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defaultThemeVersion="202300"/>
  <mc:AlternateContent xmlns:mc="http://schemas.openxmlformats.org/markup-compatibility/2006">
    <mc:Choice Requires="x15">
      <x15ac:absPath xmlns:x15ac="http://schemas.microsoft.com/office/spreadsheetml/2010/11/ac" url="C:\Users\tianw\Downloads\market_terminal\"/>
    </mc:Choice>
  </mc:AlternateContent>
  <xr:revisionPtr revIDLastSave="0" documentId="13_ncr:1_{FFCC8D0F-61BF-490C-A430-4AE46A2A5732}" xr6:coauthVersionLast="47" xr6:coauthVersionMax="47" xr10:uidLastSave="{00000000-0000-0000-0000-000000000000}"/>
  <bookViews>
    <workbookView xWindow="-120" yWindow="-120" windowWidth="29040" windowHeight="16440" xr2:uid="{702D92FB-01B1-4FA4-AD7D-8394C1379071}"/>
  </bookViews>
  <sheets>
    <sheet name="Dashboard" sheetId="2" r:id="rId1"/>
    <sheet name="Beta" sheetId="12" r:id="rId2"/>
    <sheet name="SPY Drawdown" sheetId="11" r:id="rId3"/>
    <sheet name="XAU" sheetId="10" r:id="rId4"/>
    <sheet name="SPX" sheetId="8" r:id="rId5"/>
    <sheet name="MAG7" sheetId="1" r:id="rId6"/>
    <sheet name="NDX" sheetId="3" r:id="rId7"/>
    <sheet name="Volume Study" sheetId="9" r:id="rId8"/>
    <sheet name="QQQ Holdings" sheetId="4" r:id="rId9"/>
    <sheet name="SPX Holdings" sheetId="7" r:id="rId10"/>
  </sheets>
  <externalReferences>
    <externalReference r:id="rId11"/>
  </externalReferences>
  <definedNames>
    <definedName name="ExternalData_1" localSheetId="8" hidden="1">'QQQ Holdings'!$A$1:$J$102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6" i="12" l="1" a="1"/>
  <c r="D6" i="12" s="1"/>
  <c r="D7" i="12" a="1"/>
  <c r="D7" i="12" s="1"/>
  <c r="D8" i="12" a="1"/>
  <c r="D8" i="12" s="1"/>
  <c r="D9" i="12" a="1"/>
  <c r="D9" i="12" s="1"/>
  <c r="D10" i="12" a="1"/>
  <c r="D10" i="12" s="1"/>
  <c r="D11" i="12" a="1"/>
  <c r="D11" i="12" s="1"/>
  <c r="D12" i="12" a="1"/>
  <c r="D12" i="12" s="1"/>
  <c r="D13" i="12" a="1"/>
  <c r="D13" i="12" s="1"/>
  <c r="D14" i="12" a="1"/>
  <c r="D14" i="12" s="1"/>
  <c r="D15" i="12" a="1"/>
  <c r="D15" i="12" s="1"/>
  <c r="D16" i="12" a="1"/>
  <c r="D16" i="12" s="1"/>
  <c r="D17" i="12" a="1"/>
  <c r="D17" i="12" s="1"/>
  <c r="D18" i="12" a="1"/>
  <c r="D18" i="12" s="1"/>
  <c r="D19" i="12" a="1"/>
  <c r="D19" i="12" s="1"/>
  <c r="D20" i="12" a="1"/>
  <c r="D20" i="12" s="1"/>
  <c r="D21" i="12" a="1"/>
  <c r="D21" i="12" s="1"/>
  <c r="D22" i="12" a="1"/>
  <c r="D22" i="12" s="1"/>
  <c r="D23" i="12" a="1"/>
  <c r="D23" i="12" s="1"/>
  <c r="D24" i="12" a="1"/>
  <c r="D24" i="12" s="1"/>
  <c r="D25" i="12" a="1"/>
  <c r="D25" i="12" s="1"/>
  <c r="D26" i="12" a="1"/>
  <c r="D26" i="12" s="1"/>
  <c r="D27" i="12" a="1"/>
  <c r="D27" i="12" s="1"/>
  <c r="D28" i="12" a="1"/>
  <c r="D28" i="12" s="1"/>
  <c r="D29" i="12" a="1"/>
  <c r="D29" i="12" s="1"/>
  <c r="D30" i="12" a="1"/>
  <c r="D30" i="12" s="1"/>
  <c r="D31" i="12" a="1"/>
  <c r="D31" i="12" s="1"/>
  <c r="D32" i="12" a="1"/>
  <c r="D32" i="12" s="1"/>
  <c r="D33" i="12" a="1"/>
  <c r="D33" i="12" s="1"/>
  <c r="D34" i="12" a="1"/>
  <c r="D34" i="12" s="1"/>
  <c r="D35" i="12" a="1"/>
  <c r="D35" i="12" s="1"/>
  <c r="D36" i="12" a="1"/>
  <c r="D36" i="12" s="1"/>
  <c r="D37" i="12" a="1"/>
  <c r="D37" i="12" s="1"/>
  <c r="D38" i="12" a="1"/>
  <c r="D38" i="12" s="1"/>
  <c r="D39" i="12" a="1"/>
  <c r="D39" i="12" s="1"/>
  <c r="D40" i="12" a="1"/>
  <c r="D40" i="12" s="1"/>
  <c r="D41" i="12" a="1"/>
  <c r="D41" i="12" s="1"/>
  <c r="D42" i="12" a="1"/>
  <c r="D42" i="12" s="1"/>
  <c r="D43" i="12" a="1"/>
  <c r="D43" i="12" s="1"/>
  <c r="D44" i="12" a="1"/>
  <c r="D44" i="12" s="1"/>
  <c r="D45" i="12" a="1"/>
  <c r="D45" i="12" s="1"/>
  <c r="D46" i="12" a="1"/>
  <c r="D46" i="12" s="1"/>
  <c r="D47" i="12" a="1"/>
  <c r="D47" i="12" s="1"/>
  <c r="D48" i="12" a="1"/>
  <c r="D48" i="12" s="1"/>
  <c r="D49" i="12" a="1"/>
  <c r="D49" i="12" s="1"/>
  <c r="D50" i="12" a="1"/>
  <c r="D50" i="12" s="1"/>
  <c r="D51" i="12" a="1"/>
  <c r="D51" i="12" s="1"/>
  <c r="D52" i="12" a="1"/>
  <c r="D52" i="12" s="1"/>
  <c r="D53" i="12" a="1"/>
  <c r="D53" i="12" s="1"/>
  <c r="D54" i="12" a="1"/>
  <c r="D54" i="12" s="1"/>
  <c r="D55" i="12" a="1"/>
  <c r="D55" i="12" s="1"/>
  <c r="D56" i="12" a="1"/>
  <c r="D56" i="12" s="1"/>
  <c r="D57" i="12" a="1"/>
  <c r="D57" i="12" s="1"/>
  <c r="D58" i="12" a="1"/>
  <c r="D58" i="12" s="1"/>
  <c r="D59" i="12" a="1"/>
  <c r="D59" i="12" s="1"/>
  <c r="D60" i="12" a="1"/>
  <c r="D60" i="12" s="1"/>
  <c r="D61" i="12" a="1"/>
  <c r="D61" i="12" s="1"/>
  <c r="D62" i="12" a="1"/>
  <c r="D62" i="12" s="1"/>
  <c r="D63" i="12" a="1"/>
  <c r="D63" i="12" s="1"/>
  <c r="D64" i="12" a="1"/>
  <c r="D64" i="12" s="1"/>
  <c r="D65" i="12" a="1"/>
  <c r="D65" i="12" s="1"/>
  <c r="D66" i="12" a="1"/>
  <c r="D66" i="12" s="1"/>
  <c r="D67" i="12" a="1"/>
  <c r="D67" i="12" s="1"/>
  <c r="D68" i="12" a="1"/>
  <c r="D68" i="12" s="1"/>
  <c r="D69" i="12" a="1"/>
  <c r="D69" i="12" s="1"/>
  <c r="D70" i="12" a="1"/>
  <c r="D70" i="12" s="1"/>
  <c r="D71" i="12" a="1"/>
  <c r="D71" i="12" s="1"/>
  <c r="D72" i="12" a="1"/>
  <c r="D72" i="12" s="1"/>
  <c r="D73" i="12" a="1"/>
  <c r="D73" i="12" s="1"/>
  <c r="D74" i="12" a="1"/>
  <c r="D74" i="12" s="1"/>
  <c r="D75" i="12" a="1"/>
  <c r="D75" i="12" s="1"/>
  <c r="D76" i="12" a="1"/>
  <c r="D76" i="12" s="1"/>
  <c r="D77" i="12" a="1"/>
  <c r="D77" i="12" s="1"/>
  <c r="D78" i="12" a="1"/>
  <c r="D78" i="12" s="1"/>
  <c r="D79" i="12" a="1"/>
  <c r="D79" i="12" s="1"/>
  <c r="D80" i="12" a="1"/>
  <c r="D80" i="12" s="1"/>
  <c r="D81" i="12" a="1"/>
  <c r="D81" i="12" s="1"/>
  <c r="D82" i="12" a="1"/>
  <c r="D82" i="12" s="1"/>
  <c r="D83" i="12" a="1"/>
  <c r="D83" i="12" s="1"/>
  <c r="D84" i="12" a="1"/>
  <c r="D84" i="12" s="1"/>
  <c r="D85" i="12" a="1"/>
  <c r="D85" i="12" s="1"/>
  <c r="D86" i="12" a="1"/>
  <c r="D86" i="12" s="1"/>
  <c r="D87" i="12" a="1"/>
  <c r="D87" i="12" s="1"/>
  <c r="D88" i="12" a="1"/>
  <c r="D88" i="12" s="1"/>
  <c r="D89" i="12" a="1"/>
  <c r="D89" i="12" s="1"/>
  <c r="D90" i="12" a="1"/>
  <c r="D90" i="12" s="1"/>
  <c r="D91" i="12" a="1"/>
  <c r="D91" i="12" s="1"/>
  <c r="D92" i="12" a="1"/>
  <c r="D92" i="12" s="1"/>
  <c r="D93" i="12" a="1"/>
  <c r="D93" i="12" s="1"/>
  <c r="D94" i="12" a="1"/>
  <c r="D94" i="12" s="1"/>
  <c r="D95" i="12" a="1"/>
  <c r="D95" i="12" s="1"/>
  <c r="D96" i="12" a="1"/>
  <c r="D96" i="12" s="1"/>
  <c r="D97" i="12" a="1"/>
  <c r="D97" i="12" s="1"/>
  <c r="D98" i="12" a="1"/>
  <c r="D98" i="12" s="1"/>
  <c r="D99" i="12" a="1"/>
  <c r="D99" i="12" s="1"/>
  <c r="D100" i="12" a="1"/>
  <c r="D100" i="12" s="1"/>
  <c r="D101" i="12" a="1"/>
  <c r="D101" i="12" s="1"/>
  <c r="D102" i="12" a="1"/>
  <c r="D102" i="12" s="1"/>
  <c r="D103" i="12" a="1"/>
  <c r="D103" i="12" s="1"/>
  <c r="D104" i="12" a="1"/>
  <c r="D104" i="12" s="1"/>
  <c r="D105" i="12" a="1"/>
  <c r="D105" i="12" s="1"/>
  <c r="D5" i="12" a="1"/>
  <c r="D5" i="12" s="1"/>
  <c r="F6" i="12" a="1"/>
  <c r="F6" i="12" s="1"/>
  <c r="G6" i="12" s="1"/>
  <c r="F7" i="12" a="1"/>
  <c r="F7" i="12" s="1"/>
  <c r="G7" i="12" s="1"/>
  <c r="F8" i="12" a="1"/>
  <c r="F8" i="12" s="1"/>
  <c r="G8" i="12" s="1"/>
  <c r="F9" i="12" a="1"/>
  <c r="F9" i="12" s="1"/>
  <c r="G9" i="12" s="1"/>
  <c r="F10" i="12" a="1"/>
  <c r="F10" i="12" s="1"/>
  <c r="G10" i="12" s="1"/>
  <c r="F11" i="12" a="1"/>
  <c r="F11" i="12" s="1"/>
  <c r="G11" i="12" s="1"/>
  <c r="F12" i="12" a="1"/>
  <c r="F12" i="12" s="1"/>
  <c r="G12" i="12" s="1"/>
  <c r="F13" i="12" a="1"/>
  <c r="F13" i="12" s="1"/>
  <c r="G13" i="12" s="1"/>
  <c r="F14" i="12" a="1"/>
  <c r="F14" i="12" s="1"/>
  <c r="G14" i="12" s="1"/>
  <c r="F15" i="12" a="1"/>
  <c r="F15" i="12" s="1"/>
  <c r="G15" i="12" s="1"/>
  <c r="F16" i="12" a="1"/>
  <c r="F16" i="12" s="1"/>
  <c r="F17" i="12" a="1"/>
  <c r="F17" i="12" s="1"/>
  <c r="G17" i="12" s="1"/>
  <c r="F18" i="12" a="1"/>
  <c r="F18" i="12" s="1"/>
  <c r="G18" i="12" s="1"/>
  <c r="F19" i="12" a="1"/>
  <c r="F19" i="12" s="1"/>
  <c r="G19" i="12" s="1"/>
  <c r="F20" i="12" a="1"/>
  <c r="F20" i="12" s="1"/>
  <c r="G20" i="12" s="1"/>
  <c r="F21" i="12" a="1"/>
  <c r="F21" i="12" s="1"/>
  <c r="G21" i="12" s="1"/>
  <c r="F22" i="12" a="1"/>
  <c r="F22" i="12" s="1"/>
  <c r="G22" i="12" s="1"/>
  <c r="F23" i="12" a="1"/>
  <c r="F23" i="12" s="1"/>
  <c r="G23" i="12" s="1"/>
  <c r="F24" i="12" a="1"/>
  <c r="F24" i="12" s="1"/>
  <c r="G24" i="12" s="1"/>
  <c r="F25" i="12" a="1"/>
  <c r="F25" i="12" s="1"/>
  <c r="G25" i="12" s="1"/>
  <c r="F26" i="12" a="1"/>
  <c r="F26" i="12" s="1"/>
  <c r="G26" i="12" s="1"/>
  <c r="F27" i="12" a="1"/>
  <c r="F27" i="12" s="1"/>
  <c r="F28" i="12" a="1"/>
  <c r="F28" i="12" s="1"/>
  <c r="G28" i="12" s="1"/>
  <c r="F29" i="12" a="1"/>
  <c r="F29" i="12" s="1"/>
  <c r="G29" i="12" s="1"/>
  <c r="F30" i="12" a="1"/>
  <c r="F30" i="12" s="1"/>
  <c r="G30" i="12" s="1"/>
  <c r="F31" i="12" a="1"/>
  <c r="F31" i="12" s="1"/>
  <c r="G31" i="12" s="1"/>
  <c r="F32" i="12" a="1"/>
  <c r="F32" i="12" s="1"/>
  <c r="G32" i="12" s="1"/>
  <c r="F33" i="12" a="1"/>
  <c r="F33" i="12" s="1"/>
  <c r="G33" i="12" s="1"/>
  <c r="F34" i="12" a="1"/>
  <c r="F34" i="12" s="1"/>
  <c r="G34" i="12" s="1"/>
  <c r="F35" i="12" a="1"/>
  <c r="F35" i="12" s="1"/>
  <c r="F36" i="12" a="1"/>
  <c r="F36" i="12" s="1"/>
  <c r="G36" i="12" s="1"/>
  <c r="F37" i="12" a="1"/>
  <c r="F37" i="12" s="1"/>
  <c r="G37" i="12" s="1"/>
  <c r="F38" i="12" a="1"/>
  <c r="F38" i="12" s="1"/>
  <c r="G38" i="12" s="1"/>
  <c r="F39" i="12" a="1"/>
  <c r="F39" i="12" s="1"/>
  <c r="F40" i="12" a="1"/>
  <c r="F40" i="12" s="1"/>
  <c r="G40" i="12" s="1"/>
  <c r="F41" i="12" a="1"/>
  <c r="F41" i="12" s="1"/>
  <c r="G41" i="12" s="1"/>
  <c r="F42" i="12" a="1"/>
  <c r="F42" i="12" s="1"/>
  <c r="G42" i="12" s="1"/>
  <c r="F43" i="12" a="1"/>
  <c r="F43" i="12" s="1"/>
  <c r="G43" i="12" s="1"/>
  <c r="F44" i="12" a="1"/>
  <c r="F44" i="12" s="1"/>
  <c r="G44" i="12" s="1"/>
  <c r="F45" i="12" a="1"/>
  <c r="F45" i="12" s="1"/>
  <c r="G45" i="12" s="1"/>
  <c r="F46" i="12" a="1"/>
  <c r="F46" i="12" s="1"/>
  <c r="G46" i="12" s="1"/>
  <c r="F47" i="12" a="1"/>
  <c r="F47" i="12" s="1"/>
  <c r="G47" i="12" s="1"/>
  <c r="F48" i="12" a="1"/>
  <c r="F48" i="12" s="1"/>
  <c r="G48" i="12" s="1"/>
  <c r="F49" i="12" a="1"/>
  <c r="F49" i="12" s="1"/>
  <c r="G49" i="12" s="1"/>
  <c r="F50" i="12" a="1"/>
  <c r="F50" i="12" s="1"/>
  <c r="G50" i="12" s="1"/>
  <c r="F51" i="12" a="1"/>
  <c r="F51" i="12" s="1"/>
  <c r="G51" i="12" s="1"/>
  <c r="F52" i="12" a="1"/>
  <c r="F52" i="12" s="1"/>
  <c r="G52" i="12" s="1"/>
  <c r="F53" i="12" a="1"/>
  <c r="F53" i="12" s="1"/>
  <c r="G53" i="12" s="1"/>
  <c r="F54" i="12" a="1"/>
  <c r="F54" i="12" s="1"/>
  <c r="G54" i="12" s="1"/>
  <c r="F55" i="12" a="1"/>
  <c r="F55" i="12" s="1"/>
  <c r="G55" i="12" s="1"/>
  <c r="F56" i="12" a="1"/>
  <c r="F56" i="12" s="1"/>
  <c r="G56" i="12" s="1"/>
  <c r="F57" i="12" a="1"/>
  <c r="F57" i="12" s="1"/>
  <c r="G57" i="12" s="1"/>
  <c r="F58" i="12" a="1"/>
  <c r="F58" i="12" s="1"/>
  <c r="G58" i="12" s="1"/>
  <c r="F59" i="12" a="1"/>
  <c r="F59" i="12" s="1"/>
  <c r="G59" i="12" s="1"/>
  <c r="F60" i="12" a="1"/>
  <c r="F60" i="12" s="1"/>
  <c r="G60" i="12" s="1"/>
  <c r="F61" i="12" a="1"/>
  <c r="F61" i="12" s="1"/>
  <c r="G61" i="12" s="1"/>
  <c r="F62" i="12" a="1"/>
  <c r="F62" i="12" s="1"/>
  <c r="G62" i="12" s="1"/>
  <c r="F63" i="12" a="1"/>
  <c r="F63" i="12" s="1"/>
  <c r="G63" i="12" s="1"/>
  <c r="F64" i="12" a="1"/>
  <c r="F64" i="12" s="1"/>
  <c r="G64" i="12" s="1"/>
  <c r="F65" i="12" a="1"/>
  <c r="F65" i="12" s="1"/>
  <c r="G65" i="12" s="1"/>
  <c r="F66" i="12" a="1"/>
  <c r="F66" i="12" s="1"/>
  <c r="G66" i="12" s="1"/>
  <c r="F67" i="12" a="1"/>
  <c r="F67" i="12" s="1"/>
  <c r="G67" i="12" s="1"/>
  <c r="F68" i="12" a="1"/>
  <c r="F68" i="12" s="1"/>
  <c r="G68" i="12" s="1"/>
  <c r="F69" i="12" a="1"/>
  <c r="F69" i="12" s="1"/>
  <c r="G69" i="12" s="1"/>
  <c r="F70" i="12" a="1"/>
  <c r="F70" i="12" s="1"/>
  <c r="G70" i="12" s="1"/>
  <c r="F71" i="12" a="1"/>
  <c r="F71" i="12" s="1"/>
  <c r="G71" i="12" s="1"/>
  <c r="F72" i="12" a="1"/>
  <c r="F72" i="12" s="1"/>
  <c r="G72" i="12" s="1"/>
  <c r="F73" i="12" a="1"/>
  <c r="F73" i="12" s="1"/>
  <c r="G73" i="12" s="1"/>
  <c r="F74" i="12" a="1"/>
  <c r="F74" i="12" s="1"/>
  <c r="G74" i="12" s="1"/>
  <c r="F75" i="12" a="1"/>
  <c r="F75" i="12" s="1"/>
  <c r="G75" i="12" s="1"/>
  <c r="F76" i="12" a="1"/>
  <c r="F76" i="12" s="1"/>
  <c r="G76" i="12" s="1"/>
  <c r="F77" i="12" a="1"/>
  <c r="F77" i="12" s="1"/>
  <c r="G77" i="12" s="1"/>
  <c r="F78" i="12" a="1"/>
  <c r="F78" i="12" s="1"/>
  <c r="G78" i="12" s="1"/>
  <c r="F79" i="12" a="1"/>
  <c r="F79" i="12" s="1"/>
  <c r="G79" i="12" s="1"/>
  <c r="F80" i="12" a="1"/>
  <c r="F80" i="12" s="1"/>
  <c r="G80" i="12" s="1"/>
  <c r="F81" i="12" a="1"/>
  <c r="F81" i="12" s="1"/>
  <c r="G81" i="12" s="1"/>
  <c r="F82" i="12" a="1"/>
  <c r="F82" i="12" s="1"/>
  <c r="G82" i="12" s="1"/>
  <c r="F83" i="12" a="1"/>
  <c r="F83" i="12" s="1"/>
  <c r="G83" i="12" s="1"/>
  <c r="F84" i="12" a="1"/>
  <c r="F84" i="12" s="1"/>
  <c r="G84" i="12" s="1"/>
  <c r="F85" i="12" a="1"/>
  <c r="F85" i="12" s="1"/>
  <c r="G85" i="12" s="1"/>
  <c r="F86" i="12" a="1"/>
  <c r="F86" i="12" s="1"/>
  <c r="G86" i="12" s="1"/>
  <c r="F87" i="12" a="1"/>
  <c r="F87" i="12" s="1"/>
  <c r="G87" i="12" s="1"/>
  <c r="F88" i="12" a="1"/>
  <c r="F88" i="12" s="1"/>
  <c r="F89" i="12" a="1"/>
  <c r="F89" i="12" s="1"/>
  <c r="G89" i="12" s="1"/>
  <c r="F90" i="12" a="1"/>
  <c r="F90" i="12" s="1"/>
  <c r="G90" i="12" s="1"/>
  <c r="F91" i="12" a="1"/>
  <c r="F91" i="12" s="1"/>
  <c r="G91" i="12" s="1"/>
  <c r="F92" i="12" a="1"/>
  <c r="F92" i="12" s="1"/>
  <c r="G92" i="12" s="1"/>
  <c r="F93" i="12" a="1"/>
  <c r="F93" i="12" s="1"/>
  <c r="G93" i="12" s="1"/>
  <c r="F94" i="12" a="1"/>
  <c r="F94" i="12" s="1"/>
  <c r="G94" i="12" s="1"/>
  <c r="F95" i="12" a="1"/>
  <c r="F95" i="12" s="1"/>
  <c r="G95" i="12" s="1"/>
  <c r="F96" i="12" a="1"/>
  <c r="F96" i="12" s="1"/>
  <c r="G96" i="12" s="1"/>
  <c r="F97" i="12" a="1"/>
  <c r="F97" i="12" s="1"/>
  <c r="G97" i="12" s="1"/>
  <c r="F98" i="12" a="1"/>
  <c r="F98" i="12" s="1"/>
  <c r="G98" i="12" s="1"/>
  <c r="F99" i="12" a="1"/>
  <c r="F99" i="12" s="1"/>
  <c r="G99" i="12" s="1"/>
  <c r="F100" i="12" a="1"/>
  <c r="F100" i="12" s="1"/>
  <c r="G100" i="12" s="1"/>
  <c r="F101" i="12" a="1"/>
  <c r="F101" i="12" s="1"/>
  <c r="G101" i="12" s="1"/>
  <c r="F102" i="12" a="1"/>
  <c r="F102" i="12" s="1"/>
  <c r="G102" i="12" s="1"/>
  <c r="F103" i="12" a="1"/>
  <c r="F103" i="12" s="1"/>
  <c r="G103" i="12" s="1"/>
  <c r="F104" i="12" a="1"/>
  <c r="F104" i="12" s="1"/>
  <c r="G104" i="12" s="1"/>
  <c r="F105" i="12" a="1"/>
  <c r="F105" i="12" s="1"/>
  <c r="G105" i="12" s="1"/>
  <c r="F5" i="12" a="1"/>
  <c r="F5" i="12" s="1"/>
  <c r="G5" i="12" s="1"/>
  <c r="E6" i="12" a="1"/>
  <c r="E6" i="12" s="1"/>
  <c r="E7" i="12" a="1"/>
  <c r="E7" i="12" s="1"/>
  <c r="E8" i="12" a="1"/>
  <c r="E8" i="12" s="1"/>
  <c r="E9" i="12" a="1"/>
  <c r="E9" i="12" s="1"/>
  <c r="E10" i="12" a="1"/>
  <c r="E10" i="12" s="1"/>
  <c r="E11" i="12" a="1"/>
  <c r="E11" i="12" s="1"/>
  <c r="E12" i="12" a="1"/>
  <c r="E12" i="12" s="1"/>
  <c r="E13" i="12" a="1"/>
  <c r="E13" i="12" s="1"/>
  <c r="E14" i="12" a="1"/>
  <c r="E14" i="12" s="1"/>
  <c r="E15" i="12" a="1"/>
  <c r="E15" i="12" s="1"/>
  <c r="E16" i="12" a="1"/>
  <c r="E16" i="12" s="1"/>
  <c r="E17" i="12" a="1"/>
  <c r="E17" i="12" s="1"/>
  <c r="E18" i="12" a="1"/>
  <c r="E18" i="12" s="1"/>
  <c r="E19" i="12" a="1"/>
  <c r="E19" i="12" s="1"/>
  <c r="E20" i="12" a="1"/>
  <c r="E20" i="12" s="1"/>
  <c r="E21" i="12" a="1"/>
  <c r="E21" i="12" s="1"/>
  <c r="E22" i="12" a="1"/>
  <c r="E22" i="12" s="1"/>
  <c r="E23" i="12" a="1"/>
  <c r="E23" i="12" s="1"/>
  <c r="E24" i="12" a="1"/>
  <c r="E24" i="12" s="1"/>
  <c r="E25" i="12" a="1"/>
  <c r="E25" i="12" s="1"/>
  <c r="E26" i="12" a="1"/>
  <c r="E26" i="12" s="1"/>
  <c r="E27" i="12" a="1"/>
  <c r="E27" i="12" s="1"/>
  <c r="E28" i="12" a="1"/>
  <c r="E28" i="12" s="1"/>
  <c r="E29" i="12" a="1"/>
  <c r="E29" i="12" s="1"/>
  <c r="E30" i="12" a="1"/>
  <c r="E30" i="12" s="1"/>
  <c r="E31" i="12" a="1"/>
  <c r="E31" i="12" s="1"/>
  <c r="E32" i="12" a="1"/>
  <c r="E32" i="12" s="1"/>
  <c r="E33" i="12" a="1"/>
  <c r="E33" i="12" s="1"/>
  <c r="E34" i="12" a="1"/>
  <c r="E34" i="12" s="1"/>
  <c r="E35" i="12" a="1"/>
  <c r="E35" i="12" s="1"/>
  <c r="E36" i="12" a="1"/>
  <c r="E36" i="12" s="1"/>
  <c r="E37" i="12" a="1"/>
  <c r="E37" i="12" s="1"/>
  <c r="E38" i="12" a="1"/>
  <c r="E38" i="12" s="1"/>
  <c r="E39" i="12" a="1"/>
  <c r="E39" i="12" s="1"/>
  <c r="E40" i="12" a="1"/>
  <c r="E40" i="12" s="1"/>
  <c r="E41" i="12" a="1"/>
  <c r="E41" i="12" s="1"/>
  <c r="E42" i="12" a="1"/>
  <c r="E42" i="12" s="1"/>
  <c r="E43" i="12" a="1"/>
  <c r="E43" i="12" s="1"/>
  <c r="E44" i="12" a="1"/>
  <c r="E44" i="12" s="1"/>
  <c r="E45" i="12" a="1"/>
  <c r="E45" i="12" s="1"/>
  <c r="E46" i="12" a="1"/>
  <c r="E46" i="12" s="1"/>
  <c r="E47" i="12" a="1"/>
  <c r="E47" i="12" s="1"/>
  <c r="E48" i="12" a="1"/>
  <c r="E48" i="12" s="1"/>
  <c r="E49" i="12" a="1"/>
  <c r="E49" i="12" s="1"/>
  <c r="E50" i="12" a="1"/>
  <c r="E50" i="12" s="1"/>
  <c r="E51" i="12" a="1"/>
  <c r="E51" i="12" s="1"/>
  <c r="E52" i="12" a="1"/>
  <c r="E52" i="12" s="1"/>
  <c r="E53" i="12" a="1"/>
  <c r="E53" i="12" s="1"/>
  <c r="E54" i="12" a="1"/>
  <c r="E54" i="12" s="1"/>
  <c r="E55" i="12" a="1"/>
  <c r="E55" i="12" s="1"/>
  <c r="E56" i="12" a="1"/>
  <c r="E56" i="12" s="1"/>
  <c r="E57" i="12" a="1"/>
  <c r="E57" i="12" s="1"/>
  <c r="E58" i="12" a="1"/>
  <c r="E58" i="12" s="1"/>
  <c r="E59" i="12" a="1"/>
  <c r="E59" i="12" s="1"/>
  <c r="E60" i="12" a="1"/>
  <c r="E60" i="12" s="1"/>
  <c r="E61" i="12" a="1"/>
  <c r="E61" i="12" s="1"/>
  <c r="E62" i="12" a="1"/>
  <c r="E62" i="12" s="1"/>
  <c r="E63" i="12" a="1"/>
  <c r="E63" i="12" s="1"/>
  <c r="E64" i="12" a="1"/>
  <c r="E64" i="12" s="1"/>
  <c r="E65" i="12" a="1"/>
  <c r="E65" i="12" s="1"/>
  <c r="E66" i="12" a="1"/>
  <c r="E66" i="12" s="1"/>
  <c r="E67" i="12" a="1"/>
  <c r="E67" i="12" s="1"/>
  <c r="E68" i="12" a="1"/>
  <c r="E68" i="12" s="1"/>
  <c r="E69" i="12" a="1"/>
  <c r="E69" i="12" s="1"/>
  <c r="E70" i="12" a="1"/>
  <c r="E70" i="12" s="1"/>
  <c r="E71" i="12" a="1"/>
  <c r="E71" i="12" s="1"/>
  <c r="E72" i="12" a="1"/>
  <c r="E72" i="12" s="1"/>
  <c r="E73" i="12" a="1"/>
  <c r="E73" i="12" s="1"/>
  <c r="E74" i="12" a="1"/>
  <c r="E74" i="12" s="1"/>
  <c r="E75" i="12" a="1"/>
  <c r="E75" i="12" s="1"/>
  <c r="E76" i="12" a="1"/>
  <c r="E76" i="12" s="1"/>
  <c r="E77" i="12" a="1"/>
  <c r="E77" i="12" s="1"/>
  <c r="E78" i="12" a="1"/>
  <c r="E78" i="12" s="1"/>
  <c r="E79" i="12" a="1"/>
  <c r="E79" i="12" s="1"/>
  <c r="E80" i="12" a="1"/>
  <c r="E80" i="12" s="1"/>
  <c r="E81" i="12" a="1"/>
  <c r="E81" i="12" s="1"/>
  <c r="E82" i="12" a="1"/>
  <c r="E82" i="12" s="1"/>
  <c r="E83" i="12" a="1"/>
  <c r="E83" i="12" s="1"/>
  <c r="E84" i="12" a="1"/>
  <c r="E84" i="12" s="1"/>
  <c r="E85" i="12" a="1"/>
  <c r="E85" i="12" s="1"/>
  <c r="E86" i="12" a="1"/>
  <c r="E86" i="12" s="1"/>
  <c r="E87" i="12" a="1"/>
  <c r="E87" i="12" s="1"/>
  <c r="E88" i="12" a="1"/>
  <c r="E88" i="12" s="1"/>
  <c r="E89" i="12" a="1"/>
  <c r="E89" i="12" s="1"/>
  <c r="E90" i="12" a="1"/>
  <c r="E90" i="12" s="1"/>
  <c r="E91" i="12" a="1"/>
  <c r="E91" i="12" s="1"/>
  <c r="E92" i="12" a="1"/>
  <c r="E92" i="12" s="1"/>
  <c r="E93" i="12" a="1"/>
  <c r="E93" i="12" s="1"/>
  <c r="E94" i="12" a="1"/>
  <c r="E94" i="12" s="1"/>
  <c r="E95" i="12" a="1"/>
  <c r="E95" i="12" s="1"/>
  <c r="E96" i="12" a="1"/>
  <c r="E96" i="12" s="1"/>
  <c r="E97" i="12" a="1"/>
  <c r="E97" i="12" s="1"/>
  <c r="E98" i="12" a="1"/>
  <c r="E98" i="12" s="1"/>
  <c r="E99" i="12" a="1"/>
  <c r="E99" i="12" s="1"/>
  <c r="E100" i="12" a="1"/>
  <c r="E100" i="12" s="1"/>
  <c r="E101" i="12" a="1"/>
  <c r="E101" i="12" s="1"/>
  <c r="E102" i="12" a="1"/>
  <c r="E102" i="12" s="1"/>
  <c r="E103" i="12" a="1"/>
  <c r="E103" i="12" s="1"/>
  <c r="E104" i="12" a="1"/>
  <c r="E104" i="12" s="1"/>
  <c r="E105" i="12" a="1"/>
  <c r="E105" i="12" s="1"/>
  <c r="E5" i="12" a="1"/>
  <c r="E5" i="12" s="1"/>
  <c r="D4" i="11"/>
  <c r="D5" i="11"/>
  <c r="D6" i="11"/>
  <c r="D7" i="11"/>
  <c r="D8" i="11"/>
  <c r="D9" i="11"/>
  <c r="D10" i="11"/>
  <c r="D11" i="11"/>
  <c r="D12" i="11"/>
  <c r="D13" i="11"/>
  <c r="D14" i="11"/>
  <c r="D15" i="11"/>
  <c r="D16" i="11"/>
  <c r="D17" i="11"/>
  <c r="D18" i="11"/>
  <c r="D19" i="11"/>
  <c r="D20" i="11"/>
  <c r="D21" i="11"/>
  <c r="D22" i="11"/>
  <c r="D23" i="11"/>
  <c r="D24" i="11"/>
  <c r="D25" i="11"/>
  <c r="D26" i="11"/>
  <c r="D27" i="11"/>
  <c r="D28" i="11"/>
  <c r="D29" i="11"/>
  <c r="D30" i="11"/>
  <c r="D31" i="11"/>
  <c r="D32" i="11"/>
  <c r="D33" i="11"/>
  <c r="D34" i="11"/>
  <c r="D35" i="11"/>
  <c r="D36" i="11"/>
  <c r="D37" i="11"/>
  <c r="D38" i="11"/>
  <c r="D39" i="11"/>
  <c r="D40" i="11"/>
  <c r="D41" i="11"/>
  <c r="D42" i="11"/>
  <c r="D43" i="11"/>
  <c r="D44" i="11"/>
  <c r="D45" i="11"/>
  <c r="D46" i="11"/>
  <c r="D47" i="11"/>
  <c r="D48" i="11"/>
  <c r="D49" i="11"/>
  <c r="D50" i="11"/>
  <c r="D51" i="11"/>
  <c r="D52" i="11"/>
  <c r="D53" i="11"/>
  <c r="D54" i="11"/>
  <c r="D55" i="11"/>
  <c r="D56" i="11"/>
  <c r="D57" i="11"/>
  <c r="D58" i="11"/>
  <c r="D59" i="11"/>
  <c r="D60" i="11"/>
  <c r="D61" i="11"/>
  <c r="D62" i="11"/>
  <c r="D63" i="11"/>
  <c r="D64" i="11"/>
  <c r="D65" i="11"/>
  <c r="D66" i="11"/>
  <c r="D67" i="11"/>
  <c r="D68" i="11"/>
  <c r="D69" i="11"/>
  <c r="D70" i="11"/>
  <c r="D71" i="11"/>
  <c r="D72" i="11"/>
  <c r="D73" i="11"/>
  <c r="D74" i="11"/>
  <c r="D75" i="11"/>
  <c r="D76" i="11"/>
  <c r="D77" i="11"/>
  <c r="D78" i="11"/>
  <c r="D79" i="11"/>
  <c r="D80" i="11"/>
  <c r="D81" i="11"/>
  <c r="D82" i="11"/>
  <c r="D83" i="11"/>
  <c r="D84" i="11"/>
  <c r="D85" i="11"/>
  <c r="D86" i="11"/>
  <c r="D87" i="11"/>
  <c r="D88" i="11"/>
  <c r="D89" i="11"/>
  <c r="D90" i="11"/>
  <c r="D91" i="11"/>
  <c r="D92" i="11"/>
  <c r="D93" i="11"/>
  <c r="D94" i="11"/>
  <c r="D95" i="11"/>
  <c r="D96" i="11"/>
  <c r="D97" i="11"/>
  <c r="D98" i="11"/>
  <c r="D99" i="11"/>
  <c r="D100" i="11"/>
  <c r="D101" i="11"/>
  <c r="D102" i="11"/>
  <c r="D103" i="11"/>
  <c r="D104" i="11"/>
  <c r="D105" i="11"/>
  <c r="D106" i="11"/>
  <c r="D107" i="11"/>
  <c r="D108" i="11"/>
  <c r="D109" i="11"/>
  <c r="D110" i="11"/>
  <c r="D111" i="11"/>
  <c r="D112" i="11"/>
  <c r="D113" i="11"/>
  <c r="D114" i="11"/>
  <c r="D115" i="11"/>
  <c r="D116" i="11"/>
  <c r="D117" i="11"/>
  <c r="D118" i="11"/>
  <c r="D119" i="11"/>
  <c r="D120" i="11"/>
  <c r="D121" i="11"/>
  <c r="D122" i="11"/>
  <c r="D123" i="11"/>
  <c r="D124" i="11"/>
  <c r="D125" i="11"/>
  <c r="D126" i="11"/>
  <c r="D127" i="11"/>
  <c r="D128" i="11"/>
  <c r="D129" i="11"/>
  <c r="D130" i="11"/>
  <c r="D131" i="11"/>
  <c r="D132" i="11"/>
  <c r="D133" i="11"/>
  <c r="D134" i="11"/>
  <c r="D135" i="11"/>
  <c r="D136" i="11"/>
  <c r="D137" i="11"/>
  <c r="D138" i="11"/>
  <c r="D139" i="11"/>
  <c r="D140" i="11"/>
  <c r="D141" i="11"/>
  <c r="D142" i="11"/>
  <c r="D143" i="11"/>
  <c r="D144" i="11"/>
  <c r="D145" i="11"/>
  <c r="D146" i="11"/>
  <c r="D147" i="11"/>
  <c r="D148" i="11"/>
  <c r="D149" i="11"/>
  <c r="D150" i="11"/>
  <c r="D151" i="11"/>
  <c r="D152" i="11"/>
  <c r="D153" i="11"/>
  <c r="D154" i="11"/>
  <c r="D155" i="11"/>
  <c r="D156" i="11"/>
  <c r="D157" i="11"/>
  <c r="D158" i="11"/>
  <c r="D159" i="11"/>
  <c r="D160" i="11"/>
  <c r="D161" i="11"/>
  <c r="D162" i="11"/>
  <c r="D163" i="11"/>
  <c r="D164" i="11"/>
  <c r="D165" i="11"/>
  <c r="D166" i="11"/>
  <c r="D167" i="11"/>
  <c r="D168" i="11"/>
  <c r="D169" i="11"/>
  <c r="D170" i="11"/>
  <c r="D171" i="11"/>
  <c r="D172" i="11"/>
  <c r="D173" i="11"/>
  <c r="D174" i="11"/>
  <c r="D175" i="11"/>
  <c r="D176" i="11"/>
  <c r="D177" i="11"/>
  <c r="D178" i="11"/>
  <c r="D179" i="11"/>
  <c r="D180" i="11"/>
  <c r="D181" i="11"/>
  <c r="D182" i="11"/>
  <c r="D183" i="11"/>
  <c r="D184" i="11"/>
  <c r="D185" i="11"/>
  <c r="D186" i="11"/>
  <c r="D187" i="11"/>
  <c r="D188" i="11"/>
  <c r="D189" i="11"/>
  <c r="D190" i="11"/>
  <c r="D191" i="11"/>
  <c r="D192" i="11"/>
  <c r="D193" i="11"/>
  <c r="D194" i="11"/>
  <c r="D195" i="11"/>
  <c r="D196" i="11"/>
  <c r="D197" i="11"/>
  <c r="D198" i="11"/>
  <c r="D199" i="11"/>
  <c r="D200" i="11"/>
  <c r="D201" i="11"/>
  <c r="D202" i="11"/>
  <c r="D203" i="11"/>
  <c r="D204" i="11"/>
  <c r="D205" i="11"/>
  <c r="D206" i="11"/>
  <c r="D207" i="11"/>
  <c r="D208" i="11"/>
  <c r="D209" i="11"/>
  <c r="D210" i="11"/>
  <c r="D211" i="11"/>
  <c r="D212" i="11"/>
  <c r="D213" i="11"/>
  <c r="D214" i="11"/>
  <c r="D215" i="11"/>
  <c r="D216" i="11"/>
  <c r="D217" i="11"/>
  <c r="D218" i="11"/>
  <c r="D219" i="11"/>
  <c r="D220" i="11"/>
  <c r="D221" i="11"/>
  <c r="D222" i="11"/>
  <c r="D223" i="11"/>
  <c r="D224" i="11"/>
  <c r="D225" i="11"/>
  <c r="D226" i="11"/>
  <c r="D227" i="11"/>
  <c r="D228" i="11"/>
  <c r="D229" i="11"/>
  <c r="D230" i="11"/>
  <c r="D231" i="11"/>
  <c r="D232" i="11"/>
  <c r="D233" i="11"/>
  <c r="D234" i="11"/>
  <c r="D235" i="11"/>
  <c r="D236" i="11"/>
  <c r="D237" i="11"/>
  <c r="D238" i="11"/>
  <c r="D239" i="11"/>
  <c r="D240" i="11"/>
  <c r="D241" i="11"/>
  <c r="D242" i="11"/>
  <c r="D243" i="11"/>
  <c r="D244" i="11"/>
  <c r="D245" i="11"/>
  <c r="D246" i="11"/>
  <c r="D247" i="11"/>
  <c r="D248" i="11"/>
  <c r="D249" i="11"/>
  <c r="D250" i="11"/>
  <c r="D251" i="11"/>
  <c r="D252" i="11"/>
  <c r="D253" i="11"/>
  <c r="D254" i="11"/>
  <c r="D255" i="11"/>
  <c r="D256" i="11"/>
  <c r="D257" i="11"/>
  <c r="D258" i="11"/>
  <c r="D259" i="11"/>
  <c r="D260" i="11"/>
  <c r="D261" i="11"/>
  <c r="D262" i="11"/>
  <c r="D263" i="11"/>
  <c r="D264" i="11"/>
  <c r="D265" i="11"/>
  <c r="D266" i="11"/>
  <c r="D267" i="11"/>
  <c r="D268" i="11"/>
  <c r="D269" i="11"/>
  <c r="D270" i="11"/>
  <c r="D271" i="11"/>
  <c r="D272" i="11"/>
  <c r="D273" i="11"/>
  <c r="D274" i="11"/>
  <c r="D275" i="11"/>
  <c r="D276" i="11"/>
  <c r="D277" i="11"/>
  <c r="D278" i="11"/>
  <c r="D279" i="11"/>
  <c r="D280" i="11"/>
  <c r="D281" i="11"/>
  <c r="D282" i="11"/>
  <c r="D283" i="11"/>
  <c r="D284" i="11"/>
  <c r="D285" i="11"/>
  <c r="D286" i="11"/>
  <c r="D287" i="11"/>
  <c r="D288" i="11"/>
  <c r="D289" i="11"/>
  <c r="D290" i="11"/>
  <c r="D291" i="11"/>
  <c r="D292" i="11"/>
  <c r="D293" i="11"/>
  <c r="D294" i="11"/>
  <c r="D295" i="11"/>
  <c r="D296" i="11"/>
  <c r="D297" i="11"/>
  <c r="D298" i="11"/>
  <c r="D299" i="11"/>
  <c r="D300" i="11"/>
  <c r="D301" i="11"/>
  <c r="D302" i="11"/>
  <c r="D303" i="11"/>
  <c r="D304" i="11"/>
  <c r="D305" i="11"/>
  <c r="D306" i="11"/>
  <c r="D307" i="11"/>
  <c r="D308" i="11"/>
  <c r="D309" i="11"/>
  <c r="D310" i="11"/>
  <c r="D311" i="11"/>
  <c r="D312" i="11"/>
  <c r="D313" i="11"/>
  <c r="D314" i="11"/>
  <c r="D315" i="11"/>
  <c r="D316" i="11"/>
  <c r="D317" i="11"/>
  <c r="D318" i="11"/>
  <c r="D319" i="11"/>
  <c r="D320" i="11"/>
  <c r="D321" i="11"/>
  <c r="D322" i="11"/>
  <c r="D323" i="11"/>
  <c r="D324" i="11"/>
  <c r="D325" i="11"/>
  <c r="D326" i="11"/>
  <c r="D327" i="11"/>
  <c r="D328" i="11"/>
  <c r="D329" i="11"/>
  <c r="D330" i="11"/>
  <c r="D331" i="11"/>
  <c r="D332" i="11"/>
  <c r="D333" i="11"/>
  <c r="D334" i="11"/>
  <c r="D335" i="11"/>
  <c r="D336" i="11"/>
  <c r="D337" i="11"/>
  <c r="D338" i="11"/>
  <c r="D339" i="11"/>
  <c r="D340" i="11"/>
  <c r="D341" i="11"/>
  <c r="D342" i="11"/>
  <c r="D343" i="11"/>
  <c r="D344" i="11"/>
  <c r="D345" i="11"/>
  <c r="D346" i="11"/>
  <c r="D347" i="11"/>
  <c r="D348" i="11"/>
  <c r="D349" i="11"/>
  <c r="D350" i="11"/>
  <c r="D351" i="11"/>
  <c r="D352" i="11"/>
  <c r="D353" i="11"/>
  <c r="D354" i="11"/>
  <c r="D355" i="11"/>
  <c r="D356" i="11"/>
  <c r="D357" i="11"/>
  <c r="D358" i="11"/>
  <c r="D359" i="11"/>
  <c r="D360" i="11"/>
  <c r="D361" i="11"/>
  <c r="D362" i="11"/>
  <c r="D363" i="11"/>
  <c r="D364" i="11"/>
  <c r="D365" i="11"/>
  <c r="D366" i="11"/>
  <c r="D367" i="11"/>
  <c r="D368" i="11"/>
  <c r="D369" i="11"/>
  <c r="D370" i="11"/>
  <c r="D371" i="11"/>
  <c r="D372" i="11"/>
  <c r="D373" i="11"/>
  <c r="D374" i="11"/>
  <c r="D375" i="11"/>
  <c r="D376" i="11"/>
  <c r="D377" i="11"/>
  <c r="D378" i="11"/>
  <c r="D379" i="11"/>
  <c r="D380" i="11"/>
  <c r="D381" i="11"/>
  <c r="D382" i="11"/>
  <c r="D383" i="11"/>
  <c r="D384" i="11"/>
  <c r="D385" i="11"/>
  <c r="D386" i="11"/>
  <c r="D387" i="11"/>
  <c r="D388" i="11"/>
  <c r="D389" i="11"/>
  <c r="D390" i="11"/>
  <c r="D391" i="11"/>
  <c r="D392" i="11"/>
  <c r="D393" i="11"/>
  <c r="D394" i="11"/>
  <c r="D395" i="11"/>
  <c r="D396" i="11"/>
  <c r="D397" i="11"/>
  <c r="D398" i="11"/>
  <c r="D399" i="11"/>
  <c r="D400" i="11"/>
  <c r="D401" i="11"/>
  <c r="D402" i="11"/>
  <c r="D403" i="11"/>
  <c r="D404" i="11"/>
  <c r="D405" i="11"/>
  <c r="D406" i="11"/>
  <c r="D407" i="11"/>
  <c r="D408" i="11"/>
  <c r="D409" i="11"/>
  <c r="D410" i="11"/>
  <c r="D411" i="11"/>
  <c r="D412" i="11"/>
  <c r="D413" i="11"/>
  <c r="D414" i="11"/>
  <c r="D415" i="11"/>
  <c r="D416" i="11"/>
  <c r="D417" i="11"/>
  <c r="D418" i="11"/>
  <c r="D419" i="11"/>
  <c r="D420" i="11"/>
  <c r="D421" i="11"/>
  <c r="D422" i="11"/>
  <c r="D423" i="11"/>
  <c r="D424" i="11"/>
  <c r="D425" i="11"/>
  <c r="D426" i="11"/>
  <c r="D427" i="11"/>
  <c r="D428" i="11"/>
  <c r="D429" i="11"/>
  <c r="D430" i="11"/>
  <c r="D431" i="11"/>
  <c r="D432" i="11"/>
  <c r="D433" i="11"/>
  <c r="D434" i="11"/>
  <c r="D435" i="11"/>
  <c r="D436" i="11"/>
  <c r="D437" i="11"/>
  <c r="D438" i="11"/>
  <c r="D439" i="11"/>
  <c r="D440" i="11"/>
  <c r="D441" i="11"/>
  <c r="D442" i="11"/>
  <c r="D443" i="11"/>
  <c r="D444" i="11"/>
  <c r="D445" i="11"/>
  <c r="D446" i="11"/>
  <c r="D447" i="11"/>
  <c r="D448" i="11"/>
  <c r="D449" i="11"/>
  <c r="D450" i="11"/>
  <c r="D451" i="11"/>
  <c r="D452" i="11"/>
  <c r="D453" i="11"/>
  <c r="D454" i="11"/>
  <c r="D455" i="11"/>
  <c r="D456" i="11"/>
  <c r="D457" i="11"/>
  <c r="D458" i="11"/>
  <c r="D459" i="11"/>
  <c r="D460" i="11"/>
  <c r="D461" i="11"/>
  <c r="D462" i="11"/>
  <c r="D463" i="11"/>
  <c r="D464" i="11"/>
  <c r="D465" i="11"/>
  <c r="D466" i="11"/>
  <c r="D467" i="11"/>
  <c r="D468" i="11"/>
  <c r="D469" i="11"/>
  <c r="D470" i="11"/>
  <c r="D471" i="11"/>
  <c r="D472" i="11"/>
  <c r="D473" i="11"/>
  <c r="D474" i="11"/>
  <c r="D475" i="11"/>
  <c r="D476" i="11"/>
  <c r="D477" i="11"/>
  <c r="D478" i="11"/>
  <c r="D479" i="11"/>
  <c r="D480" i="11"/>
  <c r="D481" i="11"/>
  <c r="D482" i="11"/>
  <c r="D483" i="11"/>
  <c r="D484" i="11"/>
  <c r="D485" i="11"/>
  <c r="D486" i="11"/>
  <c r="D487" i="11"/>
  <c r="D488" i="11"/>
  <c r="D489" i="11"/>
  <c r="D490" i="11"/>
  <c r="D491" i="11"/>
  <c r="D492" i="11"/>
  <c r="D493" i="11"/>
  <c r="D494" i="11"/>
  <c r="D495" i="11"/>
  <c r="D496" i="11"/>
  <c r="D497" i="11"/>
  <c r="D498" i="11"/>
  <c r="D499" i="11"/>
  <c r="D500" i="11"/>
  <c r="D501" i="11"/>
  <c r="D502" i="11"/>
  <c r="D503" i="11"/>
  <c r="D504" i="11"/>
  <c r="D505" i="11"/>
  <c r="D506" i="11"/>
  <c r="D507" i="11"/>
  <c r="D508" i="11"/>
  <c r="D509" i="11"/>
  <c r="D510" i="11"/>
  <c r="D511" i="11"/>
  <c r="D512" i="11"/>
  <c r="D513" i="11"/>
  <c r="D514" i="11"/>
  <c r="D515" i="11"/>
  <c r="D516" i="11"/>
  <c r="D517" i="11"/>
  <c r="D518" i="11"/>
  <c r="D519" i="11"/>
  <c r="D520" i="11"/>
  <c r="D521" i="11"/>
  <c r="D522" i="11"/>
  <c r="D523" i="11"/>
  <c r="D524" i="11"/>
  <c r="D525" i="11"/>
  <c r="D526" i="11"/>
  <c r="D527" i="11"/>
  <c r="D528" i="11"/>
  <c r="D529" i="11"/>
  <c r="D530" i="11"/>
  <c r="D531" i="11"/>
  <c r="D532" i="11"/>
  <c r="D533" i="11"/>
  <c r="D534" i="11"/>
  <c r="D535" i="11"/>
  <c r="D536" i="11"/>
  <c r="D537" i="11"/>
  <c r="D538" i="11"/>
  <c r="D539" i="11"/>
  <c r="D540" i="11"/>
  <c r="D541" i="11"/>
  <c r="D542" i="11"/>
  <c r="D543" i="11"/>
  <c r="D544" i="11"/>
  <c r="D545" i="11"/>
  <c r="D546" i="11"/>
  <c r="D547" i="11"/>
  <c r="D548" i="11"/>
  <c r="D549" i="11"/>
  <c r="D550" i="11"/>
  <c r="D551" i="11"/>
  <c r="D552" i="11"/>
  <c r="D553" i="11"/>
  <c r="D554" i="11"/>
  <c r="D555" i="11"/>
  <c r="D556" i="11"/>
  <c r="D557" i="11"/>
  <c r="D558" i="11"/>
  <c r="D559" i="11"/>
  <c r="D560" i="11"/>
  <c r="D561" i="11"/>
  <c r="D562" i="11"/>
  <c r="D563" i="11"/>
  <c r="D564" i="11"/>
  <c r="D565" i="11"/>
  <c r="D566" i="11"/>
  <c r="D567" i="11"/>
  <c r="D568" i="11"/>
  <c r="D569" i="11"/>
  <c r="D570" i="11"/>
  <c r="D571" i="11"/>
  <c r="D572" i="11"/>
  <c r="D573" i="11"/>
  <c r="D574" i="11"/>
  <c r="D575" i="11"/>
  <c r="D576" i="11"/>
  <c r="D577" i="11"/>
  <c r="D578" i="11"/>
  <c r="D579" i="11"/>
  <c r="D580" i="11"/>
  <c r="D581" i="11"/>
  <c r="D582" i="11"/>
  <c r="D583" i="11"/>
  <c r="D584" i="11"/>
  <c r="D585" i="11"/>
  <c r="D586" i="11"/>
  <c r="D587" i="11"/>
  <c r="D588" i="11"/>
  <c r="D589" i="11"/>
  <c r="D590" i="11"/>
  <c r="D591" i="11"/>
  <c r="D592" i="11"/>
  <c r="D593" i="11"/>
  <c r="D594" i="11"/>
  <c r="D595" i="11"/>
  <c r="D596" i="11"/>
  <c r="D597" i="11"/>
  <c r="D598" i="11"/>
  <c r="D599" i="11"/>
  <c r="D600" i="11"/>
  <c r="D601" i="11"/>
  <c r="D602" i="11"/>
  <c r="D603" i="11"/>
  <c r="D604" i="11"/>
  <c r="D605" i="11"/>
  <c r="D606" i="11"/>
  <c r="D607" i="11"/>
  <c r="D608" i="11"/>
  <c r="D609" i="11"/>
  <c r="D610" i="11"/>
  <c r="D611" i="11"/>
  <c r="D612" i="11"/>
  <c r="D613" i="11"/>
  <c r="D614" i="11"/>
  <c r="D615" i="11"/>
  <c r="D616" i="11"/>
  <c r="D617" i="11"/>
  <c r="D618" i="11"/>
  <c r="D619" i="11"/>
  <c r="D620" i="11"/>
  <c r="D621" i="11"/>
  <c r="D622" i="11"/>
  <c r="D623" i="11"/>
  <c r="D624" i="11"/>
  <c r="D625" i="11"/>
  <c r="D626" i="11"/>
  <c r="D627" i="11"/>
  <c r="D628" i="11"/>
  <c r="D629" i="11"/>
  <c r="D630" i="11"/>
  <c r="D631" i="11"/>
  <c r="D632" i="11"/>
  <c r="D633" i="11"/>
  <c r="D634" i="11"/>
  <c r="D635" i="11"/>
  <c r="D636" i="11"/>
  <c r="D637" i="11"/>
  <c r="D638" i="11"/>
  <c r="D639" i="11"/>
  <c r="D640" i="11"/>
  <c r="D641" i="11"/>
  <c r="D642" i="11"/>
  <c r="D643" i="11"/>
  <c r="D644" i="11"/>
  <c r="D645" i="11"/>
  <c r="D646" i="11"/>
  <c r="D647" i="11"/>
  <c r="D648" i="11"/>
  <c r="D649" i="11"/>
  <c r="D650" i="11"/>
  <c r="D651" i="11"/>
  <c r="D652" i="11"/>
  <c r="D653" i="11"/>
  <c r="D654" i="11"/>
  <c r="D655" i="11"/>
  <c r="D656" i="11"/>
  <c r="D657" i="11"/>
  <c r="D658" i="11"/>
  <c r="D659" i="11"/>
  <c r="D660" i="11"/>
  <c r="D661" i="11"/>
  <c r="D662" i="11"/>
  <c r="D663" i="11"/>
  <c r="D664" i="11"/>
  <c r="D665" i="11"/>
  <c r="D666" i="11"/>
  <c r="D667" i="11"/>
  <c r="D668" i="11"/>
  <c r="D669" i="11"/>
  <c r="D670" i="11"/>
  <c r="D671" i="11"/>
  <c r="D672" i="11"/>
  <c r="D673" i="11"/>
  <c r="D674" i="11"/>
  <c r="D675" i="11"/>
  <c r="D676" i="11"/>
  <c r="D677" i="11"/>
  <c r="D678" i="11"/>
  <c r="D679" i="11"/>
  <c r="D680" i="11"/>
  <c r="D681" i="11"/>
  <c r="D682" i="11"/>
  <c r="D683" i="11"/>
  <c r="D684" i="11"/>
  <c r="D685" i="11"/>
  <c r="D686" i="11"/>
  <c r="D687" i="11"/>
  <c r="D688" i="11"/>
  <c r="D689" i="11"/>
  <c r="D690" i="11"/>
  <c r="D691" i="11"/>
  <c r="D692" i="11"/>
  <c r="D693" i="11"/>
  <c r="D694" i="11"/>
  <c r="D695" i="11"/>
  <c r="D696" i="11"/>
  <c r="D697" i="11"/>
  <c r="D698" i="11"/>
  <c r="D699" i="11"/>
  <c r="D700" i="11"/>
  <c r="D701" i="11"/>
  <c r="D702" i="11"/>
  <c r="D703" i="11"/>
  <c r="D704" i="11"/>
  <c r="D705" i="11"/>
  <c r="D706" i="11"/>
  <c r="D707" i="11"/>
  <c r="D708" i="11"/>
  <c r="D709" i="11"/>
  <c r="D710" i="11"/>
  <c r="D711" i="11"/>
  <c r="D712" i="11"/>
  <c r="D713" i="11"/>
  <c r="D714" i="11"/>
  <c r="D715" i="11"/>
  <c r="D716" i="11"/>
  <c r="D717" i="11"/>
  <c r="D718" i="11"/>
  <c r="D719" i="11"/>
  <c r="D720" i="11"/>
  <c r="D721" i="11"/>
  <c r="D722" i="11"/>
  <c r="D723" i="11"/>
  <c r="D724" i="11"/>
  <c r="D725" i="11"/>
  <c r="D726" i="11"/>
  <c r="D727" i="11"/>
  <c r="D728" i="11"/>
  <c r="D729" i="11"/>
  <c r="D730" i="11"/>
  <c r="D731" i="11"/>
  <c r="D732" i="11"/>
  <c r="D733" i="11"/>
  <c r="D734" i="11"/>
  <c r="D735" i="11"/>
  <c r="D736" i="11"/>
  <c r="D737" i="11"/>
  <c r="D738" i="11"/>
  <c r="D739" i="11"/>
  <c r="D740" i="11"/>
  <c r="D741" i="11"/>
  <c r="D742" i="11"/>
  <c r="D743" i="11"/>
  <c r="D744" i="11"/>
  <c r="D745" i="11"/>
  <c r="D746" i="11"/>
  <c r="D747" i="11"/>
  <c r="D748" i="11"/>
  <c r="D749" i="11"/>
  <c r="D750" i="11"/>
  <c r="D751" i="11"/>
  <c r="D752" i="11"/>
  <c r="D753" i="11"/>
  <c r="D754" i="11"/>
  <c r="D755" i="11"/>
  <c r="D756" i="11"/>
  <c r="D757" i="11"/>
  <c r="D758" i="11"/>
  <c r="D759" i="11"/>
  <c r="D760" i="11"/>
  <c r="D761" i="11"/>
  <c r="D762" i="11"/>
  <c r="D763" i="11"/>
  <c r="D764" i="11"/>
  <c r="D765" i="11"/>
  <c r="D766" i="11"/>
  <c r="D767" i="11"/>
  <c r="D768" i="11"/>
  <c r="D769" i="11"/>
  <c r="D770" i="11"/>
  <c r="D771" i="11"/>
  <c r="D772" i="11"/>
  <c r="D773" i="11"/>
  <c r="D774" i="11"/>
  <c r="D775" i="11"/>
  <c r="D776" i="11"/>
  <c r="D777" i="11"/>
  <c r="D778" i="11"/>
  <c r="D779" i="11"/>
  <c r="D780" i="11"/>
  <c r="D781" i="11"/>
  <c r="D782" i="11"/>
  <c r="D783" i="11"/>
  <c r="D784" i="11"/>
  <c r="D785" i="11"/>
  <c r="D786" i="11"/>
  <c r="D787" i="11"/>
  <c r="D788" i="11"/>
  <c r="D789" i="11"/>
  <c r="D790" i="11"/>
  <c r="D791" i="11"/>
  <c r="D792" i="11"/>
  <c r="D793" i="11"/>
  <c r="D794" i="11"/>
  <c r="D795" i="11"/>
  <c r="D796" i="11"/>
  <c r="D797" i="11"/>
  <c r="D798" i="11"/>
  <c r="D799" i="11"/>
  <c r="D800" i="11"/>
  <c r="D801" i="11"/>
  <c r="D802" i="11"/>
  <c r="D803" i="11"/>
  <c r="D804" i="11"/>
  <c r="D805" i="11"/>
  <c r="D806" i="11"/>
  <c r="D807" i="11"/>
  <c r="D808" i="11"/>
  <c r="D809" i="11"/>
  <c r="D810" i="11"/>
  <c r="D811" i="11"/>
  <c r="D812" i="11"/>
  <c r="D813" i="11"/>
  <c r="D814" i="11"/>
  <c r="D815" i="11"/>
  <c r="D816" i="11"/>
  <c r="D817" i="11"/>
  <c r="D818" i="11"/>
  <c r="D819" i="11"/>
  <c r="D820" i="11"/>
  <c r="D821" i="11"/>
  <c r="D822" i="11"/>
  <c r="D823" i="11"/>
  <c r="D824" i="11"/>
  <c r="D825" i="11"/>
  <c r="D826" i="11"/>
  <c r="D827" i="11"/>
  <c r="D828" i="11"/>
  <c r="D829" i="11"/>
  <c r="D830" i="11"/>
  <c r="D831" i="11"/>
  <c r="D832" i="11"/>
  <c r="D833" i="11"/>
  <c r="D834" i="11"/>
  <c r="D835" i="11"/>
  <c r="D836" i="11"/>
  <c r="D837" i="11"/>
  <c r="D838" i="11"/>
  <c r="D839" i="11"/>
  <c r="D840" i="11"/>
  <c r="D841" i="11"/>
  <c r="D842" i="11"/>
  <c r="D843" i="11"/>
  <c r="D844" i="11"/>
  <c r="D845" i="11"/>
  <c r="D846" i="11"/>
  <c r="D847" i="11"/>
  <c r="D848" i="11"/>
  <c r="D849" i="11"/>
  <c r="D850" i="11"/>
  <c r="D851" i="11"/>
  <c r="D852" i="11"/>
  <c r="D853" i="11"/>
  <c r="D854" i="11"/>
  <c r="D855" i="11"/>
  <c r="D856" i="11"/>
  <c r="D857" i="11"/>
  <c r="D858" i="11"/>
  <c r="D859" i="11"/>
  <c r="D860" i="11"/>
  <c r="D861" i="11"/>
  <c r="D862" i="11"/>
  <c r="D863" i="11"/>
  <c r="D864" i="11"/>
  <c r="D865" i="11"/>
  <c r="D866" i="11"/>
  <c r="D867" i="11"/>
  <c r="D868" i="11"/>
  <c r="D869" i="11"/>
  <c r="D870" i="11"/>
  <c r="D871" i="11"/>
  <c r="D872" i="11"/>
  <c r="D873" i="11"/>
  <c r="D874" i="11"/>
  <c r="D875" i="11"/>
  <c r="D876" i="11"/>
  <c r="D877" i="11"/>
  <c r="D878" i="11"/>
  <c r="D879" i="11"/>
  <c r="D880" i="11"/>
  <c r="D881" i="11"/>
  <c r="D882" i="11"/>
  <c r="D883" i="11"/>
  <c r="D884" i="11"/>
  <c r="D885" i="11"/>
  <c r="D886" i="11"/>
  <c r="D887" i="11"/>
  <c r="D888" i="11"/>
  <c r="D889" i="11"/>
  <c r="D890" i="11"/>
  <c r="D891" i="11"/>
  <c r="D892" i="11"/>
  <c r="D893" i="11"/>
  <c r="D894" i="11"/>
  <c r="D895" i="11"/>
  <c r="D896" i="11"/>
  <c r="D897" i="11"/>
  <c r="D898" i="11"/>
  <c r="D899" i="11"/>
  <c r="D900" i="11"/>
  <c r="D901" i="11"/>
  <c r="D902" i="11"/>
  <c r="D903" i="11"/>
  <c r="D904" i="11"/>
  <c r="D905" i="11"/>
  <c r="D906" i="11"/>
  <c r="D907" i="11"/>
  <c r="D908" i="11"/>
  <c r="D909" i="11"/>
  <c r="D910" i="11"/>
  <c r="D911" i="11"/>
  <c r="D912" i="11"/>
  <c r="D913" i="11"/>
  <c r="D914" i="11"/>
  <c r="D915" i="11"/>
  <c r="D916" i="11"/>
  <c r="D917" i="11"/>
  <c r="D918" i="11"/>
  <c r="D919" i="11"/>
  <c r="D920" i="11"/>
  <c r="D921" i="11"/>
  <c r="D922" i="11"/>
  <c r="D923" i="11"/>
  <c r="D924" i="11"/>
  <c r="D925" i="11"/>
  <c r="D926" i="11"/>
  <c r="D927" i="11"/>
  <c r="D928" i="11"/>
  <c r="D929" i="11"/>
  <c r="D930" i="11"/>
  <c r="D931" i="11"/>
  <c r="D932" i="11"/>
  <c r="D933" i="11"/>
  <c r="D934" i="11"/>
  <c r="D935" i="11"/>
  <c r="D936" i="11"/>
  <c r="D937" i="11"/>
  <c r="D938" i="11"/>
  <c r="D939" i="11"/>
  <c r="D940" i="11"/>
  <c r="D941" i="11"/>
  <c r="D942" i="11"/>
  <c r="D943" i="11"/>
  <c r="D944" i="11"/>
  <c r="D945" i="11"/>
  <c r="D946" i="11"/>
  <c r="D947" i="11"/>
  <c r="D948" i="11"/>
  <c r="D949" i="11"/>
  <c r="D950" i="11"/>
  <c r="D951" i="11"/>
  <c r="D952" i="11"/>
  <c r="D953" i="11"/>
  <c r="D954" i="11"/>
  <c r="D955" i="11"/>
  <c r="D956" i="11"/>
  <c r="D957" i="11"/>
  <c r="D958" i="11"/>
  <c r="D959" i="11"/>
  <c r="D960" i="11"/>
  <c r="D961" i="11"/>
  <c r="D962" i="11"/>
  <c r="D963" i="11"/>
  <c r="D964" i="11"/>
  <c r="D965" i="11"/>
  <c r="D966" i="11"/>
  <c r="D967" i="11"/>
  <c r="D968" i="11"/>
  <c r="D969" i="11"/>
  <c r="D970" i="11"/>
  <c r="D971" i="11"/>
  <c r="D972" i="11"/>
  <c r="D973" i="11"/>
  <c r="D974" i="11"/>
  <c r="D975" i="11"/>
  <c r="D976" i="11"/>
  <c r="D977" i="11"/>
  <c r="D978" i="11"/>
  <c r="D979" i="11"/>
  <c r="D980" i="11"/>
  <c r="D981" i="11"/>
  <c r="D982" i="11"/>
  <c r="D983" i="11"/>
  <c r="D984" i="11"/>
  <c r="D985" i="11"/>
  <c r="D986" i="11"/>
  <c r="D987" i="11"/>
  <c r="D988" i="11"/>
  <c r="D989" i="11"/>
  <c r="D990" i="11"/>
  <c r="D991" i="11"/>
  <c r="D992" i="11"/>
  <c r="D993" i="11"/>
  <c r="D994" i="11"/>
  <c r="D995" i="11"/>
  <c r="D996" i="11"/>
  <c r="D997" i="11"/>
  <c r="D998" i="11"/>
  <c r="D999" i="11"/>
  <c r="D1000" i="11"/>
  <c r="D1001" i="11"/>
  <c r="D1002" i="11"/>
  <c r="D1003" i="11"/>
  <c r="D1004" i="11"/>
  <c r="D1005" i="11"/>
  <c r="D1006" i="11"/>
  <c r="D1007" i="11"/>
  <c r="D1008" i="11"/>
  <c r="D1009" i="11"/>
  <c r="D1010" i="11"/>
  <c r="D1011" i="11"/>
  <c r="D1012" i="11"/>
  <c r="D1013" i="11"/>
  <c r="D1014" i="11"/>
  <c r="D1015" i="11"/>
  <c r="D1016" i="11"/>
  <c r="D1017" i="11"/>
  <c r="D1018" i="11"/>
  <c r="D1019" i="11"/>
  <c r="D1020" i="11"/>
  <c r="D1021" i="11"/>
  <c r="D1022" i="11"/>
  <c r="D1023" i="11"/>
  <c r="D1024" i="11"/>
  <c r="D1025" i="11"/>
  <c r="D1026" i="11"/>
  <c r="D1027" i="11"/>
  <c r="D1028" i="11"/>
  <c r="D1029" i="11"/>
  <c r="D1030" i="11"/>
  <c r="D1031" i="11"/>
  <c r="D1032" i="11"/>
  <c r="D1033" i="11"/>
  <c r="D1034" i="11"/>
  <c r="D1035" i="11"/>
  <c r="D1036" i="11"/>
  <c r="D1037" i="11"/>
  <c r="D1038" i="11"/>
  <c r="D1039" i="11"/>
  <c r="D1040" i="11"/>
  <c r="D1041" i="11"/>
  <c r="D1042" i="11"/>
  <c r="D1043" i="11"/>
  <c r="D1044" i="11"/>
  <c r="D1045" i="11"/>
  <c r="D1046" i="11"/>
  <c r="D1047" i="11"/>
  <c r="D1048" i="11"/>
  <c r="D1049" i="11"/>
  <c r="D1050" i="11"/>
  <c r="D1051" i="11"/>
  <c r="D1052" i="11"/>
  <c r="D1053" i="11"/>
  <c r="D1054" i="11"/>
  <c r="D1055" i="11"/>
  <c r="D1056" i="11"/>
  <c r="D1057" i="11"/>
  <c r="D1058" i="11"/>
  <c r="D1059" i="11"/>
  <c r="D1060" i="11"/>
  <c r="D1061" i="11"/>
  <c r="D1062" i="11"/>
  <c r="D1063" i="11"/>
  <c r="D1064" i="11"/>
  <c r="D1065" i="11"/>
  <c r="D1066" i="11"/>
  <c r="D1067" i="11"/>
  <c r="D1068" i="11"/>
  <c r="D1069" i="11"/>
  <c r="D1070" i="11"/>
  <c r="D1071" i="11"/>
  <c r="D1072" i="11"/>
  <c r="D1073" i="11"/>
  <c r="D1074" i="11"/>
  <c r="D1075" i="11"/>
  <c r="D1076" i="11"/>
  <c r="D1077" i="11"/>
  <c r="D1078" i="11"/>
  <c r="D1079" i="11"/>
  <c r="D1080" i="11"/>
  <c r="D1081" i="11"/>
  <c r="D1082" i="11"/>
  <c r="D1083" i="11"/>
  <c r="D1084" i="11"/>
  <c r="D1085" i="11"/>
  <c r="D1086" i="11"/>
  <c r="D1087" i="11"/>
  <c r="D1088" i="11"/>
  <c r="D1089" i="11"/>
  <c r="D1090" i="11"/>
  <c r="D1091" i="11"/>
  <c r="D1092" i="11"/>
  <c r="D1093" i="11"/>
  <c r="D1094" i="11"/>
  <c r="D1095" i="11"/>
  <c r="D1096" i="11"/>
  <c r="D1097" i="11"/>
  <c r="D1098" i="11"/>
  <c r="D1099" i="11"/>
  <c r="D1100" i="11"/>
  <c r="D1101" i="11"/>
  <c r="D1102" i="11"/>
  <c r="D1103" i="11"/>
  <c r="D1104" i="11"/>
  <c r="D1105" i="11"/>
  <c r="D1106" i="11"/>
  <c r="D1107" i="11"/>
  <c r="D1108" i="11"/>
  <c r="D1109" i="11"/>
  <c r="D1110" i="11"/>
  <c r="D1111" i="11"/>
  <c r="D1112" i="11"/>
  <c r="D1113" i="11"/>
  <c r="D1114" i="11"/>
  <c r="D1115" i="11"/>
  <c r="D1116" i="11"/>
  <c r="D1117" i="11"/>
  <c r="D1118" i="11"/>
  <c r="D1119" i="11"/>
  <c r="D1120" i="11"/>
  <c r="D1121" i="11"/>
  <c r="D1122" i="11"/>
  <c r="D1123" i="11"/>
  <c r="D1124" i="11"/>
  <c r="D1125" i="11"/>
  <c r="D1126" i="11"/>
  <c r="D1127" i="11"/>
  <c r="D1128" i="11"/>
  <c r="D1129" i="11"/>
  <c r="D1130" i="11"/>
  <c r="D1131" i="11"/>
  <c r="D1132" i="11"/>
  <c r="D1133" i="11"/>
  <c r="D1134" i="11"/>
  <c r="D1135" i="11"/>
  <c r="D1136" i="11"/>
  <c r="D1137" i="11"/>
  <c r="D1138" i="11"/>
  <c r="D1139" i="11"/>
  <c r="D1140" i="11"/>
  <c r="D1141" i="11"/>
  <c r="D1142" i="11"/>
  <c r="D1143" i="11"/>
  <c r="D1144" i="11"/>
  <c r="D1145" i="11"/>
  <c r="D1146" i="11"/>
  <c r="D1147" i="11"/>
  <c r="D1148" i="11"/>
  <c r="D1149" i="11"/>
  <c r="D1150" i="11"/>
  <c r="D1151" i="11"/>
  <c r="D1152" i="11"/>
  <c r="D1153" i="11"/>
  <c r="D1154" i="11"/>
  <c r="D1155" i="11"/>
  <c r="D1156" i="11"/>
  <c r="D1157" i="11"/>
  <c r="D1158" i="11"/>
  <c r="D1159" i="11"/>
  <c r="D1160" i="11"/>
  <c r="D1161" i="11"/>
  <c r="D1162" i="11"/>
  <c r="D1163" i="11"/>
  <c r="D1164" i="11"/>
  <c r="D1165" i="11"/>
  <c r="D1166" i="11"/>
  <c r="D1167" i="11"/>
  <c r="D1168" i="11"/>
  <c r="D1169" i="11"/>
  <c r="D1170" i="11"/>
  <c r="D1171" i="11"/>
  <c r="D1172" i="11"/>
  <c r="D1173" i="11"/>
  <c r="D1174" i="11"/>
  <c r="D1175" i="11"/>
  <c r="D1176" i="11"/>
  <c r="D1177" i="11"/>
  <c r="D1178" i="11"/>
  <c r="D1179" i="11"/>
  <c r="D1180" i="11"/>
  <c r="D1181" i="11"/>
  <c r="D1182" i="11"/>
  <c r="D1183" i="11"/>
  <c r="D1184" i="11"/>
  <c r="D1185" i="11"/>
  <c r="D1186" i="11"/>
  <c r="D1187" i="11"/>
  <c r="D1188" i="11"/>
  <c r="D1189" i="11"/>
  <c r="D1190" i="11"/>
  <c r="D1191" i="11"/>
  <c r="D1192" i="11"/>
  <c r="D1193" i="11"/>
  <c r="D1194" i="11"/>
  <c r="D1195" i="11"/>
  <c r="D1196" i="11"/>
  <c r="D1197" i="11"/>
  <c r="D1198" i="11"/>
  <c r="D1199" i="11"/>
  <c r="D1200" i="11"/>
  <c r="D1201" i="11"/>
  <c r="D1202" i="11"/>
  <c r="D1203" i="11"/>
  <c r="D1204" i="11"/>
  <c r="D1205" i="11"/>
  <c r="D1206" i="11"/>
  <c r="D1207" i="11"/>
  <c r="D1208" i="11"/>
  <c r="D1209" i="11"/>
  <c r="D1210" i="11"/>
  <c r="D1211" i="11"/>
  <c r="D1212" i="11"/>
  <c r="D1213" i="11"/>
  <c r="D1214" i="11"/>
  <c r="D1215" i="11"/>
  <c r="D1216" i="11"/>
  <c r="D1217" i="11"/>
  <c r="D1218" i="11"/>
  <c r="D1219" i="11"/>
  <c r="D1220" i="11"/>
  <c r="D1221" i="11"/>
  <c r="D1222" i="11"/>
  <c r="D1223" i="11"/>
  <c r="D1224" i="11"/>
  <c r="D1225" i="11"/>
  <c r="D1226" i="11"/>
  <c r="D1227" i="11"/>
  <c r="D1228" i="11"/>
  <c r="D1229" i="11"/>
  <c r="D1230" i="11"/>
  <c r="D1231" i="11"/>
  <c r="D1232" i="11"/>
  <c r="D1233" i="11"/>
  <c r="D1234" i="11"/>
  <c r="D1235" i="11"/>
  <c r="D1236" i="11"/>
  <c r="D1237" i="11"/>
  <c r="D1238" i="11"/>
  <c r="D1239" i="11"/>
  <c r="D1240" i="11"/>
  <c r="D1241" i="11"/>
  <c r="D1242" i="11"/>
  <c r="D1243" i="11"/>
  <c r="D1244" i="11"/>
  <c r="D1245" i="11"/>
  <c r="D1246" i="11"/>
  <c r="D1247" i="11"/>
  <c r="D1248" i="11"/>
  <c r="D1249" i="11"/>
  <c r="D1250" i="11"/>
  <c r="D1251" i="11"/>
  <c r="D1252" i="11"/>
  <c r="D1253" i="11"/>
  <c r="D1254" i="11"/>
  <c r="D1255" i="11"/>
  <c r="D1256" i="11"/>
  <c r="D1257" i="11"/>
  <c r="D1258" i="11"/>
  <c r="D1259" i="11"/>
  <c r="D1260" i="11"/>
  <c r="D1261" i="11"/>
  <c r="D1262" i="11"/>
  <c r="D1263" i="11"/>
  <c r="D1264" i="11"/>
  <c r="D1265" i="11"/>
  <c r="D1266" i="11"/>
  <c r="D1267" i="11"/>
  <c r="D1268" i="11"/>
  <c r="D1269" i="11"/>
  <c r="D1270" i="11"/>
  <c r="D1271" i="11"/>
  <c r="D1272" i="11"/>
  <c r="D1273" i="11"/>
  <c r="D1274" i="11"/>
  <c r="D1275" i="11"/>
  <c r="D1276" i="11"/>
  <c r="D1277" i="11"/>
  <c r="D1278" i="11"/>
  <c r="D1279" i="11"/>
  <c r="D1280" i="11"/>
  <c r="D1281" i="11"/>
  <c r="D1282" i="11"/>
  <c r="D1283" i="11"/>
  <c r="D1284" i="11"/>
  <c r="D1285" i="11"/>
  <c r="D1286" i="11"/>
  <c r="D1287" i="11"/>
  <c r="D1288" i="11"/>
  <c r="D1289" i="11"/>
  <c r="D1290" i="11"/>
  <c r="D1291" i="11"/>
  <c r="D1292" i="11"/>
  <c r="D1293" i="11"/>
  <c r="D1294" i="11"/>
  <c r="D1295" i="11"/>
  <c r="D1296" i="11"/>
  <c r="D1297" i="11"/>
  <c r="D1298" i="11"/>
  <c r="D1299" i="11"/>
  <c r="D1300" i="11"/>
  <c r="D1301" i="11"/>
  <c r="D1302" i="11"/>
  <c r="D1303" i="11"/>
  <c r="D1304" i="11"/>
  <c r="D1305" i="11"/>
  <c r="D1306" i="11"/>
  <c r="D1307" i="11"/>
  <c r="D1308" i="11"/>
  <c r="D1309" i="11"/>
  <c r="D1310" i="11"/>
  <c r="D1311" i="11"/>
  <c r="D1312" i="11"/>
  <c r="D1313" i="11"/>
  <c r="D1314" i="11"/>
  <c r="D1315" i="11"/>
  <c r="D1316" i="11"/>
  <c r="D1317" i="11"/>
  <c r="D1318" i="11"/>
  <c r="D1319" i="11"/>
  <c r="D1320" i="11"/>
  <c r="D1321" i="11"/>
  <c r="D1322" i="11"/>
  <c r="D1323" i="11"/>
  <c r="D1324" i="11"/>
  <c r="D1325" i="11"/>
  <c r="D1326" i="11"/>
  <c r="D1327" i="11"/>
  <c r="D1328" i="11"/>
  <c r="D1329" i="11"/>
  <c r="D1330" i="11"/>
  <c r="D1331" i="11"/>
  <c r="D1332" i="11"/>
  <c r="D1333" i="11"/>
  <c r="D1334" i="11"/>
  <c r="D1335" i="11"/>
  <c r="D1336" i="11"/>
  <c r="D1337" i="11"/>
  <c r="D1338" i="11"/>
  <c r="D1339" i="11"/>
  <c r="D1340" i="11"/>
  <c r="D1341" i="11"/>
  <c r="D1342" i="11"/>
  <c r="D1343" i="11"/>
  <c r="D1344" i="11"/>
  <c r="D1345" i="11"/>
  <c r="D1346" i="11"/>
  <c r="D1347" i="11"/>
  <c r="D1348" i="11"/>
  <c r="D1349" i="11"/>
  <c r="D1350" i="11"/>
  <c r="D1351" i="11"/>
  <c r="D1352" i="11"/>
  <c r="D1353" i="11"/>
  <c r="D1354" i="11"/>
  <c r="D1355" i="11"/>
  <c r="D1356" i="11"/>
  <c r="D1357" i="11"/>
  <c r="D1358" i="11"/>
  <c r="D1359" i="11"/>
  <c r="D1360" i="11"/>
  <c r="D1361" i="11"/>
  <c r="D1362" i="11"/>
  <c r="D1363" i="11"/>
  <c r="D1364" i="11"/>
  <c r="D1365" i="11"/>
  <c r="D1366" i="11"/>
  <c r="D1367" i="11"/>
  <c r="D1368" i="11"/>
  <c r="D1369" i="11"/>
  <c r="D1370" i="11"/>
  <c r="D1371" i="11"/>
  <c r="D1372" i="11"/>
  <c r="D1373" i="11"/>
  <c r="D1374" i="11"/>
  <c r="D1375" i="11"/>
  <c r="D1376" i="11"/>
  <c r="D1377" i="11"/>
  <c r="D1378" i="11"/>
  <c r="D1379" i="11"/>
  <c r="D1380" i="11"/>
  <c r="D1381" i="11"/>
  <c r="D1382" i="11"/>
  <c r="D1383" i="11"/>
  <c r="D1384" i="11"/>
  <c r="D1385" i="11"/>
  <c r="D1386" i="11"/>
  <c r="D1387" i="11"/>
  <c r="D1388" i="11"/>
  <c r="D1389" i="11"/>
  <c r="D1390" i="11"/>
  <c r="D1391" i="11"/>
  <c r="D1392" i="11"/>
  <c r="D1393" i="11"/>
  <c r="D1394" i="11"/>
  <c r="D1395" i="11"/>
  <c r="D1396" i="11"/>
  <c r="D1397" i="11"/>
  <c r="D1398" i="11"/>
  <c r="D1399" i="11"/>
  <c r="D1400" i="11"/>
  <c r="D1401" i="11"/>
  <c r="D1402" i="11"/>
  <c r="D1403" i="11"/>
  <c r="D1404" i="11"/>
  <c r="D1405" i="11"/>
  <c r="D1406" i="11"/>
  <c r="D1407" i="11"/>
  <c r="D1408" i="11"/>
  <c r="D1409" i="11"/>
  <c r="D1410" i="11"/>
  <c r="D1411" i="11"/>
  <c r="D1412" i="11"/>
  <c r="D1413" i="11"/>
  <c r="D1414" i="11"/>
  <c r="D1415" i="11"/>
  <c r="D1416" i="11"/>
  <c r="D1417" i="11"/>
  <c r="D1418" i="11"/>
  <c r="D1419" i="11"/>
  <c r="D1420" i="11"/>
  <c r="D1421" i="11"/>
  <c r="D1422" i="11"/>
  <c r="D1423" i="11"/>
  <c r="D1424" i="11"/>
  <c r="D1425" i="11"/>
  <c r="D1426" i="11"/>
  <c r="D1427" i="11"/>
  <c r="D1428" i="11"/>
  <c r="D1429" i="11"/>
  <c r="D1430" i="11"/>
  <c r="D1431" i="11"/>
  <c r="D1432" i="11"/>
  <c r="D1433" i="11"/>
  <c r="D1434" i="11"/>
  <c r="D1435" i="11"/>
  <c r="D1436" i="11"/>
  <c r="D1437" i="11"/>
  <c r="D1438" i="11"/>
  <c r="D1439" i="11"/>
  <c r="D1440" i="11"/>
  <c r="D1441" i="11"/>
  <c r="D1442" i="11"/>
  <c r="D1443" i="11"/>
  <c r="D1444" i="11"/>
  <c r="D1445" i="11"/>
  <c r="D1446" i="11"/>
  <c r="D1447" i="11"/>
  <c r="D1448" i="11"/>
  <c r="D1449" i="11"/>
  <c r="D1450" i="11"/>
  <c r="D3" i="11"/>
  <c r="A1" i="11"/>
  <c r="C3" i="10" a="1"/>
  <c r="C3" i="10" s="1"/>
  <c r="A1" i="10"/>
  <c r="A1" i="9"/>
  <c r="B1" i="1"/>
  <c r="W17" i="2" a="1"/>
  <c r="W17" i="2" s="1"/>
  <c r="W18" i="2" a="1"/>
  <c r="W18" i="2" s="1"/>
  <c r="W19" i="2" a="1"/>
  <c r="W19" i="2" s="1"/>
  <c r="W20" i="2" a="1"/>
  <c r="W20" i="2" s="1"/>
  <c r="W21" i="2" a="1"/>
  <c r="W21" i="2" s="1"/>
  <c r="W22" i="2" a="1"/>
  <c r="W22" i="2" s="1"/>
  <c r="W23" i="2" a="1"/>
  <c r="W23" i="2" s="1"/>
  <c r="W24" i="2" a="1"/>
  <c r="W24" i="2" s="1"/>
  <c r="W25" i="2" a="1"/>
  <c r="W25" i="2" s="1"/>
  <c r="W26" i="2" a="1"/>
  <c r="W26" i="2" s="1"/>
  <c r="W16" i="2" a="1"/>
  <c r="W16" i="2" s="1"/>
  <c r="U17" i="2" a="1"/>
  <c r="U17" i="2" s="1"/>
  <c r="U18" i="2" a="1"/>
  <c r="U18" i="2" s="1"/>
  <c r="U19" i="2" a="1"/>
  <c r="U19" i="2" s="1"/>
  <c r="U20" i="2" a="1"/>
  <c r="U20" i="2" s="1"/>
  <c r="U21" i="2" a="1"/>
  <c r="U21" i="2" s="1"/>
  <c r="U22" i="2" a="1"/>
  <c r="U22" i="2" s="1"/>
  <c r="U23" i="2" a="1"/>
  <c r="U23" i="2" s="1"/>
  <c r="U24" i="2" a="1"/>
  <c r="U24" i="2" s="1"/>
  <c r="U25" i="2" a="1"/>
  <c r="U25" i="2" s="1"/>
  <c r="U26" i="2" a="1"/>
  <c r="U26" i="2" s="1"/>
  <c r="U16" i="2" a="1"/>
  <c r="U16" i="2" s="1"/>
  <c r="T16" i="2" a="1"/>
  <c r="T16" i="2" s="1"/>
  <c r="T17" i="2" a="1"/>
  <c r="T17" i="2" s="1"/>
  <c r="T18" i="2" a="1"/>
  <c r="T18" i="2" s="1"/>
  <c r="T19" i="2" a="1"/>
  <c r="T19" i="2" s="1"/>
  <c r="T20" i="2" a="1"/>
  <c r="T20" i="2" s="1"/>
  <c r="T21" i="2" a="1"/>
  <c r="T21" i="2" s="1"/>
  <c r="T22" i="2" a="1"/>
  <c r="T22" i="2" s="1"/>
  <c r="T23" i="2" a="1"/>
  <c r="T23" i="2" s="1"/>
  <c r="T24" i="2" a="1"/>
  <c r="T24" i="2" s="1"/>
  <c r="T25" i="2" a="1"/>
  <c r="T25" i="2" s="1"/>
  <c r="T26" i="2" a="1"/>
  <c r="T26" i="2" s="1"/>
  <c r="K510" i="8" a="1"/>
  <c r="K510" i="8" s="1"/>
  <c r="L510" i="8" s="1"/>
  <c r="H510" i="8" a="1"/>
  <c r="H510" i="8" s="1"/>
  <c r="G510" i="8" a="1"/>
  <c r="G510" i="8" s="1"/>
  <c r="F510" i="8" a="1"/>
  <c r="F510" i="8" s="1"/>
  <c r="E510" i="8" a="1"/>
  <c r="E510" i="8" s="1"/>
  <c r="D510" i="8" a="1"/>
  <c r="D510" i="8" s="1"/>
  <c r="K509" i="8" a="1"/>
  <c r="K509" i="8" s="1"/>
  <c r="L509" i="8" s="1"/>
  <c r="H509" i="8" a="1"/>
  <c r="H509" i="8" s="1"/>
  <c r="G509" i="8" a="1"/>
  <c r="G509" i="8" s="1"/>
  <c r="F509" i="8" a="1"/>
  <c r="F509" i="8" s="1"/>
  <c r="E509" i="8" a="1"/>
  <c r="E509" i="8" s="1"/>
  <c r="D509" i="8" a="1"/>
  <c r="D509" i="8" s="1"/>
  <c r="K508" i="8" a="1"/>
  <c r="K508" i="8" s="1"/>
  <c r="L508" i="8" s="1"/>
  <c r="H508" i="8" a="1"/>
  <c r="H508" i="8" s="1"/>
  <c r="G508" i="8" a="1"/>
  <c r="G508" i="8" s="1"/>
  <c r="F508" i="8" a="1"/>
  <c r="F508" i="8" s="1"/>
  <c r="E508" i="8" a="1"/>
  <c r="E508" i="8" s="1"/>
  <c r="D508" i="8" a="1"/>
  <c r="D508" i="8" s="1"/>
  <c r="K507" i="8" a="1"/>
  <c r="K507" i="8" s="1"/>
  <c r="L507" i="8" s="1"/>
  <c r="H507" i="8" a="1"/>
  <c r="H507" i="8" s="1"/>
  <c r="G507" i="8" a="1"/>
  <c r="G507" i="8" s="1"/>
  <c r="F507" i="8" a="1"/>
  <c r="F507" i="8" s="1"/>
  <c r="E507" i="8" a="1"/>
  <c r="E507" i="8" s="1"/>
  <c r="D507" i="8" a="1"/>
  <c r="D507" i="8" s="1"/>
  <c r="K506" i="8" a="1"/>
  <c r="K506" i="8" s="1"/>
  <c r="L506" i="8" s="1"/>
  <c r="H506" i="8" a="1"/>
  <c r="H506" i="8" s="1"/>
  <c r="G506" i="8" a="1"/>
  <c r="G506" i="8" s="1"/>
  <c r="F506" i="8" a="1"/>
  <c r="F506" i="8" s="1"/>
  <c r="E506" i="8" a="1"/>
  <c r="E506" i="8" s="1"/>
  <c r="D506" i="8" a="1"/>
  <c r="D506" i="8" s="1"/>
  <c r="K505" i="8" a="1"/>
  <c r="K505" i="8" s="1"/>
  <c r="L505" i="8" s="1"/>
  <c r="H505" i="8" a="1"/>
  <c r="H505" i="8" s="1"/>
  <c r="G505" i="8" a="1"/>
  <c r="G505" i="8" s="1"/>
  <c r="F505" i="8" a="1"/>
  <c r="F505" i="8" s="1"/>
  <c r="E505" i="8" a="1"/>
  <c r="E505" i="8" s="1"/>
  <c r="D505" i="8" a="1"/>
  <c r="D505" i="8" s="1"/>
  <c r="K504" i="8" a="1"/>
  <c r="K504" i="8" s="1"/>
  <c r="L504" i="8" s="1"/>
  <c r="H504" i="8" a="1"/>
  <c r="H504" i="8" s="1"/>
  <c r="G504" i="8" a="1"/>
  <c r="G504" i="8" s="1"/>
  <c r="F504" i="8" a="1"/>
  <c r="F504" i="8" s="1"/>
  <c r="E504" i="8" a="1"/>
  <c r="E504" i="8" s="1"/>
  <c r="D504" i="8" a="1"/>
  <c r="D504" i="8" s="1"/>
  <c r="K503" i="8" a="1"/>
  <c r="K503" i="8" s="1"/>
  <c r="L503" i="8" s="1"/>
  <c r="H503" i="8" a="1"/>
  <c r="H503" i="8" s="1"/>
  <c r="G503" i="8" a="1"/>
  <c r="G503" i="8" s="1"/>
  <c r="F503" i="8" a="1"/>
  <c r="F503" i="8" s="1"/>
  <c r="E503" i="8" a="1"/>
  <c r="E503" i="8" s="1"/>
  <c r="D503" i="8" a="1"/>
  <c r="D503" i="8" s="1"/>
  <c r="K502" i="8" a="1"/>
  <c r="K502" i="8" s="1"/>
  <c r="L502" i="8" s="1"/>
  <c r="H502" i="8" a="1"/>
  <c r="H502" i="8" s="1"/>
  <c r="G502" i="8" a="1"/>
  <c r="G502" i="8" s="1"/>
  <c r="F502" i="8" a="1"/>
  <c r="F502" i="8" s="1"/>
  <c r="E502" i="8" a="1"/>
  <c r="E502" i="8" s="1"/>
  <c r="D502" i="8" a="1"/>
  <c r="D502" i="8" s="1"/>
  <c r="K501" i="8" a="1"/>
  <c r="K501" i="8" s="1"/>
  <c r="L501" i="8" s="1"/>
  <c r="H501" i="8" a="1"/>
  <c r="H501" i="8" s="1"/>
  <c r="G501" i="8" a="1"/>
  <c r="G501" i="8" s="1"/>
  <c r="F501" i="8" a="1"/>
  <c r="F501" i="8" s="1"/>
  <c r="E501" i="8" a="1"/>
  <c r="E501" i="8" s="1"/>
  <c r="D501" i="8" a="1"/>
  <c r="D501" i="8" s="1"/>
  <c r="K500" i="8" a="1"/>
  <c r="K500" i="8" s="1"/>
  <c r="L500" i="8" s="1"/>
  <c r="H500" i="8" a="1"/>
  <c r="H500" i="8" s="1"/>
  <c r="G500" i="8" a="1"/>
  <c r="G500" i="8" s="1"/>
  <c r="F500" i="8" a="1"/>
  <c r="F500" i="8" s="1"/>
  <c r="E500" i="8" a="1"/>
  <c r="E500" i="8" s="1"/>
  <c r="D500" i="8" a="1"/>
  <c r="D500" i="8" s="1"/>
  <c r="K499" i="8" a="1"/>
  <c r="K499" i="8" s="1"/>
  <c r="L499" i="8" s="1"/>
  <c r="H499" i="8" a="1"/>
  <c r="H499" i="8" s="1"/>
  <c r="G499" i="8" a="1"/>
  <c r="G499" i="8" s="1"/>
  <c r="F499" i="8" a="1"/>
  <c r="F499" i="8" s="1"/>
  <c r="E499" i="8" a="1"/>
  <c r="E499" i="8" s="1"/>
  <c r="D499" i="8" a="1"/>
  <c r="D499" i="8" s="1"/>
  <c r="K498" i="8" a="1"/>
  <c r="K498" i="8" s="1"/>
  <c r="L498" i="8" s="1"/>
  <c r="H498" i="8" a="1"/>
  <c r="H498" i="8" s="1"/>
  <c r="G498" i="8" a="1"/>
  <c r="G498" i="8" s="1"/>
  <c r="F498" i="8" a="1"/>
  <c r="F498" i="8" s="1"/>
  <c r="E498" i="8" a="1"/>
  <c r="E498" i="8" s="1"/>
  <c r="D498" i="8" a="1"/>
  <c r="D498" i="8" s="1"/>
  <c r="K497" i="8" a="1"/>
  <c r="K497" i="8" s="1"/>
  <c r="L497" i="8" s="1"/>
  <c r="H497" i="8" a="1"/>
  <c r="H497" i="8" s="1"/>
  <c r="G497" i="8" a="1"/>
  <c r="G497" i="8" s="1"/>
  <c r="F497" i="8" a="1"/>
  <c r="F497" i="8" s="1"/>
  <c r="E497" i="8" a="1"/>
  <c r="E497" i="8" s="1"/>
  <c r="D497" i="8" a="1"/>
  <c r="D497" i="8" s="1"/>
  <c r="K496" i="8" a="1"/>
  <c r="K496" i="8" s="1"/>
  <c r="L496" i="8" s="1"/>
  <c r="H496" i="8" a="1"/>
  <c r="H496" i="8" s="1"/>
  <c r="G496" i="8" a="1"/>
  <c r="G496" i="8" s="1"/>
  <c r="F496" i="8" a="1"/>
  <c r="F496" i="8" s="1"/>
  <c r="E496" i="8" a="1"/>
  <c r="E496" i="8" s="1"/>
  <c r="D496" i="8" a="1"/>
  <c r="D496" i="8" s="1"/>
  <c r="K495" i="8" a="1"/>
  <c r="K495" i="8" s="1"/>
  <c r="L495" i="8" s="1"/>
  <c r="H495" i="8" a="1"/>
  <c r="H495" i="8" s="1"/>
  <c r="G495" i="8" a="1"/>
  <c r="G495" i="8" s="1"/>
  <c r="F495" i="8" a="1"/>
  <c r="F495" i="8" s="1"/>
  <c r="E495" i="8" a="1"/>
  <c r="E495" i="8" s="1"/>
  <c r="D495" i="8" a="1"/>
  <c r="D495" i="8" s="1"/>
  <c r="K494" i="8" a="1"/>
  <c r="K494" i="8" s="1"/>
  <c r="L494" i="8" s="1"/>
  <c r="H494" i="8" a="1"/>
  <c r="H494" i="8" s="1"/>
  <c r="G494" i="8" a="1"/>
  <c r="G494" i="8" s="1"/>
  <c r="F494" i="8" a="1"/>
  <c r="F494" i="8" s="1"/>
  <c r="E494" i="8" a="1"/>
  <c r="E494" i="8" s="1"/>
  <c r="D494" i="8" a="1"/>
  <c r="D494" i="8" s="1"/>
  <c r="K493" i="8" a="1"/>
  <c r="K493" i="8" s="1"/>
  <c r="L493" i="8" s="1"/>
  <c r="H493" i="8" a="1"/>
  <c r="H493" i="8" s="1"/>
  <c r="G493" i="8" a="1"/>
  <c r="G493" i="8" s="1"/>
  <c r="F493" i="8" a="1"/>
  <c r="F493" i="8" s="1"/>
  <c r="E493" i="8" a="1"/>
  <c r="E493" i="8" s="1"/>
  <c r="D493" i="8" a="1"/>
  <c r="D493" i="8" s="1"/>
  <c r="K492" i="8" a="1"/>
  <c r="K492" i="8" s="1"/>
  <c r="L492" i="8" s="1"/>
  <c r="H492" i="8" a="1"/>
  <c r="H492" i="8" s="1"/>
  <c r="G492" i="8" a="1"/>
  <c r="G492" i="8" s="1"/>
  <c r="F492" i="8" a="1"/>
  <c r="F492" i="8" s="1"/>
  <c r="E492" i="8" a="1"/>
  <c r="E492" i="8" s="1"/>
  <c r="D492" i="8" a="1"/>
  <c r="D492" i="8" s="1"/>
  <c r="K491" i="8" a="1"/>
  <c r="K491" i="8" s="1"/>
  <c r="L491" i="8" s="1"/>
  <c r="H491" i="8" a="1"/>
  <c r="H491" i="8" s="1"/>
  <c r="G491" i="8" a="1"/>
  <c r="G491" i="8" s="1"/>
  <c r="F491" i="8" a="1"/>
  <c r="F491" i="8" s="1"/>
  <c r="E491" i="8" a="1"/>
  <c r="E491" i="8" s="1"/>
  <c r="D491" i="8" a="1"/>
  <c r="D491" i="8" s="1"/>
  <c r="K490" i="8" a="1"/>
  <c r="K490" i="8" s="1"/>
  <c r="L490" i="8" s="1"/>
  <c r="H490" i="8" a="1"/>
  <c r="H490" i="8" s="1"/>
  <c r="G490" i="8" a="1"/>
  <c r="G490" i="8" s="1"/>
  <c r="F490" i="8" a="1"/>
  <c r="F490" i="8" s="1"/>
  <c r="E490" i="8" a="1"/>
  <c r="E490" i="8" s="1"/>
  <c r="D490" i="8" a="1"/>
  <c r="D490" i="8" s="1"/>
  <c r="K489" i="8" a="1"/>
  <c r="K489" i="8" s="1"/>
  <c r="L489" i="8" s="1"/>
  <c r="H489" i="8" a="1"/>
  <c r="H489" i="8" s="1"/>
  <c r="G489" i="8" a="1"/>
  <c r="G489" i="8" s="1"/>
  <c r="F489" i="8" a="1"/>
  <c r="F489" i="8" s="1"/>
  <c r="E489" i="8" a="1"/>
  <c r="E489" i="8" s="1"/>
  <c r="D489" i="8" a="1"/>
  <c r="D489" i="8" s="1"/>
  <c r="K488" i="8" a="1"/>
  <c r="K488" i="8" s="1"/>
  <c r="L488" i="8" s="1"/>
  <c r="H488" i="8" a="1"/>
  <c r="H488" i="8" s="1"/>
  <c r="G488" i="8" a="1"/>
  <c r="G488" i="8" s="1"/>
  <c r="F488" i="8" a="1"/>
  <c r="F488" i="8" s="1"/>
  <c r="E488" i="8" a="1"/>
  <c r="E488" i="8" s="1"/>
  <c r="D488" i="8" a="1"/>
  <c r="D488" i="8" s="1"/>
  <c r="K487" i="8" a="1"/>
  <c r="K487" i="8" s="1"/>
  <c r="L487" i="8" s="1"/>
  <c r="H487" i="8" a="1"/>
  <c r="H487" i="8" s="1"/>
  <c r="G487" i="8" a="1"/>
  <c r="G487" i="8" s="1"/>
  <c r="F487" i="8" a="1"/>
  <c r="F487" i="8" s="1"/>
  <c r="E487" i="8" a="1"/>
  <c r="E487" i="8" s="1"/>
  <c r="D487" i="8" a="1"/>
  <c r="D487" i="8" s="1"/>
  <c r="K486" i="8" a="1"/>
  <c r="K486" i="8" s="1"/>
  <c r="L486" i="8" s="1"/>
  <c r="H486" i="8" a="1"/>
  <c r="H486" i="8" s="1"/>
  <c r="G486" i="8" a="1"/>
  <c r="G486" i="8" s="1"/>
  <c r="F486" i="8" a="1"/>
  <c r="F486" i="8" s="1"/>
  <c r="E486" i="8" a="1"/>
  <c r="E486" i="8" s="1"/>
  <c r="D486" i="8" a="1"/>
  <c r="D486" i="8" s="1"/>
  <c r="K485" i="8" a="1"/>
  <c r="K485" i="8" s="1"/>
  <c r="L485" i="8" s="1"/>
  <c r="H485" i="8" a="1"/>
  <c r="H485" i="8" s="1"/>
  <c r="G485" i="8" a="1"/>
  <c r="G485" i="8" s="1"/>
  <c r="F485" i="8" a="1"/>
  <c r="F485" i="8" s="1"/>
  <c r="E485" i="8" a="1"/>
  <c r="E485" i="8" s="1"/>
  <c r="D485" i="8" a="1"/>
  <c r="D485" i="8" s="1"/>
  <c r="K484" i="8" a="1"/>
  <c r="K484" i="8" s="1"/>
  <c r="L484" i="8" s="1"/>
  <c r="H484" i="8" a="1"/>
  <c r="H484" i="8" s="1"/>
  <c r="G484" i="8" a="1"/>
  <c r="G484" i="8" s="1"/>
  <c r="F484" i="8" a="1"/>
  <c r="F484" i="8" s="1"/>
  <c r="E484" i="8" a="1"/>
  <c r="E484" i="8" s="1"/>
  <c r="D484" i="8" a="1"/>
  <c r="D484" i="8" s="1"/>
  <c r="K483" i="8" a="1"/>
  <c r="K483" i="8" s="1"/>
  <c r="L483" i="8" s="1"/>
  <c r="H483" i="8" a="1"/>
  <c r="H483" i="8" s="1"/>
  <c r="G483" i="8" a="1"/>
  <c r="G483" i="8" s="1"/>
  <c r="F483" i="8" a="1"/>
  <c r="F483" i="8" s="1"/>
  <c r="E483" i="8" a="1"/>
  <c r="E483" i="8" s="1"/>
  <c r="D483" i="8" a="1"/>
  <c r="D483" i="8" s="1"/>
  <c r="K482" i="8" a="1"/>
  <c r="K482" i="8" s="1"/>
  <c r="L482" i="8" s="1"/>
  <c r="H482" i="8" a="1"/>
  <c r="H482" i="8" s="1"/>
  <c r="G482" i="8" a="1"/>
  <c r="G482" i="8" s="1"/>
  <c r="F482" i="8" a="1"/>
  <c r="F482" i="8" s="1"/>
  <c r="E482" i="8" a="1"/>
  <c r="E482" i="8" s="1"/>
  <c r="D482" i="8" a="1"/>
  <c r="D482" i="8" s="1"/>
  <c r="K481" i="8" a="1"/>
  <c r="K481" i="8" s="1"/>
  <c r="L481" i="8" s="1"/>
  <c r="H481" i="8" a="1"/>
  <c r="H481" i="8" s="1"/>
  <c r="G481" i="8" a="1"/>
  <c r="G481" i="8" s="1"/>
  <c r="F481" i="8" a="1"/>
  <c r="F481" i="8" s="1"/>
  <c r="E481" i="8" a="1"/>
  <c r="E481" i="8" s="1"/>
  <c r="D481" i="8" a="1"/>
  <c r="D481" i="8" s="1"/>
  <c r="K480" i="8" a="1"/>
  <c r="K480" i="8" s="1"/>
  <c r="L480" i="8" s="1"/>
  <c r="H480" i="8" a="1"/>
  <c r="H480" i="8" s="1"/>
  <c r="G480" i="8" a="1"/>
  <c r="G480" i="8" s="1"/>
  <c r="F480" i="8" a="1"/>
  <c r="F480" i="8" s="1"/>
  <c r="E480" i="8" a="1"/>
  <c r="E480" i="8" s="1"/>
  <c r="D480" i="8" a="1"/>
  <c r="D480" i="8" s="1"/>
  <c r="K479" i="8" a="1"/>
  <c r="K479" i="8" s="1"/>
  <c r="L479" i="8" s="1"/>
  <c r="H479" i="8" a="1"/>
  <c r="H479" i="8" s="1"/>
  <c r="G479" i="8" a="1"/>
  <c r="G479" i="8" s="1"/>
  <c r="F479" i="8" a="1"/>
  <c r="F479" i="8" s="1"/>
  <c r="E479" i="8" a="1"/>
  <c r="E479" i="8" s="1"/>
  <c r="D479" i="8" a="1"/>
  <c r="D479" i="8" s="1"/>
  <c r="K478" i="8" a="1"/>
  <c r="K478" i="8" s="1"/>
  <c r="L478" i="8" s="1"/>
  <c r="H478" i="8" a="1"/>
  <c r="H478" i="8" s="1"/>
  <c r="G478" i="8" a="1"/>
  <c r="G478" i="8" s="1"/>
  <c r="F478" i="8" a="1"/>
  <c r="F478" i="8" s="1"/>
  <c r="E478" i="8" a="1"/>
  <c r="E478" i="8" s="1"/>
  <c r="D478" i="8" a="1"/>
  <c r="D478" i="8" s="1"/>
  <c r="K477" i="8" a="1"/>
  <c r="K477" i="8" s="1"/>
  <c r="L477" i="8" s="1"/>
  <c r="H477" i="8" a="1"/>
  <c r="H477" i="8" s="1"/>
  <c r="G477" i="8" a="1"/>
  <c r="G477" i="8" s="1"/>
  <c r="F477" i="8" a="1"/>
  <c r="F477" i="8" s="1"/>
  <c r="E477" i="8" a="1"/>
  <c r="E477" i="8" s="1"/>
  <c r="D477" i="8" a="1"/>
  <c r="D477" i="8" s="1"/>
  <c r="K476" i="8" a="1"/>
  <c r="K476" i="8" s="1"/>
  <c r="L476" i="8" s="1"/>
  <c r="H476" i="8" a="1"/>
  <c r="H476" i="8" s="1"/>
  <c r="G476" i="8" a="1"/>
  <c r="G476" i="8" s="1"/>
  <c r="F476" i="8" a="1"/>
  <c r="F476" i="8" s="1"/>
  <c r="E476" i="8" a="1"/>
  <c r="E476" i="8" s="1"/>
  <c r="D476" i="8" a="1"/>
  <c r="D476" i="8" s="1"/>
  <c r="K475" i="8" a="1"/>
  <c r="K475" i="8" s="1"/>
  <c r="L475" i="8" s="1"/>
  <c r="H475" i="8" a="1"/>
  <c r="H475" i="8" s="1"/>
  <c r="G475" i="8" a="1"/>
  <c r="G475" i="8" s="1"/>
  <c r="F475" i="8" a="1"/>
  <c r="F475" i="8" s="1"/>
  <c r="E475" i="8" a="1"/>
  <c r="E475" i="8" s="1"/>
  <c r="D475" i="8" a="1"/>
  <c r="D475" i="8" s="1"/>
  <c r="K474" i="8" a="1"/>
  <c r="K474" i="8" s="1"/>
  <c r="L474" i="8" s="1"/>
  <c r="H474" i="8" a="1"/>
  <c r="H474" i="8" s="1"/>
  <c r="G474" i="8" a="1"/>
  <c r="G474" i="8" s="1"/>
  <c r="F474" i="8" a="1"/>
  <c r="F474" i="8" s="1"/>
  <c r="E474" i="8" a="1"/>
  <c r="E474" i="8" s="1"/>
  <c r="D474" i="8" a="1"/>
  <c r="D474" i="8" s="1"/>
  <c r="K473" i="8" a="1"/>
  <c r="K473" i="8" s="1"/>
  <c r="L473" i="8" s="1"/>
  <c r="H473" i="8" a="1"/>
  <c r="H473" i="8" s="1"/>
  <c r="G473" i="8" a="1"/>
  <c r="G473" i="8" s="1"/>
  <c r="F473" i="8" a="1"/>
  <c r="F473" i="8" s="1"/>
  <c r="E473" i="8" a="1"/>
  <c r="E473" i="8" s="1"/>
  <c r="D473" i="8" a="1"/>
  <c r="D473" i="8" s="1"/>
  <c r="K472" i="8" a="1"/>
  <c r="K472" i="8" s="1"/>
  <c r="L472" i="8" s="1"/>
  <c r="H472" i="8" a="1"/>
  <c r="H472" i="8" s="1"/>
  <c r="G472" i="8" a="1"/>
  <c r="G472" i="8" s="1"/>
  <c r="F472" i="8" a="1"/>
  <c r="F472" i="8" s="1"/>
  <c r="E472" i="8" a="1"/>
  <c r="E472" i="8" s="1"/>
  <c r="D472" i="8" a="1"/>
  <c r="D472" i="8" s="1"/>
  <c r="K471" i="8" a="1"/>
  <c r="K471" i="8" s="1"/>
  <c r="L471" i="8" s="1"/>
  <c r="H471" i="8" a="1"/>
  <c r="H471" i="8" s="1"/>
  <c r="G471" i="8" a="1"/>
  <c r="G471" i="8" s="1"/>
  <c r="F471" i="8" a="1"/>
  <c r="F471" i="8" s="1"/>
  <c r="E471" i="8" a="1"/>
  <c r="E471" i="8" s="1"/>
  <c r="D471" i="8" a="1"/>
  <c r="D471" i="8" s="1"/>
  <c r="K470" i="8" a="1"/>
  <c r="K470" i="8" s="1"/>
  <c r="L470" i="8" s="1"/>
  <c r="H470" i="8" a="1"/>
  <c r="H470" i="8" s="1"/>
  <c r="G470" i="8" a="1"/>
  <c r="G470" i="8" s="1"/>
  <c r="F470" i="8" a="1"/>
  <c r="F470" i="8" s="1"/>
  <c r="E470" i="8" a="1"/>
  <c r="E470" i="8" s="1"/>
  <c r="D470" i="8" a="1"/>
  <c r="D470" i="8" s="1"/>
  <c r="K469" i="8" a="1"/>
  <c r="K469" i="8" s="1"/>
  <c r="L469" i="8" s="1"/>
  <c r="H469" i="8" a="1"/>
  <c r="H469" i="8" s="1"/>
  <c r="G469" i="8" a="1"/>
  <c r="G469" i="8" s="1"/>
  <c r="F469" i="8" a="1"/>
  <c r="F469" i="8" s="1"/>
  <c r="E469" i="8" a="1"/>
  <c r="E469" i="8" s="1"/>
  <c r="D469" i="8" a="1"/>
  <c r="D469" i="8" s="1"/>
  <c r="K468" i="8" a="1"/>
  <c r="K468" i="8" s="1"/>
  <c r="L468" i="8" s="1"/>
  <c r="H468" i="8" a="1"/>
  <c r="H468" i="8" s="1"/>
  <c r="G468" i="8" a="1"/>
  <c r="G468" i="8" s="1"/>
  <c r="F468" i="8" a="1"/>
  <c r="F468" i="8" s="1"/>
  <c r="E468" i="8" a="1"/>
  <c r="E468" i="8" s="1"/>
  <c r="D468" i="8" a="1"/>
  <c r="D468" i="8" s="1"/>
  <c r="K467" i="8" a="1"/>
  <c r="K467" i="8" s="1"/>
  <c r="L467" i="8" s="1"/>
  <c r="H467" i="8" a="1"/>
  <c r="H467" i="8" s="1"/>
  <c r="G467" i="8" a="1"/>
  <c r="G467" i="8" s="1"/>
  <c r="F467" i="8" a="1"/>
  <c r="F467" i="8" s="1"/>
  <c r="E467" i="8" a="1"/>
  <c r="E467" i="8" s="1"/>
  <c r="D467" i="8" a="1"/>
  <c r="D467" i="8" s="1"/>
  <c r="K466" i="8" a="1"/>
  <c r="K466" i="8" s="1"/>
  <c r="L466" i="8" s="1"/>
  <c r="H466" i="8" a="1"/>
  <c r="H466" i="8" s="1"/>
  <c r="G466" i="8" a="1"/>
  <c r="G466" i="8" s="1"/>
  <c r="F466" i="8" a="1"/>
  <c r="F466" i="8" s="1"/>
  <c r="E466" i="8" a="1"/>
  <c r="E466" i="8" s="1"/>
  <c r="D466" i="8" a="1"/>
  <c r="D466" i="8" s="1"/>
  <c r="K465" i="8" a="1"/>
  <c r="K465" i="8" s="1"/>
  <c r="L465" i="8" s="1"/>
  <c r="H465" i="8" a="1"/>
  <c r="H465" i="8" s="1"/>
  <c r="G465" i="8" a="1"/>
  <c r="G465" i="8" s="1"/>
  <c r="F465" i="8" a="1"/>
  <c r="F465" i="8" s="1"/>
  <c r="E465" i="8" a="1"/>
  <c r="E465" i="8" s="1"/>
  <c r="D465" i="8" a="1"/>
  <c r="D465" i="8" s="1"/>
  <c r="K464" i="8" a="1"/>
  <c r="K464" i="8" s="1"/>
  <c r="L464" i="8" s="1"/>
  <c r="H464" i="8" a="1"/>
  <c r="H464" i="8" s="1"/>
  <c r="G464" i="8" a="1"/>
  <c r="G464" i="8" s="1"/>
  <c r="F464" i="8" a="1"/>
  <c r="F464" i="8" s="1"/>
  <c r="E464" i="8" a="1"/>
  <c r="E464" i="8" s="1"/>
  <c r="D464" i="8" a="1"/>
  <c r="D464" i="8" s="1"/>
  <c r="K463" i="8" a="1"/>
  <c r="K463" i="8" s="1"/>
  <c r="L463" i="8" s="1"/>
  <c r="H463" i="8" a="1"/>
  <c r="H463" i="8" s="1"/>
  <c r="G463" i="8" a="1"/>
  <c r="G463" i="8" s="1"/>
  <c r="F463" i="8" a="1"/>
  <c r="F463" i="8" s="1"/>
  <c r="E463" i="8" a="1"/>
  <c r="E463" i="8" s="1"/>
  <c r="D463" i="8" a="1"/>
  <c r="D463" i="8" s="1"/>
  <c r="K462" i="8" a="1"/>
  <c r="K462" i="8" s="1"/>
  <c r="L462" i="8" s="1"/>
  <c r="H462" i="8" a="1"/>
  <c r="H462" i="8" s="1"/>
  <c r="G462" i="8" a="1"/>
  <c r="G462" i="8" s="1"/>
  <c r="F462" i="8" a="1"/>
  <c r="F462" i="8" s="1"/>
  <c r="E462" i="8" a="1"/>
  <c r="E462" i="8" s="1"/>
  <c r="D462" i="8" a="1"/>
  <c r="D462" i="8" s="1"/>
  <c r="K461" i="8" a="1"/>
  <c r="K461" i="8" s="1"/>
  <c r="L461" i="8" s="1"/>
  <c r="H461" i="8" a="1"/>
  <c r="H461" i="8" s="1"/>
  <c r="G461" i="8" a="1"/>
  <c r="G461" i="8" s="1"/>
  <c r="F461" i="8" a="1"/>
  <c r="F461" i="8" s="1"/>
  <c r="E461" i="8" a="1"/>
  <c r="E461" i="8" s="1"/>
  <c r="D461" i="8" a="1"/>
  <c r="D461" i="8" s="1"/>
  <c r="K460" i="8" a="1"/>
  <c r="K460" i="8" s="1"/>
  <c r="L460" i="8" s="1"/>
  <c r="H460" i="8" a="1"/>
  <c r="H460" i="8" s="1"/>
  <c r="G460" i="8" a="1"/>
  <c r="G460" i="8" s="1"/>
  <c r="F460" i="8" a="1"/>
  <c r="F460" i="8" s="1"/>
  <c r="E460" i="8" a="1"/>
  <c r="E460" i="8" s="1"/>
  <c r="D460" i="8" a="1"/>
  <c r="D460" i="8" s="1"/>
  <c r="K459" i="8" a="1"/>
  <c r="K459" i="8" s="1"/>
  <c r="L459" i="8" s="1"/>
  <c r="H459" i="8" a="1"/>
  <c r="H459" i="8" s="1"/>
  <c r="G459" i="8" a="1"/>
  <c r="G459" i="8" s="1"/>
  <c r="F459" i="8" a="1"/>
  <c r="F459" i="8" s="1"/>
  <c r="E459" i="8" a="1"/>
  <c r="E459" i="8" s="1"/>
  <c r="D459" i="8" a="1"/>
  <c r="D459" i="8" s="1"/>
  <c r="K458" i="8" a="1"/>
  <c r="K458" i="8" s="1"/>
  <c r="L458" i="8" s="1"/>
  <c r="H458" i="8" a="1"/>
  <c r="H458" i="8" s="1"/>
  <c r="G458" i="8" a="1"/>
  <c r="G458" i="8" s="1"/>
  <c r="F458" i="8" a="1"/>
  <c r="F458" i="8" s="1"/>
  <c r="E458" i="8" a="1"/>
  <c r="E458" i="8" s="1"/>
  <c r="D458" i="8" a="1"/>
  <c r="D458" i="8" s="1"/>
  <c r="K457" i="8" a="1"/>
  <c r="K457" i="8" s="1"/>
  <c r="L457" i="8" s="1"/>
  <c r="H457" i="8" a="1"/>
  <c r="H457" i="8" s="1"/>
  <c r="G457" i="8" a="1"/>
  <c r="G457" i="8" s="1"/>
  <c r="F457" i="8" a="1"/>
  <c r="F457" i="8" s="1"/>
  <c r="E457" i="8" a="1"/>
  <c r="E457" i="8" s="1"/>
  <c r="D457" i="8" a="1"/>
  <c r="D457" i="8" s="1"/>
  <c r="K456" i="8" a="1"/>
  <c r="K456" i="8" s="1"/>
  <c r="L456" i="8" s="1"/>
  <c r="H456" i="8" a="1"/>
  <c r="H456" i="8" s="1"/>
  <c r="G456" i="8" a="1"/>
  <c r="G456" i="8" s="1"/>
  <c r="F456" i="8" a="1"/>
  <c r="F456" i="8" s="1"/>
  <c r="E456" i="8" a="1"/>
  <c r="E456" i="8" s="1"/>
  <c r="D456" i="8" a="1"/>
  <c r="D456" i="8" s="1"/>
  <c r="K455" i="8" a="1"/>
  <c r="K455" i="8" s="1"/>
  <c r="L455" i="8" s="1"/>
  <c r="H455" i="8" a="1"/>
  <c r="H455" i="8" s="1"/>
  <c r="G455" i="8" a="1"/>
  <c r="G455" i="8" s="1"/>
  <c r="F455" i="8" a="1"/>
  <c r="F455" i="8" s="1"/>
  <c r="E455" i="8" a="1"/>
  <c r="E455" i="8" s="1"/>
  <c r="D455" i="8" a="1"/>
  <c r="D455" i="8" s="1"/>
  <c r="K454" i="8" a="1"/>
  <c r="K454" i="8" s="1"/>
  <c r="L454" i="8" s="1"/>
  <c r="H454" i="8" a="1"/>
  <c r="H454" i="8" s="1"/>
  <c r="G454" i="8" a="1"/>
  <c r="G454" i="8" s="1"/>
  <c r="F454" i="8" a="1"/>
  <c r="F454" i="8" s="1"/>
  <c r="E454" i="8" a="1"/>
  <c r="E454" i="8" s="1"/>
  <c r="D454" i="8" a="1"/>
  <c r="D454" i="8" s="1"/>
  <c r="K453" i="8" a="1"/>
  <c r="K453" i="8" s="1"/>
  <c r="L453" i="8" s="1"/>
  <c r="H453" i="8" a="1"/>
  <c r="H453" i="8" s="1"/>
  <c r="G453" i="8" a="1"/>
  <c r="G453" i="8" s="1"/>
  <c r="F453" i="8" a="1"/>
  <c r="F453" i="8" s="1"/>
  <c r="E453" i="8" a="1"/>
  <c r="E453" i="8" s="1"/>
  <c r="D453" i="8" a="1"/>
  <c r="D453" i="8" s="1"/>
  <c r="K452" i="8" a="1"/>
  <c r="K452" i="8" s="1"/>
  <c r="L452" i="8" s="1"/>
  <c r="H452" i="8" a="1"/>
  <c r="H452" i="8" s="1"/>
  <c r="G452" i="8" a="1"/>
  <c r="G452" i="8" s="1"/>
  <c r="F452" i="8" a="1"/>
  <c r="F452" i="8" s="1"/>
  <c r="E452" i="8" a="1"/>
  <c r="E452" i="8" s="1"/>
  <c r="D452" i="8" a="1"/>
  <c r="D452" i="8" s="1"/>
  <c r="K451" i="8" a="1"/>
  <c r="K451" i="8" s="1"/>
  <c r="L451" i="8" s="1"/>
  <c r="H451" i="8" a="1"/>
  <c r="H451" i="8" s="1"/>
  <c r="G451" i="8" a="1"/>
  <c r="G451" i="8" s="1"/>
  <c r="F451" i="8" a="1"/>
  <c r="F451" i="8" s="1"/>
  <c r="E451" i="8" a="1"/>
  <c r="E451" i="8" s="1"/>
  <c r="D451" i="8" a="1"/>
  <c r="D451" i="8" s="1"/>
  <c r="K450" i="8" a="1"/>
  <c r="K450" i="8" s="1"/>
  <c r="L450" i="8" s="1"/>
  <c r="H450" i="8" a="1"/>
  <c r="H450" i="8" s="1"/>
  <c r="G450" i="8" a="1"/>
  <c r="G450" i="8" s="1"/>
  <c r="F450" i="8" a="1"/>
  <c r="F450" i="8" s="1"/>
  <c r="E450" i="8" a="1"/>
  <c r="E450" i="8" s="1"/>
  <c r="D450" i="8" a="1"/>
  <c r="D450" i="8" s="1"/>
  <c r="K449" i="8" a="1"/>
  <c r="K449" i="8" s="1"/>
  <c r="L449" i="8" s="1"/>
  <c r="H449" i="8" a="1"/>
  <c r="H449" i="8" s="1"/>
  <c r="G449" i="8" a="1"/>
  <c r="G449" i="8" s="1"/>
  <c r="F449" i="8" a="1"/>
  <c r="F449" i="8" s="1"/>
  <c r="E449" i="8" a="1"/>
  <c r="E449" i="8" s="1"/>
  <c r="D449" i="8" a="1"/>
  <c r="D449" i="8" s="1"/>
  <c r="K448" i="8" a="1"/>
  <c r="K448" i="8" s="1"/>
  <c r="L448" i="8" s="1"/>
  <c r="H448" i="8" a="1"/>
  <c r="H448" i="8" s="1"/>
  <c r="G448" i="8" a="1"/>
  <c r="G448" i="8" s="1"/>
  <c r="F448" i="8" a="1"/>
  <c r="F448" i="8" s="1"/>
  <c r="E448" i="8" a="1"/>
  <c r="E448" i="8" s="1"/>
  <c r="D448" i="8" a="1"/>
  <c r="D448" i="8" s="1"/>
  <c r="K447" i="8" a="1"/>
  <c r="K447" i="8" s="1"/>
  <c r="L447" i="8" s="1"/>
  <c r="H447" i="8" a="1"/>
  <c r="H447" i="8" s="1"/>
  <c r="G447" i="8" a="1"/>
  <c r="G447" i="8" s="1"/>
  <c r="F447" i="8" a="1"/>
  <c r="F447" i="8" s="1"/>
  <c r="E447" i="8" a="1"/>
  <c r="E447" i="8" s="1"/>
  <c r="D447" i="8" a="1"/>
  <c r="D447" i="8" s="1"/>
  <c r="K446" i="8" a="1"/>
  <c r="K446" i="8" s="1"/>
  <c r="L446" i="8" s="1"/>
  <c r="H446" i="8" a="1"/>
  <c r="H446" i="8" s="1"/>
  <c r="G446" i="8" a="1"/>
  <c r="G446" i="8" s="1"/>
  <c r="F446" i="8" a="1"/>
  <c r="F446" i="8" s="1"/>
  <c r="E446" i="8" a="1"/>
  <c r="E446" i="8" s="1"/>
  <c r="D446" i="8" a="1"/>
  <c r="D446" i="8" s="1"/>
  <c r="K445" i="8" a="1"/>
  <c r="K445" i="8" s="1"/>
  <c r="L445" i="8" s="1"/>
  <c r="H445" i="8" a="1"/>
  <c r="H445" i="8" s="1"/>
  <c r="G445" i="8" a="1"/>
  <c r="G445" i="8" s="1"/>
  <c r="F445" i="8" a="1"/>
  <c r="F445" i="8" s="1"/>
  <c r="E445" i="8" a="1"/>
  <c r="E445" i="8" s="1"/>
  <c r="D445" i="8" a="1"/>
  <c r="D445" i="8" s="1"/>
  <c r="K444" i="8" a="1"/>
  <c r="K444" i="8" s="1"/>
  <c r="L444" i="8" s="1"/>
  <c r="H444" i="8" a="1"/>
  <c r="H444" i="8" s="1"/>
  <c r="G444" i="8" a="1"/>
  <c r="G444" i="8" s="1"/>
  <c r="F444" i="8" a="1"/>
  <c r="F444" i="8" s="1"/>
  <c r="E444" i="8" a="1"/>
  <c r="E444" i="8" s="1"/>
  <c r="D444" i="8" a="1"/>
  <c r="D444" i="8" s="1"/>
  <c r="K443" i="8" a="1"/>
  <c r="K443" i="8" s="1"/>
  <c r="L443" i="8" s="1"/>
  <c r="H443" i="8" a="1"/>
  <c r="H443" i="8" s="1"/>
  <c r="G443" i="8" a="1"/>
  <c r="G443" i="8" s="1"/>
  <c r="F443" i="8" a="1"/>
  <c r="F443" i="8" s="1"/>
  <c r="E443" i="8" a="1"/>
  <c r="E443" i="8" s="1"/>
  <c r="D443" i="8" a="1"/>
  <c r="D443" i="8" s="1"/>
  <c r="K442" i="8" a="1"/>
  <c r="K442" i="8" s="1"/>
  <c r="L442" i="8" s="1"/>
  <c r="H442" i="8" a="1"/>
  <c r="H442" i="8" s="1"/>
  <c r="G442" i="8" a="1"/>
  <c r="G442" i="8" s="1"/>
  <c r="F442" i="8" a="1"/>
  <c r="F442" i="8" s="1"/>
  <c r="E442" i="8" a="1"/>
  <c r="E442" i="8" s="1"/>
  <c r="D442" i="8" a="1"/>
  <c r="D442" i="8" s="1"/>
  <c r="K441" i="8" a="1"/>
  <c r="K441" i="8" s="1"/>
  <c r="L441" i="8" s="1"/>
  <c r="H441" i="8" a="1"/>
  <c r="H441" i="8" s="1"/>
  <c r="G441" i="8" a="1"/>
  <c r="G441" i="8" s="1"/>
  <c r="F441" i="8" a="1"/>
  <c r="F441" i="8" s="1"/>
  <c r="E441" i="8" a="1"/>
  <c r="E441" i="8" s="1"/>
  <c r="D441" i="8" a="1"/>
  <c r="D441" i="8" s="1"/>
  <c r="K440" i="8" a="1"/>
  <c r="K440" i="8" s="1"/>
  <c r="L440" i="8" s="1"/>
  <c r="H440" i="8" a="1"/>
  <c r="H440" i="8" s="1"/>
  <c r="G440" i="8" a="1"/>
  <c r="G440" i="8" s="1"/>
  <c r="F440" i="8" a="1"/>
  <c r="F440" i="8" s="1"/>
  <c r="E440" i="8" a="1"/>
  <c r="E440" i="8" s="1"/>
  <c r="D440" i="8" a="1"/>
  <c r="D440" i="8" s="1"/>
  <c r="K439" i="8" a="1"/>
  <c r="K439" i="8" s="1"/>
  <c r="L439" i="8" s="1"/>
  <c r="H439" i="8" a="1"/>
  <c r="H439" i="8" s="1"/>
  <c r="G439" i="8" a="1"/>
  <c r="G439" i="8" s="1"/>
  <c r="F439" i="8" a="1"/>
  <c r="F439" i="8" s="1"/>
  <c r="E439" i="8" a="1"/>
  <c r="E439" i="8" s="1"/>
  <c r="D439" i="8" a="1"/>
  <c r="D439" i="8" s="1"/>
  <c r="K438" i="8" a="1"/>
  <c r="K438" i="8" s="1"/>
  <c r="L438" i="8" s="1"/>
  <c r="H438" i="8" a="1"/>
  <c r="H438" i="8" s="1"/>
  <c r="G438" i="8" a="1"/>
  <c r="G438" i="8" s="1"/>
  <c r="F438" i="8" a="1"/>
  <c r="F438" i="8" s="1"/>
  <c r="E438" i="8" a="1"/>
  <c r="E438" i="8" s="1"/>
  <c r="D438" i="8" a="1"/>
  <c r="D438" i="8" s="1"/>
  <c r="K437" i="8" a="1"/>
  <c r="K437" i="8" s="1"/>
  <c r="L437" i="8" s="1"/>
  <c r="H437" i="8" a="1"/>
  <c r="H437" i="8" s="1"/>
  <c r="G437" i="8" a="1"/>
  <c r="G437" i="8" s="1"/>
  <c r="F437" i="8" a="1"/>
  <c r="F437" i="8" s="1"/>
  <c r="E437" i="8" a="1"/>
  <c r="E437" i="8" s="1"/>
  <c r="D437" i="8" a="1"/>
  <c r="D437" i="8" s="1"/>
  <c r="K436" i="8" a="1"/>
  <c r="K436" i="8" s="1"/>
  <c r="L436" i="8" s="1"/>
  <c r="H436" i="8" a="1"/>
  <c r="H436" i="8" s="1"/>
  <c r="G436" i="8" a="1"/>
  <c r="G436" i="8" s="1"/>
  <c r="F436" i="8" a="1"/>
  <c r="F436" i="8" s="1"/>
  <c r="E436" i="8" a="1"/>
  <c r="E436" i="8" s="1"/>
  <c r="D436" i="8" a="1"/>
  <c r="D436" i="8" s="1"/>
  <c r="K435" i="8" a="1"/>
  <c r="K435" i="8" s="1"/>
  <c r="L435" i="8" s="1"/>
  <c r="H435" i="8" a="1"/>
  <c r="H435" i="8" s="1"/>
  <c r="G435" i="8" a="1"/>
  <c r="G435" i="8" s="1"/>
  <c r="F435" i="8" a="1"/>
  <c r="F435" i="8" s="1"/>
  <c r="E435" i="8" a="1"/>
  <c r="E435" i="8" s="1"/>
  <c r="D435" i="8" a="1"/>
  <c r="D435" i="8" s="1"/>
  <c r="K434" i="8" a="1"/>
  <c r="K434" i="8" s="1"/>
  <c r="L434" i="8" s="1"/>
  <c r="H434" i="8" a="1"/>
  <c r="H434" i="8" s="1"/>
  <c r="G434" i="8" a="1"/>
  <c r="G434" i="8" s="1"/>
  <c r="F434" i="8" a="1"/>
  <c r="F434" i="8" s="1"/>
  <c r="E434" i="8" a="1"/>
  <c r="E434" i="8" s="1"/>
  <c r="D434" i="8" a="1"/>
  <c r="D434" i="8" s="1"/>
  <c r="K433" i="8" a="1"/>
  <c r="K433" i="8" s="1"/>
  <c r="L433" i="8" s="1"/>
  <c r="H433" i="8" a="1"/>
  <c r="H433" i="8" s="1"/>
  <c r="G433" i="8" a="1"/>
  <c r="G433" i="8" s="1"/>
  <c r="F433" i="8" a="1"/>
  <c r="F433" i="8" s="1"/>
  <c r="E433" i="8" a="1"/>
  <c r="E433" i="8" s="1"/>
  <c r="D433" i="8" a="1"/>
  <c r="D433" i="8" s="1"/>
  <c r="K432" i="8" a="1"/>
  <c r="K432" i="8" s="1"/>
  <c r="L432" i="8" s="1"/>
  <c r="H432" i="8" a="1"/>
  <c r="H432" i="8" s="1"/>
  <c r="G432" i="8" a="1"/>
  <c r="G432" i="8" s="1"/>
  <c r="F432" i="8" a="1"/>
  <c r="F432" i="8" s="1"/>
  <c r="E432" i="8" a="1"/>
  <c r="E432" i="8" s="1"/>
  <c r="D432" i="8" a="1"/>
  <c r="D432" i="8" s="1"/>
  <c r="K431" i="8" a="1"/>
  <c r="K431" i="8" s="1"/>
  <c r="L431" i="8" s="1"/>
  <c r="H431" i="8" a="1"/>
  <c r="H431" i="8" s="1"/>
  <c r="G431" i="8" a="1"/>
  <c r="G431" i="8" s="1"/>
  <c r="F431" i="8" a="1"/>
  <c r="F431" i="8" s="1"/>
  <c r="E431" i="8" a="1"/>
  <c r="E431" i="8" s="1"/>
  <c r="D431" i="8" a="1"/>
  <c r="D431" i="8" s="1"/>
  <c r="K430" i="8" a="1"/>
  <c r="K430" i="8" s="1"/>
  <c r="L430" i="8" s="1"/>
  <c r="H430" i="8" a="1"/>
  <c r="H430" i="8" s="1"/>
  <c r="G430" i="8" a="1"/>
  <c r="G430" i="8" s="1"/>
  <c r="F430" i="8" a="1"/>
  <c r="F430" i="8" s="1"/>
  <c r="E430" i="8" a="1"/>
  <c r="E430" i="8" s="1"/>
  <c r="D430" i="8" a="1"/>
  <c r="D430" i="8" s="1"/>
  <c r="K429" i="8" a="1"/>
  <c r="K429" i="8" s="1"/>
  <c r="L429" i="8" s="1"/>
  <c r="H429" i="8" a="1"/>
  <c r="H429" i="8" s="1"/>
  <c r="G429" i="8" a="1"/>
  <c r="G429" i="8" s="1"/>
  <c r="F429" i="8" a="1"/>
  <c r="F429" i="8" s="1"/>
  <c r="E429" i="8" a="1"/>
  <c r="E429" i="8" s="1"/>
  <c r="D429" i="8" a="1"/>
  <c r="D429" i="8" s="1"/>
  <c r="K428" i="8" a="1"/>
  <c r="K428" i="8" s="1"/>
  <c r="L428" i="8" s="1"/>
  <c r="H428" i="8" a="1"/>
  <c r="H428" i="8" s="1"/>
  <c r="G428" i="8" a="1"/>
  <c r="G428" i="8" s="1"/>
  <c r="F428" i="8" a="1"/>
  <c r="F428" i="8" s="1"/>
  <c r="E428" i="8" a="1"/>
  <c r="E428" i="8" s="1"/>
  <c r="D428" i="8" a="1"/>
  <c r="D428" i="8" s="1"/>
  <c r="K427" i="8" a="1"/>
  <c r="K427" i="8" s="1"/>
  <c r="L427" i="8" s="1"/>
  <c r="H427" i="8" a="1"/>
  <c r="H427" i="8" s="1"/>
  <c r="G427" i="8" a="1"/>
  <c r="G427" i="8" s="1"/>
  <c r="F427" i="8" a="1"/>
  <c r="F427" i="8" s="1"/>
  <c r="E427" i="8" a="1"/>
  <c r="E427" i="8" s="1"/>
  <c r="D427" i="8" a="1"/>
  <c r="D427" i="8" s="1"/>
  <c r="K426" i="8" a="1"/>
  <c r="K426" i="8" s="1"/>
  <c r="L426" i="8" s="1"/>
  <c r="H426" i="8" a="1"/>
  <c r="H426" i="8" s="1"/>
  <c r="G426" i="8" a="1"/>
  <c r="G426" i="8" s="1"/>
  <c r="F426" i="8" a="1"/>
  <c r="F426" i="8" s="1"/>
  <c r="E426" i="8" a="1"/>
  <c r="E426" i="8" s="1"/>
  <c r="D426" i="8" a="1"/>
  <c r="D426" i="8" s="1"/>
  <c r="K425" i="8" a="1"/>
  <c r="K425" i="8" s="1"/>
  <c r="L425" i="8" s="1"/>
  <c r="H425" i="8" a="1"/>
  <c r="H425" i="8" s="1"/>
  <c r="G425" i="8" a="1"/>
  <c r="G425" i="8" s="1"/>
  <c r="F425" i="8" a="1"/>
  <c r="F425" i="8" s="1"/>
  <c r="E425" i="8" a="1"/>
  <c r="E425" i="8" s="1"/>
  <c r="D425" i="8" a="1"/>
  <c r="D425" i="8" s="1"/>
  <c r="K424" i="8" a="1"/>
  <c r="K424" i="8" s="1"/>
  <c r="L424" i="8" s="1"/>
  <c r="H424" i="8" a="1"/>
  <c r="H424" i="8" s="1"/>
  <c r="G424" i="8" a="1"/>
  <c r="G424" i="8" s="1"/>
  <c r="F424" i="8" a="1"/>
  <c r="F424" i="8" s="1"/>
  <c r="E424" i="8" a="1"/>
  <c r="E424" i="8" s="1"/>
  <c r="D424" i="8" a="1"/>
  <c r="D424" i="8" s="1"/>
  <c r="K423" i="8" a="1"/>
  <c r="K423" i="8" s="1"/>
  <c r="L423" i="8" s="1"/>
  <c r="H423" i="8" a="1"/>
  <c r="H423" i="8" s="1"/>
  <c r="G423" i="8" a="1"/>
  <c r="G423" i="8" s="1"/>
  <c r="F423" i="8" a="1"/>
  <c r="F423" i="8" s="1"/>
  <c r="E423" i="8" a="1"/>
  <c r="E423" i="8" s="1"/>
  <c r="D423" i="8" a="1"/>
  <c r="D423" i="8" s="1"/>
  <c r="K422" i="8" a="1"/>
  <c r="K422" i="8" s="1"/>
  <c r="L422" i="8" s="1"/>
  <c r="H422" i="8" a="1"/>
  <c r="H422" i="8" s="1"/>
  <c r="G422" i="8" a="1"/>
  <c r="G422" i="8" s="1"/>
  <c r="F422" i="8" a="1"/>
  <c r="F422" i="8" s="1"/>
  <c r="E422" i="8" a="1"/>
  <c r="E422" i="8" s="1"/>
  <c r="D422" i="8" a="1"/>
  <c r="D422" i="8" s="1"/>
  <c r="K421" i="8" a="1"/>
  <c r="K421" i="8" s="1"/>
  <c r="L421" i="8" s="1"/>
  <c r="H421" i="8" a="1"/>
  <c r="H421" i="8" s="1"/>
  <c r="G421" i="8" a="1"/>
  <c r="G421" i="8" s="1"/>
  <c r="F421" i="8" a="1"/>
  <c r="F421" i="8" s="1"/>
  <c r="E421" i="8" a="1"/>
  <c r="E421" i="8" s="1"/>
  <c r="D421" i="8" a="1"/>
  <c r="D421" i="8" s="1"/>
  <c r="K420" i="8" a="1"/>
  <c r="K420" i="8" s="1"/>
  <c r="L420" i="8" s="1"/>
  <c r="H420" i="8" a="1"/>
  <c r="H420" i="8" s="1"/>
  <c r="G420" i="8" a="1"/>
  <c r="G420" i="8" s="1"/>
  <c r="F420" i="8" a="1"/>
  <c r="F420" i="8" s="1"/>
  <c r="E420" i="8" a="1"/>
  <c r="E420" i="8" s="1"/>
  <c r="D420" i="8" a="1"/>
  <c r="D420" i="8" s="1"/>
  <c r="K419" i="8" a="1"/>
  <c r="K419" i="8" s="1"/>
  <c r="L419" i="8" s="1"/>
  <c r="H419" i="8" a="1"/>
  <c r="H419" i="8" s="1"/>
  <c r="G419" i="8" a="1"/>
  <c r="G419" i="8" s="1"/>
  <c r="F419" i="8" a="1"/>
  <c r="F419" i="8" s="1"/>
  <c r="E419" i="8" a="1"/>
  <c r="E419" i="8" s="1"/>
  <c r="D419" i="8" a="1"/>
  <c r="D419" i="8" s="1"/>
  <c r="K418" i="8" a="1"/>
  <c r="K418" i="8" s="1"/>
  <c r="L418" i="8" s="1"/>
  <c r="H418" i="8" a="1"/>
  <c r="H418" i="8" s="1"/>
  <c r="G418" i="8" a="1"/>
  <c r="G418" i="8" s="1"/>
  <c r="F418" i="8" a="1"/>
  <c r="F418" i="8" s="1"/>
  <c r="E418" i="8" a="1"/>
  <c r="E418" i="8" s="1"/>
  <c r="D418" i="8" a="1"/>
  <c r="D418" i="8" s="1"/>
  <c r="K417" i="8" a="1"/>
  <c r="K417" i="8" s="1"/>
  <c r="L417" i="8" s="1"/>
  <c r="H417" i="8" a="1"/>
  <c r="H417" i="8" s="1"/>
  <c r="G417" i="8" a="1"/>
  <c r="G417" i="8" s="1"/>
  <c r="F417" i="8" a="1"/>
  <c r="F417" i="8" s="1"/>
  <c r="E417" i="8" a="1"/>
  <c r="E417" i="8" s="1"/>
  <c r="D417" i="8" a="1"/>
  <c r="D417" i="8" s="1"/>
  <c r="K416" i="8" a="1"/>
  <c r="K416" i="8" s="1"/>
  <c r="L416" i="8" s="1"/>
  <c r="H416" i="8" a="1"/>
  <c r="H416" i="8" s="1"/>
  <c r="G416" i="8" a="1"/>
  <c r="G416" i="8" s="1"/>
  <c r="F416" i="8" a="1"/>
  <c r="F416" i="8" s="1"/>
  <c r="E416" i="8" a="1"/>
  <c r="E416" i="8" s="1"/>
  <c r="D416" i="8" a="1"/>
  <c r="D416" i="8" s="1"/>
  <c r="K415" i="8" a="1"/>
  <c r="K415" i="8" s="1"/>
  <c r="L415" i="8" s="1"/>
  <c r="H415" i="8" a="1"/>
  <c r="H415" i="8" s="1"/>
  <c r="G415" i="8" a="1"/>
  <c r="G415" i="8" s="1"/>
  <c r="F415" i="8" a="1"/>
  <c r="F415" i="8" s="1"/>
  <c r="E415" i="8" a="1"/>
  <c r="E415" i="8" s="1"/>
  <c r="D415" i="8" a="1"/>
  <c r="D415" i="8" s="1"/>
  <c r="K414" i="8" a="1"/>
  <c r="K414" i="8" s="1"/>
  <c r="L414" i="8" s="1"/>
  <c r="H414" i="8" a="1"/>
  <c r="H414" i="8" s="1"/>
  <c r="G414" i="8" a="1"/>
  <c r="G414" i="8" s="1"/>
  <c r="F414" i="8" a="1"/>
  <c r="F414" i="8" s="1"/>
  <c r="E414" i="8" a="1"/>
  <c r="E414" i="8" s="1"/>
  <c r="D414" i="8" a="1"/>
  <c r="D414" i="8" s="1"/>
  <c r="K413" i="8" a="1"/>
  <c r="K413" i="8" s="1"/>
  <c r="L413" i="8" s="1"/>
  <c r="H413" i="8" a="1"/>
  <c r="H413" i="8" s="1"/>
  <c r="G413" i="8" a="1"/>
  <c r="G413" i="8" s="1"/>
  <c r="F413" i="8" a="1"/>
  <c r="F413" i="8" s="1"/>
  <c r="E413" i="8" a="1"/>
  <c r="E413" i="8" s="1"/>
  <c r="D413" i="8" a="1"/>
  <c r="D413" i="8" s="1"/>
  <c r="K412" i="8" a="1"/>
  <c r="K412" i="8" s="1"/>
  <c r="L412" i="8" s="1"/>
  <c r="H412" i="8" a="1"/>
  <c r="H412" i="8" s="1"/>
  <c r="G412" i="8" a="1"/>
  <c r="G412" i="8" s="1"/>
  <c r="F412" i="8" a="1"/>
  <c r="F412" i="8" s="1"/>
  <c r="E412" i="8" a="1"/>
  <c r="E412" i="8" s="1"/>
  <c r="D412" i="8" a="1"/>
  <c r="D412" i="8" s="1"/>
  <c r="K411" i="8" a="1"/>
  <c r="K411" i="8" s="1"/>
  <c r="L411" i="8" s="1"/>
  <c r="H411" i="8" a="1"/>
  <c r="H411" i="8" s="1"/>
  <c r="G411" i="8" a="1"/>
  <c r="G411" i="8" s="1"/>
  <c r="F411" i="8" a="1"/>
  <c r="F411" i="8" s="1"/>
  <c r="E411" i="8" a="1"/>
  <c r="E411" i="8" s="1"/>
  <c r="D411" i="8" a="1"/>
  <c r="D411" i="8" s="1"/>
  <c r="K410" i="8" a="1"/>
  <c r="K410" i="8" s="1"/>
  <c r="L410" i="8" s="1"/>
  <c r="H410" i="8" a="1"/>
  <c r="H410" i="8" s="1"/>
  <c r="G410" i="8" a="1"/>
  <c r="G410" i="8" s="1"/>
  <c r="F410" i="8" a="1"/>
  <c r="F410" i="8" s="1"/>
  <c r="E410" i="8" a="1"/>
  <c r="E410" i="8" s="1"/>
  <c r="D410" i="8" a="1"/>
  <c r="D410" i="8" s="1"/>
  <c r="K409" i="8" a="1"/>
  <c r="K409" i="8" s="1"/>
  <c r="L409" i="8" s="1"/>
  <c r="H409" i="8" a="1"/>
  <c r="H409" i="8" s="1"/>
  <c r="G409" i="8" a="1"/>
  <c r="G409" i="8" s="1"/>
  <c r="F409" i="8" a="1"/>
  <c r="F409" i="8" s="1"/>
  <c r="E409" i="8" a="1"/>
  <c r="E409" i="8" s="1"/>
  <c r="D409" i="8" a="1"/>
  <c r="D409" i="8" s="1"/>
  <c r="K408" i="8" a="1"/>
  <c r="K408" i="8" s="1"/>
  <c r="L408" i="8" s="1"/>
  <c r="H408" i="8" a="1"/>
  <c r="H408" i="8" s="1"/>
  <c r="G408" i="8" a="1"/>
  <c r="G408" i="8" s="1"/>
  <c r="F408" i="8" a="1"/>
  <c r="F408" i="8" s="1"/>
  <c r="E408" i="8" a="1"/>
  <c r="E408" i="8" s="1"/>
  <c r="D408" i="8" a="1"/>
  <c r="D408" i="8" s="1"/>
  <c r="K407" i="8" a="1"/>
  <c r="K407" i="8" s="1"/>
  <c r="L407" i="8" s="1"/>
  <c r="H407" i="8" a="1"/>
  <c r="H407" i="8" s="1"/>
  <c r="G407" i="8" a="1"/>
  <c r="G407" i="8" s="1"/>
  <c r="F407" i="8" a="1"/>
  <c r="F407" i="8" s="1"/>
  <c r="E407" i="8" a="1"/>
  <c r="E407" i="8" s="1"/>
  <c r="D407" i="8" a="1"/>
  <c r="D407" i="8" s="1"/>
  <c r="K406" i="8" a="1"/>
  <c r="K406" i="8" s="1"/>
  <c r="L406" i="8" s="1"/>
  <c r="H406" i="8" a="1"/>
  <c r="H406" i="8" s="1"/>
  <c r="G406" i="8" a="1"/>
  <c r="G406" i="8" s="1"/>
  <c r="F406" i="8" a="1"/>
  <c r="F406" i="8" s="1"/>
  <c r="E406" i="8" a="1"/>
  <c r="E406" i="8" s="1"/>
  <c r="D406" i="8" a="1"/>
  <c r="D406" i="8" s="1"/>
  <c r="K405" i="8" a="1"/>
  <c r="K405" i="8" s="1"/>
  <c r="L405" i="8" s="1"/>
  <c r="H405" i="8" a="1"/>
  <c r="H405" i="8" s="1"/>
  <c r="G405" i="8" a="1"/>
  <c r="G405" i="8" s="1"/>
  <c r="F405" i="8" a="1"/>
  <c r="F405" i="8" s="1"/>
  <c r="E405" i="8" a="1"/>
  <c r="E405" i="8" s="1"/>
  <c r="D405" i="8" a="1"/>
  <c r="D405" i="8" s="1"/>
  <c r="K404" i="8" a="1"/>
  <c r="K404" i="8" s="1"/>
  <c r="L404" i="8" s="1"/>
  <c r="H404" i="8" a="1"/>
  <c r="H404" i="8" s="1"/>
  <c r="G404" i="8" a="1"/>
  <c r="G404" i="8" s="1"/>
  <c r="F404" i="8" a="1"/>
  <c r="F404" i="8" s="1"/>
  <c r="E404" i="8" a="1"/>
  <c r="E404" i="8" s="1"/>
  <c r="D404" i="8" a="1"/>
  <c r="D404" i="8" s="1"/>
  <c r="K403" i="8" a="1"/>
  <c r="K403" i="8" s="1"/>
  <c r="L403" i="8" s="1"/>
  <c r="H403" i="8" a="1"/>
  <c r="H403" i="8" s="1"/>
  <c r="G403" i="8" a="1"/>
  <c r="G403" i="8" s="1"/>
  <c r="F403" i="8" a="1"/>
  <c r="F403" i="8" s="1"/>
  <c r="E403" i="8" a="1"/>
  <c r="E403" i="8" s="1"/>
  <c r="D403" i="8" a="1"/>
  <c r="D403" i="8" s="1"/>
  <c r="K402" i="8" a="1"/>
  <c r="K402" i="8" s="1"/>
  <c r="L402" i="8" s="1"/>
  <c r="H402" i="8" a="1"/>
  <c r="H402" i="8" s="1"/>
  <c r="G402" i="8" a="1"/>
  <c r="G402" i="8" s="1"/>
  <c r="F402" i="8" a="1"/>
  <c r="F402" i="8" s="1"/>
  <c r="E402" i="8" a="1"/>
  <c r="E402" i="8" s="1"/>
  <c r="D402" i="8" a="1"/>
  <c r="D402" i="8" s="1"/>
  <c r="K401" i="8" a="1"/>
  <c r="K401" i="8" s="1"/>
  <c r="L401" i="8" s="1"/>
  <c r="H401" i="8" a="1"/>
  <c r="H401" i="8" s="1"/>
  <c r="G401" i="8" a="1"/>
  <c r="G401" i="8" s="1"/>
  <c r="F401" i="8" a="1"/>
  <c r="F401" i="8" s="1"/>
  <c r="E401" i="8" a="1"/>
  <c r="E401" i="8" s="1"/>
  <c r="D401" i="8" a="1"/>
  <c r="D401" i="8" s="1"/>
  <c r="K400" i="8" a="1"/>
  <c r="K400" i="8" s="1"/>
  <c r="L400" i="8" s="1"/>
  <c r="H400" i="8" a="1"/>
  <c r="H400" i="8" s="1"/>
  <c r="G400" i="8" a="1"/>
  <c r="G400" i="8" s="1"/>
  <c r="F400" i="8" a="1"/>
  <c r="F400" i="8" s="1"/>
  <c r="E400" i="8" a="1"/>
  <c r="E400" i="8" s="1"/>
  <c r="D400" i="8" a="1"/>
  <c r="D400" i="8" s="1"/>
  <c r="K399" i="8" a="1"/>
  <c r="K399" i="8" s="1"/>
  <c r="L399" i="8" s="1"/>
  <c r="H399" i="8" a="1"/>
  <c r="H399" i="8" s="1"/>
  <c r="G399" i="8" a="1"/>
  <c r="G399" i="8" s="1"/>
  <c r="F399" i="8" a="1"/>
  <c r="F399" i="8" s="1"/>
  <c r="E399" i="8" a="1"/>
  <c r="E399" i="8" s="1"/>
  <c r="D399" i="8" a="1"/>
  <c r="D399" i="8" s="1"/>
  <c r="K398" i="8" a="1"/>
  <c r="K398" i="8" s="1"/>
  <c r="L398" i="8" s="1"/>
  <c r="H398" i="8" a="1"/>
  <c r="H398" i="8" s="1"/>
  <c r="G398" i="8" a="1"/>
  <c r="G398" i="8" s="1"/>
  <c r="F398" i="8" a="1"/>
  <c r="F398" i="8" s="1"/>
  <c r="E398" i="8" a="1"/>
  <c r="E398" i="8" s="1"/>
  <c r="D398" i="8" a="1"/>
  <c r="D398" i="8" s="1"/>
  <c r="K397" i="8" a="1"/>
  <c r="K397" i="8" s="1"/>
  <c r="L397" i="8" s="1"/>
  <c r="H397" i="8" a="1"/>
  <c r="H397" i="8" s="1"/>
  <c r="G397" i="8" a="1"/>
  <c r="G397" i="8" s="1"/>
  <c r="F397" i="8" a="1"/>
  <c r="F397" i="8" s="1"/>
  <c r="E397" i="8" a="1"/>
  <c r="E397" i="8" s="1"/>
  <c r="D397" i="8" a="1"/>
  <c r="D397" i="8" s="1"/>
  <c r="K396" i="8" a="1"/>
  <c r="K396" i="8" s="1"/>
  <c r="L396" i="8" s="1"/>
  <c r="H396" i="8" a="1"/>
  <c r="H396" i="8" s="1"/>
  <c r="G396" i="8" a="1"/>
  <c r="G396" i="8" s="1"/>
  <c r="F396" i="8" a="1"/>
  <c r="F396" i="8" s="1"/>
  <c r="E396" i="8" a="1"/>
  <c r="E396" i="8" s="1"/>
  <c r="D396" i="8" a="1"/>
  <c r="D396" i="8" s="1"/>
  <c r="K395" i="8" a="1"/>
  <c r="K395" i="8" s="1"/>
  <c r="L395" i="8" s="1"/>
  <c r="H395" i="8" a="1"/>
  <c r="H395" i="8" s="1"/>
  <c r="G395" i="8" a="1"/>
  <c r="G395" i="8" s="1"/>
  <c r="F395" i="8" a="1"/>
  <c r="F395" i="8" s="1"/>
  <c r="E395" i="8" a="1"/>
  <c r="E395" i="8" s="1"/>
  <c r="D395" i="8" a="1"/>
  <c r="D395" i="8" s="1"/>
  <c r="K394" i="8" a="1"/>
  <c r="K394" i="8" s="1"/>
  <c r="L394" i="8" s="1"/>
  <c r="H394" i="8" a="1"/>
  <c r="H394" i="8" s="1"/>
  <c r="G394" i="8" a="1"/>
  <c r="G394" i="8" s="1"/>
  <c r="F394" i="8" a="1"/>
  <c r="F394" i="8" s="1"/>
  <c r="E394" i="8" a="1"/>
  <c r="E394" i="8" s="1"/>
  <c r="D394" i="8" a="1"/>
  <c r="D394" i="8" s="1"/>
  <c r="K393" i="8" a="1"/>
  <c r="K393" i="8" s="1"/>
  <c r="L393" i="8" s="1"/>
  <c r="H393" i="8" a="1"/>
  <c r="H393" i="8" s="1"/>
  <c r="G393" i="8" a="1"/>
  <c r="G393" i="8" s="1"/>
  <c r="F393" i="8" a="1"/>
  <c r="F393" i="8" s="1"/>
  <c r="E393" i="8" a="1"/>
  <c r="E393" i="8" s="1"/>
  <c r="D393" i="8" a="1"/>
  <c r="D393" i="8" s="1"/>
  <c r="K392" i="8" a="1"/>
  <c r="K392" i="8" s="1"/>
  <c r="L392" i="8" s="1"/>
  <c r="H392" i="8" a="1"/>
  <c r="H392" i="8" s="1"/>
  <c r="G392" i="8" a="1"/>
  <c r="G392" i="8" s="1"/>
  <c r="F392" i="8" a="1"/>
  <c r="F392" i="8" s="1"/>
  <c r="E392" i="8" a="1"/>
  <c r="E392" i="8" s="1"/>
  <c r="D392" i="8" a="1"/>
  <c r="D392" i="8" s="1"/>
  <c r="K391" i="8" a="1"/>
  <c r="K391" i="8" s="1"/>
  <c r="L391" i="8" s="1"/>
  <c r="H391" i="8" a="1"/>
  <c r="H391" i="8" s="1"/>
  <c r="G391" i="8" a="1"/>
  <c r="G391" i="8" s="1"/>
  <c r="F391" i="8" a="1"/>
  <c r="F391" i="8" s="1"/>
  <c r="E391" i="8" a="1"/>
  <c r="E391" i="8" s="1"/>
  <c r="D391" i="8" a="1"/>
  <c r="D391" i="8" s="1"/>
  <c r="K390" i="8" a="1"/>
  <c r="K390" i="8" s="1"/>
  <c r="L390" i="8" s="1"/>
  <c r="H390" i="8" a="1"/>
  <c r="H390" i="8" s="1"/>
  <c r="G390" i="8" a="1"/>
  <c r="G390" i="8" s="1"/>
  <c r="F390" i="8" a="1"/>
  <c r="F390" i="8" s="1"/>
  <c r="E390" i="8" a="1"/>
  <c r="E390" i="8" s="1"/>
  <c r="D390" i="8" a="1"/>
  <c r="D390" i="8" s="1"/>
  <c r="K389" i="8" a="1"/>
  <c r="K389" i="8" s="1"/>
  <c r="L389" i="8" s="1"/>
  <c r="H389" i="8" a="1"/>
  <c r="H389" i="8" s="1"/>
  <c r="G389" i="8" a="1"/>
  <c r="G389" i="8" s="1"/>
  <c r="F389" i="8" a="1"/>
  <c r="F389" i="8" s="1"/>
  <c r="E389" i="8" a="1"/>
  <c r="E389" i="8" s="1"/>
  <c r="D389" i="8" a="1"/>
  <c r="D389" i="8" s="1"/>
  <c r="K388" i="8" a="1"/>
  <c r="K388" i="8" s="1"/>
  <c r="L388" i="8" s="1"/>
  <c r="H388" i="8" a="1"/>
  <c r="H388" i="8" s="1"/>
  <c r="G388" i="8" a="1"/>
  <c r="G388" i="8" s="1"/>
  <c r="F388" i="8" a="1"/>
  <c r="F388" i="8" s="1"/>
  <c r="E388" i="8" a="1"/>
  <c r="E388" i="8" s="1"/>
  <c r="D388" i="8" a="1"/>
  <c r="D388" i="8" s="1"/>
  <c r="K387" i="8" a="1"/>
  <c r="K387" i="8" s="1"/>
  <c r="L387" i="8" s="1"/>
  <c r="H387" i="8" a="1"/>
  <c r="H387" i="8" s="1"/>
  <c r="G387" i="8" a="1"/>
  <c r="G387" i="8" s="1"/>
  <c r="F387" i="8" a="1"/>
  <c r="F387" i="8" s="1"/>
  <c r="E387" i="8" a="1"/>
  <c r="E387" i="8" s="1"/>
  <c r="D387" i="8" a="1"/>
  <c r="D387" i="8" s="1"/>
  <c r="K386" i="8" a="1"/>
  <c r="K386" i="8" s="1"/>
  <c r="L386" i="8" s="1"/>
  <c r="H386" i="8" a="1"/>
  <c r="H386" i="8" s="1"/>
  <c r="G386" i="8" a="1"/>
  <c r="G386" i="8" s="1"/>
  <c r="F386" i="8" a="1"/>
  <c r="F386" i="8" s="1"/>
  <c r="E386" i="8" a="1"/>
  <c r="E386" i="8" s="1"/>
  <c r="D386" i="8" a="1"/>
  <c r="D386" i="8" s="1"/>
  <c r="K385" i="8" a="1"/>
  <c r="K385" i="8" s="1"/>
  <c r="L385" i="8" s="1"/>
  <c r="H385" i="8" a="1"/>
  <c r="H385" i="8" s="1"/>
  <c r="G385" i="8" a="1"/>
  <c r="G385" i="8" s="1"/>
  <c r="F385" i="8" a="1"/>
  <c r="F385" i="8" s="1"/>
  <c r="E385" i="8" a="1"/>
  <c r="E385" i="8" s="1"/>
  <c r="D385" i="8" a="1"/>
  <c r="D385" i="8" s="1"/>
  <c r="K384" i="8" a="1"/>
  <c r="K384" i="8" s="1"/>
  <c r="L384" i="8" s="1"/>
  <c r="H384" i="8" a="1"/>
  <c r="H384" i="8" s="1"/>
  <c r="G384" i="8" a="1"/>
  <c r="G384" i="8" s="1"/>
  <c r="F384" i="8" a="1"/>
  <c r="F384" i="8" s="1"/>
  <c r="E384" i="8" a="1"/>
  <c r="E384" i="8" s="1"/>
  <c r="D384" i="8" a="1"/>
  <c r="D384" i="8" s="1"/>
  <c r="K383" i="8" a="1"/>
  <c r="K383" i="8" s="1"/>
  <c r="L383" i="8" s="1"/>
  <c r="H383" i="8" a="1"/>
  <c r="H383" i="8" s="1"/>
  <c r="G383" i="8" a="1"/>
  <c r="G383" i="8" s="1"/>
  <c r="F383" i="8" a="1"/>
  <c r="F383" i="8" s="1"/>
  <c r="E383" i="8" a="1"/>
  <c r="E383" i="8" s="1"/>
  <c r="D383" i="8" a="1"/>
  <c r="D383" i="8" s="1"/>
  <c r="K382" i="8" a="1"/>
  <c r="K382" i="8" s="1"/>
  <c r="L382" i="8" s="1"/>
  <c r="H382" i="8" a="1"/>
  <c r="H382" i="8" s="1"/>
  <c r="G382" i="8" a="1"/>
  <c r="G382" i="8" s="1"/>
  <c r="F382" i="8" a="1"/>
  <c r="F382" i="8" s="1"/>
  <c r="E382" i="8" a="1"/>
  <c r="E382" i="8" s="1"/>
  <c r="D382" i="8" a="1"/>
  <c r="D382" i="8" s="1"/>
  <c r="K381" i="8" a="1"/>
  <c r="K381" i="8" s="1"/>
  <c r="L381" i="8" s="1"/>
  <c r="H381" i="8" a="1"/>
  <c r="H381" i="8" s="1"/>
  <c r="G381" i="8" a="1"/>
  <c r="G381" i="8" s="1"/>
  <c r="F381" i="8" a="1"/>
  <c r="F381" i="8" s="1"/>
  <c r="E381" i="8" a="1"/>
  <c r="E381" i="8" s="1"/>
  <c r="D381" i="8" a="1"/>
  <c r="D381" i="8" s="1"/>
  <c r="K380" i="8" a="1"/>
  <c r="K380" i="8" s="1"/>
  <c r="L380" i="8" s="1"/>
  <c r="H380" i="8" a="1"/>
  <c r="H380" i="8" s="1"/>
  <c r="G380" i="8" a="1"/>
  <c r="G380" i="8" s="1"/>
  <c r="F380" i="8" a="1"/>
  <c r="F380" i="8" s="1"/>
  <c r="E380" i="8" a="1"/>
  <c r="E380" i="8" s="1"/>
  <c r="D380" i="8" a="1"/>
  <c r="D380" i="8" s="1"/>
  <c r="K379" i="8" a="1"/>
  <c r="K379" i="8" s="1"/>
  <c r="L379" i="8" s="1"/>
  <c r="H379" i="8" a="1"/>
  <c r="H379" i="8" s="1"/>
  <c r="G379" i="8" a="1"/>
  <c r="G379" i="8" s="1"/>
  <c r="F379" i="8" a="1"/>
  <c r="F379" i="8" s="1"/>
  <c r="E379" i="8" a="1"/>
  <c r="E379" i="8" s="1"/>
  <c r="D379" i="8" a="1"/>
  <c r="D379" i="8" s="1"/>
  <c r="K378" i="8" a="1"/>
  <c r="K378" i="8" s="1"/>
  <c r="L378" i="8" s="1"/>
  <c r="H378" i="8" a="1"/>
  <c r="H378" i="8" s="1"/>
  <c r="G378" i="8" a="1"/>
  <c r="G378" i="8" s="1"/>
  <c r="F378" i="8" a="1"/>
  <c r="F378" i="8" s="1"/>
  <c r="E378" i="8" a="1"/>
  <c r="E378" i="8" s="1"/>
  <c r="D378" i="8" a="1"/>
  <c r="D378" i="8" s="1"/>
  <c r="K377" i="8" a="1"/>
  <c r="K377" i="8" s="1"/>
  <c r="L377" i="8" s="1"/>
  <c r="H377" i="8" a="1"/>
  <c r="H377" i="8" s="1"/>
  <c r="G377" i="8" a="1"/>
  <c r="G377" i="8" s="1"/>
  <c r="F377" i="8" a="1"/>
  <c r="F377" i="8" s="1"/>
  <c r="E377" i="8" a="1"/>
  <c r="E377" i="8" s="1"/>
  <c r="D377" i="8" a="1"/>
  <c r="D377" i="8" s="1"/>
  <c r="K376" i="8" a="1"/>
  <c r="K376" i="8" s="1"/>
  <c r="L376" i="8" s="1"/>
  <c r="H376" i="8" a="1"/>
  <c r="H376" i="8" s="1"/>
  <c r="G376" i="8" a="1"/>
  <c r="G376" i="8" s="1"/>
  <c r="F376" i="8" a="1"/>
  <c r="F376" i="8" s="1"/>
  <c r="E376" i="8" a="1"/>
  <c r="E376" i="8" s="1"/>
  <c r="D376" i="8" a="1"/>
  <c r="D376" i="8" s="1"/>
  <c r="K375" i="8" a="1"/>
  <c r="K375" i="8" s="1"/>
  <c r="L375" i="8" s="1"/>
  <c r="H375" i="8" a="1"/>
  <c r="H375" i="8" s="1"/>
  <c r="G375" i="8" a="1"/>
  <c r="G375" i="8" s="1"/>
  <c r="F375" i="8" a="1"/>
  <c r="F375" i="8" s="1"/>
  <c r="E375" i="8" a="1"/>
  <c r="E375" i="8" s="1"/>
  <c r="D375" i="8" a="1"/>
  <c r="D375" i="8" s="1"/>
  <c r="K374" i="8" a="1"/>
  <c r="K374" i="8" s="1"/>
  <c r="L374" i="8" s="1"/>
  <c r="H374" i="8" a="1"/>
  <c r="H374" i="8" s="1"/>
  <c r="G374" i="8" a="1"/>
  <c r="G374" i="8" s="1"/>
  <c r="F374" i="8" a="1"/>
  <c r="F374" i="8" s="1"/>
  <c r="E374" i="8" a="1"/>
  <c r="E374" i="8" s="1"/>
  <c r="D374" i="8" a="1"/>
  <c r="D374" i="8" s="1"/>
  <c r="K373" i="8" a="1"/>
  <c r="K373" i="8" s="1"/>
  <c r="L373" i="8" s="1"/>
  <c r="H373" i="8" a="1"/>
  <c r="H373" i="8" s="1"/>
  <c r="G373" i="8" a="1"/>
  <c r="G373" i="8" s="1"/>
  <c r="F373" i="8" a="1"/>
  <c r="F373" i="8" s="1"/>
  <c r="E373" i="8" a="1"/>
  <c r="E373" i="8" s="1"/>
  <c r="D373" i="8" a="1"/>
  <c r="D373" i="8" s="1"/>
  <c r="K372" i="8" a="1"/>
  <c r="K372" i="8" s="1"/>
  <c r="L372" i="8" s="1"/>
  <c r="H372" i="8" a="1"/>
  <c r="H372" i="8" s="1"/>
  <c r="G372" i="8" a="1"/>
  <c r="G372" i="8" s="1"/>
  <c r="F372" i="8" a="1"/>
  <c r="F372" i="8" s="1"/>
  <c r="E372" i="8" a="1"/>
  <c r="E372" i="8" s="1"/>
  <c r="D372" i="8" a="1"/>
  <c r="D372" i="8" s="1"/>
  <c r="K371" i="8" a="1"/>
  <c r="K371" i="8" s="1"/>
  <c r="L371" i="8" s="1"/>
  <c r="H371" i="8" a="1"/>
  <c r="H371" i="8" s="1"/>
  <c r="G371" i="8" a="1"/>
  <c r="G371" i="8" s="1"/>
  <c r="F371" i="8" a="1"/>
  <c r="F371" i="8" s="1"/>
  <c r="E371" i="8" a="1"/>
  <c r="E371" i="8" s="1"/>
  <c r="D371" i="8" a="1"/>
  <c r="D371" i="8" s="1"/>
  <c r="K370" i="8" a="1"/>
  <c r="K370" i="8" s="1"/>
  <c r="L370" i="8" s="1"/>
  <c r="H370" i="8" a="1"/>
  <c r="H370" i="8" s="1"/>
  <c r="G370" i="8" a="1"/>
  <c r="G370" i="8" s="1"/>
  <c r="F370" i="8" a="1"/>
  <c r="F370" i="8" s="1"/>
  <c r="E370" i="8" a="1"/>
  <c r="E370" i="8" s="1"/>
  <c r="D370" i="8" a="1"/>
  <c r="D370" i="8" s="1"/>
  <c r="K369" i="8" a="1"/>
  <c r="K369" i="8" s="1"/>
  <c r="L369" i="8" s="1"/>
  <c r="H369" i="8" a="1"/>
  <c r="H369" i="8" s="1"/>
  <c r="G369" i="8" a="1"/>
  <c r="G369" i="8" s="1"/>
  <c r="F369" i="8" a="1"/>
  <c r="F369" i="8" s="1"/>
  <c r="E369" i="8" a="1"/>
  <c r="E369" i="8" s="1"/>
  <c r="D369" i="8" a="1"/>
  <c r="D369" i="8" s="1"/>
  <c r="K368" i="8" a="1"/>
  <c r="K368" i="8" s="1"/>
  <c r="L368" i="8" s="1"/>
  <c r="H368" i="8" a="1"/>
  <c r="H368" i="8" s="1"/>
  <c r="G368" i="8" a="1"/>
  <c r="G368" i="8" s="1"/>
  <c r="F368" i="8" a="1"/>
  <c r="F368" i="8" s="1"/>
  <c r="E368" i="8" a="1"/>
  <c r="E368" i="8" s="1"/>
  <c r="D368" i="8" a="1"/>
  <c r="D368" i="8" s="1"/>
  <c r="K367" i="8" a="1"/>
  <c r="K367" i="8" s="1"/>
  <c r="L367" i="8" s="1"/>
  <c r="H367" i="8" a="1"/>
  <c r="H367" i="8" s="1"/>
  <c r="G367" i="8" a="1"/>
  <c r="G367" i="8" s="1"/>
  <c r="F367" i="8" a="1"/>
  <c r="F367" i="8" s="1"/>
  <c r="E367" i="8" a="1"/>
  <c r="E367" i="8" s="1"/>
  <c r="D367" i="8" a="1"/>
  <c r="D367" i="8" s="1"/>
  <c r="K366" i="8" a="1"/>
  <c r="K366" i="8" s="1"/>
  <c r="L366" i="8" s="1"/>
  <c r="H366" i="8" a="1"/>
  <c r="H366" i="8" s="1"/>
  <c r="G366" i="8" a="1"/>
  <c r="G366" i="8" s="1"/>
  <c r="F366" i="8" a="1"/>
  <c r="F366" i="8" s="1"/>
  <c r="E366" i="8" a="1"/>
  <c r="E366" i="8" s="1"/>
  <c r="D366" i="8" a="1"/>
  <c r="D366" i="8" s="1"/>
  <c r="K365" i="8" a="1"/>
  <c r="K365" i="8" s="1"/>
  <c r="L365" i="8" s="1"/>
  <c r="H365" i="8" a="1"/>
  <c r="H365" i="8" s="1"/>
  <c r="G365" i="8" a="1"/>
  <c r="G365" i="8" s="1"/>
  <c r="F365" i="8" a="1"/>
  <c r="F365" i="8" s="1"/>
  <c r="E365" i="8" a="1"/>
  <c r="E365" i="8" s="1"/>
  <c r="D365" i="8" a="1"/>
  <c r="D365" i="8" s="1"/>
  <c r="K364" i="8" a="1"/>
  <c r="K364" i="8" s="1"/>
  <c r="L364" i="8" s="1"/>
  <c r="H364" i="8" a="1"/>
  <c r="H364" i="8" s="1"/>
  <c r="G364" i="8" a="1"/>
  <c r="G364" i="8" s="1"/>
  <c r="F364" i="8" a="1"/>
  <c r="F364" i="8" s="1"/>
  <c r="E364" i="8" a="1"/>
  <c r="E364" i="8" s="1"/>
  <c r="D364" i="8" a="1"/>
  <c r="D364" i="8" s="1"/>
  <c r="K363" i="8" a="1"/>
  <c r="K363" i="8" s="1"/>
  <c r="L363" i="8" s="1"/>
  <c r="H363" i="8" a="1"/>
  <c r="H363" i="8" s="1"/>
  <c r="G363" i="8" a="1"/>
  <c r="G363" i="8" s="1"/>
  <c r="F363" i="8" a="1"/>
  <c r="F363" i="8" s="1"/>
  <c r="E363" i="8" a="1"/>
  <c r="E363" i="8" s="1"/>
  <c r="D363" i="8" a="1"/>
  <c r="D363" i="8" s="1"/>
  <c r="K362" i="8" a="1"/>
  <c r="K362" i="8" s="1"/>
  <c r="L362" i="8" s="1"/>
  <c r="H362" i="8" a="1"/>
  <c r="H362" i="8" s="1"/>
  <c r="G362" i="8" a="1"/>
  <c r="G362" i="8" s="1"/>
  <c r="F362" i="8" a="1"/>
  <c r="F362" i="8" s="1"/>
  <c r="E362" i="8" a="1"/>
  <c r="E362" i="8" s="1"/>
  <c r="D362" i="8" a="1"/>
  <c r="D362" i="8" s="1"/>
  <c r="K361" i="8" a="1"/>
  <c r="K361" i="8" s="1"/>
  <c r="L361" i="8" s="1"/>
  <c r="H361" i="8" a="1"/>
  <c r="H361" i="8" s="1"/>
  <c r="G361" i="8" a="1"/>
  <c r="G361" i="8" s="1"/>
  <c r="F361" i="8" a="1"/>
  <c r="F361" i="8" s="1"/>
  <c r="E361" i="8" a="1"/>
  <c r="E361" i="8" s="1"/>
  <c r="D361" i="8" a="1"/>
  <c r="D361" i="8" s="1"/>
  <c r="K360" i="8" a="1"/>
  <c r="K360" i="8" s="1"/>
  <c r="L360" i="8" s="1"/>
  <c r="H360" i="8" a="1"/>
  <c r="H360" i="8" s="1"/>
  <c r="G360" i="8" a="1"/>
  <c r="G360" i="8" s="1"/>
  <c r="F360" i="8" a="1"/>
  <c r="F360" i="8" s="1"/>
  <c r="E360" i="8" a="1"/>
  <c r="E360" i="8" s="1"/>
  <c r="D360" i="8" a="1"/>
  <c r="D360" i="8" s="1"/>
  <c r="K359" i="8" a="1"/>
  <c r="K359" i="8" s="1"/>
  <c r="L359" i="8" s="1"/>
  <c r="H359" i="8" a="1"/>
  <c r="H359" i="8" s="1"/>
  <c r="G359" i="8" a="1"/>
  <c r="G359" i="8" s="1"/>
  <c r="F359" i="8" a="1"/>
  <c r="F359" i="8" s="1"/>
  <c r="E359" i="8" a="1"/>
  <c r="E359" i="8" s="1"/>
  <c r="D359" i="8" a="1"/>
  <c r="D359" i="8" s="1"/>
  <c r="K358" i="8" a="1"/>
  <c r="K358" i="8" s="1"/>
  <c r="L358" i="8" s="1"/>
  <c r="H358" i="8" a="1"/>
  <c r="H358" i="8" s="1"/>
  <c r="G358" i="8" a="1"/>
  <c r="G358" i="8" s="1"/>
  <c r="F358" i="8" a="1"/>
  <c r="F358" i="8" s="1"/>
  <c r="E358" i="8" a="1"/>
  <c r="E358" i="8" s="1"/>
  <c r="D358" i="8" a="1"/>
  <c r="D358" i="8" s="1"/>
  <c r="K357" i="8" a="1"/>
  <c r="K357" i="8" s="1"/>
  <c r="L357" i="8" s="1"/>
  <c r="H357" i="8" a="1"/>
  <c r="H357" i="8" s="1"/>
  <c r="G357" i="8" a="1"/>
  <c r="G357" i="8" s="1"/>
  <c r="F357" i="8" a="1"/>
  <c r="F357" i="8" s="1"/>
  <c r="E357" i="8" a="1"/>
  <c r="E357" i="8" s="1"/>
  <c r="D357" i="8" a="1"/>
  <c r="D357" i="8" s="1"/>
  <c r="K356" i="8" a="1"/>
  <c r="K356" i="8" s="1"/>
  <c r="L356" i="8" s="1"/>
  <c r="H356" i="8" a="1"/>
  <c r="H356" i="8" s="1"/>
  <c r="G356" i="8" a="1"/>
  <c r="G356" i="8" s="1"/>
  <c r="F356" i="8" a="1"/>
  <c r="F356" i="8" s="1"/>
  <c r="E356" i="8" a="1"/>
  <c r="E356" i="8" s="1"/>
  <c r="D356" i="8" a="1"/>
  <c r="D356" i="8" s="1"/>
  <c r="K355" i="8" a="1"/>
  <c r="K355" i="8" s="1"/>
  <c r="L355" i="8" s="1"/>
  <c r="H355" i="8" a="1"/>
  <c r="H355" i="8" s="1"/>
  <c r="G355" i="8" a="1"/>
  <c r="G355" i="8" s="1"/>
  <c r="F355" i="8" a="1"/>
  <c r="F355" i="8" s="1"/>
  <c r="E355" i="8" a="1"/>
  <c r="E355" i="8" s="1"/>
  <c r="D355" i="8" a="1"/>
  <c r="D355" i="8" s="1"/>
  <c r="K354" i="8" a="1"/>
  <c r="K354" i="8" s="1"/>
  <c r="L354" i="8" s="1"/>
  <c r="H354" i="8" a="1"/>
  <c r="H354" i="8" s="1"/>
  <c r="G354" i="8" a="1"/>
  <c r="G354" i="8" s="1"/>
  <c r="F354" i="8" a="1"/>
  <c r="F354" i="8" s="1"/>
  <c r="E354" i="8" a="1"/>
  <c r="E354" i="8" s="1"/>
  <c r="D354" i="8" a="1"/>
  <c r="D354" i="8" s="1"/>
  <c r="K353" i="8" a="1"/>
  <c r="K353" i="8" s="1"/>
  <c r="L353" i="8" s="1"/>
  <c r="H353" i="8" a="1"/>
  <c r="H353" i="8" s="1"/>
  <c r="G353" i="8" a="1"/>
  <c r="G353" i="8" s="1"/>
  <c r="F353" i="8" a="1"/>
  <c r="F353" i="8" s="1"/>
  <c r="E353" i="8" a="1"/>
  <c r="E353" i="8" s="1"/>
  <c r="D353" i="8" a="1"/>
  <c r="D353" i="8" s="1"/>
  <c r="K352" i="8" a="1"/>
  <c r="K352" i="8" s="1"/>
  <c r="L352" i="8" s="1"/>
  <c r="H352" i="8" a="1"/>
  <c r="H352" i="8" s="1"/>
  <c r="G352" i="8" a="1"/>
  <c r="G352" i="8" s="1"/>
  <c r="F352" i="8" a="1"/>
  <c r="F352" i="8" s="1"/>
  <c r="E352" i="8" a="1"/>
  <c r="E352" i="8" s="1"/>
  <c r="D352" i="8" a="1"/>
  <c r="D352" i="8" s="1"/>
  <c r="K351" i="8" a="1"/>
  <c r="K351" i="8" s="1"/>
  <c r="L351" i="8" s="1"/>
  <c r="H351" i="8" a="1"/>
  <c r="H351" i="8" s="1"/>
  <c r="G351" i="8" a="1"/>
  <c r="G351" i="8" s="1"/>
  <c r="F351" i="8" a="1"/>
  <c r="F351" i="8" s="1"/>
  <c r="E351" i="8" a="1"/>
  <c r="E351" i="8" s="1"/>
  <c r="D351" i="8" a="1"/>
  <c r="D351" i="8" s="1"/>
  <c r="K350" i="8" a="1"/>
  <c r="K350" i="8" s="1"/>
  <c r="L350" i="8" s="1"/>
  <c r="H350" i="8" a="1"/>
  <c r="H350" i="8" s="1"/>
  <c r="G350" i="8" a="1"/>
  <c r="G350" i="8" s="1"/>
  <c r="F350" i="8" a="1"/>
  <c r="F350" i="8" s="1"/>
  <c r="E350" i="8" a="1"/>
  <c r="E350" i="8" s="1"/>
  <c r="D350" i="8" a="1"/>
  <c r="D350" i="8" s="1"/>
  <c r="K349" i="8" a="1"/>
  <c r="K349" i="8" s="1"/>
  <c r="L349" i="8" s="1"/>
  <c r="H349" i="8" a="1"/>
  <c r="H349" i="8" s="1"/>
  <c r="G349" i="8" a="1"/>
  <c r="G349" i="8" s="1"/>
  <c r="F349" i="8" a="1"/>
  <c r="F349" i="8" s="1"/>
  <c r="E349" i="8" a="1"/>
  <c r="E349" i="8" s="1"/>
  <c r="D349" i="8" a="1"/>
  <c r="D349" i="8" s="1"/>
  <c r="K348" i="8" a="1"/>
  <c r="K348" i="8" s="1"/>
  <c r="L348" i="8" s="1"/>
  <c r="H348" i="8" a="1"/>
  <c r="H348" i="8" s="1"/>
  <c r="G348" i="8" a="1"/>
  <c r="G348" i="8" s="1"/>
  <c r="F348" i="8" a="1"/>
  <c r="F348" i="8" s="1"/>
  <c r="E348" i="8" a="1"/>
  <c r="E348" i="8" s="1"/>
  <c r="D348" i="8" a="1"/>
  <c r="D348" i="8" s="1"/>
  <c r="K347" i="8" a="1"/>
  <c r="K347" i="8" s="1"/>
  <c r="L347" i="8" s="1"/>
  <c r="H347" i="8" a="1"/>
  <c r="H347" i="8" s="1"/>
  <c r="G347" i="8" a="1"/>
  <c r="G347" i="8" s="1"/>
  <c r="F347" i="8" a="1"/>
  <c r="F347" i="8" s="1"/>
  <c r="E347" i="8" a="1"/>
  <c r="E347" i="8" s="1"/>
  <c r="D347" i="8" a="1"/>
  <c r="D347" i="8" s="1"/>
  <c r="K346" i="8" a="1"/>
  <c r="K346" i="8" s="1"/>
  <c r="L346" i="8" s="1"/>
  <c r="H346" i="8" a="1"/>
  <c r="H346" i="8" s="1"/>
  <c r="G346" i="8" a="1"/>
  <c r="G346" i="8" s="1"/>
  <c r="F346" i="8" a="1"/>
  <c r="F346" i="8" s="1"/>
  <c r="E346" i="8" a="1"/>
  <c r="E346" i="8" s="1"/>
  <c r="D346" i="8" a="1"/>
  <c r="D346" i="8" s="1"/>
  <c r="K345" i="8" a="1"/>
  <c r="K345" i="8" s="1"/>
  <c r="L345" i="8" s="1"/>
  <c r="H345" i="8" a="1"/>
  <c r="H345" i="8" s="1"/>
  <c r="G345" i="8" a="1"/>
  <c r="G345" i="8" s="1"/>
  <c r="F345" i="8" a="1"/>
  <c r="F345" i="8" s="1"/>
  <c r="E345" i="8" a="1"/>
  <c r="E345" i="8" s="1"/>
  <c r="D345" i="8" a="1"/>
  <c r="D345" i="8" s="1"/>
  <c r="K344" i="8" a="1"/>
  <c r="K344" i="8" s="1"/>
  <c r="L344" i="8" s="1"/>
  <c r="H344" i="8" a="1"/>
  <c r="H344" i="8" s="1"/>
  <c r="G344" i="8" a="1"/>
  <c r="G344" i="8" s="1"/>
  <c r="F344" i="8" a="1"/>
  <c r="F344" i="8" s="1"/>
  <c r="E344" i="8" a="1"/>
  <c r="E344" i="8" s="1"/>
  <c r="D344" i="8" a="1"/>
  <c r="D344" i="8" s="1"/>
  <c r="K343" i="8" a="1"/>
  <c r="K343" i="8" s="1"/>
  <c r="L343" i="8" s="1"/>
  <c r="H343" i="8" a="1"/>
  <c r="H343" i="8" s="1"/>
  <c r="G343" i="8" a="1"/>
  <c r="G343" i="8" s="1"/>
  <c r="F343" i="8" a="1"/>
  <c r="F343" i="8" s="1"/>
  <c r="E343" i="8" a="1"/>
  <c r="E343" i="8" s="1"/>
  <c r="D343" i="8" a="1"/>
  <c r="D343" i="8" s="1"/>
  <c r="K342" i="8" a="1"/>
  <c r="K342" i="8" s="1"/>
  <c r="L342" i="8" s="1"/>
  <c r="H342" i="8" a="1"/>
  <c r="H342" i="8" s="1"/>
  <c r="G342" i="8" a="1"/>
  <c r="G342" i="8" s="1"/>
  <c r="F342" i="8" a="1"/>
  <c r="F342" i="8" s="1"/>
  <c r="E342" i="8" a="1"/>
  <c r="E342" i="8" s="1"/>
  <c r="D342" i="8" a="1"/>
  <c r="D342" i="8" s="1"/>
  <c r="K341" i="8" a="1"/>
  <c r="K341" i="8" s="1"/>
  <c r="L341" i="8" s="1"/>
  <c r="H341" i="8" a="1"/>
  <c r="H341" i="8" s="1"/>
  <c r="G341" i="8" a="1"/>
  <c r="G341" i="8" s="1"/>
  <c r="F341" i="8" a="1"/>
  <c r="F341" i="8" s="1"/>
  <c r="E341" i="8" a="1"/>
  <c r="E341" i="8" s="1"/>
  <c r="D341" i="8" a="1"/>
  <c r="D341" i="8" s="1"/>
  <c r="K340" i="8" a="1"/>
  <c r="K340" i="8" s="1"/>
  <c r="L340" i="8" s="1"/>
  <c r="H340" i="8" a="1"/>
  <c r="H340" i="8" s="1"/>
  <c r="G340" i="8" a="1"/>
  <c r="G340" i="8" s="1"/>
  <c r="F340" i="8" a="1"/>
  <c r="F340" i="8" s="1"/>
  <c r="E340" i="8" a="1"/>
  <c r="E340" i="8" s="1"/>
  <c r="D340" i="8" a="1"/>
  <c r="D340" i="8" s="1"/>
  <c r="K339" i="8" a="1"/>
  <c r="K339" i="8" s="1"/>
  <c r="L339" i="8" s="1"/>
  <c r="H339" i="8" a="1"/>
  <c r="H339" i="8" s="1"/>
  <c r="G339" i="8" a="1"/>
  <c r="G339" i="8" s="1"/>
  <c r="F339" i="8" a="1"/>
  <c r="F339" i="8" s="1"/>
  <c r="E339" i="8" a="1"/>
  <c r="E339" i="8" s="1"/>
  <c r="D339" i="8" a="1"/>
  <c r="D339" i="8" s="1"/>
  <c r="K338" i="8" a="1"/>
  <c r="K338" i="8" s="1"/>
  <c r="L338" i="8" s="1"/>
  <c r="H338" i="8" a="1"/>
  <c r="H338" i="8" s="1"/>
  <c r="G338" i="8" a="1"/>
  <c r="G338" i="8" s="1"/>
  <c r="F338" i="8" a="1"/>
  <c r="F338" i="8" s="1"/>
  <c r="E338" i="8" a="1"/>
  <c r="E338" i="8" s="1"/>
  <c r="D338" i="8" a="1"/>
  <c r="D338" i="8" s="1"/>
  <c r="K337" i="8" a="1"/>
  <c r="K337" i="8" s="1"/>
  <c r="L337" i="8" s="1"/>
  <c r="H337" i="8" a="1"/>
  <c r="H337" i="8" s="1"/>
  <c r="G337" i="8" a="1"/>
  <c r="G337" i="8" s="1"/>
  <c r="F337" i="8" a="1"/>
  <c r="F337" i="8" s="1"/>
  <c r="E337" i="8" a="1"/>
  <c r="E337" i="8" s="1"/>
  <c r="D337" i="8" a="1"/>
  <c r="D337" i="8" s="1"/>
  <c r="K336" i="8" a="1"/>
  <c r="K336" i="8" s="1"/>
  <c r="L336" i="8" s="1"/>
  <c r="H336" i="8" a="1"/>
  <c r="H336" i="8" s="1"/>
  <c r="G336" i="8" a="1"/>
  <c r="G336" i="8" s="1"/>
  <c r="F336" i="8" a="1"/>
  <c r="F336" i="8" s="1"/>
  <c r="E336" i="8" a="1"/>
  <c r="E336" i="8" s="1"/>
  <c r="D336" i="8" a="1"/>
  <c r="D336" i="8" s="1"/>
  <c r="K335" i="8" a="1"/>
  <c r="K335" i="8" s="1"/>
  <c r="L335" i="8" s="1"/>
  <c r="H335" i="8" a="1"/>
  <c r="H335" i="8" s="1"/>
  <c r="G335" i="8" a="1"/>
  <c r="G335" i="8" s="1"/>
  <c r="F335" i="8" a="1"/>
  <c r="F335" i="8" s="1"/>
  <c r="E335" i="8" a="1"/>
  <c r="E335" i="8" s="1"/>
  <c r="D335" i="8" a="1"/>
  <c r="D335" i="8" s="1"/>
  <c r="K334" i="8" a="1"/>
  <c r="K334" i="8" s="1"/>
  <c r="L334" i="8" s="1"/>
  <c r="H334" i="8" a="1"/>
  <c r="H334" i="8" s="1"/>
  <c r="G334" i="8" a="1"/>
  <c r="G334" i="8" s="1"/>
  <c r="F334" i="8" a="1"/>
  <c r="F334" i="8" s="1"/>
  <c r="E334" i="8" a="1"/>
  <c r="E334" i="8" s="1"/>
  <c r="D334" i="8" a="1"/>
  <c r="D334" i="8" s="1"/>
  <c r="K333" i="8" a="1"/>
  <c r="K333" i="8" s="1"/>
  <c r="L333" i="8" s="1"/>
  <c r="H333" i="8" a="1"/>
  <c r="H333" i="8" s="1"/>
  <c r="G333" i="8" a="1"/>
  <c r="G333" i="8" s="1"/>
  <c r="F333" i="8" a="1"/>
  <c r="F333" i="8" s="1"/>
  <c r="E333" i="8" a="1"/>
  <c r="E333" i="8" s="1"/>
  <c r="D333" i="8" a="1"/>
  <c r="D333" i="8" s="1"/>
  <c r="K332" i="8" a="1"/>
  <c r="K332" i="8" s="1"/>
  <c r="L332" i="8" s="1"/>
  <c r="H332" i="8" a="1"/>
  <c r="H332" i="8" s="1"/>
  <c r="G332" i="8" a="1"/>
  <c r="G332" i="8" s="1"/>
  <c r="F332" i="8" a="1"/>
  <c r="F332" i="8" s="1"/>
  <c r="E332" i="8" a="1"/>
  <c r="E332" i="8" s="1"/>
  <c r="D332" i="8" a="1"/>
  <c r="D332" i="8" s="1"/>
  <c r="K331" i="8" a="1"/>
  <c r="K331" i="8" s="1"/>
  <c r="L331" i="8" s="1"/>
  <c r="H331" i="8" a="1"/>
  <c r="H331" i="8" s="1"/>
  <c r="G331" i="8" a="1"/>
  <c r="G331" i="8" s="1"/>
  <c r="F331" i="8" a="1"/>
  <c r="F331" i="8" s="1"/>
  <c r="E331" i="8" a="1"/>
  <c r="E331" i="8" s="1"/>
  <c r="D331" i="8" a="1"/>
  <c r="D331" i="8" s="1"/>
  <c r="K330" i="8" a="1"/>
  <c r="K330" i="8" s="1"/>
  <c r="L330" i="8" s="1"/>
  <c r="H330" i="8" a="1"/>
  <c r="H330" i="8" s="1"/>
  <c r="G330" i="8" a="1"/>
  <c r="G330" i="8" s="1"/>
  <c r="F330" i="8" a="1"/>
  <c r="F330" i="8" s="1"/>
  <c r="E330" i="8" a="1"/>
  <c r="E330" i="8" s="1"/>
  <c r="D330" i="8" a="1"/>
  <c r="D330" i="8" s="1"/>
  <c r="K329" i="8" a="1"/>
  <c r="K329" i="8" s="1"/>
  <c r="L329" i="8" s="1"/>
  <c r="H329" i="8" a="1"/>
  <c r="H329" i="8" s="1"/>
  <c r="G329" i="8" a="1"/>
  <c r="G329" i="8" s="1"/>
  <c r="F329" i="8" a="1"/>
  <c r="F329" i="8" s="1"/>
  <c r="E329" i="8" a="1"/>
  <c r="E329" i="8" s="1"/>
  <c r="D329" i="8" a="1"/>
  <c r="D329" i="8" s="1"/>
  <c r="K328" i="8" a="1"/>
  <c r="K328" i="8" s="1"/>
  <c r="L328" i="8" s="1"/>
  <c r="H328" i="8" a="1"/>
  <c r="H328" i="8" s="1"/>
  <c r="G328" i="8" a="1"/>
  <c r="G328" i="8" s="1"/>
  <c r="F328" i="8" a="1"/>
  <c r="F328" i="8" s="1"/>
  <c r="E328" i="8" a="1"/>
  <c r="E328" i="8" s="1"/>
  <c r="D328" i="8" a="1"/>
  <c r="D328" i="8" s="1"/>
  <c r="K327" i="8" a="1"/>
  <c r="K327" i="8" s="1"/>
  <c r="L327" i="8" s="1"/>
  <c r="H327" i="8" a="1"/>
  <c r="H327" i="8" s="1"/>
  <c r="G327" i="8" a="1"/>
  <c r="G327" i="8" s="1"/>
  <c r="F327" i="8" a="1"/>
  <c r="F327" i="8" s="1"/>
  <c r="E327" i="8" a="1"/>
  <c r="E327" i="8" s="1"/>
  <c r="D327" i="8" a="1"/>
  <c r="D327" i="8" s="1"/>
  <c r="K326" i="8" a="1"/>
  <c r="K326" i="8" s="1"/>
  <c r="L326" i="8" s="1"/>
  <c r="H326" i="8" a="1"/>
  <c r="H326" i="8" s="1"/>
  <c r="G326" i="8" a="1"/>
  <c r="G326" i="8" s="1"/>
  <c r="F326" i="8" a="1"/>
  <c r="F326" i="8" s="1"/>
  <c r="E326" i="8" a="1"/>
  <c r="E326" i="8" s="1"/>
  <c r="D326" i="8" a="1"/>
  <c r="D326" i="8" s="1"/>
  <c r="K325" i="8" a="1"/>
  <c r="K325" i="8" s="1"/>
  <c r="L325" i="8" s="1"/>
  <c r="H325" i="8" a="1"/>
  <c r="H325" i="8" s="1"/>
  <c r="G325" i="8" a="1"/>
  <c r="G325" i="8" s="1"/>
  <c r="F325" i="8" a="1"/>
  <c r="F325" i="8" s="1"/>
  <c r="E325" i="8" a="1"/>
  <c r="E325" i="8" s="1"/>
  <c r="D325" i="8" a="1"/>
  <c r="D325" i="8" s="1"/>
  <c r="K324" i="8" a="1"/>
  <c r="K324" i="8" s="1"/>
  <c r="L324" i="8" s="1"/>
  <c r="H324" i="8" a="1"/>
  <c r="H324" i="8" s="1"/>
  <c r="G324" i="8" a="1"/>
  <c r="G324" i="8" s="1"/>
  <c r="F324" i="8" a="1"/>
  <c r="F324" i="8" s="1"/>
  <c r="E324" i="8" a="1"/>
  <c r="E324" i="8" s="1"/>
  <c r="D324" i="8" a="1"/>
  <c r="D324" i="8" s="1"/>
  <c r="K323" i="8" a="1"/>
  <c r="K323" i="8" s="1"/>
  <c r="L323" i="8" s="1"/>
  <c r="H323" i="8" a="1"/>
  <c r="H323" i="8" s="1"/>
  <c r="G323" i="8" a="1"/>
  <c r="G323" i="8" s="1"/>
  <c r="F323" i="8" a="1"/>
  <c r="F323" i="8" s="1"/>
  <c r="E323" i="8" a="1"/>
  <c r="E323" i="8" s="1"/>
  <c r="D323" i="8" a="1"/>
  <c r="D323" i="8" s="1"/>
  <c r="K322" i="8" a="1"/>
  <c r="K322" i="8" s="1"/>
  <c r="L322" i="8" s="1"/>
  <c r="H322" i="8" a="1"/>
  <c r="H322" i="8" s="1"/>
  <c r="G322" i="8" a="1"/>
  <c r="G322" i="8" s="1"/>
  <c r="F322" i="8" a="1"/>
  <c r="F322" i="8" s="1"/>
  <c r="E322" i="8" a="1"/>
  <c r="E322" i="8" s="1"/>
  <c r="D322" i="8" a="1"/>
  <c r="D322" i="8" s="1"/>
  <c r="K321" i="8" a="1"/>
  <c r="K321" i="8" s="1"/>
  <c r="L321" i="8" s="1"/>
  <c r="H321" i="8" a="1"/>
  <c r="H321" i="8" s="1"/>
  <c r="G321" i="8" a="1"/>
  <c r="G321" i="8" s="1"/>
  <c r="F321" i="8" a="1"/>
  <c r="F321" i="8" s="1"/>
  <c r="E321" i="8" a="1"/>
  <c r="E321" i="8" s="1"/>
  <c r="D321" i="8" a="1"/>
  <c r="D321" i="8" s="1"/>
  <c r="K320" i="8" a="1"/>
  <c r="K320" i="8" s="1"/>
  <c r="L320" i="8" s="1"/>
  <c r="H320" i="8" a="1"/>
  <c r="H320" i="8" s="1"/>
  <c r="G320" i="8" a="1"/>
  <c r="G320" i="8" s="1"/>
  <c r="F320" i="8" a="1"/>
  <c r="F320" i="8" s="1"/>
  <c r="E320" i="8" a="1"/>
  <c r="E320" i="8" s="1"/>
  <c r="D320" i="8" a="1"/>
  <c r="D320" i="8" s="1"/>
  <c r="K319" i="8" a="1"/>
  <c r="K319" i="8" s="1"/>
  <c r="L319" i="8" s="1"/>
  <c r="H319" i="8" a="1"/>
  <c r="H319" i="8" s="1"/>
  <c r="G319" i="8" a="1"/>
  <c r="G319" i="8" s="1"/>
  <c r="F319" i="8" a="1"/>
  <c r="F319" i="8" s="1"/>
  <c r="E319" i="8" a="1"/>
  <c r="E319" i="8" s="1"/>
  <c r="D319" i="8" a="1"/>
  <c r="D319" i="8" s="1"/>
  <c r="K318" i="8" a="1"/>
  <c r="K318" i="8" s="1"/>
  <c r="L318" i="8" s="1"/>
  <c r="H318" i="8" a="1"/>
  <c r="H318" i="8" s="1"/>
  <c r="G318" i="8" a="1"/>
  <c r="G318" i="8" s="1"/>
  <c r="F318" i="8" a="1"/>
  <c r="F318" i="8" s="1"/>
  <c r="E318" i="8" a="1"/>
  <c r="E318" i="8" s="1"/>
  <c r="D318" i="8" a="1"/>
  <c r="D318" i="8" s="1"/>
  <c r="K317" i="8" a="1"/>
  <c r="K317" i="8" s="1"/>
  <c r="L317" i="8" s="1"/>
  <c r="H317" i="8" a="1"/>
  <c r="H317" i="8" s="1"/>
  <c r="G317" i="8" a="1"/>
  <c r="G317" i="8" s="1"/>
  <c r="F317" i="8" a="1"/>
  <c r="F317" i="8" s="1"/>
  <c r="E317" i="8" a="1"/>
  <c r="E317" i="8" s="1"/>
  <c r="D317" i="8" a="1"/>
  <c r="D317" i="8" s="1"/>
  <c r="K316" i="8" a="1"/>
  <c r="K316" i="8" s="1"/>
  <c r="L316" i="8" s="1"/>
  <c r="H316" i="8" a="1"/>
  <c r="H316" i="8" s="1"/>
  <c r="G316" i="8" a="1"/>
  <c r="G316" i="8" s="1"/>
  <c r="F316" i="8" a="1"/>
  <c r="F316" i="8" s="1"/>
  <c r="E316" i="8" a="1"/>
  <c r="E316" i="8" s="1"/>
  <c r="D316" i="8" a="1"/>
  <c r="D316" i="8" s="1"/>
  <c r="K315" i="8" a="1"/>
  <c r="K315" i="8" s="1"/>
  <c r="L315" i="8" s="1"/>
  <c r="H315" i="8" a="1"/>
  <c r="H315" i="8" s="1"/>
  <c r="G315" i="8" a="1"/>
  <c r="G315" i="8" s="1"/>
  <c r="F315" i="8" a="1"/>
  <c r="F315" i="8" s="1"/>
  <c r="E315" i="8" a="1"/>
  <c r="E315" i="8" s="1"/>
  <c r="D315" i="8" a="1"/>
  <c r="D315" i="8" s="1"/>
  <c r="K314" i="8" a="1"/>
  <c r="K314" i="8" s="1"/>
  <c r="L314" i="8" s="1"/>
  <c r="H314" i="8" a="1"/>
  <c r="H314" i="8" s="1"/>
  <c r="G314" i="8" a="1"/>
  <c r="G314" i="8" s="1"/>
  <c r="F314" i="8" a="1"/>
  <c r="F314" i="8" s="1"/>
  <c r="E314" i="8" a="1"/>
  <c r="E314" i="8" s="1"/>
  <c r="D314" i="8" a="1"/>
  <c r="D314" i="8" s="1"/>
  <c r="K313" i="8" a="1"/>
  <c r="K313" i="8" s="1"/>
  <c r="L313" i="8" s="1"/>
  <c r="H313" i="8" a="1"/>
  <c r="H313" i="8" s="1"/>
  <c r="G313" i="8" a="1"/>
  <c r="G313" i="8" s="1"/>
  <c r="F313" i="8" a="1"/>
  <c r="F313" i="8" s="1"/>
  <c r="E313" i="8" a="1"/>
  <c r="E313" i="8" s="1"/>
  <c r="D313" i="8" a="1"/>
  <c r="D313" i="8" s="1"/>
  <c r="K312" i="8" a="1"/>
  <c r="K312" i="8" s="1"/>
  <c r="L312" i="8" s="1"/>
  <c r="H312" i="8" a="1"/>
  <c r="H312" i="8" s="1"/>
  <c r="G312" i="8" a="1"/>
  <c r="G312" i="8" s="1"/>
  <c r="F312" i="8" a="1"/>
  <c r="F312" i="8" s="1"/>
  <c r="E312" i="8" a="1"/>
  <c r="E312" i="8" s="1"/>
  <c r="D312" i="8" a="1"/>
  <c r="D312" i="8" s="1"/>
  <c r="K311" i="8" a="1"/>
  <c r="K311" i="8" s="1"/>
  <c r="L311" i="8" s="1"/>
  <c r="H311" i="8" a="1"/>
  <c r="H311" i="8" s="1"/>
  <c r="G311" i="8" a="1"/>
  <c r="G311" i="8" s="1"/>
  <c r="F311" i="8" a="1"/>
  <c r="F311" i="8" s="1"/>
  <c r="E311" i="8" a="1"/>
  <c r="E311" i="8" s="1"/>
  <c r="D311" i="8" a="1"/>
  <c r="D311" i="8" s="1"/>
  <c r="K310" i="8" a="1"/>
  <c r="K310" i="8" s="1"/>
  <c r="L310" i="8" s="1"/>
  <c r="H310" i="8" a="1"/>
  <c r="H310" i="8" s="1"/>
  <c r="G310" i="8" a="1"/>
  <c r="G310" i="8" s="1"/>
  <c r="F310" i="8" a="1"/>
  <c r="F310" i="8" s="1"/>
  <c r="E310" i="8" a="1"/>
  <c r="E310" i="8" s="1"/>
  <c r="D310" i="8" a="1"/>
  <c r="D310" i="8" s="1"/>
  <c r="K309" i="8" a="1"/>
  <c r="K309" i="8" s="1"/>
  <c r="L309" i="8" s="1"/>
  <c r="H309" i="8" a="1"/>
  <c r="H309" i="8" s="1"/>
  <c r="G309" i="8" a="1"/>
  <c r="G309" i="8" s="1"/>
  <c r="F309" i="8" a="1"/>
  <c r="F309" i="8" s="1"/>
  <c r="E309" i="8" a="1"/>
  <c r="E309" i="8" s="1"/>
  <c r="D309" i="8" a="1"/>
  <c r="D309" i="8" s="1"/>
  <c r="K308" i="8" a="1"/>
  <c r="K308" i="8" s="1"/>
  <c r="L308" i="8" s="1"/>
  <c r="H308" i="8" a="1"/>
  <c r="H308" i="8" s="1"/>
  <c r="G308" i="8" a="1"/>
  <c r="G308" i="8" s="1"/>
  <c r="F308" i="8" a="1"/>
  <c r="F308" i="8" s="1"/>
  <c r="E308" i="8" a="1"/>
  <c r="E308" i="8" s="1"/>
  <c r="D308" i="8" a="1"/>
  <c r="D308" i="8" s="1"/>
  <c r="K307" i="8" a="1"/>
  <c r="K307" i="8" s="1"/>
  <c r="L307" i="8" s="1"/>
  <c r="H307" i="8" a="1"/>
  <c r="H307" i="8" s="1"/>
  <c r="G307" i="8" a="1"/>
  <c r="G307" i="8" s="1"/>
  <c r="F307" i="8" a="1"/>
  <c r="F307" i="8" s="1"/>
  <c r="E307" i="8" a="1"/>
  <c r="E307" i="8" s="1"/>
  <c r="D307" i="8" a="1"/>
  <c r="D307" i="8" s="1"/>
  <c r="K306" i="8" a="1"/>
  <c r="K306" i="8" s="1"/>
  <c r="L306" i="8" s="1"/>
  <c r="H306" i="8" a="1"/>
  <c r="H306" i="8" s="1"/>
  <c r="G306" i="8" a="1"/>
  <c r="G306" i="8" s="1"/>
  <c r="F306" i="8" a="1"/>
  <c r="F306" i="8" s="1"/>
  <c r="E306" i="8" a="1"/>
  <c r="E306" i="8" s="1"/>
  <c r="D306" i="8" a="1"/>
  <c r="D306" i="8" s="1"/>
  <c r="K305" i="8" a="1"/>
  <c r="K305" i="8" s="1"/>
  <c r="L305" i="8" s="1"/>
  <c r="H305" i="8" a="1"/>
  <c r="H305" i="8" s="1"/>
  <c r="G305" i="8" a="1"/>
  <c r="G305" i="8" s="1"/>
  <c r="F305" i="8" a="1"/>
  <c r="F305" i="8" s="1"/>
  <c r="E305" i="8" a="1"/>
  <c r="E305" i="8" s="1"/>
  <c r="D305" i="8" a="1"/>
  <c r="D305" i="8" s="1"/>
  <c r="K304" i="8" a="1"/>
  <c r="K304" i="8" s="1"/>
  <c r="L304" i="8" s="1"/>
  <c r="H304" i="8" a="1"/>
  <c r="H304" i="8" s="1"/>
  <c r="G304" i="8" a="1"/>
  <c r="G304" i="8" s="1"/>
  <c r="F304" i="8" a="1"/>
  <c r="F304" i="8" s="1"/>
  <c r="E304" i="8" a="1"/>
  <c r="E304" i="8" s="1"/>
  <c r="D304" i="8" a="1"/>
  <c r="D304" i="8" s="1"/>
  <c r="K303" i="8" a="1"/>
  <c r="K303" i="8" s="1"/>
  <c r="L303" i="8" s="1"/>
  <c r="H303" i="8" a="1"/>
  <c r="H303" i="8" s="1"/>
  <c r="G303" i="8" a="1"/>
  <c r="G303" i="8" s="1"/>
  <c r="F303" i="8" a="1"/>
  <c r="F303" i="8" s="1"/>
  <c r="E303" i="8" a="1"/>
  <c r="E303" i="8" s="1"/>
  <c r="D303" i="8" a="1"/>
  <c r="D303" i="8" s="1"/>
  <c r="K302" i="8" a="1"/>
  <c r="K302" i="8" s="1"/>
  <c r="L302" i="8" s="1"/>
  <c r="H302" i="8" a="1"/>
  <c r="H302" i="8" s="1"/>
  <c r="G302" i="8" a="1"/>
  <c r="G302" i="8" s="1"/>
  <c r="F302" i="8" a="1"/>
  <c r="F302" i="8" s="1"/>
  <c r="E302" i="8" a="1"/>
  <c r="E302" i="8" s="1"/>
  <c r="D302" i="8" a="1"/>
  <c r="D302" i="8" s="1"/>
  <c r="K301" i="8" a="1"/>
  <c r="K301" i="8" s="1"/>
  <c r="L301" i="8" s="1"/>
  <c r="H301" i="8" a="1"/>
  <c r="H301" i="8" s="1"/>
  <c r="G301" i="8" a="1"/>
  <c r="G301" i="8" s="1"/>
  <c r="F301" i="8" a="1"/>
  <c r="F301" i="8" s="1"/>
  <c r="E301" i="8" a="1"/>
  <c r="E301" i="8" s="1"/>
  <c r="D301" i="8" a="1"/>
  <c r="D301" i="8" s="1"/>
  <c r="K300" i="8" a="1"/>
  <c r="K300" i="8" s="1"/>
  <c r="L300" i="8" s="1"/>
  <c r="H300" i="8" a="1"/>
  <c r="H300" i="8" s="1"/>
  <c r="G300" i="8" a="1"/>
  <c r="G300" i="8" s="1"/>
  <c r="F300" i="8" a="1"/>
  <c r="F300" i="8" s="1"/>
  <c r="E300" i="8" a="1"/>
  <c r="E300" i="8" s="1"/>
  <c r="D300" i="8" a="1"/>
  <c r="D300" i="8" s="1"/>
  <c r="K299" i="8" a="1"/>
  <c r="K299" i="8" s="1"/>
  <c r="L299" i="8" s="1"/>
  <c r="H299" i="8" a="1"/>
  <c r="H299" i="8" s="1"/>
  <c r="G299" i="8" a="1"/>
  <c r="G299" i="8" s="1"/>
  <c r="F299" i="8" a="1"/>
  <c r="F299" i="8" s="1"/>
  <c r="E299" i="8" a="1"/>
  <c r="E299" i="8" s="1"/>
  <c r="D299" i="8" a="1"/>
  <c r="D299" i="8" s="1"/>
  <c r="K298" i="8" a="1"/>
  <c r="K298" i="8" s="1"/>
  <c r="L298" i="8" s="1"/>
  <c r="H298" i="8" a="1"/>
  <c r="H298" i="8" s="1"/>
  <c r="G298" i="8" a="1"/>
  <c r="G298" i="8" s="1"/>
  <c r="F298" i="8" a="1"/>
  <c r="F298" i="8" s="1"/>
  <c r="E298" i="8" a="1"/>
  <c r="E298" i="8" s="1"/>
  <c r="D298" i="8" a="1"/>
  <c r="D298" i="8" s="1"/>
  <c r="K297" i="8" a="1"/>
  <c r="K297" i="8" s="1"/>
  <c r="L297" i="8" s="1"/>
  <c r="H297" i="8" a="1"/>
  <c r="H297" i="8" s="1"/>
  <c r="G297" i="8" a="1"/>
  <c r="G297" i="8" s="1"/>
  <c r="F297" i="8" a="1"/>
  <c r="F297" i="8" s="1"/>
  <c r="E297" i="8" a="1"/>
  <c r="E297" i="8" s="1"/>
  <c r="D297" i="8" a="1"/>
  <c r="D297" i="8" s="1"/>
  <c r="K296" i="8" a="1"/>
  <c r="K296" i="8" s="1"/>
  <c r="L296" i="8" s="1"/>
  <c r="H296" i="8" a="1"/>
  <c r="H296" i="8" s="1"/>
  <c r="G296" i="8" a="1"/>
  <c r="G296" i="8" s="1"/>
  <c r="F296" i="8" a="1"/>
  <c r="F296" i="8" s="1"/>
  <c r="E296" i="8" a="1"/>
  <c r="E296" i="8" s="1"/>
  <c r="D296" i="8" a="1"/>
  <c r="D296" i="8" s="1"/>
  <c r="K295" i="8" a="1"/>
  <c r="K295" i="8" s="1"/>
  <c r="L295" i="8" s="1"/>
  <c r="H295" i="8" a="1"/>
  <c r="H295" i="8" s="1"/>
  <c r="G295" i="8" a="1"/>
  <c r="G295" i="8" s="1"/>
  <c r="F295" i="8" a="1"/>
  <c r="F295" i="8" s="1"/>
  <c r="E295" i="8" a="1"/>
  <c r="E295" i="8" s="1"/>
  <c r="D295" i="8" a="1"/>
  <c r="D295" i="8" s="1"/>
  <c r="K294" i="8" a="1"/>
  <c r="K294" i="8" s="1"/>
  <c r="L294" i="8" s="1"/>
  <c r="H294" i="8" a="1"/>
  <c r="H294" i="8" s="1"/>
  <c r="G294" i="8" a="1"/>
  <c r="G294" i="8" s="1"/>
  <c r="F294" i="8" a="1"/>
  <c r="F294" i="8" s="1"/>
  <c r="E294" i="8" a="1"/>
  <c r="E294" i="8" s="1"/>
  <c r="D294" i="8" a="1"/>
  <c r="D294" i="8" s="1"/>
  <c r="K293" i="8" a="1"/>
  <c r="K293" i="8" s="1"/>
  <c r="L293" i="8" s="1"/>
  <c r="H293" i="8" a="1"/>
  <c r="H293" i="8" s="1"/>
  <c r="G293" i="8" a="1"/>
  <c r="G293" i="8" s="1"/>
  <c r="F293" i="8" a="1"/>
  <c r="F293" i="8" s="1"/>
  <c r="E293" i="8" a="1"/>
  <c r="E293" i="8" s="1"/>
  <c r="D293" i="8" a="1"/>
  <c r="D293" i="8" s="1"/>
  <c r="K292" i="8" a="1"/>
  <c r="K292" i="8" s="1"/>
  <c r="L292" i="8" s="1"/>
  <c r="H292" i="8" a="1"/>
  <c r="H292" i="8" s="1"/>
  <c r="G292" i="8" a="1"/>
  <c r="G292" i="8" s="1"/>
  <c r="F292" i="8" a="1"/>
  <c r="F292" i="8" s="1"/>
  <c r="E292" i="8" a="1"/>
  <c r="E292" i="8" s="1"/>
  <c r="D292" i="8" a="1"/>
  <c r="D292" i="8" s="1"/>
  <c r="K291" i="8" a="1"/>
  <c r="K291" i="8" s="1"/>
  <c r="L291" i="8" s="1"/>
  <c r="H291" i="8" a="1"/>
  <c r="H291" i="8" s="1"/>
  <c r="G291" i="8" a="1"/>
  <c r="G291" i="8" s="1"/>
  <c r="F291" i="8" a="1"/>
  <c r="F291" i="8" s="1"/>
  <c r="E291" i="8" a="1"/>
  <c r="E291" i="8" s="1"/>
  <c r="D291" i="8" a="1"/>
  <c r="D291" i="8" s="1"/>
  <c r="K290" i="8" a="1"/>
  <c r="K290" i="8" s="1"/>
  <c r="L290" i="8" s="1"/>
  <c r="H290" i="8" a="1"/>
  <c r="H290" i="8" s="1"/>
  <c r="G290" i="8" a="1"/>
  <c r="G290" i="8" s="1"/>
  <c r="F290" i="8" a="1"/>
  <c r="F290" i="8" s="1"/>
  <c r="E290" i="8" a="1"/>
  <c r="E290" i="8" s="1"/>
  <c r="D290" i="8" a="1"/>
  <c r="D290" i="8" s="1"/>
  <c r="K289" i="8" a="1"/>
  <c r="K289" i="8" s="1"/>
  <c r="L289" i="8" s="1"/>
  <c r="H289" i="8" a="1"/>
  <c r="H289" i="8" s="1"/>
  <c r="G289" i="8" a="1"/>
  <c r="G289" i="8" s="1"/>
  <c r="F289" i="8" a="1"/>
  <c r="F289" i="8" s="1"/>
  <c r="E289" i="8" a="1"/>
  <c r="E289" i="8" s="1"/>
  <c r="D289" i="8" a="1"/>
  <c r="D289" i="8" s="1"/>
  <c r="K288" i="8" a="1"/>
  <c r="K288" i="8" s="1"/>
  <c r="L288" i="8" s="1"/>
  <c r="H288" i="8" a="1"/>
  <c r="H288" i="8" s="1"/>
  <c r="G288" i="8" a="1"/>
  <c r="G288" i="8" s="1"/>
  <c r="F288" i="8" a="1"/>
  <c r="F288" i="8" s="1"/>
  <c r="E288" i="8" a="1"/>
  <c r="E288" i="8" s="1"/>
  <c r="D288" i="8" a="1"/>
  <c r="D288" i="8" s="1"/>
  <c r="K287" i="8" a="1"/>
  <c r="K287" i="8" s="1"/>
  <c r="L287" i="8" s="1"/>
  <c r="H287" i="8" a="1"/>
  <c r="H287" i="8" s="1"/>
  <c r="G287" i="8" a="1"/>
  <c r="G287" i="8" s="1"/>
  <c r="F287" i="8" a="1"/>
  <c r="F287" i="8" s="1"/>
  <c r="E287" i="8" a="1"/>
  <c r="E287" i="8" s="1"/>
  <c r="D287" i="8" a="1"/>
  <c r="D287" i="8" s="1"/>
  <c r="K286" i="8" a="1"/>
  <c r="K286" i="8" s="1"/>
  <c r="L286" i="8" s="1"/>
  <c r="H286" i="8" a="1"/>
  <c r="H286" i="8" s="1"/>
  <c r="G286" i="8" a="1"/>
  <c r="G286" i="8" s="1"/>
  <c r="F286" i="8" a="1"/>
  <c r="F286" i="8" s="1"/>
  <c r="E286" i="8" a="1"/>
  <c r="E286" i="8" s="1"/>
  <c r="D286" i="8" a="1"/>
  <c r="D286" i="8" s="1"/>
  <c r="K285" i="8" a="1"/>
  <c r="K285" i="8" s="1"/>
  <c r="L285" i="8" s="1"/>
  <c r="H285" i="8" a="1"/>
  <c r="H285" i="8" s="1"/>
  <c r="G285" i="8" a="1"/>
  <c r="G285" i="8" s="1"/>
  <c r="F285" i="8" a="1"/>
  <c r="F285" i="8" s="1"/>
  <c r="E285" i="8" a="1"/>
  <c r="E285" i="8" s="1"/>
  <c r="D285" i="8" a="1"/>
  <c r="D285" i="8" s="1"/>
  <c r="K284" i="8" a="1"/>
  <c r="K284" i="8" s="1"/>
  <c r="L284" i="8" s="1"/>
  <c r="H284" i="8" a="1"/>
  <c r="H284" i="8" s="1"/>
  <c r="G284" i="8" a="1"/>
  <c r="G284" i="8" s="1"/>
  <c r="F284" i="8" a="1"/>
  <c r="F284" i="8" s="1"/>
  <c r="E284" i="8" a="1"/>
  <c r="E284" i="8" s="1"/>
  <c r="D284" i="8" a="1"/>
  <c r="D284" i="8" s="1"/>
  <c r="K283" i="8" a="1"/>
  <c r="K283" i="8" s="1"/>
  <c r="L283" i="8" s="1"/>
  <c r="H283" i="8" a="1"/>
  <c r="H283" i="8" s="1"/>
  <c r="G283" i="8" a="1"/>
  <c r="G283" i="8" s="1"/>
  <c r="F283" i="8" a="1"/>
  <c r="F283" i="8" s="1"/>
  <c r="E283" i="8" a="1"/>
  <c r="E283" i="8" s="1"/>
  <c r="D283" i="8" a="1"/>
  <c r="D283" i="8" s="1"/>
  <c r="K282" i="8" a="1"/>
  <c r="K282" i="8" s="1"/>
  <c r="L282" i="8" s="1"/>
  <c r="H282" i="8" a="1"/>
  <c r="H282" i="8" s="1"/>
  <c r="G282" i="8" a="1"/>
  <c r="G282" i="8" s="1"/>
  <c r="F282" i="8" a="1"/>
  <c r="F282" i="8" s="1"/>
  <c r="E282" i="8" a="1"/>
  <c r="E282" i="8" s="1"/>
  <c r="D282" i="8" a="1"/>
  <c r="D282" i="8" s="1"/>
  <c r="K281" i="8" a="1"/>
  <c r="K281" i="8" s="1"/>
  <c r="L281" i="8" s="1"/>
  <c r="H281" i="8" a="1"/>
  <c r="H281" i="8" s="1"/>
  <c r="G281" i="8" a="1"/>
  <c r="G281" i="8" s="1"/>
  <c r="F281" i="8" a="1"/>
  <c r="F281" i="8" s="1"/>
  <c r="E281" i="8" a="1"/>
  <c r="E281" i="8" s="1"/>
  <c r="D281" i="8" a="1"/>
  <c r="D281" i="8" s="1"/>
  <c r="K280" i="8" a="1"/>
  <c r="K280" i="8" s="1"/>
  <c r="L280" i="8" s="1"/>
  <c r="H280" i="8" a="1"/>
  <c r="H280" i="8" s="1"/>
  <c r="G280" i="8" a="1"/>
  <c r="G280" i="8" s="1"/>
  <c r="F280" i="8" a="1"/>
  <c r="F280" i="8" s="1"/>
  <c r="E280" i="8" a="1"/>
  <c r="E280" i="8" s="1"/>
  <c r="D280" i="8" a="1"/>
  <c r="D280" i="8" s="1"/>
  <c r="K279" i="8" a="1"/>
  <c r="K279" i="8" s="1"/>
  <c r="L279" i="8" s="1"/>
  <c r="H279" i="8" a="1"/>
  <c r="H279" i="8" s="1"/>
  <c r="G279" i="8" a="1"/>
  <c r="G279" i="8" s="1"/>
  <c r="F279" i="8" a="1"/>
  <c r="F279" i="8" s="1"/>
  <c r="E279" i="8" a="1"/>
  <c r="E279" i="8" s="1"/>
  <c r="D279" i="8" a="1"/>
  <c r="D279" i="8" s="1"/>
  <c r="K278" i="8" a="1"/>
  <c r="K278" i="8" s="1"/>
  <c r="L278" i="8" s="1"/>
  <c r="H278" i="8" a="1"/>
  <c r="H278" i="8" s="1"/>
  <c r="G278" i="8" a="1"/>
  <c r="G278" i="8" s="1"/>
  <c r="F278" i="8" a="1"/>
  <c r="F278" i="8" s="1"/>
  <c r="E278" i="8" a="1"/>
  <c r="E278" i="8" s="1"/>
  <c r="D278" i="8" a="1"/>
  <c r="D278" i="8" s="1"/>
  <c r="K277" i="8" a="1"/>
  <c r="K277" i="8" s="1"/>
  <c r="L277" i="8" s="1"/>
  <c r="H277" i="8" a="1"/>
  <c r="H277" i="8" s="1"/>
  <c r="G277" i="8" a="1"/>
  <c r="G277" i="8" s="1"/>
  <c r="F277" i="8" a="1"/>
  <c r="F277" i="8" s="1"/>
  <c r="E277" i="8" a="1"/>
  <c r="E277" i="8" s="1"/>
  <c r="D277" i="8" a="1"/>
  <c r="D277" i="8" s="1"/>
  <c r="K276" i="8" a="1"/>
  <c r="K276" i="8" s="1"/>
  <c r="L276" i="8" s="1"/>
  <c r="H276" i="8" a="1"/>
  <c r="H276" i="8" s="1"/>
  <c r="G276" i="8" a="1"/>
  <c r="G276" i="8" s="1"/>
  <c r="F276" i="8" a="1"/>
  <c r="F276" i="8" s="1"/>
  <c r="E276" i="8" a="1"/>
  <c r="E276" i="8" s="1"/>
  <c r="D276" i="8" a="1"/>
  <c r="D276" i="8" s="1"/>
  <c r="K275" i="8" a="1"/>
  <c r="K275" i="8" s="1"/>
  <c r="L275" i="8" s="1"/>
  <c r="H275" i="8" a="1"/>
  <c r="H275" i="8" s="1"/>
  <c r="G275" i="8" a="1"/>
  <c r="G275" i="8" s="1"/>
  <c r="F275" i="8" a="1"/>
  <c r="F275" i="8" s="1"/>
  <c r="E275" i="8" a="1"/>
  <c r="E275" i="8" s="1"/>
  <c r="D275" i="8" a="1"/>
  <c r="D275" i="8" s="1"/>
  <c r="K274" i="8" a="1"/>
  <c r="K274" i="8" s="1"/>
  <c r="L274" i="8" s="1"/>
  <c r="H274" i="8" a="1"/>
  <c r="H274" i="8" s="1"/>
  <c r="G274" i="8" a="1"/>
  <c r="G274" i="8" s="1"/>
  <c r="F274" i="8" a="1"/>
  <c r="F274" i="8" s="1"/>
  <c r="E274" i="8" a="1"/>
  <c r="E274" i="8" s="1"/>
  <c r="D274" i="8" a="1"/>
  <c r="D274" i="8" s="1"/>
  <c r="K273" i="8" a="1"/>
  <c r="K273" i="8" s="1"/>
  <c r="L273" i="8" s="1"/>
  <c r="H273" i="8" a="1"/>
  <c r="H273" i="8" s="1"/>
  <c r="G273" i="8" a="1"/>
  <c r="G273" i="8" s="1"/>
  <c r="F273" i="8" a="1"/>
  <c r="F273" i="8" s="1"/>
  <c r="E273" i="8" a="1"/>
  <c r="E273" i="8" s="1"/>
  <c r="D273" i="8" a="1"/>
  <c r="D273" i="8" s="1"/>
  <c r="K272" i="8" a="1"/>
  <c r="K272" i="8" s="1"/>
  <c r="L272" i="8" s="1"/>
  <c r="H272" i="8" a="1"/>
  <c r="H272" i="8" s="1"/>
  <c r="G272" i="8" a="1"/>
  <c r="G272" i="8" s="1"/>
  <c r="F272" i="8" a="1"/>
  <c r="F272" i="8" s="1"/>
  <c r="E272" i="8" a="1"/>
  <c r="E272" i="8" s="1"/>
  <c r="D272" i="8" a="1"/>
  <c r="D272" i="8" s="1"/>
  <c r="K271" i="8" a="1"/>
  <c r="K271" i="8" s="1"/>
  <c r="L271" i="8" s="1"/>
  <c r="H271" i="8" a="1"/>
  <c r="H271" i="8" s="1"/>
  <c r="G271" i="8" a="1"/>
  <c r="G271" i="8" s="1"/>
  <c r="F271" i="8" a="1"/>
  <c r="F271" i="8" s="1"/>
  <c r="E271" i="8" a="1"/>
  <c r="E271" i="8" s="1"/>
  <c r="D271" i="8" a="1"/>
  <c r="D271" i="8" s="1"/>
  <c r="K270" i="8" a="1"/>
  <c r="K270" i="8" s="1"/>
  <c r="L270" i="8" s="1"/>
  <c r="H270" i="8" a="1"/>
  <c r="H270" i="8" s="1"/>
  <c r="G270" i="8" a="1"/>
  <c r="G270" i="8" s="1"/>
  <c r="F270" i="8" a="1"/>
  <c r="F270" i="8" s="1"/>
  <c r="E270" i="8" a="1"/>
  <c r="E270" i="8" s="1"/>
  <c r="D270" i="8" a="1"/>
  <c r="D270" i="8" s="1"/>
  <c r="K269" i="8" a="1"/>
  <c r="K269" i="8" s="1"/>
  <c r="L269" i="8" s="1"/>
  <c r="H269" i="8" a="1"/>
  <c r="H269" i="8" s="1"/>
  <c r="G269" i="8" a="1"/>
  <c r="G269" i="8" s="1"/>
  <c r="F269" i="8" a="1"/>
  <c r="F269" i="8" s="1"/>
  <c r="E269" i="8" a="1"/>
  <c r="E269" i="8" s="1"/>
  <c r="D269" i="8" a="1"/>
  <c r="D269" i="8" s="1"/>
  <c r="K268" i="8" a="1"/>
  <c r="K268" i="8" s="1"/>
  <c r="L268" i="8" s="1"/>
  <c r="H268" i="8" a="1"/>
  <c r="H268" i="8" s="1"/>
  <c r="G268" i="8" a="1"/>
  <c r="G268" i="8" s="1"/>
  <c r="F268" i="8" a="1"/>
  <c r="F268" i="8" s="1"/>
  <c r="E268" i="8" a="1"/>
  <c r="E268" i="8" s="1"/>
  <c r="D268" i="8" a="1"/>
  <c r="D268" i="8" s="1"/>
  <c r="K267" i="8" a="1"/>
  <c r="K267" i="8" s="1"/>
  <c r="L267" i="8" s="1"/>
  <c r="H267" i="8" a="1"/>
  <c r="H267" i="8" s="1"/>
  <c r="G267" i="8" a="1"/>
  <c r="G267" i="8" s="1"/>
  <c r="F267" i="8" a="1"/>
  <c r="F267" i="8" s="1"/>
  <c r="E267" i="8" a="1"/>
  <c r="E267" i="8" s="1"/>
  <c r="D267" i="8" a="1"/>
  <c r="D267" i="8" s="1"/>
  <c r="K266" i="8" a="1"/>
  <c r="K266" i="8" s="1"/>
  <c r="L266" i="8" s="1"/>
  <c r="H266" i="8" a="1"/>
  <c r="H266" i="8" s="1"/>
  <c r="G266" i="8" a="1"/>
  <c r="G266" i="8" s="1"/>
  <c r="F266" i="8" a="1"/>
  <c r="F266" i="8" s="1"/>
  <c r="E266" i="8" a="1"/>
  <c r="E266" i="8" s="1"/>
  <c r="D266" i="8" a="1"/>
  <c r="D266" i="8" s="1"/>
  <c r="K265" i="8" a="1"/>
  <c r="K265" i="8" s="1"/>
  <c r="L265" i="8" s="1"/>
  <c r="H265" i="8" a="1"/>
  <c r="H265" i="8" s="1"/>
  <c r="G265" i="8" a="1"/>
  <c r="G265" i="8" s="1"/>
  <c r="F265" i="8" a="1"/>
  <c r="F265" i="8" s="1"/>
  <c r="E265" i="8" a="1"/>
  <c r="E265" i="8" s="1"/>
  <c r="D265" i="8" a="1"/>
  <c r="D265" i="8" s="1"/>
  <c r="K264" i="8" a="1"/>
  <c r="K264" i="8" s="1"/>
  <c r="L264" i="8" s="1"/>
  <c r="H264" i="8" a="1"/>
  <c r="H264" i="8" s="1"/>
  <c r="G264" i="8" a="1"/>
  <c r="G264" i="8" s="1"/>
  <c r="F264" i="8" a="1"/>
  <c r="F264" i="8" s="1"/>
  <c r="E264" i="8" a="1"/>
  <c r="E264" i="8" s="1"/>
  <c r="D264" i="8" a="1"/>
  <c r="D264" i="8" s="1"/>
  <c r="K263" i="8" a="1"/>
  <c r="K263" i="8" s="1"/>
  <c r="L263" i="8" s="1"/>
  <c r="H263" i="8" a="1"/>
  <c r="H263" i="8" s="1"/>
  <c r="G263" i="8" a="1"/>
  <c r="G263" i="8" s="1"/>
  <c r="F263" i="8" a="1"/>
  <c r="F263" i="8" s="1"/>
  <c r="E263" i="8" a="1"/>
  <c r="E263" i="8" s="1"/>
  <c r="D263" i="8" a="1"/>
  <c r="D263" i="8" s="1"/>
  <c r="K262" i="8" a="1"/>
  <c r="K262" i="8" s="1"/>
  <c r="L262" i="8" s="1"/>
  <c r="H262" i="8" a="1"/>
  <c r="H262" i="8" s="1"/>
  <c r="G262" i="8" a="1"/>
  <c r="G262" i="8" s="1"/>
  <c r="F262" i="8" a="1"/>
  <c r="F262" i="8" s="1"/>
  <c r="E262" i="8" a="1"/>
  <c r="E262" i="8" s="1"/>
  <c r="D262" i="8" a="1"/>
  <c r="D262" i="8" s="1"/>
  <c r="K261" i="8" a="1"/>
  <c r="K261" i="8" s="1"/>
  <c r="L261" i="8" s="1"/>
  <c r="H261" i="8" a="1"/>
  <c r="H261" i="8" s="1"/>
  <c r="G261" i="8" a="1"/>
  <c r="G261" i="8" s="1"/>
  <c r="F261" i="8" a="1"/>
  <c r="F261" i="8" s="1"/>
  <c r="E261" i="8" a="1"/>
  <c r="E261" i="8" s="1"/>
  <c r="D261" i="8" a="1"/>
  <c r="D261" i="8" s="1"/>
  <c r="K260" i="8" a="1"/>
  <c r="K260" i="8" s="1"/>
  <c r="L260" i="8" s="1"/>
  <c r="H260" i="8" a="1"/>
  <c r="H260" i="8" s="1"/>
  <c r="G260" i="8" a="1"/>
  <c r="G260" i="8" s="1"/>
  <c r="F260" i="8" a="1"/>
  <c r="F260" i="8" s="1"/>
  <c r="E260" i="8" a="1"/>
  <c r="E260" i="8" s="1"/>
  <c r="D260" i="8" a="1"/>
  <c r="D260" i="8" s="1"/>
  <c r="K259" i="8" a="1"/>
  <c r="K259" i="8" s="1"/>
  <c r="L259" i="8" s="1"/>
  <c r="H259" i="8" a="1"/>
  <c r="H259" i="8" s="1"/>
  <c r="G259" i="8" a="1"/>
  <c r="G259" i="8" s="1"/>
  <c r="F259" i="8" a="1"/>
  <c r="F259" i="8" s="1"/>
  <c r="E259" i="8" a="1"/>
  <c r="E259" i="8" s="1"/>
  <c r="D259" i="8" a="1"/>
  <c r="D259" i="8" s="1"/>
  <c r="K258" i="8" a="1"/>
  <c r="K258" i="8" s="1"/>
  <c r="L258" i="8" s="1"/>
  <c r="H258" i="8" a="1"/>
  <c r="H258" i="8" s="1"/>
  <c r="G258" i="8" a="1"/>
  <c r="G258" i="8" s="1"/>
  <c r="F258" i="8" a="1"/>
  <c r="F258" i="8" s="1"/>
  <c r="E258" i="8" a="1"/>
  <c r="E258" i="8" s="1"/>
  <c r="D258" i="8" a="1"/>
  <c r="D258" i="8" s="1"/>
  <c r="K257" i="8" a="1"/>
  <c r="K257" i="8" s="1"/>
  <c r="L257" i="8" s="1"/>
  <c r="H257" i="8" a="1"/>
  <c r="H257" i="8" s="1"/>
  <c r="G257" i="8" a="1"/>
  <c r="G257" i="8" s="1"/>
  <c r="F257" i="8" a="1"/>
  <c r="F257" i="8" s="1"/>
  <c r="E257" i="8" a="1"/>
  <c r="E257" i="8" s="1"/>
  <c r="D257" i="8" a="1"/>
  <c r="D257" i="8" s="1"/>
  <c r="K256" i="8" a="1"/>
  <c r="K256" i="8" s="1"/>
  <c r="L256" i="8" s="1"/>
  <c r="H256" i="8" a="1"/>
  <c r="H256" i="8" s="1"/>
  <c r="G256" i="8" a="1"/>
  <c r="G256" i="8" s="1"/>
  <c r="F256" i="8" a="1"/>
  <c r="F256" i="8" s="1"/>
  <c r="E256" i="8" a="1"/>
  <c r="E256" i="8" s="1"/>
  <c r="D256" i="8" a="1"/>
  <c r="D256" i="8" s="1"/>
  <c r="K255" i="8" a="1"/>
  <c r="K255" i="8" s="1"/>
  <c r="L255" i="8" s="1"/>
  <c r="H255" i="8" a="1"/>
  <c r="H255" i="8" s="1"/>
  <c r="G255" i="8" a="1"/>
  <c r="G255" i="8" s="1"/>
  <c r="F255" i="8" a="1"/>
  <c r="F255" i="8" s="1"/>
  <c r="E255" i="8" a="1"/>
  <c r="E255" i="8" s="1"/>
  <c r="D255" i="8" a="1"/>
  <c r="D255" i="8" s="1"/>
  <c r="K254" i="8" a="1"/>
  <c r="K254" i="8" s="1"/>
  <c r="L254" i="8" s="1"/>
  <c r="H254" i="8" a="1"/>
  <c r="H254" i="8" s="1"/>
  <c r="G254" i="8" a="1"/>
  <c r="G254" i="8" s="1"/>
  <c r="F254" i="8" a="1"/>
  <c r="F254" i="8" s="1"/>
  <c r="E254" i="8" a="1"/>
  <c r="E254" i="8" s="1"/>
  <c r="D254" i="8" a="1"/>
  <c r="D254" i="8" s="1"/>
  <c r="K253" i="8" a="1"/>
  <c r="K253" i="8" s="1"/>
  <c r="L253" i="8" s="1"/>
  <c r="H253" i="8" a="1"/>
  <c r="H253" i="8" s="1"/>
  <c r="G253" i="8" a="1"/>
  <c r="G253" i="8" s="1"/>
  <c r="F253" i="8" a="1"/>
  <c r="F253" i="8" s="1"/>
  <c r="E253" i="8" a="1"/>
  <c r="E253" i="8" s="1"/>
  <c r="D253" i="8" a="1"/>
  <c r="D253" i="8" s="1"/>
  <c r="K252" i="8" a="1"/>
  <c r="K252" i="8" s="1"/>
  <c r="L252" i="8" s="1"/>
  <c r="H252" i="8" a="1"/>
  <c r="H252" i="8" s="1"/>
  <c r="G252" i="8" a="1"/>
  <c r="G252" i="8" s="1"/>
  <c r="F252" i="8" a="1"/>
  <c r="F252" i="8" s="1"/>
  <c r="E252" i="8" a="1"/>
  <c r="E252" i="8" s="1"/>
  <c r="D252" i="8" a="1"/>
  <c r="D252" i="8" s="1"/>
  <c r="K251" i="8" a="1"/>
  <c r="K251" i="8" s="1"/>
  <c r="L251" i="8" s="1"/>
  <c r="H251" i="8" a="1"/>
  <c r="H251" i="8" s="1"/>
  <c r="G251" i="8" a="1"/>
  <c r="G251" i="8" s="1"/>
  <c r="F251" i="8" a="1"/>
  <c r="F251" i="8" s="1"/>
  <c r="E251" i="8" a="1"/>
  <c r="E251" i="8" s="1"/>
  <c r="D251" i="8" a="1"/>
  <c r="D251" i="8" s="1"/>
  <c r="K250" i="8" a="1"/>
  <c r="K250" i="8" s="1"/>
  <c r="L250" i="8" s="1"/>
  <c r="H250" i="8" a="1"/>
  <c r="H250" i="8" s="1"/>
  <c r="G250" i="8" a="1"/>
  <c r="G250" i="8" s="1"/>
  <c r="F250" i="8" a="1"/>
  <c r="F250" i="8" s="1"/>
  <c r="E250" i="8" a="1"/>
  <c r="E250" i="8" s="1"/>
  <c r="D250" i="8" a="1"/>
  <c r="D250" i="8" s="1"/>
  <c r="K249" i="8" a="1"/>
  <c r="K249" i="8" s="1"/>
  <c r="L249" i="8" s="1"/>
  <c r="H249" i="8" a="1"/>
  <c r="H249" i="8" s="1"/>
  <c r="G249" i="8" a="1"/>
  <c r="G249" i="8" s="1"/>
  <c r="F249" i="8" a="1"/>
  <c r="F249" i="8" s="1"/>
  <c r="E249" i="8" a="1"/>
  <c r="E249" i="8" s="1"/>
  <c r="D249" i="8" a="1"/>
  <c r="D249" i="8" s="1"/>
  <c r="K248" i="8" a="1"/>
  <c r="K248" i="8" s="1"/>
  <c r="L248" i="8" s="1"/>
  <c r="H248" i="8" a="1"/>
  <c r="H248" i="8" s="1"/>
  <c r="G248" i="8" a="1"/>
  <c r="G248" i="8" s="1"/>
  <c r="F248" i="8" a="1"/>
  <c r="F248" i="8" s="1"/>
  <c r="E248" i="8" a="1"/>
  <c r="E248" i="8" s="1"/>
  <c r="D248" i="8" a="1"/>
  <c r="D248" i="8" s="1"/>
  <c r="K247" i="8" a="1"/>
  <c r="K247" i="8" s="1"/>
  <c r="L247" i="8" s="1"/>
  <c r="H247" i="8" a="1"/>
  <c r="H247" i="8" s="1"/>
  <c r="G247" i="8" a="1"/>
  <c r="G247" i="8" s="1"/>
  <c r="F247" i="8" a="1"/>
  <c r="F247" i="8" s="1"/>
  <c r="E247" i="8" a="1"/>
  <c r="E247" i="8" s="1"/>
  <c r="D247" i="8" a="1"/>
  <c r="D247" i="8" s="1"/>
  <c r="K246" i="8" a="1"/>
  <c r="K246" i="8" s="1"/>
  <c r="L246" i="8" s="1"/>
  <c r="H246" i="8" a="1"/>
  <c r="H246" i="8" s="1"/>
  <c r="G246" i="8" a="1"/>
  <c r="G246" i="8" s="1"/>
  <c r="F246" i="8" a="1"/>
  <c r="F246" i="8" s="1"/>
  <c r="E246" i="8" a="1"/>
  <c r="E246" i="8" s="1"/>
  <c r="D246" i="8" a="1"/>
  <c r="D246" i="8" s="1"/>
  <c r="K245" i="8" a="1"/>
  <c r="K245" i="8" s="1"/>
  <c r="L245" i="8" s="1"/>
  <c r="H245" i="8" a="1"/>
  <c r="H245" i="8" s="1"/>
  <c r="G245" i="8" a="1"/>
  <c r="G245" i="8" s="1"/>
  <c r="F245" i="8" a="1"/>
  <c r="F245" i="8" s="1"/>
  <c r="E245" i="8" a="1"/>
  <c r="E245" i="8" s="1"/>
  <c r="D245" i="8" a="1"/>
  <c r="D245" i="8" s="1"/>
  <c r="K244" i="8" a="1"/>
  <c r="K244" i="8" s="1"/>
  <c r="L244" i="8" s="1"/>
  <c r="H244" i="8" a="1"/>
  <c r="H244" i="8" s="1"/>
  <c r="G244" i="8" a="1"/>
  <c r="G244" i="8" s="1"/>
  <c r="F244" i="8" a="1"/>
  <c r="F244" i="8" s="1"/>
  <c r="E244" i="8" a="1"/>
  <c r="E244" i="8" s="1"/>
  <c r="D244" i="8" a="1"/>
  <c r="D244" i="8" s="1"/>
  <c r="K243" i="8" a="1"/>
  <c r="K243" i="8" s="1"/>
  <c r="L243" i="8" s="1"/>
  <c r="H243" i="8" a="1"/>
  <c r="H243" i="8" s="1"/>
  <c r="G243" i="8" a="1"/>
  <c r="G243" i="8" s="1"/>
  <c r="F243" i="8" a="1"/>
  <c r="F243" i="8" s="1"/>
  <c r="E243" i="8" a="1"/>
  <c r="E243" i="8" s="1"/>
  <c r="D243" i="8" a="1"/>
  <c r="D243" i="8" s="1"/>
  <c r="K242" i="8" a="1"/>
  <c r="K242" i="8" s="1"/>
  <c r="L242" i="8" s="1"/>
  <c r="H242" i="8" a="1"/>
  <c r="H242" i="8" s="1"/>
  <c r="G242" i="8" a="1"/>
  <c r="G242" i="8" s="1"/>
  <c r="F242" i="8" a="1"/>
  <c r="F242" i="8" s="1"/>
  <c r="E242" i="8" a="1"/>
  <c r="E242" i="8" s="1"/>
  <c r="D242" i="8" a="1"/>
  <c r="D242" i="8" s="1"/>
  <c r="K241" i="8" a="1"/>
  <c r="K241" i="8" s="1"/>
  <c r="L241" i="8" s="1"/>
  <c r="H241" i="8" a="1"/>
  <c r="H241" i="8" s="1"/>
  <c r="G241" i="8" a="1"/>
  <c r="G241" i="8" s="1"/>
  <c r="F241" i="8" a="1"/>
  <c r="F241" i="8" s="1"/>
  <c r="E241" i="8" a="1"/>
  <c r="E241" i="8" s="1"/>
  <c r="D241" i="8" a="1"/>
  <c r="D241" i="8" s="1"/>
  <c r="K240" i="8" a="1"/>
  <c r="K240" i="8" s="1"/>
  <c r="L240" i="8" s="1"/>
  <c r="H240" i="8" a="1"/>
  <c r="H240" i="8" s="1"/>
  <c r="G240" i="8" a="1"/>
  <c r="G240" i="8" s="1"/>
  <c r="F240" i="8" a="1"/>
  <c r="F240" i="8" s="1"/>
  <c r="E240" i="8" a="1"/>
  <c r="E240" i="8" s="1"/>
  <c r="D240" i="8" a="1"/>
  <c r="D240" i="8" s="1"/>
  <c r="K239" i="8" a="1"/>
  <c r="K239" i="8" s="1"/>
  <c r="L239" i="8" s="1"/>
  <c r="H239" i="8" a="1"/>
  <c r="H239" i="8" s="1"/>
  <c r="G239" i="8" a="1"/>
  <c r="G239" i="8" s="1"/>
  <c r="F239" i="8" a="1"/>
  <c r="F239" i="8" s="1"/>
  <c r="E239" i="8" a="1"/>
  <c r="E239" i="8" s="1"/>
  <c r="D239" i="8" a="1"/>
  <c r="D239" i="8" s="1"/>
  <c r="K238" i="8" a="1"/>
  <c r="K238" i="8" s="1"/>
  <c r="L238" i="8" s="1"/>
  <c r="H238" i="8" a="1"/>
  <c r="H238" i="8" s="1"/>
  <c r="G238" i="8" a="1"/>
  <c r="G238" i="8" s="1"/>
  <c r="F238" i="8" a="1"/>
  <c r="F238" i="8" s="1"/>
  <c r="E238" i="8" a="1"/>
  <c r="E238" i="8" s="1"/>
  <c r="D238" i="8" a="1"/>
  <c r="D238" i="8" s="1"/>
  <c r="K237" i="8" a="1"/>
  <c r="K237" i="8" s="1"/>
  <c r="L237" i="8" s="1"/>
  <c r="H237" i="8" a="1"/>
  <c r="H237" i="8" s="1"/>
  <c r="G237" i="8" a="1"/>
  <c r="G237" i="8" s="1"/>
  <c r="F237" i="8" a="1"/>
  <c r="F237" i="8" s="1"/>
  <c r="E237" i="8" a="1"/>
  <c r="E237" i="8" s="1"/>
  <c r="D237" i="8" a="1"/>
  <c r="D237" i="8" s="1"/>
  <c r="K236" i="8" a="1"/>
  <c r="K236" i="8" s="1"/>
  <c r="L236" i="8" s="1"/>
  <c r="H236" i="8" a="1"/>
  <c r="H236" i="8" s="1"/>
  <c r="G236" i="8" a="1"/>
  <c r="G236" i="8" s="1"/>
  <c r="F236" i="8" a="1"/>
  <c r="F236" i="8" s="1"/>
  <c r="E236" i="8" a="1"/>
  <c r="E236" i="8" s="1"/>
  <c r="D236" i="8" a="1"/>
  <c r="D236" i="8" s="1"/>
  <c r="K235" i="8" a="1"/>
  <c r="K235" i="8" s="1"/>
  <c r="L235" i="8" s="1"/>
  <c r="H235" i="8" a="1"/>
  <c r="H235" i="8" s="1"/>
  <c r="G235" i="8" a="1"/>
  <c r="G235" i="8" s="1"/>
  <c r="F235" i="8" a="1"/>
  <c r="F235" i="8" s="1"/>
  <c r="E235" i="8" a="1"/>
  <c r="E235" i="8" s="1"/>
  <c r="D235" i="8" a="1"/>
  <c r="D235" i="8" s="1"/>
  <c r="K234" i="8" a="1"/>
  <c r="K234" i="8" s="1"/>
  <c r="L234" i="8" s="1"/>
  <c r="H234" i="8" a="1"/>
  <c r="H234" i="8" s="1"/>
  <c r="G234" i="8" a="1"/>
  <c r="G234" i="8" s="1"/>
  <c r="F234" i="8" a="1"/>
  <c r="F234" i="8" s="1"/>
  <c r="E234" i="8" a="1"/>
  <c r="E234" i="8" s="1"/>
  <c r="D234" i="8" a="1"/>
  <c r="D234" i="8" s="1"/>
  <c r="K233" i="8" a="1"/>
  <c r="K233" i="8" s="1"/>
  <c r="L233" i="8" s="1"/>
  <c r="H233" i="8" a="1"/>
  <c r="H233" i="8" s="1"/>
  <c r="G233" i="8" a="1"/>
  <c r="G233" i="8" s="1"/>
  <c r="F233" i="8" a="1"/>
  <c r="F233" i="8" s="1"/>
  <c r="E233" i="8" a="1"/>
  <c r="E233" i="8" s="1"/>
  <c r="D233" i="8" a="1"/>
  <c r="D233" i="8" s="1"/>
  <c r="K232" i="8" a="1"/>
  <c r="K232" i="8" s="1"/>
  <c r="L232" i="8" s="1"/>
  <c r="H232" i="8" a="1"/>
  <c r="H232" i="8" s="1"/>
  <c r="G232" i="8" a="1"/>
  <c r="G232" i="8" s="1"/>
  <c r="F232" i="8" a="1"/>
  <c r="F232" i="8" s="1"/>
  <c r="E232" i="8" a="1"/>
  <c r="E232" i="8" s="1"/>
  <c r="D232" i="8" a="1"/>
  <c r="D232" i="8" s="1"/>
  <c r="K231" i="8" a="1"/>
  <c r="K231" i="8" s="1"/>
  <c r="L231" i="8" s="1"/>
  <c r="H231" i="8" a="1"/>
  <c r="H231" i="8" s="1"/>
  <c r="G231" i="8" a="1"/>
  <c r="G231" i="8" s="1"/>
  <c r="F231" i="8" a="1"/>
  <c r="F231" i="8" s="1"/>
  <c r="E231" i="8" a="1"/>
  <c r="E231" i="8" s="1"/>
  <c r="D231" i="8" a="1"/>
  <c r="D231" i="8" s="1"/>
  <c r="K230" i="8" a="1"/>
  <c r="K230" i="8" s="1"/>
  <c r="L230" i="8" s="1"/>
  <c r="H230" i="8" a="1"/>
  <c r="H230" i="8" s="1"/>
  <c r="G230" i="8" a="1"/>
  <c r="G230" i="8" s="1"/>
  <c r="F230" i="8" a="1"/>
  <c r="F230" i="8" s="1"/>
  <c r="E230" i="8" a="1"/>
  <c r="E230" i="8" s="1"/>
  <c r="D230" i="8" a="1"/>
  <c r="D230" i="8" s="1"/>
  <c r="K229" i="8" a="1"/>
  <c r="K229" i="8" s="1"/>
  <c r="L229" i="8" s="1"/>
  <c r="H229" i="8" a="1"/>
  <c r="H229" i="8" s="1"/>
  <c r="G229" i="8" a="1"/>
  <c r="G229" i="8" s="1"/>
  <c r="F229" i="8" a="1"/>
  <c r="F229" i="8" s="1"/>
  <c r="E229" i="8" a="1"/>
  <c r="E229" i="8" s="1"/>
  <c r="D229" i="8" a="1"/>
  <c r="D229" i="8" s="1"/>
  <c r="K228" i="8" a="1"/>
  <c r="K228" i="8" s="1"/>
  <c r="L228" i="8" s="1"/>
  <c r="H228" i="8" a="1"/>
  <c r="H228" i="8" s="1"/>
  <c r="G228" i="8" a="1"/>
  <c r="G228" i="8" s="1"/>
  <c r="F228" i="8" a="1"/>
  <c r="F228" i="8" s="1"/>
  <c r="E228" i="8" a="1"/>
  <c r="E228" i="8" s="1"/>
  <c r="D228" i="8" a="1"/>
  <c r="D228" i="8" s="1"/>
  <c r="K227" i="8" a="1"/>
  <c r="K227" i="8" s="1"/>
  <c r="L227" i="8" s="1"/>
  <c r="H227" i="8" a="1"/>
  <c r="H227" i="8" s="1"/>
  <c r="G227" i="8" a="1"/>
  <c r="G227" i="8" s="1"/>
  <c r="F227" i="8" a="1"/>
  <c r="F227" i="8" s="1"/>
  <c r="E227" i="8" a="1"/>
  <c r="E227" i="8" s="1"/>
  <c r="D227" i="8" a="1"/>
  <c r="D227" i="8" s="1"/>
  <c r="K226" i="8" a="1"/>
  <c r="K226" i="8" s="1"/>
  <c r="L226" i="8" s="1"/>
  <c r="H226" i="8" a="1"/>
  <c r="H226" i="8" s="1"/>
  <c r="G226" i="8" a="1"/>
  <c r="G226" i="8" s="1"/>
  <c r="F226" i="8" a="1"/>
  <c r="F226" i="8" s="1"/>
  <c r="E226" i="8" a="1"/>
  <c r="E226" i="8" s="1"/>
  <c r="D226" i="8" a="1"/>
  <c r="D226" i="8" s="1"/>
  <c r="K225" i="8" a="1"/>
  <c r="K225" i="8" s="1"/>
  <c r="L225" i="8" s="1"/>
  <c r="H225" i="8" a="1"/>
  <c r="H225" i="8" s="1"/>
  <c r="G225" i="8" a="1"/>
  <c r="G225" i="8" s="1"/>
  <c r="F225" i="8" a="1"/>
  <c r="F225" i="8" s="1"/>
  <c r="E225" i="8" a="1"/>
  <c r="E225" i="8" s="1"/>
  <c r="D225" i="8" a="1"/>
  <c r="D225" i="8" s="1"/>
  <c r="K224" i="8" a="1"/>
  <c r="K224" i="8" s="1"/>
  <c r="L224" i="8" s="1"/>
  <c r="H224" i="8" a="1"/>
  <c r="H224" i="8" s="1"/>
  <c r="G224" i="8" a="1"/>
  <c r="G224" i="8" s="1"/>
  <c r="F224" i="8" a="1"/>
  <c r="F224" i="8" s="1"/>
  <c r="E224" i="8" a="1"/>
  <c r="E224" i="8" s="1"/>
  <c r="D224" i="8" a="1"/>
  <c r="D224" i="8" s="1"/>
  <c r="K223" i="8" a="1"/>
  <c r="K223" i="8" s="1"/>
  <c r="L223" i="8" s="1"/>
  <c r="H223" i="8" a="1"/>
  <c r="H223" i="8" s="1"/>
  <c r="G223" i="8" a="1"/>
  <c r="G223" i="8" s="1"/>
  <c r="F223" i="8" a="1"/>
  <c r="F223" i="8" s="1"/>
  <c r="E223" i="8" a="1"/>
  <c r="E223" i="8" s="1"/>
  <c r="D223" i="8" a="1"/>
  <c r="D223" i="8" s="1"/>
  <c r="K222" i="8" a="1"/>
  <c r="K222" i="8" s="1"/>
  <c r="L222" i="8" s="1"/>
  <c r="H222" i="8" a="1"/>
  <c r="H222" i="8" s="1"/>
  <c r="G222" i="8" a="1"/>
  <c r="G222" i="8" s="1"/>
  <c r="F222" i="8" a="1"/>
  <c r="F222" i="8" s="1"/>
  <c r="E222" i="8" a="1"/>
  <c r="E222" i="8" s="1"/>
  <c r="D222" i="8" a="1"/>
  <c r="D222" i="8" s="1"/>
  <c r="K221" i="8" a="1"/>
  <c r="K221" i="8" s="1"/>
  <c r="L221" i="8" s="1"/>
  <c r="H221" i="8" a="1"/>
  <c r="H221" i="8" s="1"/>
  <c r="G221" i="8" a="1"/>
  <c r="G221" i="8" s="1"/>
  <c r="F221" i="8" a="1"/>
  <c r="F221" i="8" s="1"/>
  <c r="E221" i="8" a="1"/>
  <c r="E221" i="8" s="1"/>
  <c r="D221" i="8" a="1"/>
  <c r="D221" i="8" s="1"/>
  <c r="K220" i="8" a="1"/>
  <c r="K220" i="8" s="1"/>
  <c r="L220" i="8" s="1"/>
  <c r="H220" i="8" a="1"/>
  <c r="H220" i="8" s="1"/>
  <c r="G220" i="8" a="1"/>
  <c r="G220" i="8" s="1"/>
  <c r="F220" i="8" a="1"/>
  <c r="F220" i="8" s="1"/>
  <c r="E220" i="8" a="1"/>
  <c r="E220" i="8" s="1"/>
  <c r="D220" i="8" a="1"/>
  <c r="D220" i="8" s="1"/>
  <c r="K219" i="8" a="1"/>
  <c r="K219" i="8" s="1"/>
  <c r="L219" i="8" s="1"/>
  <c r="H219" i="8" a="1"/>
  <c r="H219" i="8" s="1"/>
  <c r="G219" i="8" a="1"/>
  <c r="G219" i="8" s="1"/>
  <c r="F219" i="8" a="1"/>
  <c r="F219" i="8" s="1"/>
  <c r="E219" i="8" a="1"/>
  <c r="E219" i="8" s="1"/>
  <c r="D219" i="8" a="1"/>
  <c r="D219" i="8" s="1"/>
  <c r="K218" i="8" a="1"/>
  <c r="K218" i="8" s="1"/>
  <c r="L218" i="8" s="1"/>
  <c r="H218" i="8" a="1"/>
  <c r="H218" i="8" s="1"/>
  <c r="G218" i="8" a="1"/>
  <c r="G218" i="8" s="1"/>
  <c r="F218" i="8" a="1"/>
  <c r="F218" i="8" s="1"/>
  <c r="E218" i="8" a="1"/>
  <c r="E218" i="8" s="1"/>
  <c r="D218" i="8" a="1"/>
  <c r="D218" i="8" s="1"/>
  <c r="K217" i="8" a="1"/>
  <c r="K217" i="8" s="1"/>
  <c r="L217" i="8" s="1"/>
  <c r="H217" i="8" a="1"/>
  <c r="H217" i="8" s="1"/>
  <c r="G217" i="8" a="1"/>
  <c r="G217" i="8" s="1"/>
  <c r="F217" i="8" a="1"/>
  <c r="F217" i="8" s="1"/>
  <c r="E217" i="8" a="1"/>
  <c r="E217" i="8" s="1"/>
  <c r="D217" i="8" a="1"/>
  <c r="D217" i="8" s="1"/>
  <c r="K216" i="8" a="1"/>
  <c r="K216" i="8" s="1"/>
  <c r="L216" i="8" s="1"/>
  <c r="H216" i="8" a="1"/>
  <c r="H216" i="8" s="1"/>
  <c r="G216" i="8" a="1"/>
  <c r="G216" i="8" s="1"/>
  <c r="F216" i="8" a="1"/>
  <c r="F216" i="8" s="1"/>
  <c r="E216" i="8" a="1"/>
  <c r="E216" i="8" s="1"/>
  <c r="D216" i="8" a="1"/>
  <c r="D216" i="8" s="1"/>
  <c r="K215" i="8" a="1"/>
  <c r="K215" i="8" s="1"/>
  <c r="L215" i="8" s="1"/>
  <c r="H215" i="8" a="1"/>
  <c r="H215" i="8" s="1"/>
  <c r="G215" i="8" a="1"/>
  <c r="G215" i="8" s="1"/>
  <c r="F215" i="8" a="1"/>
  <c r="F215" i="8" s="1"/>
  <c r="E215" i="8" a="1"/>
  <c r="E215" i="8" s="1"/>
  <c r="D215" i="8" a="1"/>
  <c r="D215" i="8" s="1"/>
  <c r="K214" i="8" a="1"/>
  <c r="K214" i="8" s="1"/>
  <c r="L214" i="8" s="1"/>
  <c r="H214" i="8" a="1"/>
  <c r="H214" i="8" s="1"/>
  <c r="G214" i="8" a="1"/>
  <c r="G214" i="8" s="1"/>
  <c r="F214" i="8" a="1"/>
  <c r="F214" i="8" s="1"/>
  <c r="E214" i="8" a="1"/>
  <c r="E214" i="8" s="1"/>
  <c r="D214" i="8" a="1"/>
  <c r="D214" i="8" s="1"/>
  <c r="K213" i="8" a="1"/>
  <c r="K213" i="8" s="1"/>
  <c r="L213" i="8" s="1"/>
  <c r="H213" i="8" a="1"/>
  <c r="H213" i="8" s="1"/>
  <c r="G213" i="8" a="1"/>
  <c r="G213" i="8" s="1"/>
  <c r="F213" i="8" a="1"/>
  <c r="F213" i="8" s="1"/>
  <c r="E213" i="8" a="1"/>
  <c r="E213" i="8" s="1"/>
  <c r="D213" i="8" a="1"/>
  <c r="D213" i="8" s="1"/>
  <c r="K212" i="8" a="1"/>
  <c r="K212" i="8" s="1"/>
  <c r="L212" i="8" s="1"/>
  <c r="H212" i="8" a="1"/>
  <c r="H212" i="8" s="1"/>
  <c r="G212" i="8" a="1"/>
  <c r="G212" i="8" s="1"/>
  <c r="F212" i="8" a="1"/>
  <c r="F212" i="8" s="1"/>
  <c r="E212" i="8" a="1"/>
  <c r="E212" i="8" s="1"/>
  <c r="D212" i="8" a="1"/>
  <c r="D212" i="8" s="1"/>
  <c r="K211" i="8" a="1"/>
  <c r="K211" i="8" s="1"/>
  <c r="L211" i="8" s="1"/>
  <c r="H211" i="8" a="1"/>
  <c r="H211" i="8" s="1"/>
  <c r="G211" i="8" a="1"/>
  <c r="G211" i="8" s="1"/>
  <c r="F211" i="8" a="1"/>
  <c r="F211" i="8" s="1"/>
  <c r="E211" i="8" a="1"/>
  <c r="E211" i="8" s="1"/>
  <c r="D211" i="8" a="1"/>
  <c r="D211" i="8" s="1"/>
  <c r="K210" i="8" a="1"/>
  <c r="K210" i="8" s="1"/>
  <c r="L210" i="8" s="1"/>
  <c r="H210" i="8" a="1"/>
  <c r="H210" i="8" s="1"/>
  <c r="G210" i="8" a="1"/>
  <c r="G210" i="8" s="1"/>
  <c r="F210" i="8" a="1"/>
  <c r="F210" i="8" s="1"/>
  <c r="E210" i="8" a="1"/>
  <c r="E210" i="8" s="1"/>
  <c r="D210" i="8" a="1"/>
  <c r="D210" i="8" s="1"/>
  <c r="K209" i="8" a="1"/>
  <c r="K209" i="8" s="1"/>
  <c r="L209" i="8" s="1"/>
  <c r="H209" i="8" a="1"/>
  <c r="H209" i="8" s="1"/>
  <c r="G209" i="8" a="1"/>
  <c r="G209" i="8" s="1"/>
  <c r="F209" i="8" a="1"/>
  <c r="F209" i="8" s="1"/>
  <c r="E209" i="8" a="1"/>
  <c r="E209" i="8" s="1"/>
  <c r="D209" i="8" a="1"/>
  <c r="D209" i="8" s="1"/>
  <c r="K208" i="8" a="1"/>
  <c r="K208" i="8" s="1"/>
  <c r="L208" i="8" s="1"/>
  <c r="H208" i="8" a="1"/>
  <c r="H208" i="8" s="1"/>
  <c r="G208" i="8" a="1"/>
  <c r="G208" i="8" s="1"/>
  <c r="F208" i="8" a="1"/>
  <c r="F208" i="8" s="1"/>
  <c r="E208" i="8" a="1"/>
  <c r="E208" i="8" s="1"/>
  <c r="D208" i="8" a="1"/>
  <c r="D208" i="8" s="1"/>
  <c r="K207" i="8" a="1"/>
  <c r="K207" i="8" s="1"/>
  <c r="L207" i="8" s="1"/>
  <c r="H207" i="8" a="1"/>
  <c r="H207" i="8" s="1"/>
  <c r="G207" i="8" a="1"/>
  <c r="G207" i="8" s="1"/>
  <c r="F207" i="8" a="1"/>
  <c r="F207" i="8" s="1"/>
  <c r="E207" i="8" a="1"/>
  <c r="E207" i="8" s="1"/>
  <c r="D207" i="8" a="1"/>
  <c r="D207" i="8" s="1"/>
  <c r="K206" i="8" a="1"/>
  <c r="K206" i="8" s="1"/>
  <c r="L206" i="8" s="1"/>
  <c r="H206" i="8" a="1"/>
  <c r="H206" i="8" s="1"/>
  <c r="G206" i="8" a="1"/>
  <c r="G206" i="8" s="1"/>
  <c r="F206" i="8" a="1"/>
  <c r="F206" i="8" s="1"/>
  <c r="E206" i="8" a="1"/>
  <c r="E206" i="8" s="1"/>
  <c r="D206" i="8" a="1"/>
  <c r="D206" i="8" s="1"/>
  <c r="K205" i="8" a="1"/>
  <c r="K205" i="8" s="1"/>
  <c r="L205" i="8" s="1"/>
  <c r="H205" i="8" a="1"/>
  <c r="H205" i="8" s="1"/>
  <c r="G205" i="8" a="1"/>
  <c r="G205" i="8" s="1"/>
  <c r="F205" i="8" a="1"/>
  <c r="F205" i="8" s="1"/>
  <c r="E205" i="8" a="1"/>
  <c r="E205" i="8" s="1"/>
  <c r="D205" i="8" a="1"/>
  <c r="D205" i="8" s="1"/>
  <c r="K204" i="8" a="1"/>
  <c r="K204" i="8" s="1"/>
  <c r="L204" i="8" s="1"/>
  <c r="H204" i="8" a="1"/>
  <c r="H204" i="8" s="1"/>
  <c r="G204" i="8" a="1"/>
  <c r="G204" i="8" s="1"/>
  <c r="F204" i="8" a="1"/>
  <c r="F204" i="8" s="1"/>
  <c r="E204" i="8" a="1"/>
  <c r="E204" i="8" s="1"/>
  <c r="D204" i="8" a="1"/>
  <c r="D204" i="8" s="1"/>
  <c r="K203" i="8" a="1"/>
  <c r="K203" i="8" s="1"/>
  <c r="L203" i="8" s="1"/>
  <c r="H203" i="8" a="1"/>
  <c r="H203" i="8" s="1"/>
  <c r="G203" i="8" a="1"/>
  <c r="G203" i="8" s="1"/>
  <c r="F203" i="8" a="1"/>
  <c r="F203" i="8" s="1"/>
  <c r="E203" i="8" a="1"/>
  <c r="E203" i="8" s="1"/>
  <c r="D203" i="8" a="1"/>
  <c r="D203" i="8" s="1"/>
  <c r="K202" i="8" a="1"/>
  <c r="K202" i="8" s="1"/>
  <c r="L202" i="8" s="1"/>
  <c r="H202" i="8" a="1"/>
  <c r="H202" i="8" s="1"/>
  <c r="G202" i="8" a="1"/>
  <c r="G202" i="8" s="1"/>
  <c r="F202" i="8" a="1"/>
  <c r="F202" i="8" s="1"/>
  <c r="E202" i="8" a="1"/>
  <c r="E202" i="8" s="1"/>
  <c r="D202" i="8" a="1"/>
  <c r="D202" i="8" s="1"/>
  <c r="K201" i="8" a="1"/>
  <c r="K201" i="8" s="1"/>
  <c r="L201" i="8" s="1"/>
  <c r="H201" i="8" a="1"/>
  <c r="H201" i="8" s="1"/>
  <c r="G201" i="8" a="1"/>
  <c r="G201" i="8" s="1"/>
  <c r="F201" i="8" a="1"/>
  <c r="F201" i="8" s="1"/>
  <c r="E201" i="8" a="1"/>
  <c r="E201" i="8" s="1"/>
  <c r="D201" i="8" a="1"/>
  <c r="D201" i="8" s="1"/>
  <c r="K200" i="8" a="1"/>
  <c r="K200" i="8" s="1"/>
  <c r="L200" i="8" s="1"/>
  <c r="H200" i="8" a="1"/>
  <c r="H200" i="8" s="1"/>
  <c r="G200" i="8" a="1"/>
  <c r="G200" i="8" s="1"/>
  <c r="F200" i="8" a="1"/>
  <c r="F200" i="8" s="1"/>
  <c r="E200" i="8" a="1"/>
  <c r="E200" i="8" s="1"/>
  <c r="D200" i="8" a="1"/>
  <c r="D200" i="8" s="1"/>
  <c r="K199" i="8" a="1"/>
  <c r="K199" i="8" s="1"/>
  <c r="L199" i="8" s="1"/>
  <c r="H199" i="8" a="1"/>
  <c r="H199" i="8" s="1"/>
  <c r="G199" i="8" a="1"/>
  <c r="G199" i="8" s="1"/>
  <c r="F199" i="8" a="1"/>
  <c r="F199" i="8" s="1"/>
  <c r="E199" i="8" a="1"/>
  <c r="E199" i="8" s="1"/>
  <c r="D199" i="8" a="1"/>
  <c r="D199" i="8" s="1"/>
  <c r="K198" i="8" a="1"/>
  <c r="K198" i="8" s="1"/>
  <c r="L198" i="8" s="1"/>
  <c r="H198" i="8" a="1"/>
  <c r="H198" i="8" s="1"/>
  <c r="G198" i="8" a="1"/>
  <c r="G198" i="8" s="1"/>
  <c r="F198" i="8" a="1"/>
  <c r="F198" i="8" s="1"/>
  <c r="E198" i="8" a="1"/>
  <c r="E198" i="8" s="1"/>
  <c r="D198" i="8" a="1"/>
  <c r="D198" i="8" s="1"/>
  <c r="K197" i="8" a="1"/>
  <c r="K197" i="8" s="1"/>
  <c r="L197" i="8" s="1"/>
  <c r="H197" i="8" a="1"/>
  <c r="H197" i="8" s="1"/>
  <c r="G197" i="8" a="1"/>
  <c r="G197" i="8" s="1"/>
  <c r="F197" i="8" a="1"/>
  <c r="F197" i="8" s="1"/>
  <c r="E197" i="8" a="1"/>
  <c r="E197" i="8" s="1"/>
  <c r="D197" i="8" a="1"/>
  <c r="D197" i="8" s="1"/>
  <c r="K196" i="8" a="1"/>
  <c r="K196" i="8" s="1"/>
  <c r="L196" i="8" s="1"/>
  <c r="H196" i="8" a="1"/>
  <c r="H196" i="8" s="1"/>
  <c r="G196" i="8" a="1"/>
  <c r="G196" i="8" s="1"/>
  <c r="F196" i="8" a="1"/>
  <c r="F196" i="8" s="1"/>
  <c r="E196" i="8" a="1"/>
  <c r="E196" i="8" s="1"/>
  <c r="D196" i="8" a="1"/>
  <c r="D196" i="8" s="1"/>
  <c r="K195" i="8" a="1"/>
  <c r="K195" i="8" s="1"/>
  <c r="L195" i="8" s="1"/>
  <c r="H195" i="8" a="1"/>
  <c r="H195" i="8" s="1"/>
  <c r="G195" i="8" a="1"/>
  <c r="G195" i="8" s="1"/>
  <c r="F195" i="8" a="1"/>
  <c r="F195" i="8" s="1"/>
  <c r="E195" i="8" a="1"/>
  <c r="E195" i="8" s="1"/>
  <c r="D195" i="8" a="1"/>
  <c r="D195" i="8" s="1"/>
  <c r="K194" i="8" a="1"/>
  <c r="K194" i="8" s="1"/>
  <c r="L194" i="8" s="1"/>
  <c r="H194" i="8" a="1"/>
  <c r="H194" i="8" s="1"/>
  <c r="G194" i="8" a="1"/>
  <c r="G194" i="8" s="1"/>
  <c r="F194" i="8" a="1"/>
  <c r="F194" i="8" s="1"/>
  <c r="E194" i="8" a="1"/>
  <c r="E194" i="8" s="1"/>
  <c r="D194" i="8" a="1"/>
  <c r="D194" i="8" s="1"/>
  <c r="K193" i="8" a="1"/>
  <c r="K193" i="8" s="1"/>
  <c r="L193" i="8" s="1"/>
  <c r="H193" i="8" a="1"/>
  <c r="H193" i="8" s="1"/>
  <c r="G193" i="8" a="1"/>
  <c r="G193" i="8" s="1"/>
  <c r="F193" i="8" a="1"/>
  <c r="F193" i="8" s="1"/>
  <c r="E193" i="8" a="1"/>
  <c r="E193" i="8" s="1"/>
  <c r="D193" i="8" a="1"/>
  <c r="D193" i="8" s="1"/>
  <c r="K192" i="8" a="1"/>
  <c r="K192" i="8" s="1"/>
  <c r="L192" i="8" s="1"/>
  <c r="H192" i="8" a="1"/>
  <c r="H192" i="8" s="1"/>
  <c r="G192" i="8" a="1"/>
  <c r="G192" i="8" s="1"/>
  <c r="F192" i="8" a="1"/>
  <c r="F192" i="8" s="1"/>
  <c r="E192" i="8" a="1"/>
  <c r="E192" i="8" s="1"/>
  <c r="D192" i="8" a="1"/>
  <c r="D192" i="8" s="1"/>
  <c r="K191" i="8" a="1"/>
  <c r="K191" i="8" s="1"/>
  <c r="L191" i="8" s="1"/>
  <c r="H191" i="8" a="1"/>
  <c r="H191" i="8" s="1"/>
  <c r="G191" i="8" a="1"/>
  <c r="G191" i="8" s="1"/>
  <c r="F191" i="8" a="1"/>
  <c r="F191" i="8" s="1"/>
  <c r="E191" i="8" a="1"/>
  <c r="E191" i="8" s="1"/>
  <c r="D191" i="8" a="1"/>
  <c r="D191" i="8" s="1"/>
  <c r="K190" i="8" a="1"/>
  <c r="K190" i="8" s="1"/>
  <c r="L190" i="8" s="1"/>
  <c r="H190" i="8" a="1"/>
  <c r="H190" i="8" s="1"/>
  <c r="G190" i="8" a="1"/>
  <c r="G190" i="8" s="1"/>
  <c r="F190" i="8" a="1"/>
  <c r="F190" i="8" s="1"/>
  <c r="E190" i="8" a="1"/>
  <c r="E190" i="8" s="1"/>
  <c r="D190" i="8" a="1"/>
  <c r="D190" i="8" s="1"/>
  <c r="K189" i="8" a="1"/>
  <c r="K189" i="8" s="1"/>
  <c r="L189" i="8" s="1"/>
  <c r="H189" i="8" a="1"/>
  <c r="H189" i="8" s="1"/>
  <c r="G189" i="8" a="1"/>
  <c r="G189" i="8" s="1"/>
  <c r="F189" i="8" a="1"/>
  <c r="F189" i="8" s="1"/>
  <c r="E189" i="8" a="1"/>
  <c r="E189" i="8" s="1"/>
  <c r="D189" i="8" a="1"/>
  <c r="D189" i="8" s="1"/>
  <c r="K188" i="8" a="1"/>
  <c r="K188" i="8" s="1"/>
  <c r="L188" i="8" s="1"/>
  <c r="H188" i="8" a="1"/>
  <c r="H188" i="8" s="1"/>
  <c r="G188" i="8" a="1"/>
  <c r="G188" i="8" s="1"/>
  <c r="F188" i="8" a="1"/>
  <c r="F188" i="8" s="1"/>
  <c r="E188" i="8" a="1"/>
  <c r="E188" i="8" s="1"/>
  <c r="D188" i="8" a="1"/>
  <c r="D188" i="8" s="1"/>
  <c r="K187" i="8" a="1"/>
  <c r="K187" i="8" s="1"/>
  <c r="L187" i="8" s="1"/>
  <c r="H187" i="8" a="1"/>
  <c r="H187" i="8" s="1"/>
  <c r="G187" i="8" a="1"/>
  <c r="G187" i="8" s="1"/>
  <c r="F187" i="8" a="1"/>
  <c r="F187" i="8" s="1"/>
  <c r="E187" i="8" a="1"/>
  <c r="E187" i="8" s="1"/>
  <c r="D187" i="8" a="1"/>
  <c r="D187" i="8" s="1"/>
  <c r="K186" i="8" a="1"/>
  <c r="K186" i="8" s="1"/>
  <c r="L186" i="8" s="1"/>
  <c r="H186" i="8" a="1"/>
  <c r="H186" i="8" s="1"/>
  <c r="G186" i="8" a="1"/>
  <c r="G186" i="8" s="1"/>
  <c r="F186" i="8" a="1"/>
  <c r="F186" i="8" s="1"/>
  <c r="E186" i="8" a="1"/>
  <c r="E186" i="8" s="1"/>
  <c r="D186" i="8" a="1"/>
  <c r="D186" i="8" s="1"/>
  <c r="K185" i="8" a="1"/>
  <c r="K185" i="8" s="1"/>
  <c r="L185" i="8" s="1"/>
  <c r="H185" i="8" a="1"/>
  <c r="H185" i="8" s="1"/>
  <c r="G185" i="8" a="1"/>
  <c r="G185" i="8" s="1"/>
  <c r="F185" i="8" a="1"/>
  <c r="F185" i="8" s="1"/>
  <c r="E185" i="8" a="1"/>
  <c r="E185" i="8" s="1"/>
  <c r="D185" i="8" a="1"/>
  <c r="D185" i="8" s="1"/>
  <c r="K184" i="8" a="1"/>
  <c r="K184" i="8" s="1"/>
  <c r="L184" i="8" s="1"/>
  <c r="H184" i="8" a="1"/>
  <c r="H184" i="8" s="1"/>
  <c r="G184" i="8" a="1"/>
  <c r="G184" i="8" s="1"/>
  <c r="F184" i="8" a="1"/>
  <c r="F184" i="8" s="1"/>
  <c r="E184" i="8" a="1"/>
  <c r="E184" i="8" s="1"/>
  <c r="D184" i="8" a="1"/>
  <c r="D184" i="8" s="1"/>
  <c r="K183" i="8" a="1"/>
  <c r="K183" i="8" s="1"/>
  <c r="L183" i="8" s="1"/>
  <c r="H183" i="8" a="1"/>
  <c r="H183" i="8" s="1"/>
  <c r="G183" i="8" a="1"/>
  <c r="G183" i="8" s="1"/>
  <c r="F183" i="8" a="1"/>
  <c r="F183" i="8" s="1"/>
  <c r="E183" i="8" a="1"/>
  <c r="E183" i="8" s="1"/>
  <c r="D183" i="8" a="1"/>
  <c r="D183" i="8" s="1"/>
  <c r="K182" i="8" a="1"/>
  <c r="K182" i="8" s="1"/>
  <c r="L182" i="8" s="1"/>
  <c r="H182" i="8" a="1"/>
  <c r="H182" i="8" s="1"/>
  <c r="G182" i="8" a="1"/>
  <c r="G182" i="8" s="1"/>
  <c r="F182" i="8" a="1"/>
  <c r="F182" i="8" s="1"/>
  <c r="E182" i="8" a="1"/>
  <c r="E182" i="8" s="1"/>
  <c r="D182" i="8" a="1"/>
  <c r="D182" i="8" s="1"/>
  <c r="K181" i="8" a="1"/>
  <c r="K181" i="8" s="1"/>
  <c r="L181" i="8" s="1"/>
  <c r="H181" i="8" a="1"/>
  <c r="H181" i="8" s="1"/>
  <c r="G181" i="8" a="1"/>
  <c r="G181" i="8" s="1"/>
  <c r="F181" i="8" a="1"/>
  <c r="F181" i="8" s="1"/>
  <c r="E181" i="8" a="1"/>
  <c r="E181" i="8" s="1"/>
  <c r="D181" i="8" a="1"/>
  <c r="D181" i="8" s="1"/>
  <c r="K180" i="8" a="1"/>
  <c r="K180" i="8" s="1"/>
  <c r="L180" i="8" s="1"/>
  <c r="H180" i="8" a="1"/>
  <c r="H180" i="8" s="1"/>
  <c r="G180" i="8" a="1"/>
  <c r="G180" i="8" s="1"/>
  <c r="F180" i="8" a="1"/>
  <c r="F180" i="8" s="1"/>
  <c r="E180" i="8" a="1"/>
  <c r="E180" i="8" s="1"/>
  <c r="D180" i="8" a="1"/>
  <c r="D180" i="8" s="1"/>
  <c r="K179" i="8" a="1"/>
  <c r="K179" i="8" s="1"/>
  <c r="L179" i="8" s="1"/>
  <c r="H179" i="8" a="1"/>
  <c r="H179" i="8" s="1"/>
  <c r="G179" i="8" a="1"/>
  <c r="G179" i="8" s="1"/>
  <c r="F179" i="8" a="1"/>
  <c r="F179" i="8" s="1"/>
  <c r="E179" i="8" a="1"/>
  <c r="E179" i="8" s="1"/>
  <c r="D179" i="8" a="1"/>
  <c r="D179" i="8" s="1"/>
  <c r="K178" i="8" a="1"/>
  <c r="K178" i="8" s="1"/>
  <c r="L178" i="8" s="1"/>
  <c r="H178" i="8" a="1"/>
  <c r="H178" i="8" s="1"/>
  <c r="G178" i="8" a="1"/>
  <c r="G178" i="8" s="1"/>
  <c r="F178" i="8" a="1"/>
  <c r="F178" i="8" s="1"/>
  <c r="E178" i="8" a="1"/>
  <c r="E178" i="8" s="1"/>
  <c r="D178" i="8" a="1"/>
  <c r="D178" i="8" s="1"/>
  <c r="K177" i="8" a="1"/>
  <c r="K177" i="8" s="1"/>
  <c r="L177" i="8" s="1"/>
  <c r="H177" i="8" a="1"/>
  <c r="H177" i="8" s="1"/>
  <c r="G177" i="8" a="1"/>
  <c r="G177" i="8" s="1"/>
  <c r="F177" i="8" a="1"/>
  <c r="F177" i="8" s="1"/>
  <c r="E177" i="8" a="1"/>
  <c r="E177" i="8" s="1"/>
  <c r="D177" i="8" a="1"/>
  <c r="D177" i="8" s="1"/>
  <c r="K176" i="8" a="1"/>
  <c r="K176" i="8" s="1"/>
  <c r="L176" i="8" s="1"/>
  <c r="H176" i="8" a="1"/>
  <c r="H176" i="8" s="1"/>
  <c r="G176" i="8" a="1"/>
  <c r="G176" i="8" s="1"/>
  <c r="F176" i="8" a="1"/>
  <c r="F176" i="8" s="1"/>
  <c r="E176" i="8" a="1"/>
  <c r="E176" i="8" s="1"/>
  <c r="D176" i="8" a="1"/>
  <c r="D176" i="8" s="1"/>
  <c r="K175" i="8" a="1"/>
  <c r="K175" i="8" s="1"/>
  <c r="L175" i="8" s="1"/>
  <c r="H175" i="8" a="1"/>
  <c r="H175" i="8" s="1"/>
  <c r="G175" i="8" a="1"/>
  <c r="G175" i="8" s="1"/>
  <c r="F175" i="8" a="1"/>
  <c r="F175" i="8" s="1"/>
  <c r="E175" i="8" a="1"/>
  <c r="E175" i="8" s="1"/>
  <c r="D175" i="8" a="1"/>
  <c r="D175" i="8" s="1"/>
  <c r="K174" i="8" a="1"/>
  <c r="K174" i="8" s="1"/>
  <c r="L174" i="8" s="1"/>
  <c r="H174" i="8" a="1"/>
  <c r="H174" i="8" s="1"/>
  <c r="G174" i="8" a="1"/>
  <c r="G174" i="8" s="1"/>
  <c r="F174" i="8" a="1"/>
  <c r="F174" i="8" s="1"/>
  <c r="E174" i="8" a="1"/>
  <c r="E174" i="8" s="1"/>
  <c r="D174" i="8" a="1"/>
  <c r="D174" i="8" s="1"/>
  <c r="K173" i="8" a="1"/>
  <c r="K173" i="8" s="1"/>
  <c r="L173" i="8" s="1"/>
  <c r="H173" i="8" a="1"/>
  <c r="H173" i="8" s="1"/>
  <c r="G173" i="8" a="1"/>
  <c r="G173" i="8" s="1"/>
  <c r="F173" i="8" a="1"/>
  <c r="F173" i="8" s="1"/>
  <c r="E173" i="8" a="1"/>
  <c r="E173" i="8" s="1"/>
  <c r="D173" i="8" a="1"/>
  <c r="D173" i="8" s="1"/>
  <c r="K172" i="8" a="1"/>
  <c r="K172" i="8" s="1"/>
  <c r="L172" i="8" s="1"/>
  <c r="H172" i="8" a="1"/>
  <c r="H172" i="8" s="1"/>
  <c r="G172" i="8" a="1"/>
  <c r="G172" i="8" s="1"/>
  <c r="F172" i="8" a="1"/>
  <c r="F172" i="8" s="1"/>
  <c r="E172" i="8" a="1"/>
  <c r="E172" i="8" s="1"/>
  <c r="D172" i="8" a="1"/>
  <c r="D172" i="8" s="1"/>
  <c r="K171" i="8" a="1"/>
  <c r="K171" i="8" s="1"/>
  <c r="L171" i="8" s="1"/>
  <c r="H171" i="8" a="1"/>
  <c r="H171" i="8" s="1"/>
  <c r="G171" i="8" a="1"/>
  <c r="G171" i="8" s="1"/>
  <c r="F171" i="8" a="1"/>
  <c r="F171" i="8" s="1"/>
  <c r="E171" i="8" a="1"/>
  <c r="E171" i="8" s="1"/>
  <c r="D171" i="8" a="1"/>
  <c r="D171" i="8" s="1"/>
  <c r="K170" i="8" a="1"/>
  <c r="K170" i="8" s="1"/>
  <c r="L170" i="8" s="1"/>
  <c r="H170" i="8" a="1"/>
  <c r="H170" i="8" s="1"/>
  <c r="G170" i="8" a="1"/>
  <c r="G170" i="8" s="1"/>
  <c r="F170" i="8" a="1"/>
  <c r="F170" i="8" s="1"/>
  <c r="E170" i="8" a="1"/>
  <c r="E170" i="8" s="1"/>
  <c r="D170" i="8" a="1"/>
  <c r="D170" i="8" s="1"/>
  <c r="K169" i="8" a="1"/>
  <c r="K169" i="8" s="1"/>
  <c r="L169" i="8" s="1"/>
  <c r="H169" i="8" a="1"/>
  <c r="H169" i="8" s="1"/>
  <c r="G169" i="8" a="1"/>
  <c r="G169" i="8" s="1"/>
  <c r="F169" i="8" a="1"/>
  <c r="F169" i="8" s="1"/>
  <c r="E169" i="8" a="1"/>
  <c r="E169" i="8" s="1"/>
  <c r="D169" i="8" a="1"/>
  <c r="D169" i="8" s="1"/>
  <c r="K168" i="8" a="1"/>
  <c r="K168" i="8" s="1"/>
  <c r="L168" i="8" s="1"/>
  <c r="H168" i="8" a="1"/>
  <c r="H168" i="8" s="1"/>
  <c r="G168" i="8" a="1"/>
  <c r="G168" i="8" s="1"/>
  <c r="F168" i="8" a="1"/>
  <c r="F168" i="8" s="1"/>
  <c r="E168" i="8" a="1"/>
  <c r="E168" i="8" s="1"/>
  <c r="D168" i="8" a="1"/>
  <c r="D168" i="8" s="1"/>
  <c r="K167" i="8" a="1"/>
  <c r="K167" i="8" s="1"/>
  <c r="L167" i="8" s="1"/>
  <c r="H167" i="8" a="1"/>
  <c r="H167" i="8" s="1"/>
  <c r="G167" i="8" a="1"/>
  <c r="G167" i="8" s="1"/>
  <c r="F167" i="8" a="1"/>
  <c r="F167" i="8" s="1"/>
  <c r="E167" i="8" a="1"/>
  <c r="E167" i="8" s="1"/>
  <c r="D167" i="8" a="1"/>
  <c r="D167" i="8" s="1"/>
  <c r="K166" i="8" a="1"/>
  <c r="K166" i="8" s="1"/>
  <c r="L166" i="8" s="1"/>
  <c r="H166" i="8" a="1"/>
  <c r="H166" i="8" s="1"/>
  <c r="G166" i="8" a="1"/>
  <c r="G166" i="8" s="1"/>
  <c r="F166" i="8" a="1"/>
  <c r="F166" i="8" s="1"/>
  <c r="E166" i="8" a="1"/>
  <c r="E166" i="8" s="1"/>
  <c r="D166" i="8" a="1"/>
  <c r="D166" i="8" s="1"/>
  <c r="K165" i="8" a="1"/>
  <c r="K165" i="8" s="1"/>
  <c r="L165" i="8" s="1"/>
  <c r="H165" i="8" a="1"/>
  <c r="H165" i="8" s="1"/>
  <c r="G165" i="8" a="1"/>
  <c r="G165" i="8" s="1"/>
  <c r="F165" i="8" a="1"/>
  <c r="F165" i="8" s="1"/>
  <c r="E165" i="8" a="1"/>
  <c r="E165" i="8" s="1"/>
  <c r="D165" i="8" a="1"/>
  <c r="D165" i="8" s="1"/>
  <c r="K164" i="8" a="1"/>
  <c r="K164" i="8" s="1"/>
  <c r="L164" i="8" s="1"/>
  <c r="H164" i="8" a="1"/>
  <c r="H164" i="8" s="1"/>
  <c r="G164" i="8" a="1"/>
  <c r="G164" i="8" s="1"/>
  <c r="F164" i="8" a="1"/>
  <c r="F164" i="8" s="1"/>
  <c r="E164" i="8" a="1"/>
  <c r="E164" i="8" s="1"/>
  <c r="D164" i="8" a="1"/>
  <c r="D164" i="8" s="1"/>
  <c r="K163" i="8" a="1"/>
  <c r="K163" i="8" s="1"/>
  <c r="L163" i="8" s="1"/>
  <c r="H163" i="8" a="1"/>
  <c r="H163" i="8" s="1"/>
  <c r="G163" i="8" a="1"/>
  <c r="G163" i="8" s="1"/>
  <c r="F163" i="8" a="1"/>
  <c r="F163" i="8" s="1"/>
  <c r="E163" i="8" a="1"/>
  <c r="E163" i="8" s="1"/>
  <c r="D163" i="8" a="1"/>
  <c r="D163" i="8" s="1"/>
  <c r="K162" i="8" a="1"/>
  <c r="K162" i="8" s="1"/>
  <c r="L162" i="8" s="1"/>
  <c r="H162" i="8" a="1"/>
  <c r="H162" i="8" s="1"/>
  <c r="G162" i="8" a="1"/>
  <c r="G162" i="8" s="1"/>
  <c r="F162" i="8" a="1"/>
  <c r="F162" i="8" s="1"/>
  <c r="E162" i="8" a="1"/>
  <c r="E162" i="8" s="1"/>
  <c r="D162" i="8" a="1"/>
  <c r="D162" i="8" s="1"/>
  <c r="K161" i="8" a="1"/>
  <c r="K161" i="8" s="1"/>
  <c r="L161" i="8" s="1"/>
  <c r="H161" i="8" a="1"/>
  <c r="H161" i="8" s="1"/>
  <c r="G161" i="8" a="1"/>
  <c r="G161" i="8" s="1"/>
  <c r="F161" i="8" a="1"/>
  <c r="F161" i="8" s="1"/>
  <c r="E161" i="8" a="1"/>
  <c r="E161" i="8" s="1"/>
  <c r="D161" i="8" a="1"/>
  <c r="D161" i="8" s="1"/>
  <c r="K160" i="8" a="1"/>
  <c r="K160" i="8" s="1"/>
  <c r="L160" i="8" s="1"/>
  <c r="H160" i="8" a="1"/>
  <c r="H160" i="8" s="1"/>
  <c r="G160" i="8" a="1"/>
  <c r="G160" i="8" s="1"/>
  <c r="F160" i="8" a="1"/>
  <c r="F160" i="8" s="1"/>
  <c r="E160" i="8" a="1"/>
  <c r="E160" i="8" s="1"/>
  <c r="D160" i="8" a="1"/>
  <c r="D160" i="8" s="1"/>
  <c r="K159" i="8" a="1"/>
  <c r="K159" i="8" s="1"/>
  <c r="L159" i="8" s="1"/>
  <c r="H159" i="8" a="1"/>
  <c r="H159" i="8" s="1"/>
  <c r="G159" i="8" a="1"/>
  <c r="G159" i="8" s="1"/>
  <c r="F159" i="8" a="1"/>
  <c r="F159" i="8" s="1"/>
  <c r="E159" i="8" a="1"/>
  <c r="E159" i="8" s="1"/>
  <c r="D159" i="8" a="1"/>
  <c r="D159" i="8" s="1"/>
  <c r="K158" i="8" a="1"/>
  <c r="K158" i="8" s="1"/>
  <c r="L158" i="8" s="1"/>
  <c r="H158" i="8" a="1"/>
  <c r="H158" i="8" s="1"/>
  <c r="G158" i="8" a="1"/>
  <c r="G158" i="8" s="1"/>
  <c r="F158" i="8" a="1"/>
  <c r="F158" i="8" s="1"/>
  <c r="E158" i="8" a="1"/>
  <c r="E158" i="8" s="1"/>
  <c r="D158" i="8" a="1"/>
  <c r="D158" i="8" s="1"/>
  <c r="K157" i="8" a="1"/>
  <c r="K157" i="8" s="1"/>
  <c r="L157" i="8" s="1"/>
  <c r="H157" i="8" a="1"/>
  <c r="H157" i="8" s="1"/>
  <c r="G157" i="8" a="1"/>
  <c r="G157" i="8" s="1"/>
  <c r="F157" i="8" a="1"/>
  <c r="F157" i="8" s="1"/>
  <c r="E157" i="8" a="1"/>
  <c r="E157" i="8" s="1"/>
  <c r="D157" i="8" a="1"/>
  <c r="D157" i="8" s="1"/>
  <c r="K156" i="8" a="1"/>
  <c r="K156" i="8" s="1"/>
  <c r="L156" i="8" s="1"/>
  <c r="H156" i="8" a="1"/>
  <c r="H156" i="8" s="1"/>
  <c r="G156" i="8" a="1"/>
  <c r="G156" i="8" s="1"/>
  <c r="F156" i="8" a="1"/>
  <c r="F156" i="8" s="1"/>
  <c r="E156" i="8" a="1"/>
  <c r="E156" i="8" s="1"/>
  <c r="D156" i="8" a="1"/>
  <c r="D156" i="8" s="1"/>
  <c r="K155" i="8" a="1"/>
  <c r="K155" i="8" s="1"/>
  <c r="L155" i="8" s="1"/>
  <c r="H155" i="8" a="1"/>
  <c r="H155" i="8" s="1"/>
  <c r="G155" i="8" a="1"/>
  <c r="G155" i="8" s="1"/>
  <c r="F155" i="8" a="1"/>
  <c r="F155" i="8" s="1"/>
  <c r="E155" i="8" a="1"/>
  <c r="E155" i="8" s="1"/>
  <c r="D155" i="8" a="1"/>
  <c r="D155" i="8" s="1"/>
  <c r="K154" i="8" a="1"/>
  <c r="K154" i="8" s="1"/>
  <c r="L154" i="8" s="1"/>
  <c r="H154" i="8" a="1"/>
  <c r="H154" i="8" s="1"/>
  <c r="G154" i="8" a="1"/>
  <c r="G154" i="8" s="1"/>
  <c r="F154" i="8" a="1"/>
  <c r="F154" i="8" s="1"/>
  <c r="E154" i="8" a="1"/>
  <c r="E154" i="8" s="1"/>
  <c r="D154" i="8" a="1"/>
  <c r="D154" i="8" s="1"/>
  <c r="K153" i="8" a="1"/>
  <c r="K153" i="8" s="1"/>
  <c r="L153" i="8" s="1"/>
  <c r="H153" i="8" a="1"/>
  <c r="H153" i="8" s="1"/>
  <c r="G153" i="8" a="1"/>
  <c r="G153" i="8" s="1"/>
  <c r="F153" i="8" a="1"/>
  <c r="F153" i="8" s="1"/>
  <c r="E153" i="8" a="1"/>
  <c r="E153" i="8" s="1"/>
  <c r="D153" i="8" a="1"/>
  <c r="D153" i="8" s="1"/>
  <c r="K152" i="8" a="1"/>
  <c r="K152" i="8" s="1"/>
  <c r="L152" i="8" s="1"/>
  <c r="H152" i="8" a="1"/>
  <c r="H152" i="8" s="1"/>
  <c r="G152" i="8" a="1"/>
  <c r="G152" i="8" s="1"/>
  <c r="F152" i="8" a="1"/>
  <c r="F152" i="8" s="1"/>
  <c r="E152" i="8" a="1"/>
  <c r="E152" i="8" s="1"/>
  <c r="D152" i="8" a="1"/>
  <c r="D152" i="8" s="1"/>
  <c r="K151" i="8" a="1"/>
  <c r="K151" i="8" s="1"/>
  <c r="L151" i="8" s="1"/>
  <c r="H151" i="8" a="1"/>
  <c r="H151" i="8" s="1"/>
  <c r="G151" i="8" a="1"/>
  <c r="G151" i="8" s="1"/>
  <c r="F151" i="8" a="1"/>
  <c r="F151" i="8" s="1"/>
  <c r="E151" i="8" a="1"/>
  <c r="E151" i="8" s="1"/>
  <c r="D151" i="8" a="1"/>
  <c r="D151" i="8" s="1"/>
  <c r="K150" i="8" a="1"/>
  <c r="K150" i="8" s="1"/>
  <c r="L150" i="8" s="1"/>
  <c r="H150" i="8" a="1"/>
  <c r="H150" i="8" s="1"/>
  <c r="G150" i="8" a="1"/>
  <c r="G150" i="8" s="1"/>
  <c r="F150" i="8" a="1"/>
  <c r="F150" i="8" s="1"/>
  <c r="E150" i="8" a="1"/>
  <c r="E150" i="8" s="1"/>
  <c r="D150" i="8" a="1"/>
  <c r="D150" i="8" s="1"/>
  <c r="K149" i="8" a="1"/>
  <c r="K149" i="8" s="1"/>
  <c r="L149" i="8" s="1"/>
  <c r="H149" i="8" a="1"/>
  <c r="H149" i="8" s="1"/>
  <c r="G149" i="8" a="1"/>
  <c r="G149" i="8" s="1"/>
  <c r="F149" i="8" a="1"/>
  <c r="F149" i="8" s="1"/>
  <c r="E149" i="8" a="1"/>
  <c r="E149" i="8" s="1"/>
  <c r="D149" i="8" a="1"/>
  <c r="D149" i="8" s="1"/>
  <c r="K148" i="8" a="1"/>
  <c r="K148" i="8" s="1"/>
  <c r="L148" i="8" s="1"/>
  <c r="H148" i="8" a="1"/>
  <c r="H148" i="8" s="1"/>
  <c r="G148" i="8" a="1"/>
  <c r="G148" i="8" s="1"/>
  <c r="F148" i="8" a="1"/>
  <c r="F148" i="8" s="1"/>
  <c r="E148" i="8" a="1"/>
  <c r="E148" i="8" s="1"/>
  <c r="D148" i="8" a="1"/>
  <c r="D148" i="8" s="1"/>
  <c r="K147" i="8" a="1"/>
  <c r="K147" i="8" s="1"/>
  <c r="L147" i="8" s="1"/>
  <c r="H147" i="8" a="1"/>
  <c r="H147" i="8" s="1"/>
  <c r="G147" i="8" a="1"/>
  <c r="G147" i="8" s="1"/>
  <c r="F147" i="8" a="1"/>
  <c r="F147" i="8" s="1"/>
  <c r="E147" i="8" a="1"/>
  <c r="E147" i="8" s="1"/>
  <c r="D147" i="8" a="1"/>
  <c r="D147" i="8" s="1"/>
  <c r="K146" i="8" a="1"/>
  <c r="K146" i="8" s="1"/>
  <c r="L146" i="8" s="1"/>
  <c r="H146" i="8" a="1"/>
  <c r="H146" i="8" s="1"/>
  <c r="G146" i="8" a="1"/>
  <c r="G146" i="8" s="1"/>
  <c r="F146" i="8" a="1"/>
  <c r="F146" i="8" s="1"/>
  <c r="E146" i="8" a="1"/>
  <c r="E146" i="8" s="1"/>
  <c r="D146" i="8" a="1"/>
  <c r="D146" i="8" s="1"/>
  <c r="K145" i="8" a="1"/>
  <c r="K145" i="8" s="1"/>
  <c r="L145" i="8" s="1"/>
  <c r="H145" i="8" a="1"/>
  <c r="H145" i="8" s="1"/>
  <c r="G145" i="8" a="1"/>
  <c r="G145" i="8" s="1"/>
  <c r="F145" i="8" a="1"/>
  <c r="F145" i="8" s="1"/>
  <c r="E145" i="8" a="1"/>
  <c r="E145" i="8" s="1"/>
  <c r="D145" i="8" a="1"/>
  <c r="D145" i="8" s="1"/>
  <c r="K144" i="8" a="1"/>
  <c r="K144" i="8" s="1"/>
  <c r="L144" i="8" s="1"/>
  <c r="H144" i="8" a="1"/>
  <c r="H144" i="8" s="1"/>
  <c r="G144" i="8" a="1"/>
  <c r="G144" i="8" s="1"/>
  <c r="F144" i="8" a="1"/>
  <c r="F144" i="8" s="1"/>
  <c r="E144" i="8" a="1"/>
  <c r="E144" i="8" s="1"/>
  <c r="D144" i="8" a="1"/>
  <c r="D144" i="8" s="1"/>
  <c r="K143" i="8" a="1"/>
  <c r="K143" i="8" s="1"/>
  <c r="L143" i="8" s="1"/>
  <c r="H143" i="8" a="1"/>
  <c r="H143" i="8" s="1"/>
  <c r="G143" i="8" a="1"/>
  <c r="G143" i="8" s="1"/>
  <c r="F143" i="8" a="1"/>
  <c r="F143" i="8" s="1"/>
  <c r="E143" i="8" a="1"/>
  <c r="E143" i="8" s="1"/>
  <c r="D143" i="8" a="1"/>
  <c r="D143" i="8" s="1"/>
  <c r="K142" i="8" a="1"/>
  <c r="K142" i="8" s="1"/>
  <c r="L142" i="8" s="1"/>
  <c r="H142" i="8" a="1"/>
  <c r="H142" i="8" s="1"/>
  <c r="G142" i="8" a="1"/>
  <c r="G142" i="8" s="1"/>
  <c r="F142" i="8" a="1"/>
  <c r="F142" i="8" s="1"/>
  <c r="E142" i="8" a="1"/>
  <c r="E142" i="8" s="1"/>
  <c r="D142" i="8" a="1"/>
  <c r="D142" i="8" s="1"/>
  <c r="K141" i="8" a="1"/>
  <c r="K141" i="8" s="1"/>
  <c r="L141" i="8" s="1"/>
  <c r="H141" i="8" a="1"/>
  <c r="H141" i="8" s="1"/>
  <c r="G141" i="8" a="1"/>
  <c r="G141" i="8" s="1"/>
  <c r="F141" i="8" a="1"/>
  <c r="F141" i="8" s="1"/>
  <c r="E141" i="8" a="1"/>
  <c r="E141" i="8" s="1"/>
  <c r="D141" i="8" a="1"/>
  <c r="D141" i="8" s="1"/>
  <c r="K140" i="8" a="1"/>
  <c r="K140" i="8" s="1"/>
  <c r="L140" i="8" s="1"/>
  <c r="H140" i="8" a="1"/>
  <c r="H140" i="8" s="1"/>
  <c r="G140" i="8" a="1"/>
  <c r="G140" i="8" s="1"/>
  <c r="F140" i="8" a="1"/>
  <c r="F140" i="8" s="1"/>
  <c r="E140" i="8" a="1"/>
  <c r="E140" i="8" s="1"/>
  <c r="D140" i="8" a="1"/>
  <c r="D140" i="8" s="1"/>
  <c r="K139" i="8" a="1"/>
  <c r="K139" i="8" s="1"/>
  <c r="L139" i="8" s="1"/>
  <c r="H139" i="8" a="1"/>
  <c r="H139" i="8" s="1"/>
  <c r="G139" i="8" a="1"/>
  <c r="G139" i="8" s="1"/>
  <c r="F139" i="8" a="1"/>
  <c r="F139" i="8" s="1"/>
  <c r="E139" i="8" a="1"/>
  <c r="E139" i="8" s="1"/>
  <c r="D139" i="8" a="1"/>
  <c r="D139" i="8" s="1"/>
  <c r="K138" i="8" a="1"/>
  <c r="K138" i="8" s="1"/>
  <c r="L138" i="8" s="1"/>
  <c r="H138" i="8" a="1"/>
  <c r="H138" i="8" s="1"/>
  <c r="G138" i="8" a="1"/>
  <c r="G138" i="8" s="1"/>
  <c r="F138" i="8" a="1"/>
  <c r="F138" i="8" s="1"/>
  <c r="E138" i="8" a="1"/>
  <c r="E138" i="8" s="1"/>
  <c r="D138" i="8" a="1"/>
  <c r="D138" i="8" s="1"/>
  <c r="K137" i="8" a="1"/>
  <c r="K137" i="8" s="1"/>
  <c r="L137" i="8" s="1"/>
  <c r="H137" i="8" a="1"/>
  <c r="H137" i="8" s="1"/>
  <c r="G137" i="8" a="1"/>
  <c r="G137" i="8" s="1"/>
  <c r="F137" i="8" a="1"/>
  <c r="F137" i="8" s="1"/>
  <c r="E137" i="8" a="1"/>
  <c r="E137" i="8" s="1"/>
  <c r="D137" i="8" a="1"/>
  <c r="D137" i="8" s="1"/>
  <c r="K136" i="8" a="1"/>
  <c r="K136" i="8" s="1"/>
  <c r="L136" i="8" s="1"/>
  <c r="H136" i="8" a="1"/>
  <c r="H136" i="8" s="1"/>
  <c r="G136" i="8" a="1"/>
  <c r="G136" i="8" s="1"/>
  <c r="F136" i="8" a="1"/>
  <c r="F136" i="8" s="1"/>
  <c r="E136" i="8" a="1"/>
  <c r="E136" i="8" s="1"/>
  <c r="D136" i="8" a="1"/>
  <c r="D136" i="8" s="1"/>
  <c r="K135" i="8" a="1"/>
  <c r="K135" i="8" s="1"/>
  <c r="L135" i="8" s="1"/>
  <c r="H135" i="8" a="1"/>
  <c r="H135" i="8" s="1"/>
  <c r="G135" i="8" a="1"/>
  <c r="G135" i="8" s="1"/>
  <c r="F135" i="8" a="1"/>
  <c r="F135" i="8" s="1"/>
  <c r="E135" i="8" a="1"/>
  <c r="E135" i="8" s="1"/>
  <c r="D135" i="8" a="1"/>
  <c r="D135" i="8" s="1"/>
  <c r="K134" i="8" a="1"/>
  <c r="K134" i="8" s="1"/>
  <c r="L134" i="8" s="1"/>
  <c r="H134" i="8" a="1"/>
  <c r="H134" i="8" s="1"/>
  <c r="G134" i="8" a="1"/>
  <c r="G134" i="8" s="1"/>
  <c r="F134" i="8" a="1"/>
  <c r="F134" i="8" s="1"/>
  <c r="E134" i="8" a="1"/>
  <c r="E134" i="8" s="1"/>
  <c r="D134" i="8" a="1"/>
  <c r="D134" i="8" s="1"/>
  <c r="K133" i="8" a="1"/>
  <c r="K133" i="8" s="1"/>
  <c r="L133" i="8" s="1"/>
  <c r="H133" i="8" a="1"/>
  <c r="H133" i="8" s="1"/>
  <c r="G133" i="8" a="1"/>
  <c r="G133" i="8" s="1"/>
  <c r="F133" i="8" a="1"/>
  <c r="F133" i="8" s="1"/>
  <c r="E133" i="8" a="1"/>
  <c r="E133" i="8" s="1"/>
  <c r="D133" i="8" a="1"/>
  <c r="D133" i="8" s="1"/>
  <c r="K132" i="8" a="1"/>
  <c r="K132" i="8" s="1"/>
  <c r="L132" i="8" s="1"/>
  <c r="H132" i="8" a="1"/>
  <c r="H132" i="8" s="1"/>
  <c r="G132" i="8" a="1"/>
  <c r="G132" i="8" s="1"/>
  <c r="F132" i="8" a="1"/>
  <c r="F132" i="8" s="1"/>
  <c r="E132" i="8" a="1"/>
  <c r="E132" i="8" s="1"/>
  <c r="D132" i="8" a="1"/>
  <c r="D132" i="8" s="1"/>
  <c r="K131" i="8" a="1"/>
  <c r="K131" i="8" s="1"/>
  <c r="L131" i="8" s="1"/>
  <c r="H131" i="8" a="1"/>
  <c r="H131" i="8" s="1"/>
  <c r="G131" i="8" a="1"/>
  <c r="G131" i="8" s="1"/>
  <c r="F131" i="8" a="1"/>
  <c r="F131" i="8" s="1"/>
  <c r="E131" i="8" a="1"/>
  <c r="E131" i="8" s="1"/>
  <c r="D131" i="8" a="1"/>
  <c r="D131" i="8" s="1"/>
  <c r="K130" i="8" a="1"/>
  <c r="K130" i="8" s="1"/>
  <c r="L130" i="8" s="1"/>
  <c r="H130" i="8" a="1"/>
  <c r="H130" i="8" s="1"/>
  <c r="G130" i="8" a="1"/>
  <c r="G130" i="8" s="1"/>
  <c r="F130" i="8" a="1"/>
  <c r="F130" i="8" s="1"/>
  <c r="E130" i="8" a="1"/>
  <c r="E130" i="8" s="1"/>
  <c r="D130" i="8" a="1"/>
  <c r="D130" i="8" s="1"/>
  <c r="K129" i="8" a="1"/>
  <c r="K129" i="8" s="1"/>
  <c r="L129" i="8" s="1"/>
  <c r="H129" i="8" a="1"/>
  <c r="H129" i="8" s="1"/>
  <c r="G129" i="8" a="1"/>
  <c r="G129" i="8" s="1"/>
  <c r="F129" i="8" a="1"/>
  <c r="F129" i="8" s="1"/>
  <c r="E129" i="8" a="1"/>
  <c r="E129" i="8" s="1"/>
  <c r="D129" i="8" a="1"/>
  <c r="D129" i="8" s="1"/>
  <c r="K128" i="8" a="1"/>
  <c r="K128" i="8" s="1"/>
  <c r="L128" i="8" s="1"/>
  <c r="H128" i="8" a="1"/>
  <c r="H128" i="8" s="1"/>
  <c r="G128" i="8" a="1"/>
  <c r="G128" i="8" s="1"/>
  <c r="F128" i="8" a="1"/>
  <c r="F128" i="8" s="1"/>
  <c r="E128" i="8" a="1"/>
  <c r="E128" i="8" s="1"/>
  <c r="D128" i="8" a="1"/>
  <c r="D128" i="8" s="1"/>
  <c r="K127" i="8" a="1"/>
  <c r="K127" i="8" s="1"/>
  <c r="L127" i="8" s="1"/>
  <c r="H127" i="8" a="1"/>
  <c r="H127" i="8" s="1"/>
  <c r="G127" i="8" a="1"/>
  <c r="G127" i="8" s="1"/>
  <c r="F127" i="8" a="1"/>
  <c r="F127" i="8" s="1"/>
  <c r="E127" i="8" a="1"/>
  <c r="E127" i="8" s="1"/>
  <c r="D127" i="8" a="1"/>
  <c r="D127" i="8" s="1"/>
  <c r="K126" i="8" a="1"/>
  <c r="K126" i="8" s="1"/>
  <c r="L126" i="8" s="1"/>
  <c r="H126" i="8" a="1"/>
  <c r="H126" i="8" s="1"/>
  <c r="G126" i="8" a="1"/>
  <c r="G126" i="8" s="1"/>
  <c r="F126" i="8" a="1"/>
  <c r="F126" i="8" s="1"/>
  <c r="E126" i="8" a="1"/>
  <c r="E126" i="8" s="1"/>
  <c r="D126" i="8" a="1"/>
  <c r="D126" i="8" s="1"/>
  <c r="K125" i="8" a="1"/>
  <c r="K125" i="8" s="1"/>
  <c r="L125" i="8" s="1"/>
  <c r="H125" i="8" a="1"/>
  <c r="H125" i="8" s="1"/>
  <c r="G125" i="8" a="1"/>
  <c r="G125" i="8" s="1"/>
  <c r="F125" i="8" a="1"/>
  <c r="F125" i="8" s="1"/>
  <c r="E125" i="8" a="1"/>
  <c r="E125" i="8" s="1"/>
  <c r="D125" i="8" a="1"/>
  <c r="D125" i="8" s="1"/>
  <c r="K124" i="8" a="1"/>
  <c r="K124" i="8" s="1"/>
  <c r="L124" i="8" s="1"/>
  <c r="H124" i="8" a="1"/>
  <c r="H124" i="8" s="1"/>
  <c r="G124" i="8" a="1"/>
  <c r="G124" i="8" s="1"/>
  <c r="F124" i="8" a="1"/>
  <c r="F124" i="8" s="1"/>
  <c r="E124" i="8" a="1"/>
  <c r="E124" i="8" s="1"/>
  <c r="D124" i="8" a="1"/>
  <c r="D124" i="8" s="1"/>
  <c r="K123" i="8" a="1"/>
  <c r="K123" i="8" s="1"/>
  <c r="L123" i="8" s="1"/>
  <c r="H123" i="8" a="1"/>
  <c r="H123" i="8" s="1"/>
  <c r="G123" i="8" a="1"/>
  <c r="G123" i="8" s="1"/>
  <c r="F123" i="8" a="1"/>
  <c r="F123" i="8" s="1"/>
  <c r="E123" i="8" a="1"/>
  <c r="E123" i="8" s="1"/>
  <c r="D123" i="8" a="1"/>
  <c r="D123" i="8" s="1"/>
  <c r="K122" i="8" a="1"/>
  <c r="K122" i="8" s="1"/>
  <c r="L122" i="8" s="1"/>
  <c r="H122" i="8" a="1"/>
  <c r="H122" i="8" s="1"/>
  <c r="G122" i="8" a="1"/>
  <c r="G122" i="8" s="1"/>
  <c r="F122" i="8" a="1"/>
  <c r="F122" i="8" s="1"/>
  <c r="E122" i="8" a="1"/>
  <c r="E122" i="8" s="1"/>
  <c r="D122" i="8" a="1"/>
  <c r="D122" i="8" s="1"/>
  <c r="K121" i="8" a="1"/>
  <c r="K121" i="8" s="1"/>
  <c r="L121" i="8" s="1"/>
  <c r="H121" i="8" a="1"/>
  <c r="H121" i="8" s="1"/>
  <c r="G121" i="8" a="1"/>
  <c r="G121" i="8" s="1"/>
  <c r="F121" i="8" a="1"/>
  <c r="F121" i="8" s="1"/>
  <c r="E121" i="8" a="1"/>
  <c r="E121" i="8" s="1"/>
  <c r="D121" i="8" a="1"/>
  <c r="D121" i="8" s="1"/>
  <c r="K120" i="8" a="1"/>
  <c r="K120" i="8" s="1"/>
  <c r="L120" i="8" s="1"/>
  <c r="H120" i="8" a="1"/>
  <c r="H120" i="8" s="1"/>
  <c r="G120" i="8" a="1"/>
  <c r="G120" i="8" s="1"/>
  <c r="F120" i="8" a="1"/>
  <c r="F120" i="8" s="1"/>
  <c r="E120" i="8" a="1"/>
  <c r="E120" i="8" s="1"/>
  <c r="D120" i="8" a="1"/>
  <c r="D120" i="8" s="1"/>
  <c r="K119" i="8" a="1"/>
  <c r="K119" i="8" s="1"/>
  <c r="L119" i="8" s="1"/>
  <c r="H119" i="8" a="1"/>
  <c r="H119" i="8" s="1"/>
  <c r="G119" i="8" a="1"/>
  <c r="G119" i="8" s="1"/>
  <c r="F119" i="8" a="1"/>
  <c r="F119" i="8" s="1"/>
  <c r="E119" i="8" a="1"/>
  <c r="E119" i="8" s="1"/>
  <c r="D119" i="8" a="1"/>
  <c r="D119" i="8" s="1"/>
  <c r="K118" i="8" a="1"/>
  <c r="K118" i="8" s="1"/>
  <c r="L118" i="8" s="1"/>
  <c r="H118" i="8" a="1"/>
  <c r="H118" i="8" s="1"/>
  <c r="G118" i="8" a="1"/>
  <c r="G118" i="8" s="1"/>
  <c r="F118" i="8" a="1"/>
  <c r="F118" i="8" s="1"/>
  <c r="E118" i="8" a="1"/>
  <c r="E118" i="8" s="1"/>
  <c r="D118" i="8" a="1"/>
  <c r="D118" i="8" s="1"/>
  <c r="K117" i="8" a="1"/>
  <c r="K117" i="8" s="1"/>
  <c r="L117" i="8" s="1"/>
  <c r="H117" i="8" a="1"/>
  <c r="H117" i="8" s="1"/>
  <c r="G117" i="8" a="1"/>
  <c r="G117" i="8" s="1"/>
  <c r="F117" i="8" a="1"/>
  <c r="F117" i="8" s="1"/>
  <c r="E117" i="8" a="1"/>
  <c r="E117" i="8" s="1"/>
  <c r="D117" i="8" a="1"/>
  <c r="D117" i="8" s="1"/>
  <c r="K116" i="8" a="1"/>
  <c r="K116" i="8" s="1"/>
  <c r="L116" i="8" s="1"/>
  <c r="H116" i="8" a="1"/>
  <c r="H116" i="8" s="1"/>
  <c r="G116" i="8" a="1"/>
  <c r="G116" i="8" s="1"/>
  <c r="F116" i="8" a="1"/>
  <c r="F116" i="8" s="1"/>
  <c r="E116" i="8" a="1"/>
  <c r="E116" i="8" s="1"/>
  <c r="D116" i="8" a="1"/>
  <c r="D116" i="8" s="1"/>
  <c r="K115" i="8" a="1"/>
  <c r="K115" i="8" s="1"/>
  <c r="L115" i="8" s="1"/>
  <c r="H115" i="8" a="1"/>
  <c r="H115" i="8" s="1"/>
  <c r="G115" i="8" a="1"/>
  <c r="G115" i="8" s="1"/>
  <c r="F115" i="8" a="1"/>
  <c r="F115" i="8" s="1"/>
  <c r="E115" i="8" a="1"/>
  <c r="E115" i="8" s="1"/>
  <c r="D115" i="8" a="1"/>
  <c r="D115" i="8" s="1"/>
  <c r="K114" i="8" a="1"/>
  <c r="K114" i="8" s="1"/>
  <c r="L114" i="8" s="1"/>
  <c r="H114" i="8" a="1"/>
  <c r="H114" i="8" s="1"/>
  <c r="G114" i="8" a="1"/>
  <c r="G114" i="8" s="1"/>
  <c r="F114" i="8" a="1"/>
  <c r="F114" i="8" s="1"/>
  <c r="E114" i="8" a="1"/>
  <c r="E114" i="8" s="1"/>
  <c r="D114" i="8" a="1"/>
  <c r="D114" i="8" s="1"/>
  <c r="K113" i="8" a="1"/>
  <c r="K113" i="8" s="1"/>
  <c r="L113" i="8" s="1"/>
  <c r="H113" i="8" a="1"/>
  <c r="H113" i="8" s="1"/>
  <c r="G113" i="8" a="1"/>
  <c r="G113" i="8" s="1"/>
  <c r="F113" i="8" a="1"/>
  <c r="F113" i="8" s="1"/>
  <c r="E113" i="8" a="1"/>
  <c r="E113" i="8" s="1"/>
  <c r="D113" i="8" a="1"/>
  <c r="D113" i="8" s="1"/>
  <c r="K112" i="8" a="1"/>
  <c r="K112" i="8" s="1"/>
  <c r="L112" i="8" s="1"/>
  <c r="H112" i="8" a="1"/>
  <c r="H112" i="8" s="1"/>
  <c r="G112" i="8" a="1"/>
  <c r="G112" i="8" s="1"/>
  <c r="F112" i="8" a="1"/>
  <c r="F112" i="8" s="1"/>
  <c r="E112" i="8" a="1"/>
  <c r="E112" i="8" s="1"/>
  <c r="D112" i="8" a="1"/>
  <c r="D112" i="8" s="1"/>
  <c r="K111" i="8" a="1"/>
  <c r="K111" i="8" s="1"/>
  <c r="L111" i="8" s="1"/>
  <c r="H111" i="8" a="1"/>
  <c r="H111" i="8" s="1"/>
  <c r="G111" i="8" a="1"/>
  <c r="G111" i="8" s="1"/>
  <c r="F111" i="8" a="1"/>
  <c r="F111" i="8" s="1"/>
  <c r="E111" i="8" a="1"/>
  <c r="E111" i="8" s="1"/>
  <c r="D111" i="8" a="1"/>
  <c r="D111" i="8" s="1"/>
  <c r="K110" i="8" a="1"/>
  <c r="K110" i="8" s="1"/>
  <c r="L110" i="8" s="1"/>
  <c r="H110" i="8" a="1"/>
  <c r="H110" i="8" s="1"/>
  <c r="G110" i="8" a="1"/>
  <c r="G110" i="8" s="1"/>
  <c r="F110" i="8" a="1"/>
  <c r="F110" i="8" s="1"/>
  <c r="E110" i="8" a="1"/>
  <c r="E110" i="8" s="1"/>
  <c r="D110" i="8" a="1"/>
  <c r="D110" i="8" s="1"/>
  <c r="K109" i="8" a="1"/>
  <c r="K109" i="8" s="1"/>
  <c r="L109" i="8" s="1"/>
  <c r="H109" i="8" a="1"/>
  <c r="H109" i="8" s="1"/>
  <c r="G109" i="8" a="1"/>
  <c r="G109" i="8" s="1"/>
  <c r="F109" i="8" a="1"/>
  <c r="F109" i="8" s="1"/>
  <c r="E109" i="8" a="1"/>
  <c r="E109" i="8" s="1"/>
  <c r="D109" i="8" a="1"/>
  <c r="D109" i="8" s="1"/>
  <c r="K108" i="8" a="1"/>
  <c r="K108" i="8" s="1"/>
  <c r="L108" i="8" s="1"/>
  <c r="H108" i="8" a="1"/>
  <c r="H108" i="8" s="1"/>
  <c r="G108" i="8" a="1"/>
  <c r="G108" i="8" s="1"/>
  <c r="F108" i="8" a="1"/>
  <c r="F108" i="8" s="1"/>
  <c r="E108" i="8" a="1"/>
  <c r="E108" i="8" s="1"/>
  <c r="D108" i="8" a="1"/>
  <c r="D108" i="8" s="1"/>
  <c r="K107" i="8" a="1"/>
  <c r="K107" i="8" s="1"/>
  <c r="L107" i="8" s="1"/>
  <c r="H107" i="8" a="1"/>
  <c r="H107" i="8" s="1"/>
  <c r="G107" i="8" a="1"/>
  <c r="G107" i="8" s="1"/>
  <c r="F107" i="8" a="1"/>
  <c r="F107" i="8" s="1"/>
  <c r="E107" i="8" a="1"/>
  <c r="E107" i="8" s="1"/>
  <c r="D107" i="8" a="1"/>
  <c r="D107" i="8" s="1"/>
  <c r="K106" i="8" a="1"/>
  <c r="K106" i="8" s="1"/>
  <c r="L106" i="8" s="1"/>
  <c r="H106" i="8" a="1"/>
  <c r="H106" i="8" s="1"/>
  <c r="G106" i="8" a="1"/>
  <c r="G106" i="8" s="1"/>
  <c r="F106" i="8" a="1"/>
  <c r="F106" i="8" s="1"/>
  <c r="E106" i="8" a="1"/>
  <c r="E106" i="8" s="1"/>
  <c r="D106" i="8" a="1"/>
  <c r="D106" i="8" s="1"/>
  <c r="K105" i="8" a="1"/>
  <c r="K105" i="8" s="1"/>
  <c r="L105" i="8" s="1"/>
  <c r="H105" i="8" a="1"/>
  <c r="H105" i="8" s="1"/>
  <c r="G105" i="8" a="1"/>
  <c r="G105" i="8" s="1"/>
  <c r="F105" i="8" a="1"/>
  <c r="F105" i="8" s="1"/>
  <c r="E105" i="8" a="1"/>
  <c r="E105" i="8" s="1"/>
  <c r="D105" i="8" a="1"/>
  <c r="D105" i="8" s="1"/>
  <c r="K104" i="8" a="1"/>
  <c r="K104" i="8" s="1"/>
  <c r="L104" i="8" s="1"/>
  <c r="H104" i="8" a="1"/>
  <c r="H104" i="8" s="1"/>
  <c r="G104" i="8" a="1"/>
  <c r="G104" i="8" s="1"/>
  <c r="F104" i="8" a="1"/>
  <c r="F104" i="8" s="1"/>
  <c r="E104" i="8" a="1"/>
  <c r="E104" i="8" s="1"/>
  <c r="D104" i="8" a="1"/>
  <c r="D104" i="8" s="1"/>
  <c r="K103" i="8" a="1"/>
  <c r="K103" i="8" s="1"/>
  <c r="L103" i="8" s="1"/>
  <c r="H103" i="8" a="1"/>
  <c r="H103" i="8" s="1"/>
  <c r="G103" i="8" a="1"/>
  <c r="G103" i="8" s="1"/>
  <c r="F103" i="8" a="1"/>
  <c r="F103" i="8" s="1"/>
  <c r="E103" i="8" a="1"/>
  <c r="E103" i="8" s="1"/>
  <c r="D103" i="8" a="1"/>
  <c r="D103" i="8" s="1"/>
  <c r="K102" i="8" a="1"/>
  <c r="K102" i="8" s="1"/>
  <c r="L102" i="8" s="1"/>
  <c r="H102" i="8" a="1"/>
  <c r="H102" i="8" s="1"/>
  <c r="G102" i="8" a="1"/>
  <c r="G102" i="8" s="1"/>
  <c r="F102" i="8" a="1"/>
  <c r="F102" i="8" s="1"/>
  <c r="E102" i="8" a="1"/>
  <c r="E102" i="8" s="1"/>
  <c r="D102" i="8" a="1"/>
  <c r="D102" i="8" s="1"/>
  <c r="K101" i="8" a="1"/>
  <c r="K101" i="8" s="1"/>
  <c r="L101" i="8" s="1"/>
  <c r="H101" i="8" a="1"/>
  <c r="H101" i="8" s="1"/>
  <c r="G101" i="8" a="1"/>
  <c r="G101" i="8" s="1"/>
  <c r="F101" i="8" a="1"/>
  <c r="F101" i="8" s="1"/>
  <c r="E101" i="8" a="1"/>
  <c r="E101" i="8" s="1"/>
  <c r="D101" i="8" a="1"/>
  <c r="D101" i="8" s="1"/>
  <c r="K100" i="8" a="1"/>
  <c r="K100" i="8" s="1"/>
  <c r="L100" i="8" s="1"/>
  <c r="H100" i="8" a="1"/>
  <c r="H100" i="8" s="1"/>
  <c r="G100" i="8" a="1"/>
  <c r="G100" i="8" s="1"/>
  <c r="F100" i="8" a="1"/>
  <c r="F100" i="8" s="1"/>
  <c r="E100" i="8" a="1"/>
  <c r="E100" i="8" s="1"/>
  <c r="D100" i="8" a="1"/>
  <c r="D100" i="8" s="1"/>
  <c r="K99" i="8" a="1"/>
  <c r="K99" i="8" s="1"/>
  <c r="L99" i="8" s="1"/>
  <c r="H99" i="8" a="1"/>
  <c r="H99" i="8" s="1"/>
  <c r="G99" i="8" a="1"/>
  <c r="G99" i="8" s="1"/>
  <c r="F99" i="8" a="1"/>
  <c r="F99" i="8" s="1"/>
  <c r="E99" i="8" a="1"/>
  <c r="E99" i="8" s="1"/>
  <c r="D99" i="8" a="1"/>
  <c r="D99" i="8" s="1"/>
  <c r="K98" i="8" a="1"/>
  <c r="K98" i="8" s="1"/>
  <c r="L98" i="8" s="1"/>
  <c r="H98" i="8" a="1"/>
  <c r="H98" i="8" s="1"/>
  <c r="G98" i="8" a="1"/>
  <c r="G98" i="8" s="1"/>
  <c r="F98" i="8" a="1"/>
  <c r="F98" i="8" s="1"/>
  <c r="E98" i="8" a="1"/>
  <c r="E98" i="8" s="1"/>
  <c r="D98" i="8" a="1"/>
  <c r="D98" i="8" s="1"/>
  <c r="K97" i="8" a="1"/>
  <c r="K97" i="8" s="1"/>
  <c r="L97" i="8" s="1"/>
  <c r="H97" i="8" a="1"/>
  <c r="H97" i="8" s="1"/>
  <c r="G97" i="8" a="1"/>
  <c r="G97" i="8" s="1"/>
  <c r="F97" i="8" a="1"/>
  <c r="F97" i="8" s="1"/>
  <c r="E97" i="8" a="1"/>
  <c r="E97" i="8" s="1"/>
  <c r="D97" i="8" a="1"/>
  <c r="D97" i="8" s="1"/>
  <c r="K96" i="8" a="1"/>
  <c r="K96" i="8" s="1"/>
  <c r="L96" i="8" s="1"/>
  <c r="H96" i="8" a="1"/>
  <c r="H96" i="8" s="1"/>
  <c r="G96" i="8" a="1"/>
  <c r="G96" i="8" s="1"/>
  <c r="F96" i="8" a="1"/>
  <c r="F96" i="8" s="1"/>
  <c r="E96" i="8" a="1"/>
  <c r="E96" i="8" s="1"/>
  <c r="D96" i="8" a="1"/>
  <c r="D96" i="8" s="1"/>
  <c r="K95" i="8" a="1"/>
  <c r="K95" i="8" s="1"/>
  <c r="L95" i="8" s="1"/>
  <c r="H95" i="8" a="1"/>
  <c r="H95" i="8" s="1"/>
  <c r="G95" i="8" a="1"/>
  <c r="G95" i="8" s="1"/>
  <c r="F95" i="8" a="1"/>
  <c r="F95" i="8" s="1"/>
  <c r="E95" i="8" a="1"/>
  <c r="E95" i="8" s="1"/>
  <c r="D95" i="8" a="1"/>
  <c r="D95" i="8" s="1"/>
  <c r="K94" i="8" a="1"/>
  <c r="K94" i="8" s="1"/>
  <c r="L94" i="8" s="1"/>
  <c r="H94" i="8" a="1"/>
  <c r="H94" i="8" s="1"/>
  <c r="G94" i="8" a="1"/>
  <c r="G94" i="8" s="1"/>
  <c r="F94" i="8" a="1"/>
  <c r="F94" i="8" s="1"/>
  <c r="E94" i="8" a="1"/>
  <c r="E94" i="8" s="1"/>
  <c r="D94" i="8" a="1"/>
  <c r="D94" i="8" s="1"/>
  <c r="K93" i="8" a="1"/>
  <c r="K93" i="8" s="1"/>
  <c r="L93" i="8" s="1"/>
  <c r="H93" i="8" a="1"/>
  <c r="H93" i="8" s="1"/>
  <c r="G93" i="8" a="1"/>
  <c r="G93" i="8" s="1"/>
  <c r="F93" i="8" a="1"/>
  <c r="F93" i="8" s="1"/>
  <c r="E93" i="8" a="1"/>
  <c r="E93" i="8" s="1"/>
  <c r="D93" i="8" a="1"/>
  <c r="D93" i="8" s="1"/>
  <c r="K92" i="8" a="1"/>
  <c r="K92" i="8" s="1"/>
  <c r="L92" i="8" s="1"/>
  <c r="H92" i="8" a="1"/>
  <c r="H92" i="8" s="1"/>
  <c r="G92" i="8" a="1"/>
  <c r="G92" i="8" s="1"/>
  <c r="F92" i="8" a="1"/>
  <c r="F92" i="8" s="1"/>
  <c r="E92" i="8" a="1"/>
  <c r="E92" i="8" s="1"/>
  <c r="D92" i="8" a="1"/>
  <c r="D92" i="8" s="1"/>
  <c r="K91" i="8" a="1"/>
  <c r="K91" i="8" s="1"/>
  <c r="L91" i="8" s="1"/>
  <c r="H91" i="8" a="1"/>
  <c r="H91" i="8" s="1"/>
  <c r="G91" i="8" a="1"/>
  <c r="G91" i="8" s="1"/>
  <c r="F91" i="8" a="1"/>
  <c r="F91" i="8" s="1"/>
  <c r="E91" i="8" a="1"/>
  <c r="E91" i="8" s="1"/>
  <c r="D91" i="8" a="1"/>
  <c r="D91" i="8" s="1"/>
  <c r="K90" i="8" a="1"/>
  <c r="K90" i="8" s="1"/>
  <c r="L90" i="8" s="1"/>
  <c r="H90" i="8" a="1"/>
  <c r="H90" i="8" s="1"/>
  <c r="G90" i="8" a="1"/>
  <c r="G90" i="8" s="1"/>
  <c r="F90" i="8" a="1"/>
  <c r="F90" i="8" s="1"/>
  <c r="E90" i="8" a="1"/>
  <c r="E90" i="8" s="1"/>
  <c r="D90" i="8" a="1"/>
  <c r="D90" i="8" s="1"/>
  <c r="K89" i="8" a="1"/>
  <c r="K89" i="8" s="1"/>
  <c r="L89" i="8" s="1"/>
  <c r="H89" i="8" a="1"/>
  <c r="H89" i="8" s="1"/>
  <c r="G89" i="8" a="1"/>
  <c r="G89" i="8" s="1"/>
  <c r="F89" i="8" a="1"/>
  <c r="F89" i="8" s="1"/>
  <c r="E89" i="8" a="1"/>
  <c r="E89" i="8" s="1"/>
  <c r="D89" i="8" a="1"/>
  <c r="D89" i="8" s="1"/>
  <c r="K88" i="8" a="1"/>
  <c r="K88" i="8" s="1"/>
  <c r="L88" i="8" s="1"/>
  <c r="H88" i="8" a="1"/>
  <c r="H88" i="8" s="1"/>
  <c r="G88" i="8" a="1"/>
  <c r="G88" i="8" s="1"/>
  <c r="F88" i="8" a="1"/>
  <c r="F88" i="8" s="1"/>
  <c r="E88" i="8" a="1"/>
  <c r="E88" i="8" s="1"/>
  <c r="D88" i="8" a="1"/>
  <c r="D88" i="8" s="1"/>
  <c r="K87" i="8" a="1"/>
  <c r="K87" i="8" s="1"/>
  <c r="L87" i="8" s="1"/>
  <c r="H87" i="8" a="1"/>
  <c r="H87" i="8" s="1"/>
  <c r="G87" i="8" a="1"/>
  <c r="G87" i="8" s="1"/>
  <c r="F87" i="8" a="1"/>
  <c r="F87" i="8" s="1"/>
  <c r="E87" i="8" a="1"/>
  <c r="E87" i="8" s="1"/>
  <c r="D87" i="8" a="1"/>
  <c r="D87" i="8" s="1"/>
  <c r="K86" i="8" a="1"/>
  <c r="K86" i="8" s="1"/>
  <c r="L86" i="8" s="1"/>
  <c r="H86" i="8" a="1"/>
  <c r="H86" i="8" s="1"/>
  <c r="G86" i="8" a="1"/>
  <c r="G86" i="8" s="1"/>
  <c r="F86" i="8" a="1"/>
  <c r="F86" i="8" s="1"/>
  <c r="E86" i="8" a="1"/>
  <c r="E86" i="8" s="1"/>
  <c r="D86" i="8" a="1"/>
  <c r="D86" i="8" s="1"/>
  <c r="K85" i="8" a="1"/>
  <c r="K85" i="8" s="1"/>
  <c r="L85" i="8" s="1"/>
  <c r="H85" i="8" a="1"/>
  <c r="H85" i="8" s="1"/>
  <c r="G85" i="8" a="1"/>
  <c r="G85" i="8" s="1"/>
  <c r="F85" i="8" a="1"/>
  <c r="F85" i="8" s="1"/>
  <c r="E85" i="8" a="1"/>
  <c r="E85" i="8" s="1"/>
  <c r="D85" i="8" a="1"/>
  <c r="D85" i="8" s="1"/>
  <c r="K84" i="8" a="1"/>
  <c r="K84" i="8" s="1"/>
  <c r="L84" i="8" s="1"/>
  <c r="H84" i="8" a="1"/>
  <c r="H84" i="8" s="1"/>
  <c r="G84" i="8" a="1"/>
  <c r="G84" i="8" s="1"/>
  <c r="F84" i="8" a="1"/>
  <c r="F84" i="8" s="1"/>
  <c r="E84" i="8" a="1"/>
  <c r="E84" i="8" s="1"/>
  <c r="D84" i="8" a="1"/>
  <c r="D84" i="8" s="1"/>
  <c r="K83" i="8" a="1"/>
  <c r="K83" i="8" s="1"/>
  <c r="L83" i="8" s="1"/>
  <c r="H83" i="8" a="1"/>
  <c r="H83" i="8" s="1"/>
  <c r="G83" i="8" a="1"/>
  <c r="G83" i="8" s="1"/>
  <c r="F83" i="8" a="1"/>
  <c r="F83" i="8" s="1"/>
  <c r="E83" i="8" a="1"/>
  <c r="E83" i="8" s="1"/>
  <c r="D83" i="8" a="1"/>
  <c r="D83" i="8" s="1"/>
  <c r="K82" i="8" a="1"/>
  <c r="K82" i="8" s="1"/>
  <c r="L82" i="8" s="1"/>
  <c r="H82" i="8" a="1"/>
  <c r="H82" i="8" s="1"/>
  <c r="G82" i="8" a="1"/>
  <c r="G82" i="8" s="1"/>
  <c r="F82" i="8" a="1"/>
  <c r="F82" i="8" s="1"/>
  <c r="E82" i="8" a="1"/>
  <c r="E82" i="8" s="1"/>
  <c r="D82" i="8" a="1"/>
  <c r="D82" i="8" s="1"/>
  <c r="K81" i="8" a="1"/>
  <c r="K81" i="8" s="1"/>
  <c r="L81" i="8" s="1"/>
  <c r="H81" i="8" a="1"/>
  <c r="H81" i="8" s="1"/>
  <c r="G81" i="8" a="1"/>
  <c r="G81" i="8" s="1"/>
  <c r="F81" i="8" a="1"/>
  <c r="F81" i="8" s="1"/>
  <c r="E81" i="8" a="1"/>
  <c r="E81" i="8" s="1"/>
  <c r="D81" i="8" a="1"/>
  <c r="D81" i="8" s="1"/>
  <c r="K80" i="8" a="1"/>
  <c r="K80" i="8" s="1"/>
  <c r="L80" i="8" s="1"/>
  <c r="H80" i="8" a="1"/>
  <c r="H80" i="8" s="1"/>
  <c r="G80" i="8" a="1"/>
  <c r="G80" i="8" s="1"/>
  <c r="F80" i="8" a="1"/>
  <c r="F80" i="8" s="1"/>
  <c r="E80" i="8" a="1"/>
  <c r="E80" i="8" s="1"/>
  <c r="D80" i="8" a="1"/>
  <c r="D80" i="8" s="1"/>
  <c r="K79" i="8" a="1"/>
  <c r="K79" i="8" s="1"/>
  <c r="L79" i="8" s="1"/>
  <c r="H79" i="8" a="1"/>
  <c r="H79" i="8" s="1"/>
  <c r="G79" i="8" a="1"/>
  <c r="G79" i="8" s="1"/>
  <c r="F79" i="8" a="1"/>
  <c r="F79" i="8" s="1"/>
  <c r="E79" i="8" a="1"/>
  <c r="E79" i="8" s="1"/>
  <c r="D79" i="8" a="1"/>
  <c r="D79" i="8" s="1"/>
  <c r="K78" i="8" a="1"/>
  <c r="K78" i="8" s="1"/>
  <c r="L78" i="8" s="1"/>
  <c r="H78" i="8" a="1"/>
  <c r="H78" i="8" s="1"/>
  <c r="G78" i="8" a="1"/>
  <c r="G78" i="8" s="1"/>
  <c r="F78" i="8" a="1"/>
  <c r="F78" i="8" s="1"/>
  <c r="E78" i="8" a="1"/>
  <c r="E78" i="8" s="1"/>
  <c r="D78" i="8" a="1"/>
  <c r="D78" i="8" s="1"/>
  <c r="K77" i="8" a="1"/>
  <c r="K77" i="8" s="1"/>
  <c r="L77" i="8" s="1"/>
  <c r="H77" i="8" a="1"/>
  <c r="H77" i="8" s="1"/>
  <c r="G77" i="8" a="1"/>
  <c r="G77" i="8" s="1"/>
  <c r="F77" i="8" a="1"/>
  <c r="F77" i="8" s="1"/>
  <c r="E77" i="8" a="1"/>
  <c r="E77" i="8" s="1"/>
  <c r="D77" i="8" a="1"/>
  <c r="D77" i="8" s="1"/>
  <c r="K76" i="8" a="1"/>
  <c r="K76" i="8" s="1"/>
  <c r="L76" i="8" s="1"/>
  <c r="H76" i="8" a="1"/>
  <c r="H76" i="8" s="1"/>
  <c r="G76" i="8" a="1"/>
  <c r="G76" i="8" s="1"/>
  <c r="F76" i="8" a="1"/>
  <c r="F76" i="8" s="1"/>
  <c r="E76" i="8" a="1"/>
  <c r="E76" i="8" s="1"/>
  <c r="D76" i="8" a="1"/>
  <c r="D76" i="8" s="1"/>
  <c r="K75" i="8" a="1"/>
  <c r="K75" i="8" s="1"/>
  <c r="L75" i="8" s="1"/>
  <c r="H75" i="8" a="1"/>
  <c r="H75" i="8" s="1"/>
  <c r="G75" i="8" a="1"/>
  <c r="G75" i="8" s="1"/>
  <c r="F75" i="8" a="1"/>
  <c r="F75" i="8" s="1"/>
  <c r="E75" i="8" a="1"/>
  <c r="E75" i="8" s="1"/>
  <c r="D75" i="8" a="1"/>
  <c r="D75" i="8" s="1"/>
  <c r="K74" i="8" a="1"/>
  <c r="K74" i="8" s="1"/>
  <c r="L74" i="8" s="1"/>
  <c r="H74" i="8" a="1"/>
  <c r="H74" i="8" s="1"/>
  <c r="G74" i="8" a="1"/>
  <c r="G74" i="8" s="1"/>
  <c r="F74" i="8" a="1"/>
  <c r="F74" i="8" s="1"/>
  <c r="E74" i="8" a="1"/>
  <c r="E74" i="8" s="1"/>
  <c r="D74" i="8" a="1"/>
  <c r="D74" i="8" s="1"/>
  <c r="K73" i="8" a="1"/>
  <c r="K73" i="8" s="1"/>
  <c r="L73" i="8" s="1"/>
  <c r="H73" i="8" a="1"/>
  <c r="H73" i="8" s="1"/>
  <c r="G73" i="8" a="1"/>
  <c r="G73" i="8" s="1"/>
  <c r="F73" i="8" a="1"/>
  <c r="F73" i="8" s="1"/>
  <c r="E73" i="8" a="1"/>
  <c r="E73" i="8" s="1"/>
  <c r="D73" i="8" a="1"/>
  <c r="D73" i="8" s="1"/>
  <c r="K72" i="8" a="1"/>
  <c r="K72" i="8" s="1"/>
  <c r="L72" i="8" s="1"/>
  <c r="H72" i="8" a="1"/>
  <c r="H72" i="8" s="1"/>
  <c r="G72" i="8" a="1"/>
  <c r="G72" i="8" s="1"/>
  <c r="F72" i="8" a="1"/>
  <c r="F72" i="8" s="1"/>
  <c r="E72" i="8" a="1"/>
  <c r="E72" i="8" s="1"/>
  <c r="D72" i="8" a="1"/>
  <c r="D72" i="8" s="1"/>
  <c r="K71" i="8" a="1"/>
  <c r="K71" i="8" s="1"/>
  <c r="L71" i="8" s="1"/>
  <c r="H71" i="8" a="1"/>
  <c r="H71" i="8" s="1"/>
  <c r="G71" i="8" a="1"/>
  <c r="G71" i="8" s="1"/>
  <c r="F71" i="8" a="1"/>
  <c r="F71" i="8" s="1"/>
  <c r="E71" i="8" a="1"/>
  <c r="E71" i="8" s="1"/>
  <c r="D71" i="8" a="1"/>
  <c r="D71" i="8" s="1"/>
  <c r="K70" i="8" a="1"/>
  <c r="K70" i="8" s="1"/>
  <c r="L70" i="8" s="1"/>
  <c r="H70" i="8" a="1"/>
  <c r="H70" i="8" s="1"/>
  <c r="G70" i="8" a="1"/>
  <c r="G70" i="8" s="1"/>
  <c r="F70" i="8" a="1"/>
  <c r="F70" i="8" s="1"/>
  <c r="E70" i="8" a="1"/>
  <c r="E70" i="8" s="1"/>
  <c r="D70" i="8" a="1"/>
  <c r="D70" i="8" s="1"/>
  <c r="K69" i="8" a="1"/>
  <c r="K69" i="8" s="1"/>
  <c r="L69" i="8" s="1"/>
  <c r="H69" i="8" a="1"/>
  <c r="H69" i="8" s="1"/>
  <c r="G69" i="8" a="1"/>
  <c r="G69" i="8" s="1"/>
  <c r="F69" i="8" a="1"/>
  <c r="F69" i="8" s="1"/>
  <c r="E69" i="8" a="1"/>
  <c r="E69" i="8" s="1"/>
  <c r="D69" i="8" a="1"/>
  <c r="D69" i="8" s="1"/>
  <c r="K68" i="8" a="1"/>
  <c r="K68" i="8" s="1"/>
  <c r="L68" i="8" s="1"/>
  <c r="H68" i="8" a="1"/>
  <c r="H68" i="8" s="1"/>
  <c r="G68" i="8" a="1"/>
  <c r="G68" i="8" s="1"/>
  <c r="F68" i="8" a="1"/>
  <c r="F68" i="8" s="1"/>
  <c r="E68" i="8" a="1"/>
  <c r="E68" i="8" s="1"/>
  <c r="D68" i="8" a="1"/>
  <c r="D68" i="8" s="1"/>
  <c r="K67" i="8" a="1"/>
  <c r="K67" i="8" s="1"/>
  <c r="L67" i="8" s="1"/>
  <c r="H67" i="8" a="1"/>
  <c r="H67" i="8" s="1"/>
  <c r="G67" i="8" a="1"/>
  <c r="G67" i="8" s="1"/>
  <c r="F67" i="8" a="1"/>
  <c r="F67" i="8" s="1"/>
  <c r="E67" i="8" a="1"/>
  <c r="E67" i="8" s="1"/>
  <c r="D67" i="8" a="1"/>
  <c r="D67" i="8" s="1"/>
  <c r="K66" i="8" a="1"/>
  <c r="K66" i="8" s="1"/>
  <c r="L66" i="8" s="1"/>
  <c r="H66" i="8" a="1"/>
  <c r="H66" i="8" s="1"/>
  <c r="G66" i="8" a="1"/>
  <c r="G66" i="8" s="1"/>
  <c r="F66" i="8" a="1"/>
  <c r="F66" i="8" s="1"/>
  <c r="E66" i="8" a="1"/>
  <c r="E66" i="8" s="1"/>
  <c r="D66" i="8" a="1"/>
  <c r="D66" i="8" s="1"/>
  <c r="K65" i="8" a="1"/>
  <c r="K65" i="8" s="1"/>
  <c r="L65" i="8" s="1"/>
  <c r="H65" i="8" a="1"/>
  <c r="H65" i="8" s="1"/>
  <c r="G65" i="8" a="1"/>
  <c r="G65" i="8" s="1"/>
  <c r="F65" i="8" a="1"/>
  <c r="F65" i="8" s="1"/>
  <c r="E65" i="8" a="1"/>
  <c r="E65" i="8" s="1"/>
  <c r="D65" i="8" a="1"/>
  <c r="D65" i="8" s="1"/>
  <c r="K64" i="8" a="1"/>
  <c r="K64" i="8" s="1"/>
  <c r="L64" i="8" s="1"/>
  <c r="H64" i="8" a="1"/>
  <c r="H64" i="8" s="1"/>
  <c r="G64" i="8" a="1"/>
  <c r="G64" i="8" s="1"/>
  <c r="F64" i="8" a="1"/>
  <c r="F64" i="8" s="1"/>
  <c r="E64" i="8" a="1"/>
  <c r="E64" i="8" s="1"/>
  <c r="D64" i="8" a="1"/>
  <c r="D64" i="8" s="1"/>
  <c r="K63" i="8" a="1"/>
  <c r="K63" i="8" s="1"/>
  <c r="L63" i="8" s="1"/>
  <c r="H63" i="8" a="1"/>
  <c r="H63" i="8" s="1"/>
  <c r="G63" i="8" a="1"/>
  <c r="G63" i="8" s="1"/>
  <c r="F63" i="8" a="1"/>
  <c r="F63" i="8" s="1"/>
  <c r="E63" i="8" a="1"/>
  <c r="E63" i="8" s="1"/>
  <c r="D63" i="8" a="1"/>
  <c r="D63" i="8" s="1"/>
  <c r="K62" i="8" a="1"/>
  <c r="K62" i="8" s="1"/>
  <c r="L62" i="8" s="1"/>
  <c r="H62" i="8" a="1"/>
  <c r="H62" i="8" s="1"/>
  <c r="G62" i="8" a="1"/>
  <c r="G62" i="8" s="1"/>
  <c r="F62" i="8" a="1"/>
  <c r="F62" i="8" s="1"/>
  <c r="E62" i="8" a="1"/>
  <c r="E62" i="8" s="1"/>
  <c r="D62" i="8" a="1"/>
  <c r="D62" i="8" s="1"/>
  <c r="K61" i="8" a="1"/>
  <c r="K61" i="8" s="1"/>
  <c r="L61" i="8" s="1"/>
  <c r="H61" i="8" a="1"/>
  <c r="H61" i="8" s="1"/>
  <c r="G61" i="8" a="1"/>
  <c r="G61" i="8" s="1"/>
  <c r="F61" i="8" a="1"/>
  <c r="F61" i="8" s="1"/>
  <c r="E61" i="8" a="1"/>
  <c r="E61" i="8" s="1"/>
  <c r="D61" i="8" a="1"/>
  <c r="D61" i="8" s="1"/>
  <c r="K60" i="8" a="1"/>
  <c r="K60" i="8" s="1"/>
  <c r="L60" i="8" s="1"/>
  <c r="H60" i="8" a="1"/>
  <c r="H60" i="8" s="1"/>
  <c r="G60" i="8" a="1"/>
  <c r="G60" i="8" s="1"/>
  <c r="F60" i="8" a="1"/>
  <c r="F60" i="8" s="1"/>
  <c r="E60" i="8" a="1"/>
  <c r="E60" i="8" s="1"/>
  <c r="D60" i="8" a="1"/>
  <c r="D60" i="8" s="1"/>
  <c r="K59" i="8" a="1"/>
  <c r="K59" i="8" s="1"/>
  <c r="L59" i="8" s="1"/>
  <c r="H59" i="8" a="1"/>
  <c r="H59" i="8" s="1"/>
  <c r="G59" i="8" a="1"/>
  <c r="G59" i="8" s="1"/>
  <c r="F59" i="8" a="1"/>
  <c r="F59" i="8" s="1"/>
  <c r="E59" i="8" a="1"/>
  <c r="E59" i="8" s="1"/>
  <c r="D59" i="8" a="1"/>
  <c r="D59" i="8" s="1"/>
  <c r="K58" i="8" a="1"/>
  <c r="K58" i="8" s="1"/>
  <c r="L58" i="8" s="1"/>
  <c r="H58" i="8" a="1"/>
  <c r="H58" i="8" s="1"/>
  <c r="G58" i="8" a="1"/>
  <c r="G58" i="8" s="1"/>
  <c r="F58" i="8" a="1"/>
  <c r="F58" i="8" s="1"/>
  <c r="E58" i="8" a="1"/>
  <c r="E58" i="8" s="1"/>
  <c r="D58" i="8" a="1"/>
  <c r="D58" i="8" s="1"/>
  <c r="K57" i="8" a="1"/>
  <c r="K57" i="8" s="1"/>
  <c r="L57" i="8" s="1"/>
  <c r="H57" i="8" a="1"/>
  <c r="H57" i="8" s="1"/>
  <c r="G57" i="8" a="1"/>
  <c r="G57" i="8" s="1"/>
  <c r="F57" i="8" a="1"/>
  <c r="F57" i="8" s="1"/>
  <c r="E57" i="8" a="1"/>
  <c r="E57" i="8" s="1"/>
  <c r="D57" i="8" a="1"/>
  <c r="D57" i="8" s="1"/>
  <c r="K56" i="8" a="1"/>
  <c r="K56" i="8" s="1"/>
  <c r="L56" i="8" s="1"/>
  <c r="H56" i="8" a="1"/>
  <c r="H56" i="8" s="1"/>
  <c r="G56" i="8" a="1"/>
  <c r="G56" i="8" s="1"/>
  <c r="F56" i="8" a="1"/>
  <c r="F56" i="8" s="1"/>
  <c r="E56" i="8" a="1"/>
  <c r="E56" i="8" s="1"/>
  <c r="D56" i="8" a="1"/>
  <c r="D56" i="8" s="1"/>
  <c r="K55" i="8" a="1"/>
  <c r="K55" i="8" s="1"/>
  <c r="L55" i="8" s="1"/>
  <c r="H55" i="8" a="1"/>
  <c r="H55" i="8" s="1"/>
  <c r="G55" i="8" a="1"/>
  <c r="G55" i="8" s="1"/>
  <c r="F55" i="8" a="1"/>
  <c r="F55" i="8" s="1"/>
  <c r="E55" i="8" a="1"/>
  <c r="E55" i="8" s="1"/>
  <c r="D55" i="8" a="1"/>
  <c r="D55" i="8" s="1"/>
  <c r="K54" i="8" a="1"/>
  <c r="K54" i="8" s="1"/>
  <c r="L54" i="8" s="1"/>
  <c r="H54" i="8" a="1"/>
  <c r="H54" i="8" s="1"/>
  <c r="G54" i="8" a="1"/>
  <c r="G54" i="8" s="1"/>
  <c r="F54" i="8" a="1"/>
  <c r="F54" i="8" s="1"/>
  <c r="E54" i="8" a="1"/>
  <c r="E54" i="8" s="1"/>
  <c r="D54" i="8" a="1"/>
  <c r="D54" i="8" s="1"/>
  <c r="K53" i="8" a="1"/>
  <c r="K53" i="8" s="1"/>
  <c r="L53" i="8" s="1"/>
  <c r="H53" i="8" a="1"/>
  <c r="H53" i="8" s="1"/>
  <c r="G53" i="8" a="1"/>
  <c r="G53" i="8" s="1"/>
  <c r="F53" i="8" a="1"/>
  <c r="F53" i="8" s="1"/>
  <c r="E53" i="8" a="1"/>
  <c r="E53" i="8" s="1"/>
  <c r="D53" i="8" a="1"/>
  <c r="D53" i="8" s="1"/>
  <c r="K52" i="8" a="1"/>
  <c r="K52" i="8" s="1"/>
  <c r="L52" i="8" s="1"/>
  <c r="H52" i="8" a="1"/>
  <c r="H52" i="8" s="1"/>
  <c r="G52" i="8" a="1"/>
  <c r="G52" i="8" s="1"/>
  <c r="F52" i="8" a="1"/>
  <c r="F52" i="8" s="1"/>
  <c r="E52" i="8" a="1"/>
  <c r="E52" i="8" s="1"/>
  <c r="D52" i="8" a="1"/>
  <c r="D52" i="8" s="1"/>
  <c r="K51" i="8" a="1"/>
  <c r="K51" i="8" s="1"/>
  <c r="L51" i="8" s="1"/>
  <c r="H51" i="8" a="1"/>
  <c r="H51" i="8" s="1"/>
  <c r="G51" i="8" a="1"/>
  <c r="G51" i="8" s="1"/>
  <c r="F51" i="8" a="1"/>
  <c r="F51" i="8" s="1"/>
  <c r="E51" i="8" a="1"/>
  <c r="E51" i="8" s="1"/>
  <c r="D51" i="8" a="1"/>
  <c r="D51" i="8" s="1"/>
  <c r="K50" i="8" a="1"/>
  <c r="K50" i="8" s="1"/>
  <c r="L50" i="8" s="1"/>
  <c r="H50" i="8" a="1"/>
  <c r="H50" i="8" s="1"/>
  <c r="G50" i="8" a="1"/>
  <c r="G50" i="8" s="1"/>
  <c r="F50" i="8" a="1"/>
  <c r="F50" i="8" s="1"/>
  <c r="E50" i="8" a="1"/>
  <c r="E50" i="8" s="1"/>
  <c r="D50" i="8" a="1"/>
  <c r="D50" i="8" s="1"/>
  <c r="K49" i="8" a="1"/>
  <c r="K49" i="8" s="1"/>
  <c r="L49" i="8" s="1"/>
  <c r="H49" i="8" a="1"/>
  <c r="H49" i="8" s="1"/>
  <c r="G49" i="8" a="1"/>
  <c r="G49" i="8" s="1"/>
  <c r="F49" i="8" a="1"/>
  <c r="F49" i="8" s="1"/>
  <c r="E49" i="8" a="1"/>
  <c r="E49" i="8" s="1"/>
  <c r="D49" i="8" a="1"/>
  <c r="D49" i="8" s="1"/>
  <c r="K48" i="8" a="1"/>
  <c r="K48" i="8" s="1"/>
  <c r="L48" i="8" s="1"/>
  <c r="H48" i="8" a="1"/>
  <c r="H48" i="8" s="1"/>
  <c r="G48" i="8" a="1"/>
  <c r="G48" i="8" s="1"/>
  <c r="F48" i="8" a="1"/>
  <c r="F48" i="8" s="1"/>
  <c r="E48" i="8" a="1"/>
  <c r="E48" i="8" s="1"/>
  <c r="D48" i="8" a="1"/>
  <c r="D48" i="8" s="1"/>
  <c r="K47" i="8" a="1"/>
  <c r="K47" i="8" s="1"/>
  <c r="L47" i="8" s="1"/>
  <c r="H47" i="8" a="1"/>
  <c r="H47" i="8" s="1"/>
  <c r="G47" i="8" a="1"/>
  <c r="G47" i="8" s="1"/>
  <c r="F47" i="8" a="1"/>
  <c r="F47" i="8" s="1"/>
  <c r="E47" i="8" a="1"/>
  <c r="E47" i="8" s="1"/>
  <c r="D47" i="8" a="1"/>
  <c r="D47" i="8" s="1"/>
  <c r="K46" i="8" a="1"/>
  <c r="K46" i="8" s="1"/>
  <c r="L46" i="8" s="1"/>
  <c r="H46" i="8" a="1"/>
  <c r="H46" i="8" s="1"/>
  <c r="G46" i="8" a="1"/>
  <c r="G46" i="8" s="1"/>
  <c r="F46" i="8" a="1"/>
  <c r="F46" i="8" s="1"/>
  <c r="E46" i="8" a="1"/>
  <c r="E46" i="8" s="1"/>
  <c r="D46" i="8" a="1"/>
  <c r="D46" i="8" s="1"/>
  <c r="K45" i="8" a="1"/>
  <c r="K45" i="8" s="1"/>
  <c r="L45" i="8" s="1"/>
  <c r="H45" i="8" a="1"/>
  <c r="H45" i="8" s="1"/>
  <c r="G45" i="8" a="1"/>
  <c r="G45" i="8" s="1"/>
  <c r="F45" i="8" a="1"/>
  <c r="F45" i="8" s="1"/>
  <c r="E45" i="8" a="1"/>
  <c r="E45" i="8" s="1"/>
  <c r="D45" i="8" a="1"/>
  <c r="D45" i="8" s="1"/>
  <c r="K44" i="8" a="1"/>
  <c r="K44" i="8" s="1"/>
  <c r="L44" i="8" s="1"/>
  <c r="H44" i="8" a="1"/>
  <c r="H44" i="8" s="1"/>
  <c r="G44" i="8" a="1"/>
  <c r="G44" i="8" s="1"/>
  <c r="F44" i="8" a="1"/>
  <c r="F44" i="8" s="1"/>
  <c r="E44" i="8" a="1"/>
  <c r="E44" i="8" s="1"/>
  <c r="D44" i="8" a="1"/>
  <c r="D44" i="8" s="1"/>
  <c r="K43" i="8" a="1"/>
  <c r="K43" i="8" s="1"/>
  <c r="L43" i="8" s="1"/>
  <c r="H43" i="8" a="1"/>
  <c r="H43" i="8" s="1"/>
  <c r="G43" i="8" a="1"/>
  <c r="G43" i="8" s="1"/>
  <c r="F43" i="8" a="1"/>
  <c r="F43" i="8" s="1"/>
  <c r="E43" i="8" a="1"/>
  <c r="E43" i="8" s="1"/>
  <c r="D43" i="8" a="1"/>
  <c r="D43" i="8" s="1"/>
  <c r="K42" i="8" a="1"/>
  <c r="K42" i="8" s="1"/>
  <c r="L42" i="8" s="1"/>
  <c r="H42" i="8" a="1"/>
  <c r="H42" i="8" s="1"/>
  <c r="G42" i="8" a="1"/>
  <c r="G42" i="8" s="1"/>
  <c r="F42" i="8" a="1"/>
  <c r="F42" i="8" s="1"/>
  <c r="E42" i="8" a="1"/>
  <c r="E42" i="8" s="1"/>
  <c r="D42" i="8" a="1"/>
  <c r="D42" i="8" s="1"/>
  <c r="K41" i="8" a="1"/>
  <c r="K41" i="8" s="1"/>
  <c r="L41" i="8" s="1"/>
  <c r="H41" i="8" a="1"/>
  <c r="H41" i="8" s="1"/>
  <c r="G41" i="8" a="1"/>
  <c r="G41" i="8" s="1"/>
  <c r="F41" i="8" a="1"/>
  <c r="F41" i="8" s="1"/>
  <c r="E41" i="8" a="1"/>
  <c r="E41" i="8" s="1"/>
  <c r="D41" i="8" a="1"/>
  <c r="D41" i="8" s="1"/>
  <c r="K40" i="8" a="1"/>
  <c r="K40" i="8" s="1"/>
  <c r="L40" i="8" s="1"/>
  <c r="H40" i="8" a="1"/>
  <c r="H40" i="8" s="1"/>
  <c r="G40" i="8" a="1"/>
  <c r="G40" i="8" s="1"/>
  <c r="F40" i="8" a="1"/>
  <c r="F40" i="8" s="1"/>
  <c r="E40" i="8" a="1"/>
  <c r="E40" i="8" s="1"/>
  <c r="D40" i="8" a="1"/>
  <c r="D40" i="8" s="1"/>
  <c r="K39" i="8" a="1"/>
  <c r="K39" i="8" s="1"/>
  <c r="L39" i="8" s="1"/>
  <c r="H39" i="8" a="1"/>
  <c r="H39" i="8" s="1"/>
  <c r="G39" i="8" a="1"/>
  <c r="G39" i="8" s="1"/>
  <c r="F39" i="8" a="1"/>
  <c r="F39" i="8" s="1"/>
  <c r="E39" i="8" a="1"/>
  <c r="E39" i="8" s="1"/>
  <c r="D39" i="8" a="1"/>
  <c r="D39" i="8" s="1"/>
  <c r="K38" i="8" a="1"/>
  <c r="K38" i="8" s="1"/>
  <c r="L38" i="8" s="1"/>
  <c r="H38" i="8" a="1"/>
  <c r="H38" i="8" s="1"/>
  <c r="G38" i="8" a="1"/>
  <c r="G38" i="8" s="1"/>
  <c r="F38" i="8" a="1"/>
  <c r="F38" i="8" s="1"/>
  <c r="E38" i="8" a="1"/>
  <c r="E38" i="8" s="1"/>
  <c r="D38" i="8" a="1"/>
  <c r="D38" i="8" s="1"/>
  <c r="K37" i="8" a="1"/>
  <c r="K37" i="8" s="1"/>
  <c r="L37" i="8" s="1"/>
  <c r="H37" i="8" a="1"/>
  <c r="H37" i="8" s="1"/>
  <c r="G37" i="8" a="1"/>
  <c r="G37" i="8" s="1"/>
  <c r="F37" i="8" a="1"/>
  <c r="F37" i="8" s="1"/>
  <c r="E37" i="8" a="1"/>
  <c r="E37" i="8" s="1"/>
  <c r="D37" i="8" a="1"/>
  <c r="D37" i="8" s="1"/>
  <c r="K36" i="8" a="1"/>
  <c r="K36" i="8" s="1"/>
  <c r="L36" i="8" s="1"/>
  <c r="H36" i="8" a="1"/>
  <c r="H36" i="8" s="1"/>
  <c r="G36" i="8" a="1"/>
  <c r="G36" i="8" s="1"/>
  <c r="F36" i="8" a="1"/>
  <c r="F36" i="8" s="1"/>
  <c r="E36" i="8" a="1"/>
  <c r="E36" i="8" s="1"/>
  <c r="D36" i="8" a="1"/>
  <c r="D36" i="8" s="1"/>
  <c r="K35" i="8" a="1"/>
  <c r="K35" i="8" s="1"/>
  <c r="L35" i="8" s="1"/>
  <c r="H35" i="8" a="1"/>
  <c r="H35" i="8" s="1"/>
  <c r="G35" i="8" a="1"/>
  <c r="G35" i="8" s="1"/>
  <c r="F35" i="8" a="1"/>
  <c r="F35" i="8" s="1"/>
  <c r="E35" i="8" a="1"/>
  <c r="E35" i="8" s="1"/>
  <c r="D35" i="8" a="1"/>
  <c r="D35" i="8" s="1"/>
  <c r="K34" i="8" a="1"/>
  <c r="K34" i="8" s="1"/>
  <c r="L34" i="8" s="1"/>
  <c r="H34" i="8" a="1"/>
  <c r="H34" i="8" s="1"/>
  <c r="G34" i="8" a="1"/>
  <c r="G34" i="8" s="1"/>
  <c r="F34" i="8" a="1"/>
  <c r="F34" i="8" s="1"/>
  <c r="E34" i="8" a="1"/>
  <c r="E34" i="8" s="1"/>
  <c r="D34" i="8" a="1"/>
  <c r="D34" i="8" s="1"/>
  <c r="K33" i="8" a="1"/>
  <c r="K33" i="8" s="1"/>
  <c r="L33" i="8" s="1"/>
  <c r="H33" i="8" a="1"/>
  <c r="H33" i="8" s="1"/>
  <c r="G33" i="8" a="1"/>
  <c r="G33" i="8" s="1"/>
  <c r="F33" i="8" a="1"/>
  <c r="F33" i="8" s="1"/>
  <c r="E33" i="8" a="1"/>
  <c r="E33" i="8" s="1"/>
  <c r="D33" i="8" a="1"/>
  <c r="D33" i="8" s="1"/>
  <c r="K32" i="8" a="1"/>
  <c r="K32" i="8" s="1"/>
  <c r="L32" i="8" s="1"/>
  <c r="H32" i="8" a="1"/>
  <c r="H32" i="8" s="1"/>
  <c r="G32" i="8" a="1"/>
  <c r="G32" i="8" s="1"/>
  <c r="F32" i="8" a="1"/>
  <c r="F32" i="8" s="1"/>
  <c r="E32" i="8" a="1"/>
  <c r="E32" i="8" s="1"/>
  <c r="D32" i="8" a="1"/>
  <c r="D32" i="8" s="1"/>
  <c r="K31" i="8" a="1"/>
  <c r="K31" i="8" s="1"/>
  <c r="L31" i="8" s="1"/>
  <c r="H31" i="8" a="1"/>
  <c r="H31" i="8" s="1"/>
  <c r="G31" i="8" a="1"/>
  <c r="G31" i="8" s="1"/>
  <c r="F31" i="8" a="1"/>
  <c r="F31" i="8" s="1"/>
  <c r="E31" i="8" a="1"/>
  <c r="E31" i="8" s="1"/>
  <c r="D31" i="8" a="1"/>
  <c r="D31" i="8" s="1"/>
  <c r="K30" i="8" a="1"/>
  <c r="K30" i="8" s="1"/>
  <c r="L30" i="8" s="1"/>
  <c r="H30" i="8" a="1"/>
  <c r="H30" i="8" s="1"/>
  <c r="G30" i="8" a="1"/>
  <c r="G30" i="8" s="1"/>
  <c r="F30" i="8" a="1"/>
  <c r="F30" i="8" s="1"/>
  <c r="E30" i="8" a="1"/>
  <c r="E30" i="8" s="1"/>
  <c r="D30" i="8" a="1"/>
  <c r="D30" i="8" s="1"/>
  <c r="K29" i="8" a="1"/>
  <c r="K29" i="8" s="1"/>
  <c r="L29" i="8" s="1"/>
  <c r="H29" i="8" a="1"/>
  <c r="H29" i="8" s="1"/>
  <c r="G29" i="8" a="1"/>
  <c r="G29" i="8" s="1"/>
  <c r="F29" i="8" a="1"/>
  <c r="F29" i="8" s="1"/>
  <c r="E29" i="8" a="1"/>
  <c r="E29" i="8" s="1"/>
  <c r="D29" i="8" a="1"/>
  <c r="D29" i="8" s="1"/>
  <c r="K28" i="8" a="1"/>
  <c r="K28" i="8" s="1"/>
  <c r="L28" i="8" s="1"/>
  <c r="H28" i="8" a="1"/>
  <c r="H28" i="8" s="1"/>
  <c r="G28" i="8" a="1"/>
  <c r="G28" i="8" s="1"/>
  <c r="F28" i="8" a="1"/>
  <c r="F28" i="8" s="1"/>
  <c r="E28" i="8" a="1"/>
  <c r="E28" i="8" s="1"/>
  <c r="D28" i="8" a="1"/>
  <c r="D28" i="8" s="1"/>
  <c r="K27" i="8" a="1"/>
  <c r="K27" i="8" s="1"/>
  <c r="L27" i="8" s="1"/>
  <c r="H27" i="8" a="1"/>
  <c r="H27" i="8" s="1"/>
  <c r="G27" i="8" a="1"/>
  <c r="G27" i="8" s="1"/>
  <c r="F27" i="8" a="1"/>
  <c r="F27" i="8" s="1"/>
  <c r="E27" i="8" a="1"/>
  <c r="E27" i="8" s="1"/>
  <c r="D27" i="8" a="1"/>
  <c r="D27" i="8" s="1"/>
  <c r="K26" i="8" a="1"/>
  <c r="K26" i="8" s="1"/>
  <c r="L26" i="8" s="1"/>
  <c r="H26" i="8" a="1"/>
  <c r="H26" i="8" s="1"/>
  <c r="G26" i="8" a="1"/>
  <c r="G26" i="8" s="1"/>
  <c r="F26" i="8" a="1"/>
  <c r="F26" i="8" s="1"/>
  <c r="E26" i="8" a="1"/>
  <c r="E26" i="8" s="1"/>
  <c r="D26" i="8" a="1"/>
  <c r="D26" i="8" s="1"/>
  <c r="K25" i="8" a="1"/>
  <c r="K25" i="8" s="1"/>
  <c r="L25" i="8" s="1"/>
  <c r="H25" i="8" a="1"/>
  <c r="H25" i="8" s="1"/>
  <c r="G25" i="8" a="1"/>
  <c r="G25" i="8" s="1"/>
  <c r="F25" i="8" a="1"/>
  <c r="F25" i="8" s="1"/>
  <c r="E25" i="8" a="1"/>
  <c r="E25" i="8" s="1"/>
  <c r="D25" i="8" a="1"/>
  <c r="D25" i="8" s="1"/>
  <c r="K24" i="8" a="1"/>
  <c r="K24" i="8" s="1"/>
  <c r="L24" i="8" s="1"/>
  <c r="H24" i="8" a="1"/>
  <c r="H24" i="8" s="1"/>
  <c r="G24" i="8" a="1"/>
  <c r="G24" i="8" s="1"/>
  <c r="F24" i="8" a="1"/>
  <c r="F24" i="8" s="1"/>
  <c r="E24" i="8" a="1"/>
  <c r="E24" i="8" s="1"/>
  <c r="D24" i="8" a="1"/>
  <c r="D24" i="8" s="1"/>
  <c r="K23" i="8" a="1"/>
  <c r="K23" i="8" s="1"/>
  <c r="L23" i="8" s="1"/>
  <c r="H23" i="8" a="1"/>
  <c r="H23" i="8" s="1"/>
  <c r="G23" i="8" a="1"/>
  <c r="G23" i="8" s="1"/>
  <c r="F23" i="8" a="1"/>
  <c r="F23" i="8" s="1"/>
  <c r="E23" i="8" a="1"/>
  <c r="E23" i="8" s="1"/>
  <c r="D23" i="8" a="1"/>
  <c r="D23" i="8" s="1"/>
  <c r="K22" i="8" a="1"/>
  <c r="K22" i="8" s="1"/>
  <c r="L22" i="8" s="1"/>
  <c r="H22" i="8" a="1"/>
  <c r="H22" i="8" s="1"/>
  <c r="G22" i="8" a="1"/>
  <c r="G22" i="8" s="1"/>
  <c r="F22" i="8" a="1"/>
  <c r="F22" i="8" s="1"/>
  <c r="E22" i="8" a="1"/>
  <c r="E22" i="8" s="1"/>
  <c r="D22" i="8" a="1"/>
  <c r="D22" i="8" s="1"/>
  <c r="K21" i="8" a="1"/>
  <c r="K21" i="8" s="1"/>
  <c r="L21" i="8" s="1"/>
  <c r="H21" i="8" a="1"/>
  <c r="H21" i="8" s="1"/>
  <c r="G21" i="8" a="1"/>
  <c r="G21" i="8" s="1"/>
  <c r="F21" i="8" a="1"/>
  <c r="F21" i="8" s="1"/>
  <c r="E21" i="8" a="1"/>
  <c r="E21" i="8" s="1"/>
  <c r="D21" i="8" a="1"/>
  <c r="D21" i="8" s="1"/>
  <c r="K20" i="8" a="1"/>
  <c r="K20" i="8" s="1"/>
  <c r="L20" i="8" s="1"/>
  <c r="H20" i="8" a="1"/>
  <c r="H20" i="8" s="1"/>
  <c r="G20" i="8" a="1"/>
  <c r="G20" i="8" s="1"/>
  <c r="F20" i="8" a="1"/>
  <c r="F20" i="8" s="1"/>
  <c r="E20" i="8" a="1"/>
  <c r="E20" i="8" s="1"/>
  <c r="D20" i="8" a="1"/>
  <c r="D20" i="8" s="1"/>
  <c r="K19" i="8" a="1"/>
  <c r="K19" i="8" s="1"/>
  <c r="L19" i="8" s="1"/>
  <c r="H19" i="8" a="1"/>
  <c r="H19" i="8" s="1"/>
  <c r="G19" i="8" a="1"/>
  <c r="G19" i="8" s="1"/>
  <c r="F19" i="8" a="1"/>
  <c r="F19" i="8" s="1"/>
  <c r="E19" i="8" a="1"/>
  <c r="E19" i="8" s="1"/>
  <c r="D19" i="8" a="1"/>
  <c r="D19" i="8" s="1"/>
  <c r="K18" i="8" a="1"/>
  <c r="K18" i="8" s="1"/>
  <c r="L18" i="8" s="1"/>
  <c r="H18" i="8" a="1"/>
  <c r="H18" i="8" s="1"/>
  <c r="G18" i="8" a="1"/>
  <c r="G18" i="8" s="1"/>
  <c r="F18" i="8" a="1"/>
  <c r="F18" i="8" s="1"/>
  <c r="E18" i="8" a="1"/>
  <c r="E18" i="8" s="1"/>
  <c r="D18" i="8" a="1"/>
  <c r="D18" i="8" s="1"/>
  <c r="K17" i="8" a="1"/>
  <c r="K17" i="8" s="1"/>
  <c r="L17" i="8" s="1"/>
  <c r="H17" i="8" a="1"/>
  <c r="H17" i="8" s="1"/>
  <c r="G17" i="8" a="1"/>
  <c r="G17" i="8" s="1"/>
  <c r="F17" i="8" a="1"/>
  <c r="F17" i="8" s="1"/>
  <c r="E17" i="8" a="1"/>
  <c r="E17" i="8" s="1"/>
  <c r="D17" i="8" a="1"/>
  <c r="D17" i="8" s="1"/>
  <c r="K16" i="8" a="1"/>
  <c r="K16" i="8" s="1"/>
  <c r="L16" i="8" s="1"/>
  <c r="H16" i="8" a="1"/>
  <c r="H16" i="8" s="1"/>
  <c r="G16" i="8" a="1"/>
  <c r="G16" i="8" s="1"/>
  <c r="F16" i="8" a="1"/>
  <c r="F16" i="8" s="1"/>
  <c r="E16" i="8" a="1"/>
  <c r="E16" i="8" s="1"/>
  <c r="D16" i="8" a="1"/>
  <c r="D16" i="8" s="1"/>
  <c r="K15" i="8" a="1"/>
  <c r="K15" i="8" s="1"/>
  <c r="L15" i="8" s="1"/>
  <c r="H15" i="8" a="1"/>
  <c r="H15" i="8" s="1"/>
  <c r="G15" i="8" a="1"/>
  <c r="G15" i="8" s="1"/>
  <c r="F15" i="8" a="1"/>
  <c r="F15" i="8" s="1"/>
  <c r="E15" i="8" a="1"/>
  <c r="E15" i="8" s="1"/>
  <c r="D15" i="8" a="1"/>
  <c r="D15" i="8" s="1"/>
  <c r="K14" i="8" a="1"/>
  <c r="K14" i="8" s="1"/>
  <c r="L14" i="8" s="1"/>
  <c r="H14" i="8" a="1"/>
  <c r="H14" i="8" s="1"/>
  <c r="G14" i="8" a="1"/>
  <c r="G14" i="8" s="1"/>
  <c r="F14" i="8" a="1"/>
  <c r="F14" i="8" s="1"/>
  <c r="E14" i="8" a="1"/>
  <c r="E14" i="8" s="1"/>
  <c r="D14" i="8" a="1"/>
  <c r="D14" i="8" s="1"/>
  <c r="K13" i="8" a="1"/>
  <c r="K13" i="8" s="1"/>
  <c r="L13" i="8" s="1"/>
  <c r="H13" i="8" a="1"/>
  <c r="H13" i="8" s="1"/>
  <c r="G13" i="8" a="1"/>
  <c r="G13" i="8" s="1"/>
  <c r="F13" i="8" a="1"/>
  <c r="F13" i="8" s="1"/>
  <c r="E13" i="8" a="1"/>
  <c r="E13" i="8" s="1"/>
  <c r="D13" i="8" a="1"/>
  <c r="D13" i="8" s="1"/>
  <c r="K12" i="8" a="1"/>
  <c r="K12" i="8" s="1"/>
  <c r="L12" i="8" s="1"/>
  <c r="H12" i="8" a="1"/>
  <c r="H12" i="8" s="1"/>
  <c r="G12" i="8" a="1"/>
  <c r="G12" i="8" s="1"/>
  <c r="F12" i="8" a="1"/>
  <c r="F12" i="8" s="1"/>
  <c r="E12" i="8" a="1"/>
  <c r="E12" i="8" s="1"/>
  <c r="D12" i="8" a="1"/>
  <c r="D12" i="8" s="1"/>
  <c r="K11" i="8" a="1"/>
  <c r="K11" i="8" s="1"/>
  <c r="L11" i="8" s="1"/>
  <c r="H11" i="8" a="1"/>
  <c r="H11" i="8" s="1"/>
  <c r="G11" i="8" a="1"/>
  <c r="G11" i="8" s="1"/>
  <c r="F11" i="8" a="1"/>
  <c r="F11" i="8" s="1"/>
  <c r="E11" i="8" a="1"/>
  <c r="E11" i="8" s="1"/>
  <c r="D11" i="8" a="1"/>
  <c r="D11" i="8" s="1"/>
  <c r="K10" i="8" a="1"/>
  <c r="K10" i="8" s="1"/>
  <c r="L10" i="8" s="1"/>
  <c r="H10" i="8" a="1"/>
  <c r="H10" i="8" s="1"/>
  <c r="G10" i="8" a="1"/>
  <c r="G10" i="8" s="1"/>
  <c r="F10" i="8" a="1"/>
  <c r="F10" i="8" s="1"/>
  <c r="E10" i="8" a="1"/>
  <c r="E10" i="8" s="1"/>
  <c r="D10" i="8" a="1"/>
  <c r="D10" i="8" s="1"/>
  <c r="K9" i="8" a="1"/>
  <c r="K9" i="8" s="1"/>
  <c r="L9" i="8" s="1"/>
  <c r="H9" i="8" a="1"/>
  <c r="H9" i="8" s="1"/>
  <c r="G9" i="8" a="1"/>
  <c r="G9" i="8" s="1"/>
  <c r="F9" i="8" a="1"/>
  <c r="F9" i="8" s="1"/>
  <c r="E9" i="8" a="1"/>
  <c r="E9" i="8" s="1"/>
  <c r="D9" i="8" a="1"/>
  <c r="D9" i="8" s="1"/>
  <c r="K8" i="8" a="1"/>
  <c r="K8" i="8" s="1"/>
  <c r="L8" i="8" s="1"/>
  <c r="H8" i="8" a="1"/>
  <c r="H8" i="8" s="1"/>
  <c r="G8" i="8" a="1"/>
  <c r="G8" i="8" s="1"/>
  <c r="F8" i="8" a="1"/>
  <c r="F8" i="8" s="1"/>
  <c r="E8" i="8" a="1"/>
  <c r="E8" i="8" s="1"/>
  <c r="D8" i="8" a="1"/>
  <c r="D8" i="8" s="1"/>
  <c r="D4" i="8" a="1"/>
  <c r="D4" i="8" s="1"/>
  <c r="R13" i="2" s="1"/>
  <c r="R41" i="2" s="1"/>
  <c r="E4" i="8" a="1"/>
  <c r="E4" i="8" s="1"/>
  <c r="D5" i="8" a="1"/>
  <c r="D5" i="8" s="1"/>
  <c r="E5" i="8" a="1"/>
  <c r="E5" i="8" s="1"/>
  <c r="O13" i="2" s="1"/>
  <c r="A2" i="11" a="1"/>
  <c r="E2" i="9" a="1"/>
  <c r="A2" i="9" a="1"/>
  <c r="D4" i="10" a="1"/>
  <c r="A4" i="10" a="1"/>
  <c r="G88" i="12" l="1"/>
  <c r="G16" i="12"/>
  <c r="G39" i="12"/>
  <c r="G27" i="12"/>
  <c r="G35" i="12"/>
  <c r="E19" i="11"/>
  <c r="C19" i="11" s="1"/>
  <c r="E31" i="11"/>
  <c r="C31" i="11" s="1"/>
  <c r="E43" i="11"/>
  <c r="C43" i="11" s="1"/>
  <c r="E55" i="11"/>
  <c r="C55" i="11" s="1"/>
  <c r="E67" i="11"/>
  <c r="C67" i="11" s="1"/>
  <c r="E79" i="11"/>
  <c r="C79" i="11" s="1"/>
  <c r="E91" i="11"/>
  <c r="C91" i="11" s="1"/>
  <c r="E103" i="11"/>
  <c r="C103" i="11" s="1"/>
  <c r="E115" i="11"/>
  <c r="C115" i="11" s="1"/>
  <c r="E127" i="11"/>
  <c r="C127" i="11" s="1"/>
  <c r="E139" i="11"/>
  <c r="C139" i="11" s="1"/>
  <c r="E151" i="11"/>
  <c r="C151" i="11" s="1"/>
  <c r="E163" i="11"/>
  <c r="C163" i="11" s="1"/>
  <c r="E175" i="11"/>
  <c r="C175" i="11" s="1"/>
  <c r="E187" i="11"/>
  <c r="C187" i="11" s="1"/>
  <c r="E199" i="11"/>
  <c r="C199" i="11" s="1"/>
  <c r="E211" i="11"/>
  <c r="C211" i="11" s="1"/>
  <c r="E223" i="11"/>
  <c r="C223" i="11" s="1"/>
  <c r="E235" i="11"/>
  <c r="C235" i="11" s="1"/>
  <c r="E247" i="11"/>
  <c r="C247" i="11" s="1"/>
  <c r="E259" i="11"/>
  <c r="C259" i="11" s="1"/>
  <c r="E271" i="11"/>
  <c r="C271" i="11" s="1"/>
  <c r="E283" i="11"/>
  <c r="C283" i="11" s="1"/>
  <c r="E295" i="11"/>
  <c r="C295" i="11" s="1"/>
  <c r="E307" i="11"/>
  <c r="C307" i="11" s="1"/>
  <c r="E319" i="11"/>
  <c r="C319" i="11" s="1"/>
  <c r="E331" i="11"/>
  <c r="C331" i="11" s="1"/>
  <c r="E343" i="11"/>
  <c r="C343" i="11" s="1"/>
  <c r="E355" i="11"/>
  <c r="C355" i="11" s="1"/>
  <c r="E367" i="11"/>
  <c r="C367" i="11" s="1"/>
  <c r="E379" i="11"/>
  <c r="C379" i="11" s="1"/>
  <c r="E391" i="11"/>
  <c r="C391" i="11" s="1"/>
  <c r="E403" i="11"/>
  <c r="C403" i="11" s="1"/>
  <c r="E415" i="11"/>
  <c r="C415" i="11" s="1"/>
  <c r="E427" i="11"/>
  <c r="C427" i="11" s="1"/>
  <c r="E439" i="11"/>
  <c r="C439" i="11" s="1"/>
  <c r="E451" i="11"/>
  <c r="C451" i="11" s="1"/>
  <c r="E463" i="11"/>
  <c r="C463" i="11" s="1"/>
  <c r="E475" i="11"/>
  <c r="C475" i="11" s="1"/>
  <c r="E487" i="11"/>
  <c r="C487" i="11" s="1"/>
  <c r="E499" i="11"/>
  <c r="C499" i="11" s="1"/>
  <c r="E511" i="11"/>
  <c r="C511" i="11" s="1"/>
  <c r="E523" i="11"/>
  <c r="C523" i="11" s="1"/>
  <c r="E535" i="11"/>
  <c r="C535" i="11" s="1"/>
  <c r="E547" i="11"/>
  <c r="C547" i="11" s="1"/>
  <c r="E559" i="11"/>
  <c r="C559" i="11" s="1"/>
  <c r="E571" i="11"/>
  <c r="C571" i="11" s="1"/>
  <c r="E583" i="11"/>
  <c r="C583" i="11" s="1"/>
  <c r="E595" i="11"/>
  <c r="C595" i="11" s="1"/>
  <c r="E607" i="11"/>
  <c r="C607" i="11" s="1"/>
  <c r="E619" i="11"/>
  <c r="C619" i="11" s="1"/>
  <c r="E631" i="11"/>
  <c r="C631" i="11" s="1"/>
  <c r="E643" i="11"/>
  <c r="C643" i="11" s="1"/>
  <c r="E655" i="11"/>
  <c r="C655" i="11" s="1"/>
  <c r="E667" i="11"/>
  <c r="C667" i="11" s="1"/>
  <c r="E679" i="11"/>
  <c r="C679" i="11" s="1"/>
  <c r="E691" i="11"/>
  <c r="C691" i="11" s="1"/>
  <c r="E703" i="11"/>
  <c r="C703" i="11" s="1"/>
  <c r="E715" i="11"/>
  <c r="C715" i="11" s="1"/>
  <c r="E727" i="11"/>
  <c r="C727" i="11" s="1"/>
  <c r="E739" i="11"/>
  <c r="C739" i="11" s="1"/>
  <c r="E751" i="11"/>
  <c r="C751" i="11" s="1"/>
  <c r="E763" i="11"/>
  <c r="C763" i="11" s="1"/>
  <c r="E775" i="11"/>
  <c r="C775" i="11" s="1"/>
  <c r="E787" i="11"/>
  <c r="C787" i="11" s="1"/>
  <c r="E799" i="11"/>
  <c r="C799" i="11" s="1"/>
  <c r="E811" i="11"/>
  <c r="C811" i="11" s="1"/>
  <c r="E823" i="11"/>
  <c r="C823" i="11" s="1"/>
  <c r="E835" i="11"/>
  <c r="C835" i="11" s="1"/>
  <c r="E847" i="11"/>
  <c r="C847" i="11" s="1"/>
  <c r="E859" i="11"/>
  <c r="C859" i="11" s="1"/>
  <c r="E871" i="11"/>
  <c r="C871" i="11" s="1"/>
  <c r="E883" i="11"/>
  <c r="C883" i="11" s="1"/>
  <c r="E895" i="11"/>
  <c r="C895" i="11" s="1"/>
  <c r="E907" i="11"/>
  <c r="C907" i="11" s="1"/>
  <c r="E919" i="11"/>
  <c r="C919" i="11" s="1"/>
  <c r="E931" i="11"/>
  <c r="C931" i="11" s="1"/>
  <c r="E943" i="11"/>
  <c r="C943" i="11" s="1"/>
  <c r="E955" i="11"/>
  <c r="C955" i="11" s="1"/>
  <c r="E967" i="11"/>
  <c r="C967" i="11" s="1"/>
  <c r="E979" i="11"/>
  <c r="C979" i="11" s="1"/>
  <c r="E991" i="11"/>
  <c r="C991" i="11" s="1"/>
  <c r="E1003" i="11"/>
  <c r="C1003" i="11" s="1"/>
  <c r="E1015" i="11"/>
  <c r="C1015" i="11" s="1"/>
  <c r="E1027" i="11"/>
  <c r="C1027" i="11" s="1"/>
  <c r="E21" i="11"/>
  <c r="C21" i="11" s="1"/>
  <c r="E33" i="11"/>
  <c r="C33" i="11" s="1"/>
  <c r="E45" i="11"/>
  <c r="C45" i="11" s="1"/>
  <c r="E57" i="11"/>
  <c r="C57" i="11" s="1"/>
  <c r="E69" i="11"/>
  <c r="C69" i="11" s="1"/>
  <c r="E81" i="11"/>
  <c r="C81" i="11" s="1"/>
  <c r="E23" i="11"/>
  <c r="C23" i="11" s="1"/>
  <c r="E25" i="11"/>
  <c r="C25" i="11" s="1"/>
  <c r="E26" i="11"/>
  <c r="C26" i="11" s="1"/>
  <c r="E27" i="11"/>
  <c r="C27" i="11" s="1"/>
  <c r="E20" i="11"/>
  <c r="C20" i="11" s="1"/>
  <c r="E39" i="11"/>
  <c r="C39" i="11" s="1"/>
  <c r="E53" i="11"/>
  <c r="C53" i="11" s="1"/>
  <c r="E68" i="11"/>
  <c r="C68" i="11" s="1"/>
  <c r="E83" i="11"/>
  <c r="C83" i="11" s="1"/>
  <c r="E96" i="11"/>
  <c r="C96" i="11" s="1"/>
  <c r="E109" i="11"/>
  <c r="C109" i="11" s="1"/>
  <c r="E122" i="11"/>
  <c r="C122" i="11" s="1"/>
  <c r="E135" i="11"/>
  <c r="C135" i="11" s="1"/>
  <c r="E148" i="11"/>
  <c r="C148" i="11" s="1"/>
  <c r="E161" i="11"/>
  <c r="C161" i="11" s="1"/>
  <c r="E174" i="11"/>
  <c r="C174" i="11" s="1"/>
  <c r="E188" i="11"/>
  <c r="C188" i="11" s="1"/>
  <c r="E201" i="11"/>
  <c r="C201" i="11" s="1"/>
  <c r="E214" i="11"/>
  <c r="C214" i="11" s="1"/>
  <c r="E227" i="11"/>
  <c r="C227" i="11" s="1"/>
  <c r="E240" i="11"/>
  <c r="C240" i="11" s="1"/>
  <c r="E253" i="11"/>
  <c r="C253" i="11" s="1"/>
  <c r="E266" i="11"/>
  <c r="C266" i="11" s="1"/>
  <c r="E279" i="11"/>
  <c r="C279" i="11" s="1"/>
  <c r="E292" i="11"/>
  <c r="C292" i="11" s="1"/>
  <c r="E305" i="11"/>
  <c r="C305" i="11" s="1"/>
  <c r="E318" i="11"/>
  <c r="C318" i="11" s="1"/>
  <c r="E332" i="11"/>
  <c r="C332" i="11" s="1"/>
  <c r="E345" i="11"/>
  <c r="C345" i="11" s="1"/>
  <c r="E358" i="11"/>
  <c r="C358" i="11" s="1"/>
  <c r="E371" i="11"/>
  <c r="C371" i="11" s="1"/>
  <c r="E384" i="11"/>
  <c r="C384" i="11" s="1"/>
  <c r="E397" i="11"/>
  <c r="C397" i="11" s="1"/>
  <c r="E410" i="11"/>
  <c r="C410" i="11" s="1"/>
  <c r="E423" i="11"/>
  <c r="C423" i="11" s="1"/>
  <c r="E436" i="11"/>
  <c r="C436" i="11" s="1"/>
  <c r="E449" i="11"/>
  <c r="C449" i="11" s="1"/>
  <c r="E462" i="11"/>
  <c r="C462" i="11" s="1"/>
  <c r="E476" i="11"/>
  <c r="C476" i="11" s="1"/>
  <c r="E489" i="11"/>
  <c r="C489" i="11" s="1"/>
  <c r="E502" i="11"/>
  <c r="C502" i="11" s="1"/>
  <c r="E515" i="11"/>
  <c r="C515" i="11" s="1"/>
  <c r="E528" i="11"/>
  <c r="C528" i="11" s="1"/>
  <c r="E541" i="11"/>
  <c r="C541" i="11" s="1"/>
  <c r="E554" i="11"/>
  <c r="C554" i="11" s="1"/>
  <c r="E567" i="11"/>
  <c r="C567" i="11" s="1"/>
  <c r="E580" i="11"/>
  <c r="C580" i="11" s="1"/>
  <c r="E593" i="11"/>
  <c r="C593" i="11" s="1"/>
  <c r="E606" i="11"/>
  <c r="C606" i="11" s="1"/>
  <c r="E620" i="11"/>
  <c r="C620" i="11" s="1"/>
  <c r="E633" i="11"/>
  <c r="C633" i="11" s="1"/>
  <c r="E646" i="11"/>
  <c r="C646" i="11" s="1"/>
  <c r="E659" i="11"/>
  <c r="C659" i="11" s="1"/>
  <c r="E672" i="11"/>
  <c r="C672" i="11" s="1"/>
  <c r="E685" i="11"/>
  <c r="C685" i="11" s="1"/>
  <c r="E698" i="11"/>
  <c r="C698" i="11" s="1"/>
  <c r="E711" i="11"/>
  <c r="C711" i="11" s="1"/>
  <c r="E724" i="11"/>
  <c r="C724" i="11" s="1"/>
  <c r="E737" i="11"/>
  <c r="C737" i="11" s="1"/>
  <c r="E750" i="11"/>
  <c r="C750" i="11" s="1"/>
  <c r="E764" i="11"/>
  <c r="C764" i="11" s="1"/>
  <c r="E777" i="11"/>
  <c r="C777" i="11" s="1"/>
  <c r="E790" i="11"/>
  <c r="C790" i="11" s="1"/>
  <c r="E803" i="11"/>
  <c r="C803" i="11" s="1"/>
  <c r="E816" i="11"/>
  <c r="C816" i="11" s="1"/>
  <c r="E829" i="11"/>
  <c r="C829" i="11" s="1"/>
  <c r="E842" i="11"/>
  <c r="C842" i="11" s="1"/>
  <c r="E855" i="11"/>
  <c r="C855" i="11" s="1"/>
  <c r="E868" i="11"/>
  <c r="C868" i="11" s="1"/>
  <c r="E881" i="11"/>
  <c r="C881" i="11" s="1"/>
  <c r="E894" i="11"/>
  <c r="C894" i="11" s="1"/>
  <c r="E908" i="11"/>
  <c r="C908" i="11" s="1"/>
  <c r="E921" i="11"/>
  <c r="C921" i="11" s="1"/>
  <c r="E934" i="11"/>
  <c r="C934" i="11" s="1"/>
  <c r="E947" i="11"/>
  <c r="C947" i="11" s="1"/>
  <c r="E960" i="11"/>
  <c r="C960" i="11" s="1"/>
  <c r="E973" i="11"/>
  <c r="C973" i="11" s="1"/>
  <c r="E986" i="11"/>
  <c r="C986" i="11" s="1"/>
  <c r="E999" i="11"/>
  <c r="C999" i="11" s="1"/>
  <c r="E1012" i="11"/>
  <c r="C1012" i="11" s="1"/>
  <c r="E1025" i="11"/>
  <c r="C1025" i="11" s="1"/>
  <c r="E1038" i="11"/>
  <c r="C1038" i="11" s="1"/>
  <c r="E1050" i="11"/>
  <c r="C1050" i="11" s="1"/>
  <c r="E1062" i="11"/>
  <c r="C1062" i="11" s="1"/>
  <c r="E1074" i="11"/>
  <c r="C1074" i="11" s="1"/>
  <c r="E1086" i="11"/>
  <c r="C1086" i="11" s="1"/>
  <c r="E1098" i="11"/>
  <c r="C1098" i="11" s="1"/>
  <c r="E1110" i="11"/>
  <c r="C1110" i="11" s="1"/>
  <c r="E1122" i="11"/>
  <c r="C1122" i="11" s="1"/>
  <c r="E1134" i="11"/>
  <c r="C1134" i="11" s="1"/>
  <c r="E1146" i="11"/>
  <c r="C1146" i="11" s="1"/>
  <c r="E24" i="11"/>
  <c r="C24" i="11" s="1"/>
  <c r="E41" i="11"/>
  <c r="C41" i="11" s="1"/>
  <c r="E56" i="11"/>
  <c r="C56" i="11" s="1"/>
  <c r="E71" i="11"/>
  <c r="C71" i="11" s="1"/>
  <c r="E85" i="11"/>
  <c r="C85" i="11" s="1"/>
  <c r="E98" i="11"/>
  <c r="C98" i="11" s="1"/>
  <c r="E111" i="11"/>
  <c r="C111" i="11" s="1"/>
  <c r="E124" i="11"/>
  <c r="C124" i="11" s="1"/>
  <c r="E137" i="11"/>
  <c r="C137" i="11" s="1"/>
  <c r="E150" i="11"/>
  <c r="C150" i="11" s="1"/>
  <c r="E164" i="11"/>
  <c r="C164" i="11" s="1"/>
  <c r="E177" i="11"/>
  <c r="C177" i="11" s="1"/>
  <c r="E190" i="11"/>
  <c r="C190" i="11" s="1"/>
  <c r="E203" i="11"/>
  <c r="C203" i="11" s="1"/>
  <c r="E216" i="11"/>
  <c r="C216" i="11" s="1"/>
  <c r="E229" i="11"/>
  <c r="C229" i="11" s="1"/>
  <c r="E242" i="11"/>
  <c r="C242" i="11" s="1"/>
  <c r="E255" i="11"/>
  <c r="C255" i="11" s="1"/>
  <c r="E268" i="11"/>
  <c r="C268" i="11" s="1"/>
  <c r="E281" i="11"/>
  <c r="C281" i="11" s="1"/>
  <c r="E294" i="11"/>
  <c r="C294" i="11" s="1"/>
  <c r="E308" i="11"/>
  <c r="C308" i="11" s="1"/>
  <c r="E321" i="11"/>
  <c r="C321" i="11" s="1"/>
  <c r="E334" i="11"/>
  <c r="C334" i="11" s="1"/>
  <c r="E347" i="11"/>
  <c r="C347" i="11" s="1"/>
  <c r="E360" i="11"/>
  <c r="C360" i="11" s="1"/>
  <c r="E373" i="11"/>
  <c r="C373" i="11" s="1"/>
  <c r="E386" i="11"/>
  <c r="C386" i="11" s="1"/>
  <c r="E399" i="11"/>
  <c r="C399" i="11" s="1"/>
  <c r="E412" i="11"/>
  <c r="C412" i="11" s="1"/>
  <c r="E425" i="11"/>
  <c r="C425" i="11" s="1"/>
  <c r="E438" i="11"/>
  <c r="C438" i="11" s="1"/>
  <c r="E452" i="11"/>
  <c r="C452" i="11" s="1"/>
  <c r="E465" i="11"/>
  <c r="C465" i="11" s="1"/>
  <c r="E478" i="11"/>
  <c r="C478" i="11" s="1"/>
  <c r="E491" i="11"/>
  <c r="C491" i="11" s="1"/>
  <c r="E504" i="11"/>
  <c r="C504" i="11" s="1"/>
  <c r="E517" i="11"/>
  <c r="C517" i="11" s="1"/>
  <c r="E530" i="11"/>
  <c r="C530" i="11" s="1"/>
  <c r="E543" i="11"/>
  <c r="C543" i="11" s="1"/>
  <c r="E556" i="11"/>
  <c r="C556" i="11" s="1"/>
  <c r="E569" i="11"/>
  <c r="C569" i="11" s="1"/>
  <c r="E582" i="11"/>
  <c r="C582" i="11" s="1"/>
  <c r="E596" i="11"/>
  <c r="C596" i="11" s="1"/>
  <c r="E609" i="11"/>
  <c r="C609" i="11" s="1"/>
  <c r="E622" i="11"/>
  <c r="C622" i="11" s="1"/>
  <c r="E635" i="11"/>
  <c r="C635" i="11" s="1"/>
  <c r="E648" i="11"/>
  <c r="C648" i="11" s="1"/>
  <c r="E661" i="11"/>
  <c r="C661" i="11" s="1"/>
  <c r="E674" i="11"/>
  <c r="C674" i="11" s="1"/>
  <c r="E687" i="11"/>
  <c r="C687" i="11" s="1"/>
  <c r="E700" i="11"/>
  <c r="C700" i="11" s="1"/>
  <c r="E713" i="11"/>
  <c r="C713" i="11" s="1"/>
  <c r="E726" i="11"/>
  <c r="C726" i="11" s="1"/>
  <c r="E740" i="11"/>
  <c r="C740" i="11" s="1"/>
  <c r="E753" i="11"/>
  <c r="C753" i="11" s="1"/>
  <c r="E766" i="11"/>
  <c r="C766" i="11" s="1"/>
  <c r="E779" i="11"/>
  <c r="C779" i="11" s="1"/>
  <c r="E792" i="11"/>
  <c r="C792" i="11" s="1"/>
  <c r="E805" i="11"/>
  <c r="C805" i="11" s="1"/>
  <c r="E818" i="11"/>
  <c r="C818" i="11" s="1"/>
  <c r="E831" i="11"/>
  <c r="C831" i="11" s="1"/>
  <c r="E844" i="11"/>
  <c r="C844" i="11" s="1"/>
  <c r="E857" i="11"/>
  <c r="C857" i="11" s="1"/>
  <c r="E870" i="11"/>
  <c r="C870" i="11" s="1"/>
  <c r="E884" i="11"/>
  <c r="C884" i="11" s="1"/>
  <c r="E897" i="11"/>
  <c r="C897" i="11" s="1"/>
  <c r="E910" i="11"/>
  <c r="C910" i="11" s="1"/>
  <c r="E923" i="11"/>
  <c r="C923" i="11" s="1"/>
  <c r="E936" i="11"/>
  <c r="C936" i="11" s="1"/>
  <c r="E949" i="11"/>
  <c r="C949" i="11" s="1"/>
  <c r="E962" i="11"/>
  <c r="C962" i="11" s="1"/>
  <c r="E975" i="11"/>
  <c r="C975" i="11" s="1"/>
  <c r="E988" i="11"/>
  <c r="C988" i="11" s="1"/>
  <c r="E1001" i="11"/>
  <c r="C1001" i="11" s="1"/>
  <c r="E1014" i="11"/>
  <c r="C1014" i="11" s="1"/>
  <c r="E1028" i="11"/>
  <c r="C1028" i="11" s="1"/>
  <c r="E1040" i="11"/>
  <c r="C1040" i="11" s="1"/>
  <c r="E1052" i="11"/>
  <c r="C1052" i="11" s="1"/>
  <c r="E1064" i="11"/>
  <c r="C1064" i="11" s="1"/>
  <c r="E1076" i="11"/>
  <c r="C1076" i="11" s="1"/>
  <c r="E1088" i="11"/>
  <c r="C1088" i="11" s="1"/>
  <c r="E1100" i="11"/>
  <c r="C1100" i="11" s="1"/>
  <c r="E1112" i="11"/>
  <c r="C1112" i="11" s="1"/>
  <c r="E1124" i="11"/>
  <c r="C1124" i="11" s="1"/>
  <c r="E34" i="11"/>
  <c r="C34" i="11" s="1"/>
  <c r="E50" i="11"/>
  <c r="C50" i="11" s="1"/>
  <c r="E66" i="11"/>
  <c r="C66" i="11" s="1"/>
  <c r="E86" i="11"/>
  <c r="C86" i="11" s="1"/>
  <c r="E101" i="11"/>
  <c r="C101" i="11" s="1"/>
  <c r="E117" i="11"/>
  <c r="C117" i="11" s="1"/>
  <c r="E132" i="11"/>
  <c r="C132" i="11" s="1"/>
  <c r="E147" i="11"/>
  <c r="C147" i="11" s="1"/>
  <c r="E165" i="11"/>
  <c r="C165" i="11" s="1"/>
  <c r="E180" i="11"/>
  <c r="C180" i="11" s="1"/>
  <c r="E195" i="11"/>
  <c r="C195" i="11" s="1"/>
  <c r="E210" i="11"/>
  <c r="C210" i="11" s="1"/>
  <c r="E226" i="11"/>
  <c r="C226" i="11" s="1"/>
  <c r="E243" i="11"/>
  <c r="C243" i="11" s="1"/>
  <c r="E258" i="11"/>
  <c r="C258" i="11" s="1"/>
  <c r="E274" i="11"/>
  <c r="C274" i="11" s="1"/>
  <c r="E289" i="11"/>
  <c r="C289" i="11" s="1"/>
  <c r="E304" i="11"/>
  <c r="C304" i="11" s="1"/>
  <c r="E322" i="11"/>
  <c r="C322" i="11" s="1"/>
  <c r="E337" i="11"/>
  <c r="C337" i="11" s="1"/>
  <c r="E352" i="11"/>
  <c r="C352" i="11" s="1"/>
  <c r="E368" i="11"/>
  <c r="C368" i="11" s="1"/>
  <c r="E383" i="11"/>
  <c r="C383" i="11" s="1"/>
  <c r="E400" i="11"/>
  <c r="C400" i="11" s="1"/>
  <c r="E416" i="11"/>
  <c r="C416" i="11" s="1"/>
  <c r="E431" i="11"/>
  <c r="C431" i="11" s="1"/>
  <c r="E446" i="11"/>
  <c r="C446" i="11" s="1"/>
  <c r="E461" i="11"/>
  <c r="C461" i="11" s="1"/>
  <c r="E479" i="11"/>
  <c r="C479" i="11" s="1"/>
  <c r="E494" i="11"/>
  <c r="C494" i="11" s="1"/>
  <c r="E509" i="11"/>
  <c r="C509" i="11" s="1"/>
  <c r="E525" i="11"/>
  <c r="C525" i="11" s="1"/>
  <c r="E540" i="11"/>
  <c r="C540" i="11" s="1"/>
  <c r="E557" i="11"/>
  <c r="C557" i="11" s="1"/>
  <c r="E573" i="11"/>
  <c r="C573" i="11" s="1"/>
  <c r="E588" i="11"/>
  <c r="C588" i="11" s="1"/>
  <c r="E603" i="11"/>
  <c r="C603" i="11" s="1"/>
  <c r="E618" i="11"/>
  <c r="C618" i="11" s="1"/>
  <c r="E636" i="11"/>
  <c r="C636" i="11" s="1"/>
  <c r="E651" i="11"/>
  <c r="C651" i="11" s="1"/>
  <c r="E666" i="11"/>
  <c r="C666" i="11" s="1"/>
  <c r="E682" i="11"/>
  <c r="C682" i="11" s="1"/>
  <c r="E697" i="11"/>
  <c r="C697" i="11" s="1"/>
  <c r="E714" i="11"/>
  <c r="C714" i="11" s="1"/>
  <c r="E730" i="11"/>
  <c r="C730" i="11" s="1"/>
  <c r="E745" i="11"/>
  <c r="C745" i="11" s="1"/>
  <c r="E760" i="11"/>
  <c r="C760" i="11" s="1"/>
  <c r="E776" i="11"/>
  <c r="C776" i="11" s="1"/>
  <c r="E793" i="11"/>
  <c r="C793" i="11" s="1"/>
  <c r="E808" i="11"/>
  <c r="C808" i="11" s="1"/>
  <c r="E824" i="11"/>
  <c r="C824" i="11" s="1"/>
  <c r="E839" i="11"/>
  <c r="C839" i="11" s="1"/>
  <c r="E854" i="11"/>
  <c r="C854" i="11" s="1"/>
  <c r="E872" i="11"/>
  <c r="C872" i="11" s="1"/>
  <c r="E887" i="11"/>
  <c r="C887" i="11" s="1"/>
  <c r="E40" i="11"/>
  <c r="C40" i="11" s="1"/>
  <c r="E59" i="11"/>
  <c r="C59" i="11" s="1"/>
  <c r="E75" i="11"/>
  <c r="C75" i="11" s="1"/>
  <c r="E92" i="11"/>
  <c r="C92" i="11" s="1"/>
  <c r="E107" i="11"/>
  <c r="C107" i="11" s="1"/>
  <c r="E123" i="11"/>
  <c r="C123" i="11" s="1"/>
  <c r="E140" i="11"/>
  <c r="C140" i="11" s="1"/>
  <c r="E155" i="11"/>
  <c r="C155" i="11" s="1"/>
  <c r="E170" i="11"/>
  <c r="C170" i="11" s="1"/>
  <c r="E185" i="11"/>
  <c r="C185" i="11" s="1"/>
  <c r="E202" i="11"/>
  <c r="C202" i="11" s="1"/>
  <c r="E218" i="11"/>
  <c r="C218" i="11" s="1"/>
  <c r="E233" i="11"/>
  <c r="C233" i="11" s="1"/>
  <c r="E249" i="11"/>
  <c r="C249" i="11" s="1"/>
  <c r="E264" i="11"/>
  <c r="C264" i="11" s="1"/>
  <c r="E280" i="11"/>
  <c r="C280" i="11" s="1"/>
  <c r="E297" i="11"/>
  <c r="C297" i="11" s="1"/>
  <c r="E312" i="11"/>
  <c r="C312" i="11" s="1"/>
  <c r="E327" i="11"/>
  <c r="C327" i="11" s="1"/>
  <c r="E342" i="11"/>
  <c r="C342" i="11" s="1"/>
  <c r="E359" i="11"/>
  <c r="C359" i="11" s="1"/>
  <c r="E375" i="11"/>
  <c r="C375" i="11" s="1"/>
  <c r="E390" i="11"/>
  <c r="C390" i="11" s="1"/>
  <c r="E406" i="11"/>
  <c r="C406" i="11" s="1"/>
  <c r="E421" i="11"/>
  <c r="C421" i="11" s="1"/>
  <c r="E437" i="11"/>
  <c r="C437" i="11" s="1"/>
  <c r="E454" i="11"/>
  <c r="C454" i="11" s="1"/>
  <c r="E469" i="11"/>
  <c r="C469" i="11" s="1"/>
  <c r="E484" i="11"/>
  <c r="C484" i="11" s="1"/>
  <c r="E500" i="11"/>
  <c r="C500" i="11" s="1"/>
  <c r="E516" i="11"/>
  <c r="C516" i="11" s="1"/>
  <c r="E532" i="11"/>
  <c r="C532" i="11" s="1"/>
  <c r="E548" i="11"/>
  <c r="C548" i="11" s="1"/>
  <c r="E563" i="11"/>
  <c r="C563" i="11" s="1"/>
  <c r="E578" i="11"/>
  <c r="C578" i="11" s="1"/>
  <c r="E594" i="11"/>
  <c r="C594" i="11" s="1"/>
  <c r="E611" i="11"/>
  <c r="C611" i="11" s="1"/>
  <c r="E626" i="11"/>
  <c r="C626" i="11" s="1"/>
  <c r="E641" i="11"/>
  <c r="C641" i="11" s="1"/>
  <c r="E657" i="11"/>
  <c r="C657" i="11" s="1"/>
  <c r="E673" i="11"/>
  <c r="C673" i="11" s="1"/>
  <c r="E689" i="11"/>
  <c r="C689" i="11" s="1"/>
  <c r="E705" i="11"/>
  <c r="C705" i="11" s="1"/>
  <c r="E720" i="11"/>
  <c r="C720" i="11" s="1"/>
  <c r="E735" i="11"/>
  <c r="C735" i="11" s="1"/>
  <c r="E752" i="11"/>
  <c r="C752" i="11" s="1"/>
  <c r="E768" i="11"/>
  <c r="C768" i="11" s="1"/>
  <c r="E783" i="11"/>
  <c r="C783" i="11" s="1"/>
  <c r="E798" i="11"/>
  <c r="C798" i="11" s="1"/>
  <c r="E814" i="11"/>
  <c r="C814" i="11" s="1"/>
  <c r="E830" i="11"/>
  <c r="C830" i="11" s="1"/>
  <c r="E846" i="11"/>
  <c r="C846" i="11" s="1"/>
  <c r="E862" i="11"/>
  <c r="C862" i="11" s="1"/>
  <c r="E877" i="11"/>
  <c r="C877" i="11" s="1"/>
  <c r="E892" i="11"/>
  <c r="C892" i="11" s="1"/>
  <c r="E909" i="11"/>
  <c r="C909" i="11" s="1"/>
  <c r="E925" i="11"/>
  <c r="C925" i="11" s="1"/>
  <c r="E940" i="11"/>
  <c r="C940" i="11" s="1"/>
  <c r="E956" i="11"/>
  <c r="C956" i="11" s="1"/>
  <c r="E971" i="11"/>
  <c r="C971" i="11" s="1"/>
  <c r="E987" i="11"/>
  <c r="C987" i="11" s="1"/>
  <c r="E1004" i="11"/>
  <c r="C1004" i="11" s="1"/>
  <c r="E1019" i="11"/>
  <c r="C1019" i="11" s="1"/>
  <c r="E1034" i="11"/>
  <c r="C1034" i="11" s="1"/>
  <c r="E1048" i="11"/>
  <c r="C1048" i="11" s="1"/>
  <c r="E1063" i="11"/>
  <c r="C1063" i="11" s="1"/>
  <c r="E1078" i="11"/>
  <c r="C1078" i="11" s="1"/>
  <c r="E1092" i="11"/>
  <c r="C1092" i="11" s="1"/>
  <c r="E1106" i="11"/>
  <c r="C1106" i="11" s="1"/>
  <c r="E1120" i="11"/>
  <c r="C1120" i="11" s="1"/>
  <c r="E1135" i="11"/>
  <c r="C1135" i="11" s="1"/>
  <c r="E1148" i="11"/>
  <c r="C1148" i="11" s="1"/>
  <c r="E1160" i="11"/>
  <c r="C1160" i="11" s="1"/>
  <c r="E1172" i="11"/>
  <c r="C1172" i="11" s="1"/>
  <c r="E1184" i="11"/>
  <c r="C1184" i="11" s="1"/>
  <c r="E1196" i="11"/>
  <c r="C1196" i="11" s="1"/>
  <c r="E1208" i="11"/>
  <c r="C1208" i="11" s="1"/>
  <c r="E1220" i="11"/>
  <c r="C1220" i="11" s="1"/>
  <c r="E1232" i="11"/>
  <c r="C1232" i="11" s="1"/>
  <c r="E1244" i="11"/>
  <c r="C1244" i="11" s="1"/>
  <c r="E1256" i="11"/>
  <c r="C1256" i="11" s="1"/>
  <c r="E1268" i="11"/>
  <c r="C1268" i="11" s="1"/>
  <c r="E1280" i="11"/>
  <c r="C1280" i="11" s="1"/>
  <c r="E1292" i="11"/>
  <c r="C1292" i="11" s="1"/>
  <c r="E1304" i="11"/>
  <c r="C1304" i="11" s="1"/>
  <c r="E42" i="11"/>
  <c r="C42" i="11" s="1"/>
  <c r="E60" i="11"/>
  <c r="C60" i="11" s="1"/>
  <c r="E76" i="11"/>
  <c r="C76" i="11" s="1"/>
  <c r="E93" i="11"/>
  <c r="C93" i="11" s="1"/>
  <c r="E108" i="11"/>
  <c r="C108" i="11" s="1"/>
  <c r="E125" i="11"/>
  <c r="C125" i="11" s="1"/>
  <c r="E141" i="11"/>
  <c r="C141" i="11" s="1"/>
  <c r="E156" i="11"/>
  <c r="C156" i="11" s="1"/>
  <c r="E171" i="11"/>
  <c r="C171" i="11" s="1"/>
  <c r="E186" i="11"/>
  <c r="C186" i="11" s="1"/>
  <c r="E204" i="11"/>
  <c r="C204" i="11" s="1"/>
  <c r="E219" i="11"/>
  <c r="C219" i="11" s="1"/>
  <c r="E234" i="11"/>
  <c r="C234" i="11" s="1"/>
  <c r="E250" i="11"/>
  <c r="C250" i="11" s="1"/>
  <c r="E265" i="11"/>
  <c r="C265" i="11" s="1"/>
  <c r="E282" i="11"/>
  <c r="C282" i="11" s="1"/>
  <c r="E298" i="11"/>
  <c r="C298" i="11" s="1"/>
  <c r="E313" i="11"/>
  <c r="C313" i="11" s="1"/>
  <c r="E328" i="11"/>
  <c r="C328" i="11" s="1"/>
  <c r="E344" i="11"/>
  <c r="C344" i="11" s="1"/>
  <c r="E361" i="11"/>
  <c r="C361" i="11" s="1"/>
  <c r="E376" i="11"/>
  <c r="C376" i="11" s="1"/>
  <c r="E392" i="11"/>
  <c r="C392" i="11" s="1"/>
  <c r="E407" i="11"/>
  <c r="C407" i="11" s="1"/>
  <c r="E422" i="11"/>
  <c r="C422" i="11" s="1"/>
  <c r="E440" i="11"/>
  <c r="C440" i="11" s="1"/>
  <c r="E455" i="11"/>
  <c r="C455" i="11" s="1"/>
  <c r="E470" i="11"/>
  <c r="C470" i="11" s="1"/>
  <c r="E485" i="11"/>
  <c r="C485" i="11" s="1"/>
  <c r="E501" i="11"/>
  <c r="C501" i="11" s="1"/>
  <c r="E518" i="11"/>
  <c r="C518" i="11" s="1"/>
  <c r="E533" i="11"/>
  <c r="C533" i="11" s="1"/>
  <c r="E549" i="11"/>
  <c r="C549" i="11" s="1"/>
  <c r="E564" i="11"/>
  <c r="C564" i="11" s="1"/>
  <c r="E579" i="11"/>
  <c r="C579" i="11" s="1"/>
  <c r="E597" i="11"/>
  <c r="C597" i="11" s="1"/>
  <c r="E612" i="11"/>
  <c r="C612" i="11" s="1"/>
  <c r="E627" i="11"/>
  <c r="C627" i="11" s="1"/>
  <c r="E642" i="11"/>
  <c r="C642" i="11" s="1"/>
  <c r="E658" i="11"/>
  <c r="C658" i="11" s="1"/>
  <c r="E675" i="11"/>
  <c r="C675" i="11" s="1"/>
  <c r="E690" i="11"/>
  <c r="C690" i="11" s="1"/>
  <c r="E706" i="11"/>
  <c r="C706" i="11" s="1"/>
  <c r="E721" i="11"/>
  <c r="C721" i="11" s="1"/>
  <c r="E736" i="11"/>
  <c r="C736" i="11" s="1"/>
  <c r="E754" i="11"/>
  <c r="C754" i="11" s="1"/>
  <c r="E769" i="11"/>
  <c r="C769" i="11" s="1"/>
  <c r="E784" i="11"/>
  <c r="C784" i="11" s="1"/>
  <c r="E800" i="11"/>
  <c r="C800" i="11" s="1"/>
  <c r="E815" i="11"/>
  <c r="C815" i="11" s="1"/>
  <c r="E832" i="11"/>
  <c r="C832" i="11" s="1"/>
  <c r="E848" i="11"/>
  <c r="C848" i="11" s="1"/>
  <c r="E863" i="11"/>
  <c r="C863" i="11" s="1"/>
  <c r="E878" i="11"/>
  <c r="C878" i="11" s="1"/>
  <c r="E893" i="11"/>
  <c r="C893" i="11" s="1"/>
  <c r="E911" i="11"/>
  <c r="C911" i="11" s="1"/>
  <c r="E926" i="11"/>
  <c r="C926" i="11" s="1"/>
  <c r="E941" i="11"/>
  <c r="C941" i="11" s="1"/>
  <c r="E957" i="11"/>
  <c r="C957" i="11" s="1"/>
  <c r="E972" i="11"/>
  <c r="C972" i="11" s="1"/>
  <c r="E989" i="11"/>
  <c r="C989" i="11" s="1"/>
  <c r="E1005" i="11"/>
  <c r="C1005" i="11" s="1"/>
  <c r="E1020" i="11"/>
  <c r="C1020" i="11" s="1"/>
  <c r="E1035" i="11"/>
  <c r="C1035" i="11" s="1"/>
  <c r="E1049" i="11"/>
  <c r="C1049" i="11" s="1"/>
  <c r="E1065" i="11"/>
  <c r="C1065" i="11" s="1"/>
  <c r="E1079" i="11"/>
  <c r="C1079" i="11" s="1"/>
  <c r="E1093" i="11"/>
  <c r="C1093" i="11" s="1"/>
  <c r="E1107" i="11"/>
  <c r="C1107" i="11" s="1"/>
  <c r="E1121" i="11"/>
  <c r="C1121" i="11" s="1"/>
  <c r="E1136" i="11"/>
  <c r="C1136" i="11" s="1"/>
  <c r="E1149" i="11"/>
  <c r="C1149" i="11" s="1"/>
  <c r="E1161" i="11"/>
  <c r="C1161" i="11" s="1"/>
  <c r="E1173" i="11"/>
  <c r="C1173" i="11" s="1"/>
  <c r="E1185" i="11"/>
  <c r="C1185" i="11" s="1"/>
  <c r="E1197" i="11"/>
  <c r="C1197" i="11" s="1"/>
  <c r="E1209" i="11"/>
  <c r="C1209" i="11" s="1"/>
  <c r="E1221" i="11"/>
  <c r="C1221" i="11" s="1"/>
  <c r="E1233" i="11"/>
  <c r="C1233" i="11" s="1"/>
  <c r="E1245" i="11"/>
  <c r="C1245" i="11" s="1"/>
  <c r="E38" i="11"/>
  <c r="C38" i="11" s="1"/>
  <c r="E63" i="11"/>
  <c r="C63" i="11" s="1"/>
  <c r="E87" i="11"/>
  <c r="C87" i="11" s="1"/>
  <c r="E106" i="11"/>
  <c r="C106" i="11" s="1"/>
  <c r="E129" i="11"/>
  <c r="C129" i="11" s="1"/>
  <c r="E149" i="11"/>
  <c r="C149" i="11" s="1"/>
  <c r="E169" i="11"/>
  <c r="C169" i="11" s="1"/>
  <c r="E192" i="11"/>
  <c r="C192" i="11" s="1"/>
  <c r="E212" i="11"/>
  <c r="C212" i="11" s="1"/>
  <c r="E232" i="11"/>
  <c r="C232" i="11" s="1"/>
  <c r="E254" i="11"/>
  <c r="C254" i="11" s="1"/>
  <c r="E275" i="11"/>
  <c r="C275" i="11" s="1"/>
  <c r="E296" i="11"/>
  <c r="C296" i="11" s="1"/>
  <c r="E316" i="11"/>
  <c r="C316" i="11" s="1"/>
  <c r="E338" i="11"/>
  <c r="C338" i="11" s="1"/>
  <c r="E357" i="11"/>
  <c r="C357" i="11" s="1"/>
  <c r="E380" i="11"/>
  <c r="C380" i="11" s="1"/>
  <c r="E401" i="11"/>
  <c r="C401" i="11" s="1"/>
  <c r="E420" i="11"/>
  <c r="C420" i="11" s="1"/>
  <c r="E443" i="11"/>
  <c r="C443" i="11" s="1"/>
  <c r="E464" i="11"/>
  <c r="C464" i="11" s="1"/>
  <c r="E483" i="11"/>
  <c r="C483" i="11" s="1"/>
  <c r="E506" i="11"/>
  <c r="C506" i="11" s="1"/>
  <c r="E526" i="11"/>
  <c r="C526" i="11" s="1"/>
  <c r="E546" i="11"/>
  <c r="C546" i="11" s="1"/>
  <c r="E568" i="11"/>
  <c r="C568" i="11" s="1"/>
  <c r="E589" i="11"/>
  <c r="C589" i="11" s="1"/>
  <c r="E610" i="11"/>
  <c r="C610" i="11" s="1"/>
  <c r="E630" i="11"/>
  <c r="C630" i="11" s="1"/>
  <c r="E652" i="11"/>
  <c r="C652" i="11" s="1"/>
  <c r="E671" i="11"/>
  <c r="C671" i="11" s="1"/>
  <c r="E694" i="11"/>
  <c r="C694" i="11" s="1"/>
  <c r="E716" i="11"/>
  <c r="C716" i="11" s="1"/>
  <c r="E734" i="11"/>
  <c r="C734" i="11" s="1"/>
  <c r="E757" i="11"/>
  <c r="C757" i="11" s="1"/>
  <c r="E778" i="11"/>
  <c r="C778" i="11" s="1"/>
  <c r="E797" i="11"/>
  <c r="C797" i="11" s="1"/>
  <c r="E820" i="11"/>
  <c r="C820" i="11" s="1"/>
  <c r="E840" i="11"/>
  <c r="C840" i="11" s="1"/>
  <c r="E861" i="11"/>
  <c r="C861" i="11" s="1"/>
  <c r="E882" i="11"/>
  <c r="C882" i="11" s="1"/>
  <c r="E902" i="11"/>
  <c r="C902" i="11" s="1"/>
  <c r="E920" i="11"/>
  <c r="C920" i="11" s="1"/>
  <c r="E939" i="11"/>
  <c r="C939" i="11" s="1"/>
  <c r="E959" i="11"/>
  <c r="C959" i="11" s="1"/>
  <c r="E978" i="11"/>
  <c r="C978" i="11" s="1"/>
  <c r="E996" i="11"/>
  <c r="C996" i="11" s="1"/>
  <c r="E1016" i="11"/>
  <c r="C1016" i="11" s="1"/>
  <c r="E1033" i="11"/>
  <c r="C1033" i="11" s="1"/>
  <c r="E1053" i="11"/>
  <c r="C1053" i="11" s="1"/>
  <c r="E1069" i="11"/>
  <c r="C1069" i="11" s="1"/>
  <c r="E1085" i="11"/>
  <c r="C1085" i="11" s="1"/>
  <c r="E1103" i="11"/>
  <c r="C1103" i="11" s="1"/>
  <c r="E1119" i="11"/>
  <c r="C1119" i="11" s="1"/>
  <c r="E1138" i="11"/>
  <c r="C1138" i="11" s="1"/>
  <c r="E1153" i="11"/>
  <c r="C1153" i="11" s="1"/>
  <c r="E1167" i="11"/>
  <c r="C1167" i="11" s="1"/>
  <c r="E1181" i="11"/>
  <c r="C1181" i="11" s="1"/>
  <c r="E1195" i="11"/>
  <c r="C1195" i="11" s="1"/>
  <c r="E1211" i="11"/>
  <c r="C1211" i="11" s="1"/>
  <c r="E1225" i="11"/>
  <c r="C1225" i="11" s="1"/>
  <c r="E1239" i="11"/>
  <c r="C1239" i="11" s="1"/>
  <c r="E1253" i="11"/>
  <c r="C1253" i="11" s="1"/>
  <c r="E1266" i="11"/>
  <c r="C1266" i="11" s="1"/>
  <c r="E1279" i="11"/>
  <c r="C1279" i="11" s="1"/>
  <c r="E1293" i="11"/>
  <c r="C1293" i="11" s="1"/>
  <c r="E1306" i="11"/>
  <c r="C1306" i="11" s="1"/>
  <c r="E1318" i="11"/>
  <c r="C1318" i="11" s="1"/>
  <c r="E1330" i="11"/>
  <c r="C1330" i="11" s="1"/>
  <c r="E1342" i="11"/>
  <c r="C1342" i="11" s="1"/>
  <c r="E1354" i="11"/>
  <c r="C1354" i="11" s="1"/>
  <c r="E1366" i="11"/>
  <c r="C1366" i="11" s="1"/>
  <c r="E1378" i="11"/>
  <c r="C1378" i="11" s="1"/>
  <c r="E1390" i="11"/>
  <c r="C1390" i="11" s="1"/>
  <c r="E1402" i="11"/>
  <c r="C1402" i="11" s="1"/>
  <c r="E1414" i="11"/>
  <c r="C1414" i="11" s="1"/>
  <c r="E1426" i="11"/>
  <c r="C1426" i="11" s="1"/>
  <c r="E1438" i="11"/>
  <c r="C1438" i="11" s="1"/>
  <c r="E1450" i="11"/>
  <c r="C1450" i="11" s="1"/>
  <c r="E46" i="11"/>
  <c r="C46" i="11" s="1"/>
  <c r="E65" i="11"/>
  <c r="C65" i="11" s="1"/>
  <c r="E89" i="11"/>
  <c r="C89" i="11" s="1"/>
  <c r="E112" i="11"/>
  <c r="C112" i="11" s="1"/>
  <c r="E131" i="11"/>
  <c r="C131" i="11" s="1"/>
  <c r="E153" i="11"/>
  <c r="C153" i="11" s="1"/>
  <c r="E173" i="11"/>
  <c r="C173" i="11" s="1"/>
  <c r="E194" i="11"/>
  <c r="C194" i="11" s="1"/>
  <c r="E215" i="11"/>
  <c r="C215" i="11" s="1"/>
  <c r="E237" i="11"/>
  <c r="C237" i="11" s="1"/>
  <c r="E257" i="11"/>
  <c r="C257" i="11" s="1"/>
  <c r="E277" i="11"/>
  <c r="C277" i="11" s="1"/>
  <c r="E300" i="11"/>
  <c r="C300" i="11" s="1"/>
  <c r="E320" i="11"/>
  <c r="C320" i="11" s="1"/>
  <c r="E340" i="11"/>
  <c r="C340" i="11" s="1"/>
  <c r="E363" i="11"/>
  <c r="C363" i="11" s="1"/>
  <c r="E382" i="11"/>
  <c r="C382" i="11" s="1"/>
  <c r="E404" i="11"/>
  <c r="C404" i="11" s="1"/>
  <c r="E426" i="11"/>
  <c r="C426" i="11" s="1"/>
  <c r="E445" i="11"/>
  <c r="C445" i="11" s="1"/>
  <c r="E467" i="11"/>
  <c r="C467" i="11" s="1"/>
  <c r="E488" i="11"/>
  <c r="C488" i="11" s="1"/>
  <c r="E508" i="11"/>
  <c r="C508" i="11" s="1"/>
  <c r="E529" i="11"/>
  <c r="C529" i="11" s="1"/>
  <c r="E551" i="11"/>
  <c r="C551" i="11" s="1"/>
  <c r="E572" i="11"/>
  <c r="C572" i="11" s="1"/>
  <c r="E591" i="11"/>
  <c r="C591" i="11" s="1"/>
  <c r="E614" i="11"/>
  <c r="C614" i="11" s="1"/>
  <c r="E634" i="11"/>
  <c r="C634" i="11" s="1"/>
  <c r="E654" i="11"/>
  <c r="C654" i="11" s="1"/>
  <c r="E677" i="11"/>
  <c r="C677" i="11" s="1"/>
  <c r="E696" i="11"/>
  <c r="C696" i="11" s="1"/>
  <c r="E718" i="11"/>
  <c r="C718" i="11" s="1"/>
  <c r="E741" i="11"/>
  <c r="C741" i="11" s="1"/>
  <c r="E759" i="11"/>
  <c r="C759" i="11" s="1"/>
  <c r="E781" i="11"/>
  <c r="C781" i="11" s="1"/>
  <c r="E802" i="11"/>
  <c r="C802" i="11" s="1"/>
  <c r="E822" i="11"/>
  <c r="C822" i="11" s="1"/>
  <c r="E843" i="11"/>
  <c r="C843" i="11" s="1"/>
  <c r="E865" i="11"/>
  <c r="C865" i="11" s="1"/>
  <c r="E886" i="11"/>
  <c r="C886" i="11" s="1"/>
  <c r="E904" i="11"/>
  <c r="C904" i="11" s="1"/>
  <c r="E924" i="11"/>
  <c r="C924" i="11" s="1"/>
  <c r="E944" i="11"/>
  <c r="C944" i="11" s="1"/>
  <c r="E963" i="11"/>
  <c r="C963" i="11" s="1"/>
  <c r="E981" i="11"/>
  <c r="C981" i="11" s="1"/>
  <c r="E998" i="11"/>
  <c r="C998" i="11" s="1"/>
  <c r="E1018" i="11"/>
  <c r="C1018" i="11" s="1"/>
  <c r="E1037" i="11"/>
  <c r="C1037" i="11" s="1"/>
  <c r="E1055" i="11"/>
  <c r="C1055" i="11" s="1"/>
  <c r="E1071" i="11"/>
  <c r="C1071" i="11" s="1"/>
  <c r="E1089" i="11"/>
  <c r="C1089" i="11" s="1"/>
  <c r="E1105" i="11"/>
  <c r="C1105" i="11" s="1"/>
  <c r="E1125" i="11"/>
  <c r="C1125" i="11" s="1"/>
  <c r="E1140" i="11"/>
  <c r="C1140" i="11" s="1"/>
  <c r="E1155" i="11"/>
  <c r="C1155" i="11" s="1"/>
  <c r="E1169" i="11"/>
  <c r="C1169" i="11" s="1"/>
  <c r="E1183" i="11"/>
  <c r="C1183" i="11" s="1"/>
  <c r="E1199" i="11"/>
  <c r="C1199" i="11" s="1"/>
  <c r="E1213" i="11"/>
  <c r="C1213" i="11" s="1"/>
  <c r="E1227" i="11"/>
  <c r="C1227" i="11" s="1"/>
  <c r="E1241" i="11"/>
  <c r="C1241" i="11" s="1"/>
  <c r="E1255" i="11"/>
  <c r="C1255" i="11" s="1"/>
  <c r="E1269" i="11"/>
  <c r="C1269" i="11" s="1"/>
  <c r="E1282" i="11"/>
  <c r="C1282" i="11" s="1"/>
  <c r="E1295" i="11"/>
  <c r="C1295" i="11" s="1"/>
  <c r="E1308" i="11"/>
  <c r="C1308" i="11" s="1"/>
  <c r="E1320" i="11"/>
  <c r="C1320" i="11" s="1"/>
  <c r="E1332" i="11"/>
  <c r="C1332" i="11" s="1"/>
  <c r="E1344" i="11"/>
  <c r="C1344" i="11" s="1"/>
  <c r="E1356" i="11"/>
  <c r="C1356" i="11" s="1"/>
  <c r="E1368" i="11"/>
  <c r="C1368" i="11" s="1"/>
  <c r="E1380" i="11"/>
  <c r="C1380" i="11" s="1"/>
  <c r="E1392" i="11"/>
  <c r="C1392" i="11" s="1"/>
  <c r="E1404" i="11"/>
  <c r="C1404" i="11" s="1"/>
  <c r="E1416" i="11"/>
  <c r="C1416" i="11" s="1"/>
  <c r="E1428" i="11"/>
  <c r="C1428" i="11" s="1"/>
  <c r="E1440" i="11"/>
  <c r="C1440" i="11" s="1"/>
  <c r="E47" i="11"/>
  <c r="C47" i="11" s="1"/>
  <c r="E70" i="11"/>
  <c r="C70" i="11" s="1"/>
  <c r="E90" i="11"/>
  <c r="C90" i="11" s="1"/>
  <c r="E113" i="11"/>
  <c r="C113" i="11" s="1"/>
  <c r="E133" i="11"/>
  <c r="C133" i="11" s="1"/>
  <c r="E154" i="11"/>
  <c r="C154" i="11" s="1"/>
  <c r="E176" i="11"/>
  <c r="C176" i="11" s="1"/>
  <c r="E196" i="11"/>
  <c r="C196" i="11" s="1"/>
  <c r="E217" i="11"/>
  <c r="C217" i="11" s="1"/>
  <c r="E238" i="11"/>
  <c r="C238" i="11" s="1"/>
  <c r="E260" i="11"/>
  <c r="C260" i="11" s="1"/>
  <c r="E278" i="11"/>
  <c r="C278" i="11" s="1"/>
  <c r="E301" i="11"/>
  <c r="C301" i="11" s="1"/>
  <c r="E323" i="11"/>
  <c r="C323" i="11" s="1"/>
  <c r="E341" i="11"/>
  <c r="C341" i="11" s="1"/>
  <c r="E364" i="11"/>
  <c r="C364" i="11" s="1"/>
  <c r="E385" i="11"/>
  <c r="C385" i="11" s="1"/>
  <c r="E405" i="11"/>
  <c r="C405" i="11" s="1"/>
  <c r="E428" i="11"/>
  <c r="C428" i="11" s="1"/>
  <c r="E447" i="11"/>
  <c r="C447" i="11" s="1"/>
  <c r="E468" i="11"/>
  <c r="C468" i="11" s="1"/>
  <c r="E490" i="11"/>
  <c r="C490" i="11" s="1"/>
  <c r="E510" i="11"/>
  <c r="C510" i="11" s="1"/>
  <c r="E531" i="11"/>
  <c r="C531" i="11" s="1"/>
  <c r="E552" i="11"/>
  <c r="C552" i="11" s="1"/>
  <c r="E574" i="11"/>
  <c r="C574" i="11" s="1"/>
  <c r="E592" i="11"/>
  <c r="C592" i="11" s="1"/>
  <c r="E615" i="11"/>
  <c r="C615" i="11" s="1"/>
  <c r="E637" i="11"/>
  <c r="C637" i="11" s="1"/>
  <c r="E22" i="11"/>
  <c r="C22" i="11" s="1"/>
  <c r="E52" i="11"/>
  <c r="C52" i="11" s="1"/>
  <c r="E82" i="11"/>
  <c r="C82" i="11" s="1"/>
  <c r="E114" i="11"/>
  <c r="C114" i="11" s="1"/>
  <c r="E142" i="11"/>
  <c r="C142" i="11" s="1"/>
  <c r="E167" i="11"/>
  <c r="C167" i="11" s="1"/>
  <c r="E197" i="11"/>
  <c r="C197" i="11" s="1"/>
  <c r="E224" i="11"/>
  <c r="C224" i="11" s="1"/>
  <c r="E251" i="11"/>
  <c r="C251" i="11" s="1"/>
  <c r="E284" i="11"/>
  <c r="C284" i="11" s="1"/>
  <c r="E309" i="11"/>
  <c r="C309" i="11" s="1"/>
  <c r="E335" i="11"/>
  <c r="C335" i="11" s="1"/>
  <c r="E365" i="11"/>
  <c r="C365" i="11" s="1"/>
  <c r="E393" i="11"/>
  <c r="C393" i="11" s="1"/>
  <c r="E418" i="11"/>
  <c r="C418" i="11" s="1"/>
  <c r="E448" i="11"/>
  <c r="C448" i="11" s="1"/>
  <c r="E474" i="11"/>
  <c r="C474" i="11" s="1"/>
  <c r="E503" i="11"/>
  <c r="C503" i="11" s="1"/>
  <c r="E534" i="11"/>
  <c r="C534" i="11" s="1"/>
  <c r="E560" i="11"/>
  <c r="C560" i="11" s="1"/>
  <c r="E586" i="11"/>
  <c r="C586" i="11" s="1"/>
  <c r="E616" i="11"/>
  <c r="C616" i="11" s="1"/>
  <c r="E644" i="11"/>
  <c r="C644" i="11" s="1"/>
  <c r="E668" i="11"/>
  <c r="C668" i="11" s="1"/>
  <c r="E693" i="11"/>
  <c r="C693" i="11" s="1"/>
  <c r="E719" i="11"/>
  <c r="C719" i="11" s="1"/>
  <c r="E744" i="11"/>
  <c r="C744" i="11" s="1"/>
  <c r="E770" i="11"/>
  <c r="C770" i="11" s="1"/>
  <c r="E794" i="11"/>
  <c r="C794" i="11" s="1"/>
  <c r="E819" i="11"/>
  <c r="C819" i="11" s="1"/>
  <c r="E845" i="11"/>
  <c r="C845" i="11" s="1"/>
  <c r="E869" i="11"/>
  <c r="C869" i="11" s="1"/>
  <c r="E896" i="11"/>
  <c r="C896" i="11" s="1"/>
  <c r="E916" i="11"/>
  <c r="C916" i="11" s="1"/>
  <c r="E938" i="11"/>
  <c r="C938" i="11" s="1"/>
  <c r="E964" i="11"/>
  <c r="C964" i="11" s="1"/>
  <c r="E984" i="11"/>
  <c r="C984" i="11" s="1"/>
  <c r="E1008" i="11"/>
  <c r="C1008" i="11" s="1"/>
  <c r="E1030" i="11"/>
  <c r="C1030" i="11" s="1"/>
  <c r="E1051" i="11"/>
  <c r="C1051" i="11" s="1"/>
  <c r="E1072" i="11"/>
  <c r="C1072" i="11" s="1"/>
  <c r="E1094" i="11"/>
  <c r="C1094" i="11" s="1"/>
  <c r="E1114" i="11"/>
  <c r="C1114" i="11" s="1"/>
  <c r="E1132" i="11"/>
  <c r="C1132" i="11" s="1"/>
  <c r="E1152" i="11"/>
  <c r="C1152" i="11" s="1"/>
  <c r="E1170" i="11"/>
  <c r="C1170" i="11" s="1"/>
  <c r="E1188" i="11"/>
  <c r="C1188" i="11" s="1"/>
  <c r="E1204" i="11"/>
  <c r="C1204" i="11" s="1"/>
  <c r="E1222" i="11"/>
  <c r="C1222" i="11" s="1"/>
  <c r="E1238" i="11"/>
  <c r="C1238" i="11" s="1"/>
  <c r="E1257" i="11"/>
  <c r="C1257" i="11" s="1"/>
  <c r="E44" i="11"/>
  <c r="C44" i="11" s="1"/>
  <c r="E74" i="11"/>
  <c r="C74" i="11" s="1"/>
  <c r="E102" i="11"/>
  <c r="C102" i="11" s="1"/>
  <c r="E130" i="11"/>
  <c r="C130" i="11" s="1"/>
  <c r="E159" i="11"/>
  <c r="C159" i="11" s="1"/>
  <c r="E184" i="11"/>
  <c r="C184" i="11" s="1"/>
  <c r="E213" i="11"/>
  <c r="C213" i="11" s="1"/>
  <c r="E244" i="11"/>
  <c r="C244" i="11" s="1"/>
  <c r="E270" i="11"/>
  <c r="C270" i="11" s="1"/>
  <c r="E299" i="11"/>
  <c r="C299" i="11" s="1"/>
  <c r="E326" i="11"/>
  <c r="C326" i="11" s="1"/>
  <c r="E353" i="11"/>
  <c r="C353" i="11" s="1"/>
  <c r="E381" i="11"/>
  <c r="C381" i="11" s="1"/>
  <c r="E411" i="11"/>
  <c r="C411" i="11" s="1"/>
  <c r="E435" i="11"/>
  <c r="C435" i="11" s="1"/>
  <c r="E466" i="11"/>
  <c r="C466" i="11" s="1"/>
  <c r="E495" i="11"/>
  <c r="C495" i="11" s="1"/>
  <c r="E521" i="11"/>
  <c r="C521" i="11" s="1"/>
  <c r="E550" i="11"/>
  <c r="C550" i="11" s="1"/>
  <c r="E577" i="11"/>
  <c r="C577" i="11" s="1"/>
  <c r="E604" i="11"/>
  <c r="C604" i="11" s="1"/>
  <c r="E632" i="11"/>
  <c r="C632" i="11" s="1"/>
  <c r="E662" i="11"/>
  <c r="C662" i="11" s="1"/>
  <c r="E684" i="11"/>
  <c r="C684" i="11" s="1"/>
  <c r="E709" i="11"/>
  <c r="C709" i="11" s="1"/>
  <c r="E733" i="11"/>
  <c r="C733" i="11" s="1"/>
  <c r="E761" i="11"/>
  <c r="C761" i="11" s="1"/>
  <c r="E786" i="11"/>
  <c r="C786" i="11" s="1"/>
  <c r="E810" i="11"/>
  <c r="C810" i="11" s="1"/>
  <c r="E836" i="11"/>
  <c r="C836" i="11" s="1"/>
  <c r="E860" i="11"/>
  <c r="C860" i="11" s="1"/>
  <c r="E888" i="11"/>
  <c r="C888" i="11" s="1"/>
  <c r="E912" i="11"/>
  <c r="C912" i="11" s="1"/>
  <c r="E932" i="11"/>
  <c r="C932" i="11" s="1"/>
  <c r="E953" i="11"/>
  <c r="C953" i="11" s="1"/>
  <c r="E977" i="11"/>
  <c r="C977" i="11" s="1"/>
  <c r="E1000" i="11"/>
  <c r="C1000" i="11" s="1"/>
  <c r="E1023" i="11"/>
  <c r="C1023" i="11" s="1"/>
  <c r="E1044" i="11"/>
  <c r="C1044" i="11" s="1"/>
  <c r="E1066" i="11"/>
  <c r="C1066" i="11" s="1"/>
  <c r="E1084" i="11"/>
  <c r="C1084" i="11" s="1"/>
  <c r="E1108" i="11"/>
  <c r="C1108" i="11" s="1"/>
  <c r="E1128" i="11"/>
  <c r="C1128" i="11" s="1"/>
  <c r="E1145" i="11"/>
  <c r="C1145" i="11" s="1"/>
  <c r="E1164" i="11"/>
  <c r="C1164" i="11" s="1"/>
  <c r="E1180" i="11"/>
  <c r="C1180" i="11" s="1"/>
  <c r="E1200" i="11"/>
  <c r="C1200" i="11" s="1"/>
  <c r="E1216" i="11"/>
  <c r="C1216" i="11" s="1"/>
  <c r="E1234" i="11"/>
  <c r="C1234" i="11" s="1"/>
  <c r="E1250" i="11"/>
  <c r="C1250" i="11" s="1"/>
  <c r="E1265" i="11"/>
  <c r="C1265" i="11" s="1"/>
  <c r="E1283" i="11"/>
  <c r="C1283" i="11" s="1"/>
  <c r="E1298" i="11"/>
  <c r="C1298" i="11" s="1"/>
  <c r="E1313" i="11"/>
  <c r="C1313" i="11" s="1"/>
  <c r="E1327" i="11"/>
  <c r="C1327" i="11" s="1"/>
  <c r="E1341" i="11"/>
  <c r="C1341" i="11" s="1"/>
  <c r="E1357" i="11"/>
  <c r="C1357" i="11" s="1"/>
  <c r="E1371" i="11"/>
  <c r="C1371" i="11" s="1"/>
  <c r="E1385" i="11"/>
  <c r="C1385" i="11" s="1"/>
  <c r="E1399" i="11"/>
  <c r="C1399" i="11" s="1"/>
  <c r="E1413" i="11"/>
  <c r="C1413" i="11" s="1"/>
  <c r="E1429" i="11"/>
  <c r="C1429" i="11" s="1"/>
  <c r="E1443" i="11"/>
  <c r="C1443" i="11" s="1"/>
  <c r="E49" i="11"/>
  <c r="C49" i="11" s="1"/>
  <c r="E78" i="11"/>
  <c r="C78" i="11" s="1"/>
  <c r="E105" i="11"/>
  <c r="C105" i="11" s="1"/>
  <c r="E136" i="11"/>
  <c r="C136" i="11" s="1"/>
  <c r="E162" i="11"/>
  <c r="C162" i="11" s="1"/>
  <c r="E191" i="11"/>
  <c r="C191" i="11" s="1"/>
  <c r="E221" i="11"/>
  <c r="C221" i="11" s="1"/>
  <c r="E246" i="11"/>
  <c r="C246" i="11" s="1"/>
  <c r="E273" i="11"/>
  <c r="C273" i="11" s="1"/>
  <c r="E303" i="11"/>
  <c r="C303" i="11" s="1"/>
  <c r="E330" i="11"/>
  <c r="C330" i="11" s="1"/>
  <c r="E356" i="11"/>
  <c r="C356" i="11" s="1"/>
  <c r="E388" i="11"/>
  <c r="C388" i="11" s="1"/>
  <c r="E414" i="11"/>
  <c r="C414" i="11" s="1"/>
  <c r="E442" i="11"/>
  <c r="C442" i="11" s="1"/>
  <c r="E472" i="11"/>
  <c r="C472" i="11" s="1"/>
  <c r="E497" i="11"/>
  <c r="C497" i="11" s="1"/>
  <c r="E524" i="11"/>
  <c r="C524" i="11" s="1"/>
  <c r="E555" i="11"/>
  <c r="C555" i="11" s="1"/>
  <c r="E584" i="11"/>
  <c r="C584" i="11" s="1"/>
  <c r="E608" i="11"/>
  <c r="C608" i="11" s="1"/>
  <c r="E639" i="11"/>
  <c r="C639" i="11" s="1"/>
  <c r="E664" i="11"/>
  <c r="C664" i="11" s="1"/>
  <c r="E688" i="11"/>
  <c r="C688" i="11" s="1"/>
  <c r="E712" i="11"/>
  <c r="C712" i="11" s="1"/>
  <c r="E742" i="11"/>
  <c r="C742" i="11" s="1"/>
  <c r="E765" i="11"/>
  <c r="C765" i="11" s="1"/>
  <c r="E789" i="11"/>
  <c r="C789" i="11" s="1"/>
  <c r="E813" i="11"/>
  <c r="C813" i="11" s="1"/>
  <c r="E838" i="11"/>
  <c r="C838" i="11" s="1"/>
  <c r="E866" i="11"/>
  <c r="C866" i="11" s="1"/>
  <c r="E890" i="11"/>
  <c r="C890" i="11" s="1"/>
  <c r="E914" i="11"/>
  <c r="C914" i="11" s="1"/>
  <c r="E935" i="11"/>
  <c r="C935" i="11" s="1"/>
  <c r="E958" i="11"/>
  <c r="C958" i="11" s="1"/>
  <c r="E982" i="11"/>
  <c r="C982" i="11" s="1"/>
  <c r="E1006" i="11"/>
  <c r="C1006" i="11" s="1"/>
  <c r="E1026" i="11"/>
  <c r="C1026" i="11" s="1"/>
  <c r="E1046" i="11"/>
  <c r="C1046" i="11" s="1"/>
  <c r="E1068" i="11"/>
  <c r="C1068" i="11" s="1"/>
  <c r="E1090" i="11"/>
  <c r="C1090" i="11" s="1"/>
  <c r="E1111" i="11"/>
  <c r="C1111" i="11" s="1"/>
  <c r="E1130" i="11"/>
  <c r="C1130" i="11" s="1"/>
  <c r="E1150" i="11"/>
  <c r="C1150" i="11" s="1"/>
  <c r="E1166" i="11"/>
  <c r="C1166" i="11" s="1"/>
  <c r="E1186" i="11"/>
  <c r="C1186" i="11" s="1"/>
  <c r="E1202" i="11"/>
  <c r="C1202" i="11" s="1"/>
  <c r="E1218" i="11"/>
  <c r="C1218" i="11" s="1"/>
  <c r="E1236" i="11"/>
  <c r="C1236" i="11" s="1"/>
  <c r="E1252" i="11"/>
  <c r="C1252" i="11" s="1"/>
  <c r="E1270" i="11"/>
  <c r="C1270" i="11" s="1"/>
  <c r="E1285" i="11"/>
  <c r="C1285" i="11" s="1"/>
  <c r="E1300" i="11"/>
  <c r="C1300" i="11" s="1"/>
  <c r="E1315" i="11"/>
  <c r="C1315" i="11" s="1"/>
  <c r="E1329" i="11"/>
  <c r="C1329" i="11" s="1"/>
  <c r="E1345" i="11"/>
  <c r="C1345" i="11" s="1"/>
  <c r="E1359" i="11"/>
  <c r="C1359" i="11" s="1"/>
  <c r="E1373" i="11"/>
  <c r="C1373" i="11" s="1"/>
  <c r="E1387" i="11"/>
  <c r="C1387" i="11" s="1"/>
  <c r="E1401" i="11"/>
  <c r="C1401" i="11" s="1"/>
  <c r="E1417" i="11"/>
  <c r="C1417" i="11" s="1"/>
  <c r="E1431" i="11"/>
  <c r="C1431" i="11" s="1"/>
  <c r="E1445" i="11"/>
  <c r="C1445" i="11" s="1"/>
  <c r="F1450" i="11"/>
  <c r="F1449" i="11" s="1"/>
  <c r="F1448" i="11" s="1"/>
  <c r="F1447" i="11" s="1"/>
  <c r="F1446" i="11" s="1"/>
  <c r="F1445" i="11" s="1"/>
  <c r="F1444" i="11" s="1"/>
  <c r="F1443" i="11" s="1"/>
  <c r="F1442" i="11" s="1"/>
  <c r="F1441" i="11" s="1"/>
  <c r="F1440" i="11" s="1"/>
  <c r="F1439" i="11" s="1"/>
  <c r="F1438" i="11" s="1"/>
  <c r="F1437" i="11" s="1"/>
  <c r="F1436" i="11" s="1"/>
  <c r="F1435" i="11" s="1"/>
  <c r="F1434" i="11" s="1"/>
  <c r="F1433" i="11" s="1"/>
  <c r="F1432" i="11" s="1"/>
  <c r="F1431" i="11" s="1"/>
  <c r="F1430" i="11" s="1"/>
  <c r="F1429" i="11" s="1"/>
  <c r="F1428" i="11" s="1"/>
  <c r="F1427" i="11" s="1"/>
  <c r="F1426" i="11" s="1"/>
  <c r="F1425" i="11" s="1"/>
  <c r="F1424" i="11" s="1"/>
  <c r="F1423" i="11" s="1"/>
  <c r="F1422" i="11" s="1"/>
  <c r="F1421" i="11" s="1"/>
  <c r="F1420" i="11" s="1"/>
  <c r="F1419" i="11" s="1"/>
  <c r="F1418" i="11" s="1"/>
  <c r="F1417" i="11" s="1"/>
  <c r="F1416" i="11" s="1"/>
  <c r="F1415" i="11" s="1"/>
  <c r="F1414" i="11" s="1"/>
  <c r="F1413" i="11" s="1"/>
  <c r="F1412" i="11" s="1"/>
  <c r="F1411" i="11" s="1"/>
  <c r="F1410" i="11" s="1"/>
  <c r="F1409" i="11" s="1"/>
  <c r="F1408" i="11" s="1"/>
  <c r="F1407" i="11" s="1"/>
  <c r="F1406" i="11" s="1"/>
  <c r="F1405" i="11" s="1"/>
  <c r="F1404" i="11" s="1"/>
  <c r="F1403" i="11" s="1"/>
  <c r="F1402" i="11" s="1"/>
  <c r="F1401" i="11" s="1"/>
  <c r="F1400" i="11" s="1"/>
  <c r="F1399" i="11" s="1"/>
  <c r="F1398" i="11" s="1"/>
  <c r="F1397" i="11" s="1"/>
  <c r="F1396" i="11" s="1"/>
  <c r="F1395" i="11" s="1"/>
  <c r="F1394" i="11" s="1"/>
  <c r="F1393" i="11" s="1"/>
  <c r="F1392" i="11" s="1"/>
  <c r="F1391" i="11" s="1"/>
  <c r="F1390" i="11" s="1"/>
  <c r="F1389" i="11" s="1"/>
  <c r="F1388" i="11" s="1"/>
  <c r="F1387" i="11" s="1"/>
  <c r="F1386" i="11" s="1"/>
  <c r="F1385" i="11" s="1"/>
  <c r="F1384" i="11" s="1"/>
  <c r="F1383" i="11" s="1"/>
  <c r="F1382" i="11" s="1"/>
  <c r="F1381" i="11" s="1"/>
  <c r="F1380" i="11" s="1"/>
  <c r="F1379" i="11" s="1"/>
  <c r="F1378" i="11" s="1"/>
  <c r="F1377" i="11" s="1"/>
  <c r="F1376" i="11" s="1"/>
  <c r="F1375" i="11" s="1"/>
  <c r="F1374" i="11" s="1"/>
  <c r="F1373" i="11" s="1"/>
  <c r="F1372" i="11" s="1"/>
  <c r="F1371" i="11" s="1"/>
  <c r="F1370" i="11" s="1"/>
  <c r="F1369" i="11" s="1"/>
  <c r="F1368" i="11" s="1"/>
  <c r="F1367" i="11" s="1"/>
  <c r="F1366" i="11" s="1"/>
  <c r="F1365" i="11" s="1"/>
  <c r="F1364" i="11" s="1"/>
  <c r="F1363" i="11" s="1"/>
  <c r="F1362" i="11" s="1"/>
  <c r="F1361" i="11" s="1"/>
  <c r="F1360" i="11" s="1"/>
  <c r="F1359" i="11" s="1"/>
  <c r="F1358" i="11" s="1"/>
  <c r="F1357" i="11" s="1"/>
  <c r="F1356" i="11" s="1"/>
  <c r="F1355" i="11" s="1"/>
  <c r="F1354" i="11" s="1"/>
  <c r="F1353" i="11" s="1"/>
  <c r="F1352" i="11" s="1"/>
  <c r="F1351" i="11" s="1"/>
  <c r="F1350" i="11" s="1"/>
  <c r="F1349" i="11" s="1"/>
  <c r="F1348" i="11" s="1"/>
  <c r="F1347" i="11" s="1"/>
  <c r="F1346" i="11" s="1"/>
  <c r="F1345" i="11" s="1"/>
  <c r="F1344" i="11" s="1"/>
  <c r="F1343" i="11" s="1"/>
  <c r="F1342" i="11" s="1"/>
  <c r="F1341" i="11" s="1"/>
  <c r="F1340" i="11" s="1"/>
  <c r="F1339" i="11" s="1"/>
  <c r="F1338" i="11" s="1"/>
  <c r="F1337" i="11" s="1"/>
  <c r="F1336" i="11" s="1"/>
  <c r="F1335" i="11" s="1"/>
  <c r="F1334" i="11" s="1"/>
  <c r="F1333" i="11" s="1"/>
  <c r="F1332" i="11" s="1"/>
  <c r="F1331" i="11" s="1"/>
  <c r="F1330" i="11" s="1"/>
  <c r="F1329" i="11" s="1"/>
  <c r="F1328" i="11" s="1"/>
  <c r="F1327" i="11" s="1"/>
  <c r="F1326" i="11" s="1"/>
  <c r="F1325" i="11" s="1"/>
  <c r="F1324" i="11" s="1"/>
  <c r="F1323" i="11" s="1"/>
  <c r="F1322" i="11" s="1"/>
  <c r="F1321" i="11" s="1"/>
  <c r="F1320" i="11" s="1"/>
  <c r="F1319" i="11" s="1"/>
  <c r="F1318" i="11" s="1"/>
  <c r="F1317" i="11" s="1"/>
  <c r="F1316" i="11" s="1"/>
  <c r="F1315" i="11" s="1"/>
  <c r="F1314" i="11" s="1"/>
  <c r="F1313" i="11" s="1"/>
  <c r="F1312" i="11" s="1"/>
  <c r="F1311" i="11" s="1"/>
  <c r="F1310" i="11" s="1"/>
  <c r="F1309" i="11" s="1"/>
  <c r="F1308" i="11" s="1"/>
  <c r="F1307" i="11" s="1"/>
  <c r="F1306" i="11" s="1"/>
  <c r="F1305" i="11" s="1"/>
  <c r="F1304" i="11" s="1"/>
  <c r="F1303" i="11" s="1"/>
  <c r="F1302" i="11" s="1"/>
  <c r="F1301" i="11" s="1"/>
  <c r="F1300" i="11" s="1"/>
  <c r="F1299" i="11" s="1"/>
  <c r="F1298" i="11" s="1"/>
  <c r="F1297" i="11" s="1"/>
  <c r="F1296" i="11" s="1"/>
  <c r="F1295" i="11" s="1"/>
  <c r="F1294" i="11" s="1"/>
  <c r="F1293" i="11" s="1"/>
  <c r="F1292" i="11" s="1"/>
  <c r="F1291" i="11" s="1"/>
  <c r="F1290" i="11" s="1"/>
  <c r="F1289" i="11" s="1"/>
  <c r="F1288" i="11" s="1"/>
  <c r="F1287" i="11" s="1"/>
  <c r="F1286" i="11" s="1"/>
  <c r="F1285" i="11" s="1"/>
  <c r="F1284" i="11" s="1"/>
  <c r="F1283" i="11" s="1"/>
  <c r="F1282" i="11" s="1"/>
  <c r="F1281" i="11" s="1"/>
  <c r="F1280" i="11" s="1"/>
  <c r="F1279" i="11" s="1"/>
  <c r="F1278" i="11" s="1"/>
  <c r="F1277" i="11" s="1"/>
  <c r="F1276" i="11" s="1"/>
  <c r="F1275" i="11" s="1"/>
  <c r="F1274" i="11" s="1"/>
  <c r="F1273" i="11" s="1"/>
  <c r="F1272" i="11" s="1"/>
  <c r="F1271" i="11" s="1"/>
  <c r="F1270" i="11" s="1"/>
  <c r="F1269" i="11" s="1"/>
  <c r="F1268" i="11" s="1"/>
  <c r="F1267" i="11" s="1"/>
  <c r="F1266" i="11" s="1"/>
  <c r="F1265" i="11" s="1"/>
  <c r="F1264" i="11" s="1"/>
  <c r="F1263" i="11" s="1"/>
  <c r="F1262" i="11" s="1"/>
  <c r="F1261" i="11" s="1"/>
  <c r="F1260" i="11" s="1"/>
  <c r="F1259" i="11" s="1"/>
  <c r="F1258" i="11" s="1"/>
  <c r="F1257" i="11" s="1"/>
  <c r="F1256" i="11" s="1"/>
  <c r="F1255" i="11" s="1"/>
  <c r="F1254" i="11" s="1"/>
  <c r="F1253" i="11" s="1"/>
  <c r="F1252" i="11" s="1"/>
  <c r="F1251" i="11" s="1"/>
  <c r="F1250" i="11" s="1"/>
  <c r="F1249" i="11" s="1"/>
  <c r="F1248" i="11" s="1"/>
  <c r="F1247" i="11" s="1"/>
  <c r="F1246" i="11" s="1"/>
  <c r="F1245" i="11" s="1"/>
  <c r="F1244" i="11" s="1"/>
  <c r="F1243" i="11" s="1"/>
  <c r="F1242" i="11" s="1"/>
  <c r="F1241" i="11" s="1"/>
  <c r="F1240" i="11" s="1"/>
  <c r="F1239" i="11" s="1"/>
  <c r="F1238" i="11" s="1"/>
  <c r="F1237" i="11" s="1"/>
  <c r="F1236" i="11" s="1"/>
  <c r="F1235" i="11" s="1"/>
  <c r="F1234" i="11" s="1"/>
  <c r="F1233" i="11" s="1"/>
  <c r="F1232" i="11" s="1"/>
  <c r="F1231" i="11" s="1"/>
  <c r="F1230" i="11" s="1"/>
  <c r="F1229" i="11" s="1"/>
  <c r="F1228" i="11" s="1"/>
  <c r="F1227" i="11" s="1"/>
  <c r="F1226" i="11" s="1"/>
  <c r="F1225" i="11" s="1"/>
  <c r="F1224" i="11" s="1"/>
  <c r="F1223" i="11" s="1"/>
  <c r="F1222" i="11" s="1"/>
  <c r="F1221" i="11" s="1"/>
  <c r="F1220" i="11" s="1"/>
  <c r="F1219" i="11" s="1"/>
  <c r="F1218" i="11" s="1"/>
  <c r="F1217" i="11" s="1"/>
  <c r="F1216" i="11" s="1"/>
  <c r="F1215" i="11" s="1"/>
  <c r="F1214" i="11" s="1"/>
  <c r="F1213" i="11" s="1"/>
  <c r="F1212" i="11" s="1"/>
  <c r="F1211" i="11" s="1"/>
  <c r="F1210" i="11" s="1"/>
  <c r="F1209" i="11" s="1"/>
  <c r="F1208" i="11" s="1"/>
  <c r="F1207" i="11" s="1"/>
  <c r="F1206" i="11" s="1"/>
  <c r="F1205" i="11" s="1"/>
  <c r="F1204" i="11" s="1"/>
  <c r="F1203" i="11" s="1"/>
  <c r="F1202" i="11" s="1"/>
  <c r="F1201" i="11" s="1"/>
  <c r="F1200" i="11" s="1"/>
  <c r="F1199" i="11" s="1"/>
  <c r="F1198" i="11" s="1"/>
  <c r="F1197" i="11" s="1"/>
  <c r="F1196" i="11" s="1"/>
  <c r="F1195" i="11" s="1"/>
  <c r="F1194" i="11" s="1"/>
  <c r="F1193" i="11" s="1"/>
  <c r="F1192" i="11" s="1"/>
  <c r="F1191" i="11" s="1"/>
  <c r="F1190" i="11" s="1"/>
  <c r="F1189" i="11" s="1"/>
  <c r="F1188" i="11" s="1"/>
  <c r="F1187" i="11" s="1"/>
  <c r="F1186" i="11" s="1"/>
  <c r="F1185" i="11" s="1"/>
  <c r="F1184" i="11" s="1"/>
  <c r="F1183" i="11" s="1"/>
  <c r="F1182" i="11" s="1"/>
  <c r="F1181" i="11" s="1"/>
  <c r="F1180" i="11" s="1"/>
  <c r="F1179" i="11" s="1"/>
  <c r="F1178" i="11" s="1"/>
  <c r="F1177" i="11" s="1"/>
  <c r="F1176" i="11" s="1"/>
  <c r="F1175" i="11" s="1"/>
  <c r="F1174" i="11" s="1"/>
  <c r="F1173" i="11" s="1"/>
  <c r="F1172" i="11" s="1"/>
  <c r="F1171" i="11" s="1"/>
  <c r="F1170" i="11" s="1"/>
  <c r="F1169" i="11" s="1"/>
  <c r="F1168" i="11" s="1"/>
  <c r="F1167" i="11" s="1"/>
  <c r="F1166" i="11" s="1"/>
  <c r="F1165" i="11" s="1"/>
  <c r="F1164" i="11" s="1"/>
  <c r="F1163" i="11" s="1"/>
  <c r="F1162" i="11" s="1"/>
  <c r="F1161" i="11" s="1"/>
  <c r="F1160" i="11" s="1"/>
  <c r="F1159" i="11" s="1"/>
  <c r="F1158" i="11" s="1"/>
  <c r="F1157" i="11" s="1"/>
  <c r="F1156" i="11" s="1"/>
  <c r="F1155" i="11" s="1"/>
  <c r="F1154" i="11" s="1"/>
  <c r="F1153" i="11" s="1"/>
  <c r="F1152" i="11" s="1"/>
  <c r="F1151" i="11" s="1"/>
  <c r="F1150" i="11" s="1"/>
  <c r="F1149" i="11" s="1"/>
  <c r="F1148" i="11" s="1"/>
  <c r="F1147" i="11" s="1"/>
  <c r="F1146" i="11" s="1"/>
  <c r="F1145" i="11" s="1"/>
  <c r="F1144" i="11" s="1"/>
  <c r="F1143" i="11" s="1"/>
  <c r="F1142" i="11" s="1"/>
  <c r="F1141" i="11" s="1"/>
  <c r="F1140" i="11" s="1"/>
  <c r="F1139" i="11" s="1"/>
  <c r="F1138" i="11" s="1"/>
  <c r="F1137" i="11" s="1"/>
  <c r="F1136" i="11" s="1"/>
  <c r="F1135" i="11" s="1"/>
  <c r="F1134" i="11" s="1"/>
  <c r="F1133" i="11" s="1"/>
  <c r="F1132" i="11" s="1"/>
  <c r="F1131" i="11" s="1"/>
  <c r="F1130" i="11" s="1"/>
  <c r="F1129" i="11" s="1"/>
  <c r="F1128" i="11" s="1"/>
  <c r="F1127" i="11" s="1"/>
  <c r="F1126" i="11" s="1"/>
  <c r="F1125" i="11" s="1"/>
  <c r="F1124" i="11" s="1"/>
  <c r="F1123" i="11" s="1"/>
  <c r="F1122" i="11" s="1"/>
  <c r="F1121" i="11" s="1"/>
  <c r="F1120" i="11" s="1"/>
  <c r="F1119" i="11" s="1"/>
  <c r="F1118" i="11" s="1"/>
  <c r="F1117" i="11" s="1"/>
  <c r="F1116" i="11" s="1"/>
  <c r="F1115" i="11" s="1"/>
  <c r="F1114" i="11" s="1"/>
  <c r="F1113" i="11" s="1"/>
  <c r="F1112" i="11" s="1"/>
  <c r="F1111" i="11" s="1"/>
  <c r="F1110" i="11" s="1"/>
  <c r="F1109" i="11" s="1"/>
  <c r="F1108" i="11" s="1"/>
  <c r="F1107" i="11" s="1"/>
  <c r="F1106" i="11" s="1"/>
  <c r="F1105" i="11" s="1"/>
  <c r="F1104" i="11" s="1"/>
  <c r="F1103" i="11" s="1"/>
  <c r="F1102" i="11" s="1"/>
  <c r="F1101" i="11" s="1"/>
  <c r="F1100" i="11" s="1"/>
  <c r="F1099" i="11" s="1"/>
  <c r="F1098" i="11" s="1"/>
  <c r="F1097" i="11" s="1"/>
  <c r="F1096" i="11" s="1"/>
  <c r="F1095" i="11" s="1"/>
  <c r="F1094" i="11" s="1"/>
  <c r="F1093" i="11" s="1"/>
  <c r="F1092" i="11" s="1"/>
  <c r="F1091" i="11" s="1"/>
  <c r="F1090" i="11" s="1"/>
  <c r="F1089" i="11" s="1"/>
  <c r="F1088" i="11" s="1"/>
  <c r="F1087" i="11" s="1"/>
  <c r="F1086" i="11" s="1"/>
  <c r="F1085" i="11" s="1"/>
  <c r="F1084" i="11" s="1"/>
  <c r="F1083" i="11" s="1"/>
  <c r="F1082" i="11" s="1"/>
  <c r="F1081" i="11" s="1"/>
  <c r="F1080" i="11" s="1"/>
  <c r="F1079" i="11" s="1"/>
  <c r="F1078" i="11" s="1"/>
  <c r="F1077" i="11" s="1"/>
  <c r="F1076" i="11" s="1"/>
  <c r="F1075" i="11" s="1"/>
  <c r="F1074" i="11" s="1"/>
  <c r="F1073" i="11" s="1"/>
  <c r="F1072" i="11" s="1"/>
  <c r="F1071" i="11" s="1"/>
  <c r="F1070" i="11" s="1"/>
  <c r="F1069" i="11" s="1"/>
  <c r="F1068" i="11" s="1"/>
  <c r="F1067" i="11" s="1"/>
  <c r="F1066" i="11" s="1"/>
  <c r="F1065" i="11" s="1"/>
  <c r="F1064" i="11" s="1"/>
  <c r="F1063" i="11" s="1"/>
  <c r="F1062" i="11" s="1"/>
  <c r="F1061" i="11" s="1"/>
  <c r="F1060" i="11" s="1"/>
  <c r="F1059" i="11" s="1"/>
  <c r="F1058" i="11" s="1"/>
  <c r="F1057" i="11" s="1"/>
  <c r="F1056" i="11" s="1"/>
  <c r="F1055" i="11" s="1"/>
  <c r="F1054" i="11" s="1"/>
  <c r="F1053" i="11" s="1"/>
  <c r="F1052" i="11" s="1"/>
  <c r="F1051" i="11" s="1"/>
  <c r="F1050" i="11" s="1"/>
  <c r="F1049" i="11" s="1"/>
  <c r="F1048" i="11" s="1"/>
  <c r="F1047" i="11" s="1"/>
  <c r="F1046" i="11" s="1"/>
  <c r="F1045" i="11" s="1"/>
  <c r="F1044" i="11" s="1"/>
  <c r="F1043" i="11" s="1"/>
  <c r="F1042" i="11" s="1"/>
  <c r="F1041" i="11" s="1"/>
  <c r="F1040" i="11" s="1"/>
  <c r="F1039" i="11" s="1"/>
  <c r="F1038" i="11" s="1"/>
  <c r="F1037" i="11" s="1"/>
  <c r="F1036" i="11" s="1"/>
  <c r="F1035" i="11" s="1"/>
  <c r="F1034" i="11" s="1"/>
  <c r="F1033" i="11" s="1"/>
  <c r="F1032" i="11" s="1"/>
  <c r="F1031" i="11" s="1"/>
  <c r="F1030" i="11" s="1"/>
  <c r="F1029" i="11" s="1"/>
  <c r="F1028" i="11" s="1"/>
  <c r="F1027" i="11" s="1"/>
  <c r="F1026" i="11" s="1"/>
  <c r="F1025" i="11" s="1"/>
  <c r="F1024" i="11" s="1"/>
  <c r="F1023" i="11" s="1"/>
  <c r="F1022" i="11" s="1"/>
  <c r="F1021" i="11" s="1"/>
  <c r="F1020" i="11" s="1"/>
  <c r="F1019" i="11" s="1"/>
  <c r="F1018" i="11" s="1"/>
  <c r="F1017" i="11" s="1"/>
  <c r="F1016" i="11" s="1"/>
  <c r="F1015" i="11" s="1"/>
  <c r="F1014" i="11" s="1"/>
  <c r="F1013" i="11" s="1"/>
  <c r="F1012" i="11" s="1"/>
  <c r="F1011" i="11" s="1"/>
  <c r="F1010" i="11" s="1"/>
  <c r="F1009" i="11" s="1"/>
  <c r="F1008" i="11" s="1"/>
  <c r="F1007" i="11" s="1"/>
  <c r="F1006" i="11" s="1"/>
  <c r="F1005" i="11" s="1"/>
  <c r="F1004" i="11" s="1"/>
  <c r="F1003" i="11" s="1"/>
  <c r="F1002" i="11" s="1"/>
  <c r="F1001" i="11" s="1"/>
  <c r="F1000" i="11" s="1"/>
  <c r="F999" i="11" s="1"/>
  <c r="F998" i="11" s="1"/>
  <c r="F997" i="11" s="1"/>
  <c r="F996" i="11" s="1"/>
  <c r="F995" i="11" s="1"/>
  <c r="F994" i="11" s="1"/>
  <c r="F993" i="11" s="1"/>
  <c r="F992" i="11" s="1"/>
  <c r="F991" i="11" s="1"/>
  <c r="F990" i="11" s="1"/>
  <c r="F989" i="11" s="1"/>
  <c r="F988" i="11" s="1"/>
  <c r="F987" i="11" s="1"/>
  <c r="F986" i="11" s="1"/>
  <c r="F985" i="11" s="1"/>
  <c r="F984" i="11" s="1"/>
  <c r="F983" i="11" s="1"/>
  <c r="F982" i="11" s="1"/>
  <c r="F981" i="11" s="1"/>
  <c r="F980" i="11" s="1"/>
  <c r="F979" i="11" s="1"/>
  <c r="F978" i="11" s="1"/>
  <c r="F977" i="11" s="1"/>
  <c r="F976" i="11" s="1"/>
  <c r="F975" i="11" s="1"/>
  <c r="F974" i="11" s="1"/>
  <c r="F973" i="11" s="1"/>
  <c r="F972" i="11" s="1"/>
  <c r="F971" i="11" s="1"/>
  <c r="F970" i="11" s="1"/>
  <c r="F969" i="11" s="1"/>
  <c r="F968" i="11" s="1"/>
  <c r="F967" i="11" s="1"/>
  <c r="F966" i="11" s="1"/>
  <c r="F965" i="11" s="1"/>
  <c r="F964" i="11" s="1"/>
  <c r="F963" i="11" s="1"/>
  <c r="F962" i="11" s="1"/>
  <c r="F961" i="11" s="1"/>
  <c r="F960" i="11" s="1"/>
  <c r="F959" i="11" s="1"/>
  <c r="F958" i="11" s="1"/>
  <c r="F957" i="11" s="1"/>
  <c r="F956" i="11" s="1"/>
  <c r="F955" i="11" s="1"/>
  <c r="F954" i="11" s="1"/>
  <c r="F953" i="11" s="1"/>
  <c r="F952" i="11" s="1"/>
  <c r="F951" i="11" s="1"/>
  <c r="F950" i="11" s="1"/>
  <c r="F949" i="11" s="1"/>
  <c r="F948" i="11" s="1"/>
  <c r="F947" i="11" s="1"/>
  <c r="F946" i="11" s="1"/>
  <c r="F945" i="11" s="1"/>
  <c r="F944" i="11" s="1"/>
  <c r="F943" i="11" s="1"/>
  <c r="F942" i="11" s="1"/>
  <c r="F941" i="11" s="1"/>
  <c r="F940" i="11" s="1"/>
  <c r="F939" i="11" s="1"/>
  <c r="F938" i="11" s="1"/>
  <c r="F937" i="11" s="1"/>
  <c r="F936" i="11" s="1"/>
  <c r="F935" i="11" s="1"/>
  <c r="F934" i="11" s="1"/>
  <c r="F933" i="11" s="1"/>
  <c r="F932" i="11" s="1"/>
  <c r="F931" i="11" s="1"/>
  <c r="F930" i="11" s="1"/>
  <c r="F929" i="11" s="1"/>
  <c r="F928" i="11" s="1"/>
  <c r="F927" i="11" s="1"/>
  <c r="F926" i="11" s="1"/>
  <c r="F925" i="11" s="1"/>
  <c r="F924" i="11" s="1"/>
  <c r="F923" i="11" s="1"/>
  <c r="F922" i="11" s="1"/>
  <c r="F921" i="11" s="1"/>
  <c r="F920" i="11" s="1"/>
  <c r="F919" i="11" s="1"/>
  <c r="F918" i="11" s="1"/>
  <c r="F917" i="11" s="1"/>
  <c r="F916" i="11" s="1"/>
  <c r="F915" i="11" s="1"/>
  <c r="F914" i="11" s="1"/>
  <c r="F913" i="11" s="1"/>
  <c r="F912" i="11" s="1"/>
  <c r="F911" i="11" s="1"/>
  <c r="F910" i="11" s="1"/>
  <c r="F909" i="11" s="1"/>
  <c r="F908" i="11" s="1"/>
  <c r="F907" i="11" s="1"/>
  <c r="F906" i="11" s="1"/>
  <c r="F905" i="11" s="1"/>
  <c r="F904" i="11" s="1"/>
  <c r="F903" i="11" s="1"/>
  <c r="F902" i="11" s="1"/>
  <c r="F901" i="11" s="1"/>
  <c r="F900" i="11" s="1"/>
  <c r="F899" i="11" s="1"/>
  <c r="F898" i="11" s="1"/>
  <c r="F897" i="11" s="1"/>
  <c r="F896" i="11" s="1"/>
  <c r="F895" i="11" s="1"/>
  <c r="F894" i="11" s="1"/>
  <c r="F893" i="11" s="1"/>
  <c r="F892" i="11" s="1"/>
  <c r="F891" i="11" s="1"/>
  <c r="F890" i="11" s="1"/>
  <c r="F889" i="11" s="1"/>
  <c r="F888" i="11" s="1"/>
  <c r="F887" i="11" s="1"/>
  <c r="F886" i="11" s="1"/>
  <c r="F885" i="11" s="1"/>
  <c r="F884" i="11" s="1"/>
  <c r="F883" i="11" s="1"/>
  <c r="F882" i="11" s="1"/>
  <c r="F881" i="11" s="1"/>
  <c r="F880" i="11" s="1"/>
  <c r="F879" i="11" s="1"/>
  <c r="F878" i="11" s="1"/>
  <c r="F877" i="11" s="1"/>
  <c r="F876" i="11" s="1"/>
  <c r="F875" i="11" s="1"/>
  <c r="F874" i="11" s="1"/>
  <c r="F873" i="11" s="1"/>
  <c r="F872" i="11" s="1"/>
  <c r="F871" i="11" s="1"/>
  <c r="F870" i="11" s="1"/>
  <c r="F869" i="11" s="1"/>
  <c r="F868" i="11" s="1"/>
  <c r="F867" i="11" s="1"/>
  <c r="F866" i="11" s="1"/>
  <c r="F865" i="11" s="1"/>
  <c r="F864" i="11" s="1"/>
  <c r="F863" i="11" s="1"/>
  <c r="F862" i="11" s="1"/>
  <c r="F861" i="11" s="1"/>
  <c r="F860" i="11" s="1"/>
  <c r="F859" i="11" s="1"/>
  <c r="F858" i="11" s="1"/>
  <c r="F857" i="11" s="1"/>
  <c r="F856" i="11" s="1"/>
  <c r="F855" i="11" s="1"/>
  <c r="F854" i="11" s="1"/>
  <c r="F853" i="11" s="1"/>
  <c r="F852" i="11" s="1"/>
  <c r="F851" i="11" s="1"/>
  <c r="F850" i="11" s="1"/>
  <c r="F849" i="11" s="1"/>
  <c r="F848" i="11" s="1"/>
  <c r="F847" i="11" s="1"/>
  <c r="F846" i="11" s="1"/>
  <c r="F845" i="11" s="1"/>
  <c r="F844" i="11" s="1"/>
  <c r="F843" i="11" s="1"/>
  <c r="F842" i="11" s="1"/>
  <c r="F841" i="11" s="1"/>
  <c r="F840" i="11" s="1"/>
  <c r="F839" i="11" s="1"/>
  <c r="F838" i="11" s="1"/>
  <c r="F837" i="11" s="1"/>
  <c r="F836" i="11" s="1"/>
  <c r="F835" i="11" s="1"/>
  <c r="F834" i="11" s="1"/>
  <c r="F833" i="11" s="1"/>
  <c r="F832" i="11" s="1"/>
  <c r="F831" i="11" s="1"/>
  <c r="F830" i="11" s="1"/>
  <c r="F829" i="11" s="1"/>
  <c r="F828" i="11" s="1"/>
  <c r="F827" i="11" s="1"/>
  <c r="F826" i="11" s="1"/>
  <c r="F825" i="11" s="1"/>
  <c r="F824" i="11" s="1"/>
  <c r="F823" i="11" s="1"/>
  <c r="F822" i="11" s="1"/>
  <c r="F821" i="11" s="1"/>
  <c r="F820" i="11" s="1"/>
  <c r="F819" i="11" s="1"/>
  <c r="F818" i="11" s="1"/>
  <c r="F817" i="11" s="1"/>
  <c r="F816" i="11" s="1"/>
  <c r="F815" i="11" s="1"/>
  <c r="F814" i="11" s="1"/>
  <c r="F813" i="11" s="1"/>
  <c r="F812" i="11" s="1"/>
  <c r="F811" i="11" s="1"/>
  <c r="F810" i="11" s="1"/>
  <c r="F809" i="11" s="1"/>
  <c r="F808" i="11" s="1"/>
  <c r="F807" i="11" s="1"/>
  <c r="F806" i="11" s="1"/>
  <c r="F805" i="11" s="1"/>
  <c r="F804" i="11" s="1"/>
  <c r="F803" i="11" s="1"/>
  <c r="F802" i="11" s="1"/>
  <c r="F801" i="11" s="1"/>
  <c r="F800" i="11" s="1"/>
  <c r="F799" i="11" s="1"/>
  <c r="F798" i="11" s="1"/>
  <c r="F797" i="11" s="1"/>
  <c r="F796" i="11" s="1"/>
  <c r="F795" i="11" s="1"/>
  <c r="F794" i="11" s="1"/>
  <c r="F793" i="11" s="1"/>
  <c r="F792" i="11" s="1"/>
  <c r="F791" i="11" s="1"/>
  <c r="F790" i="11" s="1"/>
  <c r="F789" i="11" s="1"/>
  <c r="F788" i="11" s="1"/>
  <c r="F787" i="11" s="1"/>
  <c r="F786" i="11" s="1"/>
  <c r="F785" i="11" s="1"/>
  <c r="F784" i="11" s="1"/>
  <c r="F783" i="11" s="1"/>
  <c r="F782" i="11" s="1"/>
  <c r="F781" i="11" s="1"/>
  <c r="F780" i="11" s="1"/>
  <c r="F779" i="11" s="1"/>
  <c r="F778" i="11" s="1"/>
  <c r="F777" i="11" s="1"/>
  <c r="F776" i="11" s="1"/>
  <c r="F775" i="11" s="1"/>
  <c r="F774" i="11" s="1"/>
  <c r="F773" i="11" s="1"/>
  <c r="F772" i="11" s="1"/>
  <c r="F771" i="11" s="1"/>
  <c r="F770" i="11" s="1"/>
  <c r="F769" i="11" s="1"/>
  <c r="F768" i="11" s="1"/>
  <c r="F767" i="11" s="1"/>
  <c r="F766" i="11" s="1"/>
  <c r="F765" i="11" s="1"/>
  <c r="F764" i="11" s="1"/>
  <c r="F763" i="11" s="1"/>
  <c r="F762" i="11" s="1"/>
  <c r="F761" i="11" s="1"/>
  <c r="F760" i="11" s="1"/>
  <c r="F759" i="11" s="1"/>
  <c r="F758" i="11" s="1"/>
  <c r="F757" i="11" s="1"/>
  <c r="F756" i="11" s="1"/>
  <c r="F755" i="11" s="1"/>
  <c r="F754" i="11" s="1"/>
  <c r="F753" i="11" s="1"/>
  <c r="F752" i="11" s="1"/>
  <c r="F751" i="11" s="1"/>
  <c r="F750" i="11" s="1"/>
  <c r="F749" i="11" s="1"/>
  <c r="F748" i="11" s="1"/>
  <c r="F747" i="11" s="1"/>
  <c r="F746" i="11" s="1"/>
  <c r="F745" i="11" s="1"/>
  <c r="F744" i="11" s="1"/>
  <c r="F743" i="11" s="1"/>
  <c r="F742" i="11" s="1"/>
  <c r="F741" i="11" s="1"/>
  <c r="F740" i="11" s="1"/>
  <c r="F739" i="11" s="1"/>
  <c r="F738" i="11" s="1"/>
  <c r="F737" i="11" s="1"/>
  <c r="F736" i="11" s="1"/>
  <c r="F735" i="11" s="1"/>
  <c r="F734" i="11" s="1"/>
  <c r="F733" i="11" s="1"/>
  <c r="F732" i="11" s="1"/>
  <c r="F731" i="11" s="1"/>
  <c r="F730" i="11" s="1"/>
  <c r="F729" i="11" s="1"/>
  <c r="F728" i="11" s="1"/>
  <c r="F727" i="11" s="1"/>
  <c r="F726" i="11" s="1"/>
  <c r="F725" i="11" s="1"/>
  <c r="F724" i="11" s="1"/>
  <c r="F723" i="11" s="1"/>
  <c r="F722" i="11" s="1"/>
  <c r="F721" i="11" s="1"/>
  <c r="F720" i="11" s="1"/>
  <c r="F719" i="11" s="1"/>
  <c r="F718" i="11" s="1"/>
  <c r="F717" i="11" s="1"/>
  <c r="F716" i="11" s="1"/>
  <c r="F715" i="11" s="1"/>
  <c r="F714" i="11" s="1"/>
  <c r="F713" i="11" s="1"/>
  <c r="F712" i="11" s="1"/>
  <c r="F711" i="11" s="1"/>
  <c r="F710" i="11" s="1"/>
  <c r="F709" i="11" s="1"/>
  <c r="F708" i="11" s="1"/>
  <c r="F707" i="11" s="1"/>
  <c r="F706" i="11" s="1"/>
  <c r="F705" i="11" s="1"/>
  <c r="F704" i="11" s="1"/>
  <c r="F703" i="11" s="1"/>
  <c r="F702" i="11" s="1"/>
  <c r="F701" i="11" s="1"/>
  <c r="F700" i="11" s="1"/>
  <c r="F699" i="11" s="1"/>
  <c r="F698" i="11" s="1"/>
  <c r="F697" i="11" s="1"/>
  <c r="F696" i="11" s="1"/>
  <c r="F695" i="11" s="1"/>
  <c r="F694" i="11" s="1"/>
  <c r="F693" i="11" s="1"/>
  <c r="F692" i="11" s="1"/>
  <c r="F691" i="11" s="1"/>
  <c r="F690" i="11" s="1"/>
  <c r="F689" i="11" s="1"/>
  <c r="F688" i="11" s="1"/>
  <c r="F687" i="11" s="1"/>
  <c r="F686" i="11" s="1"/>
  <c r="F685" i="11" s="1"/>
  <c r="F684" i="11" s="1"/>
  <c r="F683" i="11" s="1"/>
  <c r="F682" i="11" s="1"/>
  <c r="F681" i="11" s="1"/>
  <c r="F680" i="11" s="1"/>
  <c r="F679" i="11" s="1"/>
  <c r="F678" i="11" s="1"/>
  <c r="F677" i="11" s="1"/>
  <c r="F676" i="11" s="1"/>
  <c r="F675" i="11" s="1"/>
  <c r="F674" i="11" s="1"/>
  <c r="F673" i="11" s="1"/>
  <c r="F672" i="11" s="1"/>
  <c r="F671" i="11" s="1"/>
  <c r="F670" i="11" s="1"/>
  <c r="F669" i="11" s="1"/>
  <c r="F668" i="11" s="1"/>
  <c r="F667" i="11" s="1"/>
  <c r="F666" i="11" s="1"/>
  <c r="F665" i="11" s="1"/>
  <c r="F664" i="11" s="1"/>
  <c r="F663" i="11" s="1"/>
  <c r="F662" i="11" s="1"/>
  <c r="F661" i="11" s="1"/>
  <c r="F660" i="11" s="1"/>
  <c r="F659" i="11" s="1"/>
  <c r="F658" i="11" s="1"/>
  <c r="F657" i="11" s="1"/>
  <c r="F656" i="11" s="1"/>
  <c r="F655" i="11" s="1"/>
  <c r="F654" i="11" s="1"/>
  <c r="F653" i="11" s="1"/>
  <c r="F652" i="11" s="1"/>
  <c r="F651" i="11" s="1"/>
  <c r="F650" i="11" s="1"/>
  <c r="F649" i="11" s="1"/>
  <c r="F648" i="11" s="1"/>
  <c r="F647" i="11" s="1"/>
  <c r="F646" i="11" s="1"/>
  <c r="F645" i="11" s="1"/>
  <c r="F644" i="11" s="1"/>
  <c r="F643" i="11" s="1"/>
  <c r="F642" i="11" s="1"/>
  <c r="F641" i="11" s="1"/>
  <c r="F640" i="11" s="1"/>
  <c r="F639" i="11" s="1"/>
  <c r="F638" i="11" s="1"/>
  <c r="F637" i="11" s="1"/>
  <c r="F636" i="11" s="1"/>
  <c r="F635" i="11" s="1"/>
  <c r="F634" i="11" s="1"/>
  <c r="F633" i="11" s="1"/>
  <c r="F632" i="11" s="1"/>
  <c r="F631" i="11" s="1"/>
  <c r="F630" i="11" s="1"/>
  <c r="F629" i="11" s="1"/>
  <c r="F628" i="11" s="1"/>
  <c r="F627" i="11" s="1"/>
  <c r="F626" i="11" s="1"/>
  <c r="F625" i="11" s="1"/>
  <c r="F624" i="11" s="1"/>
  <c r="F623" i="11" s="1"/>
  <c r="F622" i="11" s="1"/>
  <c r="F621" i="11" s="1"/>
  <c r="F620" i="11" s="1"/>
  <c r="F619" i="11" s="1"/>
  <c r="F618" i="11" s="1"/>
  <c r="F617" i="11" s="1"/>
  <c r="F616" i="11" s="1"/>
  <c r="F615" i="11" s="1"/>
  <c r="F614" i="11" s="1"/>
  <c r="F613" i="11" s="1"/>
  <c r="F612" i="11" s="1"/>
  <c r="F611" i="11" s="1"/>
  <c r="F610" i="11" s="1"/>
  <c r="F609" i="11" s="1"/>
  <c r="F608" i="11" s="1"/>
  <c r="F607" i="11" s="1"/>
  <c r="F606" i="11" s="1"/>
  <c r="F605" i="11" s="1"/>
  <c r="F604" i="11" s="1"/>
  <c r="F603" i="11" s="1"/>
  <c r="F602" i="11" s="1"/>
  <c r="F601" i="11" s="1"/>
  <c r="F600" i="11" s="1"/>
  <c r="F599" i="11" s="1"/>
  <c r="F598" i="11" s="1"/>
  <c r="F597" i="11" s="1"/>
  <c r="F596" i="11" s="1"/>
  <c r="F595" i="11" s="1"/>
  <c r="F594" i="11" s="1"/>
  <c r="F593" i="11" s="1"/>
  <c r="F592" i="11" s="1"/>
  <c r="F591" i="11" s="1"/>
  <c r="F590" i="11" s="1"/>
  <c r="F589" i="11" s="1"/>
  <c r="F588" i="11" s="1"/>
  <c r="F587" i="11" s="1"/>
  <c r="F586" i="11" s="1"/>
  <c r="F585" i="11" s="1"/>
  <c r="F584" i="11" s="1"/>
  <c r="F583" i="11" s="1"/>
  <c r="F582" i="11" s="1"/>
  <c r="F581" i="11" s="1"/>
  <c r="F580" i="11" s="1"/>
  <c r="F579" i="11" s="1"/>
  <c r="F578" i="11" s="1"/>
  <c r="F577" i="11" s="1"/>
  <c r="F576" i="11" s="1"/>
  <c r="F575" i="11" s="1"/>
  <c r="F574" i="11" s="1"/>
  <c r="F573" i="11" s="1"/>
  <c r="F572" i="11" s="1"/>
  <c r="F571" i="11" s="1"/>
  <c r="F570" i="11" s="1"/>
  <c r="F569" i="11" s="1"/>
  <c r="F568" i="11" s="1"/>
  <c r="F567" i="11" s="1"/>
  <c r="F566" i="11" s="1"/>
  <c r="F565" i="11" s="1"/>
  <c r="F564" i="11" s="1"/>
  <c r="F563" i="11" s="1"/>
  <c r="F562" i="11" s="1"/>
  <c r="F561" i="11" s="1"/>
  <c r="F560" i="11" s="1"/>
  <c r="F559" i="11" s="1"/>
  <c r="F558" i="11" s="1"/>
  <c r="F557" i="11" s="1"/>
  <c r="F556" i="11" s="1"/>
  <c r="F555" i="11" s="1"/>
  <c r="F554" i="11" s="1"/>
  <c r="F553" i="11" s="1"/>
  <c r="F552" i="11" s="1"/>
  <c r="F551" i="11" s="1"/>
  <c r="F550" i="11" s="1"/>
  <c r="F549" i="11" s="1"/>
  <c r="F548" i="11" s="1"/>
  <c r="F547" i="11" s="1"/>
  <c r="F546" i="11" s="1"/>
  <c r="F545" i="11" s="1"/>
  <c r="F544" i="11" s="1"/>
  <c r="F543" i="11" s="1"/>
  <c r="F542" i="11" s="1"/>
  <c r="F541" i="11" s="1"/>
  <c r="F540" i="11" s="1"/>
  <c r="F539" i="11" s="1"/>
  <c r="F538" i="11" s="1"/>
  <c r="F537" i="11" s="1"/>
  <c r="F536" i="11" s="1"/>
  <c r="F535" i="11" s="1"/>
  <c r="F534" i="11" s="1"/>
  <c r="F533" i="11" s="1"/>
  <c r="F532" i="11" s="1"/>
  <c r="F531" i="11" s="1"/>
  <c r="F530" i="11" s="1"/>
  <c r="F529" i="11" s="1"/>
  <c r="F528" i="11" s="1"/>
  <c r="F527" i="11" s="1"/>
  <c r="F526" i="11" s="1"/>
  <c r="F525" i="11" s="1"/>
  <c r="F524" i="11" s="1"/>
  <c r="F523" i="11" s="1"/>
  <c r="F522" i="11" s="1"/>
  <c r="F521" i="11" s="1"/>
  <c r="F520" i="11" s="1"/>
  <c r="F519" i="11" s="1"/>
  <c r="F518" i="11" s="1"/>
  <c r="F517" i="11" s="1"/>
  <c r="F516" i="11" s="1"/>
  <c r="F515" i="11" s="1"/>
  <c r="F514" i="11" s="1"/>
  <c r="F513" i="11" s="1"/>
  <c r="F512" i="11" s="1"/>
  <c r="F511" i="11" s="1"/>
  <c r="F510" i="11" s="1"/>
  <c r="F509" i="11" s="1"/>
  <c r="F508" i="11" s="1"/>
  <c r="F507" i="11" s="1"/>
  <c r="F506" i="11" s="1"/>
  <c r="F505" i="11" s="1"/>
  <c r="F504" i="11" s="1"/>
  <c r="F503" i="11" s="1"/>
  <c r="F502" i="11" s="1"/>
  <c r="F501" i="11" s="1"/>
  <c r="F500" i="11" s="1"/>
  <c r="F499" i="11" s="1"/>
  <c r="F498" i="11" s="1"/>
  <c r="F497" i="11" s="1"/>
  <c r="F496" i="11" s="1"/>
  <c r="F495" i="11" s="1"/>
  <c r="F494" i="11" s="1"/>
  <c r="F493" i="11" s="1"/>
  <c r="F492" i="11" s="1"/>
  <c r="F491" i="11" s="1"/>
  <c r="F490" i="11" s="1"/>
  <c r="F489" i="11" s="1"/>
  <c r="F488" i="11" s="1"/>
  <c r="F487" i="11" s="1"/>
  <c r="F486" i="11" s="1"/>
  <c r="F485" i="11" s="1"/>
  <c r="F484" i="11" s="1"/>
  <c r="F483" i="11" s="1"/>
  <c r="F482" i="11" s="1"/>
  <c r="F481" i="11" s="1"/>
  <c r="F480" i="11" s="1"/>
  <c r="F479" i="11" s="1"/>
  <c r="F478" i="11" s="1"/>
  <c r="F477" i="11" s="1"/>
  <c r="F476" i="11" s="1"/>
  <c r="F475" i="11" s="1"/>
  <c r="F474" i="11" s="1"/>
  <c r="F473" i="11" s="1"/>
  <c r="F472" i="11" s="1"/>
  <c r="F471" i="11" s="1"/>
  <c r="F470" i="11" s="1"/>
  <c r="F469" i="11" s="1"/>
  <c r="F468" i="11" s="1"/>
  <c r="F467" i="11" s="1"/>
  <c r="F466" i="11" s="1"/>
  <c r="F465" i="11" s="1"/>
  <c r="F464" i="11" s="1"/>
  <c r="F463" i="11" s="1"/>
  <c r="F462" i="11" s="1"/>
  <c r="F461" i="11" s="1"/>
  <c r="F460" i="11" s="1"/>
  <c r="F459" i="11" s="1"/>
  <c r="F458" i="11" s="1"/>
  <c r="F457" i="11" s="1"/>
  <c r="F456" i="11" s="1"/>
  <c r="F455" i="11" s="1"/>
  <c r="F454" i="11" s="1"/>
  <c r="F453" i="11" s="1"/>
  <c r="F452" i="11" s="1"/>
  <c r="F451" i="11" s="1"/>
  <c r="F450" i="11" s="1"/>
  <c r="F449" i="11" s="1"/>
  <c r="F448" i="11" s="1"/>
  <c r="F447" i="11" s="1"/>
  <c r="F446" i="11" s="1"/>
  <c r="F445" i="11" s="1"/>
  <c r="F444" i="11" s="1"/>
  <c r="F443" i="11" s="1"/>
  <c r="F442" i="11" s="1"/>
  <c r="F441" i="11" s="1"/>
  <c r="F440" i="11" s="1"/>
  <c r="F439" i="11" s="1"/>
  <c r="F438" i="11" s="1"/>
  <c r="F437" i="11" s="1"/>
  <c r="F436" i="11" s="1"/>
  <c r="F435" i="11" s="1"/>
  <c r="F434" i="11" s="1"/>
  <c r="F433" i="11" s="1"/>
  <c r="F432" i="11" s="1"/>
  <c r="F431" i="11" s="1"/>
  <c r="F430" i="11" s="1"/>
  <c r="F429" i="11" s="1"/>
  <c r="F428" i="11" s="1"/>
  <c r="F427" i="11" s="1"/>
  <c r="F426" i="11" s="1"/>
  <c r="F425" i="11" s="1"/>
  <c r="F424" i="11" s="1"/>
  <c r="F423" i="11" s="1"/>
  <c r="F422" i="11" s="1"/>
  <c r="F421" i="11" s="1"/>
  <c r="F420" i="11" s="1"/>
  <c r="F419" i="11" s="1"/>
  <c r="F418" i="11" s="1"/>
  <c r="F417" i="11" s="1"/>
  <c r="F416" i="11" s="1"/>
  <c r="F415" i="11" s="1"/>
  <c r="F414" i="11" s="1"/>
  <c r="F413" i="11" s="1"/>
  <c r="F412" i="11" s="1"/>
  <c r="F411" i="11" s="1"/>
  <c r="F410" i="11" s="1"/>
  <c r="F409" i="11" s="1"/>
  <c r="F408" i="11" s="1"/>
  <c r="F407" i="11" s="1"/>
  <c r="F406" i="11" s="1"/>
  <c r="F405" i="11" s="1"/>
  <c r="F404" i="11" s="1"/>
  <c r="F403" i="11" s="1"/>
  <c r="F402" i="11" s="1"/>
  <c r="F401" i="11" s="1"/>
  <c r="F400" i="11" s="1"/>
  <c r="F399" i="11" s="1"/>
  <c r="F398" i="11" s="1"/>
  <c r="F397" i="11" s="1"/>
  <c r="F396" i="11" s="1"/>
  <c r="F395" i="11" s="1"/>
  <c r="F394" i="11" s="1"/>
  <c r="F393" i="11" s="1"/>
  <c r="F392" i="11" s="1"/>
  <c r="F391" i="11" s="1"/>
  <c r="F390" i="11" s="1"/>
  <c r="F389" i="11" s="1"/>
  <c r="F388" i="11" s="1"/>
  <c r="F387" i="11" s="1"/>
  <c r="F386" i="11" s="1"/>
  <c r="F385" i="11" s="1"/>
  <c r="F384" i="11" s="1"/>
  <c r="F383" i="11" s="1"/>
  <c r="F382" i="11" s="1"/>
  <c r="F381" i="11" s="1"/>
  <c r="F380" i="11" s="1"/>
  <c r="F379" i="11" s="1"/>
  <c r="F378" i="11" s="1"/>
  <c r="F377" i="11" s="1"/>
  <c r="F376" i="11" s="1"/>
  <c r="F375" i="11" s="1"/>
  <c r="F374" i="11" s="1"/>
  <c r="F373" i="11" s="1"/>
  <c r="F372" i="11" s="1"/>
  <c r="F371" i="11" s="1"/>
  <c r="F370" i="11" s="1"/>
  <c r="F369" i="11" s="1"/>
  <c r="F368" i="11" s="1"/>
  <c r="F367" i="11" s="1"/>
  <c r="F366" i="11" s="1"/>
  <c r="F365" i="11" s="1"/>
  <c r="F364" i="11" s="1"/>
  <c r="F363" i="11" s="1"/>
  <c r="F362" i="11" s="1"/>
  <c r="F361" i="11" s="1"/>
  <c r="F360" i="11" s="1"/>
  <c r="F359" i="11" s="1"/>
  <c r="F358" i="11" s="1"/>
  <c r="F357" i="11" s="1"/>
  <c r="F356" i="11" s="1"/>
  <c r="F355" i="11" s="1"/>
  <c r="F354" i="11" s="1"/>
  <c r="F353" i="11" s="1"/>
  <c r="F352" i="11" s="1"/>
  <c r="F351" i="11" s="1"/>
  <c r="F350" i="11" s="1"/>
  <c r="F349" i="11" s="1"/>
  <c r="F348" i="11" s="1"/>
  <c r="F347" i="11" s="1"/>
  <c r="F346" i="11" s="1"/>
  <c r="F345" i="11" s="1"/>
  <c r="F344" i="11" s="1"/>
  <c r="F343" i="11" s="1"/>
  <c r="F342" i="11" s="1"/>
  <c r="F341" i="11" s="1"/>
  <c r="F340" i="11" s="1"/>
  <c r="F339" i="11" s="1"/>
  <c r="F338" i="11" s="1"/>
  <c r="F337" i="11" s="1"/>
  <c r="F336" i="11" s="1"/>
  <c r="F335" i="11" s="1"/>
  <c r="F334" i="11" s="1"/>
  <c r="F333" i="11" s="1"/>
  <c r="F332" i="11" s="1"/>
  <c r="F331" i="11" s="1"/>
  <c r="F330" i="11" s="1"/>
  <c r="F329" i="11" s="1"/>
  <c r="F328" i="11" s="1"/>
  <c r="F327" i="11" s="1"/>
  <c r="F326" i="11" s="1"/>
  <c r="F325" i="11" s="1"/>
  <c r="F324" i="11" s="1"/>
  <c r="F323" i="11" s="1"/>
  <c r="F322" i="11" s="1"/>
  <c r="F321" i="11" s="1"/>
  <c r="F320" i="11" s="1"/>
  <c r="F319" i="11" s="1"/>
  <c r="F318" i="11" s="1"/>
  <c r="F317" i="11" s="1"/>
  <c r="F316" i="11" s="1"/>
  <c r="F315" i="11" s="1"/>
  <c r="F314" i="11" s="1"/>
  <c r="F313" i="11" s="1"/>
  <c r="F312" i="11" s="1"/>
  <c r="F311" i="11" s="1"/>
  <c r="F310" i="11" s="1"/>
  <c r="F309" i="11" s="1"/>
  <c r="F308" i="11" s="1"/>
  <c r="F307" i="11" s="1"/>
  <c r="F306" i="11" s="1"/>
  <c r="F305" i="11" s="1"/>
  <c r="F304" i="11" s="1"/>
  <c r="F303" i="11" s="1"/>
  <c r="F302" i="11" s="1"/>
  <c r="F301" i="11" s="1"/>
  <c r="F300" i="11" s="1"/>
  <c r="F299" i="11" s="1"/>
  <c r="F298" i="11" s="1"/>
  <c r="F297" i="11" s="1"/>
  <c r="F296" i="11" s="1"/>
  <c r="F295" i="11" s="1"/>
  <c r="F294" i="11" s="1"/>
  <c r="F293" i="11" s="1"/>
  <c r="F292" i="11" s="1"/>
  <c r="F291" i="11" s="1"/>
  <c r="F290" i="11" s="1"/>
  <c r="F289" i="11" s="1"/>
  <c r="F288" i="11" s="1"/>
  <c r="F287" i="11" s="1"/>
  <c r="F286" i="11" s="1"/>
  <c r="F285" i="11" s="1"/>
  <c r="F284" i="11" s="1"/>
  <c r="F283" i="11" s="1"/>
  <c r="F282" i="11" s="1"/>
  <c r="F281" i="11" s="1"/>
  <c r="F280" i="11" s="1"/>
  <c r="F279" i="11" s="1"/>
  <c r="F278" i="11" s="1"/>
  <c r="F277" i="11" s="1"/>
  <c r="F276" i="11" s="1"/>
  <c r="F275" i="11" s="1"/>
  <c r="F274" i="11" s="1"/>
  <c r="F273" i="11" s="1"/>
  <c r="F272" i="11" s="1"/>
  <c r="F271" i="11" s="1"/>
  <c r="F270" i="11" s="1"/>
  <c r="F269" i="11" s="1"/>
  <c r="F268" i="11" s="1"/>
  <c r="F267" i="11" s="1"/>
  <c r="F266" i="11" s="1"/>
  <c r="F265" i="11" s="1"/>
  <c r="F264" i="11" s="1"/>
  <c r="F263" i="11" s="1"/>
  <c r="F262" i="11" s="1"/>
  <c r="F261" i="11" s="1"/>
  <c r="F260" i="11" s="1"/>
  <c r="F259" i="11" s="1"/>
  <c r="F258" i="11" s="1"/>
  <c r="F257" i="11" s="1"/>
  <c r="F256" i="11" s="1"/>
  <c r="F255" i="11" s="1"/>
  <c r="F254" i="11" s="1"/>
  <c r="F253" i="11" s="1"/>
  <c r="F252" i="11" s="1"/>
  <c r="F251" i="11" s="1"/>
  <c r="F250" i="11" s="1"/>
  <c r="F249" i="11" s="1"/>
  <c r="F248" i="11" s="1"/>
  <c r="F247" i="11" s="1"/>
  <c r="F246" i="11" s="1"/>
  <c r="F245" i="11" s="1"/>
  <c r="F244" i="11" s="1"/>
  <c r="F243" i="11" s="1"/>
  <c r="F242" i="11" s="1"/>
  <c r="F241" i="11" s="1"/>
  <c r="F240" i="11" s="1"/>
  <c r="F239" i="11" s="1"/>
  <c r="F238" i="11" s="1"/>
  <c r="F237" i="11" s="1"/>
  <c r="F236" i="11" s="1"/>
  <c r="F235" i="11" s="1"/>
  <c r="F234" i="11" s="1"/>
  <c r="F233" i="11" s="1"/>
  <c r="F232" i="11" s="1"/>
  <c r="F231" i="11" s="1"/>
  <c r="F230" i="11" s="1"/>
  <c r="F229" i="11" s="1"/>
  <c r="F228" i="11" s="1"/>
  <c r="F227" i="11" s="1"/>
  <c r="F226" i="11" s="1"/>
  <c r="F225" i="11" s="1"/>
  <c r="F224" i="11" s="1"/>
  <c r="F223" i="11" s="1"/>
  <c r="F222" i="11" s="1"/>
  <c r="F221" i="11" s="1"/>
  <c r="F220" i="11" s="1"/>
  <c r="F219" i="11" s="1"/>
  <c r="F218" i="11" s="1"/>
  <c r="F217" i="11" s="1"/>
  <c r="F216" i="11" s="1"/>
  <c r="F215" i="11" s="1"/>
  <c r="F214" i="11" s="1"/>
  <c r="F213" i="11" s="1"/>
  <c r="F212" i="11" s="1"/>
  <c r="F211" i="11" s="1"/>
  <c r="F210" i="11" s="1"/>
  <c r="F209" i="11" s="1"/>
  <c r="F208" i="11" s="1"/>
  <c r="F207" i="11" s="1"/>
  <c r="F206" i="11" s="1"/>
  <c r="F205" i="11" s="1"/>
  <c r="F204" i="11" s="1"/>
  <c r="F203" i="11" s="1"/>
  <c r="F202" i="11" s="1"/>
  <c r="F201" i="11" s="1"/>
  <c r="F200" i="11" s="1"/>
  <c r="F199" i="11" s="1"/>
  <c r="F198" i="11" s="1"/>
  <c r="F197" i="11" s="1"/>
  <c r="F196" i="11" s="1"/>
  <c r="F195" i="11" s="1"/>
  <c r="F194" i="11" s="1"/>
  <c r="F193" i="11" s="1"/>
  <c r="F192" i="11" s="1"/>
  <c r="F191" i="11" s="1"/>
  <c r="F190" i="11" s="1"/>
  <c r="F189" i="11" s="1"/>
  <c r="F188" i="11" s="1"/>
  <c r="F187" i="11" s="1"/>
  <c r="F186" i="11" s="1"/>
  <c r="F185" i="11" s="1"/>
  <c r="F184" i="11" s="1"/>
  <c r="F183" i="11" s="1"/>
  <c r="F182" i="11" s="1"/>
  <c r="F181" i="11" s="1"/>
  <c r="F180" i="11" s="1"/>
  <c r="F179" i="11" s="1"/>
  <c r="F178" i="11" s="1"/>
  <c r="F177" i="11" s="1"/>
  <c r="F176" i="11" s="1"/>
  <c r="F175" i="11" s="1"/>
  <c r="F174" i="11" s="1"/>
  <c r="F173" i="11" s="1"/>
  <c r="F172" i="11" s="1"/>
  <c r="F171" i="11" s="1"/>
  <c r="F170" i="11" s="1"/>
  <c r="F169" i="11" s="1"/>
  <c r="F168" i="11" s="1"/>
  <c r="F167" i="11" s="1"/>
  <c r="F166" i="11" s="1"/>
  <c r="F165" i="11" s="1"/>
  <c r="F164" i="11" s="1"/>
  <c r="F163" i="11" s="1"/>
  <c r="F162" i="11" s="1"/>
  <c r="F161" i="11" s="1"/>
  <c r="F160" i="11" s="1"/>
  <c r="F159" i="11" s="1"/>
  <c r="F158" i="11" s="1"/>
  <c r="F157" i="11" s="1"/>
  <c r="F156" i="11" s="1"/>
  <c r="F155" i="11" s="1"/>
  <c r="F154" i="11" s="1"/>
  <c r="F153" i="11" s="1"/>
  <c r="F152" i="11" s="1"/>
  <c r="F151" i="11" s="1"/>
  <c r="F150" i="11" s="1"/>
  <c r="F149" i="11" s="1"/>
  <c r="F148" i="11" s="1"/>
  <c r="F147" i="11" s="1"/>
  <c r="F146" i="11" s="1"/>
  <c r="F145" i="11" s="1"/>
  <c r="F144" i="11" s="1"/>
  <c r="F143" i="11" s="1"/>
  <c r="F142" i="11" s="1"/>
  <c r="F141" i="11" s="1"/>
  <c r="F140" i="11" s="1"/>
  <c r="F139" i="11" s="1"/>
  <c r="F138" i="11" s="1"/>
  <c r="F137" i="11" s="1"/>
  <c r="F136" i="11" s="1"/>
  <c r="F135" i="11" s="1"/>
  <c r="F134" i="11" s="1"/>
  <c r="F133" i="11" s="1"/>
  <c r="F132" i="11" s="1"/>
  <c r="F131" i="11" s="1"/>
  <c r="F130" i="11" s="1"/>
  <c r="F129" i="11" s="1"/>
  <c r="F128" i="11" s="1"/>
  <c r="F127" i="11" s="1"/>
  <c r="F126" i="11" s="1"/>
  <c r="F125" i="11" s="1"/>
  <c r="F124" i="11" s="1"/>
  <c r="F123" i="11" s="1"/>
  <c r="F122" i="11" s="1"/>
  <c r="F121" i="11" s="1"/>
  <c r="F120" i="11" s="1"/>
  <c r="F119" i="11" s="1"/>
  <c r="F118" i="11" s="1"/>
  <c r="F117" i="11" s="1"/>
  <c r="F116" i="11" s="1"/>
  <c r="F115" i="11" s="1"/>
  <c r="F114" i="11" s="1"/>
  <c r="F113" i="11" s="1"/>
  <c r="F112" i="11" s="1"/>
  <c r="F111" i="11" s="1"/>
  <c r="F110" i="11" s="1"/>
  <c r="F109" i="11" s="1"/>
  <c r="F108" i="11" s="1"/>
  <c r="F107" i="11" s="1"/>
  <c r="F106" i="11" s="1"/>
  <c r="F105" i="11" s="1"/>
  <c r="F104" i="11" s="1"/>
  <c r="F103" i="11" s="1"/>
  <c r="F102" i="11" s="1"/>
  <c r="F101" i="11" s="1"/>
  <c r="F100" i="11" s="1"/>
  <c r="F99" i="11" s="1"/>
  <c r="F98" i="11" s="1"/>
  <c r="F97" i="11" s="1"/>
  <c r="F96" i="11" s="1"/>
  <c r="F95" i="11" s="1"/>
  <c r="F94" i="11" s="1"/>
  <c r="F93" i="11" s="1"/>
  <c r="F92" i="11" s="1"/>
  <c r="F91" i="11" s="1"/>
  <c r="F90" i="11" s="1"/>
  <c r="F89" i="11" s="1"/>
  <c r="F88" i="11" s="1"/>
  <c r="F87" i="11" s="1"/>
  <c r="F86" i="11" s="1"/>
  <c r="F85" i="11" s="1"/>
  <c r="F84" i="11" s="1"/>
  <c r="F83" i="11" s="1"/>
  <c r="F82" i="11" s="1"/>
  <c r="F81" i="11" s="1"/>
  <c r="F80" i="11" s="1"/>
  <c r="F79" i="11" s="1"/>
  <c r="F78" i="11" s="1"/>
  <c r="F77" i="11" s="1"/>
  <c r="F76" i="11" s="1"/>
  <c r="F75" i="11" s="1"/>
  <c r="F74" i="11" s="1"/>
  <c r="F73" i="11" s="1"/>
  <c r="F72" i="11" s="1"/>
  <c r="F71" i="11" s="1"/>
  <c r="F70" i="11" s="1"/>
  <c r="F69" i="11" s="1"/>
  <c r="F68" i="11" s="1"/>
  <c r="F67" i="11" s="1"/>
  <c r="F66" i="11" s="1"/>
  <c r="F65" i="11" s="1"/>
  <c r="F64" i="11" s="1"/>
  <c r="F63" i="11" s="1"/>
  <c r="F62" i="11" s="1"/>
  <c r="F61" i="11" s="1"/>
  <c r="F60" i="11" s="1"/>
  <c r="F59" i="11" s="1"/>
  <c r="F58" i="11" s="1"/>
  <c r="F57" i="11" s="1"/>
  <c r="F56" i="11" s="1"/>
  <c r="F55" i="11" s="1"/>
  <c r="F54" i="11" s="1"/>
  <c r="F53" i="11" s="1"/>
  <c r="F52" i="11" s="1"/>
  <c r="F51" i="11" s="1"/>
  <c r="F50" i="11" s="1"/>
  <c r="F49" i="11" s="1"/>
  <c r="F48" i="11" s="1"/>
  <c r="F47" i="11" s="1"/>
  <c r="F46" i="11" s="1"/>
  <c r="F45" i="11" s="1"/>
  <c r="F44" i="11" s="1"/>
  <c r="F43" i="11" s="1"/>
  <c r="F42" i="11" s="1"/>
  <c r="F41" i="11" s="1"/>
  <c r="F40" i="11" s="1"/>
  <c r="F39" i="11" s="1"/>
  <c r="F38" i="11" s="1"/>
  <c r="F37" i="11" s="1"/>
  <c r="F36" i="11" s="1"/>
  <c r="F35" i="11" s="1"/>
  <c r="F34" i="11" s="1"/>
  <c r="F33" i="11" s="1"/>
  <c r="F32" i="11" s="1"/>
  <c r="F31" i="11" s="1"/>
  <c r="F30" i="11" s="1"/>
  <c r="F29" i="11" s="1"/>
  <c r="F28" i="11" s="1"/>
  <c r="F27" i="11" s="1"/>
  <c r="F26" i="11" s="1"/>
  <c r="F25" i="11" s="1"/>
  <c r="F24" i="11" s="1"/>
  <c r="F23" i="11" s="1"/>
  <c r="F22" i="11" s="1"/>
  <c r="F21" i="11" s="1"/>
  <c r="F20" i="11" s="1"/>
  <c r="F19" i="11" s="1"/>
  <c r="F18" i="11" s="1"/>
  <c r="F17" i="11" s="1"/>
  <c r="F16" i="11" s="1"/>
  <c r="F15" i="11" s="1"/>
  <c r="F14" i="11" s="1"/>
  <c r="F13" i="11" s="1"/>
  <c r="F12" i="11" s="1"/>
  <c r="F11" i="11" s="1"/>
  <c r="F10" i="11" s="1"/>
  <c r="F9" i="11" s="1"/>
  <c r="F8" i="11" s="1"/>
  <c r="F7" i="11" s="1"/>
  <c r="F6" i="11" s="1"/>
  <c r="F5" i="11" s="1"/>
  <c r="F4" i="11" s="1"/>
  <c r="F3" i="11" s="1"/>
  <c r="E51" i="11"/>
  <c r="C51" i="11" s="1"/>
  <c r="E80" i="11"/>
  <c r="C80" i="11" s="1"/>
  <c r="E110" i="11"/>
  <c r="C110" i="11" s="1"/>
  <c r="E138" i="11"/>
  <c r="C138" i="11" s="1"/>
  <c r="E166" i="11"/>
  <c r="C166" i="11" s="1"/>
  <c r="E193" i="11"/>
  <c r="C193" i="11" s="1"/>
  <c r="E222" i="11"/>
  <c r="C222" i="11" s="1"/>
  <c r="E248" i="11"/>
  <c r="C248" i="11" s="1"/>
  <c r="E276" i="11"/>
  <c r="C276" i="11" s="1"/>
  <c r="E306" i="11"/>
  <c r="C306" i="11" s="1"/>
  <c r="E333" i="11"/>
  <c r="C333" i="11" s="1"/>
  <c r="E362" i="11"/>
  <c r="C362" i="11" s="1"/>
  <c r="E389" i="11"/>
  <c r="C389" i="11" s="1"/>
  <c r="E417" i="11"/>
  <c r="C417" i="11" s="1"/>
  <c r="E444" i="11"/>
  <c r="C444" i="11" s="1"/>
  <c r="E473" i="11"/>
  <c r="C473" i="11" s="1"/>
  <c r="E498" i="11"/>
  <c r="C498" i="11" s="1"/>
  <c r="E527" i="11"/>
  <c r="C527" i="11" s="1"/>
  <c r="E558" i="11"/>
  <c r="C558" i="11" s="1"/>
  <c r="E585" i="11"/>
  <c r="C585" i="11" s="1"/>
  <c r="E613" i="11"/>
  <c r="C613" i="11" s="1"/>
  <c r="E640" i="11"/>
  <c r="C640" i="11" s="1"/>
  <c r="E665" i="11"/>
  <c r="C665" i="11" s="1"/>
  <c r="E692" i="11"/>
  <c r="C692" i="11" s="1"/>
  <c r="E717" i="11"/>
  <c r="C717" i="11" s="1"/>
  <c r="E743" i="11"/>
  <c r="C743" i="11" s="1"/>
  <c r="E767" i="11"/>
  <c r="C767" i="11" s="1"/>
  <c r="E791" i="11"/>
  <c r="C791" i="11" s="1"/>
  <c r="E817" i="11"/>
  <c r="C817" i="11" s="1"/>
  <c r="E841" i="11"/>
  <c r="C841" i="11" s="1"/>
  <c r="E867" i="11"/>
  <c r="C867" i="11" s="1"/>
  <c r="E891" i="11"/>
  <c r="C891" i="11" s="1"/>
  <c r="E915" i="11"/>
  <c r="C915" i="11" s="1"/>
  <c r="E937" i="11"/>
  <c r="C937" i="11" s="1"/>
  <c r="E961" i="11"/>
  <c r="C961" i="11" s="1"/>
  <c r="E983" i="11"/>
  <c r="C983" i="11" s="1"/>
  <c r="E1007" i="11"/>
  <c r="C1007" i="11" s="1"/>
  <c r="E1029" i="11"/>
  <c r="C1029" i="11" s="1"/>
  <c r="E1047" i="11"/>
  <c r="C1047" i="11" s="1"/>
  <c r="E1070" i="11"/>
  <c r="C1070" i="11" s="1"/>
  <c r="E1091" i="11"/>
  <c r="C1091" i="11" s="1"/>
  <c r="E1113" i="11"/>
  <c r="C1113" i="11" s="1"/>
  <c r="E1131" i="11"/>
  <c r="C1131" i="11" s="1"/>
  <c r="E1151" i="11"/>
  <c r="C1151" i="11" s="1"/>
  <c r="E1168" i="11"/>
  <c r="C1168" i="11" s="1"/>
  <c r="E1187" i="11"/>
  <c r="C1187" i="11" s="1"/>
  <c r="E1203" i="11"/>
  <c r="C1203" i="11" s="1"/>
  <c r="E1219" i="11"/>
  <c r="C1219" i="11" s="1"/>
  <c r="E1237" i="11"/>
  <c r="C1237" i="11" s="1"/>
  <c r="E1254" i="11"/>
  <c r="C1254" i="11" s="1"/>
  <c r="E1271" i="11"/>
  <c r="C1271" i="11" s="1"/>
  <c r="E1286" i="11"/>
  <c r="C1286" i="11" s="1"/>
  <c r="E1301" i="11"/>
  <c r="C1301" i="11" s="1"/>
  <c r="E1316" i="11"/>
  <c r="C1316" i="11" s="1"/>
  <c r="E1331" i="11"/>
  <c r="C1331" i="11" s="1"/>
  <c r="E1346" i="11"/>
  <c r="C1346" i="11" s="1"/>
  <c r="E1360" i="11"/>
  <c r="C1360" i="11" s="1"/>
  <c r="E1374" i="11"/>
  <c r="C1374" i="11" s="1"/>
  <c r="E1388" i="11"/>
  <c r="C1388" i="11" s="1"/>
  <c r="E1403" i="11"/>
  <c r="C1403" i="11" s="1"/>
  <c r="E1418" i="11"/>
  <c r="C1418" i="11" s="1"/>
  <c r="E1432" i="11"/>
  <c r="C1432" i="11" s="1"/>
  <c r="E1446" i="11"/>
  <c r="C1446" i="11" s="1"/>
  <c r="E28" i="11"/>
  <c r="C28" i="11" s="1"/>
  <c r="E64" i="11"/>
  <c r="C64" i="11" s="1"/>
  <c r="E116" i="11"/>
  <c r="C116" i="11" s="1"/>
  <c r="E152" i="11"/>
  <c r="C152" i="11" s="1"/>
  <c r="E198" i="11"/>
  <c r="C198" i="11" s="1"/>
  <c r="E236" i="11"/>
  <c r="C236" i="11" s="1"/>
  <c r="E285" i="11"/>
  <c r="C285" i="11" s="1"/>
  <c r="E317" i="11"/>
  <c r="C317" i="11" s="1"/>
  <c r="E366" i="11"/>
  <c r="C366" i="11" s="1"/>
  <c r="E402" i="11"/>
  <c r="C402" i="11" s="1"/>
  <c r="E450" i="11"/>
  <c r="C450" i="11" s="1"/>
  <c r="E486" i="11"/>
  <c r="C486" i="11" s="1"/>
  <c r="E536" i="11"/>
  <c r="C536" i="11" s="1"/>
  <c r="E570" i="11"/>
  <c r="C570" i="11" s="1"/>
  <c r="E617" i="11"/>
  <c r="C617" i="11" s="1"/>
  <c r="E653" i="11"/>
  <c r="C653" i="11" s="1"/>
  <c r="E695" i="11"/>
  <c r="C695" i="11" s="1"/>
  <c r="E729" i="11"/>
  <c r="C729" i="11" s="1"/>
  <c r="E771" i="11"/>
  <c r="C771" i="11" s="1"/>
  <c r="E806" i="11"/>
  <c r="C806" i="11" s="1"/>
  <c r="E849" i="11"/>
  <c r="C849" i="11" s="1"/>
  <c r="E879" i="11"/>
  <c r="C879" i="11" s="1"/>
  <c r="E917" i="11"/>
  <c r="C917" i="11" s="1"/>
  <c r="E950" i="11"/>
  <c r="C950" i="11" s="1"/>
  <c r="E985" i="11"/>
  <c r="C985" i="11" s="1"/>
  <c r="E1017" i="11"/>
  <c r="C1017" i="11" s="1"/>
  <c r="E1054" i="11"/>
  <c r="C1054" i="11" s="1"/>
  <c r="E1081" i="11"/>
  <c r="C1081" i="11" s="1"/>
  <c r="E1115" i="11"/>
  <c r="C1115" i="11" s="1"/>
  <c r="E1142" i="11"/>
  <c r="C1142" i="11" s="1"/>
  <c r="E1171" i="11"/>
  <c r="C1171" i="11" s="1"/>
  <c r="E1193" i="11"/>
  <c r="C1193" i="11" s="1"/>
  <c r="E1223" i="11"/>
  <c r="C1223" i="11" s="1"/>
  <c r="E1247" i="11"/>
  <c r="C1247" i="11" s="1"/>
  <c r="E1272" i="11"/>
  <c r="C1272" i="11" s="1"/>
  <c r="E1290" i="11"/>
  <c r="C1290" i="11" s="1"/>
  <c r="E1311" i="11"/>
  <c r="C1311" i="11" s="1"/>
  <c r="E1333" i="11"/>
  <c r="C1333" i="11" s="1"/>
  <c r="E1350" i="11"/>
  <c r="C1350" i="11" s="1"/>
  <c r="E1369" i="11"/>
  <c r="C1369" i="11" s="1"/>
  <c r="E1389" i="11"/>
  <c r="C1389" i="11" s="1"/>
  <c r="E1408" i="11"/>
  <c r="C1408" i="11" s="1"/>
  <c r="E1425" i="11"/>
  <c r="C1425" i="11" s="1"/>
  <c r="E1447" i="11"/>
  <c r="C1447" i="11" s="1"/>
  <c r="E29" i="11"/>
  <c r="C29" i="11" s="1"/>
  <c r="E72" i="11"/>
  <c r="C72" i="11" s="1"/>
  <c r="E118" i="11"/>
  <c r="C118" i="11" s="1"/>
  <c r="E157" i="11"/>
  <c r="C157" i="11" s="1"/>
  <c r="E200" i="11"/>
  <c r="C200" i="11" s="1"/>
  <c r="E239" i="11"/>
  <c r="C239" i="11" s="1"/>
  <c r="E286" i="11"/>
  <c r="C286" i="11" s="1"/>
  <c r="E324" i="11"/>
  <c r="C324" i="11" s="1"/>
  <c r="E369" i="11"/>
  <c r="C369" i="11" s="1"/>
  <c r="E408" i="11"/>
  <c r="C408" i="11" s="1"/>
  <c r="E453" i="11"/>
  <c r="C453" i="11" s="1"/>
  <c r="E492" i="11"/>
  <c r="C492" i="11" s="1"/>
  <c r="E537" i="11"/>
  <c r="C537" i="11" s="1"/>
  <c r="E575" i="11"/>
  <c r="C575" i="11" s="1"/>
  <c r="E621" i="11"/>
  <c r="C621" i="11" s="1"/>
  <c r="E656" i="11"/>
  <c r="C656" i="11" s="1"/>
  <c r="E699" i="11"/>
  <c r="C699" i="11" s="1"/>
  <c r="E731" i="11"/>
  <c r="C731" i="11" s="1"/>
  <c r="E772" i="11"/>
  <c r="C772" i="11" s="1"/>
  <c r="E807" i="11"/>
  <c r="C807" i="11" s="1"/>
  <c r="E850" i="11"/>
  <c r="C850" i="11" s="1"/>
  <c r="E880" i="11"/>
  <c r="C880" i="11" s="1"/>
  <c r="E918" i="11"/>
  <c r="C918" i="11" s="1"/>
  <c r="E951" i="11"/>
  <c r="C951" i="11" s="1"/>
  <c r="E990" i="11"/>
  <c r="C990" i="11" s="1"/>
  <c r="E1021" i="11"/>
  <c r="C1021" i="11" s="1"/>
  <c r="E1056" i="11"/>
  <c r="C1056" i="11" s="1"/>
  <c r="E1082" i="11"/>
  <c r="C1082" i="11" s="1"/>
  <c r="E1116" i="11"/>
  <c r="C1116" i="11" s="1"/>
  <c r="E1143" i="11"/>
  <c r="C1143" i="11" s="1"/>
  <c r="E1174" i="11"/>
  <c r="C1174" i="11" s="1"/>
  <c r="E1194" i="11"/>
  <c r="C1194" i="11" s="1"/>
  <c r="E1224" i="11"/>
  <c r="C1224" i="11" s="1"/>
  <c r="E1248" i="11"/>
  <c r="C1248" i="11" s="1"/>
  <c r="E1273" i="11"/>
  <c r="C1273" i="11" s="1"/>
  <c r="E1291" i="11"/>
  <c r="C1291" i="11" s="1"/>
  <c r="E1312" i="11"/>
  <c r="C1312" i="11" s="1"/>
  <c r="E1334" i="11"/>
  <c r="C1334" i="11" s="1"/>
  <c r="E1351" i="11"/>
  <c r="C1351" i="11" s="1"/>
  <c r="E1370" i="11"/>
  <c r="C1370" i="11" s="1"/>
  <c r="E1391" i="11"/>
  <c r="C1391" i="11" s="1"/>
  <c r="E1409" i="11"/>
  <c r="C1409" i="11" s="1"/>
  <c r="E1427" i="11"/>
  <c r="C1427" i="11" s="1"/>
  <c r="E1448" i="11"/>
  <c r="C1448" i="11" s="1"/>
  <c r="E30" i="11"/>
  <c r="C30" i="11" s="1"/>
  <c r="E73" i="11"/>
  <c r="C73" i="11" s="1"/>
  <c r="E119" i="11"/>
  <c r="C119" i="11" s="1"/>
  <c r="E158" i="11"/>
  <c r="C158" i="11" s="1"/>
  <c r="E205" i="11"/>
  <c r="C205" i="11" s="1"/>
  <c r="E241" i="11"/>
  <c r="C241" i="11" s="1"/>
  <c r="E287" i="11"/>
  <c r="C287" i="11" s="1"/>
  <c r="E325" i="11"/>
  <c r="C325" i="11" s="1"/>
  <c r="E370" i="11"/>
  <c r="C370" i="11" s="1"/>
  <c r="E409" i="11"/>
  <c r="C409" i="11" s="1"/>
  <c r="E456" i="11"/>
  <c r="C456" i="11" s="1"/>
  <c r="E493" i="11"/>
  <c r="C493" i="11" s="1"/>
  <c r="E538" i="11"/>
  <c r="C538" i="11" s="1"/>
  <c r="E576" i="11"/>
  <c r="C576" i="11" s="1"/>
  <c r="E623" i="11"/>
  <c r="C623" i="11" s="1"/>
  <c r="E660" i="11"/>
  <c r="C660" i="11" s="1"/>
  <c r="E701" i="11"/>
  <c r="C701" i="11" s="1"/>
  <c r="E732" i="11"/>
  <c r="C732" i="11" s="1"/>
  <c r="E773" i="11"/>
  <c r="C773" i="11" s="1"/>
  <c r="E809" i="11"/>
  <c r="C809" i="11" s="1"/>
  <c r="E851" i="11"/>
  <c r="C851" i="11" s="1"/>
  <c r="E885" i="11"/>
  <c r="C885" i="11" s="1"/>
  <c r="E922" i="11"/>
  <c r="C922" i="11" s="1"/>
  <c r="E952" i="11"/>
  <c r="C952" i="11" s="1"/>
  <c r="E992" i="11"/>
  <c r="C992" i="11" s="1"/>
  <c r="E1022" i="11"/>
  <c r="C1022" i="11" s="1"/>
  <c r="E1057" i="11"/>
  <c r="C1057" i="11" s="1"/>
  <c r="E1083" i="11"/>
  <c r="C1083" i="11" s="1"/>
  <c r="E1117" i="11"/>
  <c r="C1117" i="11" s="1"/>
  <c r="E1144" i="11"/>
  <c r="C1144" i="11" s="1"/>
  <c r="E1175" i="11"/>
  <c r="C1175" i="11" s="1"/>
  <c r="E1198" i="11"/>
  <c r="C1198" i="11" s="1"/>
  <c r="E1226" i="11"/>
  <c r="C1226" i="11" s="1"/>
  <c r="E1249" i="11"/>
  <c r="C1249" i="11" s="1"/>
  <c r="E1274" i="11"/>
  <c r="C1274" i="11" s="1"/>
  <c r="E1294" i="11"/>
  <c r="C1294" i="11" s="1"/>
  <c r="E1314" i="11"/>
  <c r="C1314" i="11" s="1"/>
  <c r="E1335" i="11"/>
  <c r="C1335" i="11" s="1"/>
  <c r="E1352" i="11"/>
  <c r="C1352" i="11" s="1"/>
  <c r="E1372" i="11"/>
  <c r="C1372" i="11" s="1"/>
  <c r="E1393" i="11"/>
  <c r="C1393" i="11" s="1"/>
  <c r="E1410" i="11"/>
  <c r="C1410" i="11" s="1"/>
  <c r="E1430" i="11"/>
  <c r="C1430" i="11" s="1"/>
  <c r="E1449" i="11"/>
  <c r="C1449" i="11" s="1"/>
  <c r="E32" i="11"/>
  <c r="C32" i="11" s="1"/>
  <c r="E77" i="11"/>
  <c r="C77" i="11" s="1"/>
  <c r="E120" i="11"/>
  <c r="C120" i="11" s="1"/>
  <c r="E160" i="11"/>
  <c r="C160" i="11" s="1"/>
  <c r="E206" i="11"/>
  <c r="C206" i="11" s="1"/>
  <c r="E245" i="11"/>
  <c r="C245" i="11" s="1"/>
  <c r="E288" i="11"/>
  <c r="C288" i="11" s="1"/>
  <c r="E329" i="11"/>
  <c r="C329" i="11" s="1"/>
  <c r="E372" i="11"/>
  <c r="C372" i="11" s="1"/>
  <c r="E413" i="11"/>
  <c r="C413" i="11" s="1"/>
  <c r="E457" i="11"/>
  <c r="C457" i="11" s="1"/>
  <c r="E496" i="11"/>
  <c r="C496" i="11" s="1"/>
  <c r="E539" i="11"/>
  <c r="C539" i="11" s="1"/>
  <c r="E581" i="11"/>
  <c r="C581" i="11" s="1"/>
  <c r="E624" i="11"/>
  <c r="C624" i="11" s="1"/>
  <c r="E663" i="11"/>
  <c r="C663" i="11" s="1"/>
  <c r="E702" i="11"/>
  <c r="C702" i="11" s="1"/>
  <c r="E738" i="11"/>
  <c r="C738" i="11" s="1"/>
  <c r="E774" i="11"/>
  <c r="C774" i="11" s="1"/>
  <c r="E812" i="11"/>
  <c r="C812" i="11" s="1"/>
  <c r="E852" i="11"/>
  <c r="C852" i="11" s="1"/>
  <c r="E889" i="11"/>
  <c r="C889" i="11" s="1"/>
  <c r="E927" i="11"/>
  <c r="C927" i="11" s="1"/>
  <c r="E954" i="11"/>
  <c r="C954" i="11" s="1"/>
  <c r="E993" i="11"/>
  <c r="C993" i="11" s="1"/>
  <c r="E1024" i="11"/>
  <c r="C1024" i="11" s="1"/>
  <c r="E1058" i="11"/>
  <c r="C1058" i="11" s="1"/>
  <c r="E1087" i="11"/>
  <c r="C1087" i="11" s="1"/>
  <c r="E1118" i="11"/>
  <c r="C1118" i="11" s="1"/>
  <c r="E1147" i="11"/>
  <c r="C1147" i="11" s="1"/>
  <c r="E1176" i="11"/>
  <c r="C1176" i="11" s="1"/>
  <c r="E1201" i="11"/>
  <c r="C1201" i="11" s="1"/>
  <c r="E1228" i="11"/>
  <c r="C1228" i="11" s="1"/>
  <c r="E1251" i="11"/>
  <c r="C1251" i="11" s="1"/>
  <c r="E1275" i="11"/>
  <c r="C1275" i="11" s="1"/>
  <c r="E1296" i="11"/>
  <c r="C1296" i="11" s="1"/>
  <c r="E1317" i="11"/>
  <c r="C1317" i="11" s="1"/>
  <c r="E1336" i="11"/>
  <c r="C1336" i="11" s="1"/>
  <c r="E1353" i="11"/>
  <c r="C1353" i="11" s="1"/>
  <c r="E1375" i="11"/>
  <c r="C1375" i="11" s="1"/>
  <c r="E1394" i="11"/>
  <c r="C1394" i="11" s="1"/>
  <c r="E1411" i="11"/>
  <c r="C1411" i="11" s="1"/>
  <c r="E1433" i="11"/>
  <c r="C1433" i="11" s="1"/>
  <c r="E35" i="11"/>
  <c r="C35" i="11" s="1"/>
  <c r="E84" i="11"/>
  <c r="C84" i="11" s="1"/>
  <c r="E121" i="11"/>
  <c r="C121" i="11" s="1"/>
  <c r="E168" i="11"/>
  <c r="C168" i="11" s="1"/>
  <c r="E207" i="11"/>
  <c r="C207" i="11" s="1"/>
  <c r="E252" i="11"/>
  <c r="C252" i="11" s="1"/>
  <c r="E290" i="11"/>
  <c r="C290" i="11" s="1"/>
  <c r="E336" i="11"/>
  <c r="C336" i="11" s="1"/>
  <c r="E374" i="11"/>
  <c r="C374" i="11" s="1"/>
  <c r="E419" i="11"/>
  <c r="C419" i="11" s="1"/>
  <c r="E458" i="11"/>
  <c r="C458" i="11" s="1"/>
  <c r="E505" i="11"/>
  <c r="C505" i="11" s="1"/>
  <c r="E542" i="11"/>
  <c r="C542" i="11" s="1"/>
  <c r="E587" i="11"/>
  <c r="C587" i="11" s="1"/>
  <c r="E625" i="11"/>
  <c r="C625" i="11" s="1"/>
  <c r="E669" i="11"/>
  <c r="C669" i="11" s="1"/>
  <c r="E704" i="11"/>
  <c r="C704" i="11" s="1"/>
  <c r="E746" i="11"/>
  <c r="C746" i="11" s="1"/>
  <c r="E780" i="11"/>
  <c r="C780" i="11" s="1"/>
  <c r="E821" i="11"/>
  <c r="C821" i="11" s="1"/>
  <c r="E853" i="11"/>
  <c r="C853" i="11" s="1"/>
  <c r="E898" i="11"/>
  <c r="C898" i="11" s="1"/>
  <c r="E928" i="11"/>
  <c r="C928" i="11" s="1"/>
  <c r="E965" i="11"/>
  <c r="C965" i="11" s="1"/>
  <c r="E994" i="11"/>
  <c r="C994" i="11" s="1"/>
  <c r="E1031" i="11"/>
  <c r="C1031" i="11" s="1"/>
  <c r="E1059" i="11"/>
  <c r="C1059" i="11" s="1"/>
  <c r="E1095" i="11"/>
  <c r="C1095" i="11" s="1"/>
  <c r="E1123" i="11"/>
  <c r="C1123" i="11" s="1"/>
  <c r="E1154" i="11"/>
  <c r="C1154" i="11" s="1"/>
  <c r="E1177" i="11"/>
  <c r="C1177" i="11" s="1"/>
  <c r="E1205" i="11"/>
  <c r="C1205" i="11" s="1"/>
  <c r="E1229" i="11"/>
  <c r="C1229" i="11" s="1"/>
  <c r="E1258" i="11"/>
  <c r="C1258" i="11" s="1"/>
  <c r="E1276" i="11"/>
  <c r="C1276" i="11" s="1"/>
  <c r="E1297" i="11"/>
  <c r="C1297" i="11" s="1"/>
  <c r="E1319" i="11"/>
  <c r="C1319" i="11" s="1"/>
  <c r="E1337" i="11"/>
  <c r="C1337" i="11" s="1"/>
  <c r="E1355" i="11"/>
  <c r="C1355" i="11" s="1"/>
  <c r="E1376" i="11"/>
  <c r="C1376" i="11" s="1"/>
  <c r="E1395" i="11"/>
  <c r="C1395" i="11" s="1"/>
  <c r="E1412" i="11"/>
  <c r="C1412" i="11" s="1"/>
  <c r="E1434" i="11"/>
  <c r="C1434" i="11" s="1"/>
  <c r="E36" i="11"/>
  <c r="C36" i="11" s="1"/>
  <c r="E88" i="11"/>
  <c r="C88" i="11" s="1"/>
  <c r="E126" i="11"/>
  <c r="C126" i="11" s="1"/>
  <c r="E172" i="11"/>
  <c r="C172" i="11" s="1"/>
  <c r="E208" i="11"/>
  <c r="C208" i="11" s="1"/>
  <c r="E256" i="11"/>
  <c r="C256" i="11" s="1"/>
  <c r="E291" i="11"/>
  <c r="C291" i="11" s="1"/>
  <c r="E339" i="11"/>
  <c r="C339" i="11" s="1"/>
  <c r="E377" i="11"/>
  <c r="C377" i="11" s="1"/>
  <c r="E424" i="11"/>
  <c r="C424" i="11" s="1"/>
  <c r="E459" i="11"/>
  <c r="C459" i="11" s="1"/>
  <c r="E507" i="11"/>
  <c r="C507" i="11" s="1"/>
  <c r="E544" i="11"/>
  <c r="C544" i="11" s="1"/>
  <c r="E590" i="11"/>
  <c r="C590" i="11" s="1"/>
  <c r="E628" i="11"/>
  <c r="C628" i="11" s="1"/>
  <c r="E670" i="11"/>
  <c r="C670" i="11" s="1"/>
  <c r="E707" i="11"/>
  <c r="C707" i="11" s="1"/>
  <c r="E747" i="11"/>
  <c r="C747" i="11" s="1"/>
  <c r="E782" i="11"/>
  <c r="C782" i="11" s="1"/>
  <c r="E825" i="11"/>
  <c r="C825" i="11" s="1"/>
  <c r="E856" i="11"/>
  <c r="C856" i="11" s="1"/>
  <c r="E899" i="11"/>
  <c r="C899" i="11" s="1"/>
  <c r="E929" i="11"/>
  <c r="C929" i="11" s="1"/>
  <c r="E966" i="11"/>
  <c r="C966" i="11" s="1"/>
  <c r="E995" i="11"/>
  <c r="C995" i="11" s="1"/>
  <c r="E1032" i="11"/>
  <c r="C1032" i="11" s="1"/>
  <c r="E1060" i="11"/>
  <c r="C1060" i="11" s="1"/>
  <c r="E1096" i="11"/>
  <c r="C1096" i="11" s="1"/>
  <c r="E1126" i="11"/>
  <c r="C1126" i="11" s="1"/>
  <c r="E1156" i="11"/>
  <c r="C1156" i="11" s="1"/>
  <c r="E1178" i="11"/>
  <c r="C1178" i="11" s="1"/>
  <c r="E1206" i="11"/>
  <c r="C1206" i="11" s="1"/>
  <c r="E1230" i="11"/>
  <c r="C1230" i="11" s="1"/>
  <c r="E1259" i="11"/>
  <c r="C1259" i="11" s="1"/>
  <c r="E1277" i="11"/>
  <c r="C1277" i="11" s="1"/>
  <c r="E1299" i="11"/>
  <c r="C1299" i="11" s="1"/>
  <c r="E1321" i="11"/>
  <c r="C1321" i="11" s="1"/>
  <c r="E1338" i="11"/>
  <c r="C1338" i="11" s="1"/>
  <c r="E1358" i="11"/>
  <c r="C1358" i="11" s="1"/>
  <c r="E1377" i="11"/>
  <c r="C1377" i="11" s="1"/>
  <c r="E1396" i="11"/>
  <c r="C1396" i="11" s="1"/>
  <c r="E1415" i="11"/>
  <c r="C1415" i="11" s="1"/>
  <c r="E1435" i="11"/>
  <c r="C1435" i="11" s="1"/>
  <c r="E37" i="11"/>
  <c r="C37" i="11" s="1"/>
  <c r="E94" i="11"/>
  <c r="C94" i="11" s="1"/>
  <c r="E128" i="11"/>
  <c r="C128" i="11" s="1"/>
  <c r="E178" i="11"/>
  <c r="C178" i="11" s="1"/>
  <c r="E209" i="11"/>
  <c r="C209" i="11" s="1"/>
  <c r="E261" i="11"/>
  <c r="C261" i="11" s="1"/>
  <c r="E293" i="11"/>
  <c r="C293" i="11" s="1"/>
  <c r="E346" i="11"/>
  <c r="C346" i="11" s="1"/>
  <c r="E378" i="11"/>
  <c r="C378" i="11" s="1"/>
  <c r="E429" i="11"/>
  <c r="C429" i="11" s="1"/>
  <c r="E460" i="11"/>
  <c r="C460" i="11" s="1"/>
  <c r="E512" i="11"/>
  <c r="C512" i="11" s="1"/>
  <c r="E545" i="11"/>
  <c r="C545" i="11" s="1"/>
  <c r="E598" i="11"/>
  <c r="C598" i="11" s="1"/>
  <c r="E629" i="11"/>
  <c r="C629" i="11" s="1"/>
  <c r="E676" i="11"/>
  <c r="C676" i="11" s="1"/>
  <c r="E708" i="11"/>
  <c r="C708" i="11" s="1"/>
  <c r="E748" i="11"/>
  <c r="C748" i="11" s="1"/>
  <c r="E785" i="11"/>
  <c r="C785" i="11" s="1"/>
  <c r="E826" i="11"/>
  <c r="C826" i="11" s="1"/>
  <c r="E858" i="11"/>
  <c r="C858" i="11" s="1"/>
  <c r="E900" i="11"/>
  <c r="C900" i="11" s="1"/>
  <c r="E930" i="11"/>
  <c r="C930" i="11" s="1"/>
  <c r="E968" i="11"/>
  <c r="C968" i="11" s="1"/>
  <c r="E997" i="11"/>
  <c r="C997" i="11" s="1"/>
  <c r="E1036" i="11"/>
  <c r="C1036" i="11" s="1"/>
  <c r="E1061" i="11"/>
  <c r="C1061" i="11" s="1"/>
  <c r="E1097" i="11"/>
  <c r="C1097" i="11" s="1"/>
  <c r="E1127" i="11"/>
  <c r="C1127" i="11" s="1"/>
  <c r="E1157" i="11"/>
  <c r="C1157" i="11" s="1"/>
  <c r="E1179" i="11"/>
  <c r="C1179" i="11" s="1"/>
  <c r="E1207" i="11"/>
  <c r="C1207" i="11" s="1"/>
  <c r="E1231" i="11"/>
  <c r="C1231" i="11" s="1"/>
  <c r="E1260" i="11"/>
  <c r="C1260" i="11" s="1"/>
  <c r="E1278" i="11"/>
  <c r="C1278" i="11" s="1"/>
  <c r="E1302" i="11"/>
  <c r="C1302" i="11" s="1"/>
  <c r="E1322" i="11"/>
  <c r="C1322" i="11" s="1"/>
  <c r="E1339" i="11"/>
  <c r="C1339" i="11" s="1"/>
  <c r="E1361" i="11"/>
  <c r="C1361" i="11" s="1"/>
  <c r="E1379" i="11"/>
  <c r="C1379" i="11" s="1"/>
  <c r="E1397" i="11"/>
  <c r="C1397" i="11" s="1"/>
  <c r="E1419" i="11"/>
  <c r="C1419" i="11" s="1"/>
  <c r="E1436" i="11"/>
  <c r="C1436" i="11" s="1"/>
  <c r="E48" i="11"/>
  <c r="C48" i="11" s="1"/>
  <c r="E95" i="11"/>
  <c r="C95" i="11" s="1"/>
  <c r="E134" i="11"/>
  <c r="C134" i="11" s="1"/>
  <c r="E179" i="11"/>
  <c r="C179" i="11" s="1"/>
  <c r="E220" i="11"/>
  <c r="C220" i="11" s="1"/>
  <c r="E262" i="11"/>
  <c r="C262" i="11" s="1"/>
  <c r="E302" i="11"/>
  <c r="C302" i="11" s="1"/>
  <c r="E348" i="11"/>
  <c r="C348" i="11" s="1"/>
  <c r="E387" i="11"/>
  <c r="C387" i="11" s="1"/>
  <c r="E430" i="11"/>
  <c r="C430" i="11" s="1"/>
  <c r="E471" i="11"/>
  <c r="C471" i="11" s="1"/>
  <c r="E513" i="11"/>
  <c r="C513" i="11" s="1"/>
  <c r="E553" i="11"/>
  <c r="C553" i="11" s="1"/>
  <c r="E599" i="11"/>
  <c r="C599" i="11" s="1"/>
  <c r="E638" i="11"/>
  <c r="C638" i="11" s="1"/>
  <c r="E678" i="11"/>
  <c r="C678" i="11" s="1"/>
  <c r="E710" i="11"/>
  <c r="C710" i="11" s="1"/>
  <c r="E749" i="11"/>
  <c r="C749" i="11" s="1"/>
  <c r="E788" i="11"/>
  <c r="C788" i="11" s="1"/>
  <c r="E827" i="11"/>
  <c r="C827" i="11" s="1"/>
  <c r="E864" i="11"/>
  <c r="C864" i="11" s="1"/>
  <c r="E901" i="11"/>
  <c r="C901" i="11" s="1"/>
  <c r="E933" i="11"/>
  <c r="C933" i="11" s="1"/>
  <c r="E969" i="11"/>
  <c r="C969" i="11" s="1"/>
  <c r="E1002" i="11"/>
  <c r="C1002" i="11" s="1"/>
  <c r="E1039" i="11"/>
  <c r="C1039" i="11" s="1"/>
  <c r="E1067" i="11"/>
  <c r="C1067" i="11" s="1"/>
  <c r="E1099" i="11"/>
  <c r="C1099" i="11" s="1"/>
  <c r="E1129" i="11"/>
  <c r="C1129" i="11" s="1"/>
  <c r="E1158" i="11"/>
  <c r="C1158" i="11" s="1"/>
  <c r="E1182" i="11"/>
  <c r="C1182" i="11" s="1"/>
  <c r="E1210" i="11"/>
  <c r="C1210" i="11" s="1"/>
  <c r="E1235" i="11"/>
  <c r="C1235" i="11" s="1"/>
  <c r="E1261" i="11"/>
  <c r="C1261" i="11" s="1"/>
  <c r="E1281" i="11"/>
  <c r="C1281" i="11" s="1"/>
  <c r="E1303" i="11"/>
  <c r="C1303" i="11" s="1"/>
  <c r="E1323" i="11"/>
  <c r="C1323" i="11" s="1"/>
  <c r="E1340" i="11"/>
  <c r="C1340" i="11" s="1"/>
  <c r="E1362" i="11"/>
  <c r="C1362" i="11" s="1"/>
  <c r="E1381" i="11"/>
  <c r="C1381" i="11" s="1"/>
  <c r="E1398" i="11"/>
  <c r="C1398" i="11" s="1"/>
  <c r="E1420" i="11"/>
  <c r="C1420" i="11" s="1"/>
  <c r="E1437" i="11"/>
  <c r="C1437" i="11" s="1"/>
  <c r="E54" i="11"/>
  <c r="C54" i="11" s="1"/>
  <c r="E97" i="11"/>
  <c r="C97" i="11" s="1"/>
  <c r="E143" i="11"/>
  <c r="C143" i="11" s="1"/>
  <c r="E181" i="11"/>
  <c r="C181" i="11" s="1"/>
  <c r="E225" i="11"/>
  <c r="C225" i="11" s="1"/>
  <c r="E263" i="11"/>
  <c r="C263" i="11" s="1"/>
  <c r="E310" i="11"/>
  <c r="C310" i="11" s="1"/>
  <c r="E349" i="11"/>
  <c r="C349" i="11" s="1"/>
  <c r="E394" i="11"/>
  <c r="C394" i="11" s="1"/>
  <c r="E432" i="11"/>
  <c r="C432" i="11" s="1"/>
  <c r="E477" i="11"/>
  <c r="C477" i="11" s="1"/>
  <c r="E514" i="11"/>
  <c r="C514" i="11" s="1"/>
  <c r="E561" i="11"/>
  <c r="C561" i="11" s="1"/>
  <c r="E600" i="11"/>
  <c r="C600" i="11" s="1"/>
  <c r="E645" i="11"/>
  <c r="C645" i="11" s="1"/>
  <c r="E680" i="11"/>
  <c r="C680" i="11" s="1"/>
  <c r="E722" i="11"/>
  <c r="C722" i="11" s="1"/>
  <c r="E755" i="11"/>
  <c r="C755" i="11" s="1"/>
  <c r="E795" i="11"/>
  <c r="C795" i="11" s="1"/>
  <c r="E828" i="11"/>
  <c r="C828" i="11" s="1"/>
  <c r="E873" i="11"/>
  <c r="C873" i="11" s="1"/>
  <c r="E903" i="11"/>
  <c r="C903" i="11" s="1"/>
  <c r="E942" i="11"/>
  <c r="C942" i="11" s="1"/>
  <c r="E970" i="11"/>
  <c r="C970" i="11" s="1"/>
  <c r="E1009" i="11"/>
  <c r="C1009" i="11" s="1"/>
  <c r="E1041" i="11"/>
  <c r="C1041" i="11" s="1"/>
  <c r="E1073" i="11"/>
  <c r="C1073" i="11" s="1"/>
  <c r="E1101" i="11"/>
  <c r="C1101" i="11" s="1"/>
  <c r="E1133" i="11"/>
  <c r="C1133" i="11" s="1"/>
  <c r="E1159" i="11"/>
  <c r="C1159" i="11" s="1"/>
  <c r="E1189" i="11"/>
  <c r="C1189" i="11" s="1"/>
  <c r="E1212" i="11"/>
  <c r="C1212" i="11" s="1"/>
  <c r="E1240" i="11"/>
  <c r="C1240" i="11" s="1"/>
  <c r="E1262" i="11"/>
  <c r="C1262" i="11" s="1"/>
  <c r="E1284" i="11"/>
  <c r="C1284" i="11" s="1"/>
  <c r="E1305" i="11"/>
  <c r="C1305" i="11" s="1"/>
  <c r="E1324" i="11"/>
  <c r="C1324" i="11" s="1"/>
  <c r="E1343" i="11"/>
  <c r="C1343" i="11" s="1"/>
  <c r="E1363" i="11"/>
  <c r="C1363" i="11" s="1"/>
  <c r="E1382" i="11"/>
  <c r="C1382" i="11" s="1"/>
  <c r="E1400" i="11"/>
  <c r="C1400" i="11" s="1"/>
  <c r="E1421" i="11"/>
  <c r="C1421" i="11" s="1"/>
  <c r="E1439" i="11"/>
  <c r="C1439" i="11" s="1"/>
  <c r="E61" i="11"/>
  <c r="C61" i="11" s="1"/>
  <c r="E100" i="11"/>
  <c r="C100" i="11" s="1"/>
  <c r="E145" i="11"/>
  <c r="C145" i="11" s="1"/>
  <c r="E183" i="11"/>
  <c r="C183" i="11" s="1"/>
  <c r="E230" i="11"/>
  <c r="C230" i="11" s="1"/>
  <c r="E269" i="11"/>
  <c r="C269" i="11" s="1"/>
  <c r="E314" i="11"/>
  <c r="C314" i="11" s="1"/>
  <c r="E351" i="11"/>
  <c r="C351" i="11" s="1"/>
  <c r="E396" i="11"/>
  <c r="C396" i="11" s="1"/>
  <c r="E434" i="11"/>
  <c r="C434" i="11" s="1"/>
  <c r="E481" i="11"/>
  <c r="C481" i="11" s="1"/>
  <c r="E520" i="11"/>
  <c r="C520" i="11" s="1"/>
  <c r="E565" i="11"/>
  <c r="C565" i="11" s="1"/>
  <c r="E602" i="11"/>
  <c r="C602" i="11" s="1"/>
  <c r="E649" i="11"/>
  <c r="C649" i="11" s="1"/>
  <c r="E683" i="11"/>
  <c r="C683" i="11" s="1"/>
  <c r="E725" i="11"/>
  <c r="C725" i="11" s="1"/>
  <c r="E758" i="11"/>
  <c r="C758" i="11" s="1"/>
  <c r="E801" i="11"/>
  <c r="C801" i="11" s="1"/>
  <c r="E834" i="11"/>
  <c r="C834" i="11" s="1"/>
  <c r="E875" i="11"/>
  <c r="C875" i="11" s="1"/>
  <c r="E906" i="11"/>
  <c r="C906" i="11" s="1"/>
  <c r="E946" i="11"/>
  <c r="C946" i="11" s="1"/>
  <c r="E976" i="11"/>
  <c r="C976" i="11" s="1"/>
  <c r="E1011" i="11"/>
  <c r="C1011" i="11" s="1"/>
  <c r="E1043" i="11"/>
  <c r="C1043" i="11" s="1"/>
  <c r="E1077" i="11"/>
  <c r="C1077" i="11" s="1"/>
  <c r="E1104" i="11"/>
  <c r="C1104" i="11" s="1"/>
  <c r="E1139" i="11"/>
  <c r="C1139" i="11" s="1"/>
  <c r="E1163" i="11"/>
  <c r="C1163" i="11" s="1"/>
  <c r="E1191" i="11"/>
  <c r="C1191" i="11" s="1"/>
  <c r="E1215" i="11"/>
  <c r="C1215" i="11" s="1"/>
  <c r="E1243" i="11"/>
  <c r="C1243" i="11" s="1"/>
  <c r="E1264" i="11"/>
  <c r="C1264" i="11" s="1"/>
  <c r="E1288" i="11"/>
  <c r="C1288" i="11" s="1"/>
  <c r="E1309" i="11"/>
  <c r="C1309" i="11" s="1"/>
  <c r="E1326" i="11"/>
  <c r="C1326" i="11" s="1"/>
  <c r="E1348" i="11"/>
  <c r="C1348" i="11" s="1"/>
  <c r="E1365" i="11"/>
  <c r="C1365" i="11" s="1"/>
  <c r="E1384" i="11"/>
  <c r="C1384" i="11" s="1"/>
  <c r="E1406" i="11"/>
  <c r="C1406" i="11" s="1"/>
  <c r="E1423" i="11"/>
  <c r="C1423" i="11" s="1"/>
  <c r="E1442" i="11"/>
  <c r="C1442" i="11" s="1"/>
  <c r="E62" i="11"/>
  <c r="C62" i="11" s="1"/>
  <c r="E104" i="11"/>
  <c r="C104" i="11" s="1"/>
  <c r="E146" i="11"/>
  <c r="C146" i="11" s="1"/>
  <c r="E189" i="11"/>
  <c r="C189" i="11" s="1"/>
  <c r="E231" i="11"/>
  <c r="C231" i="11" s="1"/>
  <c r="E272" i="11"/>
  <c r="C272" i="11" s="1"/>
  <c r="E315" i="11"/>
  <c r="C315" i="11" s="1"/>
  <c r="E354" i="11"/>
  <c r="C354" i="11" s="1"/>
  <c r="E398" i="11"/>
  <c r="C398" i="11" s="1"/>
  <c r="E441" i="11"/>
  <c r="C441" i="11" s="1"/>
  <c r="E482" i="11"/>
  <c r="C482" i="11" s="1"/>
  <c r="E522" i="11"/>
  <c r="C522" i="11" s="1"/>
  <c r="E566" i="11"/>
  <c r="C566" i="11" s="1"/>
  <c r="E605" i="11"/>
  <c r="C605" i="11" s="1"/>
  <c r="E650" i="11"/>
  <c r="C650" i="11" s="1"/>
  <c r="E686" i="11"/>
  <c r="C686" i="11" s="1"/>
  <c r="E728" i="11"/>
  <c r="C728" i="11" s="1"/>
  <c r="E762" i="11"/>
  <c r="C762" i="11" s="1"/>
  <c r="E804" i="11"/>
  <c r="C804" i="11" s="1"/>
  <c r="E837" i="11"/>
  <c r="C837" i="11" s="1"/>
  <c r="E876" i="11"/>
  <c r="C876" i="11" s="1"/>
  <c r="E913" i="11"/>
  <c r="C913" i="11" s="1"/>
  <c r="E948" i="11"/>
  <c r="C948" i="11" s="1"/>
  <c r="E980" i="11"/>
  <c r="C980" i="11" s="1"/>
  <c r="E1013" i="11"/>
  <c r="C1013" i="11" s="1"/>
  <c r="E1045" i="11"/>
  <c r="C1045" i="11" s="1"/>
  <c r="E1080" i="11"/>
  <c r="C1080" i="11" s="1"/>
  <c r="E1109" i="11"/>
  <c r="C1109" i="11" s="1"/>
  <c r="E1141" i="11"/>
  <c r="C1141" i="11" s="1"/>
  <c r="E1165" i="11"/>
  <c r="C1165" i="11" s="1"/>
  <c r="E1192" i="11"/>
  <c r="C1192" i="11" s="1"/>
  <c r="E1217" i="11"/>
  <c r="C1217" i="11" s="1"/>
  <c r="E1246" i="11"/>
  <c r="C1246" i="11" s="1"/>
  <c r="E1267" i="11"/>
  <c r="C1267" i="11" s="1"/>
  <c r="E1289" i="11"/>
  <c r="C1289" i="11" s="1"/>
  <c r="E1310" i="11"/>
  <c r="C1310" i="11" s="1"/>
  <c r="E1328" i="11"/>
  <c r="C1328" i="11" s="1"/>
  <c r="E1349" i="11"/>
  <c r="C1349" i="11" s="1"/>
  <c r="E1367" i="11"/>
  <c r="C1367" i="11" s="1"/>
  <c r="E1386" i="11"/>
  <c r="C1386" i="11" s="1"/>
  <c r="E1407" i="11"/>
  <c r="C1407" i="11" s="1"/>
  <c r="E1424" i="11"/>
  <c r="C1424" i="11" s="1"/>
  <c r="E1444" i="11"/>
  <c r="C1444" i="11" s="1"/>
  <c r="E58" i="11"/>
  <c r="C58" i="11" s="1"/>
  <c r="E562" i="11"/>
  <c r="C562" i="11" s="1"/>
  <c r="E1010" i="11"/>
  <c r="C1010" i="11" s="1"/>
  <c r="E1325" i="11"/>
  <c r="C1325" i="11" s="1"/>
  <c r="E99" i="11"/>
  <c r="C99" i="11" s="1"/>
  <c r="E601" i="11"/>
  <c r="C601" i="11" s="1"/>
  <c r="E1042" i="11"/>
  <c r="C1042" i="11" s="1"/>
  <c r="E1347" i="11"/>
  <c r="C1347" i="11" s="1"/>
  <c r="E144" i="11"/>
  <c r="C144" i="11" s="1"/>
  <c r="E647" i="11"/>
  <c r="C647" i="11" s="1"/>
  <c r="E1075" i="11"/>
  <c r="C1075" i="11" s="1"/>
  <c r="E1364" i="11"/>
  <c r="C1364" i="11" s="1"/>
  <c r="E182" i="11"/>
  <c r="C182" i="11" s="1"/>
  <c r="E681" i="11"/>
  <c r="C681" i="11" s="1"/>
  <c r="E1102" i="11"/>
  <c r="C1102" i="11" s="1"/>
  <c r="E1383" i="11"/>
  <c r="C1383" i="11" s="1"/>
  <c r="E228" i="11"/>
  <c r="C228" i="11" s="1"/>
  <c r="E723" i="11"/>
  <c r="C723" i="11" s="1"/>
  <c r="E1137" i="11"/>
  <c r="C1137" i="11" s="1"/>
  <c r="E1405" i="11"/>
  <c r="C1405" i="11" s="1"/>
  <c r="E1162" i="11"/>
  <c r="C1162" i="11" s="1"/>
  <c r="E267" i="11"/>
  <c r="C267" i="11" s="1"/>
  <c r="E756" i="11"/>
  <c r="C756" i="11" s="1"/>
  <c r="E1422" i="11"/>
  <c r="C1422" i="11" s="1"/>
  <c r="E311" i="11"/>
  <c r="C311" i="11" s="1"/>
  <c r="E796" i="11"/>
  <c r="C796" i="11" s="1"/>
  <c r="E1190" i="11"/>
  <c r="C1190" i="11" s="1"/>
  <c r="E1441" i="11"/>
  <c r="C1441" i="11" s="1"/>
  <c r="E350" i="11"/>
  <c r="C350" i="11" s="1"/>
  <c r="E833" i="11"/>
  <c r="C833" i="11" s="1"/>
  <c r="E1214" i="11"/>
  <c r="C1214" i="11" s="1"/>
  <c r="E395" i="11"/>
  <c r="C395" i="11" s="1"/>
  <c r="E874" i="11"/>
  <c r="C874" i="11" s="1"/>
  <c r="E1242" i="11"/>
  <c r="C1242" i="11" s="1"/>
  <c r="E433" i="11"/>
  <c r="C433" i="11" s="1"/>
  <c r="E905" i="11"/>
  <c r="C905" i="11" s="1"/>
  <c r="E1263" i="11"/>
  <c r="C1263" i="11" s="1"/>
  <c r="E974" i="11"/>
  <c r="C974" i="11" s="1"/>
  <c r="E480" i="11"/>
  <c r="C480" i="11" s="1"/>
  <c r="E945" i="11"/>
  <c r="C945" i="11" s="1"/>
  <c r="E1287" i="11"/>
  <c r="C1287" i="11" s="1"/>
  <c r="E519" i="11"/>
  <c r="C519" i="11" s="1"/>
  <c r="E1307" i="11"/>
  <c r="C1307" i="11" s="1"/>
  <c r="E6" i="11"/>
  <c r="C6" i="11" s="1"/>
  <c r="E18" i="11"/>
  <c r="C18" i="11" s="1"/>
  <c r="E7" i="11"/>
  <c r="C7" i="11" s="1"/>
  <c r="E8" i="11"/>
  <c r="C8" i="11" s="1"/>
  <c r="E9" i="11"/>
  <c r="C9" i="11" s="1"/>
  <c r="E10" i="11"/>
  <c r="C10" i="11" s="1"/>
  <c r="E11" i="11"/>
  <c r="C11" i="11" s="1"/>
  <c r="E12" i="11"/>
  <c r="C12" i="11" s="1"/>
  <c r="E13" i="11"/>
  <c r="C13" i="11" s="1"/>
  <c r="E14" i="11"/>
  <c r="C14" i="11" s="1"/>
  <c r="E15" i="11"/>
  <c r="C15" i="11" s="1"/>
  <c r="E16" i="11"/>
  <c r="C16" i="11" s="1"/>
  <c r="E17" i="11"/>
  <c r="C17" i="11" s="1"/>
  <c r="E5" i="11"/>
  <c r="C5" i="11" s="1"/>
  <c r="E4" i="11"/>
  <c r="C4" i="11" s="1"/>
  <c r="E3" i="11"/>
  <c r="C3" i="11" s="1"/>
  <c r="A2" i="11"/>
  <c r="H6" i="10"/>
  <c r="H18" i="10"/>
  <c r="H30" i="10"/>
  <c r="H42" i="10"/>
  <c r="H54" i="10"/>
  <c r="H66" i="10"/>
  <c r="H78" i="10"/>
  <c r="H90" i="10"/>
  <c r="H102" i="10"/>
  <c r="H114" i="10"/>
  <c r="H126" i="10"/>
  <c r="H138" i="10"/>
  <c r="H150" i="10"/>
  <c r="H162" i="10"/>
  <c r="H174" i="10"/>
  <c r="H186" i="10"/>
  <c r="H198" i="10"/>
  <c r="H210" i="10"/>
  <c r="H222" i="10"/>
  <c r="H234" i="10"/>
  <c r="H246" i="10"/>
  <c r="H258" i="10"/>
  <c r="H270" i="10"/>
  <c r="H282" i="10"/>
  <c r="H294" i="10"/>
  <c r="H306" i="10"/>
  <c r="H318" i="10"/>
  <c r="H330" i="10"/>
  <c r="H342" i="10"/>
  <c r="H354" i="10"/>
  <c r="H366" i="10"/>
  <c r="H378" i="10"/>
  <c r="H390" i="10"/>
  <c r="H402" i="10"/>
  <c r="H414" i="10"/>
  <c r="H426" i="10"/>
  <c r="H438" i="10"/>
  <c r="H450" i="10"/>
  <c r="H462" i="10"/>
  <c r="H474" i="10"/>
  <c r="H486" i="10"/>
  <c r="H498" i="10"/>
  <c r="H510" i="10"/>
  <c r="H522" i="10"/>
  <c r="H534" i="10"/>
  <c r="H546" i="10"/>
  <c r="H558" i="10"/>
  <c r="H570" i="10"/>
  <c r="H582" i="10"/>
  <c r="H594" i="10"/>
  <c r="H606" i="10"/>
  <c r="H618" i="10"/>
  <c r="H630" i="10"/>
  <c r="H642" i="10"/>
  <c r="H654" i="10"/>
  <c r="H666" i="10"/>
  <c r="H678" i="10"/>
  <c r="H690" i="10"/>
  <c r="H702" i="10"/>
  <c r="H714" i="10"/>
  <c r="H726" i="10"/>
  <c r="H738" i="10"/>
  <c r="H750" i="10"/>
  <c r="H762" i="10"/>
  <c r="H774" i="10"/>
  <c r="H786" i="10"/>
  <c r="H798" i="10"/>
  <c r="H810" i="10"/>
  <c r="H822" i="10"/>
  <c r="H834" i="10"/>
  <c r="H846" i="10"/>
  <c r="H858" i="10"/>
  <c r="H870" i="10"/>
  <c r="H882" i="10"/>
  <c r="H894" i="10"/>
  <c r="H906" i="10"/>
  <c r="H918" i="10"/>
  <c r="H930" i="10"/>
  <c r="H942" i="10"/>
  <c r="H954" i="10"/>
  <c r="H966" i="10"/>
  <c r="H978" i="10"/>
  <c r="H990" i="10"/>
  <c r="H1002" i="10"/>
  <c r="H1014" i="10"/>
  <c r="H8" i="10"/>
  <c r="H20" i="10"/>
  <c r="H32" i="10"/>
  <c r="H44" i="10"/>
  <c r="H56" i="10"/>
  <c r="H68" i="10"/>
  <c r="H80" i="10"/>
  <c r="H92" i="10"/>
  <c r="H104" i="10"/>
  <c r="H116" i="10"/>
  <c r="H128" i="10"/>
  <c r="H140" i="10"/>
  <c r="H152" i="10"/>
  <c r="H164" i="10"/>
  <c r="H176" i="10"/>
  <c r="H188" i="10"/>
  <c r="H200" i="10"/>
  <c r="H212" i="10"/>
  <c r="H224" i="10"/>
  <c r="H236" i="10"/>
  <c r="H248" i="10"/>
  <c r="H260" i="10"/>
  <c r="H272" i="10"/>
  <c r="H284" i="10"/>
  <c r="H296" i="10"/>
  <c r="H308" i="10"/>
  <c r="H320" i="10"/>
  <c r="H332" i="10"/>
  <c r="H344" i="10"/>
  <c r="H356" i="10"/>
  <c r="H368" i="10"/>
  <c r="H380" i="10"/>
  <c r="H392" i="10"/>
  <c r="H404" i="10"/>
  <c r="H416" i="10"/>
  <c r="H428" i="10"/>
  <c r="H440" i="10"/>
  <c r="H452" i="10"/>
  <c r="H464" i="10"/>
  <c r="H476" i="10"/>
  <c r="H488" i="10"/>
  <c r="H500" i="10"/>
  <c r="H512" i="10"/>
  <c r="H524" i="10"/>
  <c r="H536" i="10"/>
  <c r="H548" i="10"/>
  <c r="H560" i="10"/>
  <c r="H572" i="10"/>
  <c r="H584" i="10"/>
  <c r="H596" i="10"/>
  <c r="H608" i="10"/>
  <c r="H620" i="10"/>
  <c r="H632" i="10"/>
  <c r="H644" i="10"/>
  <c r="H656" i="10"/>
  <c r="H668" i="10"/>
  <c r="H680" i="10"/>
  <c r="H692" i="10"/>
  <c r="H704" i="10"/>
  <c r="H716" i="10"/>
  <c r="H728" i="10"/>
  <c r="H740" i="10"/>
  <c r="H752" i="10"/>
  <c r="H764" i="10"/>
  <c r="H776" i="10"/>
  <c r="H788" i="10"/>
  <c r="H800" i="10"/>
  <c r="H812" i="10"/>
  <c r="H824" i="10"/>
  <c r="H836" i="10"/>
  <c r="H848" i="10"/>
  <c r="H860" i="10"/>
  <c r="H872" i="10"/>
  <c r="H884" i="10"/>
  <c r="H896" i="10"/>
  <c r="H908" i="10"/>
  <c r="H920" i="10"/>
  <c r="H932" i="10"/>
  <c r="H944" i="10"/>
  <c r="H956" i="10"/>
  <c r="H968" i="10"/>
  <c r="H980" i="10"/>
  <c r="H992" i="10"/>
  <c r="H1004" i="10"/>
  <c r="H1016" i="10"/>
  <c r="H9" i="10"/>
  <c r="H21" i="10"/>
  <c r="H33" i="10"/>
  <c r="H45" i="10"/>
  <c r="H57" i="10"/>
  <c r="H69" i="10"/>
  <c r="H81" i="10"/>
  <c r="H93" i="10"/>
  <c r="H105" i="10"/>
  <c r="H117" i="10"/>
  <c r="H129" i="10"/>
  <c r="H141" i="10"/>
  <c r="H153" i="10"/>
  <c r="H165" i="10"/>
  <c r="H177" i="10"/>
  <c r="H189" i="10"/>
  <c r="H201" i="10"/>
  <c r="H213" i="10"/>
  <c r="H225" i="10"/>
  <c r="H237" i="10"/>
  <c r="H249" i="10"/>
  <c r="H261" i="10"/>
  <c r="H273" i="10"/>
  <c r="H285" i="10"/>
  <c r="H297" i="10"/>
  <c r="H309" i="10"/>
  <c r="H321" i="10"/>
  <c r="H333" i="10"/>
  <c r="H345" i="10"/>
  <c r="H357" i="10"/>
  <c r="H369" i="10"/>
  <c r="H381" i="10"/>
  <c r="H393" i="10"/>
  <c r="H405" i="10"/>
  <c r="H417" i="10"/>
  <c r="H429" i="10"/>
  <c r="H441" i="10"/>
  <c r="H453" i="10"/>
  <c r="H465" i="10"/>
  <c r="H477" i="10"/>
  <c r="H489" i="10"/>
  <c r="H501" i="10"/>
  <c r="H513" i="10"/>
  <c r="H525" i="10"/>
  <c r="H537" i="10"/>
  <c r="H549" i="10"/>
  <c r="H561" i="10"/>
  <c r="H573" i="10"/>
  <c r="H585" i="10"/>
  <c r="H597" i="10"/>
  <c r="H609" i="10"/>
  <c r="H621" i="10"/>
  <c r="H633" i="10"/>
  <c r="H645" i="10"/>
  <c r="H657" i="10"/>
  <c r="H669" i="10"/>
  <c r="H681" i="10"/>
  <c r="H693" i="10"/>
  <c r="H705" i="10"/>
  <c r="H717" i="10"/>
  <c r="H729" i="10"/>
  <c r="H741" i="10"/>
  <c r="H753" i="10"/>
  <c r="H765" i="10"/>
  <c r="H777" i="10"/>
  <c r="H789" i="10"/>
  <c r="H801" i="10"/>
  <c r="H813" i="10"/>
  <c r="H825" i="10"/>
  <c r="H837" i="10"/>
  <c r="H849" i="10"/>
  <c r="H861" i="10"/>
  <c r="H873" i="10"/>
  <c r="H885" i="10"/>
  <c r="H897" i="10"/>
  <c r="H909" i="10"/>
  <c r="H921" i="10"/>
  <c r="H933" i="10"/>
  <c r="H945" i="10"/>
  <c r="H957" i="10"/>
  <c r="H969" i="10"/>
  <c r="H981" i="10"/>
  <c r="H993" i="10"/>
  <c r="H1005" i="10"/>
  <c r="H1017" i="10"/>
  <c r="H16" i="10"/>
  <c r="H28" i="10"/>
  <c r="H40" i="10"/>
  <c r="H52" i="10"/>
  <c r="H64" i="10"/>
  <c r="H76" i="10"/>
  <c r="H88" i="10"/>
  <c r="H100" i="10"/>
  <c r="H112" i="10"/>
  <c r="H124" i="10"/>
  <c r="H136" i="10"/>
  <c r="H148" i="10"/>
  <c r="H160" i="10"/>
  <c r="H172" i="10"/>
  <c r="H184" i="10"/>
  <c r="H196" i="10"/>
  <c r="H208" i="10"/>
  <c r="H220" i="10"/>
  <c r="H232" i="10"/>
  <c r="H244" i="10"/>
  <c r="H256" i="10"/>
  <c r="H268" i="10"/>
  <c r="H280" i="10"/>
  <c r="H292" i="10"/>
  <c r="H304" i="10"/>
  <c r="H316" i="10"/>
  <c r="H328" i="10"/>
  <c r="H340" i="10"/>
  <c r="H352" i="10"/>
  <c r="H364" i="10"/>
  <c r="H376" i="10"/>
  <c r="H388" i="10"/>
  <c r="H400" i="10"/>
  <c r="H412" i="10"/>
  <c r="H424" i="10"/>
  <c r="H436" i="10"/>
  <c r="H448" i="10"/>
  <c r="H460" i="10"/>
  <c r="H472" i="10"/>
  <c r="H484" i="10"/>
  <c r="H496" i="10"/>
  <c r="H508" i="10"/>
  <c r="H520" i="10"/>
  <c r="H532" i="10"/>
  <c r="H544" i="10"/>
  <c r="H556" i="10"/>
  <c r="H568" i="10"/>
  <c r="H580" i="10"/>
  <c r="H592" i="10"/>
  <c r="H604" i="10"/>
  <c r="H616" i="10"/>
  <c r="H628" i="10"/>
  <c r="H640" i="10"/>
  <c r="H652" i="10"/>
  <c r="H664" i="10"/>
  <c r="H676" i="10"/>
  <c r="H688" i="10"/>
  <c r="H700" i="10"/>
  <c r="H712" i="10"/>
  <c r="H724" i="10"/>
  <c r="H736" i="10"/>
  <c r="H748" i="10"/>
  <c r="H760" i="10"/>
  <c r="H772" i="10"/>
  <c r="H784" i="10"/>
  <c r="H796" i="10"/>
  <c r="H808" i="10"/>
  <c r="H820" i="10"/>
  <c r="H832" i="10"/>
  <c r="H844" i="10"/>
  <c r="H856" i="10"/>
  <c r="H868" i="10"/>
  <c r="H880" i="10"/>
  <c r="H892" i="10"/>
  <c r="H904" i="10"/>
  <c r="H916" i="10"/>
  <c r="H928" i="10"/>
  <c r="H940" i="10"/>
  <c r="H952" i="10"/>
  <c r="H964" i="10"/>
  <c r="H976" i="10"/>
  <c r="H988" i="10"/>
  <c r="H7" i="10"/>
  <c r="H25" i="10"/>
  <c r="H43" i="10"/>
  <c r="H61" i="10"/>
  <c r="H79" i="10"/>
  <c r="H97" i="10"/>
  <c r="H115" i="10"/>
  <c r="H133" i="10"/>
  <c r="H151" i="10"/>
  <c r="H169" i="10"/>
  <c r="H187" i="10"/>
  <c r="H205" i="10"/>
  <c r="H223" i="10"/>
  <c r="H241" i="10"/>
  <c r="H259" i="10"/>
  <c r="H277" i="10"/>
  <c r="H295" i="10"/>
  <c r="H313" i="10"/>
  <c r="H331" i="10"/>
  <c r="H349" i="10"/>
  <c r="H367" i="10"/>
  <c r="H385" i="10"/>
  <c r="H403" i="10"/>
  <c r="H421" i="10"/>
  <c r="H439" i="10"/>
  <c r="H457" i="10"/>
  <c r="H475" i="10"/>
  <c r="H493" i="10"/>
  <c r="H511" i="10"/>
  <c r="H529" i="10"/>
  <c r="H547" i="10"/>
  <c r="H565" i="10"/>
  <c r="H583" i="10"/>
  <c r="H601" i="10"/>
  <c r="H619" i="10"/>
  <c r="H637" i="10"/>
  <c r="H655" i="10"/>
  <c r="H673" i="10"/>
  <c r="H691" i="10"/>
  <c r="H709" i="10"/>
  <c r="H727" i="10"/>
  <c r="H745" i="10"/>
  <c r="H763" i="10"/>
  <c r="H781" i="10"/>
  <c r="H799" i="10"/>
  <c r="H817" i="10"/>
  <c r="H835" i="10"/>
  <c r="H853" i="10"/>
  <c r="H871" i="10"/>
  <c r="H889" i="10"/>
  <c r="H907" i="10"/>
  <c r="H925" i="10"/>
  <c r="H943" i="10"/>
  <c r="H961" i="10"/>
  <c r="H979" i="10"/>
  <c r="H997" i="10"/>
  <c r="H1012" i="10"/>
  <c r="H1027" i="10"/>
  <c r="H1039" i="10"/>
  <c r="H1051" i="10"/>
  <c r="H1063" i="10"/>
  <c r="H1075" i="10"/>
  <c r="H1087" i="10"/>
  <c r="H1099" i="10"/>
  <c r="H1111" i="10"/>
  <c r="H1123" i="10"/>
  <c r="H1135" i="10"/>
  <c r="H1147" i="10"/>
  <c r="H1159" i="10"/>
  <c r="H1171" i="10"/>
  <c r="H1183" i="10"/>
  <c r="H1195" i="10"/>
  <c r="H1207" i="10"/>
  <c r="H1219" i="10"/>
  <c r="H1231" i="10"/>
  <c r="H1243" i="10"/>
  <c r="H1255" i="10"/>
  <c r="H1267" i="10"/>
  <c r="H1279" i="10"/>
  <c r="H1291" i="10"/>
  <c r="H1303" i="10"/>
  <c r="H1315" i="10"/>
  <c r="H1327" i="10"/>
  <c r="H1339" i="10"/>
  <c r="H1351" i="10"/>
  <c r="H1363" i="10"/>
  <c r="H1375" i="10"/>
  <c r="H1387" i="10"/>
  <c r="H1399" i="10"/>
  <c r="H1411" i="10"/>
  <c r="H1423" i="10"/>
  <c r="H1435" i="10"/>
  <c r="H1447" i="10"/>
  <c r="H1459" i="10"/>
  <c r="H1471" i="10"/>
  <c r="H1483" i="10"/>
  <c r="H1495" i="10"/>
  <c r="H1507" i="10"/>
  <c r="H1519" i="10"/>
  <c r="H1531" i="10"/>
  <c r="H1543" i="10"/>
  <c r="H1555" i="10"/>
  <c r="H1567" i="10"/>
  <c r="H1579" i="10"/>
  <c r="H1591" i="10"/>
  <c r="H1603" i="10"/>
  <c r="H1615" i="10"/>
  <c r="H1627" i="10"/>
  <c r="H1639" i="10"/>
  <c r="H1651" i="10"/>
  <c r="H1663" i="10"/>
  <c r="H1675" i="10"/>
  <c r="H1687" i="10"/>
  <c r="H1699" i="10"/>
  <c r="H1711" i="10"/>
  <c r="H1723" i="10"/>
  <c r="H1735" i="10"/>
  <c r="H1747" i="10"/>
  <c r="H1759" i="10"/>
  <c r="H1771" i="10"/>
  <c r="H1783" i="10"/>
  <c r="H1795" i="10"/>
  <c r="H1807" i="10"/>
  <c r="H1819" i="10"/>
  <c r="H1831" i="10"/>
  <c r="H1843" i="10"/>
  <c r="H1855" i="10"/>
  <c r="H1867" i="10"/>
  <c r="H1879" i="10"/>
  <c r="H1891" i="10"/>
  <c r="H1903" i="10"/>
  <c r="H1915" i="10"/>
  <c r="H1927" i="10"/>
  <c r="H1939" i="10"/>
  <c r="H1951" i="10"/>
  <c r="H1963" i="10"/>
  <c r="H1975" i="10"/>
  <c r="H1987" i="10"/>
  <c r="H1999" i="10"/>
  <c r="H2011" i="10"/>
  <c r="H2023" i="10"/>
  <c r="H2035" i="10"/>
  <c r="H2047" i="10"/>
  <c r="H2059" i="10"/>
  <c r="H2071" i="10"/>
  <c r="H2083" i="10"/>
  <c r="H2095" i="10"/>
  <c r="H2107" i="10"/>
  <c r="H2119" i="10"/>
  <c r="H2131" i="10"/>
  <c r="H2143" i="10"/>
  <c r="H2155" i="10"/>
  <c r="H2167" i="10"/>
  <c r="H2179" i="10"/>
  <c r="H2191" i="10"/>
  <c r="H2203" i="10"/>
  <c r="H2215" i="10"/>
  <c r="H2227" i="10"/>
  <c r="H2239" i="10"/>
  <c r="H2251" i="10"/>
  <c r="H2263" i="10"/>
  <c r="H2275" i="10"/>
  <c r="H2287" i="10"/>
  <c r="H2299" i="10"/>
  <c r="H2311" i="10"/>
  <c r="H2323" i="10"/>
  <c r="H2335" i="10"/>
  <c r="H2347" i="10"/>
  <c r="H2359" i="10"/>
  <c r="H2371" i="10"/>
  <c r="H11" i="10"/>
  <c r="H27" i="10"/>
  <c r="H47" i="10"/>
  <c r="H63" i="10"/>
  <c r="H83" i="10"/>
  <c r="H99" i="10"/>
  <c r="H119" i="10"/>
  <c r="H135" i="10"/>
  <c r="H155" i="10"/>
  <c r="H171" i="10"/>
  <c r="H191" i="10"/>
  <c r="H207" i="10"/>
  <c r="H227" i="10"/>
  <c r="H243" i="10"/>
  <c r="H263" i="10"/>
  <c r="H279" i="10"/>
  <c r="H299" i="10"/>
  <c r="H315" i="10"/>
  <c r="H335" i="10"/>
  <c r="H351" i="10"/>
  <c r="H371" i="10"/>
  <c r="H387" i="10"/>
  <c r="H407" i="10"/>
  <c r="H423" i="10"/>
  <c r="H443" i="10"/>
  <c r="H459" i="10"/>
  <c r="H479" i="10"/>
  <c r="H495" i="10"/>
  <c r="H515" i="10"/>
  <c r="H531" i="10"/>
  <c r="H551" i="10"/>
  <c r="H567" i="10"/>
  <c r="H587" i="10"/>
  <c r="H603" i="10"/>
  <c r="H623" i="10"/>
  <c r="H639" i="10"/>
  <c r="H659" i="10"/>
  <c r="H675" i="10"/>
  <c r="H695" i="10"/>
  <c r="H711" i="10"/>
  <c r="H731" i="10"/>
  <c r="H747" i="10"/>
  <c r="H767" i="10"/>
  <c r="H783" i="10"/>
  <c r="H803" i="10"/>
  <c r="H819" i="10"/>
  <c r="H839" i="10"/>
  <c r="H855" i="10"/>
  <c r="H875" i="10"/>
  <c r="H891" i="10"/>
  <c r="H911" i="10"/>
  <c r="H927" i="10"/>
  <c r="H947" i="10"/>
  <c r="H963" i="10"/>
  <c r="H983" i="10"/>
  <c r="H999" i="10"/>
  <c r="H1015" i="10"/>
  <c r="H1029" i="10"/>
  <c r="H1041" i="10"/>
  <c r="H1053" i="10"/>
  <c r="H1065" i="10"/>
  <c r="H1077" i="10"/>
  <c r="H1089" i="10"/>
  <c r="H1101" i="10"/>
  <c r="H1113" i="10"/>
  <c r="H1125" i="10"/>
  <c r="H1137" i="10"/>
  <c r="H1149" i="10"/>
  <c r="H1161" i="10"/>
  <c r="H1173" i="10"/>
  <c r="H1185" i="10"/>
  <c r="H1197" i="10"/>
  <c r="H1209" i="10"/>
  <c r="H1221" i="10"/>
  <c r="H1233" i="10"/>
  <c r="H1245" i="10"/>
  <c r="H1257" i="10"/>
  <c r="H1269" i="10"/>
  <c r="H1281" i="10"/>
  <c r="H1293" i="10"/>
  <c r="H1305" i="10"/>
  <c r="H1317" i="10"/>
  <c r="H1329" i="10"/>
  <c r="H1341" i="10"/>
  <c r="H1353" i="10"/>
  <c r="H1365" i="10"/>
  <c r="H1377" i="10"/>
  <c r="H1389" i="10"/>
  <c r="H1401" i="10"/>
  <c r="H1413" i="10"/>
  <c r="H1425" i="10"/>
  <c r="H1437" i="10"/>
  <c r="H1449" i="10"/>
  <c r="H1461" i="10"/>
  <c r="H1473" i="10"/>
  <c r="H1485" i="10"/>
  <c r="H1497" i="10"/>
  <c r="H1509" i="10"/>
  <c r="H1521" i="10"/>
  <c r="H1533" i="10"/>
  <c r="H1545" i="10"/>
  <c r="H1557" i="10"/>
  <c r="H1569" i="10"/>
  <c r="H1581" i="10"/>
  <c r="H1593" i="10"/>
  <c r="H1605" i="10"/>
  <c r="H1617" i="10"/>
  <c r="H1629" i="10"/>
  <c r="H1641" i="10"/>
  <c r="H1653" i="10"/>
  <c r="H1665" i="10"/>
  <c r="H1677" i="10"/>
  <c r="H1689" i="10"/>
  <c r="H1701" i="10"/>
  <c r="H1713" i="10"/>
  <c r="H1725" i="10"/>
  <c r="H1737" i="10"/>
  <c r="H1749" i="10"/>
  <c r="H1761" i="10"/>
  <c r="H1773" i="10"/>
  <c r="H1785" i="10"/>
  <c r="H1797" i="10"/>
  <c r="H1809" i="10"/>
  <c r="H1821" i="10"/>
  <c r="H1833" i="10"/>
  <c r="H1845" i="10"/>
  <c r="H1857" i="10"/>
  <c r="H1869" i="10"/>
  <c r="H1881" i="10"/>
  <c r="H1893" i="10"/>
  <c r="H1905" i="10"/>
  <c r="H1917" i="10"/>
  <c r="H1929" i="10"/>
  <c r="H1941" i="10"/>
  <c r="H1953" i="10"/>
  <c r="H1965" i="10"/>
  <c r="H1977" i="10"/>
  <c r="H1989" i="10"/>
  <c r="H2001" i="10"/>
  <c r="H2013" i="10"/>
  <c r="H2025" i="10"/>
  <c r="H2037" i="10"/>
  <c r="H2049" i="10"/>
  <c r="H2061" i="10"/>
  <c r="H2073" i="10"/>
  <c r="H2085" i="10"/>
  <c r="H2097" i="10"/>
  <c r="H2109" i="10"/>
  <c r="H2121" i="10"/>
  <c r="H2133" i="10"/>
  <c r="H2145" i="10"/>
  <c r="H2157" i="10"/>
  <c r="H2169" i="10"/>
  <c r="H2181" i="10"/>
  <c r="H2193" i="10"/>
  <c r="H2205" i="10"/>
  <c r="H2217" i="10"/>
  <c r="H2229" i="10"/>
  <c r="H2241" i="10"/>
  <c r="H2253" i="10"/>
  <c r="H2265" i="10"/>
  <c r="H2277" i="10"/>
  <c r="H2289" i="10"/>
  <c r="H2301" i="10"/>
  <c r="H2313" i="10"/>
  <c r="H2325" i="10"/>
  <c r="H2337" i="10"/>
  <c r="H2349" i="10"/>
  <c r="H2361" i="10"/>
  <c r="H2373" i="10"/>
  <c r="H12" i="10"/>
  <c r="H29" i="10"/>
  <c r="H48" i="10"/>
  <c r="H65" i="10"/>
  <c r="H84" i="10"/>
  <c r="H101" i="10"/>
  <c r="H120" i="10"/>
  <c r="H137" i="10"/>
  <c r="H156" i="10"/>
  <c r="H173" i="10"/>
  <c r="H192" i="10"/>
  <c r="H209" i="10"/>
  <c r="H228" i="10"/>
  <c r="H245" i="10"/>
  <c r="H264" i="10"/>
  <c r="H281" i="10"/>
  <c r="H300" i="10"/>
  <c r="H317" i="10"/>
  <c r="H336" i="10"/>
  <c r="H353" i="10"/>
  <c r="H372" i="10"/>
  <c r="H389" i="10"/>
  <c r="H408" i="10"/>
  <c r="H425" i="10"/>
  <c r="H444" i="10"/>
  <c r="H461" i="10"/>
  <c r="H480" i="10"/>
  <c r="H497" i="10"/>
  <c r="H516" i="10"/>
  <c r="H533" i="10"/>
  <c r="H552" i="10"/>
  <c r="H569" i="10"/>
  <c r="H588" i="10"/>
  <c r="H605" i="10"/>
  <c r="H624" i="10"/>
  <c r="H641" i="10"/>
  <c r="H660" i="10"/>
  <c r="H677" i="10"/>
  <c r="H696" i="10"/>
  <c r="H713" i="10"/>
  <c r="H732" i="10"/>
  <c r="H749" i="10"/>
  <c r="H768" i="10"/>
  <c r="H785" i="10"/>
  <c r="H804" i="10"/>
  <c r="H821" i="10"/>
  <c r="H840" i="10"/>
  <c r="H857" i="10"/>
  <c r="H876" i="10"/>
  <c r="H893" i="10"/>
  <c r="H912" i="10"/>
  <c r="H929" i="10"/>
  <c r="H948" i="10"/>
  <c r="H965" i="10"/>
  <c r="H984" i="10"/>
  <c r="H1000" i="10"/>
  <c r="H1018" i="10"/>
  <c r="H1030" i="10"/>
  <c r="H1042" i="10"/>
  <c r="H1054" i="10"/>
  <c r="H1066" i="10"/>
  <c r="H1078" i="10"/>
  <c r="H1090" i="10"/>
  <c r="H1102" i="10"/>
  <c r="H1114" i="10"/>
  <c r="H1126" i="10"/>
  <c r="H1138" i="10"/>
  <c r="H1150" i="10"/>
  <c r="H1162" i="10"/>
  <c r="H1174" i="10"/>
  <c r="H1186" i="10"/>
  <c r="H1198" i="10"/>
  <c r="H1210" i="10"/>
  <c r="H1222" i="10"/>
  <c r="H1234" i="10"/>
  <c r="H1246" i="10"/>
  <c r="H1258" i="10"/>
  <c r="H1270" i="10"/>
  <c r="H1282" i="10"/>
  <c r="H1294" i="10"/>
  <c r="H1306" i="10"/>
  <c r="H1318" i="10"/>
  <c r="H1330" i="10"/>
  <c r="H1342" i="10"/>
  <c r="H1354" i="10"/>
  <c r="H1366" i="10"/>
  <c r="H1378" i="10"/>
  <c r="H1390" i="10"/>
  <c r="H1402" i="10"/>
  <c r="H1414" i="10"/>
  <c r="H1426" i="10"/>
  <c r="H1438" i="10"/>
  <c r="H1450" i="10"/>
  <c r="H1462" i="10"/>
  <c r="H1474" i="10"/>
  <c r="H1486" i="10"/>
  <c r="H1498" i="10"/>
  <c r="H1510" i="10"/>
  <c r="H1522" i="10"/>
  <c r="H1534" i="10"/>
  <c r="H1546" i="10"/>
  <c r="H1558" i="10"/>
  <c r="H1570" i="10"/>
  <c r="H1582" i="10"/>
  <c r="H1594" i="10"/>
  <c r="H1606" i="10"/>
  <c r="H1618" i="10"/>
  <c r="H1630" i="10"/>
  <c r="H1642" i="10"/>
  <c r="H1654" i="10"/>
  <c r="H1666" i="10"/>
  <c r="H1678" i="10"/>
  <c r="H1690" i="10"/>
  <c r="H1702" i="10"/>
  <c r="H1714" i="10"/>
  <c r="H1726" i="10"/>
  <c r="H1738" i="10"/>
  <c r="H1750" i="10"/>
  <c r="H1762" i="10"/>
  <c r="H1774" i="10"/>
  <c r="H1786" i="10"/>
  <c r="H1798" i="10"/>
  <c r="H1810" i="10"/>
  <c r="H1822" i="10"/>
  <c r="H1834" i="10"/>
  <c r="H1846" i="10"/>
  <c r="H1858" i="10"/>
  <c r="H1870" i="10"/>
  <c r="H1882" i="10"/>
  <c r="H1894" i="10"/>
  <c r="H1906" i="10"/>
  <c r="H1918" i="10"/>
  <c r="H1930" i="10"/>
  <c r="H1942" i="10"/>
  <c r="H1954" i="10"/>
  <c r="H1966" i="10"/>
  <c r="H1978" i="10"/>
  <c r="H1990" i="10"/>
  <c r="H2002" i="10"/>
  <c r="H2014" i="10"/>
  <c r="H2026" i="10"/>
  <c r="H2038" i="10"/>
  <c r="H2050" i="10"/>
  <c r="H2062" i="10"/>
  <c r="H2074" i="10"/>
  <c r="H2086" i="10"/>
  <c r="H2098" i="10"/>
  <c r="H2110" i="10"/>
  <c r="H2122" i="10"/>
  <c r="H2134" i="10"/>
  <c r="H2146" i="10"/>
  <c r="H2158" i="10"/>
  <c r="H2170" i="10"/>
  <c r="H2182" i="10"/>
  <c r="H2194" i="10"/>
  <c r="H2206" i="10"/>
  <c r="H2218" i="10"/>
  <c r="H2230" i="10"/>
  <c r="H2242" i="10"/>
  <c r="H2254" i="10"/>
  <c r="H2266" i="10"/>
  <c r="H2278" i="10"/>
  <c r="H2290" i="10"/>
  <c r="H2302" i="10"/>
  <c r="H2314" i="10"/>
  <c r="H2326" i="10"/>
  <c r="H2338" i="10"/>
  <c r="H10" i="10"/>
  <c r="H35" i="10"/>
  <c r="H58" i="10"/>
  <c r="H82" i="10"/>
  <c r="H107" i="10"/>
  <c r="H130" i="10"/>
  <c r="H154" i="10"/>
  <c r="H179" i="10"/>
  <c r="H202" i="10"/>
  <c r="H226" i="10"/>
  <c r="H251" i="10"/>
  <c r="H274" i="10"/>
  <c r="H298" i="10"/>
  <c r="H323" i="10"/>
  <c r="H346" i="10"/>
  <c r="H370" i="10"/>
  <c r="H395" i="10"/>
  <c r="H418" i="10"/>
  <c r="H442" i="10"/>
  <c r="H467" i="10"/>
  <c r="H490" i="10"/>
  <c r="H514" i="10"/>
  <c r="H539" i="10"/>
  <c r="H562" i="10"/>
  <c r="H586" i="10"/>
  <c r="H611" i="10"/>
  <c r="H634" i="10"/>
  <c r="H658" i="10"/>
  <c r="H683" i="10"/>
  <c r="H706" i="10"/>
  <c r="H730" i="10"/>
  <c r="H755" i="10"/>
  <c r="H778" i="10"/>
  <c r="H802" i="10"/>
  <c r="H827" i="10"/>
  <c r="H850" i="10"/>
  <c r="H874" i="10"/>
  <c r="H899" i="10"/>
  <c r="H922" i="10"/>
  <c r="H946" i="10"/>
  <c r="H971" i="10"/>
  <c r="H994" i="10"/>
  <c r="H1013" i="10"/>
  <c r="H1033" i="10"/>
  <c r="H1048" i="10"/>
  <c r="H1064" i="10"/>
  <c r="H1081" i="10"/>
  <c r="H1096" i="10"/>
  <c r="H1112" i="10"/>
  <c r="H1129" i="10"/>
  <c r="H1144" i="10"/>
  <c r="H1160" i="10"/>
  <c r="H1177" i="10"/>
  <c r="H1192" i="10"/>
  <c r="H1208" i="10"/>
  <c r="H1225" i="10"/>
  <c r="H1240" i="10"/>
  <c r="H1256" i="10"/>
  <c r="H1273" i="10"/>
  <c r="H1288" i="10"/>
  <c r="H1304" i="10"/>
  <c r="H1321" i="10"/>
  <c r="H1336" i="10"/>
  <c r="H1352" i="10"/>
  <c r="H1369" i="10"/>
  <c r="H1384" i="10"/>
  <c r="H1400" i="10"/>
  <c r="H1417" i="10"/>
  <c r="H1432" i="10"/>
  <c r="H1448" i="10"/>
  <c r="H1465" i="10"/>
  <c r="H1480" i="10"/>
  <c r="H1496" i="10"/>
  <c r="H1513" i="10"/>
  <c r="H1528" i="10"/>
  <c r="H1544" i="10"/>
  <c r="H1561" i="10"/>
  <c r="H1576" i="10"/>
  <c r="H1592" i="10"/>
  <c r="H1609" i="10"/>
  <c r="H1624" i="10"/>
  <c r="H1640" i="10"/>
  <c r="H1657" i="10"/>
  <c r="H1672" i="10"/>
  <c r="H1688" i="10"/>
  <c r="H1705" i="10"/>
  <c r="H1720" i="10"/>
  <c r="H1736" i="10"/>
  <c r="H1753" i="10"/>
  <c r="H1768" i="10"/>
  <c r="H1784" i="10"/>
  <c r="H1801" i="10"/>
  <c r="H1816" i="10"/>
  <c r="H1832" i="10"/>
  <c r="H1849" i="10"/>
  <c r="H1864" i="10"/>
  <c r="H1880" i="10"/>
  <c r="H1897" i="10"/>
  <c r="H1912" i="10"/>
  <c r="H1928" i="10"/>
  <c r="H1945" i="10"/>
  <c r="H1960" i="10"/>
  <c r="H13" i="10"/>
  <c r="H36" i="10"/>
  <c r="H59" i="10"/>
  <c r="H85" i="10"/>
  <c r="H108" i="10"/>
  <c r="H131" i="10"/>
  <c r="H157" i="10"/>
  <c r="H180" i="10"/>
  <c r="H203" i="10"/>
  <c r="H229" i="10"/>
  <c r="H252" i="10"/>
  <c r="H275" i="10"/>
  <c r="H301" i="10"/>
  <c r="H324" i="10"/>
  <c r="H347" i="10"/>
  <c r="H373" i="10"/>
  <c r="H396" i="10"/>
  <c r="H419" i="10"/>
  <c r="H445" i="10"/>
  <c r="H468" i="10"/>
  <c r="H491" i="10"/>
  <c r="H517" i="10"/>
  <c r="H540" i="10"/>
  <c r="H563" i="10"/>
  <c r="H589" i="10"/>
  <c r="H612" i="10"/>
  <c r="H635" i="10"/>
  <c r="H661" i="10"/>
  <c r="H684" i="10"/>
  <c r="H707" i="10"/>
  <c r="H733" i="10"/>
  <c r="H756" i="10"/>
  <c r="H779" i="10"/>
  <c r="H805" i="10"/>
  <c r="H828" i="10"/>
  <c r="H851" i="10"/>
  <c r="H877" i="10"/>
  <c r="H900" i="10"/>
  <c r="H923" i="10"/>
  <c r="H949" i="10"/>
  <c r="H972" i="10"/>
  <c r="H995" i="10"/>
  <c r="H1019" i="10"/>
  <c r="H1034" i="10"/>
  <c r="H1049" i="10"/>
  <c r="H1067" i="10"/>
  <c r="H1082" i="10"/>
  <c r="H1097" i="10"/>
  <c r="H1115" i="10"/>
  <c r="H1130" i="10"/>
  <c r="H1145" i="10"/>
  <c r="H1163" i="10"/>
  <c r="H1178" i="10"/>
  <c r="H1193" i="10"/>
  <c r="H1211" i="10"/>
  <c r="H1226" i="10"/>
  <c r="H1241" i="10"/>
  <c r="H1259" i="10"/>
  <c r="H1274" i="10"/>
  <c r="H1289" i="10"/>
  <c r="H1307" i="10"/>
  <c r="H1322" i="10"/>
  <c r="H1337" i="10"/>
  <c r="H1355" i="10"/>
  <c r="H1370" i="10"/>
  <c r="H1385" i="10"/>
  <c r="H1403" i="10"/>
  <c r="H1418" i="10"/>
  <c r="H1433" i="10"/>
  <c r="H1451" i="10"/>
  <c r="H1466" i="10"/>
  <c r="H1481" i="10"/>
  <c r="H1499" i="10"/>
  <c r="H1514" i="10"/>
  <c r="H1529" i="10"/>
  <c r="H1547" i="10"/>
  <c r="H1562" i="10"/>
  <c r="H1577" i="10"/>
  <c r="H1595" i="10"/>
  <c r="H1610" i="10"/>
  <c r="H1625" i="10"/>
  <c r="H1643" i="10"/>
  <c r="H1658" i="10"/>
  <c r="H1673" i="10"/>
  <c r="H1691" i="10"/>
  <c r="H14" i="10"/>
  <c r="H37" i="10"/>
  <c r="H60" i="10"/>
  <c r="H86" i="10"/>
  <c r="H109" i="10"/>
  <c r="H132" i="10"/>
  <c r="H158" i="10"/>
  <c r="H181" i="10"/>
  <c r="H204" i="10"/>
  <c r="H230" i="10"/>
  <c r="H253" i="10"/>
  <c r="H276" i="10"/>
  <c r="H302" i="10"/>
  <c r="H325" i="10"/>
  <c r="H348" i="10"/>
  <c r="H374" i="10"/>
  <c r="H397" i="10"/>
  <c r="H420" i="10"/>
  <c r="H446" i="10"/>
  <c r="H469" i="10"/>
  <c r="H492" i="10"/>
  <c r="H518" i="10"/>
  <c r="H541" i="10"/>
  <c r="H564" i="10"/>
  <c r="H590" i="10"/>
  <c r="H613" i="10"/>
  <c r="H636" i="10"/>
  <c r="H662" i="10"/>
  <c r="H685" i="10"/>
  <c r="H708" i="10"/>
  <c r="H734" i="10"/>
  <c r="H757" i="10"/>
  <c r="H780" i="10"/>
  <c r="H806" i="10"/>
  <c r="H829" i="10"/>
  <c r="H852" i="10"/>
  <c r="H878" i="10"/>
  <c r="H901" i="10"/>
  <c r="H924" i="10"/>
  <c r="H950" i="10"/>
  <c r="H973" i="10"/>
  <c r="H996" i="10"/>
  <c r="H1020" i="10"/>
  <c r="H1035" i="10"/>
  <c r="H1050" i="10"/>
  <c r="H1068" i="10"/>
  <c r="H1083" i="10"/>
  <c r="H1098" i="10"/>
  <c r="H1116" i="10"/>
  <c r="H1131" i="10"/>
  <c r="H1146" i="10"/>
  <c r="H1164" i="10"/>
  <c r="H1179" i="10"/>
  <c r="H1194" i="10"/>
  <c r="H1212" i="10"/>
  <c r="H1227" i="10"/>
  <c r="H1242" i="10"/>
  <c r="H1260" i="10"/>
  <c r="H1275" i="10"/>
  <c r="H1290" i="10"/>
  <c r="H1308" i="10"/>
  <c r="H1323" i="10"/>
  <c r="H1338" i="10"/>
  <c r="H1356" i="10"/>
  <c r="H1371" i="10"/>
  <c r="H1386" i="10"/>
  <c r="H1404" i="10"/>
  <c r="H1419" i="10"/>
  <c r="H1434" i="10"/>
  <c r="H1452" i="10"/>
  <c r="H1467" i="10"/>
  <c r="H1482" i="10"/>
  <c r="H1500" i="10"/>
  <c r="H1515" i="10"/>
  <c r="H1530" i="10"/>
  <c r="H1548" i="10"/>
  <c r="H1563" i="10"/>
  <c r="H1578" i="10"/>
  <c r="H1596" i="10"/>
  <c r="H1611" i="10"/>
  <c r="H1626" i="10"/>
  <c r="H1644" i="10"/>
  <c r="H1659" i="10"/>
  <c r="H1674" i="10"/>
  <c r="H1692" i="10"/>
  <c r="H1707" i="10"/>
  <c r="H1722" i="10"/>
  <c r="H1740" i="10"/>
  <c r="H1755" i="10"/>
  <c r="H1770" i="10"/>
  <c r="H1788" i="10"/>
  <c r="H1803" i="10"/>
  <c r="H1818" i="10"/>
  <c r="H1836" i="10"/>
  <c r="H1851" i="10"/>
  <c r="H1866" i="10"/>
  <c r="H1884" i="10"/>
  <c r="H1899" i="10"/>
  <c r="H1914" i="10"/>
  <c r="H1932" i="10"/>
  <c r="H1947" i="10"/>
  <c r="H1962" i="10"/>
  <c r="H1980" i="10"/>
  <c r="H1995" i="10"/>
  <c r="H2010" i="10"/>
  <c r="H2028" i="10"/>
  <c r="H2043" i="10"/>
  <c r="H2058" i="10"/>
  <c r="H2076" i="10"/>
  <c r="H2091" i="10"/>
  <c r="H2106" i="10"/>
  <c r="H2124" i="10"/>
  <c r="H2139" i="10"/>
  <c r="H2154" i="10"/>
  <c r="H2172" i="10"/>
  <c r="H2187" i="10"/>
  <c r="H2202" i="10"/>
  <c r="H2220" i="10"/>
  <c r="H2235" i="10"/>
  <c r="H2250" i="10"/>
  <c r="H2268" i="10"/>
  <c r="H2283" i="10"/>
  <c r="H2298" i="10"/>
  <c r="H2316" i="10"/>
  <c r="H2331" i="10"/>
  <c r="H2346" i="10"/>
  <c r="H2362" i="10"/>
  <c r="H2376" i="10"/>
  <c r="H2388" i="10"/>
  <c r="H2400" i="10"/>
  <c r="H2412" i="10"/>
  <c r="H2424" i="10"/>
  <c r="H2436" i="10"/>
  <c r="H2448" i="10"/>
  <c r="H15" i="10"/>
  <c r="H38" i="10"/>
  <c r="H62" i="10"/>
  <c r="H87" i="10"/>
  <c r="H110" i="10"/>
  <c r="H134" i="10"/>
  <c r="H159" i="10"/>
  <c r="H182" i="10"/>
  <c r="H206" i="10"/>
  <c r="H231" i="10"/>
  <c r="H254" i="10"/>
  <c r="H278" i="10"/>
  <c r="H303" i="10"/>
  <c r="H326" i="10"/>
  <c r="H350" i="10"/>
  <c r="H375" i="10"/>
  <c r="H398" i="10"/>
  <c r="H422" i="10"/>
  <c r="H447" i="10"/>
  <c r="H470" i="10"/>
  <c r="H494" i="10"/>
  <c r="H519" i="10"/>
  <c r="H542" i="10"/>
  <c r="H566" i="10"/>
  <c r="H591" i="10"/>
  <c r="H614" i="10"/>
  <c r="H638" i="10"/>
  <c r="H663" i="10"/>
  <c r="H686" i="10"/>
  <c r="H710" i="10"/>
  <c r="H735" i="10"/>
  <c r="H758" i="10"/>
  <c r="H782" i="10"/>
  <c r="H807" i="10"/>
  <c r="H830" i="10"/>
  <c r="H854" i="10"/>
  <c r="H879" i="10"/>
  <c r="H902" i="10"/>
  <c r="H926" i="10"/>
  <c r="H951" i="10"/>
  <c r="H974" i="10"/>
  <c r="H998" i="10"/>
  <c r="H1021" i="10"/>
  <c r="H1036" i="10"/>
  <c r="H1052" i="10"/>
  <c r="H1069" i="10"/>
  <c r="H1084" i="10"/>
  <c r="H1100" i="10"/>
  <c r="H1117" i="10"/>
  <c r="H1132" i="10"/>
  <c r="H1148" i="10"/>
  <c r="H1165" i="10"/>
  <c r="H1180" i="10"/>
  <c r="H1196" i="10"/>
  <c r="H1213" i="10"/>
  <c r="H1228" i="10"/>
  <c r="H1244" i="10"/>
  <c r="H1261" i="10"/>
  <c r="H1276" i="10"/>
  <c r="H1292" i="10"/>
  <c r="H1309" i="10"/>
  <c r="H1324" i="10"/>
  <c r="H1340" i="10"/>
  <c r="H1357" i="10"/>
  <c r="H1372" i="10"/>
  <c r="H1388" i="10"/>
  <c r="H1405" i="10"/>
  <c r="H1420" i="10"/>
  <c r="H1436" i="10"/>
  <c r="H1453" i="10"/>
  <c r="H1468" i="10"/>
  <c r="H1484" i="10"/>
  <c r="H1501" i="10"/>
  <c r="H1516" i="10"/>
  <c r="H1532" i="10"/>
  <c r="H1549" i="10"/>
  <c r="H1564" i="10"/>
  <c r="H1580" i="10"/>
  <c r="H1597" i="10"/>
  <c r="H1612" i="10"/>
  <c r="H1628" i="10"/>
  <c r="H1645" i="10"/>
  <c r="H1660" i="10"/>
  <c r="H1676" i="10"/>
  <c r="H1693" i="10"/>
  <c r="H1708" i="10"/>
  <c r="H1724" i="10"/>
  <c r="H1741" i="10"/>
  <c r="H1756" i="10"/>
  <c r="H1772" i="10"/>
  <c r="H1789" i="10"/>
  <c r="H1804" i="10"/>
  <c r="H1820" i="10"/>
  <c r="H1837" i="10"/>
  <c r="H1852" i="10"/>
  <c r="H1868" i="10"/>
  <c r="H1885" i="10"/>
  <c r="H1900" i="10"/>
  <c r="H1916" i="10"/>
  <c r="H1933" i="10"/>
  <c r="H1948" i="10"/>
  <c r="H1964" i="10"/>
  <c r="H1981" i="10"/>
  <c r="H1996" i="10"/>
  <c r="H2012" i="10"/>
  <c r="H2029" i="10"/>
  <c r="H2044" i="10"/>
  <c r="H2060" i="10"/>
  <c r="H2077" i="10"/>
  <c r="H2092" i="10"/>
  <c r="H2108" i="10"/>
  <c r="H2125" i="10"/>
  <c r="H2140" i="10"/>
  <c r="H2156" i="10"/>
  <c r="H2173" i="10"/>
  <c r="H2188" i="10"/>
  <c r="H2204" i="10"/>
  <c r="H2221" i="10"/>
  <c r="H2236" i="10"/>
  <c r="H2252" i="10"/>
  <c r="H2269" i="10"/>
  <c r="H2284" i="10"/>
  <c r="H2300" i="10"/>
  <c r="H2317" i="10"/>
  <c r="H2332" i="10"/>
  <c r="H2348" i="10"/>
  <c r="H2363" i="10"/>
  <c r="H2377" i="10"/>
  <c r="H2389" i="10"/>
  <c r="H2401" i="10"/>
  <c r="H2413" i="10"/>
  <c r="H2425" i="10"/>
  <c r="H2437" i="10"/>
  <c r="H2449" i="10"/>
  <c r="H17" i="10"/>
  <c r="H39" i="10"/>
  <c r="H67" i="10"/>
  <c r="H89" i="10"/>
  <c r="H111" i="10"/>
  <c r="H139" i="10"/>
  <c r="H161" i="10"/>
  <c r="H183" i="10"/>
  <c r="H211" i="10"/>
  <c r="H233" i="10"/>
  <c r="H255" i="10"/>
  <c r="H283" i="10"/>
  <c r="H305" i="10"/>
  <c r="H327" i="10"/>
  <c r="H355" i="10"/>
  <c r="H377" i="10"/>
  <c r="H399" i="10"/>
  <c r="H427" i="10"/>
  <c r="H449" i="10"/>
  <c r="H471" i="10"/>
  <c r="H499" i="10"/>
  <c r="H521" i="10"/>
  <c r="H543" i="10"/>
  <c r="H571" i="10"/>
  <c r="H593" i="10"/>
  <c r="H615" i="10"/>
  <c r="H643" i="10"/>
  <c r="H665" i="10"/>
  <c r="H687" i="10"/>
  <c r="H715" i="10"/>
  <c r="H737" i="10"/>
  <c r="H759" i="10"/>
  <c r="H787" i="10"/>
  <c r="H809" i="10"/>
  <c r="H831" i="10"/>
  <c r="H859" i="10"/>
  <c r="H881" i="10"/>
  <c r="H903" i="10"/>
  <c r="H931" i="10"/>
  <c r="H953" i="10"/>
  <c r="H975" i="10"/>
  <c r="H1001" i="10"/>
  <c r="H1022" i="10"/>
  <c r="H1037" i="10"/>
  <c r="H1055" i="10"/>
  <c r="H1070" i="10"/>
  <c r="H1085" i="10"/>
  <c r="H1103" i="10"/>
  <c r="H1118" i="10"/>
  <c r="H1133" i="10"/>
  <c r="H1151" i="10"/>
  <c r="H1166" i="10"/>
  <c r="H1181" i="10"/>
  <c r="H1199" i="10"/>
  <c r="H1214" i="10"/>
  <c r="H1229" i="10"/>
  <c r="H1247" i="10"/>
  <c r="H1262" i="10"/>
  <c r="H1277" i="10"/>
  <c r="H1295" i="10"/>
  <c r="H1310" i="10"/>
  <c r="H1325" i="10"/>
  <c r="H1343" i="10"/>
  <c r="H1358" i="10"/>
  <c r="H1373" i="10"/>
  <c r="H1391" i="10"/>
  <c r="H1406" i="10"/>
  <c r="H1421" i="10"/>
  <c r="H1439" i="10"/>
  <c r="H1454" i="10"/>
  <c r="H1469" i="10"/>
  <c r="H1487" i="10"/>
  <c r="H1502" i="10"/>
  <c r="H1517" i="10"/>
  <c r="H1535" i="10"/>
  <c r="H1550" i="10"/>
  <c r="H1565" i="10"/>
  <c r="H1583" i="10"/>
  <c r="H1598" i="10"/>
  <c r="H1613" i="10"/>
  <c r="H1631" i="10"/>
  <c r="H19" i="10"/>
  <c r="H41" i="10"/>
  <c r="H70" i="10"/>
  <c r="H91" i="10"/>
  <c r="H113" i="10"/>
  <c r="H142" i="10"/>
  <c r="H163" i="10"/>
  <c r="H185" i="10"/>
  <c r="H214" i="10"/>
  <c r="H235" i="10"/>
  <c r="H257" i="10"/>
  <c r="H286" i="10"/>
  <c r="H307" i="10"/>
  <c r="H329" i="10"/>
  <c r="H358" i="10"/>
  <c r="H379" i="10"/>
  <c r="H401" i="10"/>
  <c r="H430" i="10"/>
  <c r="H451" i="10"/>
  <c r="H473" i="10"/>
  <c r="H502" i="10"/>
  <c r="H523" i="10"/>
  <c r="H545" i="10"/>
  <c r="H574" i="10"/>
  <c r="H595" i="10"/>
  <c r="H617" i="10"/>
  <c r="H646" i="10"/>
  <c r="H667" i="10"/>
  <c r="H689" i="10"/>
  <c r="H718" i="10"/>
  <c r="H739" i="10"/>
  <c r="H761" i="10"/>
  <c r="H790" i="10"/>
  <c r="H811" i="10"/>
  <c r="H833" i="10"/>
  <c r="H862" i="10"/>
  <c r="H883" i="10"/>
  <c r="H905" i="10"/>
  <c r="H934" i="10"/>
  <c r="H955" i="10"/>
  <c r="H977" i="10"/>
  <c r="H1003" i="10"/>
  <c r="H1023" i="10"/>
  <c r="H1038" i="10"/>
  <c r="H1056" i="10"/>
  <c r="H1071" i="10"/>
  <c r="H1086" i="10"/>
  <c r="H1104" i="10"/>
  <c r="H1119" i="10"/>
  <c r="H1134" i="10"/>
  <c r="H1152" i="10"/>
  <c r="H1167" i="10"/>
  <c r="H1182" i="10"/>
  <c r="H1200" i="10"/>
  <c r="H1215" i="10"/>
  <c r="H1230" i="10"/>
  <c r="H1248" i="10"/>
  <c r="H1263" i="10"/>
  <c r="H1278" i="10"/>
  <c r="H1296" i="10"/>
  <c r="H1311" i="10"/>
  <c r="H1326" i="10"/>
  <c r="H1344" i="10"/>
  <c r="H1359" i="10"/>
  <c r="H1374" i="10"/>
  <c r="H1392" i="10"/>
  <c r="H1407" i="10"/>
  <c r="H1422" i="10"/>
  <c r="H1440" i="10"/>
  <c r="H1455" i="10"/>
  <c r="H1470" i="10"/>
  <c r="H1488" i="10"/>
  <c r="H1503" i="10"/>
  <c r="H1518" i="10"/>
  <c r="H1536" i="10"/>
  <c r="H1551" i="10"/>
  <c r="H1566" i="10"/>
  <c r="H1584" i="10"/>
  <c r="H1599" i="10"/>
  <c r="H1614" i="10"/>
  <c r="H1632" i="10"/>
  <c r="H1647" i="10"/>
  <c r="H1662" i="10"/>
  <c r="H1680" i="10"/>
  <c r="H22" i="10"/>
  <c r="H46" i="10"/>
  <c r="H71" i="10"/>
  <c r="H94" i="10"/>
  <c r="H118" i="10"/>
  <c r="H143" i="10"/>
  <c r="H166" i="10"/>
  <c r="H190" i="10"/>
  <c r="H215" i="10"/>
  <c r="H238" i="10"/>
  <c r="H262" i="10"/>
  <c r="H287" i="10"/>
  <c r="H310" i="10"/>
  <c r="H334" i="10"/>
  <c r="H359" i="10"/>
  <c r="H382" i="10"/>
  <c r="H406" i="10"/>
  <c r="H431" i="10"/>
  <c r="H454" i="10"/>
  <c r="H478" i="10"/>
  <c r="H503" i="10"/>
  <c r="H526" i="10"/>
  <c r="H550" i="10"/>
  <c r="H575" i="10"/>
  <c r="H23" i="10"/>
  <c r="H49" i="10"/>
  <c r="H72" i="10"/>
  <c r="H95" i="10"/>
  <c r="H121" i="10"/>
  <c r="H144" i="10"/>
  <c r="H167" i="10"/>
  <c r="H193" i="10"/>
  <c r="H216" i="10"/>
  <c r="H239" i="10"/>
  <c r="H265" i="10"/>
  <c r="H288" i="10"/>
  <c r="H311" i="10"/>
  <c r="H337" i="10"/>
  <c r="H360" i="10"/>
  <c r="H383" i="10"/>
  <c r="H409" i="10"/>
  <c r="H432" i="10"/>
  <c r="H455" i="10"/>
  <c r="H24" i="10"/>
  <c r="H50" i="10"/>
  <c r="H73" i="10"/>
  <c r="H96" i="10"/>
  <c r="H122" i="10"/>
  <c r="H145" i="10"/>
  <c r="H168" i="10"/>
  <c r="H194" i="10"/>
  <c r="H217" i="10"/>
  <c r="H240" i="10"/>
  <c r="H266" i="10"/>
  <c r="H289" i="10"/>
  <c r="H312" i="10"/>
  <c r="H338" i="10"/>
  <c r="H361" i="10"/>
  <c r="H384" i="10"/>
  <c r="H410" i="10"/>
  <c r="H433" i="10"/>
  <c r="H456" i="10"/>
  <c r="H26" i="10"/>
  <c r="H51" i="10"/>
  <c r="H74" i="10"/>
  <c r="H98" i="10"/>
  <c r="H123" i="10"/>
  <c r="H146" i="10"/>
  <c r="H170" i="10"/>
  <c r="H195" i="10"/>
  <c r="H218" i="10"/>
  <c r="H242" i="10"/>
  <c r="H267" i="10"/>
  <c r="H290" i="10"/>
  <c r="H314" i="10"/>
  <c r="H339" i="10"/>
  <c r="H362" i="10"/>
  <c r="H386" i="10"/>
  <c r="H411" i="10"/>
  <c r="H434" i="10"/>
  <c r="H458" i="10"/>
  <c r="H483" i="10"/>
  <c r="H31" i="10"/>
  <c r="H53" i="10"/>
  <c r="H75" i="10"/>
  <c r="H103" i="10"/>
  <c r="H125" i="10"/>
  <c r="H147" i="10"/>
  <c r="H175" i="10"/>
  <c r="H197" i="10"/>
  <c r="H219" i="10"/>
  <c r="H247" i="10"/>
  <c r="H269" i="10"/>
  <c r="H291" i="10"/>
  <c r="H319" i="10"/>
  <c r="H341" i="10"/>
  <c r="H363" i="10"/>
  <c r="H391" i="10"/>
  <c r="H413" i="10"/>
  <c r="H435" i="10"/>
  <c r="H463" i="10"/>
  <c r="H485" i="10"/>
  <c r="H507" i="10"/>
  <c r="H535" i="10"/>
  <c r="H557" i="10"/>
  <c r="H579" i="10"/>
  <c r="H607" i="10"/>
  <c r="H629" i="10"/>
  <c r="H651" i="10"/>
  <c r="H679" i="10"/>
  <c r="H701" i="10"/>
  <c r="H723" i="10"/>
  <c r="H751" i="10"/>
  <c r="H773" i="10"/>
  <c r="H795" i="10"/>
  <c r="H34" i="10"/>
  <c r="H322" i="10"/>
  <c r="H506" i="10"/>
  <c r="H578" i="10"/>
  <c r="H647" i="10"/>
  <c r="H698" i="10"/>
  <c r="H754" i="10"/>
  <c r="H815" i="10"/>
  <c r="H864" i="10"/>
  <c r="H913" i="10"/>
  <c r="H959" i="10"/>
  <c r="H1007" i="10"/>
  <c r="H1043" i="10"/>
  <c r="H1073" i="10"/>
  <c r="H1106" i="10"/>
  <c r="H1139" i="10"/>
  <c r="H1169" i="10"/>
  <c r="H1202" i="10"/>
  <c r="H1235" i="10"/>
  <c r="H1265" i="10"/>
  <c r="H1298" i="10"/>
  <c r="H1331" i="10"/>
  <c r="H1361" i="10"/>
  <c r="H1394" i="10"/>
  <c r="H1427" i="10"/>
  <c r="H1457" i="10"/>
  <c r="H1490" i="10"/>
  <c r="H1523" i="10"/>
  <c r="H1553" i="10"/>
  <c r="H1586" i="10"/>
  <c r="H1619" i="10"/>
  <c r="H1648" i="10"/>
  <c r="H1671" i="10"/>
  <c r="H1698" i="10"/>
  <c r="H1719" i="10"/>
  <c r="H1743" i="10"/>
  <c r="H1764" i="10"/>
  <c r="H1782" i="10"/>
  <c r="H1806" i="10"/>
  <c r="H1827" i="10"/>
  <c r="H1848" i="10"/>
  <c r="H1872" i="10"/>
  <c r="H1890" i="10"/>
  <c r="H1911" i="10"/>
  <c r="H1935" i="10"/>
  <c r="H1956" i="10"/>
  <c r="H1974" i="10"/>
  <c r="H1994" i="10"/>
  <c r="H2016" i="10"/>
  <c r="H2033" i="10"/>
  <c r="H2053" i="10"/>
  <c r="H2070" i="10"/>
  <c r="H2090" i="10"/>
  <c r="H2112" i="10"/>
  <c r="H2129" i="10"/>
  <c r="H2149" i="10"/>
  <c r="H2166" i="10"/>
  <c r="H2186" i="10"/>
  <c r="H2208" i="10"/>
  <c r="H2225" i="10"/>
  <c r="H2245" i="10"/>
  <c r="H2262" i="10"/>
  <c r="H2282" i="10"/>
  <c r="H2304" i="10"/>
  <c r="H2321" i="10"/>
  <c r="H2341" i="10"/>
  <c r="H2357" i="10"/>
  <c r="H2375" i="10"/>
  <c r="H2391" i="10"/>
  <c r="H2405" i="10"/>
  <c r="H2419" i="10"/>
  <c r="H2433" i="10"/>
  <c r="H2447" i="10"/>
  <c r="H863" i="10"/>
  <c r="H1670" i="10"/>
  <c r="H1973" i="10"/>
  <c r="H2261" i="10"/>
  <c r="H55" i="10"/>
  <c r="H343" i="10"/>
  <c r="H509" i="10"/>
  <c r="H581" i="10"/>
  <c r="H648" i="10"/>
  <c r="H699" i="10"/>
  <c r="H766" i="10"/>
  <c r="H816" i="10"/>
  <c r="H865" i="10"/>
  <c r="H914" i="10"/>
  <c r="H960" i="10"/>
  <c r="H1008" i="10"/>
  <c r="H1044" i="10"/>
  <c r="H1074" i="10"/>
  <c r="H1107" i="10"/>
  <c r="H1140" i="10"/>
  <c r="H1170" i="10"/>
  <c r="H1203" i="10"/>
  <c r="H1236" i="10"/>
  <c r="H1266" i="10"/>
  <c r="H1299" i="10"/>
  <c r="H1332" i="10"/>
  <c r="H1362" i="10"/>
  <c r="H1395" i="10"/>
  <c r="H1428" i="10"/>
  <c r="H1458" i="10"/>
  <c r="H1491" i="10"/>
  <c r="H1524" i="10"/>
  <c r="H1554" i="10"/>
  <c r="H1587" i="10"/>
  <c r="H1620" i="10"/>
  <c r="H1649" i="10"/>
  <c r="H1679" i="10"/>
  <c r="H1700" i="10"/>
  <c r="H1721" i="10"/>
  <c r="H1744" i="10"/>
  <c r="H1765" i="10"/>
  <c r="H1787" i="10"/>
  <c r="H1808" i="10"/>
  <c r="H1828" i="10"/>
  <c r="H1850" i="10"/>
  <c r="H1873" i="10"/>
  <c r="H1892" i="10"/>
  <c r="H1913" i="10"/>
  <c r="H1936" i="10"/>
  <c r="H1957" i="10"/>
  <c r="H1976" i="10"/>
  <c r="H1997" i="10"/>
  <c r="H2017" i="10"/>
  <c r="H2034" i="10"/>
  <c r="H2054" i="10"/>
  <c r="H2072" i="10"/>
  <c r="H2093" i="10"/>
  <c r="H2113" i="10"/>
  <c r="H2130" i="10"/>
  <c r="H2150" i="10"/>
  <c r="H2168" i="10"/>
  <c r="H2189" i="10"/>
  <c r="H2209" i="10"/>
  <c r="H2226" i="10"/>
  <c r="H2246" i="10"/>
  <c r="H2264" i="10"/>
  <c r="H2285" i="10"/>
  <c r="H2305" i="10"/>
  <c r="H2322" i="10"/>
  <c r="H2342" i="10"/>
  <c r="H2358" i="10"/>
  <c r="H2378" i="10"/>
  <c r="H2392" i="10"/>
  <c r="H2406" i="10"/>
  <c r="H2420" i="10"/>
  <c r="H2434" i="10"/>
  <c r="H2450" i="10"/>
  <c r="H910" i="10"/>
  <c r="H1826" i="10"/>
  <c r="H2128" i="10"/>
  <c r="H2340" i="10"/>
  <c r="H77" i="10"/>
  <c r="H365" i="10"/>
  <c r="H527" i="10"/>
  <c r="H598" i="10"/>
  <c r="H649" i="10"/>
  <c r="H703" i="10"/>
  <c r="H769" i="10"/>
  <c r="H818" i="10"/>
  <c r="H866" i="10"/>
  <c r="H915" i="10"/>
  <c r="H962" i="10"/>
  <c r="H1009" i="10"/>
  <c r="H1045" i="10"/>
  <c r="H1076" i="10"/>
  <c r="H1108" i="10"/>
  <c r="H1141" i="10"/>
  <c r="H1172" i="10"/>
  <c r="H1204" i="10"/>
  <c r="H1237" i="10"/>
  <c r="H1268" i="10"/>
  <c r="H1300" i="10"/>
  <c r="H1333" i="10"/>
  <c r="H1364" i="10"/>
  <c r="H1396" i="10"/>
  <c r="H1429" i="10"/>
  <c r="H1460" i="10"/>
  <c r="H1492" i="10"/>
  <c r="H1525" i="10"/>
  <c r="H1556" i="10"/>
  <c r="H1588" i="10"/>
  <c r="H1621" i="10"/>
  <c r="H1650" i="10"/>
  <c r="H1681" i="10"/>
  <c r="H1703" i="10"/>
  <c r="H1727" i="10"/>
  <c r="H1745" i="10"/>
  <c r="H1766" i="10"/>
  <c r="H1790" i="10"/>
  <c r="H1811" i="10"/>
  <c r="H1829" i="10"/>
  <c r="H1853" i="10"/>
  <c r="H1874" i="10"/>
  <c r="H1895" i="10"/>
  <c r="H1919" i="10"/>
  <c r="H1937" i="10"/>
  <c r="H1958" i="10"/>
  <c r="H1979" i="10"/>
  <c r="H1998" i="10"/>
  <c r="H2018" i="10"/>
  <c r="H2036" i="10"/>
  <c r="H2055" i="10"/>
  <c r="H2075" i="10"/>
  <c r="H2094" i="10"/>
  <c r="H2114" i="10"/>
  <c r="H2132" i="10"/>
  <c r="H2151" i="10"/>
  <c r="H2171" i="10"/>
  <c r="H2190" i="10"/>
  <c r="H2210" i="10"/>
  <c r="H2228" i="10"/>
  <c r="H2247" i="10"/>
  <c r="H2267" i="10"/>
  <c r="H2286" i="10"/>
  <c r="H2306" i="10"/>
  <c r="H2324" i="10"/>
  <c r="H2343" i="10"/>
  <c r="H2360" i="10"/>
  <c r="H2379" i="10"/>
  <c r="H2393" i="10"/>
  <c r="H2407" i="10"/>
  <c r="H2421" i="10"/>
  <c r="H2435" i="10"/>
  <c r="H2451" i="10"/>
  <c r="H106" i="10"/>
  <c r="H394" i="10"/>
  <c r="H528" i="10"/>
  <c r="H599" i="10"/>
  <c r="H650" i="10"/>
  <c r="H719" i="10"/>
  <c r="H770" i="10"/>
  <c r="H823" i="10"/>
  <c r="H867" i="10"/>
  <c r="H917" i="10"/>
  <c r="H967" i="10"/>
  <c r="H1010" i="10"/>
  <c r="H1046" i="10"/>
  <c r="H1079" i="10"/>
  <c r="H1109" i="10"/>
  <c r="H1142" i="10"/>
  <c r="H1175" i="10"/>
  <c r="H1205" i="10"/>
  <c r="H1238" i="10"/>
  <c r="H1271" i="10"/>
  <c r="H1301" i="10"/>
  <c r="H1334" i="10"/>
  <c r="H1367" i="10"/>
  <c r="H1397" i="10"/>
  <c r="H1430" i="10"/>
  <c r="H1463" i="10"/>
  <c r="H1493" i="10"/>
  <c r="H1526" i="10"/>
  <c r="H1559" i="10"/>
  <c r="H1589" i="10"/>
  <c r="H1622" i="10"/>
  <c r="H1652" i="10"/>
  <c r="H1682" i="10"/>
  <c r="H1704" i="10"/>
  <c r="H1728" i="10"/>
  <c r="H1746" i="10"/>
  <c r="H1767" i="10"/>
  <c r="H1791" i="10"/>
  <c r="H1812" i="10"/>
  <c r="H1830" i="10"/>
  <c r="H1854" i="10"/>
  <c r="H1875" i="10"/>
  <c r="H1896" i="10"/>
  <c r="H1920" i="10"/>
  <c r="H1938" i="10"/>
  <c r="H1959" i="10"/>
  <c r="H1982" i="10"/>
  <c r="H2000" i="10"/>
  <c r="H2019" i="10"/>
  <c r="H2039" i="10"/>
  <c r="H2056" i="10"/>
  <c r="H2078" i="10"/>
  <c r="H2096" i="10"/>
  <c r="H2115" i="10"/>
  <c r="H2135" i="10"/>
  <c r="H2152" i="10"/>
  <c r="H2174" i="10"/>
  <c r="H2192" i="10"/>
  <c r="H2211" i="10"/>
  <c r="H2231" i="10"/>
  <c r="H2248" i="10"/>
  <c r="H2270" i="10"/>
  <c r="H2288" i="10"/>
  <c r="H2307" i="10"/>
  <c r="H2327" i="10"/>
  <c r="H2344" i="10"/>
  <c r="H2364" i="10"/>
  <c r="H2380" i="10"/>
  <c r="H2394" i="10"/>
  <c r="H2408" i="10"/>
  <c r="H2422" i="10"/>
  <c r="H2438" i="10"/>
  <c r="H2452" i="10"/>
  <c r="H958" i="10"/>
  <c r="H1006" i="10"/>
  <c r="H1040" i="10"/>
  <c r="H1072" i="10"/>
  <c r="H1105" i="10"/>
  <c r="H1136" i="10"/>
  <c r="H1168" i="10"/>
  <c r="H1201" i="10"/>
  <c r="H1232" i="10"/>
  <c r="H1264" i="10"/>
  <c r="H1297" i="10"/>
  <c r="H1328" i="10"/>
  <c r="H1360" i="10"/>
  <c r="H1393" i="10"/>
  <c r="H1424" i="10"/>
  <c r="H1456" i="10"/>
  <c r="H1489" i="10"/>
  <c r="H1520" i="10"/>
  <c r="H1552" i="10"/>
  <c r="H1585" i="10"/>
  <c r="H1616" i="10"/>
  <c r="H1646" i="10"/>
  <c r="H1697" i="10"/>
  <c r="H1718" i="10"/>
  <c r="H1742" i="10"/>
  <c r="H1763" i="10"/>
  <c r="H1781" i="10"/>
  <c r="H1805" i="10"/>
  <c r="H1847" i="10"/>
  <c r="H1910" i="10"/>
  <c r="H1993" i="10"/>
  <c r="H2052" i="10"/>
  <c r="H2089" i="10"/>
  <c r="H2111" i="10"/>
  <c r="H2148" i="10"/>
  <c r="H2185" i="10"/>
  <c r="H2244" i="10"/>
  <c r="H2303" i="10"/>
  <c r="H2356" i="10"/>
  <c r="H2418" i="10"/>
  <c r="H127" i="10"/>
  <c r="H415" i="10"/>
  <c r="H530" i="10"/>
  <c r="H600" i="10"/>
  <c r="H653" i="10"/>
  <c r="H720" i="10"/>
  <c r="H771" i="10"/>
  <c r="H826" i="10"/>
  <c r="H869" i="10"/>
  <c r="H919" i="10"/>
  <c r="H970" i="10"/>
  <c r="H1011" i="10"/>
  <c r="H1047" i="10"/>
  <c r="H1080" i="10"/>
  <c r="H1110" i="10"/>
  <c r="H1143" i="10"/>
  <c r="H1176" i="10"/>
  <c r="H1206" i="10"/>
  <c r="H1239" i="10"/>
  <c r="H1272" i="10"/>
  <c r="H1302" i="10"/>
  <c r="H1335" i="10"/>
  <c r="H1368" i="10"/>
  <c r="H1398" i="10"/>
  <c r="H1431" i="10"/>
  <c r="H1464" i="10"/>
  <c r="H1494" i="10"/>
  <c r="H1527" i="10"/>
  <c r="H1560" i="10"/>
  <c r="H1590" i="10"/>
  <c r="H1623" i="10"/>
  <c r="H1655" i="10"/>
  <c r="H1683" i="10"/>
  <c r="H1706" i="10"/>
  <c r="H1729" i="10"/>
  <c r="H1748" i="10"/>
  <c r="H1769" i="10"/>
  <c r="H1792" i="10"/>
  <c r="H1813" i="10"/>
  <c r="H1835" i="10"/>
  <c r="H1856" i="10"/>
  <c r="H1876" i="10"/>
  <c r="H1898" i="10"/>
  <c r="H1921" i="10"/>
  <c r="H1940" i="10"/>
  <c r="H1961" i="10"/>
  <c r="H1983" i="10"/>
  <c r="H2003" i="10"/>
  <c r="H2020" i="10"/>
  <c r="H2040" i="10"/>
  <c r="H2057" i="10"/>
  <c r="H2079" i="10"/>
  <c r="H2099" i="10"/>
  <c r="H2116" i="10"/>
  <c r="H2136" i="10"/>
  <c r="H2153" i="10"/>
  <c r="H2175" i="10"/>
  <c r="H2195" i="10"/>
  <c r="H2212" i="10"/>
  <c r="H2232" i="10"/>
  <c r="H2249" i="10"/>
  <c r="H2271" i="10"/>
  <c r="H2291" i="10"/>
  <c r="H2308" i="10"/>
  <c r="H2328" i="10"/>
  <c r="H2345" i="10"/>
  <c r="H2365" i="10"/>
  <c r="H2381" i="10"/>
  <c r="H2395" i="10"/>
  <c r="H2409" i="10"/>
  <c r="H2423" i="10"/>
  <c r="H2439" i="10"/>
  <c r="H2453" i="10"/>
  <c r="H697" i="10"/>
  <c r="H1934" i="10"/>
  <c r="H2224" i="10"/>
  <c r="H2446" i="10"/>
  <c r="H149" i="10"/>
  <c r="H437" i="10"/>
  <c r="H538" i="10"/>
  <c r="H602" i="10"/>
  <c r="H670" i="10"/>
  <c r="H721" i="10"/>
  <c r="H775" i="10"/>
  <c r="H838" i="10"/>
  <c r="H886" i="10"/>
  <c r="H935" i="10"/>
  <c r="H982" i="10"/>
  <c r="H1024" i="10"/>
  <c r="H1057" i="10"/>
  <c r="H1088" i="10"/>
  <c r="H1120" i="10"/>
  <c r="H1153" i="10"/>
  <c r="H1184" i="10"/>
  <c r="H1216" i="10"/>
  <c r="H1249" i="10"/>
  <c r="H1280" i="10"/>
  <c r="H1312" i="10"/>
  <c r="H1345" i="10"/>
  <c r="H1376" i="10"/>
  <c r="H1408" i="10"/>
  <c r="H1441" i="10"/>
  <c r="H1472" i="10"/>
  <c r="H1504" i="10"/>
  <c r="H1537" i="10"/>
  <c r="H1568" i="10"/>
  <c r="H1600" i="10"/>
  <c r="H1633" i="10"/>
  <c r="H1656" i="10"/>
  <c r="H1684" i="10"/>
  <c r="H1709" i="10"/>
  <c r="H1730" i="10"/>
  <c r="H1751" i="10"/>
  <c r="H1775" i="10"/>
  <c r="H1793" i="10"/>
  <c r="H1814" i="10"/>
  <c r="H1838" i="10"/>
  <c r="H1859" i="10"/>
  <c r="H1877" i="10"/>
  <c r="H1901" i="10"/>
  <c r="H1922" i="10"/>
  <c r="H1943" i="10"/>
  <c r="H1967" i="10"/>
  <c r="H1984" i="10"/>
  <c r="H2004" i="10"/>
  <c r="H2021" i="10"/>
  <c r="H2041" i="10"/>
  <c r="H2063" i="10"/>
  <c r="H2080" i="10"/>
  <c r="H2100" i="10"/>
  <c r="H2117" i="10"/>
  <c r="H2137" i="10"/>
  <c r="H2159" i="10"/>
  <c r="H2176" i="10"/>
  <c r="H2196" i="10"/>
  <c r="H2213" i="10"/>
  <c r="H2233" i="10"/>
  <c r="H2255" i="10"/>
  <c r="H2272" i="10"/>
  <c r="H2292" i="10"/>
  <c r="H2309" i="10"/>
  <c r="H2329" i="10"/>
  <c r="H2350" i="10"/>
  <c r="H2366" i="10"/>
  <c r="H2382" i="10"/>
  <c r="H2396" i="10"/>
  <c r="H2410" i="10"/>
  <c r="H2426" i="10"/>
  <c r="H2440" i="10"/>
  <c r="H2454" i="10"/>
  <c r="H505" i="10"/>
  <c r="H2032" i="10"/>
  <c r="H2374" i="10"/>
  <c r="H178" i="10"/>
  <c r="H466" i="10"/>
  <c r="H553" i="10"/>
  <c r="H610" i="10"/>
  <c r="H671" i="10"/>
  <c r="H722" i="10"/>
  <c r="H791" i="10"/>
  <c r="H841" i="10"/>
  <c r="H887" i="10"/>
  <c r="H936" i="10"/>
  <c r="H985" i="10"/>
  <c r="H1025" i="10"/>
  <c r="H1058" i="10"/>
  <c r="H1091" i="10"/>
  <c r="H1121" i="10"/>
  <c r="H1154" i="10"/>
  <c r="H1187" i="10"/>
  <c r="H1217" i="10"/>
  <c r="H1250" i="10"/>
  <c r="H1283" i="10"/>
  <c r="H1313" i="10"/>
  <c r="H1346" i="10"/>
  <c r="H1379" i="10"/>
  <c r="H1409" i="10"/>
  <c r="H1442" i="10"/>
  <c r="H1475" i="10"/>
  <c r="H1505" i="10"/>
  <c r="H1538" i="10"/>
  <c r="H1571" i="10"/>
  <c r="H1601" i="10"/>
  <c r="H1634" i="10"/>
  <c r="H1661" i="10"/>
  <c r="H1685" i="10"/>
  <c r="H1710" i="10"/>
  <c r="H1731" i="10"/>
  <c r="H1752" i="10"/>
  <c r="H1776" i="10"/>
  <c r="H1794" i="10"/>
  <c r="H1815" i="10"/>
  <c r="H1839" i="10"/>
  <c r="H1860" i="10"/>
  <c r="H1878" i="10"/>
  <c r="H1902" i="10"/>
  <c r="H1923" i="10"/>
  <c r="H1944" i="10"/>
  <c r="H1968" i="10"/>
  <c r="H1985" i="10"/>
  <c r="H2005" i="10"/>
  <c r="H2022" i="10"/>
  <c r="H2042" i="10"/>
  <c r="H2064" i="10"/>
  <c r="H2081" i="10"/>
  <c r="H2101" i="10"/>
  <c r="H2118" i="10"/>
  <c r="H2138" i="10"/>
  <c r="H2160" i="10"/>
  <c r="H2177" i="10"/>
  <c r="H2197" i="10"/>
  <c r="H2214" i="10"/>
  <c r="H2234" i="10"/>
  <c r="H2256" i="10"/>
  <c r="H2273" i="10"/>
  <c r="H2293" i="10"/>
  <c r="H2310" i="10"/>
  <c r="H2330" i="10"/>
  <c r="H2351" i="10"/>
  <c r="H2367" i="10"/>
  <c r="H2383" i="10"/>
  <c r="H2397" i="10"/>
  <c r="H2411" i="10"/>
  <c r="H2427" i="10"/>
  <c r="H2441" i="10"/>
  <c r="H2455" i="10"/>
  <c r="H631" i="10"/>
  <c r="H1955" i="10"/>
  <c r="H2281" i="10"/>
  <c r="H199" i="10"/>
  <c r="H481" i="10"/>
  <c r="H554" i="10"/>
  <c r="H622" i="10"/>
  <c r="H672" i="10"/>
  <c r="H725" i="10"/>
  <c r="H792" i="10"/>
  <c r="H842" i="10"/>
  <c r="H888" i="10"/>
  <c r="H937" i="10"/>
  <c r="H986" i="10"/>
  <c r="H1026" i="10"/>
  <c r="H1059" i="10"/>
  <c r="H1092" i="10"/>
  <c r="H1122" i="10"/>
  <c r="H1155" i="10"/>
  <c r="H1188" i="10"/>
  <c r="H1218" i="10"/>
  <c r="H1251" i="10"/>
  <c r="H1284" i="10"/>
  <c r="H1314" i="10"/>
  <c r="H1347" i="10"/>
  <c r="H1380" i="10"/>
  <c r="H1410" i="10"/>
  <c r="H1443" i="10"/>
  <c r="H1476" i="10"/>
  <c r="H1506" i="10"/>
  <c r="H1539" i="10"/>
  <c r="H1572" i="10"/>
  <c r="H1602" i="10"/>
  <c r="H1635" i="10"/>
  <c r="H1664" i="10"/>
  <c r="H1686" i="10"/>
  <c r="H1712" i="10"/>
  <c r="H1732" i="10"/>
  <c r="H1754" i="10"/>
  <c r="H1777" i="10"/>
  <c r="H1796" i="10"/>
  <c r="H1817" i="10"/>
  <c r="H1840" i="10"/>
  <c r="H1861" i="10"/>
  <c r="H1883" i="10"/>
  <c r="H1904" i="10"/>
  <c r="H1924" i="10"/>
  <c r="H1946" i="10"/>
  <c r="H1969" i="10"/>
  <c r="H1986" i="10"/>
  <c r="H2006" i="10"/>
  <c r="H2024" i="10"/>
  <c r="H2045" i="10"/>
  <c r="H2065" i="10"/>
  <c r="H2082" i="10"/>
  <c r="H2102" i="10"/>
  <c r="H2120" i="10"/>
  <c r="H2141" i="10"/>
  <c r="H2161" i="10"/>
  <c r="H2178" i="10"/>
  <c r="H2198" i="10"/>
  <c r="H2216" i="10"/>
  <c r="H2237" i="10"/>
  <c r="H2257" i="10"/>
  <c r="H2274" i="10"/>
  <c r="H2294" i="10"/>
  <c r="H2312" i="10"/>
  <c r="H2333" i="10"/>
  <c r="H2352" i="10"/>
  <c r="H2368" i="10"/>
  <c r="H2384" i="10"/>
  <c r="H2398" i="10"/>
  <c r="H2414" i="10"/>
  <c r="H2428" i="10"/>
  <c r="H2442" i="10"/>
  <c r="H2456" i="10"/>
  <c r="H293" i="10"/>
  <c r="H2069" i="10"/>
  <c r="H2404" i="10"/>
  <c r="H221" i="10"/>
  <c r="H482" i="10"/>
  <c r="H555" i="10"/>
  <c r="H625" i="10"/>
  <c r="H674" i="10"/>
  <c r="H742" i="10"/>
  <c r="H793" i="10"/>
  <c r="H843" i="10"/>
  <c r="H890" i="10"/>
  <c r="H938" i="10"/>
  <c r="H987" i="10"/>
  <c r="H1028" i="10"/>
  <c r="H1060" i="10"/>
  <c r="H1093" i="10"/>
  <c r="H1124" i="10"/>
  <c r="H1156" i="10"/>
  <c r="H1189" i="10"/>
  <c r="H1220" i="10"/>
  <c r="H1252" i="10"/>
  <c r="H1285" i="10"/>
  <c r="H1316" i="10"/>
  <c r="H1348" i="10"/>
  <c r="H1381" i="10"/>
  <c r="H1412" i="10"/>
  <c r="H1444" i="10"/>
  <c r="H1477" i="10"/>
  <c r="H1508" i="10"/>
  <c r="H1540" i="10"/>
  <c r="H1573" i="10"/>
  <c r="H1604" i="10"/>
  <c r="H1636" i="10"/>
  <c r="H1667" i="10"/>
  <c r="H1694" i="10"/>
  <c r="H1715" i="10"/>
  <c r="H1733" i="10"/>
  <c r="H1757" i="10"/>
  <c r="H1778" i="10"/>
  <c r="H1799" i="10"/>
  <c r="H1823" i="10"/>
  <c r="H1841" i="10"/>
  <c r="H1862" i="10"/>
  <c r="H1886" i="10"/>
  <c r="H1907" i="10"/>
  <c r="H1925" i="10"/>
  <c r="H1949" i="10"/>
  <c r="H1970" i="10"/>
  <c r="H1988" i="10"/>
  <c r="H2007" i="10"/>
  <c r="H2027" i="10"/>
  <c r="H2046" i="10"/>
  <c r="H2066" i="10"/>
  <c r="H2084" i="10"/>
  <c r="H2103" i="10"/>
  <c r="H2123" i="10"/>
  <c r="H2142" i="10"/>
  <c r="H2162" i="10"/>
  <c r="H2180" i="10"/>
  <c r="H2199" i="10"/>
  <c r="H2219" i="10"/>
  <c r="H2238" i="10"/>
  <c r="H2258" i="10"/>
  <c r="H2276" i="10"/>
  <c r="H2295" i="10"/>
  <c r="H2315" i="10"/>
  <c r="H2334" i="10"/>
  <c r="H2353" i="10"/>
  <c r="H2369" i="10"/>
  <c r="H2385" i="10"/>
  <c r="H2399" i="10"/>
  <c r="H2415" i="10"/>
  <c r="H2429" i="10"/>
  <c r="H2443" i="10"/>
  <c r="H2457" i="10"/>
  <c r="H577" i="10"/>
  <c r="H2015" i="10"/>
  <c r="H2320" i="10"/>
  <c r="H250" i="10"/>
  <c r="H487" i="10"/>
  <c r="H559" i="10"/>
  <c r="H626" i="10"/>
  <c r="H682" i="10"/>
  <c r="H743" i="10"/>
  <c r="H794" i="10"/>
  <c r="H845" i="10"/>
  <c r="H895" i="10"/>
  <c r="H939" i="10"/>
  <c r="H989" i="10"/>
  <c r="H1031" i="10"/>
  <c r="H1061" i="10"/>
  <c r="H1094" i="10"/>
  <c r="H1127" i="10"/>
  <c r="H1157" i="10"/>
  <c r="H1190" i="10"/>
  <c r="H1223" i="10"/>
  <c r="H1253" i="10"/>
  <c r="H1286" i="10"/>
  <c r="H1319" i="10"/>
  <c r="H1349" i="10"/>
  <c r="H1382" i="10"/>
  <c r="H1415" i="10"/>
  <c r="H1445" i="10"/>
  <c r="H1478" i="10"/>
  <c r="H1511" i="10"/>
  <c r="H1541" i="10"/>
  <c r="H1574" i="10"/>
  <c r="H1607" i="10"/>
  <c r="H1637" i="10"/>
  <c r="H1668" i="10"/>
  <c r="H1695" i="10"/>
  <c r="H1716" i="10"/>
  <c r="H1734" i="10"/>
  <c r="H1758" i="10"/>
  <c r="H1779" i="10"/>
  <c r="H1800" i="10"/>
  <c r="H1824" i="10"/>
  <c r="H1842" i="10"/>
  <c r="H1863" i="10"/>
  <c r="H1887" i="10"/>
  <c r="H1908" i="10"/>
  <c r="H1926" i="10"/>
  <c r="H1950" i="10"/>
  <c r="H1971" i="10"/>
  <c r="H1991" i="10"/>
  <c r="H2008" i="10"/>
  <c r="H2030" i="10"/>
  <c r="H2048" i="10"/>
  <c r="H2067" i="10"/>
  <c r="H2087" i="10"/>
  <c r="H2104" i="10"/>
  <c r="H2126" i="10"/>
  <c r="H2144" i="10"/>
  <c r="H2163" i="10"/>
  <c r="H2183" i="10"/>
  <c r="H2200" i="10"/>
  <c r="H2222" i="10"/>
  <c r="H2240" i="10"/>
  <c r="H2259" i="10"/>
  <c r="H2279" i="10"/>
  <c r="H2296" i="10"/>
  <c r="H2318" i="10"/>
  <c r="H2336" i="10"/>
  <c r="H2354" i="10"/>
  <c r="H2370" i="10"/>
  <c r="H2386" i="10"/>
  <c r="H2402" i="10"/>
  <c r="H2416" i="10"/>
  <c r="H2430" i="10"/>
  <c r="H2444" i="10"/>
  <c r="H746" i="10"/>
  <c r="H1889" i="10"/>
  <c r="H2207" i="10"/>
  <c r="H2432" i="10"/>
  <c r="H271" i="10"/>
  <c r="H504" i="10"/>
  <c r="H576" i="10"/>
  <c r="H627" i="10"/>
  <c r="H694" i="10"/>
  <c r="H744" i="10"/>
  <c r="H797" i="10"/>
  <c r="H847" i="10"/>
  <c r="H898" i="10"/>
  <c r="H941" i="10"/>
  <c r="H991" i="10"/>
  <c r="H1032" i="10"/>
  <c r="H1062" i="10"/>
  <c r="H1095" i="10"/>
  <c r="H1128" i="10"/>
  <c r="H1158" i="10"/>
  <c r="H1191" i="10"/>
  <c r="H1224" i="10"/>
  <c r="H1254" i="10"/>
  <c r="H1287" i="10"/>
  <c r="H1320" i="10"/>
  <c r="H1350" i="10"/>
  <c r="H1383" i="10"/>
  <c r="H1416" i="10"/>
  <c r="H1446" i="10"/>
  <c r="H1479" i="10"/>
  <c r="H1512" i="10"/>
  <c r="H1542" i="10"/>
  <c r="H1575" i="10"/>
  <c r="H1608" i="10"/>
  <c r="H1638" i="10"/>
  <c r="H1669" i="10"/>
  <c r="H1696" i="10"/>
  <c r="H1717" i="10"/>
  <c r="H1739" i="10"/>
  <c r="H1760" i="10"/>
  <c r="H1780" i="10"/>
  <c r="H1802" i="10"/>
  <c r="H1825" i="10"/>
  <c r="H1844" i="10"/>
  <c r="H1865" i="10"/>
  <c r="H1888" i="10"/>
  <c r="H1909" i="10"/>
  <c r="H1931" i="10"/>
  <c r="H1952" i="10"/>
  <c r="H1972" i="10"/>
  <c r="H1992" i="10"/>
  <c r="H2009" i="10"/>
  <c r="H2031" i="10"/>
  <c r="H2051" i="10"/>
  <c r="H2068" i="10"/>
  <c r="H2088" i="10"/>
  <c r="H2105" i="10"/>
  <c r="H2127" i="10"/>
  <c r="H2147" i="10"/>
  <c r="H2164" i="10"/>
  <c r="H2184" i="10"/>
  <c r="H2201" i="10"/>
  <c r="H2223" i="10"/>
  <c r="H2243" i="10"/>
  <c r="H2260" i="10"/>
  <c r="H2280" i="10"/>
  <c r="H2297" i="10"/>
  <c r="H2319" i="10"/>
  <c r="H2339" i="10"/>
  <c r="H2355" i="10"/>
  <c r="H2372" i="10"/>
  <c r="H2387" i="10"/>
  <c r="H2403" i="10"/>
  <c r="H2417" i="10"/>
  <c r="H2431" i="10"/>
  <c r="H2445" i="10"/>
  <c r="H814" i="10"/>
  <c r="H1871" i="10"/>
  <c r="H2165" i="10"/>
  <c r="H2390" i="10"/>
  <c r="H5" i="10"/>
  <c r="G7" i="10"/>
  <c r="G8" i="10"/>
  <c r="G20" i="10"/>
  <c r="G32" i="10"/>
  <c r="G44" i="10"/>
  <c r="G56" i="10"/>
  <c r="G68" i="10"/>
  <c r="G80" i="10"/>
  <c r="G92" i="10"/>
  <c r="G104" i="10"/>
  <c r="G116" i="10"/>
  <c r="G128" i="10"/>
  <c r="G140" i="10"/>
  <c r="G152" i="10"/>
  <c r="G164" i="10"/>
  <c r="G176" i="10"/>
  <c r="G188" i="10"/>
  <c r="G200" i="10"/>
  <c r="G9" i="10"/>
  <c r="G21" i="10"/>
  <c r="G33" i="10"/>
  <c r="G45" i="10"/>
  <c r="G57" i="10"/>
  <c r="G69" i="10"/>
  <c r="G81" i="10"/>
  <c r="G93" i="10"/>
  <c r="G105" i="10"/>
  <c r="G117" i="10"/>
  <c r="G129" i="10"/>
  <c r="G141" i="10"/>
  <c r="G153" i="10"/>
  <c r="G165" i="10"/>
  <c r="G177" i="10"/>
  <c r="G189" i="10"/>
  <c r="G201" i="10"/>
  <c r="G213" i="10"/>
  <c r="G225" i="10"/>
  <c r="G237" i="10"/>
  <c r="G249" i="10"/>
  <c r="G261" i="10"/>
  <c r="G273" i="10"/>
  <c r="G285" i="10"/>
  <c r="G297" i="10"/>
  <c r="G309" i="10"/>
  <c r="G321" i="10"/>
  <c r="G333" i="10"/>
  <c r="G345" i="10"/>
  <c r="G357" i="10"/>
  <c r="G369" i="10"/>
  <c r="G381" i="10"/>
  <c r="G393" i="10"/>
  <c r="G405" i="10"/>
  <c r="G417" i="10"/>
  <c r="G429" i="10"/>
  <c r="G441" i="10"/>
  <c r="G453" i="10"/>
  <c r="G465" i="10"/>
  <c r="G477" i="10"/>
  <c r="G489" i="10"/>
  <c r="G501" i="10"/>
  <c r="G513" i="10"/>
  <c r="G525" i="10"/>
  <c r="G537" i="10"/>
  <c r="G549" i="10"/>
  <c r="G561" i="10"/>
  <c r="G573" i="10"/>
  <c r="G585" i="10"/>
  <c r="G597" i="10"/>
  <c r="G609" i="10"/>
  <c r="G621" i="10"/>
  <c r="G633" i="10"/>
  <c r="G645" i="10"/>
  <c r="G657" i="10"/>
  <c r="G669" i="10"/>
  <c r="G681" i="10"/>
  <c r="G693" i="10"/>
  <c r="G705" i="10"/>
  <c r="G717" i="10"/>
  <c r="G729" i="10"/>
  <c r="G741" i="10"/>
  <c r="G11" i="10"/>
  <c r="G12" i="10"/>
  <c r="G24" i="10"/>
  <c r="G36" i="10"/>
  <c r="G48" i="10"/>
  <c r="G60" i="10"/>
  <c r="G72" i="10"/>
  <c r="G84" i="10"/>
  <c r="G96" i="10"/>
  <c r="G108" i="10"/>
  <c r="G120" i="10"/>
  <c r="G132" i="10"/>
  <c r="G144" i="10"/>
  <c r="G156" i="10"/>
  <c r="G168" i="10"/>
  <c r="G180" i="10"/>
  <c r="G192" i="10"/>
  <c r="G204" i="10"/>
  <c r="G216" i="10"/>
  <c r="G228" i="10"/>
  <c r="G240" i="10"/>
  <c r="G252" i="10"/>
  <c r="G264" i="10"/>
  <c r="G276" i="10"/>
  <c r="G288" i="10"/>
  <c r="G300" i="10"/>
  <c r="G312" i="10"/>
  <c r="G324" i="10"/>
  <c r="G336" i="10"/>
  <c r="G348" i="10"/>
  <c r="G360" i="10"/>
  <c r="G372" i="10"/>
  <c r="G384" i="10"/>
  <c r="G396" i="10"/>
  <c r="G408" i="10"/>
  <c r="G420" i="10"/>
  <c r="G432" i="10"/>
  <c r="G444" i="10"/>
  <c r="G456" i="10"/>
  <c r="G468" i="10"/>
  <c r="G480" i="10"/>
  <c r="G492" i="10"/>
  <c r="G504" i="10"/>
  <c r="G516" i="10"/>
  <c r="G528" i="10"/>
  <c r="G540" i="10"/>
  <c r="G552" i="10"/>
  <c r="G564" i="10"/>
  <c r="G576" i="10"/>
  <c r="G588" i="10"/>
  <c r="G600" i="10"/>
  <c r="G612" i="10"/>
  <c r="G624" i="10"/>
  <c r="G636" i="10"/>
  <c r="G648" i="10"/>
  <c r="G660" i="10"/>
  <c r="G672" i="10"/>
  <c r="G684" i="10"/>
  <c r="G696" i="10"/>
  <c r="G708" i="10"/>
  <c r="G720" i="10"/>
  <c r="G732" i="10"/>
  <c r="G744" i="10"/>
  <c r="G756" i="10"/>
  <c r="G768" i="10"/>
  <c r="G780" i="10"/>
  <c r="G792" i="10"/>
  <c r="G804" i="10"/>
  <c r="G816" i="10"/>
  <c r="G828" i="10"/>
  <c r="G840" i="10"/>
  <c r="G852" i="10"/>
  <c r="G864" i="10"/>
  <c r="G876" i="10"/>
  <c r="G888" i="10"/>
  <c r="G900" i="10"/>
  <c r="G912" i="10"/>
  <c r="G924" i="10"/>
  <c r="G936" i="10"/>
  <c r="G948" i="10"/>
  <c r="G960" i="10"/>
  <c r="G972" i="10"/>
  <c r="G984" i="10"/>
  <c r="G996" i="10"/>
  <c r="G1008" i="10"/>
  <c r="G1020" i="10"/>
  <c r="G15" i="10"/>
  <c r="G27" i="10"/>
  <c r="G39" i="10"/>
  <c r="G51" i="10"/>
  <c r="G63" i="10"/>
  <c r="G75" i="10"/>
  <c r="G87" i="10"/>
  <c r="G99" i="10"/>
  <c r="G111" i="10"/>
  <c r="G123" i="10"/>
  <c r="G135" i="10"/>
  <c r="G147" i="10"/>
  <c r="G159" i="10"/>
  <c r="G171" i="10"/>
  <c r="G183" i="10"/>
  <c r="G195" i="10"/>
  <c r="G207" i="10"/>
  <c r="G219" i="10"/>
  <c r="G231" i="10"/>
  <c r="G243" i="10"/>
  <c r="G255" i="10"/>
  <c r="G267" i="10"/>
  <c r="G279" i="10"/>
  <c r="G291" i="10"/>
  <c r="G303" i="10"/>
  <c r="G315" i="10"/>
  <c r="G327" i="10"/>
  <c r="G339" i="10"/>
  <c r="G351" i="10"/>
  <c r="G363" i="10"/>
  <c r="G375" i="10"/>
  <c r="G387" i="10"/>
  <c r="G399" i="10"/>
  <c r="G411" i="10"/>
  <c r="G423" i="10"/>
  <c r="G435" i="10"/>
  <c r="G447" i="10"/>
  <c r="G459" i="10"/>
  <c r="G471" i="10"/>
  <c r="G483" i="10"/>
  <c r="G495" i="10"/>
  <c r="G507" i="10"/>
  <c r="G519" i="10"/>
  <c r="G531" i="10"/>
  <c r="G543" i="10"/>
  <c r="G555" i="10"/>
  <c r="G567" i="10"/>
  <c r="G579" i="10"/>
  <c r="G591" i="10"/>
  <c r="G603" i="10"/>
  <c r="G615" i="10"/>
  <c r="G627" i="10"/>
  <c r="G639" i="10"/>
  <c r="G651" i="10"/>
  <c r="G663" i="10"/>
  <c r="G675" i="10"/>
  <c r="G687" i="10"/>
  <c r="G699" i="10"/>
  <c r="G711" i="10"/>
  <c r="G723" i="10"/>
  <c r="G735" i="10"/>
  <c r="G747" i="10"/>
  <c r="G16" i="10"/>
  <c r="G28" i="10"/>
  <c r="G40" i="10"/>
  <c r="G10" i="10"/>
  <c r="G23" i="10"/>
  <c r="G43" i="10"/>
  <c r="G62" i="10"/>
  <c r="G79" i="10"/>
  <c r="G98" i="10"/>
  <c r="G115" i="10"/>
  <c r="G134" i="10"/>
  <c r="G151" i="10"/>
  <c r="G170" i="10"/>
  <c r="G187" i="10"/>
  <c r="G206" i="10"/>
  <c r="G222" i="10"/>
  <c r="G238" i="10"/>
  <c r="G254" i="10"/>
  <c r="G270" i="10"/>
  <c r="G286" i="10"/>
  <c r="G302" i="10"/>
  <c r="G318" i="10"/>
  <c r="G334" i="10"/>
  <c r="G350" i="10"/>
  <c r="G366" i="10"/>
  <c r="G382" i="10"/>
  <c r="G398" i="10"/>
  <c r="G414" i="10"/>
  <c r="G430" i="10"/>
  <c r="G446" i="10"/>
  <c r="G462" i="10"/>
  <c r="G478" i="10"/>
  <c r="G494" i="10"/>
  <c r="G510" i="10"/>
  <c r="G526" i="10"/>
  <c r="G542" i="10"/>
  <c r="G558" i="10"/>
  <c r="G574" i="10"/>
  <c r="G590" i="10"/>
  <c r="G606" i="10"/>
  <c r="G622" i="10"/>
  <c r="G638" i="10"/>
  <c r="G654" i="10"/>
  <c r="G670" i="10"/>
  <c r="G686" i="10"/>
  <c r="G702" i="10"/>
  <c r="G718" i="10"/>
  <c r="G734" i="10"/>
  <c r="G750" i="10"/>
  <c r="G763" i="10"/>
  <c r="G776" i="10"/>
  <c r="G789" i="10"/>
  <c r="G802" i="10"/>
  <c r="G815" i="10"/>
  <c r="G829" i="10"/>
  <c r="G842" i="10"/>
  <c r="G855" i="10"/>
  <c r="G868" i="10"/>
  <c r="G881" i="10"/>
  <c r="G894" i="10"/>
  <c r="G907" i="10"/>
  <c r="G920" i="10"/>
  <c r="G933" i="10"/>
  <c r="G946" i="10"/>
  <c r="G959" i="10"/>
  <c r="G973" i="10"/>
  <c r="G986" i="10"/>
  <c r="G999" i="10"/>
  <c r="G1012" i="10"/>
  <c r="G1025" i="10"/>
  <c r="G1037" i="10"/>
  <c r="G1049" i="10"/>
  <c r="G1061" i="10"/>
  <c r="G1073" i="10"/>
  <c r="G1085" i="10"/>
  <c r="G1097" i="10"/>
  <c r="G1109" i="10"/>
  <c r="G1121" i="10"/>
  <c r="G1133" i="10"/>
  <c r="G1145" i="10"/>
  <c r="G1157" i="10"/>
  <c r="G1169" i="10"/>
  <c r="G1181" i="10"/>
  <c r="G1193" i="10"/>
  <c r="G1205" i="10"/>
  <c r="G1217" i="10"/>
  <c r="G1229" i="10"/>
  <c r="G1241" i="10"/>
  <c r="G1253" i="10"/>
  <c r="G26" i="10"/>
  <c r="G47" i="10"/>
  <c r="G65" i="10"/>
  <c r="G83" i="10"/>
  <c r="G101" i="10"/>
  <c r="G119" i="10"/>
  <c r="G137" i="10"/>
  <c r="G155" i="10"/>
  <c r="G173" i="10"/>
  <c r="G191" i="10"/>
  <c r="G209" i="10"/>
  <c r="G224" i="10"/>
  <c r="G241" i="10"/>
  <c r="G257" i="10"/>
  <c r="G272" i="10"/>
  <c r="G289" i="10"/>
  <c r="G305" i="10"/>
  <c r="G320" i="10"/>
  <c r="G337" i="10"/>
  <c r="G353" i="10"/>
  <c r="G368" i="10"/>
  <c r="G385" i="10"/>
  <c r="G401" i="10"/>
  <c r="G416" i="10"/>
  <c r="G433" i="10"/>
  <c r="G449" i="10"/>
  <c r="G464" i="10"/>
  <c r="G481" i="10"/>
  <c r="G497" i="10"/>
  <c r="G512" i="10"/>
  <c r="G529" i="10"/>
  <c r="G545" i="10"/>
  <c r="G560" i="10"/>
  <c r="G577" i="10"/>
  <c r="G593" i="10"/>
  <c r="G608" i="10"/>
  <c r="G625" i="10"/>
  <c r="G641" i="10"/>
  <c r="G656" i="10"/>
  <c r="G673" i="10"/>
  <c r="G689" i="10"/>
  <c r="G704" i="10"/>
  <c r="G721" i="10"/>
  <c r="G737" i="10"/>
  <c r="G752" i="10"/>
  <c r="G765" i="10"/>
  <c r="G778" i="10"/>
  <c r="G791" i="10"/>
  <c r="G805" i="10"/>
  <c r="G818" i="10"/>
  <c r="G831" i="10"/>
  <c r="G844" i="10"/>
  <c r="G857" i="10"/>
  <c r="G870" i="10"/>
  <c r="G883" i="10"/>
  <c r="G896" i="10"/>
  <c r="G909" i="10"/>
  <c r="G922" i="10"/>
  <c r="G935" i="10"/>
  <c r="G949" i="10"/>
  <c r="G962" i="10"/>
  <c r="G975" i="10"/>
  <c r="G988" i="10"/>
  <c r="G1001" i="10"/>
  <c r="G1014" i="10"/>
  <c r="G1027" i="10"/>
  <c r="G1039" i="10"/>
  <c r="G1051" i="10"/>
  <c r="G6" i="10"/>
  <c r="G35" i="10"/>
  <c r="G58" i="10"/>
  <c r="G78" i="10"/>
  <c r="G102" i="10"/>
  <c r="G124" i="10"/>
  <c r="G145" i="10"/>
  <c r="G166" i="10"/>
  <c r="G186" i="10"/>
  <c r="G210" i="10"/>
  <c r="G229" i="10"/>
  <c r="G247" i="10"/>
  <c r="G266" i="10"/>
  <c r="G284" i="10"/>
  <c r="G306" i="10"/>
  <c r="G325" i="10"/>
  <c r="G343" i="10"/>
  <c r="G362" i="10"/>
  <c r="G380" i="10"/>
  <c r="G402" i="10"/>
  <c r="G421" i="10"/>
  <c r="G439" i="10"/>
  <c r="G458" i="10"/>
  <c r="G476" i="10"/>
  <c r="G498" i="10"/>
  <c r="G517" i="10"/>
  <c r="G535" i="10"/>
  <c r="G554" i="10"/>
  <c r="G572" i="10"/>
  <c r="G594" i="10"/>
  <c r="G613" i="10"/>
  <c r="G631" i="10"/>
  <c r="G650" i="10"/>
  <c r="G668" i="10"/>
  <c r="G690" i="10"/>
  <c r="G709" i="10"/>
  <c r="G727" i="10"/>
  <c r="G746" i="10"/>
  <c r="G762" i="10"/>
  <c r="G779" i="10"/>
  <c r="G795" i="10"/>
  <c r="G810" i="10"/>
  <c r="G825" i="10"/>
  <c r="G841" i="10"/>
  <c r="G858" i="10"/>
  <c r="G873" i="10"/>
  <c r="G889" i="10"/>
  <c r="G904" i="10"/>
  <c r="G919" i="10"/>
  <c r="G937" i="10"/>
  <c r="G952" i="10"/>
  <c r="G967" i="10"/>
  <c r="G982" i="10"/>
  <c r="G998" i="10"/>
  <c r="G1015" i="10"/>
  <c r="G1030" i="10"/>
  <c r="G1044" i="10"/>
  <c r="G1058" i="10"/>
  <c r="G1071" i="10"/>
  <c r="G1084" i="10"/>
  <c r="G1098" i="10"/>
  <c r="G1111" i="10"/>
  <c r="G1124" i="10"/>
  <c r="G1137" i="10"/>
  <c r="G1150" i="10"/>
  <c r="G1163" i="10"/>
  <c r="G1176" i="10"/>
  <c r="G1189" i="10"/>
  <c r="G1202" i="10"/>
  <c r="G1215" i="10"/>
  <c r="G1228" i="10"/>
  <c r="G1242" i="10"/>
  <c r="G1255" i="10"/>
  <c r="G1267" i="10"/>
  <c r="G1279" i="10"/>
  <c r="G1291" i="10"/>
  <c r="G1303" i="10"/>
  <c r="G1315" i="10"/>
  <c r="G1327" i="10"/>
  <c r="G1339" i="10"/>
  <c r="G1351" i="10"/>
  <c r="G1363" i="10"/>
  <c r="G1375" i="10"/>
  <c r="G1387" i="10"/>
  <c r="G1399" i="10"/>
  <c r="G14" i="10"/>
  <c r="G38" i="10"/>
  <c r="G61" i="10"/>
  <c r="G85" i="10"/>
  <c r="G106" i="10"/>
  <c r="G126" i="10"/>
  <c r="G148" i="10"/>
  <c r="G169" i="10"/>
  <c r="G193" i="10"/>
  <c r="G17" i="10"/>
  <c r="G41" i="10"/>
  <c r="G64" i="10"/>
  <c r="G86" i="10"/>
  <c r="G19" i="10"/>
  <c r="G29" i="10"/>
  <c r="G52" i="10"/>
  <c r="G73" i="10"/>
  <c r="G94" i="10"/>
  <c r="G114" i="10"/>
  <c r="G138" i="10"/>
  <c r="G160" i="10"/>
  <c r="G181" i="10"/>
  <c r="G202" i="10"/>
  <c r="G221" i="10"/>
  <c r="G242" i="10"/>
  <c r="G260" i="10"/>
  <c r="G280" i="10"/>
  <c r="G298" i="10"/>
  <c r="G317" i="10"/>
  <c r="G338" i="10"/>
  <c r="G356" i="10"/>
  <c r="G376" i="10"/>
  <c r="G394" i="10"/>
  <c r="G413" i="10"/>
  <c r="G434" i="10"/>
  <c r="G452" i="10"/>
  <c r="G472" i="10"/>
  <c r="G31" i="10"/>
  <c r="G54" i="10"/>
  <c r="G76" i="10"/>
  <c r="G97" i="10"/>
  <c r="G121" i="10"/>
  <c r="G142" i="10"/>
  <c r="G162" i="10"/>
  <c r="G184" i="10"/>
  <c r="G205" i="10"/>
  <c r="G226" i="10"/>
  <c r="G245" i="10"/>
  <c r="G263" i="10"/>
  <c r="G282" i="10"/>
  <c r="G301" i="10"/>
  <c r="G322" i="10"/>
  <c r="G341" i="10"/>
  <c r="G359" i="10"/>
  <c r="G378" i="10"/>
  <c r="G397" i="10"/>
  <c r="G418" i="10"/>
  <c r="G437" i="10"/>
  <c r="G455" i="10"/>
  <c r="G474" i="10"/>
  <c r="G493" i="10"/>
  <c r="G514" i="10"/>
  <c r="G533" i="10"/>
  <c r="G551" i="10"/>
  <c r="G570" i="10"/>
  <c r="G589" i="10"/>
  <c r="G610" i="10"/>
  <c r="G629" i="10"/>
  <c r="G647" i="10"/>
  <c r="G666" i="10"/>
  <c r="G685" i="10"/>
  <c r="G706" i="10"/>
  <c r="G725" i="10"/>
  <c r="G743" i="10"/>
  <c r="G760" i="10"/>
  <c r="G775" i="10"/>
  <c r="G793" i="10"/>
  <c r="G808" i="10"/>
  <c r="G823" i="10"/>
  <c r="G838" i="10"/>
  <c r="G854" i="10"/>
  <c r="G871" i="10"/>
  <c r="G886" i="10"/>
  <c r="G902" i="10"/>
  <c r="G917" i="10"/>
  <c r="G932" i="10"/>
  <c r="G950" i="10"/>
  <c r="G965" i="10"/>
  <c r="G980" i="10"/>
  <c r="G995" i="10"/>
  <c r="G1011" i="10"/>
  <c r="G1028" i="10"/>
  <c r="G1042" i="10"/>
  <c r="G1056" i="10"/>
  <c r="G1069" i="10"/>
  <c r="G1082" i="10"/>
  <c r="G1095" i="10"/>
  <c r="G1108" i="10"/>
  <c r="G1122" i="10"/>
  <c r="G1135" i="10"/>
  <c r="G1148" i="10"/>
  <c r="G1161" i="10"/>
  <c r="G1174" i="10"/>
  <c r="G1187" i="10"/>
  <c r="G1200" i="10"/>
  <c r="G1213" i="10"/>
  <c r="G1226" i="10"/>
  <c r="G1239" i="10"/>
  <c r="G1252" i="10"/>
  <c r="G1265" i="10"/>
  <c r="G1277" i="10"/>
  <c r="G1289" i="10"/>
  <c r="G1301" i="10"/>
  <c r="G1313" i="10"/>
  <c r="G1325" i="10"/>
  <c r="G1337" i="10"/>
  <c r="G1349" i="10"/>
  <c r="G1361" i="10"/>
  <c r="G1373" i="10"/>
  <c r="G1385" i="10"/>
  <c r="G1397" i="10"/>
  <c r="G1409" i="10"/>
  <c r="G34" i="10"/>
  <c r="G55" i="10"/>
  <c r="G77" i="10"/>
  <c r="G100" i="10"/>
  <c r="G122" i="10"/>
  <c r="G143" i="10"/>
  <c r="G163" i="10"/>
  <c r="G185" i="10"/>
  <c r="G208" i="10"/>
  <c r="G227" i="10"/>
  <c r="G246" i="10"/>
  <c r="G265" i="10"/>
  <c r="G283" i="10"/>
  <c r="G304" i="10"/>
  <c r="G323" i="10"/>
  <c r="G342" i="10"/>
  <c r="G361" i="10"/>
  <c r="G379" i="10"/>
  <c r="G400" i="10"/>
  <c r="G419" i="10"/>
  <c r="G438" i="10"/>
  <c r="G457" i="10"/>
  <c r="G475" i="10"/>
  <c r="G496" i="10"/>
  <c r="G515" i="10"/>
  <c r="G534" i="10"/>
  <c r="G553" i="10"/>
  <c r="G571" i="10"/>
  <c r="G592" i="10"/>
  <c r="G611" i="10"/>
  <c r="G630" i="10"/>
  <c r="G649" i="10"/>
  <c r="G667" i="10"/>
  <c r="G688" i="10"/>
  <c r="G49" i="10"/>
  <c r="G90" i="10"/>
  <c r="G130" i="10"/>
  <c r="G167" i="10"/>
  <c r="G199" i="10"/>
  <c r="G233" i="10"/>
  <c r="G259" i="10"/>
  <c r="G292" i="10"/>
  <c r="G316" i="10"/>
  <c r="G347" i="10"/>
  <c r="G374" i="10"/>
  <c r="G406" i="10"/>
  <c r="G431" i="10"/>
  <c r="G463" i="10"/>
  <c r="G488" i="10"/>
  <c r="G518" i="10"/>
  <c r="G541" i="10"/>
  <c r="G566" i="10"/>
  <c r="G595" i="10"/>
  <c r="G618" i="10"/>
  <c r="G643" i="10"/>
  <c r="G671" i="10"/>
  <c r="G695" i="10"/>
  <c r="G716" i="10"/>
  <c r="G740" i="10"/>
  <c r="G761" i="10"/>
  <c r="G782" i="10"/>
  <c r="G799" i="10"/>
  <c r="G819" i="10"/>
  <c r="G836" i="10"/>
  <c r="G856" i="10"/>
  <c r="G875" i="10"/>
  <c r="G893" i="10"/>
  <c r="G913" i="10"/>
  <c r="G930" i="10"/>
  <c r="G951" i="10"/>
  <c r="G969" i="10"/>
  <c r="G989" i="10"/>
  <c r="G1006" i="10"/>
  <c r="G1024" i="10"/>
  <c r="G1043" i="10"/>
  <c r="G1060" i="10"/>
  <c r="G1076" i="10"/>
  <c r="G1091" i="10"/>
  <c r="G1106" i="10"/>
  <c r="G1123" i="10"/>
  <c r="G1139" i="10"/>
  <c r="G1154" i="10"/>
  <c r="G1170" i="10"/>
  <c r="G1185" i="10"/>
  <c r="G1201" i="10"/>
  <c r="G1218" i="10"/>
  <c r="G1233" i="10"/>
  <c r="G1248" i="10"/>
  <c r="G1263" i="10"/>
  <c r="G1278" i="10"/>
  <c r="G1293" i="10"/>
  <c r="G1307" i="10"/>
  <c r="G1321" i="10"/>
  <c r="G1335" i="10"/>
  <c r="G1350" i="10"/>
  <c r="G1365" i="10"/>
  <c r="G1379" i="10"/>
  <c r="G1393" i="10"/>
  <c r="G1407" i="10"/>
  <c r="G1420" i="10"/>
  <c r="G1432" i="10"/>
  <c r="G1444" i="10"/>
  <c r="G1456" i="10"/>
  <c r="G1468" i="10"/>
  <c r="G1480" i="10"/>
  <c r="G1492" i="10"/>
  <c r="G1504" i="10"/>
  <c r="G1516" i="10"/>
  <c r="G1528" i="10"/>
  <c r="G1540" i="10"/>
  <c r="G1552" i="10"/>
  <c r="G1564" i="10"/>
  <c r="G1576" i="10"/>
  <c r="G1588" i="10"/>
  <c r="G1600" i="10"/>
  <c r="G1612" i="10"/>
  <c r="G1624" i="10"/>
  <c r="G1636" i="10"/>
  <c r="G1648" i="10"/>
  <c r="G1660" i="10"/>
  <c r="G1672" i="10"/>
  <c r="G53" i="10"/>
  <c r="G95" i="10"/>
  <c r="G133" i="10"/>
  <c r="G174" i="10"/>
  <c r="G211" i="10"/>
  <c r="G235" i="10"/>
  <c r="G268" i="10"/>
  <c r="G294" i="10"/>
  <c r="G326" i="10"/>
  <c r="G352" i="10"/>
  <c r="G383" i="10"/>
  <c r="G409" i="10"/>
  <c r="G440" i="10"/>
  <c r="G467" i="10"/>
  <c r="G491" i="10"/>
  <c r="G521" i="10"/>
  <c r="G546" i="10"/>
  <c r="G569" i="10"/>
  <c r="G598" i="10"/>
  <c r="G620" i="10"/>
  <c r="G646" i="10"/>
  <c r="G676" i="10"/>
  <c r="G698" i="10"/>
  <c r="G722" i="10"/>
  <c r="G745" i="10"/>
  <c r="G766" i="10"/>
  <c r="G784" i="10"/>
  <c r="G801" i="10"/>
  <c r="G821" i="10"/>
  <c r="G839" i="10"/>
  <c r="G860" i="10"/>
  <c r="G878" i="10"/>
  <c r="G897" i="10"/>
  <c r="G915" i="10"/>
  <c r="G934" i="10"/>
  <c r="G954" i="10"/>
  <c r="G971" i="10"/>
  <c r="G991" i="10"/>
  <c r="G1009" i="10"/>
  <c r="G1029" i="10"/>
  <c r="G1046" i="10"/>
  <c r="G1063" i="10"/>
  <c r="G1078" i="10"/>
  <c r="G1093" i="10"/>
  <c r="G1110" i="10"/>
  <c r="G1126" i="10"/>
  <c r="G1141" i="10"/>
  <c r="G1156" i="10"/>
  <c r="G1172" i="10"/>
  <c r="G1188" i="10"/>
  <c r="G1204" i="10"/>
  <c r="G1220" i="10"/>
  <c r="G1235" i="10"/>
  <c r="G1250" i="10"/>
  <c r="G1266" i="10"/>
  <c r="G1281" i="10"/>
  <c r="G1295" i="10"/>
  <c r="G1309" i="10"/>
  <c r="G1323" i="10"/>
  <c r="G1338" i="10"/>
  <c r="G1353" i="10"/>
  <c r="G1367" i="10"/>
  <c r="G1381" i="10"/>
  <c r="G1395" i="10"/>
  <c r="G1410" i="10"/>
  <c r="G1422" i="10"/>
  <c r="G1434" i="10"/>
  <c r="G1446" i="10"/>
  <c r="G1458" i="10"/>
  <c r="G1470" i="10"/>
  <c r="G1482" i="10"/>
  <c r="G1494" i="10"/>
  <c r="G1506" i="10"/>
  <c r="G1518" i="10"/>
  <c r="G1530" i="10"/>
  <c r="G1542" i="10"/>
  <c r="G1554" i="10"/>
  <c r="G1566" i="10"/>
  <c r="G1578" i="10"/>
  <c r="G1590" i="10"/>
  <c r="G1602" i="10"/>
  <c r="G1614" i="10"/>
  <c r="G1626" i="10"/>
  <c r="G1638" i="10"/>
  <c r="G1650" i="10"/>
  <c r="G59" i="10"/>
  <c r="G103" i="10"/>
  <c r="G136" i="10"/>
  <c r="G175" i="10"/>
  <c r="G212" i="10"/>
  <c r="G236" i="10"/>
  <c r="G269" i="10"/>
  <c r="G295" i="10"/>
  <c r="G328" i="10"/>
  <c r="G354" i="10"/>
  <c r="G386" i="10"/>
  <c r="G410" i="10"/>
  <c r="G442" i="10"/>
  <c r="G469" i="10"/>
  <c r="G499" i="10"/>
  <c r="G522" i="10"/>
  <c r="G547" i="10"/>
  <c r="G575" i="10"/>
  <c r="G599" i="10"/>
  <c r="G623" i="10"/>
  <c r="G652" i="10"/>
  <c r="G677" i="10"/>
  <c r="G700" i="10"/>
  <c r="G724" i="10"/>
  <c r="G748" i="10"/>
  <c r="G767" i="10"/>
  <c r="G785" i="10"/>
  <c r="G803" i="10"/>
  <c r="G822" i="10"/>
  <c r="G843" i="10"/>
  <c r="G861" i="10"/>
  <c r="G879" i="10"/>
  <c r="G898" i="10"/>
  <c r="G916" i="10"/>
  <c r="G938" i="10"/>
  <c r="G955" i="10"/>
  <c r="G974" i="10"/>
  <c r="G992" i="10"/>
  <c r="G1010" i="10"/>
  <c r="G1031" i="10"/>
  <c r="G1047" i="10"/>
  <c r="G1064" i="10"/>
  <c r="G1079" i="10"/>
  <c r="G1094" i="10"/>
  <c r="G1112" i="10"/>
  <c r="G1127" i="10"/>
  <c r="G1142" i="10"/>
  <c r="G1158" i="10"/>
  <c r="G1173" i="10"/>
  <c r="G1190" i="10"/>
  <c r="G1206" i="10"/>
  <c r="G1221" i="10"/>
  <c r="G1236" i="10"/>
  <c r="G1251" i="10"/>
  <c r="G1268" i="10"/>
  <c r="G1282" i="10"/>
  <c r="G1296" i="10"/>
  <c r="G1310" i="10"/>
  <c r="G1324" i="10"/>
  <c r="G1340" i="10"/>
  <c r="G1354" i="10"/>
  <c r="G1368" i="10"/>
  <c r="G1382" i="10"/>
  <c r="G1396" i="10"/>
  <c r="G1411" i="10"/>
  <c r="G1423" i="10"/>
  <c r="G1435" i="10"/>
  <c r="G1447" i="10"/>
  <c r="G1459" i="10"/>
  <c r="G1471" i="10"/>
  <c r="G1483" i="10"/>
  <c r="G13" i="10"/>
  <c r="G71" i="10"/>
  <c r="G125" i="10"/>
  <c r="G178" i="10"/>
  <c r="G218" i="10"/>
  <c r="G256" i="10"/>
  <c r="G296" i="10"/>
  <c r="G332" i="10"/>
  <c r="G371" i="10"/>
  <c r="G412" i="10"/>
  <c r="G450" i="10"/>
  <c r="G486" i="10"/>
  <c r="G523" i="10"/>
  <c r="G557" i="10"/>
  <c r="G586" i="10"/>
  <c r="G626" i="10"/>
  <c r="G659" i="10"/>
  <c r="G692" i="10"/>
  <c r="G726" i="10"/>
  <c r="G754" i="10"/>
  <c r="G777" i="10"/>
  <c r="G806" i="10"/>
  <c r="G830" i="10"/>
  <c r="G851" i="10"/>
  <c r="G880" i="10"/>
  <c r="G905" i="10"/>
  <c r="G928" i="10"/>
  <c r="G956" i="10"/>
  <c r="G979" i="10"/>
  <c r="G1004" i="10"/>
  <c r="G1032" i="10"/>
  <c r="G1053" i="10"/>
  <c r="G1074" i="10"/>
  <c r="G1096" i="10"/>
  <c r="G1116" i="10"/>
  <c r="G1136" i="10"/>
  <c r="G1159" i="10"/>
  <c r="G1179" i="10"/>
  <c r="G1198" i="10"/>
  <c r="G1222" i="10"/>
  <c r="G1243" i="10"/>
  <c r="G1261" i="10"/>
  <c r="G1283" i="10"/>
  <c r="G1300" i="10"/>
  <c r="G1319" i="10"/>
  <c r="G1341" i="10"/>
  <c r="G1358" i="10"/>
  <c r="G1377" i="10"/>
  <c r="G1398" i="10"/>
  <c r="G1415" i="10"/>
  <c r="G1430" i="10"/>
  <c r="G1448" i="10"/>
  <c r="G1463" i="10"/>
  <c r="G1478" i="10"/>
  <c r="G1495" i="10"/>
  <c r="G1509" i="10"/>
  <c r="G1523" i="10"/>
  <c r="G1537" i="10"/>
  <c r="G1551" i="10"/>
  <c r="G1567" i="10"/>
  <c r="G1581" i="10"/>
  <c r="G1595" i="10"/>
  <c r="G66" i="10"/>
  <c r="G112" i="10"/>
  <c r="G158" i="10"/>
  <c r="G214" i="10"/>
  <c r="G250" i="10"/>
  <c r="G287" i="10"/>
  <c r="G329" i="10"/>
  <c r="G365" i="10"/>
  <c r="G403" i="10"/>
  <c r="G443" i="10"/>
  <c r="G482" i="10"/>
  <c r="G509" i="10"/>
  <c r="G548" i="10"/>
  <c r="G582" i="10"/>
  <c r="G616" i="10"/>
  <c r="G653" i="10"/>
  <c r="G682" i="10"/>
  <c r="G714" i="10"/>
  <c r="G749" i="10"/>
  <c r="G772" i="10"/>
  <c r="G797" i="10"/>
  <c r="G824" i="10"/>
  <c r="G848" i="10"/>
  <c r="G872" i="10"/>
  <c r="G899" i="10"/>
  <c r="G925" i="10"/>
  <c r="G945" i="10"/>
  <c r="G976" i="10"/>
  <c r="G1000" i="10"/>
  <c r="G1022" i="10"/>
  <c r="G1048" i="10"/>
  <c r="G1068" i="10"/>
  <c r="G1089" i="10"/>
  <c r="G1113" i="10"/>
  <c r="G1131" i="10"/>
  <c r="G1152" i="10"/>
  <c r="G1175" i="10"/>
  <c r="G1195" i="10"/>
  <c r="G1214" i="10"/>
  <c r="G1237" i="10"/>
  <c r="G1258" i="10"/>
  <c r="G1275" i="10"/>
  <c r="G1297" i="10"/>
  <c r="G1316" i="10"/>
  <c r="G1333" i="10"/>
  <c r="G1355" i="10"/>
  <c r="G1372" i="10"/>
  <c r="G1391" i="10"/>
  <c r="G1412" i="10"/>
  <c r="G1427" i="10"/>
  <c r="G1442" i="10"/>
  <c r="G1460" i="10"/>
  <c r="G1475" i="10"/>
  <c r="G1490" i="10"/>
  <c r="G1505" i="10"/>
  <c r="G1520" i="10"/>
  <c r="G1534" i="10"/>
  <c r="G1548" i="10"/>
  <c r="G1562" i="10"/>
  <c r="G1577" i="10"/>
  <c r="G1592" i="10"/>
  <c r="G1606" i="10"/>
  <c r="G1620" i="10"/>
  <c r="G1634" i="10"/>
  <c r="G1649" i="10"/>
  <c r="G1663" i="10"/>
  <c r="G1676" i="10"/>
  <c r="G1688" i="10"/>
  <c r="G1700" i="10"/>
  <c r="G1712" i="10"/>
  <c r="G1724" i="10"/>
  <c r="G1736" i="10"/>
  <c r="G1748" i="10"/>
  <c r="G1760" i="10"/>
  <c r="G1772" i="10"/>
  <c r="G1784" i="10"/>
  <c r="G1796" i="10"/>
  <c r="G1808" i="10"/>
  <c r="G1820" i="10"/>
  <c r="G1832" i="10"/>
  <c r="G1844" i="10"/>
  <c r="G1856" i="10"/>
  <c r="G1868" i="10"/>
  <c r="G1880" i="10"/>
  <c r="G1892" i="10"/>
  <c r="G18" i="10"/>
  <c r="G88" i="10"/>
  <c r="G149" i="10"/>
  <c r="G198" i="10"/>
  <c r="G251" i="10"/>
  <c r="G299" i="10"/>
  <c r="G344" i="10"/>
  <c r="G390" i="10"/>
  <c r="G428" i="10"/>
  <c r="G484" i="10"/>
  <c r="G524" i="10"/>
  <c r="G563" i="10"/>
  <c r="G604" i="10"/>
  <c r="G642" i="10"/>
  <c r="G683" i="10"/>
  <c r="G728" i="10"/>
  <c r="G758" i="10"/>
  <c r="G788" i="10"/>
  <c r="G817" i="10"/>
  <c r="G849" i="10"/>
  <c r="G882" i="10"/>
  <c r="G910" i="10"/>
  <c r="G941" i="10"/>
  <c r="G968" i="10"/>
  <c r="G1002" i="10"/>
  <c r="G1033" i="10"/>
  <c r="G1057" i="10"/>
  <c r="G1083" i="10"/>
  <c r="G1105" i="10"/>
  <c r="G1132" i="10"/>
  <c r="G1160" i="10"/>
  <c r="G1183" i="10"/>
  <c r="G1209" i="10"/>
  <c r="G1232" i="10"/>
  <c r="G1259" i="10"/>
  <c r="G1284" i="10"/>
  <c r="G1305" i="10"/>
  <c r="G1329" i="10"/>
  <c r="G1348" i="10"/>
  <c r="G1374" i="10"/>
  <c r="G1400" i="10"/>
  <c r="G1418" i="10"/>
  <c r="G1438" i="10"/>
  <c r="G1455" i="10"/>
  <c r="G1476" i="10"/>
  <c r="G1496" i="10"/>
  <c r="G1512" i="10"/>
  <c r="G1529" i="10"/>
  <c r="G1546" i="10"/>
  <c r="G1563" i="10"/>
  <c r="G1582" i="10"/>
  <c r="G1598" i="10"/>
  <c r="G1615" i="10"/>
  <c r="G1630" i="10"/>
  <c r="G1645" i="10"/>
  <c r="G1661" i="10"/>
  <c r="G1675" i="10"/>
  <c r="G1689" i="10"/>
  <c r="G1702" i="10"/>
  <c r="G1715" i="10"/>
  <c r="G1728" i="10"/>
  <c r="G1741" i="10"/>
  <c r="G1754" i="10"/>
  <c r="G1767" i="10"/>
  <c r="G1780" i="10"/>
  <c r="G1793" i="10"/>
  <c r="G1806" i="10"/>
  <c r="G1819" i="10"/>
  <c r="G1833" i="10"/>
  <c r="G1846" i="10"/>
  <c r="G1859" i="10"/>
  <c r="G1872" i="10"/>
  <c r="G1885" i="10"/>
  <c r="G1898" i="10"/>
  <c r="G1910" i="10"/>
  <c r="G1922" i="10"/>
  <c r="G1934" i="10"/>
  <c r="G1946" i="10"/>
  <c r="G1958" i="10"/>
  <c r="G1970" i="10"/>
  <c r="G1982" i="10"/>
  <c r="G1994" i="10"/>
  <c r="G2006" i="10"/>
  <c r="G2018" i="10"/>
  <c r="G2030" i="10"/>
  <c r="G2042" i="10"/>
  <c r="G2054" i="10"/>
  <c r="G22" i="10"/>
  <c r="G89" i="10"/>
  <c r="G150" i="10"/>
  <c r="G203" i="10"/>
  <c r="G253" i="10"/>
  <c r="G307" i="10"/>
  <c r="G346" i="10"/>
  <c r="G391" i="10"/>
  <c r="G436" i="10"/>
  <c r="G485" i="10"/>
  <c r="G527" i="10"/>
  <c r="G565" i="10"/>
  <c r="G605" i="10"/>
  <c r="G644" i="10"/>
  <c r="G691" i="10"/>
  <c r="G730" i="10"/>
  <c r="G759" i="10"/>
  <c r="G790" i="10"/>
  <c r="G820" i="10"/>
  <c r="G850" i="10"/>
  <c r="G884" i="10"/>
  <c r="G911" i="10"/>
  <c r="G942" i="10"/>
  <c r="G970" i="10"/>
  <c r="G1003" i="10"/>
  <c r="G1034" i="10"/>
  <c r="G1059" i="10"/>
  <c r="G1086" i="10"/>
  <c r="G1107" i="10"/>
  <c r="G1134" i="10"/>
  <c r="G1162" i="10"/>
  <c r="G1184" i="10"/>
  <c r="G1210" i="10"/>
  <c r="G1234" i="10"/>
  <c r="G1260" i="10"/>
  <c r="G1285" i="10"/>
  <c r="G1306" i="10"/>
  <c r="G1330" i="10"/>
  <c r="G1352" i="10"/>
  <c r="G1376" i="10"/>
  <c r="G1401" i="10"/>
  <c r="G1419" i="10"/>
  <c r="G1439" i="10"/>
  <c r="G1457" i="10"/>
  <c r="G1477" i="10"/>
  <c r="G1497" i="10"/>
  <c r="G1513" i="10"/>
  <c r="G1531" i="10"/>
  <c r="G1547" i="10"/>
  <c r="G1565" i="10"/>
  <c r="G1583" i="10"/>
  <c r="G1599" i="10"/>
  <c r="G1616" i="10"/>
  <c r="G1631" i="10"/>
  <c r="G1646" i="10"/>
  <c r="G1662" i="10"/>
  <c r="G1677" i="10"/>
  <c r="G1690" i="10"/>
  <c r="G1703" i="10"/>
  <c r="G1716" i="10"/>
  <c r="G1729" i="10"/>
  <c r="G1742" i="10"/>
  <c r="G1755" i="10"/>
  <c r="G1768" i="10"/>
  <c r="G1781" i="10"/>
  <c r="G1794" i="10"/>
  <c r="G1807" i="10"/>
  <c r="G1821" i="10"/>
  <c r="G1834" i="10"/>
  <c r="G1847" i="10"/>
  <c r="G1860" i="10"/>
  <c r="G1873" i="10"/>
  <c r="G1886" i="10"/>
  <c r="G1899" i="10"/>
  <c r="G1911" i="10"/>
  <c r="G1923" i="10"/>
  <c r="G1935" i="10"/>
  <c r="G1947" i="10"/>
  <c r="G1959" i="10"/>
  <c r="G1971" i="10"/>
  <c r="G1983" i="10"/>
  <c r="G1995" i="10"/>
  <c r="G2007" i="10"/>
  <c r="G2019" i="10"/>
  <c r="G2031" i="10"/>
  <c r="G25" i="10"/>
  <c r="G91" i="10"/>
  <c r="G154" i="10"/>
  <c r="G215" i="10"/>
  <c r="G258" i="10"/>
  <c r="G308" i="10"/>
  <c r="G349" i="10"/>
  <c r="G392" i="10"/>
  <c r="G445" i="10"/>
  <c r="G487" i="10"/>
  <c r="G530" i="10"/>
  <c r="G568" i="10"/>
  <c r="G607" i="10"/>
  <c r="G655" i="10"/>
  <c r="G694" i="10"/>
  <c r="G731" i="10"/>
  <c r="G764" i="10"/>
  <c r="G794" i="10"/>
  <c r="G30" i="10"/>
  <c r="G107" i="10"/>
  <c r="G157" i="10"/>
  <c r="G217" i="10"/>
  <c r="G262" i="10"/>
  <c r="G310" i="10"/>
  <c r="G355" i="10"/>
  <c r="G395" i="10"/>
  <c r="G448" i="10"/>
  <c r="G490" i="10"/>
  <c r="G532" i="10"/>
  <c r="G578" i="10"/>
  <c r="G614" i="10"/>
  <c r="G658" i="10"/>
  <c r="G697" i="10"/>
  <c r="G733" i="10"/>
  <c r="G769" i="10"/>
  <c r="G796" i="10"/>
  <c r="G827" i="10"/>
  <c r="G859" i="10"/>
  <c r="G887" i="10"/>
  <c r="G918" i="10"/>
  <c r="G944" i="10"/>
  <c r="G978" i="10"/>
  <c r="G1007" i="10"/>
  <c r="G1036" i="10"/>
  <c r="G37" i="10"/>
  <c r="G109" i="10"/>
  <c r="G161" i="10"/>
  <c r="G220" i="10"/>
  <c r="G271" i="10"/>
  <c r="G311" i="10"/>
  <c r="G358" i="10"/>
  <c r="G404" i="10"/>
  <c r="G451" i="10"/>
  <c r="G500" i="10"/>
  <c r="G42" i="10"/>
  <c r="G110" i="10"/>
  <c r="G172" i="10"/>
  <c r="G223" i="10"/>
  <c r="G274" i="10"/>
  <c r="G313" i="10"/>
  <c r="G364" i="10"/>
  <c r="G407" i="10"/>
  <c r="G454" i="10"/>
  <c r="G502" i="10"/>
  <c r="G538" i="10"/>
  <c r="G581" i="10"/>
  <c r="G619" i="10"/>
  <c r="G662" i="10"/>
  <c r="G46" i="10"/>
  <c r="G113" i="10"/>
  <c r="G179" i="10"/>
  <c r="G230" i="10"/>
  <c r="G275" i="10"/>
  <c r="G314" i="10"/>
  <c r="G367" i="10"/>
  <c r="G415" i="10"/>
  <c r="G460" i="10"/>
  <c r="G503" i="10"/>
  <c r="G539" i="10"/>
  <c r="G583" i="10"/>
  <c r="G628" i="10"/>
  <c r="G664" i="10"/>
  <c r="G707" i="10"/>
  <c r="G739" i="10"/>
  <c r="G50" i="10"/>
  <c r="G118" i="10"/>
  <c r="G182" i="10"/>
  <c r="G232" i="10"/>
  <c r="G67" i="10"/>
  <c r="G127" i="10"/>
  <c r="G190" i="10"/>
  <c r="G234" i="10"/>
  <c r="G278" i="10"/>
  <c r="G330" i="10"/>
  <c r="G373" i="10"/>
  <c r="G424" i="10"/>
  <c r="G466" i="10"/>
  <c r="G506" i="10"/>
  <c r="G70" i="10"/>
  <c r="G131" i="10"/>
  <c r="G194" i="10"/>
  <c r="G239" i="10"/>
  <c r="G281" i="10"/>
  <c r="G331" i="10"/>
  <c r="G377" i="10"/>
  <c r="G425" i="10"/>
  <c r="G470" i="10"/>
  <c r="G508" i="10"/>
  <c r="G556" i="10"/>
  <c r="G596" i="10"/>
  <c r="G635" i="10"/>
  <c r="G678" i="10"/>
  <c r="G713" i="10"/>
  <c r="G753" i="10"/>
  <c r="G783" i="10"/>
  <c r="G812" i="10"/>
  <c r="G845" i="10"/>
  <c r="G869" i="10"/>
  <c r="G903" i="10"/>
  <c r="G931" i="10"/>
  <c r="G963" i="10"/>
  <c r="G993" i="10"/>
  <c r="G1021" i="10"/>
  <c r="G1052" i="10"/>
  <c r="G1077" i="10"/>
  <c r="G1102" i="10"/>
  <c r="G1128" i="10"/>
  <c r="G1151" i="10"/>
  <c r="G1178" i="10"/>
  <c r="G1203" i="10"/>
  <c r="G1227" i="10"/>
  <c r="G1254" i="10"/>
  <c r="G1274" i="10"/>
  <c r="G1299" i="10"/>
  <c r="G1322" i="10"/>
  <c r="G1345" i="10"/>
  <c r="G1369" i="10"/>
  <c r="G1390" i="10"/>
  <c r="G1414" i="10"/>
  <c r="G1433" i="10"/>
  <c r="G1452" i="10"/>
  <c r="G1472" i="10"/>
  <c r="G1489" i="10"/>
  <c r="G1508" i="10"/>
  <c r="G1525" i="10"/>
  <c r="G1543" i="10"/>
  <c r="G1559" i="10"/>
  <c r="G1575" i="10"/>
  <c r="G1594" i="10"/>
  <c r="G1610" i="10"/>
  <c r="G1627" i="10"/>
  <c r="G1642" i="10"/>
  <c r="G1657" i="10"/>
  <c r="G1671" i="10"/>
  <c r="G1685" i="10"/>
  <c r="G1698" i="10"/>
  <c r="G1711" i="10"/>
  <c r="G1725" i="10"/>
  <c r="G1738" i="10"/>
  <c r="G1751" i="10"/>
  <c r="G1764" i="10"/>
  <c r="G1777" i="10"/>
  <c r="G1790" i="10"/>
  <c r="G1803" i="10"/>
  <c r="G1816" i="10"/>
  <c r="G1829" i="10"/>
  <c r="G1842" i="10"/>
  <c r="G1855" i="10"/>
  <c r="G1869" i="10"/>
  <c r="G1882" i="10"/>
  <c r="G1895" i="10"/>
  <c r="G1907" i="10"/>
  <c r="G1919" i="10"/>
  <c r="G1931" i="10"/>
  <c r="G1943" i="10"/>
  <c r="G1955" i="10"/>
  <c r="G1967" i="10"/>
  <c r="G1979" i="10"/>
  <c r="G1991" i="10"/>
  <c r="G2003" i="10"/>
  <c r="G2015" i="10"/>
  <c r="G2027" i="10"/>
  <c r="G2039" i="10"/>
  <c r="G2051" i="10"/>
  <c r="G2063" i="10"/>
  <c r="G2075" i="10"/>
  <c r="G2087" i="10"/>
  <c r="G2099" i="10"/>
  <c r="G2111" i="10"/>
  <c r="G2123" i="10"/>
  <c r="G2135" i="10"/>
  <c r="G2147" i="10"/>
  <c r="G2159" i="10"/>
  <c r="G2171" i="10"/>
  <c r="G2183" i="10"/>
  <c r="G2195" i="10"/>
  <c r="G2207" i="10"/>
  <c r="G2219" i="10"/>
  <c r="G2231" i="10"/>
  <c r="G2243" i="10"/>
  <c r="G2255" i="10"/>
  <c r="G2267" i="10"/>
  <c r="G2279" i="10"/>
  <c r="G2291" i="10"/>
  <c r="G2303" i="10"/>
  <c r="G2315" i="10"/>
  <c r="G2327" i="10"/>
  <c r="G2339" i="10"/>
  <c r="G2351" i="10"/>
  <c r="G2363" i="10"/>
  <c r="G2375" i="10"/>
  <c r="G2387" i="10"/>
  <c r="G2399" i="10"/>
  <c r="G2411" i="10"/>
  <c r="G2423" i="10"/>
  <c r="G2435" i="10"/>
  <c r="G2447" i="10"/>
  <c r="G139" i="10"/>
  <c r="G370" i="10"/>
  <c r="G536" i="10"/>
  <c r="G634" i="10"/>
  <c r="G715" i="10"/>
  <c r="G781" i="10"/>
  <c r="G833" i="10"/>
  <c r="G874" i="10"/>
  <c r="G923" i="10"/>
  <c r="G964" i="10"/>
  <c r="G1016" i="10"/>
  <c r="G1054" i="10"/>
  <c r="G1088" i="10"/>
  <c r="G1119" i="10"/>
  <c r="G1153" i="10"/>
  <c r="G1191" i="10"/>
  <c r="G1223" i="10"/>
  <c r="G1256" i="10"/>
  <c r="G1287" i="10"/>
  <c r="G1317" i="10"/>
  <c r="G1346" i="10"/>
  <c r="G1380" i="10"/>
  <c r="G1406" i="10"/>
  <c r="G1436" i="10"/>
  <c r="G1462" i="10"/>
  <c r="G1486" i="10"/>
  <c r="G1510" i="10"/>
  <c r="G1533" i="10"/>
  <c r="G1556" i="10"/>
  <c r="G1579" i="10"/>
  <c r="G1603" i="10"/>
  <c r="G1622" i="10"/>
  <c r="G1643" i="10"/>
  <c r="G1665" i="10"/>
  <c r="G1682" i="10"/>
  <c r="G1699" i="10"/>
  <c r="G1718" i="10"/>
  <c r="G1734" i="10"/>
  <c r="G1752" i="10"/>
  <c r="G1770" i="10"/>
  <c r="G1787" i="10"/>
  <c r="G1804" i="10"/>
  <c r="G1823" i="10"/>
  <c r="G1839" i="10"/>
  <c r="G1857" i="10"/>
  <c r="G1875" i="10"/>
  <c r="G1891" i="10"/>
  <c r="G1908" i="10"/>
  <c r="G1925" i="10"/>
  <c r="G1940" i="10"/>
  <c r="G1956" i="10"/>
  <c r="G1973" i="10"/>
  <c r="G1988" i="10"/>
  <c r="G2004" i="10"/>
  <c r="G2021" i="10"/>
  <c r="G2036" i="10"/>
  <c r="G2050" i="10"/>
  <c r="G2065" i="10"/>
  <c r="G2078" i="10"/>
  <c r="G2091" i="10"/>
  <c r="G2104" i="10"/>
  <c r="G2117" i="10"/>
  <c r="G2130" i="10"/>
  <c r="G2143" i="10"/>
  <c r="G2156" i="10"/>
  <c r="G2169" i="10"/>
  <c r="G2182" i="10"/>
  <c r="G2196" i="10"/>
  <c r="G2209" i="10"/>
  <c r="G2222" i="10"/>
  <c r="G2235" i="10"/>
  <c r="G2248" i="10"/>
  <c r="G2261" i="10"/>
  <c r="G2274" i="10"/>
  <c r="G2287" i="10"/>
  <c r="G2300" i="10"/>
  <c r="G2313" i="10"/>
  <c r="G2326" i="10"/>
  <c r="G2340" i="10"/>
  <c r="G2353" i="10"/>
  <c r="G2366" i="10"/>
  <c r="G2379" i="10"/>
  <c r="G2392" i="10"/>
  <c r="G2405" i="10"/>
  <c r="G2418" i="10"/>
  <c r="G290" i="10"/>
  <c r="G473" i="10"/>
  <c r="G587" i="10"/>
  <c r="G680" i="10"/>
  <c r="G757" i="10"/>
  <c r="G811" i="10"/>
  <c r="G862" i="10"/>
  <c r="G901" i="10"/>
  <c r="G947" i="10"/>
  <c r="G990" i="10"/>
  <c r="G1038" i="10"/>
  <c r="G1072" i="10"/>
  <c r="G1104" i="10"/>
  <c r="G1143" i="10"/>
  <c r="G1171" i="10"/>
  <c r="G1208" i="10"/>
  <c r="G1244" i="10"/>
  <c r="G1272" i="10"/>
  <c r="G1304" i="10"/>
  <c r="G1334" i="10"/>
  <c r="G1364" i="10"/>
  <c r="G1394" i="10"/>
  <c r="G1425" i="10"/>
  <c r="G1450" i="10"/>
  <c r="G1474" i="10"/>
  <c r="G1500" i="10"/>
  <c r="G1522" i="10"/>
  <c r="G1545" i="10"/>
  <c r="G1570" i="10"/>
  <c r="G1591" i="10"/>
  <c r="G1613" i="10"/>
  <c r="G1635" i="10"/>
  <c r="G1655" i="10"/>
  <c r="G1674" i="10"/>
  <c r="G1693" i="10"/>
  <c r="G1709" i="10"/>
  <c r="G1727" i="10"/>
  <c r="G1745" i="10"/>
  <c r="G1762" i="10"/>
  <c r="G1779" i="10"/>
  <c r="G1798" i="10"/>
  <c r="G1814" i="10"/>
  <c r="G1831" i="10"/>
  <c r="G1850" i="10"/>
  <c r="G1866" i="10"/>
  <c r="G1884" i="10"/>
  <c r="G1902" i="10"/>
  <c r="G1917" i="10"/>
  <c r="G1933" i="10"/>
  <c r="G1950" i="10"/>
  <c r="G1965" i="10"/>
  <c r="G1981" i="10"/>
  <c r="G1998" i="10"/>
  <c r="G2013" i="10"/>
  <c r="G2029" i="10"/>
  <c r="G2045" i="10"/>
  <c r="G2059" i="10"/>
  <c r="G2072" i="10"/>
  <c r="G2085" i="10"/>
  <c r="G2098" i="10"/>
  <c r="G2112" i="10"/>
  <c r="G2125" i="10"/>
  <c r="G2138" i="10"/>
  <c r="G2151" i="10"/>
  <c r="G2164" i="10"/>
  <c r="G2177" i="10"/>
  <c r="G2190" i="10"/>
  <c r="G2203" i="10"/>
  <c r="G2216" i="10"/>
  <c r="G2229" i="10"/>
  <c r="G2242" i="10"/>
  <c r="G2256" i="10"/>
  <c r="G2269" i="10"/>
  <c r="G2282" i="10"/>
  <c r="G2295" i="10"/>
  <c r="G2308" i="10"/>
  <c r="G2321" i="10"/>
  <c r="G2334" i="10"/>
  <c r="G2347" i="10"/>
  <c r="G2360" i="10"/>
  <c r="G2373" i="10"/>
  <c r="G2386" i="10"/>
  <c r="G2400" i="10"/>
  <c r="G2413" i="10"/>
  <c r="G2426" i="10"/>
  <c r="G2439" i="10"/>
  <c r="G2452" i="10"/>
  <c r="G74" i="10"/>
  <c r="G388" i="10"/>
  <c r="G559" i="10"/>
  <c r="G674" i="10"/>
  <c r="G770" i="10"/>
  <c r="G826" i="10"/>
  <c r="G877" i="10"/>
  <c r="G929" i="10"/>
  <c r="G985" i="10"/>
  <c r="G1040" i="10"/>
  <c r="G1081" i="10"/>
  <c r="G1120" i="10"/>
  <c r="G1165" i="10"/>
  <c r="G1199" i="10"/>
  <c r="G1245" i="10"/>
  <c r="G1280" i="10"/>
  <c r="G1318" i="10"/>
  <c r="G1357" i="10"/>
  <c r="G1389" i="10"/>
  <c r="G1426" i="10"/>
  <c r="G1454" i="10"/>
  <c r="G1487" i="10"/>
  <c r="G1515" i="10"/>
  <c r="G1541" i="10"/>
  <c r="G1571" i="10"/>
  <c r="G1597" i="10"/>
  <c r="G1623" i="10"/>
  <c r="G1651" i="10"/>
  <c r="G1670" i="10"/>
  <c r="G1694" i="10"/>
  <c r="G1714" i="10"/>
  <c r="G1735" i="10"/>
  <c r="G1757" i="10"/>
  <c r="G1776" i="10"/>
  <c r="G1799" i="10"/>
  <c r="G1818" i="10"/>
  <c r="G1840" i="10"/>
  <c r="G1862" i="10"/>
  <c r="G1881" i="10"/>
  <c r="G1903" i="10"/>
  <c r="G1921" i="10"/>
  <c r="G1941" i="10"/>
  <c r="G1961" i="10"/>
  <c r="G1978" i="10"/>
  <c r="G1999" i="10"/>
  <c r="G2017" i="10"/>
  <c r="G2037" i="10"/>
  <c r="G2055" i="10"/>
  <c r="G2070" i="10"/>
  <c r="G2086" i="10"/>
  <c r="G2102" i="10"/>
  <c r="G2118" i="10"/>
  <c r="G2133" i="10"/>
  <c r="G2149" i="10"/>
  <c r="G2165" i="10"/>
  <c r="G2180" i="10"/>
  <c r="G2197" i="10"/>
  <c r="G2212" i="10"/>
  <c r="G2227" i="10"/>
  <c r="G2244" i="10"/>
  <c r="G2259" i="10"/>
  <c r="G2275" i="10"/>
  <c r="G2290" i="10"/>
  <c r="G2306" i="10"/>
  <c r="G2322" i="10"/>
  <c r="G2337" i="10"/>
  <c r="G2354" i="10"/>
  <c r="G2369" i="10"/>
  <c r="G2384" i="10"/>
  <c r="G2401" i="10"/>
  <c r="G2416" i="10"/>
  <c r="G2431" i="10"/>
  <c r="G2445" i="10"/>
  <c r="G82" i="10"/>
  <c r="G389" i="10"/>
  <c r="G562" i="10"/>
  <c r="G679" i="10"/>
  <c r="G771" i="10"/>
  <c r="G832" i="10"/>
  <c r="G885" i="10"/>
  <c r="G939" i="10"/>
  <c r="G987" i="10"/>
  <c r="G1041" i="10"/>
  <c r="G1087" i="10"/>
  <c r="G1125" i="10"/>
  <c r="G1166" i="10"/>
  <c r="G1207" i="10"/>
  <c r="G1246" i="10"/>
  <c r="G1286" i="10"/>
  <c r="G1320" i="10"/>
  <c r="G1359" i="10"/>
  <c r="G1392" i="10"/>
  <c r="G1428" i="10"/>
  <c r="G1461" i="10"/>
  <c r="G1488" i="10"/>
  <c r="G1517" i="10"/>
  <c r="G1544" i="10"/>
  <c r="G1572" i="10"/>
  <c r="G1601" i="10"/>
  <c r="G1625" i="10"/>
  <c r="G1652" i="10"/>
  <c r="G1673" i="10"/>
  <c r="G1695" i="10"/>
  <c r="G1717" i="10"/>
  <c r="G1737" i="10"/>
  <c r="G1758" i="10"/>
  <c r="G1778" i="10"/>
  <c r="G1800" i="10"/>
  <c r="G1822" i="10"/>
  <c r="G1841" i="10"/>
  <c r="G1863" i="10"/>
  <c r="G1883" i="10"/>
  <c r="G1904" i="10"/>
  <c r="G1924" i="10"/>
  <c r="G1942" i="10"/>
  <c r="G1962" i="10"/>
  <c r="G1980" i="10"/>
  <c r="G2000" i="10"/>
  <c r="G2020" i="10"/>
  <c r="G2038" i="10"/>
  <c r="G2056" i="10"/>
  <c r="G2071" i="10"/>
  <c r="G2088" i="10"/>
  <c r="G2103" i="10"/>
  <c r="G2119" i="10"/>
  <c r="G2134" i="10"/>
  <c r="G2150" i="10"/>
  <c r="G2166" i="10"/>
  <c r="G2181" i="10"/>
  <c r="G2198" i="10"/>
  <c r="G2213" i="10"/>
  <c r="G2228" i="10"/>
  <c r="G2245" i="10"/>
  <c r="G2260" i="10"/>
  <c r="G2276" i="10"/>
  <c r="G2292" i="10"/>
  <c r="G2307" i="10"/>
  <c r="G2323" i="10"/>
  <c r="G2338" i="10"/>
  <c r="G2355" i="10"/>
  <c r="G2370" i="10"/>
  <c r="G2385" i="10"/>
  <c r="G2402" i="10"/>
  <c r="G2417" i="10"/>
  <c r="G2432" i="10"/>
  <c r="G2446" i="10"/>
  <c r="G146" i="10"/>
  <c r="G422" i="10"/>
  <c r="G580" i="10"/>
  <c r="G701" i="10"/>
  <c r="G773" i="10"/>
  <c r="G834" i="10"/>
  <c r="G890" i="10"/>
  <c r="G940" i="10"/>
  <c r="G994" i="10"/>
  <c r="G1045" i="10"/>
  <c r="G1090" i="10"/>
  <c r="G1129" i="10"/>
  <c r="G1167" i="10"/>
  <c r="G1211" i="10"/>
  <c r="G1247" i="10"/>
  <c r="G1288" i="10"/>
  <c r="G1326" i="10"/>
  <c r="G1360" i="10"/>
  <c r="G1402" i="10"/>
  <c r="G1429" i="10"/>
  <c r="G1464" i="10"/>
  <c r="G1491" i="10"/>
  <c r="G1519" i="10"/>
  <c r="G1549" i="10"/>
  <c r="G1573" i="10"/>
  <c r="G1604" i="10"/>
  <c r="G1628" i="10"/>
  <c r="G1653" i="10"/>
  <c r="G1678" i="10"/>
  <c r="G1696" i="10"/>
  <c r="G1719" i="10"/>
  <c r="G1739" i="10"/>
  <c r="G1759" i="10"/>
  <c r="G1782" i="10"/>
  <c r="G1801" i="10"/>
  <c r="G1824" i="10"/>
  <c r="G1843" i="10"/>
  <c r="G1864" i="10"/>
  <c r="G1887" i="10"/>
  <c r="G1905" i="10"/>
  <c r="G1926" i="10"/>
  <c r="G1944" i="10"/>
  <c r="G1963" i="10"/>
  <c r="G1984" i="10"/>
  <c r="G2001" i="10"/>
  <c r="G2022" i="10"/>
  <c r="G2040" i="10"/>
  <c r="G2057" i="10"/>
  <c r="G2073" i="10"/>
  <c r="G2089" i="10"/>
  <c r="G2105" i="10"/>
  <c r="G2120" i="10"/>
  <c r="G2136" i="10"/>
  <c r="G2152" i="10"/>
  <c r="G2167" i="10"/>
  <c r="G2184" i="10"/>
  <c r="G2199" i="10"/>
  <c r="G2214" i="10"/>
  <c r="G2230" i="10"/>
  <c r="G2246" i="10"/>
  <c r="G2262" i="10"/>
  <c r="G2277" i="10"/>
  <c r="G2293" i="10"/>
  <c r="G2309" i="10"/>
  <c r="G2324" i="10"/>
  <c r="G2341" i="10"/>
  <c r="G2356" i="10"/>
  <c r="G2371" i="10"/>
  <c r="G2388" i="10"/>
  <c r="G2403" i="10"/>
  <c r="G2419" i="10"/>
  <c r="G2433" i="10"/>
  <c r="G2448" i="10"/>
  <c r="G196" i="10"/>
  <c r="G426" i="10"/>
  <c r="G584" i="10"/>
  <c r="G703" i="10"/>
  <c r="G774" i="10"/>
  <c r="G835" i="10"/>
  <c r="G891" i="10"/>
  <c r="G943" i="10"/>
  <c r="G997" i="10"/>
  <c r="G1050" i="10"/>
  <c r="G1092" i="10"/>
  <c r="G1130" i="10"/>
  <c r="G1168" i="10"/>
  <c r="G1212" i="10"/>
  <c r="G1249" i="10"/>
  <c r="G1290" i="10"/>
  <c r="G1328" i="10"/>
  <c r="G1362" i="10"/>
  <c r="G1403" i="10"/>
  <c r="G1431" i="10"/>
  <c r="G1465" i="10"/>
  <c r="G1493" i="10"/>
  <c r="G1521" i="10"/>
  <c r="G1550" i="10"/>
  <c r="G1574" i="10"/>
  <c r="G1605" i="10"/>
  <c r="G1629" i="10"/>
  <c r="G1654" i="10"/>
  <c r="G1679" i="10"/>
  <c r="G1697" i="10"/>
  <c r="G1720" i="10"/>
  <c r="G1740" i="10"/>
  <c r="G1761" i="10"/>
  <c r="G1783" i="10"/>
  <c r="G1802" i="10"/>
  <c r="G1825" i="10"/>
  <c r="G1845" i="10"/>
  <c r="G1865" i="10"/>
  <c r="G1888" i="10"/>
  <c r="G1906" i="10"/>
  <c r="G1927" i="10"/>
  <c r="G1945" i="10"/>
  <c r="G1964" i="10"/>
  <c r="G1985" i="10"/>
  <c r="G2002" i="10"/>
  <c r="G2023" i="10"/>
  <c r="G2041" i="10"/>
  <c r="G2058" i="10"/>
  <c r="G2074" i="10"/>
  <c r="G2090" i="10"/>
  <c r="G2106" i="10"/>
  <c r="G2121" i="10"/>
  <c r="G2137" i="10"/>
  <c r="G2153" i="10"/>
  <c r="G2168" i="10"/>
  <c r="G2185" i="10"/>
  <c r="G2200" i="10"/>
  <c r="G2215" i="10"/>
  <c r="G2232" i="10"/>
  <c r="G2247" i="10"/>
  <c r="G2263" i="10"/>
  <c r="G2278" i="10"/>
  <c r="G2294" i="10"/>
  <c r="G2310" i="10"/>
  <c r="G2325" i="10"/>
  <c r="G2342" i="10"/>
  <c r="G2357" i="10"/>
  <c r="G2372" i="10"/>
  <c r="G2389" i="10"/>
  <c r="G2404" i="10"/>
  <c r="G2420" i="10"/>
  <c r="G2434" i="10"/>
  <c r="G2449" i="10"/>
  <c r="G197" i="10"/>
  <c r="G427" i="10"/>
  <c r="G601" i="10"/>
  <c r="G710" i="10"/>
  <c r="G786" i="10"/>
  <c r="G837" i="10"/>
  <c r="G892" i="10"/>
  <c r="G953" i="10"/>
  <c r="G1005" i="10"/>
  <c r="G1055" i="10"/>
  <c r="G1099" i="10"/>
  <c r="G1138" i="10"/>
  <c r="G1177" i="10"/>
  <c r="G1216" i="10"/>
  <c r="G1257" i="10"/>
  <c r="G1292" i="10"/>
  <c r="G1331" i="10"/>
  <c r="G1366" i="10"/>
  <c r="G1404" i="10"/>
  <c r="G1437" i="10"/>
  <c r="G1466" i="10"/>
  <c r="G1498" i="10"/>
  <c r="G1524" i="10"/>
  <c r="G1553" i="10"/>
  <c r="G1580" i="10"/>
  <c r="G1607" i="10"/>
  <c r="G1632" i="10"/>
  <c r="G1656" i="10"/>
  <c r="G1680" i="10"/>
  <c r="G1701" i="10"/>
  <c r="G1721" i="10"/>
  <c r="G1743" i="10"/>
  <c r="G1763" i="10"/>
  <c r="G1785" i="10"/>
  <c r="G1805" i="10"/>
  <c r="G1826" i="10"/>
  <c r="G1848" i="10"/>
  <c r="G1867" i="10"/>
  <c r="G1889" i="10"/>
  <c r="G1909" i="10"/>
  <c r="G1928" i="10"/>
  <c r="G1948" i="10"/>
  <c r="G1966" i="10"/>
  <c r="G1986" i="10"/>
  <c r="G2005" i="10"/>
  <c r="G2024" i="10"/>
  <c r="G2043" i="10"/>
  <c r="G2060" i="10"/>
  <c r="G2076" i="10"/>
  <c r="G2092" i="10"/>
  <c r="G2107" i="10"/>
  <c r="G2122" i="10"/>
  <c r="G2139" i="10"/>
  <c r="G2154" i="10"/>
  <c r="G2170" i="10"/>
  <c r="G2186" i="10"/>
  <c r="G2201" i="10"/>
  <c r="G2217" i="10"/>
  <c r="G2233" i="10"/>
  <c r="G2249" i="10"/>
  <c r="G2264" i="10"/>
  <c r="G2280" i="10"/>
  <c r="G2296" i="10"/>
  <c r="G2311" i="10"/>
  <c r="G2328" i="10"/>
  <c r="G2343" i="10"/>
  <c r="G2358" i="10"/>
  <c r="G2374" i="10"/>
  <c r="G2390" i="10"/>
  <c r="G2406" i="10"/>
  <c r="G2421" i="10"/>
  <c r="G2436" i="10"/>
  <c r="G2450" i="10"/>
  <c r="G244" i="10"/>
  <c r="G461" i="10"/>
  <c r="G602" i="10"/>
  <c r="G712" i="10"/>
  <c r="G787" i="10"/>
  <c r="G846" i="10"/>
  <c r="G895" i="10"/>
  <c r="G957" i="10"/>
  <c r="G1013" i="10"/>
  <c r="G1062" i="10"/>
  <c r="G1100" i="10"/>
  <c r="G1140" i="10"/>
  <c r="G1180" i="10"/>
  <c r="G1219" i="10"/>
  <c r="G1262" i="10"/>
  <c r="G1294" i="10"/>
  <c r="G1332" i="10"/>
  <c r="G1370" i="10"/>
  <c r="G1405" i="10"/>
  <c r="G1440" i="10"/>
  <c r="G1467" i="10"/>
  <c r="G1499" i="10"/>
  <c r="G1526" i="10"/>
  <c r="G1555" i="10"/>
  <c r="G1584" i="10"/>
  <c r="G1608" i="10"/>
  <c r="G1633" i="10"/>
  <c r="G1658" i="10"/>
  <c r="G1681" i="10"/>
  <c r="G1704" i="10"/>
  <c r="G1722" i="10"/>
  <c r="G1744" i="10"/>
  <c r="G1765" i="10"/>
  <c r="G1786" i="10"/>
  <c r="G1809" i="10"/>
  <c r="G1827" i="10"/>
  <c r="G1849" i="10"/>
  <c r="G1870" i="10"/>
  <c r="G1890" i="10"/>
  <c r="G1912" i="10"/>
  <c r="G1929" i="10"/>
  <c r="G1949" i="10"/>
  <c r="G1968" i="10"/>
  <c r="G1987" i="10"/>
  <c r="G2008" i="10"/>
  <c r="G2025" i="10"/>
  <c r="G2044" i="10"/>
  <c r="G2061" i="10"/>
  <c r="G2077" i="10"/>
  <c r="G2093" i="10"/>
  <c r="G2108" i="10"/>
  <c r="G2124" i="10"/>
  <c r="G2140" i="10"/>
  <c r="G2155" i="10"/>
  <c r="G2172" i="10"/>
  <c r="G2187" i="10"/>
  <c r="G2202" i="10"/>
  <c r="G2218" i="10"/>
  <c r="G2234" i="10"/>
  <c r="G2250" i="10"/>
  <c r="G2265" i="10"/>
  <c r="G2281" i="10"/>
  <c r="G2297" i="10"/>
  <c r="G2312" i="10"/>
  <c r="G2329" i="10"/>
  <c r="G2344" i="10"/>
  <c r="G2359" i="10"/>
  <c r="G2376" i="10"/>
  <c r="G2391" i="10"/>
  <c r="G2407" i="10"/>
  <c r="G2422" i="10"/>
  <c r="G2437" i="10"/>
  <c r="G2451" i="10"/>
  <c r="G248" i="10"/>
  <c r="G479" i="10"/>
  <c r="G617" i="10"/>
  <c r="G719" i="10"/>
  <c r="G798" i="10"/>
  <c r="G847" i="10"/>
  <c r="G906" i="10"/>
  <c r="G958" i="10"/>
  <c r="G1017" i="10"/>
  <c r="G1065" i="10"/>
  <c r="G1101" i="10"/>
  <c r="G1144" i="10"/>
  <c r="G1182" i="10"/>
  <c r="G1224" i="10"/>
  <c r="G1264" i="10"/>
  <c r="G1298" i="10"/>
  <c r="G1336" i="10"/>
  <c r="G1371" i="10"/>
  <c r="G1408" i="10"/>
  <c r="G1441" i="10"/>
  <c r="G1469" i="10"/>
  <c r="G1501" i="10"/>
  <c r="G1527" i="10"/>
  <c r="G1557" i="10"/>
  <c r="G1585" i="10"/>
  <c r="G1609" i="10"/>
  <c r="G1637" i="10"/>
  <c r="G1659" i="10"/>
  <c r="G1683" i="10"/>
  <c r="G1705" i="10"/>
  <c r="G1723" i="10"/>
  <c r="G1746" i="10"/>
  <c r="G1766" i="10"/>
  <c r="G1788" i="10"/>
  <c r="G1810" i="10"/>
  <c r="G1828" i="10"/>
  <c r="G1851" i="10"/>
  <c r="G1871" i="10"/>
  <c r="G1893" i="10"/>
  <c r="G1913" i="10"/>
  <c r="G1930" i="10"/>
  <c r="G1951" i="10"/>
  <c r="G1969" i="10"/>
  <c r="G1989" i="10"/>
  <c r="G2009" i="10"/>
  <c r="G2026" i="10"/>
  <c r="G2046" i="10"/>
  <c r="G2062" i="10"/>
  <c r="G2079" i="10"/>
  <c r="G2094" i="10"/>
  <c r="G2109" i="10"/>
  <c r="G2126" i="10"/>
  <c r="G2141" i="10"/>
  <c r="G2157" i="10"/>
  <c r="G2173" i="10"/>
  <c r="G2188" i="10"/>
  <c r="G2204" i="10"/>
  <c r="G2220" i="10"/>
  <c r="G2236" i="10"/>
  <c r="G2251" i="10"/>
  <c r="G2266" i="10"/>
  <c r="G2283" i="10"/>
  <c r="G2298" i="10"/>
  <c r="G2314" i="10"/>
  <c r="G2330" i="10"/>
  <c r="G2345" i="10"/>
  <c r="G2361" i="10"/>
  <c r="G2377" i="10"/>
  <c r="G2393" i="10"/>
  <c r="G2408" i="10"/>
  <c r="G2424" i="10"/>
  <c r="G2438" i="10"/>
  <c r="G2453" i="10"/>
  <c r="G277" i="10"/>
  <c r="G505" i="10"/>
  <c r="G632" i="10"/>
  <c r="G736" i="10"/>
  <c r="G800" i="10"/>
  <c r="G853" i="10"/>
  <c r="G908" i="10"/>
  <c r="G961" i="10"/>
  <c r="G1018" i="10"/>
  <c r="G1066" i="10"/>
  <c r="G1103" i="10"/>
  <c r="G1146" i="10"/>
  <c r="G1186" i="10"/>
  <c r="G1225" i="10"/>
  <c r="G1269" i="10"/>
  <c r="G1302" i="10"/>
  <c r="G1342" i="10"/>
  <c r="G1378" i="10"/>
  <c r="G1413" i="10"/>
  <c r="G1443" i="10"/>
  <c r="G1473" i="10"/>
  <c r="G1502" i="10"/>
  <c r="G1532" i="10"/>
  <c r="G1558" i="10"/>
  <c r="G1586" i="10"/>
  <c r="G1611" i="10"/>
  <c r="G1639" i="10"/>
  <c r="G1664" i="10"/>
  <c r="G1684" i="10"/>
  <c r="G1706" i="10"/>
  <c r="G1726" i="10"/>
  <c r="G1747" i="10"/>
  <c r="G1769" i="10"/>
  <c r="G1789" i="10"/>
  <c r="G1811" i="10"/>
  <c r="G1830" i="10"/>
  <c r="G1852" i="10"/>
  <c r="G1874" i="10"/>
  <c r="G1894" i="10"/>
  <c r="G1914" i="10"/>
  <c r="G1932" i="10"/>
  <c r="G1952" i="10"/>
  <c r="G1972" i="10"/>
  <c r="G1990" i="10"/>
  <c r="G2010" i="10"/>
  <c r="G2028" i="10"/>
  <c r="G2047" i="10"/>
  <c r="G2064" i="10"/>
  <c r="G2080" i="10"/>
  <c r="G2095" i="10"/>
  <c r="G2110" i="10"/>
  <c r="G2127" i="10"/>
  <c r="G2142" i="10"/>
  <c r="G2158" i="10"/>
  <c r="G2174" i="10"/>
  <c r="G2189" i="10"/>
  <c r="G2205" i="10"/>
  <c r="G2221" i="10"/>
  <c r="G2237" i="10"/>
  <c r="G2252" i="10"/>
  <c r="G2268" i="10"/>
  <c r="G2284" i="10"/>
  <c r="G2299" i="10"/>
  <c r="G2316" i="10"/>
  <c r="G2331" i="10"/>
  <c r="G2346" i="10"/>
  <c r="G2362" i="10"/>
  <c r="G2378" i="10"/>
  <c r="G2394" i="10"/>
  <c r="G2409" i="10"/>
  <c r="G2425" i="10"/>
  <c r="G2440" i="10"/>
  <c r="G2454" i="10"/>
  <c r="G293" i="10"/>
  <c r="G511" i="10"/>
  <c r="G637" i="10"/>
  <c r="G738" i="10"/>
  <c r="G807" i="10"/>
  <c r="G863" i="10"/>
  <c r="G914" i="10"/>
  <c r="G966" i="10"/>
  <c r="G1019" i="10"/>
  <c r="G1067" i="10"/>
  <c r="G1114" i="10"/>
  <c r="G1147" i="10"/>
  <c r="G1192" i="10"/>
  <c r="G1230" i="10"/>
  <c r="G1270" i="10"/>
  <c r="G1308" i="10"/>
  <c r="G1343" i="10"/>
  <c r="G1383" i="10"/>
  <c r="G1416" i="10"/>
  <c r="G1445" i="10"/>
  <c r="G1479" i="10"/>
  <c r="G1503" i="10"/>
  <c r="G1535" i="10"/>
  <c r="G1560" i="10"/>
  <c r="G1587" i="10"/>
  <c r="G1617" i="10"/>
  <c r="G1640" i="10"/>
  <c r="G1666" i="10"/>
  <c r="G1686" i="10"/>
  <c r="G1707" i="10"/>
  <c r="G1730" i="10"/>
  <c r="G1749" i="10"/>
  <c r="G1771" i="10"/>
  <c r="G1791" i="10"/>
  <c r="G1812" i="10"/>
  <c r="G1835" i="10"/>
  <c r="G1853" i="10"/>
  <c r="G1876" i="10"/>
  <c r="G1896" i="10"/>
  <c r="G1915" i="10"/>
  <c r="G1936" i="10"/>
  <c r="G1953" i="10"/>
  <c r="G1974" i="10"/>
  <c r="G1992" i="10"/>
  <c r="G2011" i="10"/>
  <c r="G2032" i="10"/>
  <c r="G2048" i="10"/>
  <c r="G2066" i="10"/>
  <c r="G2081" i="10"/>
  <c r="G2096" i="10"/>
  <c r="G2113" i="10"/>
  <c r="G2128" i="10"/>
  <c r="G2144" i="10"/>
  <c r="G2160" i="10"/>
  <c r="G2175" i="10"/>
  <c r="G2191" i="10"/>
  <c r="G2206" i="10"/>
  <c r="G2223" i="10"/>
  <c r="G2238" i="10"/>
  <c r="G2253" i="10"/>
  <c r="G2270" i="10"/>
  <c r="G2285" i="10"/>
  <c r="G2301" i="10"/>
  <c r="G2317" i="10"/>
  <c r="G2332" i="10"/>
  <c r="G2348" i="10"/>
  <c r="G2364" i="10"/>
  <c r="G2380" i="10"/>
  <c r="G2395" i="10"/>
  <c r="G2410" i="10"/>
  <c r="G2427" i="10"/>
  <c r="G2441" i="10"/>
  <c r="G2455" i="10"/>
  <c r="G319" i="10"/>
  <c r="G520" i="10"/>
  <c r="G640" i="10"/>
  <c r="G742" i="10"/>
  <c r="G809" i="10"/>
  <c r="G865" i="10"/>
  <c r="G921" i="10"/>
  <c r="G977" i="10"/>
  <c r="G1023" i="10"/>
  <c r="G1070" i="10"/>
  <c r="G1115" i="10"/>
  <c r="G1149" i="10"/>
  <c r="G1194" i="10"/>
  <c r="G1231" i="10"/>
  <c r="G1271" i="10"/>
  <c r="G1311" i="10"/>
  <c r="G1344" i="10"/>
  <c r="G1384" i="10"/>
  <c r="G1417" i="10"/>
  <c r="G1449" i="10"/>
  <c r="G1481" i="10"/>
  <c r="G1507" i="10"/>
  <c r="G1536" i="10"/>
  <c r="G1561" i="10"/>
  <c r="G1589" i="10"/>
  <c r="G1618" i="10"/>
  <c r="G1641" i="10"/>
  <c r="G1667" i="10"/>
  <c r="G1687" i="10"/>
  <c r="G1708" i="10"/>
  <c r="G1731" i="10"/>
  <c r="G1750" i="10"/>
  <c r="G1773" i="10"/>
  <c r="G1792" i="10"/>
  <c r="G1813" i="10"/>
  <c r="G1836" i="10"/>
  <c r="G1854" i="10"/>
  <c r="G1877" i="10"/>
  <c r="G1897" i="10"/>
  <c r="G1916" i="10"/>
  <c r="G1937" i="10"/>
  <c r="G1954" i="10"/>
  <c r="G1975" i="10"/>
  <c r="G1993" i="10"/>
  <c r="G2012" i="10"/>
  <c r="G2033" i="10"/>
  <c r="G2049" i="10"/>
  <c r="G2067" i="10"/>
  <c r="G2082" i="10"/>
  <c r="G2097" i="10"/>
  <c r="G2114" i="10"/>
  <c r="G2129" i="10"/>
  <c r="G2145" i="10"/>
  <c r="G2161" i="10"/>
  <c r="G2176" i="10"/>
  <c r="G2192" i="10"/>
  <c r="G2208" i="10"/>
  <c r="G2224" i="10"/>
  <c r="G2239" i="10"/>
  <c r="G2254" i="10"/>
  <c r="G2271" i="10"/>
  <c r="G2286" i="10"/>
  <c r="G2302" i="10"/>
  <c r="G2318" i="10"/>
  <c r="G2333" i="10"/>
  <c r="G2349" i="10"/>
  <c r="G2365" i="10"/>
  <c r="G2381" i="10"/>
  <c r="G2396" i="10"/>
  <c r="G2412" i="10"/>
  <c r="G2428" i="10"/>
  <c r="G2442" i="10"/>
  <c r="G2456" i="10"/>
  <c r="G335" i="10"/>
  <c r="G544" i="10"/>
  <c r="G661" i="10"/>
  <c r="G751" i="10"/>
  <c r="G813" i="10"/>
  <c r="G866" i="10"/>
  <c r="G926" i="10"/>
  <c r="G981" i="10"/>
  <c r="G1026" i="10"/>
  <c r="G1075" i="10"/>
  <c r="G1117" i="10"/>
  <c r="G1155" i="10"/>
  <c r="G1196" i="10"/>
  <c r="G1238" i="10"/>
  <c r="G1273" i="10"/>
  <c r="G1312" i="10"/>
  <c r="G1347" i="10"/>
  <c r="G1386" i="10"/>
  <c r="G1421" i="10"/>
  <c r="G1451" i="10"/>
  <c r="G1484" i="10"/>
  <c r="G1511" i="10"/>
  <c r="G1538" i="10"/>
  <c r="G1568" i="10"/>
  <c r="G340" i="10"/>
  <c r="G1197" i="10"/>
  <c r="G1593" i="10"/>
  <c r="G1732" i="10"/>
  <c r="G1858" i="10"/>
  <c r="G1976" i="10"/>
  <c r="G2083" i="10"/>
  <c r="G2178" i="10"/>
  <c r="G2272" i="10"/>
  <c r="G2367" i="10"/>
  <c r="G2457" i="10"/>
  <c r="G550" i="10"/>
  <c r="G1240" i="10"/>
  <c r="G1596" i="10"/>
  <c r="G1733" i="10"/>
  <c r="G1861" i="10"/>
  <c r="G1977" i="10"/>
  <c r="G2084" i="10"/>
  <c r="G2179" i="10"/>
  <c r="G2273" i="10"/>
  <c r="G2368" i="10"/>
  <c r="G665" i="10"/>
  <c r="G1276" i="10"/>
  <c r="G1619" i="10"/>
  <c r="G1753" i="10"/>
  <c r="G1878" i="10"/>
  <c r="G1996" i="10"/>
  <c r="G2100" i="10"/>
  <c r="G2193" i="10"/>
  <c r="G2288" i="10"/>
  <c r="G2382" i="10"/>
  <c r="G755" i="10"/>
  <c r="G1314" i="10"/>
  <c r="G1621" i="10"/>
  <c r="G1756" i="10"/>
  <c r="G1879" i="10"/>
  <c r="G1997" i="10"/>
  <c r="G2101" i="10"/>
  <c r="G2194" i="10"/>
  <c r="G2289" i="10"/>
  <c r="G2383" i="10"/>
  <c r="G814" i="10"/>
  <c r="G1356" i="10"/>
  <c r="G1644" i="10"/>
  <c r="G1774" i="10"/>
  <c r="G1900" i="10"/>
  <c r="G2014" i="10"/>
  <c r="G2115" i="10"/>
  <c r="G2210" i="10"/>
  <c r="G2304" i="10"/>
  <c r="G2397" i="10"/>
  <c r="G867" i="10"/>
  <c r="G1388" i="10"/>
  <c r="G1647" i="10"/>
  <c r="G1775" i="10"/>
  <c r="G1901" i="10"/>
  <c r="G2016" i="10"/>
  <c r="G2116" i="10"/>
  <c r="G2211" i="10"/>
  <c r="G2305" i="10"/>
  <c r="G2398" i="10"/>
  <c r="G927" i="10"/>
  <c r="G1424" i="10"/>
  <c r="G1668" i="10"/>
  <c r="G1795" i="10"/>
  <c r="G1918" i="10"/>
  <c r="G2034" i="10"/>
  <c r="G2131" i="10"/>
  <c r="G2225" i="10"/>
  <c r="G2319" i="10"/>
  <c r="G2414" i="10"/>
  <c r="G983" i="10"/>
  <c r="G1453" i="10"/>
  <c r="G1669" i="10"/>
  <c r="G1797" i="10"/>
  <c r="G1920" i="10"/>
  <c r="G2035" i="10"/>
  <c r="G2132" i="10"/>
  <c r="G2226" i="10"/>
  <c r="G2320" i="10"/>
  <c r="G2415" i="10"/>
  <c r="G1035" i="10"/>
  <c r="G1485" i="10"/>
  <c r="G1691" i="10"/>
  <c r="G1815" i="10"/>
  <c r="G1938" i="10"/>
  <c r="G2052" i="10"/>
  <c r="G2146" i="10"/>
  <c r="G2240" i="10"/>
  <c r="G2335" i="10"/>
  <c r="G2429" i="10"/>
  <c r="G1080" i="10"/>
  <c r="G1514" i="10"/>
  <c r="G1692" i="10"/>
  <c r="G1817" i="10"/>
  <c r="G1939" i="10"/>
  <c r="G2053" i="10"/>
  <c r="G2148" i="10"/>
  <c r="G2241" i="10"/>
  <c r="G2336" i="10"/>
  <c r="G2430" i="10"/>
  <c r="G1118" i="10"/>
  <c r="G1539" i="10"/>
  <c r="G1710" i="10"/>
  <c r="G1837" i="10"/>
  <c r="G1957" i="10"/>
  <c r="G2068" i="10"/>
  <c r="G2162" i="10"/>
  <c r="G2257" i="10"/>
  <c r="G2350" i="10"/>
  <c r="G2443" i="10"/>
  <c r="G1164" i="10"/>
  <c r="G1569" i="10"/>
  <c r="G1713" i="10"/>
  <c r="G1838" i="10"/>
  <c r="G1960" i="10"/>
  <c r="G2069" i="10"/>
  <c r="G2163" i="10"/>
  <c r="G2258" i="10"/>
  <c r="G2352" i="10"/>
  <c r="G2444" i="10"/>
  <c r="G5" i="10"/>
  <c r="F7" i="10"/>
  <c r="F19" i="10"/>
  <c r="F31" i="10"/>
  <c r="F43" i="10"/>
  <c r="F55" i="10"/>
  <c r="F67" i="10"/>
  <c r="F79" i="10"/>
  <c r="F91" i="10"/>
  <c r="F103" i="10"/>
  <c r="F115" i="10"/>
  <c r="F127" i="10"/>
  <c r="F139" i="10"/>
  <c r="F151" i="10"/>
  <c r="F163" i="10"/>
  <c r="F175" i="10"/>
  <c r="F187" i="10"/>
  <c r="F199" i="10"/>
  <c r="F211" i="10"/>
  <c r="F223" i="10"/>
  <c r="F235" i="10"/>
  <c r="F247" i="10"/>
  <c r="F259" i="10"/>
  <c r="F271" i="10"/>
  <c r="F283" i="10"/>
  <c r="F295" i="10"/>
  <c r="F307" i="10"/>
  <c r="F319" i="10"/>
  <c r="F331" i="10"/>
  <c r="F343" i="10"/>
  <c r="F355" i="10"/>
  <c r="F367" i="10"/>
  <c r="F379" i="10"/>
  <c r="F391" i="10"/>
  <c r="F403" i="10"/>
  <c r="F415" i="10"/>
  <c r="F427" i="10"/>
  <c r="F439" i="10"/>
  <c r="F451" i="10"/>
  <c r="F463" i="10"/>
  <c r="F475" i="10"/>
  <c r="F487" i="10"/>
  <c r="F499" i="10"/>
  <c r="F511" i="10"/>
  <c r="F523" i="10"/>
  <c r="F535" i="10"/>
  <c r="F547" i="10"/>
  <c r="F559" i="10"/>
  <c r="F571" i="10"/>
  <c r="F583" i="10"/>
  <c r="F595" i="10"/>
  <c r="F607" i="10"/>
  <c r="F619" i="10"/>
  <c r="F631" i="10"/>
  <c r="F643" i="10"/>
  <c r="F655" i="10"/>
  <c r="F667" i="10"/>
  <c r="F679" i="10"/>
  <c r="F691" i="10"/>
  <c r="F703" i="10"/>
  <c r="F715" i="10"/>
  <c r="F727" i="10"/>
  <c r="F739" i="10"/>
  <c r="F751" i="10"/>
  <c r="F763" i="10"/>
  <c r="F775" i="10"/>
  <c r="F787" i="10"/>
  <c r="F799" i="10"/>
  <c r="F811" i="10"/>
  <c r="F823" i="10"/>
  <c r="F835" i="10"/>
  <c r="F847" i="10"/>
  <c r="F859" i="10"/>
  <c r="F871" i="10"/>
  <c r="F883" i="10"/>
  <c r="F895" i="10"/>
  <c r="F907" i="10"/>
  <c r="F919" i="10"/>
  <c r="F931" i="10"/>
  <c r="F943" i="10"/>
  <c r="F955" i="10"/>
  <c r="F967" i="10"/>
  <c r="F979" i="10"/>
  <c r="F991" i="10"/>
  <c r="F1003" i="10"/>
  <c r="F1015" i="10"/>
  <c r="F8" i="10"/>
  <c r="F20" i="10"/>
  <c r="F32" i="10"/>
  <c r="F44" i="10"/>
  <c r="F56" i="10"/>
  <c r="F68" i="10"/>
  <c r="F80" i="10"/>
  <c r="F92" i="10"/>
  <c r="F104" i="10"/>
  <c r="F116" i="10"/>
  <c r="F128" i="10"/>
  <c r="F140" i="10"/>
  <c r="F152" i="10"/>
  <c r="F164" i="10"/>
  <c r="F176" i="10"/>
  <c r="F188" i="10"/>
  <c r="F200" i="10"/>
  <c r="F212" i="10"/>
  <c r="F224" i="10"/>
  <c r="F236" i="10"/>
  <c r="F248" i="10"/>
  <c r="F260" i="10"/>
  <c r="F272" i="10"/>
  <c r="F284" i="10"/>
  <c r="F296" i="10"/>
  <c r="F308" i="10"/>
  <c r="F320" i="10"/>
  <c r="F332" i="10"/>
  <c r="F344" i="10"/>
  <c r="F356" i="10"/>
  <c r="F368" i="10"/>
  <c r="F380" i="10"/>
  <c r="F392" i="10"/>
  <c r="F404" i="10"/>
  <c r="F416" i="10"/>
  <c r="F428" i="10"/>
  <c r="F440" i="10"/>
  <c r="F452" i="10"/>
  <c r="F464" i="10"/>
  <c r="F476" i="10"/>
  <c r="F488" i="10"/>
  <c r="F500" i="10"/>
  <c r="F512" i="10"/>
  <c r="F524" i="10"/>
  <c r="F536" i="10"/>
  <c r="F548" i="10"/>
  <c r="F560" i="10"/>
  <c r="F572" i="10"/>
  <c r="F584" i="10"/>
  <c r="F596" i="10"/>
  <c r="F608" i="10"/>
  <c r="F620" i="10"/>
  <c r="F632" i="10"/>
  <c r="F644" i="10"/>
  <c r="F656" i="10"/>
  <c r="F668" i="10"/>
  <c r="F680" i="10"/>
  <c r="F692" i="10"/>
  <c r="F704" i="10"/>
  <c r="F716" i="10"/>
  <c r="F728" i="10"/>
  <c r="F740" i="10"/>
  <c r="F752" i="10"/>
  <c r="F764" i="10"/>
  <c r="F776" i="10"/>
  <c r="F788" i="10"/>
  <c r="F800" i="10"/>
  <c r="F812" i="10"/>
  <c r="F824" i="10"/>
  <c r="F836" i="10"/>
  <c r="F848" i="10"/>
  <c r="F860" i="10"/>
  <c r="F872" i="10"/>
  <c r="F884" i="10"/>
  <c r="F896" i="10"/>
  <c r="F908" i="10"/>
  <c r="F920" i="10"/>
  <c r="F932" i="10"/>
  <c r="F944" i="10"/>
  <c r="F956" i="10"/>
  <c r="F968" i="10"/>
  <c r="F980" i="10"/>
  <c r="F992" i="10"/>
  <c r="F1004" i="10"/>
  <c r="F1016" i="10"/>
  <c r="F9" i="10"/>
  <c r="F21" i="10"/>
  <c r="F33" i="10"/>
  <c r="F45" i="10"/>
  <c r="F57" i="10"/>
  <c r="F69" i="10"/>
  <c r="F81" i="10"/>
  <c r="F93" i="10"/>
  <c r="F105" i="10"/>
  <c r="F117" i="10"/>
  <c r="F129" i="10"/>
  <c r="F141" i="10"/>
  <c r="F153" i="10"/>
  <c r="F165" i="10"/>
  <c r="F177" i="10"/>
  <c r="F189" i="10"/>
  <c r="F201" i="10"/>
  <c r="F213" i="10"/>
  <c r="F225" i="10"/>
  <c r="F237" i="10"/>
  <c r="F249" i="10"/>
  <c r="F261" i="10"/>
  <c r="F273" i="10"/>
  <c r="F285" i="10"/>
  <c r="F297" i="10"/>
  <c r="F309" i="10"/>
  <c r="F321" i="10"/>
  <c r="F333" i="10"/>
  <c r="F345" i="10"/>
  <c r="F357" i="10"/>
  <c r="F369" i="10"/>
  <c r="F381" i="10"/>
  <c r="F393" i="10"/>
  <c r="F405" i="10"/>
  <c r="F417" i="10"/>
  <c r="F429" i="10"/>
  <c r="F441" i="10"/>
  <c r="F453" i="10"/>
  <c r="F465" i="10"/>
  <c r="F477" i="10"/>
  <c r="F489" i="10"/>
  <c r="F501" i="10"/>
  <c r="F513" i="10"/>
  <c r="F525" i="10"/>
  <c r="F537" i="10"/>
  <c r="F549" i="10"/>
  <c r="F561" i="10"/>
  <c r="F573" i="10"/>
  <c r="F585" i="10"/>
  <c r="F597" i="10"/>
  <c r="F609" i="10"/>
  <c r="F621" i="10"/>
  <c r="F633" i="10"/>
  <c r="F645" i="10"/>
  <c r="F657" i="10"/>
  <c r="F669" i="10"/>
  <c r="F681" i="10"/>
  <c r="F693" i="10"/>
  <c r="F705" i="10"/>
  <c r="F717" i="10"/>
  <c r="F729" i="10"/>
  <c r="F741" i="10"/>
  <c r="F753" i="10"/>
  <c r="F765" i="10"/>
  <c r="F777" i="10"/>
  <c r="F789" i="10"/>
  <c r="F801" i="10"/>
  <c r="F813" i="10"/>
  <c r="F825" i="10"/>
  <c r="F837" i="10"/>
  <c r="F849" i="10"/>
  <c r="F861" i="10"/>
  <c r="F873" i="10"/>
  <c r="F885" i="10"/>
  <c r="F10" i="10"/>
  <c r="F25" i="10"/>
  <c r="F40" i="10"/>
  <c r="F58" i="10"/>
  <c r="F73" i="10"/>
  <c r="F88" i="10"/>
  <c r="F106" i="10"/>
  <c r="F121" i="10"/>
  <c r="F136" i="10"/>
  <c r="F154" i="10"/>
  <c r="F169" i="10"/>
  <c r="F184" i="10"/>
  <c r="F202" i="10"/>
  <c r="F217" i="10"/>
  <c r="F232" i="10"/>
  <c r="F250" i="10"/>
  <c r="F265" i="10"/>
  <c r="F280" i="10"/>
  <c r="F298" i="10"/>
  <c r="F313" i="10"/>
  <c r="F328" i="10"/>
  <c r="F346" i="10"/>
  <c r="F361" i="10"/>
  <c r="F376" i="10"/>
  <c r="F394" i="10"/>
  <c r="F409" i="10"/>
  <c r="F424" i="10"/>
  <c r="F442" i="10"/>
  <c r="F457" i="10"/>
  <c r="F472" i="10"/>
  <c r="F490" i="10"/>
  <c r="F505" i="10"/>
  <c r="F520" i="10"/>
  <c r="F538" i="10"/>
  <c r="F553" i="10"/>
  <c r="F568" i="10"/>
  <c r="F586" i="10"/>
  <c r="F601" i="10"/>
  <c r="F616" i="10"/>
  <c r="F634" i="10"/>
  <c r="F649" i="10"/>
  <c r="F664" i="10"/>
  <c r="F682" i="10"/>
  <c r="F697" i="10"/>
  <c r="F712" i="10"/>
  <c r="F730" i="10"/>
  <c r="F745" i="10"/>
  <c r="F760" i="10"/>
  <c r="F778" i="10"/>
  <c r="F793" i="10"/>
  <c r="F808" i="10"/>
  <c r="F826" i="10"/>
  <c r="F841" i="10"/>
  <c r="F856" i="10"/>
  <c r="F874" i="10"/>
  <c r="F889" i="10"/>
  <c r="F903" i="10"/>
  <c r="F917" i="10"/>
  <c r="F933" i="10"/>
  <c r="F947" i="10"/>
  <c r="F961" i="10"/>
  <c r="F975" i="10"/>
  <c r="F989" i="10"/>
  <c r="F1005" i="10"/>
  <c r="F1019" i="10"/>
  <c r="F1031" i="10"/>
  <c r="F1043" i="10"/>
  <c r="F1055" i="10"/>
  <c r="F1067" i="10"/>
  <c r="F1079" i="10"/>
  <c r="F1091" i="10"/>
  <c r="F1103" i="10"/>
  <c r="F1115" i="10"/>
  <c r="F1127" i="10"/>
  <c r="F1139" i="10"/>
  <c r="F1151" i="10"/>
  <c r="F1163" i="10"/>
  <c r="F1175" i="10"/>
  <c r="F1187" i="10"/>
  <c r="F1199" i="10"/>
  <c r="F1211" i="10"/>
  <c r="F1223" i="10"/>
  <c r="F1235" i="10"/>
  <c r="F1247" i="10"/>
  <c r="F1259" i="10"/>
  <c r="F1271" i="10"/>
  <c r="F1283" i="10"/>
  <c r="F1295" i="10"/>
  <c r="F1307" i="10"/>
  <c r="F1319" i="10"/>
  <c r="F11" i="10"/>
  <c r="F26" i="10"/>
  <c r="F41" i="10"/>
  <c r="F59" i="10"/>
  <c r="F74" i="10"/>
  <c r="F89" i="10"/>
  <c r="F107" i="10"/>
  <c r="F122" i="10"/>
  <c r="F137" i="10"/>
  <c r="F155" i="10"/>
  <c r="F170" i="10"/>
  <c r="F185" i="10"/>
  <c r="F203" i="10"/>
  <c r="F218" i="10"/>
  <c r="F233" i="10"/>
  <c r="F251" i="10"/>
  <c r="F266" i="10"/>
  <c r="F281" i="10"/>
  <c r="F299" i="10"/>
  <c r="F314" i="10"/>
  <c r="F329" i="10"/>
  <c r="F347" i="10"/>
  <c r="F362" i="10"/>
  <c r="F377" i="10"/>
  <c r="F395" i="10"/>
  <c r="F410" i="10"/>
  <c r="F425" i="10"/>
  <c r="F443" i="10"/>
  <c r="F458" i="10"/>
  <c r="F473" i="10"/>
  <c r="F491" i="10"/>
  <c r="F506" i="10"/>
  <c r="F521" i="10"/>
  <c r="F539" i="10"/>
  <c r="F554" i="10"/>
  <c r="F569" i="10"/>
  <c r="F587" i="10"/>
  <c r="F602" i="10"/>
  <c r="F617" i="10"/>
  <c r="F635" i="10"/>
  <c r="F650" i="10"/>
  <c r="F665" i="10"/>
  <c r="F683" i="10"/>
  <c r="F698" i="10"/>
  <c r="F713" i="10"/>
  <c r="F731" i="10"/>
  <c r="F746" i="10"/>
  <c r="F761" i="10"/>
  <c r="F779" i="10"/>
  <c r="F794" i="10"/>
  <c r="F809" i="10"/>
  <c r="F827" i="10"/>
  <c r="F842" i="10"/>
  <c r="F857" i="10"/>
  <c r="F875" i="10"/>
  <c r="F890" i="10"/>
  <c r="F904" i="10"/>
  <c r="F918" i="10"/>
  <c r="F934" i="10"/>
  <c r="F948" i="10"/>
  <c r="F962" i="10"/>
  <c r="F976" i="10"/>
  <c r="F990" i="10"/>
  <c r="F1006" i="10"/>
  <c r="F1020" i="10"/>
  <c r="F1032" i="10"/>
  <c r="F1044" i="10"/>
  <c r="F1056" i="10"/>
  <c r="F1068" i="10"/>
  <c r="F1080" i="10"/>
  <c r="F1092" i="10"/>
  <c r="F1104" i="10"/>
  <c r="F1116" i="10"/>
  <c r="F1128" i="10"/>
  <c r="F1140" i="10"/>
  <c r="F1152" i="10"/>
  <c r="F1164" i="10"/>
  <c r="F1176" i="10"/>
  <c r="F1188" i="10"/>
  <c r="F1200" i="10"/>
  <c r="F1212" i="10"/>
  <c r="F1224" i="10"/>
  <c r="F1236" i="10"/>
  <c r="F1248" i="10"/>
  <c r="F1260" i="10"/>
  <c r="F1272" i="10"/>
  <c r="F1284" i="10"/>
  <c r="F1296" i="10"/>
  <c r="F1308" i="10"/>
  <c r="F12" i="10"/>
  <c r="F27" i="10"/>
  <c r="F42" i="10"/>
  <c r="F60" i="10"/>
  <c r="F75" i="10"/>
  <c r="F90" i="10"/>
  <c r="F108" i="10"/>
  <c r="F123" i="10"/>
  <c r="F138" i="10"/>
  <c r="F156" i="10"/>
  <c r="F171" i="10"/>
  <c r="F186" i="10"/>
  <c r="F204" i="10"/>
  <c r="F219" i="10"/>
  <c r="F234" i="10"/>
  <c r="F252" i="10"/>
  <c r="F267" i="10"/>
  <c r="F282" i="10"/>
  <c r="F300" i="10"/>
  <c r="F315" i="10"/>
  <c r="F330" i="10"/>
  <c r="F348" i="10"/>
  <c r="F363" i="10"/>
  <c r="F13" i="10"/>
  <c r="F28" i="10"/>
  <c r="F46" i="10"/>
  <c r="F61" i="10"/>
  <c r="F76" i="10"/>
  <c r="F94" i="10"/>
  <c r="F109" i="10"/>
  <c r="F124" i="10"/>
  <c r="F142" i="10"/>
  <c r="F157" i="10"/>
  <c r="F172" i="10"/>
  <c r="F190" i="10"/>
  <c r="F205" i="10"/>
  <c r="F220" i="10"/>
  <c r="F238" i="10"/>
  <c r="F253" i="10"/>
  <c r="F268" i="10"/>
  <c r="F286" i="10"/>
  <c r="F301" i="10"/>
  <c r="F316" i="10"/>
  <c r="F334" i="10"/>
  <c r="F349" i="10"/>
  <c r="F364" i="10"/>
  <c r="F382" i="10"/>
  <c r="F397" i="10"/>
  <c r="F412" i="10"/>
  <c r="F430" i="10"/>
  <c r="F445" i="10"/>
  <c r="F460" i="10"/>
  <c r="F478" i="10"/>
  <c r="F493" i="10"/>
  <c r="F508" i="10"/>
  <c r="F526" i="10"/>
  <c r="F541" i="10"/>
  <c r="F556" i="10"/>
  <c r="F574" i="10"/>
  <c r="F589" i="10"/>
  <c r="F604" i="10"/>
  <c r="F622" i="10"/>
  <c r="F637" i="10"/>
  <c r="F652" i="10"/>
  <c r="F670" i="10"/>
  <c r="F685" i="10"/>
  <c r="F700" i="10"/>
  <c r="F718" i="10"/>
  <c r="F733" i="10"/>
  <c r="F748" i="10"/>
  <c r="F766" i="10"/>
  <c r="F781" i="10"/>
  <c r="F796" i="10"/>
  <c r="F814" i="10"/>
  <c r="F829" i="10"/>
  <c r="F844" i="10"/>
  <c r="F862" i="10"/>
  <c r="F877" i="10"/>
  <c r="F892" i="10"/>
  <c r="F906" i="10"/>
  <c r="F922" i="10"/>
  <c r="F936" i="10"/>
  <c r="F950" i="10"/>
  <c r="F964" i="10"/>
  <c r="F978" i="10"/>
  <c r="F994" i="10"/>
  <c r="F1008" i="10"/>
  <c r="F1022" i="10"/>
  <c r="F1034" i="10"/>
  <c r="F1046" i="10"/>
  <c r="F1058" i="10"/>
  <c r="F1070" i="10"/>
  <c r="F1082" i="10"/>
  <c r="F1094" i="10"/>
  <c r="F1106" i="10"/>
  <c r="F1118" i="10"/>
  <c r="F1130" i="10"/>
  <c r="F1142" i="10"/>
  <c r="F1154" i="10"/>
  <c r="F1166" i="10"/>
  <c r="F1178" i="10"/>
  <c r="F1190" i="10"/>
  <c r="F1202" i="10"/>
  <c r="F1214" i="10"/>
  <c r="F1226" i="10"/>
  <c r="F1238" i="10"/>
  <c r="F1250" i="10"/>
  <c r="F1262" i="10"/>
  <c r="F17" i="10"/>
  <c r="F35" i="10"/>
  <c r="F50" i="10"/>
  <c r="F65" i="10"/>
  <c r="F83" i="10"/>
  <c r="F98" i="10"/>
  <c r="F113" i="10"/>
  <c r="F131" i="10"/>
  <c r="F146" i="10"/>
  <c r="F161" i="10"/>
  <c r="F179" i="10"/>
  <c r="F18" i="10"/>
  <c r="F36" i="10"/>
  <c r="F51" i="10"/>
  <c r="F14" i="10"/>
  <c r="F47" i="10"/>
  <c r="F72" i="10"/>
  <c r="F100" i="10"/>
  <c r="F130" i="10"/>
  <c r="F158" i="10"/>
  <c r="F182" i="10"/>
  <c r="F208" i="10"/>
  <c r="F230" i="10"/>
  <c r="F256" i="10"/>
  <c r="F278" i="10"/>
  <c r="F304" i="10"/>
  <c r="F326" i="10"/>
  <c r="F352" i="10"/>
  <c r="F374" i="10"/>
  <c r="F398" i="10"/>
  <c r="F419" i="10"/>
  <c r="F437" i="10"/>
  <c r="F461" i="10"/>
  <c r="F482" i="10"/>
  <c r="F503" i="10"/>
  <c r="F527" i="10"/>
  <c r="F545" i="10"/>
  <c r="F566" i="10"/>
  <c r="F590" i="10"/>
  <c r="F611" i="10"/>
  <c r="F629" i="10"/>
  <c r="F653" i="10"/>
  <c r="F674" i="10"/>
  <c r="F695" i="10"/>
  <c r="F719" i="10"/>
  <c r="F737" i="10"/>
  <c r="F758" i="10"/>
  <c r="F782" i="10"/>
  <c r="F803" i="10"/>
  <c r="F821" i="10"/>
  <c r="F845" i="10"/>
  <c r="F866" i="10"/>
  <c r="F887" i="10"/>
  <c r="F909" i="10"/>
  <c r="F926" i="10"/>
  <c r="F945" i="10"/>
  <c r="F965" i="10"/>
  <c r="F984" i="10"/>
  <c r="F1001" i="10"/>
  <c r="F1023" i="10"/>
  <c r="F1038" i="10"/>
  <c r="F1053" i="10"/>
  <c r="F1071" i="10"/>
  <c r="F1086" i="10"/>
  <c r="F1101" i="10"/>
  <c r="F1119" i="10"/>
  <c r="F1134" i="10"/>
  <c r="F1149" i="10"/>
  <c r="F1167" i="10"/>
  <c r="F1182" i="10"/>
  <c r="F1197" i="10"/>
  <c r="F1215" i="10"/>
  <c r="F1230" i="10"/>
  <c r="F1245" i="10"/>
  <c r="F1263" i="10"/>
  <c r="F1277" i="10"/>
  <c r="F1291" i="10"/>
  <c r="F1305" i="10"/>
  <c r="F1320" i="10"/>
  <c r="F1332" i="10"/>
  <c r="F1344" i="10"/>
  <c r="F1356" i="10"/>
  <c r="F1368" i="10"/>
  <c r="F1380" i="10"/>
  <c r="F1392" i="10"/>
  <c r="F1404" i="10"/>
  <c r="F1416" i="10"/>
  <c r="F1428" i="10"/>
  <c r="F1440" i="10"/>
  <c r="F1452" i="10"/>
  <c r="F1464" i="10"/>
  <c r="F1476" i="10"/>
  <c r="F1488" i="10"/>
  <c r="F1500" i="10"/>
  <c r="F1512" i="10"/>
  <c r="F1524" i="10"/>
  <c r="F1536" i="10"/>
  <c r="F1548" i="10"/>
  <c r="F1560" i="10"/>
  <c r="F1572" i="10"/>
  <c r="F15" i="10"/>
  <c r="F48" i="10"/>
  <c r="F77" i="10"/>
  <c r="F101" i="10"/>
  <c r="F132" i="10"/>
  <c r="F159" i="10"/>
  <c r="F183" i="10"/>
  <c r="F209" i="10"/>
  <c r="F231" i="10"/>
  <c r="F257" i="10"/>
  <c r="F279" i="10"/>
  <c r="F305" i="10"/>
  <c r="F327" i="10"/>
  <c r="F353" i="10"/>
  <c r="F375" i="10"/>
  <c r="F399" i="10"/>
  <c r="F420" i="10"/>
  <c r="F438" i="10"/>
  <c r="F462" i="10"/>
  <c r="F483" i="10"/>
  <c r="F504" i="10"/>
  <c r="F528" i="10"/>
  <c r="F546" i="10"/>
  <c r="F567" i="10"/>
  <c r="F591" i="10"/>
  <c r="F612" i="10"/>
  <c r="F630" i="10"/>
  <c r="F654" i="10"/>
  <c r="F675" i="10"/>
  <c r="F696" i="10"/>
  <c r="F720" i="10"/>
  <c r="F738" i="10"/>
  <c r="F759" i="10"/>
  <c r="F783" i="10"/>
  <c r="F804" i="10"/>
  <c r="F822" i="10"/>
  <c r="F846" i="10"/>
  <c r="F867" i="10"/>
  <c r="F888" i="10"/>
  <c r="F910" i="10"/>
  <c r="F927" i="10"/>
  <c r="F946" i="10"/>
  <c r="F966" i="10"/>
  <c r="F985" i="10"/>
  <c r="F1002" i="10"/>
  <c r="F1024" i="10"/>
  <c r="F1039" i="10"/>
  <c r="F1054" i="10"/>
  <c r="F1072" i="10"/>
  <c r="F1087" i="10"/>
  <c r="F1102" i="10"/>
  <c r="F1120" i="10"/>
  <c r="F1135" i="10"/>
  <c r="F1150" i="10"/>
  <c r="F1168" i="10"/>
  <c r="F1183" i="10"/>
  <c r="F1198" i="10"/>
  <c r="F1216" i="10"/>
  <c r="F1231" i="10"/>
  <c r="F1246" i="10"/>
  <c r="F1264" i="10"/>
  <c r="F1278" i="10"/>
  <c r="F1292" i="10"/>
  <c r="F1306" i="10"/>
  <c r="F1321" i="10"/>
  <c r="F1333" i="10"/>
  <c r="F1345" i="10"/>
  <c r="F1357" i="10"/>
  <c r="F1369" i="10"/>
  <c r="F1381" i="10"/>
  <c r="F1393" i="10"/>
  <c r="F1405" i="10"/>
  <c r="F1417" i="10"/>
  <c r="F1429" i="10"/>
  <c r="F1441" i="10"/>
  <c r="F1453" i="10"/>
  <c r="F1465" i="10"/>
  <c r="F1477" i="10"/>
  <c r="F1489" i="10"/>
  <c r="F1501" i="10"/>
  <c r="F1513" i="10"/>
  <c r="F1525" i="10"/>
  <c r="F1537" i="10"/>
  <c r="F1549" i="10"/>
  <c r="F16" i="10"/>
  <c r="F49" i="10"/>
  <c r="F78" i="10"/>
  <c r="F102" i="10"/>
  <c r="F133" i="10"/>
  <c r="F160" i="10"/>
  <c r="F191" i="10"/>
  <c r="F210" i="10"/>
  <c r="F239" i="10"/>
  <c r="F258" i="10"/>
  <c r="F287" i="10"/>
  <c r="F306" i="10"/>
  <c r="F335" i="10"/>
  <c r="F354" i="10"/>
  <c r="F378" i="10"/>
  <c r="F400" i="10"/>
  <c r="F421" i="10"/>
  <c r="F444" i="10"/>
  <c r="F466" i="10"/>
  <c r="F484" i="10"/>
  <c r="F507" i="10"/>
  <c r="F529" i="10"/>
  <c r="F550" i="10"/>
  <c r="F570" i="10"/>
  <c r="F592" i="10"/>
  <c r="F613" i="10"/>
  <c r="F636" i="10"/>
  <c r="F658" i="10"/>
  <c r="F676" i="10"/>
  <c r="F699" i="10"/>
  <c r="F721" i="10"/>
  <c r="F742" i="10"/>
  <c r="F762" i="10"/>
  <c r="F784" i="10"/>
  <c r="F805" i="10"/>
  <c r="F828" i="10"/>
  <c r="F850" i="10"/>
  <c r="F868" i="10"/>
  <c r="F891" i="10"/>
  <c r="F911" i="10"/>
  <c r="F928" i="10"/>
  <c r="F949" i="10"/>
  <c r="F969" i="10"/>
  <c r="F986" i="10"/>
  <c r="F1007" i="10"/>
  <c r="F1025" i="10"/>
  <c r="F1040" i="10"/>
  <c r="F1057" i="10"/>
  <c r="F1073" i="10"/>
  <c r="F1088" i="10"/>
  <c r="F1105" i="10"/>
  <c r="F1121" i="10"/>
  <c r="F1136" i="10"/>
  <c r="F1153" i="10"/>
  <c r="F1169" i="10"/>
  <c r="F1184" i="10"/>
  <c r="F1201" i="10"/>
  <c r="F1217" i="10"/>
  <c r="F1232" i="10"/>
  <c r="F1249" i="10"/>
  <c r="F1265" i="10"/>
  <c r="F1279" i="10"/>
  <c r="F1293" i="10"/>
  <c r="F1309" i="10"/>
  <c r="F1322" i="10"/>
  <c r="F1334" i="10"/>
  <c r="F1346" i="10"/>
  <c r="F1358" i="10"/>
  <c r="F1370" i="10"/>
  <c r="F1382" i="10"/>
  <c r="F1394" i="10"/>
  <c r="F1406" i="10"/>
  <c r="F1418" i="10"/>
  <c r="F1430" i="10"/>
  <c r="F1442" i="10"/>
  <c r="F1454" i="10"/>
  <c r="F1466" i="10"/>
  <c r="F1478" i="10"/>
  <c r="F1490" i="10"/>
  <c r="F1502" i="10"/>
  <c r="F1514" i="10"/>
  <c r="F1526" i="10"/>
  <c r="F1538" i="10"/>
  <c r="F1550" i="10"/>
  <c r="F1562" i="10"/>
  <c r="F22" i="10"/>
  <c r="F52" i="10"/>
  <c r="F82" i="10"/>
  <c r="F110" i="10"/>
  <c r="F134" i="10"/>
  <c r="F162" i="10"/>
  <c r="F192" i="10"/>
  <c r="F214" i="10"/>
  <c r="F240" i="10"/>
  <c r="F262" i="10"/>
  <c r="F288" i="10"/>
  <c r="F310" i="10"/>
  <c r="F336" i="10"/>
  <c r="F358" i="10"/>
  <c r="F383" i="10"/>
  <c r="F401" i="10"/>
  <c r="F422" i="10"/>
  <c r="F446" i="10"/>
  <c r="F467" i="10"/>
  <c r="F485" i="10"/>
  <c r="F509" i="10"/>
  <c r="F530" i="10"/>
  <c r="F551" i="10"/>
  <c r="F575" i="10"/>
  <c r="F593" i="10"/>
  <c r="F614" i="10"/>
  <c r="F638" i="10"/>
  <c r="F659" i="10"/>
  <c r="F677" i="10"/>
  <c r="F701" i="10"/>
  <c r="F722" i="10"/>
  <c r="F743" i="10"/>
  <c r="F767" i="10"/>
  <c r="F785" i="10"/>
  <c r="F806" i="10"/>
  <c r="F830" i="10"/>
  <c r="F851" i="10"/>
  <c r="F869" i="10"/>
  <c r="F893" i="10"/>
  <c r="F912" i="10"/>
  <c r="F929" i="10"/>
  <c r="F951" i="10"/>
  <c r="F970" i="10"/>
  <c r="F987" i="10"/>
  <c r="F1009" i="10"/>
  <c r="F1026" i="10"/>
  <c r="F1041" i="10"/>
  <c r="F1059" i="10"/>
  <c r="F1074" i="10"/>
  <c r="F1089" i="10"/>
  <c r="F1107" i="10"/>
  <c r="F1122" i="10"/>
  <c r="F1137" i="10"/>
  <c r="F1155" i="10"/>
  <c r="F1170" i="10"/>
  <c r="F1185" i="10"/>
  <c r="F1203" i="10"/>
  <c r="F1218" i="10"/>
  <c r="F1233" i="10"/>
  <c r="F1251" i="10"/>
  <c r="F1266" i="10"/>
  <c r="F1280" i="10"/>
  <c r="F1294" i="10"/>
  <c r="F1310" i="10"/>
  <c r="F1323" i="10"/>
  <c r="F1335" i="10"/>
  <c r="F1347" i="10"/>
  <c r="F1359" i="10"/>
  <c r="F1371" i="10"/>
  <c r="F1383" i="10"/>
  <c r="F1395" i="10"/>
  <c r="F1407" i="10"/>
  <c r="F1419" i="10"/>
  <c r="F1431" i="10"/>
  <c r="F1443" i="10"/>
  <c r="F1455" i="10"/>
  <c r="F1467" i="10"/>
  <c r="F1479" i="10"/>
  <c r="F1491" i="10"/>
  <c r="F1503" i="10"/>
  <c r="F1515" i="10"/>
  <c r="F1527" i="10"/>
  <c r="F1539" i="10"/>
  <c r="F34" i="10"/>
  <c r="F37" i="10"/>
  <c r="F66" i="10"/>
  <c r="F96" i="10"/>
  <c r="F120" i="10"/>
  <c r="F148" i="10"/>
  <c r="F178" i="10"/>
  <c r="F198" i="10"/>
  <c r="F227" i="10"/>
  <c r="F246" i="10"/>
  <c r="F275" i="10"/>
  <c r="F294" i="10"/>
  <c r="F323" i="10"/>
  <c r="F342" i="10"/>
  <c r="F371" i="10"/>
  <c r="F389" i="10"/>
  <c r="F23" i="10"/>
  <c r="F71" i="10"/>
  <c r="F119" i="10"/>
  <c r="F168" i="10"/>
  <c r="F215" i="10"/>
  <c r="F254" i="10"/>
  <c r="F292" i="10"/>
  <c r="F338" i="10"/>
  <c r="F373" i="10"/>
  <c r="F411" i="10"/>
  <c r="F447" i="10"/>
  <c r="F474" i="10"/>
  <c r="F510" i="10"/>
  <c r="F540" i="10"/>
  <c r="F576" i="10"/>
  <c r="F603" i="10"/>
  <c r="F639" i="10"/>
  <c r="F666" i="10"/>
  <c r="F702" i="10"/>
  <c r="F732" i="10"/>
  <c r="F768" i="10"/>
  <c r="F795" i="10"/>
  <c r="F831" i="10"/>
  <c r="F858" i="10"/>
  <c r="F894" i="10"/>
  <c r="F921" i="10"/>
  <c r="F952" i="10"/>
  <c r="F977" i="10"/>
  <c r="F1010" i="10"/>
  <c r="F1033" i="10"/>
  <c r="F1060" i="10"/>
  <c r="F1081" i="10"/>
  <c r="F1108" i="10"/>
  <c r="F1129" i="10"/>
  <c r="F1156" i="10"/>
  <c r="F1177" i="10"/>
  <c r="F1204" i="10"/>
  <c r="F1225" i="10"/>
  <c r="F1252" i="10"/>
  <c r="F1273" i="10"/>
  <c r="F1297" i="10"/>
  <c r="F1315" i="10"/>
  <c r="F1336" i="10"/>
  <c r="F1352" i="10"/>
  <c r="F1372" i="10"/>
  <c r="F1388" i="10"/>
  <c r="F1408" i="10"/>
  <c r="F1424" i="10"/>
  <c r="F1444" i="10"/>
  <c r="F1460" i="10"/>
  <c r="F1480" i="10"/>
  <c r="F1496" i="10"/>
  <c r="F1516" i="10"/>
  <c r="F1532" i="10"/>
  <c r="F1551" i="10"/>
  <c r="F1565" i="10"/>
  <c r="F1578" i="10"/>
  <c r="F1590" i="10"/>
  <c r="F1602" i="10"/>
  <c r="F1614" i="10"/>
  <c r="F1626" i="10"/>
  <c r="F1638" i="10"/>
  <c r="F1650" i="10"/>
  <c r="F1662" i="10"/>
  <c r="F1674" i="10"/>
  <c r="F1686" i="10"/>
  <c r="F1698" i="10"/>
  <c r="F1710" i="10"/>
  <c r="F1722" i="10"/>
  <c r="F1734" i="10"/>
  <c r="F1746" i="10"/>
  <c r="F1758" i="10"/>
  <c r="F1770" i="10"/>
  <c r="F1782" i="10"/>
  <c r="F1794" i="10"/>
  <c r="F1806" i="10"/>
  <c r="F1818" i="10"/>
  <c r="F1830" i="10"/>
  <c r="F1842" i="10"/>
  <c r="F1854" i="10"/>
  <c r="F1866" i="10"/>
  <c r="F1878" i="10"/>
  <c r="F1890" i="10"/>
  <c r="F1902" i="10"/>
  <c r="F1914" i="10"/>
  <c r="F1926" i="10"/>
  <c r="F1938" i="10"/>
  <c r="F1950" i="10"/>
  <c r="F1962" i="10"/>
  <c r="F1974" i="10"/>
  <c r="F1986" i="10"/>
  <c r="F1998" i="10"/>
  <c r="F2010" i="10"/>
  <c r="F2022" i="10"/>
  <c r="F2034" i="10"/>
  <c r="F2046" i="10"/>
  <c r="F2058" i="10"/>
  <c r="F2070" i="10"/>
  <c r="F2082" i="10"/>
  <c r="F2094" i="10"/>
  <c r="F2106" i="10"/>
  <c r="F2118" i="10"/>
  <c r="F2130" i="10"/>
  <c r="F2142" i="10"/>
  <c r="F2154" i="10"/>
  <c r="F2166" i="10"/>
  <c r="F2178" i="10"/>
  <c r="F2190" i="10"/>
  <c r="F2202" i="10"/>
  <c r="F2214" i="10"/>
  <c r="F2226" i="10"/>
  <c r="F2238" i="10"/>
  <c r="F2250" i="10"/>
  <c r="F2262" i="10"/>
  <c r="F2274" i="10"/>
  <c r="F24" i="10"/>
  <c r="F84" i="10"/>
  <c r="F125" i="10"/>
  <c r="F173" i="10"/>
  <c r="F216" i="10"/>
  <c r="F255" i="10"/>
  <c r="F293" i="10"/>
  <c r="F339" i="10"/>
  <c r="F384" i="10"/>
  <c r="F413" i="10"/>
  <c r="F448" i="10"/>
  <c r="F479" i="10"/>
  <c r="F514" i="10"/>
  <c r="F542" i="10"/>
  <c r="F577" i="10"/>
  <c r="F605" i="10"/>
  <c r="F640" i="10"/>
  <c r="F671" i="10"/>
  <c r="F706" i="10"/>
  <c r="F734" i="10"/>
  <c r="F769" i="10"/>
  <c r="F797" i="10"/>
  <c r="F832" i="10"/>
  <c r="F863" i="10"/>
  <c r="F897" i="10"/>
  <c r="F923" i="10"/>
  <c r="F953" i="10"/>
  <c r="F981" i="10"/>
  <c r="F1011" i="10"/>
  <c r="F1035" i="10"/>
  <c r="F1061" i="10"/>
  <c r="F1083" i="10"/>
  <c r="F1109" i="10"/>
  <c r="F1131" i="10"/>
  <c r="F1157" i="10"/>
  <c r="F1179" i="10"/>
  <c r="F1205" i="10"/>
  <c r="F1227" i="10"/>
  <c r="F1253" i="10"/>
  <c r="F1274" i="10"/>
  <c r="F1298" i="10"/>
  <c r="F1316" i="10"/>
  <c r="F1337" i="10"/>
  <c r="F1353" i="10"/>
  <c r="F1373" i="10"/>
  <c r="F1389" i="10"/>
  <c r="F1409" i="10"/>
  <c r="F1425" i="10"/>
  <c r="F1445" i="10"/>
  <c r="F1461" i="10"/>
  <c r="F1481" i="10"/>
  <c r="F1497" i="10"/>
  <c r="F1517" i="10"/>
  <c r="F1533" i="10"/>
  <c r="F1552" i="10"/>
  <c r="F1566" i="10"/>
  <c r="F1579" i="10"/>
  <c r="F1591" i="10"/>
  <c r="F1603" i="10"/>
  <c r="F1615" i="10"/>
  <c r="F1627" i="10"/>
  <c r="F1639" i="10"/>
  <c r="F1651" i="10"/>
  <c r="F1663" i="10"/>
  <c r="F1675" i="10"/>
  <c r="F1687" i="10"/>
  <c r="F1699" i="10"/>
  <c r="F1711" i="10"/>
  <c r="F1723" i="10"/>
  <c r="F1735" i="10"/>
  <c r="F1747" i="10"/>
  <c r="F1759" i="10"/>
  <c r="F1771" i="10"/>
  <c r="F1783" i="10"/>
  <c r="F1795" i="10"/>
  <c r="F1807" i="10"/>
  <c r="F1819" i="10"/>
  <c r="F1831" i="10"/>
  <c r="F1843" i="10"/>
  <c r="F1855" i="10"/>
  <c r="F1867" i="10"/>
  <c r="F1879" i="10"/>
  <c r="F1891" i="10"/>
  <c r="F1903" i="10"/>
  <c r="F1915" i="10"/>
  <c r="F1927" i="10"/>
  <c r="F1939" i="10"/>
  <c r="F1951" i="10"/>
  <c r="F1963" i="10"/>
  <c r="F1975" i="10"/>
  <c r="F1987" i="10"/>
  <c r="F1999" i="10"/>
  <c r="F2011" i="10"/>
  <c r="F2023" i="10"/>
  <c r="F2035" i="10"/>
  <c r="F2047" i="10"/>
  <c r="F2059" i="10"/>
  <c r="F2071" i="10"/>
  <c r="F2083" i="10"/>
  <c r="F2095" i="10"/>
  <c r="F2107" i="10"/>
  <c r="F2119" i="10"/>
  <c r="F2131" i="10"/>
  <c r="F2143" i="10"/>
  <c r="F2155" i="10"/>
  <c r="F2167" i="10"/>
  <c r="F2179" i="10"/>
  <c r="F2191" i="10"/>
  <c r="F2203" i="10"/>
  <c r="F2215" i="10"/>
  <c r="F29" i="10"/>
  <c r="F85" i="10"/>
  <c r="F126" i="10"/>
  <c r="F174" i="10"/>
  <c r="F221" i="10"/>
  <c r="F263" i="10"/>
  <c r="F302" i="10"/>
  <c r="F340" i="10"/>
  <c r="F385" i="10"/>
  <c r="F414" i="10"/>
  <c r="F449" i="10"/>
  <c r="F480" i="10"/>
  <c r="F515" i="10"/>
  <c r="F543" i="10"/>
  <c r="F578" i="10"/>
  <c r="F606" i="10"/>
  <c r="F641" i="10"/>
  <c r="F672" i="10"/>
  <c r="F707" i="10"/>
  <c r="F735" i="10"/>
  <c r="F770" i="10"/>
  <c r="F798" i="10"/>
  <c r="F833" i="10"/>
  <c r="F864" i="10"/>
  <c r="F898" i="10"/>
  <c r="F924" i="10"/>
  <c r="F954" i="10"/>
  <c r="F982" i="10"/>
  <c r="F1012" i="10"/>
  <c r="F1036" i="10"/>
  <c r="F1062" i="10"/>
  <c r="F1084" i="10"/>
  <c r="F1110" i="10"/>
  <c r="F1132" i="10"/>
  <c r="F1158" i="10"/>
  <c r="F1180" i="10"/>
  <c r="F1206" i="10"/>
  <c r="F1228" i="10"/>
  <c r="F1254" i="10"/>
  <c r="F1275" i="10"/>
  <c r="F1299" i="10"/>
  <c r="F1317" i="10"/>
  <c r="F1338" i="10"/>
  <c r="F1354" i="10"/>
  <c r="F1374" i="10"/>
  <c r="F1390" i="10"/>
  <c r="F1410" i="10"/>
  <c r="F1426" i="10"/>
  <c r="F1446" i="10"/>
  <c r="F1462" i="10"/>
  <c r="F1482" i="10"/>
  <c r="F1498" i="10"/>
  <c r="F1518" i="10"/>
  <c r="F1534" i="10"/>
  <c r="F1553" i="10"/>
  <c r="F1567" i="10"/>
  <c r="F1580" i="10"/>
  <c r="F1592" i="10"/>
  <c r="F1604" i="10"/>
  <c r="F1616" i="10"/>
  <c r="F1628" i="10"/>
  <c r="F1640" i="10"/>
  <c r="F1652" i="10"/>
  <c r="F1664" i="10"/>
  <c r="F1676" i="10"/>
  <c r="F1688" i="10"/>
  <c r="F1700" i="10"/>
  <c r="F1712" i="10"/>
  <c r="F1724" i="10"/>
  <c r="F1736" i="10"/>
  <c r="F1748" i="10"/>
  <c r="F1760" i="10"/>
  <c r="F1772" i="10"/>
  <c r="F1784" i="10"/>
  <c r="F1796" i="10"/>
  <c r="F1808" i="10"/>
  <c r="F1820" i="10"/>
  <c r="F1832" i="10"/>
  <c r="F1844" i="10"/>
  <c r="F1856" i="10"/>
  <c r="F1868" i="10"/>
  <c r="F1880" i="10"/>
  <c r="F1892" i="10"/>
  <c r="F1904" i="10"/>
  <c r="F1916" i="10"/>
  <c r="F1928" i="10"/>
  <c r="F1940" i="10"/>
  <c r="F1952" i="10"/>
  <c r="F1964" i="10"/>
  <c r="F1976" i="10"/>
  <c r="F1988" i="10"/>
  <c r="F2000" i="10"/>
  <c r="F2012" i="10"/>
  <c r="F2024" i="10"/>
  <c r="F2036" i="10"/>
  <c r="F2048" i="10"/>
  <c r="F2060" i="10"/>
  <c r="F2072" i="10"/>
  <c r="F2084" i="10"/>
  <c r="F2096" i="10"/>
  <c r="F2108" i="10"/>
  <c r="F2120" i="10"/>
  <c r="F2132" i="10"/>
  <c r="F2144" i="10"/>
  <c r="F2156" i="10"/>
  <c r="F2168" i="10"/>
  <c r="F2180" i="10"/>
  <c r="F2192" i="10"/>
  <c r="F2204" i="10"/>
  <c r="F2216" i="10"/>
  <c r="F30" i="10"/>
  <c r="F86" i="10"/>
  <c r="F135" i="10"/>
  <c r="F180" i="10"/>
  <c r="F222" i="10"/>
  <c r="F264" i="10"/>
  <c r="F303" i="10"/>
  <c r="F341" i="10"/>
  <c r="F386" i="10"/>
  <c r="F418" i="10"/>
  <c r="F450" i="10"/>
  <c r="F481" i="10"/>
  <c r="F516" i="10"/>
  <c r="F544" i="10"/>
  <c r="F579" i="10"/>
  <c r="F610" i="10"/>
  <c r="F642" i="10"/>
  <c r="F673" i="10"/>
  <c r="F708" i="10"/>
  <c r="F736" i="10"/>
  <c r="F771" i="10"/>
  <c r="F802" i="10"/>
  <c r="F834" i="10"/>
  <c r="F865" i="10"/>
  <c r="F899" i="10"/>
  <c r="F925" i="10"/>
  <c r="F957" i="10"/>
  <c r="F983" i="10"/>
  <c r="F1013" i="10"/>
  <c r="F1037" i="10"/>
  <c r="F1063" i="10"/>
  <c r="F1085" i="10"/>
  <c r="F1111" i="10"/>
  <c r="F1133" i="10"/>
  <c r="F1159" i="10"/>
  <c r="F1181" i="10"/>
  <c r="F1207" i="10"/>
  <c r="F1229" i="10"/>
  <c r="F1255" i="10"/>
  <c r="F1276" i="10"/>
  <c r="F1300" i="10"/>
  <c r="F1318" i="10"/>
  <c r="F1339" i="10"/>
  <c r="F1355" i="10"/>
  <c r="F1375" i="10"/>
  <c r="F1391" i="10"/>
  <c r="F1411" i="10"/>
  <c r="F1427" i="10"/>
  <c r="F1447" i="10"/>
  <c r="F1463" i="10"/>
  <c r="F1483" i="10"/>
  <c r="F1499" i="10"/>
  <c r="F1519" i="10"/>
  <c r="F1535" i="10"/>
  <c r="F1554" i="10"/>
  <c r="F1568" i="10"/>
  <c r="F1581" i="10"/>
  <c r="F1593" i="10"/>
  <c r="F1605" i="10"/>
  <c r="F1617" i="10"/>
  <c r="F1629" i="10"/>
  <c r="F1641" i="10"/>
  <c r="F1653" i="10"/>
  <c r="F1665" i="10"/>
  <c r="F1677" i="10"/>
  <c r="F1689" i="10"/>
  <c r="F1701" i="10"/>
  <c r="F1713" i="10"/>
  <c r="F1725" i="10"/>
  <c r="F1737" i="10"/>
  <c r="F1749" i="10"/>
  <c r="F1761" i="10"/>
  <c r="F1773" i="10"/>
  <c r="F1785" i="10"/>
  <c r="F1797" i="10"/>
  <c r="F1809" i="10"/>
  <c r="F1821" i="10"/>
  <c r="F1833" i="10"/>
  <c r="F1845" i="10"/>
  <c r="F1857" i="10"/>
  <c r="F1869" i="10"/>
  <c r="F1881" i="10"/>
  <c r="F1893" i="10"/>
  <c r="F1905" i="10"/>
  <c r="F1917" i="10"/>
  <c r="F1929" i="10"/>
  <c r="F1941" i="10"/>
  <c r="F1953" i="10"/>
  <c r="F1965" i="10"/>
  <c r="F1977" i="10"/>
  <c r="F1989" i="10"/>
  <c r="F2001" i="10"/>
  <c r="F2013" i="10"/>
  <c r="F2025" i="10"/>
  <c r="F2037" i="10"/>
  <c r="F2049" i="10"/>
  <c r="F2061" i="10"/>
  <c r="F2073" i="10"/>
  <c r="F2085" i="10"/>
  <c r="F2097" i="10"/>
  <c r="F2109" i="10"/>
  <c r="F2121" i="10"/>
  <c r="F2133" i="10"/>
  <c r="F2145" i="10"/>
  <c r="F2157" i="10"/>
  <c r="F2169" i="10"/>
  <c r="F2181" i="10"/>
  <c r="F2193" i="10"/>
  <c r="F2205" i="10"/>
  <c r="F62" i="10"/>
  <c r="F111" i="10"/>
  <c r="F149" i="10"/>
  <c r="F196" i="10"/>
  <c r="F242" i="10"/>
  <c r="F277" i="10"/>
  <c r="F322" i="10"/>
  <c r="F365" i="10"/>
  <c r="F402" i="10"/>
  <c r="F433" i="10"/>
  <c r="F468" i="10"/>
  <c r="F496" i="10"/>
  <c r="F531" i="10"/>
  <c r="F562" i="10"/>
  <c r="F594" i="10"/>
  <c r="F625" i="10"/>
  <c r="F660" i="10"/>
  <c r="F688" i="10"/>
  <c r="F723" i="10"/>
  <c r="F754" i="10"/>
  <c r="F786" i="10"/>
  <c r="F817" i="10"/>
  <c r="F852" i="10"/>
  <c r="F880" i="10"/>
  <c r="F913" i="10"/>
  <c r="F939" i="10"/>
  <c r="F971" i="10"/>
  <c r="F997" i="10"/>
  <c r="F1027" i="10"/>
  <c r="F1049" i="10"/>
  <c r="F1075" i="10"/>
  <c r="F1097" i="10"/>
  <c r="F1123" i="10"/>
  <c r="F1145" i="10"/>
  <c r="F1171" i="10"/>
  <c r="F1193" i="10"/>
  <c r="F1219" i="10"/>
  <c r="F1241" i="10"/>
  <c r="F1267" i="10"/>
  <c r="F1287" i="10"/>
  <c r="F1311" i="10"/>
  <c r="F1328" i="10"/>
  <c r="F1348" i="10"/>
  <c r="F1364" i="10"/>
  <c r="F1384" i="10"/>
  <c r="F1400" i="10"/>
  <c r="F1420" i="10"/>
  <c r="F1436" i="10"/>
  <c r="F1456" i="10"/>
  <c r="F1472" i="10"/>
  <c r="F1492" i="10"/>
  <c r="F1508" i="10"/>
  <c r="F1528" i="10"/>
  <c r="F1544" i="10"/>
  <c r="F1559" i="10"/>
  <c r="F1574" i="10"/>
  <c r="F1586" i="10"/>
  <c r="F1598" i="10"/>
  <c r="F1610" i="10"/>
  <c r="F1622" i="10"/>
  <c r="F1634" i="10"/>
  <c r="F1646" i="10"/>
  <c r="F1658" i="10"/>
  <c r="F1670" i="10"/>
  <c r="F1682" i="10"/>
  <c r="F1694" i="10"/>
  <c r="F1706" i="10"/>
  <c r="F1718" i="10"/>
  <c r="F1730" i="10"/>
  <c r="F1742" i="10"/>
  <c r="F1754" i="10"/>
  <c r="F1766" i="10"/>
  <c r="F1778" i="10"/>
  <c r="F1790" i="10"/>
  <c r="F1802" i="10"/>
  <c r="F1814" i="10"/>
  <c r="F1826" i="10"/>
  <c r="F1838" i="10"/>
  <c r="F1850" i="10"/>
  <c r="F1862" i="10"/>
  <c r="F1874" i="10"/>
  <c r="F1886" i="10"/>
  <c r="F1898" i="10"/>
  <c r="F1910" i="10"/>
  <c r="F1922" i="10"/>
  <c r="F38" i="10"/>
  <c r="F114" i="10"/>
  <c r="F195" i="10"/>
  <c r="F270" i="10"/>
  <c r="F337" i="10"/>
  <c r="F406" i="10"/>
  <c r="F456" i="10"/>
  <c r="F517" i="10"/>
  <c r="F564" i="10"/>
  <c r="F624" i="10"/>
  <c r="F684" i="10"/>
  <c r="F726" i="10"/>
  <c r="F790" i="10"/>
  <c r="F840" i="10"/>
  <c r="F900" i="10"/>
  <c r="F941" i="10"/>
  <c r="F996" i="10"/>
  <c r="F1045" i="10"/>
  <c r="F1078" i="10"/>
  <c r="F1124" i="10"/>
  <c r="F1162" i="10"/>
  <c r="F1208" i="10"/>
  <c r="F1243" i="10"/>
  <c r="F1286" i="10"/>
  <c r="F1325" i="10"/>
  <c r="F1351" i="10"/>
  <c r="F1385" i="10"/>
  <c r="F1414" i="10"/>
  <c r="F1448" i="10"/>
  <c r="F1474" i="10"/>
  <c r="F1507" i="10"/>
  <c r="F1541" i="10"/>
  <c r="F1564" i="10"/>
  <c r="F1587" i="10"/>
  <c r="F1608" i="10"/>
  <c r="F1630" i="10"/>
  <c r="F1648" i="10"/>
  <c r="F1669" i="10"/>
  <c r="F1691" i="10"/>
  <c r="F1709" i="10"/>
  <c r="F1731" i="10"/>
  <c r="F1752" i="10"/>
  <c r="F1774" i="10"/>
  <c r="F1792" i="10"/>
  <c r="F1813" i="10"/>
  <c r="F1835" i="10"/>
  <c r="F1853" i="10"/>
  <c r="F1875" i="10"/>
  <c r="F1896" i="10"/>
  <c r="F1918" i="10"/>
  <c r="F1935" i="10"/>
  <c r="F1955" i="10"/>
  <c r="F1971" i="10"/>
  <c r="F1991" i="10"/>
  <c r="F2007" i="10"/>
  <c r="F2027" i="10"/>
  <c r="F2043" i="10"/>
  <c r="F2063" i="10"/>
  <c r="F2079" i="10"/>
  <c r="F2099" i="10"/>
  <c r="F2115" i="10"/>
  <c r="F2135" i="10"/>
  <c r="F2151" i="10"/>
  <c r="F2171" i="10"/>
  <c r="F2187" i="10"/>
  <c r="F2207" i="10"/>
  <c r="F2222" i="10"/>
  <c r="F2235" i="10"/>
  <c r="F2248" i="10"/>
  <c r="F2261" i="10"/>
  <c r="F2275" i="10"/>
  <c r="F2287" i="10"/>
  <c r="F2299" i="10"/>
  <c r="F2311" i="10"/>
  <c r="F2323" i="10"/>
  <c r="F2335" i="10"/>
  <c r="F2347" i="10"/>
  <c r="F2359" i="10"/>
  <c r="F2371" i="10"/>
  <c r="F2383" i="10"/>
  <c r="F2395" i="10"/>
  <c r="F2407" i="10"/>
  <c r="F2419" i="10"/>
  <c r="F2431" i="10"/>
  <c r="F2443" i="10"/>
  <c r="F2455" i="10"/>
  <c r="F39" i="10"/>
  <c r="F118" i="10"/>
  <c r="F197" i="10"/>
  <c r="F274" i="10"/>
  <c r="F350" i="10"/>
  <c r="F407" i="10"/>
  <c r="F459" i="10"/>
  <c r="F518" i="10"/>
  <c r="F565" i="10"/>
  <c r="F626" i="10"/>
  <c r="F686" i="10"/>
  <c r="F744" i="10"/>
  <c r="F791" i="10"/>
  <c r="F843" i="10"/>
  <c r="F901" i="10"/>
  <c r="F942" i="10"/>
  <c r="F998" i="10"/>
  <c r="F1047" i="10"/>
  <c r="F1090" i="10"/>
  <c r="F1125" i="10"/>
  <c r="F1165" i="10"/>
  <c r="F1209" i="10"/>
  <c r="F1244" i="10"/>
  <c r="F1288" i="10"/>
  <c r="F1326" i="10"/>
  <c r="F1360" i="10"/>
  <c r="F1386" i="10"/>
  <c r="F1415" i="10"/>
  <c r="F1449" i="10"/>
  <c r="F1475" i="10"/>
  <c r="F1509" i="10"/>
  <c r="F1542" i="10"/>
  <c r="F1569" i="10"/>
  <c r="F1588" i="10"/>
  <c r="F1609" i="10"/>
  <c r="F1631" i="10"/>
  <c r="F1649" i="10"/>
  <c r="F1671" i="10"/>
  <c r="F1692" i="10"/>
  <c r="F1714" i="10"/>
  <c r="F1732" i="10"/>
  <c r="F1753" i="10"/>
  <c r="F1775" i="10"/>
  <c r="F1793" i="10"/>
  <c r="F1815" i="10"/>
  <c r="F1836" i="10"/>
  <c r="F1858" i="10"/>
  <c r="F1876" i="10"/>
  <c r="F1897" i="10"/>
  <c r="F1919" i="10"/>
  <c r="F1936" i="10"/>
  <c r="F1956" i="10"/>
  <c r="F1972" i="10"/>
  <c r="F1992" i="10"/>
  <c r="F2008" i="10"/>
  <c r="F2028" i="10"/>
  <c r="F2044" i="10"/>
  <c r="F2064" i="10"/>
  <c r="F2080" i="10"/>
  <c r="F2100" i="10"/>
  <c r="F2116" i="10"/>
  <c r="F2136" i="10"/>
  <c r="F2152" i="10"/>
  <c r="F2172" i="10"/>
  <c r="F2188" i="10"/>
  <c r="F2208" i="10"/>
  <c r="F2223" i="10"/>
  <c r="F2236" i="10"/>
  <c r="F2249" i="10"/>
  <c r="F2263" i="10"/>
  <c r="F2276" i="10"/>
  <c r="F2288" i="10"/>
  <c r="F2300" i="10"/>
  <c r="F2312" i="10"/>
  <c r="F2324" i="10"/>
  <c r="F2336" i="10"/>
  <c r="F2348" i="10"/>
  <c r="F2360" i="10"/>
  <c r="F2372" i="10"/>
  <c r="F2384" i="10"/>
  <c r="F2396" i="10"/>
  <c r="F2408" i="10"/>
  <c r="F2420" i="10"/>
  <c r="F2432" i="10"/>
  <c r="F2444" i="10"/>
  <c r="F2456" i="10"/>
  <c r="F53" i="10"/>
  <c r="F143" i="10"/>
  <c r="F206" i="10"/>
  <c r="F276" i="10"/>
  <c r="F351" i="10"/>
  <c r="F408" i="10"/>
  <c r="F469" i="10"/>
  <c r="F519" i="10"/>
  <c r="F580" i="10"/>
  <c r="F627" i="10"/>
  <c r="F687" i="10"/>
  <c r="F747" i="10"/>
  <c r="F792" i="10"/>
  <c r="F853" i="10"/>
  <c r="F902" i="10"/>
  <c r="F958" i="10"/>
  <c r="F999" i="10"/>
  <c r="F1048" i="10"/>
  <c r="F1093" i="10"/>
  <c r="F1126" i="10"/>
  <c r="F1172" i="10"/>
  <c r="F1210" i="10"/>
  <c r="F1256" i="10"/>
  <c r="F1289" i="10"/>
  <c r="F1327" i="10"/>
  <c r="F1361" i="10"/>
  <c r="F1387" i="10"/>
  <c r="F1421" i="10"/>
  <c r="F1450" i="10"/>
  <c r="F1484" i="10"/>
  <c r="F1510" i="10"/>
  <c r="F1543" i="10"/>
  <c r="F1570" i="10"/>
  <c r="F1589" i="10"/>
  <c r="F1611" i="10"/>
  <c r="F1632" i="10"/>
  <c r="F1654" i="10"/>
  <c r="F1672" i="10"/>
  <c r="F1693" i="10"/>
  <c r="F1715" i="10"/>
  <c r="F1733" i="10"/>
  <c r="F1755" i="10"/>
  <c r="F1776" i="10"/>
  <c r="F1798" i="10"/>
  <c r="F1816" i="10"/>
  <c r="F1837" i="10"/>
  <c r="F1859" i="10"/>
  <c r="F1877" i="10"/>
  <c r="F1899" i="10"/>
  <c r="F1920" i="10"/>
  <c r="F1937" i="10"/>
  <c r="F1957" i="10"/>
  <c r="F1973" i="10"/>
  <c r="F1993" i="10"/>
  <c r="F2009" i="10"/>
  <c r="F2029" i="10"/>
  <c r="F2045" i="10"/>
  <c r="F2065" i="10"/>
  <c r="F2081" i="10"/>
  <c r="F2101" i="10"/>
  <c r="F2117" i="10"/>
  <c r="F2137" i="10"/>
  <c r="F2153" i="10"/>
  <c r="F2173" i="10"/>
  <c r="F2189" i="10"/>
  <c r="F2209" i="10"/>
  <c r="F2224" i="10"/>
  <c r="F2237" i="10"/>
  <c r="F2251" i="10"/>
  <c r="F2264" i="10"/>
  <c r="F2277" i="10"/>
  <c r="F2289" i="10"/>
  <c r="F2301" i="10"/>
  <c r="F2313" i="10"/>
  <c r="F2325" i="10"/>
  <c r="F2337" i="10"/>
  <c r="F2349" i="10"/>
  <c r="F2361" i="10"/>
  <c r="F2373" i="10"/>
  <c r="F2385" i="10"/>
  <c r="F2397" i="10"/>
  <c r="F2409" i="10"/>
  <c r="F2421" i="10"/>
  <c r="F2433" i="10"/>
  <c r="F2445" i="10"/>
  <c r="F2457" i="10"/>
  <c r="F54" i="10"/>
  <c r="F144" i="10"/>
  <c r="F207" i="10"/>
  <c r="F289" i="10"/>
  <c r="F359" i="10"/>
  <c r="F423" i="10"/>
  <c r="F470" i="10"/>
  <c r="F522" i="10"/>
  <c r="F581" i="10"/>
  <c r="F628" i="10"/>
  <c r="F689" i="10"/>
  <c r="F749" i="10"/>
  <c r="F807" i="10"/>
  <c r="F854" i="10"/>
  <c r="F905" i="10"/>
  <c r="F959" i="10"/>
  <c r="F1000" i="10"/>
  <c r="F1050" i="10"/>
  <c r="F1095" i="10"/>
  <c r="F1138" i="10"/>
  <c r="F1173" i="10"/>
  <c r="F1213" i="10"/>
  <c r="F1257" i="10"/>
  <c r="F1290" i="10"/>
  <c r="F1329" i="10"/>
  <c r="F1362" i="10"/>
  <c r="F1396" i="10"/>
  <c r="F1422" i="10"/>
  <c r="F1451" i="10"/>
  <c r="F1485" i="10"/>
  <c r="F1511" i="10"/>
  <c r="F1545" i="10"/>
  <c r="F1571" i="10"/>
  <c r="F1594" i="10"/>
  <c r="F1612" i="10"/>
  <c r="F1633" i="10"/>
  <c r="F1655" i="10"/>
  <c r="F1673" i="10"/>
  <c r="F1695" i="10"/>
  <c r="F1716" i="10"/>
  <c r="F1738" i="10"/>
  <c r="F1756" i="10"/>
  <c r="F1777" i="10"/>
  <c r="F1799" i="10"/>
  <c r="F1817" i="10"/>
  <c r="F1839" i="10"/>
  <c r="F1860" i="10"/>
  <c r="F1882" i="10"/>
  <c r="F1900" i="10"/>
  <c r="F1921" i="10"/>
  <c r="F1942" i="10"/>
  <c r="F1958" i="10"/>
  <c r="F1978" i="10"/>
  <c r="F1994" i="10"/>
  <c r="F2014" i="10"/>
  <c r="F2030" i="10"/>
  <c r="F2050" i="10"/>
  <c r="F2066" i="10"/>
  <c r="F2086" i="10"/>
  <c r="F2102" i="10"/>
  <c r="F2122" i="10"/>
  <c r="F2138" i="10"/>
  <c r="F2158" i="10"/>
  <c r="F2174" i="10"/>
  <c r="F2194" i="10"/>
  <c r="F2210" i="10"/>
  <c r="F2225" i="10"/>
  <c r="F2239" i="10"/>
  <c r="F2252" i="10"/>
  <c r="F2265" i="10"/>
  <c r="F2278" i="10"/>
  <c r="F2290" i="10"/>
  <c r="F2302" i="10"/>
  <c r="F2314" i="10"/>
  <c r="F2326" i="10"/>
  <c r="F2338" i="10"/>
  <c r="F2350" i="10"/>
  <c r="F2362" i="10"/>
  <c r="F2374" i="10"/>
  <c r="F2386" i="10"/>
  <c r="F2398" i="10"/>
  <c r="F2410" i="10"/>
  <c r="F2422" i="10"/>
  <c r="F2434" i="10"/>
  <c r="F2446" i="10"/>
  <c r="F63" i="10"/>
  <c r="F145" i="10"/>
  <c r="F226" i="10"/>
  <c r="F290" i="10"/>
  <c r="F360" i="10"/>
  <c r="F426" i="10"/>
  <c r="F471" i="10"/>
  <c r="F532" i="10"/>
  <c r="F582" i="10"/>
  <c r="F646" i="10"/>
  <c r="F690" i="10"/>
  <c r="F750" i="10"/>
  <c r="F810" i="10"/>
  <c r="F855" i="10"/>
  <c r="F914" i="10"/>
  <c r="F960" i="10"/>
  <c r="F1014" i="10"/>
  <c r="F1051" i="10"/>
  <c r="F1096" i="10"/>
  <c r="F1141" i="10"/>
  <c r="F1174" i="10"/>
  <c r="F1220" i="10"/>
  <c r="F1258" i="10"/>
  <c r="F1301" i="10"/>
  <c r="F1330" i="10"/>
  <c r="F1363" i="10"/>
  <c r="F1397" i="10"/>
  <c r="F1423" i="10"/>
  <c r="F1457" i="10"/>
  <c r="F1486" i="10"/>
  <c r="F1520" i="10"/>
  <c r="F1546" i="10"/>
  <c r="F1573" i="10"/>
  <c r="F1595" i="10"/>
  <c r="F1613" i="10"/>
  <c r="F1635" i="10"/>
  <c r="F1656" i="10"/>
  <c r="F1678" i="10"/>
  <c r="F1696" i="10"/>
  <c r="F1717" i="10"/>
  <c r="F1739" i="10"/>
  <c r="F1757" i="10"/>
  <c r="F1779" i="10"/>
  <c r="F1800" i="10"/>
  <c r="F1822" i="10"/>
  <c r="F1840" i="10"/>
  <c r="F1861" i="10"/>
  <c r="F1883" i="10"/>
  <c r="F1901" i="10"/>
  <c r="F1923" i="10"/>
  <c r="F1943" i="10"/>
  <c r="F1959" i="10"/>
  <c r="F1979" i="10"/>
  <c r="F1995" i="10"/>
  <c r="F2015" i="10"/>
  <c r="F2031" i="10"/>
  <c r="F2051" i="10"/>
  <c r="F2067" i="10"/>
  <c r="F2087" i="10"/>
  <c r="F2103" i="10"/>
  <c r="F2123" i="10"/>
  <c r="F2139" i="10"/>
  <c r="F2159" i="10"/>
  <c r="F2175" i="10"/>
  <c r="F2195" i="10"/>
  <c r="F2211" i="10"/>
  <c r="F2227" i="10"/>
  <c r="F2240" i="10"/>
  <c r="F2253" i="10"/>
  <c r="F2266" i="10"/>
  <c r="F2279" i="10"/>
  <c r="F2291" i="10"/>
  <c r="F2303" i="10"/>
  <c r="F2315" i="10"/>
  <c r="F2327" i="10"/>
  <c r="F2339" i="10"/>
  <c r="F2351" i="10"/>
  <c r="F2363" i="10"/>
  <c r="F2375" i="10"/>
  <c r="F2387" i="10"/>
  <c r="F2399" i="10"/>
  <c r="F2411" i="10"/>
  <c r="F2423" i="10"/>
  <c r="F2435" i="10"/>
  <c r="F2447" i="10"/>
  <c r="F95" i="10"/>
  <c r="F167" i="10"/>
  <c r="F243" i="10"/>
  <c r="F317" i="10"/>
  <c r="F387" i="10"/>
  <c r="F435" i="10"/>
  <c r="F495" i="10"/>
  <c r="F555" i="10"/>
  <c r="F600" i="10"/>
  <c r="F661" i="10"/>
  <c r="F711" i="10"/>
  <c r="F772" i="10"/>
  <c r="F819" i="10"/>
  <c r="F879" i="10"/>
  <c r="F935" i="10"/>
  <c r="F974" i="10"/>
  <c r="F1028" i="10"/>
  <c r="F1066" i="10"/>
  <c r="F1112" i="10"/>
  <c r="F1147" i="10"/>
  <c r="F1192" i="10"/>
  <c r="F1237" i="10"/>
  <c r="F1270" i="10"/>
  <c r="F1312" i="10"/>
  <c r="F1342" i="10"/>
  <c r="F1376" i="10"/>
  <c r="F1402" i="10"/>
  <c r="F1435" i="10"/>
  <c r="F1469" i="10"/>
  <c r="F1495" i="10"/>
  <c r="F1529" i="10"/>
  <c r="F1557" i="10"/>
  <c r="F1582" i="10"/>
  <c r="F1600" i="10"/>
  <c r="F1621" i="10"/>
  <c r="F1643" i="10"/>
  <c r="F1661" i="10"/>
  <c r="F1683" i="10"/>
  <c r="F1704" i="10"/>
  <c r="F1726" i="10"/>
  <c r="F1744" i="10"/>
  <c r="F1765" i="10"/>
  <c r="F1787" i="10"/>
  <c r="F1805" i="10"/>
  <c r="F1827" i="10"/>
  <c r="F1848" i="10"/>
  <c r="F1870" i="10"/>
  <c r="F1888" i="10"/>
  <c r="F1909" i="10"/>
  <c r="F1931" i="10"/>
  <c r="F1947" i="10"/>
  <c r="F1967" i="10"/>
  <c r="F1983" i="10"/>
  <c r="F2003" i="10"/>
  <c r="F2019" i="10"/>
  <c r="F2039" i="10"/>
  <c r="F2055" i="10"/>
  <c r="F2075" i="10"/>
  <c r="F2091" i="10"/>
  <c r="F2111" i="10"/>
  <c r="F2127" i="10"/>
  <c r="F2147" i="10"/>
  <c r="F2163" i="10"/>
  <c r="F2183" i="10"/>
  <c r="F2199" i="10"/>
  <c r="F2218" i="10"/>
  <c r="F2231" i="10"/>
  <c r="F2244" i="10"/>
  <c r="F2257" i="10"/>
  <c r="F2270" i="10"/>
  <c r="F2283" i="10"/>
  <c r="F2295" i="10"/>
  <c r="F2307" i="10"/>
  <c r="F2319" i="10"/>
  <c r="F2331" i="10"/>
  <c r="F2343" i="10"/>
  <c r="F2355" i="10"/>
  <c r="F2367" i="10"/>
  <c r="F2379" i="10"/>
  <c r="F2391" i="10"/>
  <c r="F64" i="10"/>
  <c r="F228" i="10"/>
  <c r="F366" i="10"/>
  <c r="F486" i="10"/>
  <c r="F588" i="10"/>
  <c r="F694" i="10"/>
  <c r="F815" i="10"/>
  <c r="F915" i="10"/>
  <c r="F1017" i="10"/>
  <c r="F1098" i="10"/>
  <c r="F1186" i="10"/>
  <c r="F1261" i="10"/>
  <c r="F1331" i="10"/>
  <c r="F1398" i="10"/>
  <c r="F1458" i="10"/>
  <c r="F1521" i="10"/>
  <c r="F1575" i="10"/>
  <c r="F1618" i="10"/>
  <c r="F1657" i="10"/>
  <c r="F1697" i="10"/>
  <c r="F1740" i="10"/>
  <c r="F1780" i="10"/>
  <c r="F1823" i="10"/>
  <c r="F1863" i="10"/>
  <c r="F1906" i="10"/>
  <c r="F1944" i="10"/>
  <c r="F1980" i="10"/>
  <c r="F2016" i="10"/>
  <c r="F2052" i="10"/>
  <c r="F2088" i="10"/>
  <c r="F2124" i="10"/>
  <c r="F2160" i="10"/>
  <c r="F2196" i="10"/>
  <c r="F2228" i="10"/>
  <c r="F2254" i="10"/>
  <c r="F2280" i="10"/>
  <c r="F2304" i="10"/>
  <c r="F2328" i="10"/>
  <c r="F2352" i="10"/>
  <c r="F2376" i="10"/>
  <c r="F2400" i="10"/>
  <c r="F2417" i="10"/>
  <c r="F2439" i="10"/>
  <c r="F2182" i="10"/>
  <c r="F557" i="10"/>
  <c r="F454" i="10"/>
  <c r="F70" i="10"/>
  <c r="F229" i="10"/>
  <c r="F370" i="10"/>
  <c r="F492" i="10"/>
  <c r="F598" i="10"/>
  <c r="F709" i="10"/>
  <c r="F816" i="10"/>
  <c r="F916" i="10"/>
  <c r="F1018" i="10"/>
  <c r="F1099" i="10"/>
  <c r="F1189" i="10"/>
  <c r="F1268" i="10"/>
  <c r="F1340" i="10"/>
  <c r="F1399" i="10"/>
  <c r="F1459" i="10"/>
  <c r="F1522" i="10"/>
  <c r="F1576" i="10"/>
  <c r="F1619" i="10"/>
  <c r="F1659" i="10"/>
  <c r="F1702" i="10"/>
  <c r="F1741" i="10"/>
  <c r="F1781" i="10"/>
  <c r="F1824" i="10"/>
  <c r="F1864" i="10"/>
  <c r="F1907" i="10"/>
  <c r="F1945" i="10"/>
  <c r="F1981" i="10"/>
  <c r="F2017" i="10"/>
  <c r="F2053" i="10"/>
  <c r="F2089" i="10"/>
  <c r="F2125" i="10"/>
  <c r="F2161" i="10"/>
  <c r="F2197" i="10"/>
  <c r="F2229" i="10"/>
  <c r="F2255" i="10"/>
  <c r="F2281" i="10"/>
  <c r="F2305" i="10"/>
  <c r="F2329" i="10"/>
  <c r="F2353" i="10"/>
  <c r="F2377" i="10"/>
  <c r="F2401" i="10"/>
  <c r="F2418" i="10"/>
  <c r="F2440" i="10"/>
  <c r="F2269" i="10"/>
  <c r="F1069" i="10"/>
  <c r="F87" i="10"/>
  <c r="F241" i="10"/>
  <c r="F372" i="10"/>
  <c r="F494" i="10"/>
  <c r="F599" i="10"/>
  <c r="F710" i="10"/>
  <c r="F818" i="10"/>
  <c r="F930" i="10"/>
  <c r="F1021" i="10"/>
  <c r="F1100" i="10"/>
  <c r="F1191" i="10"/>
  <c r="F1269" i="10"/>
  <c r="F1341" i="10"/>
  <c r="F1401" i="10"/>
  <c r="F1468" i="10"/>
  <c r="F1523" i="10"/>
  <c r="F1577" i="10"/>
  <c r="F1620" i="10"/>
  <c r="F1660" i="10"/>
  <c r="F1703" i="10"/>
  <c r="F1743" i="10"/>
  <c r="F1786" i="10"/>
  <c r="F1825" i="10"/>
  <c r="F1865" i="10"/>
  <c r="F1908" i="10"/>
  <c r="F1946" i="10"/>
  <c r="F1982" i="10"/>
  <c r="F2018" i="10"/>
  <c r="F2054" i="10"/>
  <c r="F2090" i="10"/>
  <c r="F2126" i="10"/>
  <c r="F2162" i="10"/>
  <c r="F2198" i="10"/>
  <c r="F2230" i="10"/>
  <c r="F2256" i="10"/>
  <c r="F2282" i="10"/>
  <c r="F2306" i="10"/>
  <c r="F2330" i="10"/>
  <c r="F2354" i="10"/>
  <c r="F2378" i="10"/>
  <c r="F2402" i="10"/>
  <c r="F2424" i="10"/>
  <c r="F2441" i="10"/>
  <c r="F436" i="10"/>
  <c r="F97" i="10"/>
  <c r="F244" i="10"/>
  <c r="F388" i="10"/>
  <c r="F497" i="10"/>
  <c r="F615" i="10"/>
  <c r="F714" i="10"/>
  <c r="F820" i="10"/>
  <c r="F937" i="10"/>
  <c r="F1029" i="10"/>
  <c r="F1113" i="10"/>
  <c r="F1194" i="10"/>
  <c r="F1281" i="10"/>
  <c r="F1343" i="10"/>
  <c r="F1403" i="10"/>
  <c r="F1470" i="10"/>
  <c r="F1530" i="10"/>
  <c r="F1583" i="10"/>
  <c r="F1623" i="10"/>
  <c r="F1666" i="10"/>
  <c r="F1705" i="10"/>
  <c r="F1745" i="10"/>
  <c r="F1788" i="10"/>
  <c r="F1828" i="10"/>
  <c r="F1871" i="10"/>
  <c r="F1911" i="10"/>
  <c r="F1948" i="10"/>
  <c r="F1984" i="10"/>
  <c r="F2020" i="10"/>
  <c r="F2056" i="10"/>
  <c r="F2092" i="10"/>
  <c r="F2128" i="10"/>
  <c r="F2164" i="10"/>
  <c r="F2200" i="10"/>
  <c r="F2232" i="10"/>
  <c r="F2258" i="10"/>
  <c r="F2284" i="10"/>
  <c r="F2308" i="10"/>
  <c r="F2332" i="10"/>
  <c r="F2356" i="10"/>
  <c r="F2380" i="10"/>
  <c r="F2403" i="10"/>
  <c r="F2425" i="10"/>
  <c r="F2442" i="10"/>
  <c r="F2146" i="10"/>
  <c r="F881" i="10"/>
  <c r="F99" i="10"/>
  <c r="F245" i="10"/>
  <c r="F390" i="10"/>
  <c r="F498" i="10"/>
  <c r="F618" i="10"/>
  <c r="F724" i="10"/>
  <c r="F838" i="10"/>
  <c r="F938" i="10"/>
  <c r="F1030" i="10"/>
  <c r="F1114" i="10"/>
  <c r="F1195" i="10"/>
  <c r="F1282" i="10"/>
  <c r="F1349" i="10"/>
  <c r="F1412" i="10"/>
  <c r="F1471" i="10"/>
  <c r="F1531" i="10"/>
  <c r="F1584" i="10"/>
  <c r="F1624" i="10"/>
  <c r="F1667" i="10"/>
  <c r="F1707" i="10"/>
  <c r="F1750" i="10"/>
  <c r="F1789" i="10"/>
  <c r="F1829" i="10"/>
  <c r="F1872" i="10"/>
  <c r="F1912" i="10"/>
  <c r="F1949" i="10"/>
  <c r="F1985" i="10"/>
  <c r="F2021" i="10"/>
  <c r="F2057" i="10"/>
  <c r="F2093" i="10"/>
  <c r="F2129" i="10"/>
  <c r="F2165" i="10"/>
  <c r="F2201" i="10"/>
  <c r="F2233" i="10"/>
  <c r="F2259" i="10"/>
  <c r="F2285" i="10"/>
  <c r="F2309" i="10"/>
  <c r="F2333" i="10"/>
  <c r="F2357" i="10"/>
  <c r="F2381" i="10"/>
  <c r="F2404" i="10"/>
  <c r="F2426" i="10"/>
  <c r="F2448" i="10"/>
  <c r="F2038" i="10"/>
  <c r="F662" i="10"/>
  <c r="F112" i="10"/>
  <c r="F269" i="10"/>
  <c r="F396" i="10"/>
  <c r="F502" i="10"/>
  <c r="F623" i="10"/>
  <c r="F725" i="10"/>
  <c r="F839" i="10"/>
  <c r="F940" i="10"/>
  <c r="F1042" i="10"/>
  <c r="F1117" i="10"/>
  <c r="F1196" i="10"/>
  <c r="F1285" i="10"/>
  <c r="F1350" i="10"/>
  <c r="F1413" i="10"/>
  <c r="F1473" i="10"/>
  <c r="F1540" i="10"/>
  <c r="F1585" i="10"/>
  <c r="F1625" i="10"/>
  <c r="F1668" i="10"/>
  <c r="F1708" i="10"/>
  <c r="F1751" i="10"/>
  <c r="F1791" i="10"/>
  <c r="F1834" i="10"/>
  <c r="F1873" i="10"/>
  <c r="F1913" i="10"/>
  <c r="F1954" i="10"/>
  <c r="F1990" i="10"/>
  <c r="F2026" i="10"/>
  <c r="F2062" i="10"/>
  <c r="F2098" i="10"/>
  <c r="F2134" i="10"/>
  <c r="F2170" i="10"/>
  <c r="F2206" i="10"/>
  <c r="F2234" i="10"/>
  <c r="F2260" i="10"/>
  <c r="F2286" i="10"/>
  <c r="F2310" i="10"/>
  <c r="F2334" i="10"/>
  <c r="F2358" i="10"/>
  <c r="F2382" i="10"/>
  <c r="F2405" i="10"/>
  <c r="F2427" i="10"/>
  <c r="F2449" i="10"/>
  <c r="F2074" i="10"/>
  <c r="F773" i="10"/>
  <c r="F147" i="10"/>
  <c r="F291" i="10"/>
  <c r="F431" i="10"/>
  <c r="F533" i="10"/>
  <c r="F647" i="10"/>
  <c r="F755" i="10"/>
  <c r="F870" i="10"/>
  <c r="F963" i="10"/>
  <c r="F1052" i="10"/>
  <c r="F1143" i="10"/>
  <c r="F1221" i="10"/>
  <c r="F1302" i="10"/>
  <c r="F1365" i="10"/>
  <c r="F1432" i="10"/>
  <c r="F1487" i="10"/>
  <c r="F1547" i="10"/>
  <c r="F1596" i="10"/>
  <c r="F1636" i="10"/>
  <c r="F1679" i="10"/>
  <c r="F1719" i="10"/>
  <c r="F1762" i="10"/>
  <c r="F1801" i="10"/>
  <c r="F1841" i="10"/>
  <c r="F1884" i="10"/>
  <c r="F1924" i="10"/>
  <c r="F1960" i="10"/>
  <c r="F1996" i="10"/>
  <c r="F2032" i="10"/>
  <c r="F2068" i="10"/>
  <c r="F2104" i="10"/>
  <c r="F2140" i="10"/>
  <c r="F2176" i="10"/>
  <c r="F2212" i="10"/>
  <c r="F2241" i="10"/>
  <c r="F2267" i="10"/>
  <c r="F2292" i="10"/>
  <c r="F2316" i="10"/>
  <c r="F2340" i="10"/>
  <c r="F2364" i="10"/>
  <c r="F2388" i="10"/>
  <c r="F2406" i="10"/>
  <c r="F2428" i="10"/>
  <c r="F2450" i="10"/>
  <c r="F1887" i="10"/>
  <c r="F988" i="10"/>
  <c r="F150" i="10"/>
  <c r="F311" i="10"/>
  <c r="F432" i="10"/>
  <c r="F534" i="10"/>
  <c r="F648" i="10"/>
  <c r="F756" i="10"/>
  <c r="F876" i="10"/>
  <c r="F972" i="10"/>
  <c r="F1064" i="10"/>
  <c r="F1144" i="10"/>
  <c r="F1222" i="10"/>
  <c r="F1303" i="10"/>
  <c r="F1366" i="10"/>
  <c r="F1433" i="10"/>
  <c r="F1493" i="10"/>
  <c r="F1555" i="10"/>
  <c r="F1597" i="10"/>
  <c r="F1637" i="10"/>
  <c r="F1680" i="10"/>
  <c r="F1720" i="10"/>
  <c r="F1763" i="10"/>
  <c r="F1803" i="10"/>
  <c r="F1846" i="10"/>
  <c r="F1885" i="10"/>
  <c r="F1925" i="10"/>
  <c r="F1961" i="10"/>
  <c r="F1997" i="10"/>
  <c r="F2033" i="10"/>
  <c r="F2069" i="10"/>
  <c r="F2105" i="10"/>
  <c r="F2141" i="10"/>
  <c r="F2177" i="10"/>
  <c r="F2213" i="10"/>
  <c r="F2242" i="10"/>
  <c r="F2268" i="10"/>
  <c r="F2293" i="10"/>
  <c r="F2317" i="10"/>
  <c r="F2341" i="10"/>
  <c r="F2365" i="10"/>
  <c r="F2389" i="10"/>
  <c r="F2412" i="10"/>
  <c r="F2429" i="10"/>
  <c r="F2451" i="10"/>
  <c r="F166" i="10"/>
  <c r="F181" i="10"/>
  <c r="F1148" i="10"/>
  <c r="F1239" i="10"/>
  <c r="F1313" i="10"/>
  <c r="F1377" i="10"/>
  <c r="F1437" i="10"/>
  <c r="F1504" i="10"/>
  <c r="F1558" i="10"/>
  <c r="F1601" i="10"/>
  <c r="F1644" i="10"/>
  <c r="F1684" i="10"/>
  <c r="F1727" i="10"/>
  <c r="F1767" i="10"/>
  <c r="F1810" i="10"/>
  <c r="F1849" i="10"/>
  <c r="F1889" i="10"/>
  <c r="F1932" i="10"/>
  <c r="F1968" i="10"/>
  <c r="F2004" i="10"/>
  <c r="F2040" i="10"/>
  <c r="F2076" i="10"/>
  <c r="F2112" i="10"/>
  <c r="F2148" i="10"/>
  <c r="F2219" i="10"/>
  <c r="F2245" i="10"/>
  <c r="F2271" i="10"/>
  <c r="F2296" i="10"/>
  <c r="F2320" i="10"/>
  <c r="F2344" i="10"/>
  <c r="F2368" i="10"/>
  <c r="F2392" i="10"/>
  <c r="F2414" i="10"/>
  <c r="F2436" i="10"/>
  <c r="F193" i="10"/>
  <c r="F1160" i="10"/>
  <c r="F1240" i="10"/>
  <c r="F1314" i="10"/>
  <c r="F1378" i="10"/>
  <c r="F1438" i="10"/>
  <c r="F1505" i="10"/>
  <c r="F1606" i="10"/>
  <c r="F312" i="10"/>
  <c r="F434" i="10"/>
  <c r="F552" i="10"/>
  <c r="F651" i="10"/>
  <c r="F757" i="10"/>
  <c r="F878" i="10"/>
  <c r="F973" i="10"/>
  <c r="F1065" i="10"/>
  <c r="F1146" i="10"/>
  <c r="F1234" i="10"/>
  <c r="F1304" i="10"/>
  <c r="F1367" i="10"/>
  <c r="F1434" i="10"/>
  <c r="F1494" i="10"/>
  <c r="F1556" i="10"/>
  <c r="F1599" i="10"/>
  <c r="F1642" i="10"/>
  <c r="F1681" i="10"/>
  <c r="F1721" i="10"/>
  <c r="F1764" i="10"/>
  <c r="F1804" i="10"/>
  <c r="F1847" i="10"/>
  <c r="F1930" i="10"/>
  <c r="F1966" i="10"/>
  <c r="F2002" i="10"/>
  <c r="F2110" i="10"/>
  <c r="F2217" i="10"/>
  <c r="F2243" i="10"/>
  <c r="F2294" i="10"/>
  <c r="F2318" i="10"/>
  <c r="F2342" i="10"/>
  <c r="F2366" i="10"/>
  <c r="F2390" i="10"/>
  <c r="F2413" i="10"/>
  <c r="F2430" i="10"/>
  <c r="F2452" i="10"/>
  <c r="F318" i="10"/>
  <c r="F2184" i="10"/>
  <c r="F2453" i="10"/>
  <c r="F194" i="10"/>
  <c r="F993" i="10"/>
  <c r="F1607" i="10"/>
  <c r="F1852" i="10"/>
  <c r="F2078" i="10"/>
  <c r="F2273" i="10"/>
  <c r="F2416" i="10"/>
  <c r="F1242" i="10"/>
  <c r="F2345" i="10"/>
  <c r="F324" i="10"/>
  <c r="F995" i="10"/>
  <c r="F1645" i="10"/>
  <c r="F1894" i="10"/>
  <c r="F2113" i="10"/>
  <c r="F2297" i="10"/>
  <c r="F2437" i="10"/>
  <c r="F563" i="10"/>
  <c r="F325" i="10"/>
  <c r="F1076" i="10"/>
  <c r="F1647" i="10"/>
  <c r="F1895" i="10"/>
  <c r="F2114" i="10"/>
  <c r="F2298" i="10"/>
  <c r="F2438" i="10"/>
  <c r="F1969" i="10"/>
  <c r="F455" i="10"/>
  <c r="F1077" i="10"/>
  <c r="F1685" i="10"/>
  <c r="F1933" i="10"/>
  <c r="F2149" i="10"/>
  <c r="F2321" i="10"/>
  <c r="F2454" i="10"/>
  <c r="F1728" i="10"/>
  <c r="F558" i="10"/>
  <c r="F1161" i="10"/>
  <c r="F1690" i="10"/>
  <c r="F1934" i="10"/>
  <c r="F2150" i="10"/>
  <c r="F2322" i="10"/>
  <c r="F2185" i="10"/>
  <c r="F2005" i="10"/>
  <c r="F663" i="10"/>
  <c r="F1324" i="10"/>
  <c r="F1729" i="10"/>
  <c r="F1970" i="10"/>
  <c r="F2186" i="10"/>
  <c r="F2346" i="10"/>
  <c r="F2220" i="10"/>
  <c r="F678" i="10"/>
  <c r="F1379" i="10"/>
  <c r="F774" i="10"/>
  <c r="F1439" i="10"/>
  <c r="F1769" i="10"/>
  <c r="F2006" i="10"/>
  <c r="F2221" i="10"/>
  <c r="F2370" i="10"/>
  <c r="F780" i="10"/>
  <c r="F1506" i="10"/>
  <c r="F1811" i="10"/>
  <c r="F2041" i="10"/>
  <c r="F2246" i="10"/>
  <c r="F2393" i="10"/>
  <c r="F882" i="10"/>
  <c r="F1561" i="10"/>
  <c r="F1812" i="10"/>
  <c r="F2042" i="10"/>
  <c r="F2247" i="10"/>
  <c r="F2394" i="10"/>
  <c r="F1768" i="10"/>
  <c r="F886" i="10"/>
  <c r="F1563" i="10"/>
  <c r="F1851" i="10"/>
  <c r="F2077" i="10"/>
  <c r="F2272" i="10"/>
  <c r="F2415" i="10"/>
  <c r="F2369" i="10"/>
  <c r="F6" i="10"/>
  <c r="D4" i="10"/>
  <c r="C8" i="10"/>
  <c r="C20" i="10"/>
  <c r="C32" i="10"/>
  <c r="C44" i="10"/>
  <c r="C56" i="10"/>
  <c r="C68" i="10"/>
  <c r="C80" i="10"/>
  <c r="C92" i="10"/>
  <c r="C104" i="10"/>
  <c r="C116" i="10"/>
  <c r="C128" i="10"/>
  <c r="C140" i="10"/>
  <c r="C152" i="10"/>
  <c r="C164" i="10"/>
  <c r="C176" i="10"/>
  <c r="C9" i="10"/>
  <c r="C21" i="10"/>
  <c r="C33" i="10"/>
  <c r="C45" i="10"/>
  <c r="C57" i="10"/>
  <c r="C69" i="10"/>
  <c r="C81" i="10"/>
  <c r="C93" i="10"/>
  <c r="C105" i="10"/>
  <c r="C117" i="10"/>
  <c r="C129" i="10"/>
  <c r="C141" i="10"/>
  <c r="C153" i="10"/>
  <c r="C165" i="10"/>
  <c r="C177" i="10"/>
  <c r="C189" i="10"/>
  <c r="C201" i="10"/>
  <c r="C213" i="10"/>
  <c r="C10" i="10"/>
  <c r="C22" i="10"/>
  <c r="C34" i="10"/>
  <c r="C46" i="10"/>
  <c r="C58" i="10"/>
  <c r="C70" i="10"/>
  <c r="C82" i="10"/>
  <c r="C94" i="10"/>
  <c r="C106" i="10"/>
  <c r="C118" i="10"/>
  <c r="C130" i="10"/>
  <c r="C142" i="10"/>
  <c r="C154" i="10"/>
  <c r="C166" i="10"/>
  <c r="C178" i="10"/>
  <c r="C190" i="10"/>
  <c r="C202" i="10"/>
  <c r="C214" i="10"/>
  <c r="C226" i="10"/>
  <c r="C238" i="10"/>
  <c r="C250" i="10"/>
  <c r="C262" i="10"/>
  <c r="C274" i="10"/>
  <c r="C286" i="10"/>
  <c r="C298" i="10"/>
  <c r="C310" i="10"/>
  <c r="C322" i="10"/>
  <c r="C334" i="10"/>
  <c r="C346" i="10"/>
  <c r="C358" i="10"/>
  <c r="C370" i="10"/>
  <c r="C382" i="10"/>
  <c r="C394" i="10"/>
  <c r="C406" i="10"/>
  <c r="C418" i="10"/>
  <c r="C430" i="10"/>
  <c r="C442" i="10"/>
  <c r="C454" i="10"/>
  <c r="C466" i="10"/>
  <c r="C478" i="10"/>
  <c r="C490" i="10"/>
  <c r="C502" i="10"/>
  <c r="C514" i="10"/>
  <c r="C526" i="10"/>
  <c r="C538" i="10"/>
  <c r="C550" i="10"/>
  <c r="C562" i="10"/>
  <c r="C574" i="10"/>
  <c r="C586" i="10"/>
  <c r="C598" i="10"/>
  <c r="C610" i="10"/>
  <c r="C622" i="10"/>
  <c r="C634" i="10"/>
  <c r="C646" i="10"/>
  <c r="C658" i="10"/>
  <c r="C670" i="10"/>
  <c r="C682" i="10"/>
  <c r="C694" i="10"/>
  <c r="C706" i="10"/>
  <c r="C718" i="10"/>
  <c r="C730" i="10"/>
  <c r="C742" i="10"/>
  <c r="C754" i="10"/>
  <c r="C766" i="10"/>
  <c r="C778" i="10"/>
  <c r="C790" i="10"/>
  <c r="C802" i="10"/>
  <c r="C814" i="10"/>
  <c r="C826" i="10"/>
  <c r="C838" i="10"/>
  <c r="C850" i="10"/>
  <c r="C862" i="10"/>
  <c r="C874" i="10"/>
  <c r="C886" i="10"/>
  <c r="C898" i="10"/>
  <c r="C910" i="10"/>
  <c r="C922" i="10"/>
  <c r="C934" i="10"/>
  <c r="C946" i="10"/>
  <c r="C958" i="10"/>
  <c r="C970" i="10"/>
  <c r="C982" i="10"/>
  <c r="C994" i="10"/>
  <c r="C1006" i="10"/>
  <c r="C1018" i="10"/>
  <c r="C15" i="10"/>
  <c r="C27" i="10"/>
  <c r="C39" i="10"/>
  <c r="C51" i="10"/>
  <c r="C63" i="10"/>
  <c r="C75" i="10"/>
  <c r="C87" i="10"/>
  <c r="C99" i="10"/>
  <c r="C111" i="10"/>
  <c r="C123" i="10"/>
  <c r="C135" i="10"/>
  <c r="C147" i="10"/>
  <c r="C159" i="10"/>
  <c r="C171" i="10"/>
  <c r="C183" i="10"/>
  <c r="C195" i="10"/>
  <c r="C207" i="10"/>
  <c r="C219" i="10"/>
  <c r="C231" i="10"/>
  <c r="C243" i="10"/>
  <c r="C255" i="10"/>
  <c r="C267" i="10"/>
  <c r="C279" i="10"/>
  <c r="C291" i="10"/>
  <c r="C303" i="10"/>
  <c r="C315" i="10"/>
  <c r="C327" i="10"/>
  <c r="C339" i="10"/>
  <c r="C351" i="10"/>
  <c r="C363" i="10"/>
  <c r="C375" i="10"/>
  <c r="C387" i="10"/>
  <c r="C399" i="10"/>
  <c r="C411" i="10"/>
  <c r="C423" i="10"/>
  <c r="C435" i="10"/>
  <c r="C447" i="10"/>
  <c r="C459" i="10"/>
  <c r="C471" i="10"/>
  <c r="C483" i="10"/>
  <c r="C495" i="10"/>
  <c r="C507" i="10"/>
  <c r="C519" i="10"/>
  <c r="C531" i="10"/>
  <c r="C543" i="10"/>
  <c r="C555" i="10"/>
  <c r="C567" i="10"/>
  <c r="C579" i="10"/>
  <c r="C591" i="10"/>
  <c r="C603" i="10"/>
  <c r="C615" i="10"/>
  <c r="C627" i="10"/>
  <c r="C639" i="10"/>
  <c r="C651" i="10"/>
  <c r="C663" i="10"/>
  <c r="C675" i="10"/>
  <c r="C687" i="10"/>
  <c r="C699" i="10"/>
  <c r="C711" i="10"/>
  <c r="C723" i="10"/>
  <c r="C735" i="10"/>
  <c r="C747" i="10"/>
  <c r="C759" i="10"/>
  <c r="C771" i="10"/>
  <c r="C783" i="10"/>
  <c r="C795" i="10"/>
  <c r="C807" i="10"/>
  <c r="C819" i="10"/>
  <c r="C831" i="10"/>
  <c r="C843" i="10"/>
  <c r="C855" i="10"/>
  <c r="C867" i="10"/>
  <c r="C879" i="10"/>
  <c r="C891" i="10"/>
  <c r="C903" i="10"/>
  <c r="C915" i="10"/>
  <c r="C927" i="10"/>
  <c r="C939" i="10"/>
  <c r="C951" i="10"/>
  <c r="C963" i="10"/>
  <c r="C975" i="10"/>
  <c r="C987" i="10"/>
  <c r="C999" i="10"/>
  <c r="C1011" i="10"/>
  <c r="C1023" i="10"/>
  <c r="C16" i="10"/>
  <c r="C28" i="10"/>
  <c r="C40" i="10"/>
  <c r="C52" i="10"/>
  <c r="C64" i="10"/>
  <c r="C76" i="10"/>
  <c r="C88" i="10"/>
  <c r="C100" i="10"/>
  <c r="C112" i="10"/>
  <c r="C124" i="10"/>
  <c r="C136" i="10"/>
  <c r="C148" i="10"/>
  <c r="C160" i="10"/>
  <c r="C172" i="10"/>
  <c r="C184" i="10"/>
  <c r="C196" i="10"/>
  <c r="C208" i="10"/>
  <c r="C220" i="10"/>
  <c r="C232" i="10"/>
  <c r="C244" i="10"/>
  <c r="C256" i="10"/>
  <c r="C268" i="10"/>
  <c r="C280" i="10"/>
  <c r="C292" i="10"/>
  <c r="C304" i="10"/>
  <c r="C316" i="10"/>
  <c r="C328" i="10"/>
  <c r="C340" i="10"/>
  <c r="C352" i="10"/>
  <c r="C364" i="10"/>
  <c r="C376" i="10"/>
  <c r="C388" i="10"/>
  <c r="C400" i="10"/>
  <c r="C412" i="10"/>
  <c r="C424" i="10"/>
  <c r="C436" i="10"/>
  <c r="C448" i="10"/>
  <c r="C460" i="10"/>
  <c r="C472" i="10"/>
  <c r="C484" i="10"/>
  <c r="C496" i="10"/>
  <c r="C508" i="10"/>
  <c r="C520" i="10"/>
  <c r="C532" i="10"/>
  <c r="C544" i="10"/>
  <c r="C556" i="10"/>
  <c r="C568" i="10"/>
  <c r="C580" i="10"/>
  <c r="C592" i="10"/>
  <c r="C604" i="10"/>
  <c r="C616" i="10"/>
  <c r="C628" i="10"/>
  <c r="C640" i="10"/>
  <c r="C652" i="10"/>
  <c r="C664" i="10"/>
  <c r="C676" i="10"/>
  <c r="C688" i="10"/>
  <c r="C700" i="10"/>
  <c r="C712" i="10"/>
  <c r="C724" i="10"/>
  <c r="C736" i="10"/>
  <c r="C748" i="10"/>
  <c r="C760" i="10"/>
  <c r="C772" i="10"/>
  <c r="C784" i="10"/>
  <c r="C796" i="10"/>
  <c r="C808" i="10"/>
  <c r="C820" i="10"/>
  <c r="C832" i="10"/>
  <c r="C844" i="10"/>
  <c r="C856" i="10"/>
  <c r="C868" i="10"/>
  <c r="C880" i="10"/>
  <c r="C892" i="10"/>
  <c r="C904" i="10"/>
  <c r="C916" i="10"/>
  <c r="C928" i="10"/>
  <c r="C940" i="10"/>
  <c r="C952" i="10"/>
  <c r="C964" i="10"/>
  <c r="C976" i="10"/>
  <c r="C988" i="10"/>
  <c r="C1000" i="10"/>
  <c r="C1012" i="10"/>
  <c r="C1024" i="10"/>
  <c r="C17" i="10"/>
  <c r="C29" i="10"/>
  <c r="C41" i="10"/>
  <c r="C53" i="10"/>
  <c r="C65" i="10"/>
  <c r="C77" i="10"/>
  <c r="C89" i="10"/>
  <c r="C101" i="10"/>
  <c r="C113" i="10"/>
  <c r="C125" i="10"/>
  <c r="C137" i="10"/>
  <c r="C149" i="10"/>
  <c r="C161" i="10"/>
  <c r="C173" i="10"/>
  <c r="C185" i="10"/>
  <c r="C197" i="10"/>
  <c r="C209" i="10"/>
  <c r="C221" i="10"/>
  <c r="C233" i="10"/>
  <c r="C245" i="10"/>
  <c r="C257" i="10"/>
  <c r="C269" i="10"/>
  <c r="C281" i="10"/>
  <c r="C293" i="10"/>
  <c r="C305" i="10"/>
  <c r="C317" i="10"/>
  <c r="C329" i="10"/>
  <c r="C341" i="10"/>
  <c r="C353" i="10"/>
  <c r="C365" i="10"/>
  <c r="C377" i="10"/>
  <c r="C389" i="10"/>
  <c r="C401" i="10"/>
  <c r="C413" i="10"/>
  <c r="C425" i="10"/>
  <c r="C437" i="10"/>
  <c r="C449" i="10"/>
  <c r="C461" i="10"/>
  <c r="C473" i="10"/>
  <c r="C485" i="10"/>
  <c r="C497" i="10"/>
  <c r="C509" i="10"/>
  <c r="C521" i="10"/>
  <c r="C533" i="10"/>
  <c r="C545" i="10"/>
  <c r="C557" i="10"/>
  <c r="C569" i="10"/>
  <c r="C581" i="10"/>
  <c r="C593" i="10"/>
  <c r="C605" i="10"/>
  <c r="C617" i="10"/>
  <c r="C629" i="10"/>
  <c r="C641" i="10"/>
  <c r="C653" i="10"/>
  <c r="C665" i="10"/>
  <c r="C677" i="10"/>
  <c r="C689" i="10"/>
  <c r="C701" i="10"/>
  <c r="C713" i="10"/>
  <c r="C725" i="10"/>
  <c r="C737" i="10"/>
  <c r="C749" i="10"/>
  <c r="C761" i="10"/>
  <c r="C773" i="10"/>
  <c r="C785" i="10"/>
  <c r="C797" i="10"/>
  <c r="C809" i="10"/>
  <c r="C821" i="10"/>
  <c r="C833" i="10"/>
  <c r="C845" i="10"/>
  <c r="C857" i="10"/>
  <c r="C869" i="10"/>
  <c r="C881" i="10"/>
  <c r="C893" i="10"/>
  <c r="C905" i="10"/>
  <c r="C917" i="10"/>
  <c r="C929" i="10"/>
  <c r="C941" i="10"/>
  <c r="C953" i="10"/>
  <c r="C965" i="10"/>
  <c r="C977" i="10"/>
  <c r="C989" i="10"/>
  <c r="C1001" i="10"/>
  <c r="C1013" i="10"/>
  <c r="C1025" i="10"/>
  <c r="C18" i="10"/>
  <c r="C30" i="10"/>
  <c r="C42" i="10"/>
  <c r="C54" i="10"/>
  <c r="C66" i="10"/>
  <c r="C78" i="10"/>
  <c r="C90" i="10"/>
  <c r="C102" i="10"/>
  <c r="C114" i="10"/>
  <c r="C126" i="10"/>
  <c r="C138" i="10"/>
  <c r="C150" i="10"/>
  <c r="C162" i="10"/>
  <c r="C174" i="10"/>
  <c r="C186" i="10"/>
  <c r="C198" i="10"/>
  <c r="C210" i="10"/>
  <c r="C222" i="10"/>
  <c r="C234" i="10"/>
  <c r="C246" i="10"/>
  <c r="C258" i="10"/>
  <c r="C270" i="10"/>
  <c r="C282" i="10"/>
  <c r="C294" i="10"/>
  <c r="C306" i="10"/>
  <c r="C318" i="10"/>
  <c r="C330" i="10"/>
  <c r="C342" i="10"/>
  <c r="C354" i="10"/>
  <c r="C366" i="10"/>
  <c r="C378" i="10"/>
  <c r="C390" i="10"/>
  <c r="C402" i="10"/>
  <c r="C7" i="10"/>
  <c r="C36" i="10"/>
  <c r="C62" i="10"/>
  <c r="C95" i="10"/>
  <c r="C121" i="10"/>
  <c r="C151" i="10"/>
  <c r="C180" i="10"/>
  <c r="C204" i="10"/>
  <c r="C227" i="10"/>
  <c r="C248" i="10"/>
  <c r="C266" i="10"/>
  <c r="C288" i="10"/>
  <c r="C309" i="10"/>
  <c r="C331" i="10"/>
  <c r="C349" i="10"/>
  <c r="C371" i="10"/>
  <c r="C392" i="10"/>
  <c r="C410" i="10"/>
  <c r="C429" i="10"/>
  <c r="C446" i="10"/>
  <c r="C465" i="10"/>
  <c r="C482" i="10"/>
  <c r="C501" i="10"/>
  <c r="C518" i="10"/>
  <c r="C537" i="10"/>
  <c r="C554" i="10"/>
  <c r="C573" i="10"/>
  <c r="C590" i="10"/>
  <c r="C609" i="10"/>
  <c r="C626" i="10"/>
  <c r="C645" i="10"/>
  <c r="C662" i="10"/>
  <c r="C681" i="10"/>
  <c r="C698" i="10"/>
  <c r="C717" i="10"/>
  <c r="C734" i="10"/>
  <c r="C753" i="10"/>
  <c r="C770" i="10"/>
  <c r="C789" i="10"/>
  <c r="C806" i="10"/>
  <c r="C825" i="10"/>
  <c r="C842" i="10"/>
  <c r="C861" i="10"/>
  <c r="C878" i="10"/>
  <c r="C897" i="10"/>
  <c r="C914" i="10"/>
  <c r="C933" i="10"/>
  <c r="C950" i="10"/>
  <c r="C969" i="10"/>
  <c r="C986" i="10"/>
  <c r="C1005" i="10"/>
  <c r="C1022" i="10"/>
  <c r="C1037" i="10"/>
  <c r="C1049" i="10"/>
  <c r="C1061" i="10"/>
  <c r="C1073" i="10"/>
  <c r="C1085" i="10"/>
  <c r="C1097" i="10"/>
  <c r="C1109" i="10"/>
  <c r="C1121" i="10"/>
  <c r="C1133" i="10"/>
  <c r="C1145" i="10"/>
  <c r="C1157" i="10"/>
  <c r="C1169" i="10"/>
  <c r="C1181" i="10"/>
  <c r="C1193" i="10"/>
  <c r="C1205" i="10"/>
  <c r="C1217" i="10"/>
  <c r="C1229" i="10"/>
  <c r="C1241" i="10"/>
  <c r="C1253" i="10"/>
  <c r="C1265" i="10"/>
  <c r="C1277" i="10"/>
  <c r="C1289" i="10"/>
  <c r="C1301" i="10"/>
  <c r="C1313" i="10"/>
  <c r="C1325" i="10"/>
  <c r="C1337" i="10"/>
  <c r="C1349" i="10"/>
  <c r="C1361" i="10"/>
  <c r="C1373" i="10"/>
  <c r="C1385" i="10"/>
  <c r="C1397" i="10"/>
  <c r="C1409" i="10"/>
  <c r="C1421" i="10"/>
  <c r="C26" i="10"/>
  <c r="C59" i="10"/>
  <c r="C85" i="10"/>
  <c r="C115" i="10"/>
  <c r="C144" i="10"/>
  <c r="C170" i="10"/>
  <c r="C199" i="10"/>
  <c r="C223" i="10"/>
  <c r="C241" i="10"/>
  <c r="C263" i="10"/>
  <c r="C284" i="10"/>
  <c r="C302" i="10"/>
  <c r="C324" i="10"/>
  <c r="C345" i="10"/>
  <c r="C367" i="10"/>
  <c r="C385" i="10"/>
  <c r="C407" i="10"/>
  <c r="C426" i="10"/>
  <c r="C443" i="10"/>
  <c r="C462" i="10"/>
  <c r="C479" i="10"/>
  <c r="C498" i="10"/>
  <c r="C515" i="10"/>
  <c r="C534" i="10"/>
  <c r="C551" i="10"/>
  <c r="C570" i="10"/>
  <c r="C587" i="10"/>
  <c r="C606" i="10"/>
  <c r="C623" i="10"/>
  <c r="C642" i="10"/>
  <c r="C659" i="10"/>
  <c r="C678" i="10"/>
  <c r="C695" i="10"/>
  <c r="C714" i="10"/>
  <c r="C731" i="10"/>
  <c r="C750" i="10"/>
  <c r="C767" i="10"/>
  <c r="C786" i="10"/>
  <c r="C803" i="10"/>
  <c r="C822" i="10"/>
  <c r="C839" i="10"/>
  <c r="C858" i="10"/>
  <c r="C875" i="10"/>
  <c r="C894" i="10"/>
  <c r="C911" i="10"/>
  <c r="C930" i="10"/>
  <c r="C947" i="10"/>
  <c r="C966" i="10"/>
  <c r="C983" i="10"/>
  <c r="C1002" i="10"/>
  <c r="C1019" i="10"/>
  <c r="C1034" i="10"/>
  <c r="C1046" i="10"/>
  <c r="C1058" i="10"/>
  <c r="C1070" i="10"/>
  <c r="C1082" i="10"/>
  <c r="C1094" i="10"/>
  <c r="C1106" i="10"/>
  <c r="C1118" i="10"/>
  <c r="C1130" i="10"/>
  <c r="C1142" i="10"/>
  <c r="C1154" i="10"/>
  <c r="C1166" i="10"/>
  <c r="C1178" i="10"/>
  <c r="C1190" i="10"/>
  <c r="C1202" i="10"/>
  <c r="C1214" i="10"/>
  <c r="C1226" i="10"/>
  <c r="C1238" i="10"/>
  <c r="C1250" i="10"/>
  <c r="C1262" i="10"/>
  <c r="C1274" i="10"/>
  <c r="C1286" i="10"/>
  <c r="C1298" i="10"/>
  <c r="C1310" i="10"/>
  <c r="C1322" i="10"/>
  <c r="C1334" i="10"/>
  <c r="C1346" i="10"/>
  <c r="C1358" i="10"/>
  <c r="C1370" i="10"/>
  <c r="C1382" i="10"/>
  <c r="C1394" i="10"/>
  <c r="C1406" i="10"/>
  <c r="C1418" i="10"/>
  <c r="C1430" i="10"/>
  <c r="C1442" i="10"/>
  <c r="C1454" i="10"/>
  <c r="C1466" i="10"/>
  <c r="C1478" i="10"/>
  <c r="C1490" i="10"/>
  <c r="C1502" i="10"/>
  <c r="C1514" i="10"/>
  <c r="C1526" i="10"/>
  <c r="C1538" i="10"/>
  <c r="C35" i="10"/>
  <c r="C61" i="10"/>
  <c r="C91" i="10"/>
  <c r="C120" i="10"/>
  <c r="C146" i="10"/>
  <c r="C179" i="10"/>
  <c r="C203" i="10"/>
  <c r="C225" i="10"/>
  <c r="C247" i="10"/>
  <c r="C265" i="10"/>
  <c r="C287" i="10"/>
  <c r="C308" i="10"/>
  <c r="C326" i="10"/>
  <c r="C348" i="10"/>
  <c r="C369" i="10"/>
  <c r="C391" i="10"/>
  <c r="C409" i="10"/>
  <c r="C428" i="10"/>
  <c r="C445" i="10"/>
  <c r="C464" i="10"/>
  <c r="C481" i="10"/>
  <c r="C500" i="10"/>
  <c r="C517" i="10"/>
  <c r="C536" i="10"/>
  <c r="C553" i="10"/>
  <c r="C572" i="10"/>
  <c r="C589" i="10"/>
  <c r="C608" i="10"/>
  <c r="C625" i="10"/>
  <c r="C644" i="10"/>
  <c r="C661" i="10"/>
  <c r="C680" i="10"/>
  <c r="C697" i="10"/>
  <c r="C716" i="10"/>
  <c r="C733" i="10"/>
  <c r="C752" i="10"/>
  <c r="C769" i="10"/>
  <c r="C788" i="10"/>
  <c r="C805" i="10"/>
  <c r="C824" i="10"/>
  <c r="C841" i="10"/>
  <c r="C860" i="10"/>
  <c r="C877" i="10"/>
  <c r="C896" i="10"/>
  <c r="C913" i="10"/>
  <c r="C932" i="10"/>
  <c r="C949" i="10"/>
  <c r="C968" i="10"/>
  <c r="C985" i="10"/>
  <c r="C1004" i="10"/>
  <c r="C1021" i="10"/>
  <c r="C1036" i="10"/>
  <c r="C1048" i="10"/>
  <c r="C1060" i="10"/>
  <c r="C1072" i="10"/>
  <c r="C1084" i="10"/>
  <c r="C1096" i="10"/>
  <c r="C1108" i="10"/>
  <c r="C1120" i="10"/>
  <c r="C1132" i="10"/>
  <c r="C1144" i="10"/>
  <c r="C1156" i="10"/>
  <c r="C1168" i="10"/>
  <c r="C1180" i="10"/>
  <c r="C1192" i="10"/>
  <c r="C1204" i="10"/>
  <c r="C1216" i="10"/>
  <c r="C1228" i="10"/>
  <c r="C1240" i="10"/>
  <c r="C1252" i="10"/>
  <c r="C1264" i="10"/>
  <c r="C1276" i="10"/>
  <c r="C1288" i="10"/>
  <c r="C1300" i="10"/>
  <c r="C1312" i="10"/>
  <c r="C1324" i="10"/>
  <c r="C1336" i="10"/>
  <c r="C1348" i="10"/>
  <c r="C1360" i="10"/>
  <c r="C1372" i="10"/>
  <c r="C1384" i="10"/>
  <c r="C1396" i="10"/>
  <c r="C1408" i="10"/>
  <c r="C1420" i="10"/>
  <c r="C1432" i="10"/>
  <c r="C37" i="10"/>
  <c r="C73" i="10"/>
  <c r="C109" i="10"/>
  <c r="C155" i="10"/>
  <c r="C188" i="10"/>
  <c r="C217" i="10"/>
  <c r="C249" i="10"/>
  <c r="C275" i="10"/>
  <c r="C300" i="10"/>
  <c r="C332" i="10"/>
  <c r="C357" i="10"/>
  <c r="C383" i="10"/>
  <c r="C414" i="10"/>
  <c r="C434" i="10"/>
  <c r="C457" i="10"/>
  <c r="C486" i="10"/>
  <c r="C506" i="10"/>
  <c r="C529" i="10"/>
  <c r="C558" i="10"/>
  <c r="C578" i="10"/>
  <c r="C601" i="10"/>
  <c r="C630" i="10"/>
  <c r="C650" i="10"/>
  <c r="C673" i="10"/>
  <c r="C702" i="10"/>
  <c r="C722" i="10"/>
  <c r="C745" i="10"/>
  <c r="C774" i="10"/>
  <c r="C794" i="10"/>
  <c r="C817" i="10"/>
  <c r="C846" i="10"/>
  <c r="C866" i="10"/>
  <c r="C889" i="10"/>
  <c r="C918" i="10"/>
  <c r="C938" i="10"/>
  <c r="C961" i="10"/>
  <c r="C990" i="10"/>
  <c r="C1010" i="10"/>
  <c r="C1032" i="10"/>
  <c r="C1050" i="10"/>
  <c r="C1065" i="10"/>
  <c r="C1080" i="10"/>
  <c r="C1098" i="10"/>
  <c r="C1113" i="10"/>
  <c r="C1128" i="10"/>
  <c r="C1146" i="10"/>
  <c r="C1161" i="10"/>
  <c r="C1176" i="10"/>
  <c r="C1194" i="10"/>
  <c r="C1209" i="10"/>
  <c r="C1224" i="10"/>
  <c r="C1242" i="10"/>
  <c r="C1257" i="10"/>
  <c r="C1272" i="10"/>
  <c r="C1290" i="10"/>
  <c r="C1305" i="10"/>
  <c r="C1320" i="10"/>
  <c r="C1338" i="10"/>
  <c r="C1353" i="10"/>
  <c r="C1368" i="10"/>
  <c r="C1386" i="10"/>
  <c r="C1401" i="10"/>
  <c r="C1416" i="10"/>
  <c r="C1433" i="10"/>
  <c r="C1446" i="10"/>
  <c r="C1459" i="10"/>
  <c r="C1472" i="10"/>
  <c r="C1485" i="10"/>
  <c r="C1498" i="10"/>
  <c r="C1511" i="10"/>
  <c r="C1524" i="10"/>
  <c r="C1537" i="10"/>
  <c r="C1550" i="10"/>
  <c r="C1562" i="10"/>
  <c r="C1574" i="10"/>
  <c r="C1586" i="10"/>
  <c r="C1598" i="10"/>
  <c r="C1610" i="10"/>
  <c r="C1622" i="10"/>
  <c r="C1634" i="10"/>
  <c r="C1646" i="10"/>
  <c r="C1658" i="10"/>
  <c r="C1670" i="10"/>
  <c r="C1682" i="10"/>
  <c r="C1694" i="10"/>
  <c r="C1706" i="10"/>
  <c r="C43" i="10"/>
  <c r="C79" i="10"/>
  <c r="C119" i="10"/>
  <c r="C157" i="10"/>
  <c r="C192" i="10"/>
  <c r="C224" i="10"/>
  <c r="C252" i="10"/>
  <c r="C277" i="10"/>
  <c r="C307" i="10"/>
  <c r="C335" i="10"/>
  <c r="C360" i="10"/>
  <c r="C386" i="10"/>
  <c r="C416" i="10"/>
  <c r="C439" i="10"/>
  <c r="C463" i="10"/>
  <c r="C488" i="10"/>
  <c r="C511" i="10"/>
  <c r="C535" i="10"/>
  <c r="C560" i="10"/>
  <c r="C583" i="10"/>
  <c r="C607" i="10"/>
  <c r="C632" i="10"/>
  <c r="C655" i="10"/>
  <c r="C679" i="10"/>
  <c r="C704" i="10"/>
  <c r="C727" i="10"/>
  <c r="C751" i="10"/>
  <c r="C776" i="10"/>
  <c r="C799" i="10"/>
  <c r="C823" i="10"/>
  <c r="C848" i="10"/>
  <c r="C871" i="10"/>
  <c r="C895" i="10"/>
  <c r="C920" i="10"/>
  <c r="C943" i="10"/>
  <c r="C967" i="10"/>
  <c r="C992" i="10"/>
  <c r="C1015" i="10"/>
  <c r="C1035" i="10"/>
  <c r="C1052" i="10"/>
  <c r="C1067" i="10"/>
  <c r="C1083" i="10"/>
  <c r="C1100" i="10"/>
  <c r="C1115" i="10"/>
  <c r="C1131" i="10"/>
  <c r="C1148" i="10"/>
  <c r="C1163" i="10"/>
  <c r="C1179" i="10"/>
  <c r="C1196" i="10"/>
  <c r="C1211" i="10"/>
  <c r="C1227" i="10"/>
  <c r="C1244" i="10"/>
  <c r="C1259" i="10"/>
  <c r="C1275" i="10"/>
  <c r="C1292" i="10"/>
  <c r="C1307" i="10"/>
  <c r="C1323" i="10"/>
  <c r="C1340" i="10"/>
  <c r="C1355" i="10"/>
  <c r="C1371" i="10"/>
  <c r="C1388" i="10"/>
  <c r="C1403" i="10"/>
  <c r="C1419" i="10"/>
  <c r="C1435" i="10"/>
  <c r="C1448" i="10"/>
  <c r="C1461" i="10"/>
  <c r="C1474" i="10"/>
  <c r="C1487" i="10"/>
  <c r="C1500" i="10"/>
  <c r="C1513" i="10"/>
  <c r="C1527" i="10"/>
  <c r="C1540" i="10"/>
  <c r="C1552" i="10"/>
  <c r="C1564" i="10"/>
  <c r="C1576" i="10"/>
  <c r="C1588" i="10"/>
  <c r="C1600" i="10"/>
  <c r="C1612" i="10"/>
  <c r="C1624" i="10"/>
  <c r="C1636" i="10"/>
  <c r="C1648" i="10"/>
  <c r="C1660" i="10"/>
  <c r="C1672" i="10"/>
  <c r="C1684" i="10"/>
  <c r="C1696" i="10"/>
  <c r="C11" i="10"/>
  <c r="C49" i="10"/>
  <c r="C97" i="10"/>
  <c r="C139" i="10"/>
  <c r="C187" i="10"/>
  <c r="C228" i="10"/>
  <c r="C259" i="10"/>
  <c r="C290" i="10"/>
  <c r="C321" i="10"/>
  <c r="C356" i="10"/>
  <c r="C393" i="10"/>
  <c r="C420" i="10"/>
  <c r="C451" i="10"/>
  <c r="C476" i="10"/>
  <c r="C505" i="10"/>
  <c r="C539" i="10"/>
  <c r="C564" i="10"/>
  <c r="C595" i="10"/>
  <c r="C620" i="10"/>
  <c r="C649" i="10"/>
  <c r="C683" i="10"/>
  <c r="C708" i="10"/>
  <c r="C739" i="10"/>
  <c r="C764" i="10"/>
  <c r="C793" i="10"/>
  <c r="C827" i="10"/>
  <c r="C852" i="10"/>
  <c r="C883" i="10"/>
  <c r="C908" i="10"/>
  <c r="C937" i="10"/>
  <c r="C971" i="10"/>
  <c r="C996" i="10"/>
  <c r="C1027" i="10"/>
  <c r="C1044" i="10"/>
  <c r="C1064" i="10"/>
  <c r="C1086" i="10"/>
  <c r="C1103" i="10"/>
  <c r="C1123" i="10"/>
  <c r="C1140" i="10"/>
  <c r="C1160" i="10"/>
  <c r="C1182" i="10"/>
  <c r="C1199" i="10"/>
  <c r="C1219" i="10"/>
  <c r="C1236" i="10"/>
  <c r="C1256" i="10"/>
  <c r="C1278" i="10"/>
  <c r="C1295" i="10"/>
  <c r="C1315" i="10"/>
  <c r="C1332" i="10"/>
  <c r="C1352" i="10"/>
  <c r="C1374" i="10"/>
  <c r="C1391" i="10"/>
  <c r="C1411" i="10"/>
  <c r="C1428" i="10"/>
  <c r="C1445" i="10"/>
  <c r="C1462" i="10"/>
  <c r="C1477" i="10"/>
  <c r="C1493" i="10"/>
  <c r="C1508" i="10"/>
  <c r="C1523" i="10"/>
  <c r="C1541" i="10"/>
  <c r="C1555" i="10"/>
  <c r="C1569" i="10"/>
  <c r="C1583" i="10"/>
  <c r="C1597" i="10"/>
  <c r="C1613" i="10"/>
  <c r="C1627" i="10"/>
  <c r="C1641" i="10"/>
  <c r="C1655" i="10"/>
  <c r="C1669" i="10"/>
  <c r="C1685" i="10"/>
  <c r="C1699" i="10"/>
  <c r="C1712" i="10"/>
  <c r="C1724" i="10"/>
  <c r="C1736" i="10"/>
  <c r="C1748" i="10"/>
  <c r="C1760" i="10"/>
  <c r="C1772" i="10"/>
  <c r="C1784" i="10"/>
  <c r="C1796" i="10"/>
  <c r="C1808" i="10"/>
  <c r="C1820" i="10"/>
  <c r="C1832" i="10"/>
  <c r="C1844" i="10"/>
  <c r="C1856" i="10"/>
  <c r="C1868" i="10"/>
  <c r="C1880" i="10"/>
  <c r="C1892" i="10"/>
  <c r="C1904" i="10"/>
  <c r="C1916" i="10"/>
  <c r="C1928" i="10"/>
  <c r="C1940" i="10"/>
  <c r="C1952" i="10"/>
  <c r="C1964" i="10"/>
  <c r="C1976" i="10"/>
  <c r="C1988" i="10"/>
  <c r="C2000" i="10"/>
  <c r="C2012" i="10"/>
  <c r="C2024" i="10"/>
  <c r="C2036" i="10"/>
  <c r="C2048" i="10"/>
  <c r="C2060" i="10"/>
  <c r="C2072" i="10"/>
  <c r="C2084" i="10"/>
  <c r="C2096" i="10"/>
  <c r="C2108" i="10"/>
  <c r="C2120" i="10"/>
  <c r="C2132" i="10"/>
  <c r="C2144" i="10"/>
  <c r="C2156" i="10"/>
  <c r="C2168" i="10"/>
  <c r="C2180" i="10"/>
  <c r="C2192" i="10"/>
  <c r="C2204" i="10"/>
  <c r="C2216" i="10"/>
  <c r="C2228" i="10"/>
  <c r="C2240" i="10"/>
  <c r="C2252" i="10"/>
  <c r="C2264" i="10"/>
  <c r="C2276" i="10"/>
  <c r="C2288" i="10"/>
  <c r="C2300" i="10"/>
  <c r="C2312" i="10"/>
  <c r="C2324" i="10"/>
  <c r="C2336" i="10"/>
  <c r="C2348" i="10"/>
  <c r="C2360" i="10"/>
  <c r="C2372" i="10"/>
  <c r="C2384" i="10"/>
  <c r="C2396" i="10"/>
  <c r="C2408" i="10"/>
  <c r="C2420" i="10"/>
  <c r="C2432" i="10"/>
  <c r="C2444" i="10"/>
  <c r="C2456" i="10"/>
  <c r="C12" i="10"/>
  <c r="C50" i="10"/>
  <c r="C98" i="10"/>
  <c r="C143" i="10"/>
  <c r="C191" i="10"/>
  <c r="C229" i="10"/>
  <c r="C260" i="10"/>
  <c r="C295" i="10"/>
  <c r="C323" i="10"/>
  <c r="C359" i="10"/>
  <c r="C395" i="10"/>
  <c r="C421" i="10"/>
  <c r="C452" i="10"/>
  <c r="C477" i="10"/>
  <c r="C510" i="10"/>
  <c r="C540" i="10"/>
  <c r="C565" i="10"/>
  <c r="C596" i="10"/>
  <c r="C621" i="10"/>
  <c r="C654" i="10"/>
  <c r="C684" i="10"/>
  <c r="C709" i="10"/>
  <c r="C740" i="10"/>
  <c r="C765" i="10"/>
  <c r="C798" i="10"/>
  <c r="C828" i="10"/>
  <c r="C853" i="10"/>
  <c r="C884" i="10"/>
  <c r="C909" i="10"/>
  <c r="C942" i="10"/>
  <c r="C972" i="10"/>
  <c r="C997" i="10"/>
  <c r="C1028" i="10"/>
  <c r="C1045" i="10"/>
  <c r="C1066" i="10"/>
  <c r="C1087" i="10"/>
  <c r="C1104" i="10"/>
  <c r="C1124" i="10"/>
  <c r="C1141" i="10"/>
  <c r="C1162" i="10"/>
  <c r="C1183" i="10"/>
  <c r="C1200" i="10"/>
  <c r="C1220" i="10"/>
  <c r="C1237" i="10"/>
  <c r="C1258" i="10"/>
  <c r="C1279" i="10"/>
  <c r="C1296" i="10"/>
  <c r="C1316" i="10"/>
  <c r="C1333" i="10"/>
  <c r="C1354" i="10"/>
  <c r="C1375" i="10"/>
  <c r="C1392" i="10"/>
  <c r="C1412" i="10"/>
  <c r="C1429" i="10"/>
  <c r="C1447" i="10"/>
  <c r="C1463" i="10"/>
  <c r="C1479" i="10"/>
  <c r="C1494" i="10"/>
  <c r="C1509" i="10"/>
  <c r="C1525" i="10"/>
  <c r="C1542" i="10"/>
  <c r="C1556" i="10"/>
  <c r="C1570" i="10"/>
  <c r="C1584" i="10"/>
  <c r="C1599" i="10"/>
  <c r="C1614" i="10"/>
  <c r="C1628" i="10"/>
  <c r="C1642" i="10"/>
  <c r="C1656" i="10"/>
  <c r="C1671" i="10"/>
  <c r="C1686" i="10"/>
  <c r="C1700" i="10"/>
  <c r="C1713" i="10"/>
  <c r="C1725" i="10"/>
  <c r="C1737" i="10"/>
  <c r="C1749" i="10"/>
  <c r="C1761" i="10"/>
  <c r="C1773" i="10"/>
  <c r="C1785" i="10"/>
  <c r="C1797" i="10"/>
  <c r="C1809" i="10"/>
  <c r="C1821" i="10"/>
  <c r="C1833" i="10"/>
  <c r="C1845" i="10"/>
  <c r="C1857" i="10"/>
  <c r="C13" i="10"/>
  <c r="C55" i="10"/>
  <c r="C103" i="10"/>
  <c r="C145" i="10"/>
  <c r="C193" i="10"/>
  <c r="C230" i="10"/>
  <c r="C261" i="10"/>
  <c r="C296" i="10"/>
  <c r="C325" i="10"/>
  <c r="C361" i="10"/>
  <c r="C396" i="10"/>
  <c r="C422" i="10"/>
  <c r="C453" i="10"/>
  <c r="C480" i="10"/>
  <c r="C512" i="10"/>
  <c r="C541" i="10"/>
  <c r="C566" i="10"/>
  <c r="C597" i="10"/>
  <c r="C624" i="10"/>
  <c r="C656" i="10"/>
  <c r="C685" i="10"/>
  <c r="C710" i="10"/>
  <c r="C741" i="10"/>
  <c r="C768" i="10"/>
  <c r="C800" i="10"/>
  <c r="C829" i="10"/>
  <c r="C854" i="10"/>
  <c r="C885" i="10"/>
  <c r="C912" i="10"/>
  <c r="C944" i="10"/>
  <c r="C973" i="10"/>
  <c r="C998" i="10"/>
  <c r="C1029" i="10"/>
  <c r="C1047" i="10"/>
  <c r="C1068" i="10"/>
  <c r="C1088" i="10"/>
  <c r="C1105" i="10"/>
  <c r="C1125" i="10"/>
  <c r="C1143" i="10"/>
  <c r="C1164" i="10"/>
  <c r="C1184" i="10"/>
  <c r="C1201" i="10"/>
  <c r="C1221" i="10"/>
  <c r="C1239" i="10"/>
  <c r="C1260" i="10"/>
  <c r="C1280" i="10"/>
  <c r="C1297" i="10"/>
  <c r="C1317" i="10"/>
  <c r="C1335" i="10"/>
  <c r="C1356" i="10"/>
  <c r="C1376" i="10"/>
  <c r="C1393" i="10"/>
  <c r="C1413" i="10"/>
  <c r="C1431" i="10"/>
  <c r="C1449" i="10"/>
  <c r="C14" i="10"/>
  <c r="C60" i="10"/>
  <c r="C107" i="10"/>
  <c r="C156" i="10"/>
  <c r="C194" i="10"/>
  <c r="C235" i="10"/>
  <c r="C264" i="10"/>
  <c r="C297" i="10"/>
  <c r="C333" i="10"/>
  <c r="C362" i="10"/>
  <c r="C397" i="10"/>
  <c r="C427" i="10"/>
  <c r="C455" i="10"/>
  <c r="C487" i="10"/>
  <c r="C513" i="10"/>
  <c r="C542" i="10"/>
  <c r="C571" i="10"/>
  <c r="C599" i="10"/>
  <c r="C631" i="10"/>
  <c r="C657" i="10"/>
  <c r="C686" i="10"/>
  <c r="C715" i="10"/>
  <c r="C743" i="10"/>
  <c r="C775" i="10"/>
  <c r="C801" i="10"/>
  <c r="C830" i="10"/>
  <c r="C859" i="10"/>
  <c r="C887" i="10"/>
  <c r="C919" i="10"/>
  <c r="C945" i="10"/>
  <c r="C974" i="10"/>
  <c r="C1003" i="10"/>
  <c r="C1030" i="10"/>
  <c r="C1051" i="10"/>
  <c r="C1069" i="10"/>
  <c r="C1089" i="10"/>
  <c r="C1107" i="10"/>
  <c r="C1126" i="10"/>
  <c r="C1147" i="10"/>
  <c r="C1165" i="10"/>
  <c r="C1185" i="10"/>
  <c r="C1203" i="10"/>
  <c r="C1222" i="10"/>
  <c r="C1243" i="10"/>
  <c r="C1261" i="10"/>
  <c r="C1281" i="10"/>
  <c r="C1299" i="10"/>
  <c r="C1318" i="10"/>
  <c r="C1339" i="10"/>
  <c r="C1357" i="10"/>
  <c r="C1377" i="10"/>
  <c r="C1395" i="10"/>
  <c r="C1414" i="10"/>
  <c r="C1434" i="10"/>
  <c r="C1450" i="10"/>
  <c r="C1465" i="10"/>
  <c r="C19" i="10"/>
  <c r="C67" i="10"/>
  <c r="C108" i="10"/>
  <c r="C158" i="10"/>
  <c r="C200" i="10"/>
  <c r="C236" i="10"/>
  <c r="C271" i="10"/>
  <c r="C299" i="10"/>
  <c r="C336" i="10"/>
  <c r="C368" i="10"/>
  <c r="C398" i="10"/>
  <c r="C431" i="10"/>
  <c r="C456" i="10"/>
  <c r="C489" i="10"/>
  <c r="C516" i="10"/>
  <c r="C546" i="10"/>
  <c r="C575" i="10"/>
  <c r="C600" i="10"/>
  <c r="C633" i="10"/>
  <c r="C660" i="10"/>
  <c r="C690" i="10"/>
  <c r="C719" i="10"/>
  <c r="C744" i="10"/>
  <c r="C777" i="10"/>
  <c r="C804" i="10"/>
  <c r="C834" i="10"/>
  <c r="C863" i="10"/>
  <c r="C888" i="10"/>
  <c r="C921" i="10"/>
  <c r="C948" i="10"/>
  <c r="C978" i="10"/>
  <c r="C1007" i="10"/>
  <c r="C1031" i="10"/>
  <c r="C1053" i="10"/>
  <c r="C1071" i="10"/>
  <c r="C1090" i="10"/>
  <c r="C1110" i="10"/>
  <c r="C1127" i="10"/>
  <c r="C1149" i="10"/>
  <c r="C1167" i="10"/>
  <c r="C1186" i="10"/>
  <c r="C1206" i="10"/>
  <c r="C1223" i="10"/>
  <c r="C1245" i="10"/>
  <c r="C1263" i="10"/>
  <c r="C1282" i="10"/>
  <c r="C1302" i="10"/>
  <c r="C1319" i="10"/>
  <c r="C1341" i="10"/>
  <c r="C1359" i="10"/>
  <c r="C1378" i="10"/>
  <c r="C1398" i="10"/>
  <c r="C23" i="10"/>
  <c r="C71" i="10"/>
  <c r="C110" i="10"/>
  <c r="C163" i="10"/>
  <c r="C205" i="10"/>
  <c r="C237" i="10"/>
  <c r="C272" i="10"/>
  <c r="C301" i="10"/>
  <c r="C337" i="10"/>
  <c r="C372" i="10"/>
  <c r="C403" i="10"/>
  <c r="C432" i="10"/>
  <c r="C458" i="10"/>
  <c r="C491" i="10"/>
  <c r="C522" i="10"/>
  <c r="C547" i="10"/>
  <c r="C576" i="10"/>
  <c r="C602" i="10"/>
  <c r="C635" i="10"/>
  <c r="C666" i="10"/>
  <c r="C691" i="10"/>
  <c r="C720" i="10"/>
  <c r="C746" i="10"/>
  <c r="C779" i="10"/>
  <c r="C810" i="10"/>
  <c r="C835" i="10"/>
  <c r="C864" i="10"/>
  <c r="C890" i="10"/>
  <c r="C923" i="10"/>
  <c r="C954" i="10"/>
  <c r="C979" i="10"/>
  <c r="C1008" i="10"/>
  <c r="C1033" i="10"/>
  <c r="C1054" i="10"/>
  <c r="C1074" i="10"/>
  <c r="C1091" i="10"/>
  <c r="C1111" i="10"/>
  <c r="C1129" i="10"/>
  <c r="C1150" i="10"/>
  <c r="C1170" i="10"/>
  <c r="C1187" i="10"/>
  <c r="C1207" i="10"/>
  <c r="C1225" i="10"/>
  <c r="C1246" i="10"/>
  <c r="C1266" i="10"/>
  <c r="C1283" i="10"/>
  <c r="C1303" i="10"/>
  <c r="C1321" i="10"/>
  <c r="C1342" i="10"/>
  <c r="C1362" i="10"/>
  <c r="C1379" i="10"/>
  <c r="C1399" i="10"/>
  <c r="C1417" i="10"/>
  <c r="C1437" i="10"/>
  <c r="C1452" i="10"/>
  <c r="C1468" i="10"/>
  <c r="C1483" i="10"/>
  <c r="C1499" i="10"/>
  <c r="C1516" i="10"/>
  <c r="C1531" i="10"/>
  <c r="C1546" i="10"/>
  <c r="C1560" i="10"/>
  <c r="C1575" i="10"/>
  <c r="C1590" i="10"/>
  <c r="C1604" i="10"/>
  <c r="C1618" i="10"/>
  <c r="C1632" i="10"/>
  <c r="C1647" i="10"/>
  <c r="C1662" i="10"/>
  <c r="C1676" i="10"/>
  <c r="C1690" i="10"/>
  <c r="C1704" i="10"/>
  <c r="C1717" i="10"/>
  <c r="C1729" i="10"/>
  <c r="C1741" i="10"/>
  <c r="C1753" i="10"/>
  <c r="C24" i="10"/>
  <c r="C72" i="10"/>
  <c r="C122" i="10"/>
  <c r="C167" i="10"/>
  <c r="C206" i="10"/>
  <c r="C239" i="10"/>
  <c r="C273" i="10"/>
  <c r="C311" i="10"/>
  <c r="C338" i="10"/>
  <c r="C373" i="10"/>
  <c r="C404" i="10"/>
  <c r="C433" i="10"/>
  <c r="C467" i="10"/>
  <c r="C492" i="10"/>
  <c r="C523" i="10"/>
  <c r="C548" i="10"/>
  <c r="C577" i="10"/>
  <c r="C611" i="10"/>
  <c r="C636" i="10"/>
  <c r="C667" i="10"/>
  <c r="C692" i="10"/>
  <c r="C721" i="10"/>
  <c r="C755" i="10"/>
  <c r="C780" i="10"/>
  <c r="C811" i="10"/>
  <c r="C836" i="10"/>
  <c r="C865" i="10"/>
  <c r="C899" i="10"/>
  <c r="C924" i="10"/>
  <c r="C955" i="10"/>
  <c r="C980" i="10"/>
  <c r="C1009" i="10"/>
  <c r="C1038" i="10"/>
  <c r="C1055" i="10"/>
  <c r="C1075" i="10"/>
  <c r="C1092" i="10"/>
  <c r="C1112" i="10"/>
  <c r="C1134" i="10"/>
  <c r="C1151" i="10"/>
  <c r="C1171" i="10"/>
  <c r="C1188" i="10"/>
  <c r="C1208" i="10"/>
  <c r="C1230" i="10"/>
  <c r="C1247" i="10"/>
  <c r="C1267" i="10"/>
  <c r="C1284" i="10"/>
  <c r="C1304" i="10"/>
  <c r="C1326" i="10"/>
  <c r="C1343" i="10"/>
  <c r="C1363" i="10"/>
  <c r="C1380" i="10"/>
  <c r="C1400" i="10"/>
  <c r="C1422" i="10"/>
  <c r="C1438" i="10"/>
  <c r="C1453" i="10"/>
  <c r="C1469" i="10"/>
  <c r="C1484" i="10"/>
  <c r="C1501" i="10"/>
  <c r="C1517" i="10"/>
  <c r="C1532" i="10"/>
  <c r="C1547" i="10"/>
  <c r="C1561" i="10"/>
  <c r="C1577" i="10"/>
  <c r="C1591" i="10"/>
  <c r="C1605" i="10"/>
  <c r="C1619" i="10"/>
  <c r="C1633" i="10"/>
  <c r="C1649" i="10"/>
  <c r="C1663" i="10"/>
  <c r="C1677" i="10"/>
  <c r="C1691" i="10"/>
  <c r="C1705" i="10"/>
  <c r="C1718" i="10"/>
  <c r="C1730" i="10"/>
  <c r="C1742" i="10"/>
  <c r="C1754" i="10"/>
  <c r="C1766" i="10"/>
  <c r="C25" i="10"/>
  <c r="C74" i="10"/>
  <c r="C127" i="10"/>
  <c r="C168" i="10"/>
  <c r="C211" i="10"/>
  <c r="C240" i="10"/>
  <c r="C276" i="10"/>
  <c r="C312" i="10"/>
  <c r="C343" i="10"/>
  <c r="C374" i="10"/>
  <c r="C405" i="10"/>
  <c r="C438" i="10"/>
  <c r="C468" i="10"/>
  <c r="C493" i="10"/>
  <c r="C524" i="10"/>
  <c r="C549" i="10"/>
  <c r="C582" i="10"/>
  <c r="C612" i="10"/>
  <c r="C637" i="10"/>
  <c r="C668" i="10"/>
  <c r="C693" i="10"/>
  <c r="C726" i="10"/>
  <c r="C756" i="10"/>
  <c r="C781" i="10"/>
  <c r="C812" i="10"/>
  <c r="C837" i="10"/>
  <c r="C870" i="10"/>
  <c r="C900" i="10"/>
  <c r="C925" i="10"/>
  <c r="C956" i="10"/>
  <c r="C981" i="10"/>
  <c r="C31" i="10"/>
  <c r="C83" i="10"/>
  <c r="C131" i="10"/>
  <c r="C169" i="10"/>
  <c r="C212" i="10"/>
  <c r="C242" i="10"/>
  <c r="C278" i="10"/>
  <c r="C313" i="10"/>
  <c r="C344" i="10"/>
  <c r="C379" i="10"/>
  <c r="C408" i="10"/>
  <c r="C440" i="10"/>
  <c r="C469" i="10"/>
  <c r="C494" i="10"/>
  <c r="C525" i="10"/>
  <c r="C552" i="10"/>
  <c r="C584" i="10"/>
  <c r="C613" i="10"/>
  <c r="C638" i="10"/>
  <c r="C669" i="10"/>
  <c r="C696" i="10"/>
  <c r="C728" i="10"/>
  <c r="C757" i="10"/>
  <c r="C782" i="10"/>
  <c r="C813" i="10"/>
  <c r="C840" i="10"/>
  <c r="C872" i="10"/>
  <c r="C901" i="10"/>
  <c r="C926" i="10"/>
  <c r="C957" i="10"/>
  <c r="C984" i="10"/>
  <c r="C1016" i="10"/>
  <c r="C1040" i="10"/>
  <c r="C1057" i="10"/>
  <c r="C1077" i="10"/>
  <c r="C1095" i="10"/>
  <c r="C1116" i="10"/>
  <c r="C1136" i="10"/>
  <c r="C1153" i="10"/>
  <c r="C1173" i="10"/>
  <c r="C1191" i="10"/>
  <c r="C1212" i="10"/>
  <c r="C1232" i="10"/>
  <c r="C1249" i="10"/>
  <c r="C1269" i="10"/>
  <c r="C1287" i="10"/>
  <c r="C1308" i="10"/>
  <c r="C1328" i="10"/>
  <c r="C1345" i="10"/>
  <c r="C1365" i="10"/>
  <c r="C1383" i="10"/>
  <c r="C1404" i="10"/>
  <c r="C1424" i="10"/>
  <c r="C1440" i="10"/>
  <c r="C1456" i="10"/>
  <c r="C1471" i="10"/>
  <c r="C1488" i="10"/>
  <c r="C1504" i="10"/>
  <c r="C1519" i="10"/>
  <c r="C1534" i="10"/>
  <c r="C1549" i="10"/>
  <c r="C1565" i="10"/>
  <c r="C1579" i="10"/>
  <c r="C1593" i="10"/>
  <c r="C1607" i="10"/>
  <c r="C1621" i="10"/>
  <c r="C1637" i="10"/>
  <c r="C1651" i="10"/>
  <c r="C1665" i="10"/>
  <c r="C1679" i="10"/>
  <c r="C1693" i="10"/>
  <c r="C1708" i="10"/>
  <c r="C1720" i="10"/>
  <c r="C1732" i="10"/>
  <c r="C1744" i="10"/>
  <c r="C1756" i="10"/>
  <c r="C1768" i="10"/>
  <c r="C1780" i="10"/>
  <c r="C1792" i="10"/>
  <c r="C1804" i="10"/>
  <c r="C1816" i="10"/>
  <c r="C1828" i="10"/>
  <c r="C1840" i="10"/>
  <c r="C1852" i="10"/>
  <c r="C1864" i="10"/>
  <c r="C1876" i="10"/>
  <c r="C1888" i="10"/>
  <c r="C1900" i="10"/>
  <c r="C1912" i="10"/>
  <c r="C1924" i="10"/>
  <c r="C1936" i="10"/>
  <c r="C1948" i="10"/>
  <c r="C1960" i="10"/>
  <c r="C1972" i="10"/>
  <c r="C1984" i="10"/>
  <c r="C1996" i="10"/>
  <c r="C2008" i="10"/>
  <c r="C2020" i="10"/>
  <c r="C2032" i="10"/>
  <c r="C2044" i="10"/>
  <c r="C2056" i="10"/>
  <c r="C2068" i="10"/>
  <c r="C2080" i="10"/>
  <c r="C2092" i="10"/>
  <c r="C2104" i="10"/>
  <c r="C2116" i="10"/>
  <c r="C2128" i="10"/>
  <c r="C2140" i="10"/>
  <c r="C2152" i="10"/>
  <c r="C2164" i="10"/>
  <c r="C2176" i="10"/>
  <c r="C2188" i="10"/>
  <c r="C2200" i="10"/>
  <c r="C2212" i="10"/>
  <c r="C2224" i="10"/>
  <c r="C2236" i="10"/>
  <c r="C2248" i="10"/>
  <c r="C2260" i="10"/>
  <c r="C2272" i="10"/>
  <c r="C2284" i="10"/>
  <c r="C2296" i="10"/>
  <c r="C2308" i="10"/>
  <c r="C2320" i="10"/>
  <c r="C2332" i="10"/>
  <c r="C2344" i="10"/>
  <c r="C2356" i="10"/>
  <c r="C2368" i="10"/>
  <c r="C2380" i="10"/>
  <c r="C2392" i="10"/>
  <c r="C2404" i="10"/>
  <c r="C2416" i="10"/>
  <c r="C2428" i="10"/>
  <c r="C2440" i="10"/>
  <c r="C2452" i="10"/>
  <c r="C38" i="10"/>
  <c r="C215" i="10"/>
  <c r="C347" i="10"/>
  <c r="C470" i="10"/>
  <c r="C585" i="10"/>
  <c r="C703" i="10"/>
  <c r="C815" i="10"/>
  <c r="C931" i="10"/>
  <c r="C1026" i="10"/>
  <c r="C1081" i="10"/>
  <c r="C1139" i="10"/>
  <c r="C1198" i="10"/>
  <c r="C1255" i="10"/>
  <c r="C1314" i="10"/>
  <c r="C1369" i="10"/>
  <c r="C1426" i="10"/>
  <c r="C1464" i="10"/>
  <c r="C1520" i="10"/>
  <c r="C1545" i="10"/>
  <c r="C1571" i="10"/>
  <c r="C1595" i="10"/>
  <c r="C1620" i="10"/>
  <c r="C1644" i="10"/>
  <c r="C1668" i="10"/>
  <c r="C1695" i="10"/>
  <c r="C1716" i="10"/>
  <c r="C1738" i="10"/>
  <c r="C1758" i="10"/>
  <c r="C1776" i="10"/>
  <c r="C1791" i="10"/>
  <c r="C1807" i="10"/>
  <c r="C1824" i="10"/>
  <c r="C1839" i="10"/>
  <c r="C1855" i="10"/>
  <c r="C1871" i="10"/>
  <c r="C1885" i="10"/>
  <c r="C1899" i="10"/>
  <c r="C1914" i="10"/>
  <c r="C1929" i="10"/>
  <c r="C1943" i="10"/>
  <c r="C1957" i="10"/>
  <c r="C1971" i="10"/>
  <c r="C1986" i="10"/>
  <c r="C2001" i="10"/>
  <c r="C2015" i="10"/>
  <c r="C2029" i="10"/>
  <c r="C2043" i="10"/>
  <c r="C2058" i="10"/>
  <c r="C2073" i="10"/>
  <c r="C2087" i="10"/>
  <c r="C2101" i="10"/>
  <c r="C2115" i="10"/>
  <c r="C2130" i="10"/>
  <c r="C2145" i="10"/>
  <c r="C2159" i="10"/>
  <c r="C2173" i="10"/>
  <c r="C2187" i="10"/>
  <c r="C2202" i="10"/>
  <c r="C2217" i="10"/>
  <c r="C2231" i="10"/>
  <c r="C2245" i="10"/>
  <c r="C2259" i="10"/>
  <c r="C2274" i="10"/>
  <c r="C2289" i="10"/>
  <c r="C2303" i="10"/>
  <c r="C2317" i="10"/>
  <c r="C2331" i="10"/>
  <c r="C2346" i="10"/>
  <c r="C2361" i="10"/>
  <c r="C2375" i="10"/>
  <c r="C2389" i="10"/>
  <c r="C2403" i="10"/>
  <c r="C2418" i="10"/>
  <c r="C2433" i="10"/>
  <c r="C2447" i="10"/>
  <c r="C47" i="10"/>
  <c r="C216" i="10"/>
  <c r="C350" i="10"/>
  <c r="C474" i="10"/>
  <c r="C588" i="10"/>
  <c r="C705" i="10"/>
  <c r="C816" i="10"/>
  <c r="C935" i="10"/>
  <c r="C1039" i="10"/>
  <c r="C1093" i="10"/>
  <c r="C1152" i="10"/>
  <c r="C1210" i="10"/>
  <c r="C1268" i="10"/>
  <c r="C1327" i="10"/>
  <c r="C1381" i="10"/>
  <c r="C1427" i="10"/>
  <c r="C1467" i="10"/>
  <c r="C1495" i="10"/>
  <c r="C1521" i="10"/>
  <c r="C1548" i="10"/>
  <c r="C1572" i="10"/>
  <c r="C1596" i="10"/>
  <c r="C1623" i="10"/>
  <c r="C1645" i="10"/>
  <c r="C1673" i="10"/>
  <c r="C1697" i="10"/>
  <c r="C1719" i="10"/>
  <c r="C1739" i="10"/>
  <c r="C1759" i="10"/>
  <c r="C1777" i="10"/>
  <c r="C1793" i="10"/>
  <c r="C1810" i="10"/>
  <c r="C1825" i="10"/>
  <c r="C1841" i="10"/>
  <c r="C1858" i="10"/>
  <c r="C1872" i="10"/>
  <c r="C1886" i="10"/>
  <c r="C1901" i="10"/>
  <c r="C1915" i="10"/>
  <c r="C1930" i="10"/>
  <c r="C1944" i="10"/>
  <c r="C1958" i="10"/>
  <c r="C1973" i="10"/>
  <c r="C1987" i="10"/>
  <c r="C2002" i="10"/>
  <c r="C2016" i="10"/>
  <c r="C2030" i="10"/>
  <c r="C2045" i="10"/>
  <c r="C2059" i="10"/>
  <c r="C2074" i="10"/>
  <c r="C2088" i="10"/>
  <c r="C2102" i="10"/>
  <c r="C2117" i="10"/>
  <c r="C2131" i="10"/>
  <c r="C2146" i="10"/>
  <c r="C2160" i="10"/>
  <c r="C2174" i="10"/>
  <c r="C2189" i="10"/>
  <c r="C2203" i="10"/>
  <c r="C2218" i="10"/>
  <c r="C2232" i="10"/>
  <c r="C2246" i="10"/>
  <c r="C2261" i="10"/>
  <c r="C2275" i="10"/>
  <c r="C2290" i="10"/>
  <c r="C2304" i="10"/>
  <c r="C2318" i="10"/>
  <c r="C2333" i="10"/>
  <c r="C2347" i="10"/>
  <c r="C2362" i="10"/>
  <c r="C2376" i="10"/>
  <c r="C2390" i="10"/>
  <c r="C2405" i="10"/>
  <c r="C2419" i="10"/>
  <c r="C2434" i="10"/>
  <c r="C2448" i="10"/>
  <c r="C48" i="10"/>
  <c r="C218" i="10"/>
  <c r="C355" i="10"/>
  <c r="C475" i="10"/>
  <c r="C594" i="10"/>
  <c r="C707" i="10"/>
  <c r="C818" i="10"/>
  <c r="C936" i="10"/>
  <c r="C1041" i="10"/>
  <c r="C1099" i="10"/>
  <c r="C1155" i="10"/>
  <c r="C1213" i="10"/>
  <c r="C1270" i="10"/>
  <c r="C1329" i="10"/>
  <c r="C1387" i="10"/>
  <c r="C1436" i="10"/>
  <c r="C1470" i="10"/>
  <c r="C1496" i="10"/>
  <c r="C1522" i="10"/>
  <c r="C1551" i="10"/>
  <c r="C1573" i="10"/>
  <c r="C1601" i="10"/>
  <c r="C1625" i="10"/>
  <c r="C1650" i="10"/>
  <c r="C1674" i="10"/>
  <c r="C1698" i="10"/>
  <c r="C1721" i="10"/>
  <c r="C1740" i="10"/>
  <c r="C1762" i="10"/>
  <c r="C1778" i="10"/>
  <c r="C1794" i="10"/>
  <c r="C1811" i="10"/>
  <c r="C1826" i="10"/>
  <c r="C1842" i="10"/>
  <c r="C1859" i="10"/>
  <c r="C1873" i="10"/>
  <c r="C1887" i="10"/>
  <c r="C1902" i="10"/>
  <c r="C1917" i="10"/>
  <c r="C1931" i="10"/>
  <c r="C1945" i="10"/>
  <c r="C1959" i="10"/>
  <c r="C1974" i="10"/>
  <c r="C1989" i="10"/>
  <c r="C2003" i="10"/>
  <c r="C2017" i="10"/>
  <c r="C2031" i="10"/>
  <c r="C2046" i="10"/>
  <c r="C2061" i="10"/>
  <c r="C2075" i="10"/>
  <c r="C2089" i="10"/>
  <c r="C2103" i="10"/>
  <c r="C2118" i="10"/>
  <c r="C2133" i="10"/>
  <c r="C2147" i="10"/>
  <c r="C2161" i="10"/>
  <c r="C2175" i="10"/>
  <c r="C2190" i="10"/>
  <c r="C2205" i="10"/>
  <c r="C2219" i="10"/>
  <c r="C2233" i="10"/>
  <c r="C2247" i="10"/>
  <c r="C2262" i="10"/>
  <c r="C2277" i="10"/>
  <c r="C2291" i="10"/>
  <c r="C2305" i="10"/>
  <c r="C2319" i="10"/>
  <c r="C2334" i="10"/>
  <c r="C2349" i="10"/>
  <c r="C2363" i="10"/>
  <c r="C2377" i="10"/>
  <c r="C2391" i="10"/>
  <c r="C2406" i="10"/>
  <c r="C2421" i="10"/>
  <c r="C2435" i="10"/>
  <c r="C2449" i="10"/>
  <c r="C84" i="10"/>
  <c r="C251" i="10"/>
  <c r="C380" i="10"/>
  <c r="C499" i="10"/>
  <c r="C614" i="10"/>
  <c r="C729" i="10"/>
  <c r="C847" i="10"/>
  <c r="C959" i="10"/>
  <c r="C1042" i="10"/>
  <c r="C1101" i="10"/>
  <c r="C1158" i="10"/>
  <c r="C1215" i="10"/>
  <c r="C1271" i="10"/>
  <c r="C1330" i="10"/>
  <c r="C1389" i="10"/>
  <c r="C1439" i="10"/>
  <c r="C1473" i="10"/>
  <c r="C1497" i="10"/>
  <c r="C1528" i="10"/>
  <c r="C1553" i="10"/>
  <c r="C1578" i="10"/>
  <c r="C1602" i="10"/>
  <c r="C1626" i="10"/>
  <c r="C1652" i="10"/>
  <c r="C1675" i="10"/>
  <c r="C1701" i="10"/>
  <c r="C1722" i="10"/>
  <c r="C1743" i="10"/>
  <c r="C1763" i="10"/>
  <c r="C1779" i="10"/>
  <c r="C1795" i="10"/>
  <c r="C1812" i="10"/>
  <c r="C1827" i="10"/>
  <c r="C1843" i="10"/>
  <c r="C1860" i="10"/>
  <c r="C1874" i="10"/>
  <c r="C1889" i="10"/>
  <c r="C1903" i="10"/>
  <c r="C1918" i="10"/>
  <c r="C1932" i="10"/>
  <c r="C1946" i="10"/>
  <c r="C1961" i="10"/>
  <c r="C1975" i="10"/>
  <c r="C1990" i="10"/>
  <c r="C2004" i="10"/>
  <c r="C2018" i="10"/>
  <c r="C2033" i="10"/>
  <c r="C2047" i="10"/>
  <c r="C2062" i="10"/>
  <c r="C2076" i="10"/>
  <c r="C2090" i="10"/>
  <c r="C2105" i="10"/>
  <c r="C2119" i="10"/>
  <c r="C2134" i="10"/>
  <c r="C2148" i="10"/>
  <c r="C2162" i="10"/>
  <c r="C2177" i="10"/>
  <c r="C2191" i="10"/>
  <c r="C2206" i="10"/>
  <c r="C2220" i="10"/>
  <c r="C2234" i="10"/>
  <c r="C2249" i="10"/>
  <c r="C2263" i="10"/>
  <c r="C2278" i="10"/>
  <c r="C2292" i="10"/>
  <c r="C2306" i="10"/>
  <c r="C2321" i="10"/>
  <c r="C2335" i="10"/>
  <c r="C2350" i="10"/>
  <c r="C2364" i="10"/>
  <c r="C2378" i="10"/>
  <c r="C2393" i="10"/>
  <c r="C2407" i="10"/>
  <c r="C2422" i="10"/>
  <c r="C2436" i="10"/>
  <c r="C2450" i="10"/>
  <c r="C86" i="10"/>
  <c r="C253" i="10"/>
  <c r="C381" i="10"/>
  <c r="C503" i="10"/>
  <c r="C618" i="10"/>
  <c r="C732" i="10"/>
  <c r="C849" i="10"/>
  <c r="C960" i="10"/>
  <c r="C1043" i="10"/>
  <c r="C1102" i="10"/>
  <c r="C1159" i="10"/>
  <c r="C1218" i="10"/>
  <c r="C1273" i="10"/>
  <c r="C1331" i="10"/>
  <c r="C1390" i="10"/>
  <c r="C1441" i="10"/>
  <c r="C1475" i="10"/>
  <c r="C1503" i="10"/>
  <c r="C1529" i="10"/>
  <c r="C1554" i="10"/>
  <c r="C1580" i="10"/>
  <c r="C1603" i="10"/>
  <c r="C1629" i="10"/>
  <c r="C1653" i="10"/>
  <c r="C1678" i="10"/>
  <c r="C1702" i="10"/>
  <c r="C1723" i="10"/>
  <c r="C1745" i="10"/>
  <c r="C1764" i="10"/>
  <c r="C1781" i="10"/>
  <c r="C1798" i="10"/>
  <c r="C1813" i="10"/>
  <c r="C1829" i="10"/>
  <c r="C1846" i="10"/>
  <c r="C1861" i="10"/>
  <c r="C1875" i="10"/>
  <c r="C1890" i="10"/>
  <c r="C1905" i="10"/>
  <c r="C1919" i="10"/>
  <c r="C1933" i="10"/>
  <c r="C1947" i="10"/>
  <c r="C1962" i="10"/>
  <c r="C1977" i="10"/>
  <c r="C1991" i="10"/>
  <c r="C2005" i="10"/>
  <c r="C2019" i="10"/>
  <c r="C2034" i="10"/>
  <c r="C2049" i="10"/>
  <c r="C2063" i="10"/>
  <c r="C2077" i="10"/>
  <c r="C2091" i="10"/>
  <c r="C2106" i="10"/>
  <c r="C2121" i="10"/>
  <c r="C2135" i="10"/>
  <c r="C2149" i="10"/>
  <c r="C2163" i="10"/>
  <c r="C2178" i="10"/>
  <c r="C2193" i="10"/>
  <c r="C2207" i="10"/>
  <c r="C2221" i="10"/>
  <c r="C2235" i="10"/>
  <c r="C2250" i="10"/>
  <c r="C2265" i="10"/>
  <c r="C2279" i="10"/>
  <c r="C2293" i="10"/>
  <c r="C2307" i="10"/>
  <c r="C2322" i="10"/>
  <c r="C2337" i="10"/>
  <c r="C2351" i="10"/>
  <c r="C2365" i="10"/>
  <c r="C2379" i="10"/>
  <c r="C2394" i="10"/>
  <c r="C2409" i="10"/>
  <c r="C2423" i="10"/>
  <c r="C2437" i="10"/>
  <c r="C2451" i="10"/>
  <c r="C96" i="10"/>
  <c r="C254" i="10"/>
  <c r="C384" i="10"/>
  <c r="C504" i="10"/>
  <c r="C619" i="10"/>
  <c r="C738" i="10"/>
  <c r="C851" i="10"/>
  <c r="C962" i="10"/>
  <c r="C1056" i="10"/>
  <c r="C1114" i="10"/>
  <c r="C1172" i="10"/>
  <c r="C1231" i="10"/>
  <c r="C1285" i="10"/>
  <c r="C1344" i="10"/>
  <c r="C1402" i="10"/>
  <c r="C1443" i="10"/>
  <c r="C1476" i="10"/>
  <c r="C1505" i="10"/>
  <c r="C1530" i="10"/>
  <c r="C1557" i="10"/>
  <c r="C1581" i="10"/>
  <c r="C1606" i="10"/>
  <c r="C1630" i="10"/>
  <c r="C1654" i="10"/>
  <c r="C1680" i="10"/>
  <c r="C1703" i="10"/>
  <c r="C1726" i="10"/>
  <c r="C1746" i="10"/>
  <c r="C1765" i="10"/>
  <c r="C1782" i="10"/>
  <c r="C1799" i="10"/>
  <c r="C1814" i="10"/>
  <c r="C1830" i="10"/>
  <c r="C1847" i="10"/>
  <c r="C1862" i="10"/>
  <c r="C1877" i="10"/>
  <c r="C1891" i="10"/>
  <c r="C1906" i="10"/>
  <c r="C1920" i="10"/>
  <c r="C1934" i="10"/>
  <c r="C1949" i="10"/>
  <c r="C1963" i="10"/>
  <c r="C1978" i="10"/>
  <c r="C1992" i="10"/>
  <c r="C2006" i="10"/>
  <c r="C2021" i="10"/>
  <c r="C2035" i="10"/>
  <c r="C2050" i="10"/>
  <c r="C2064" i="10"/>
  <c r="C2078" i="10"/>
  <c r="C2093" i="10"/>
  <c r="C2107" i="10"/>
  <c r="C2122" i="10"/>
  <c r="C2136" i="10"/>
  <c r="C2150" i="10"/>
  <c r="C2165" i="10"/>
  <c r="C2179" i="10"/>
  <c r="C2194" i="10"/>
  <c r="C2208" i="10"/>
  <c r="C2222" i="10"/>
  <c r="C2237" i="10"/>
  <c r="C2251" i="10"/>
  <c r="C2266" i="10"/>
  <c r="C2280" i="10"/>
  <c r="C2294" i="10"/>
  <c r="C2309" i="10"/>
  <c r="C2323" i="10"/>
  <c r="C2338" i="10"/>
  <c r="C2352" i="10"/>
  <c r="C2366" i="10"/>
  <c r="C2381" i="10"/>
  <c r="C2395" i="10"/>
  <c r="C2410" i="10"/>
  <c r="C2424" i="10"/>
  <c r="C2438" i="10"/>
  <c r="C2453" i="10"/>
  <c r="C132" i="10"/>
  <c r="C283" i="10"/>
  <c r="C415" i="10"/>
  <c r="C527" i="10"/>
  <c r="C643" i="10"/>
  <c r="C758" i="10"/>
  <c r="C873" i="10"/>
  <c r="C991" i="10"/>
  <c r="C1059" i="10"/>
  <c r="C1117" i="10"/>
  <c r="C1174" i="10"/>
  <c r="C1233" i="10"/>
  <c r="C1291" i="10"/>
  <c r="C1347" i="10"/>
  <c r="C1405" i="10"/>
  <c r="C1444" i="10"/>
  <c r="C1480" i="10"/>
  <c r="C1506" i="10"/>
  <c r="C1533" i="10"/>
  <c r="C1558" i="10"/>
  <c r="C1582" i="10"/>
  <c r="C1608" i="10"/>
  <c r="C1631" i="10"/>
  <c r="C1657" i="10"/>
  <c r="C1681" i="10"/>
  <c r="C1707" i="10"/>
  <c r="C1727" i="10"/>
  <c r="C1747" i="10"/>
  <c r="C1767" i="10"/>
  <c r="C1783" i="10"/>
  <c r="C1800" i="10"/>
  <c r="C1815" i="10"/>
  <c r="C1831" i="10"/>
  <c r="C1848" i="10"/>
  <c r="C1863" i="10"/>
  <c r="C1878" i="10"/>
  <c r="C1893" i="10"/>
  <c r="C1907" i="10"/>
  <c r="C1921" i="10"/>
  <c r="C1935" i="10"/>
  <c r="C1950" i="10"/>
  <c r="C1965" i="10"/>
  <c r="C1979" i="10"/>
  <c r="C1993" i="10"/>
  <c r="C2007" i="10"/>
  <c r="C2022" i="10"/>
  <c r="C2037" i="10"/>
  <c r="C2051" i="10"/>
  <c r="C2065" i="10"/>
  <c r="C2079" i="10"/>
  <c r="C2094" i="10"/>
  <c r="C2109" i="10"/>
  <c r="C2123" i="10"/>
  <c r="C2137" i="10"/>
  <c r="C2151" i="10"/>
  <c r="C2166" i="10"/>
  <c r="C2181" i="10"/>
  <c r="C2195" i="10"/>
  <c r="C2209" i="10"/>
  <c r="C2223" i="10"/>
  <c r="C2238" i="10"/>
  <c r="C2253" i="10"/>
  <c r="C2267" i="10"/>
  <c r="C2281" i="10"/>
  <c r="C2295" i="10"/>
  <c r="C2310" i="10"/>
  <c r="C2325" i="10"/>
  <c r="C2339" i="10"/>
  <c r="C2353" i="10"/>
  <c r="C2367" i="10"/>
  <c r="C2382" i="10"/>
  <c r="C2397" i="10"/>
  <c r="C2411" i="10"/>
  <c r="C2425" i="10"/>
  <c r="C2439" i="10"/>
  <c r="C2454" i="10"/>
  <c r="C133" i="10"/>
  <c r="C285" i="10"/>
  <c r="C417" i="10"/>
  <c r="C528" i="10"/>
  <c r="C647" i="10"/>
  <c r="C762" i="10"/>
  <c r="C876" i="10"/>
  <c r="C993" i="10"/>
  <c r="C1062" i="10"/>
  <c r="C1119" i="10"/>
  <c r="C1175" i="10"/>
  <c r="C1234" i="10"/>
  <c r="C1293" i="10"/>
  <c r="C1350" i="10"/>
  <c r="C1407" i="10"/>
  <c r="C1451" i="10"/>
  <c r="C1481" i="10"/>
  <c r="C1507" i="10"/>
  <c r="C1535" i="10"/>
  <c r="C1559" i="10"/>
  <c r="C1585" i="10"/>
  <c r="C1609" i="10"/>
  <c r="C1635" i="10"/>
  <c r="C1659" i="10"/>
  <c r="C1683" i="10"/>
  <c r="C1709" i="10"/>
  <c r="C1728" i="10"/>
  <c r="C1750" i="10"/>
  <c r="C1769" i="10"/>
  <c r="C1786" i="10"/>
  <c r="C1801" i="10"/>
  <c r="C1817" i="10"/>
  <c r="C1834" i="10"/>
  <c r="C1849" i="10"/>
  <c r="C1865" i="10"/>
  <c r="C1879" i="10"/>
  <c r="C1894" i="10"/>
  <c r="C1908" i="10"/>
  <c r="C1922" i="10"/>
  <c r="C1937" i="10"/>
  <c r="C1951" i="10"/>
  <c r="C1966" i="10"/>
  <c r="C1980" i="10"/>
  <c r="C1994" i="10"/>
  <c r="C2009" i="10"/>
  <c r="C2023" i="10"/>
  <c r="C2038" i="10"/>
  <c r="C2052" i="10"/>
  <c r="C2066" i="10"/>
  <c r="C2081" i="10"/>
  <c r="C2095" i="10"/>
  <c r="C2110" i="10"/>
  <c r="C2124" i="10"/>
  <c r="C2138" i="10"/>
  <c r="C2153" i="10"/>
  <c r="C2167" i="10"/>
  <c r="C2182" i="10"/>
  <c r="C2196" i="10"/>
  <c r="C2210" i="10"/>
  <c r="C2225" i="10"/>
  <c r="C2239" i="10"/>
  <c r="C2254" i="10"/>
  <c r="C2268" i="10"/>
  <c r="C2282" i="10"/>
  <c r="C2297" i="10"/>
  <c r="C2311" i="10"/>
  <c r="C2326" i="10"/>
  <c r="C2340" i="10"/>
  <c r="C2354" i="10"/>
  <c r="C2369" i="10"/>
  <c r="C2383" i="10"/>
  <c r="C2398" i="10"/>
  <c r="C2412" i="10"/>
  <c r="C2426" i="10"/>
  <c r="C2441" i="10"/>
  <c r="C2455" i="10"/>
  <c r="C134" i="10"/>
  <c r="C289" i="10"/>
  <c r="C419" i="10"/>
  <c r="C530" i="10"/>
  <c r="C648" i="10"/>
  <c r="C763" i="10"/>
  <c r="C882" i="10"/>
  <c r="C995" i="10"/>
  <c r="C1063" i="10"/>
  <c r="C1122" i="10"/>
  <c r="C1177" i="10"/>
  <c r="C1235" i="10"/>
  <c r="C1294" i="10"/>
  <c r="C1351" i="10"/>
  <c r="C1410" i="10"/>
  <c r="C1455" i="10"/>
  <c r="C1482" i="10"/>
  <c r="C1510" i="10"/>
  <c r="C1536" i="10"/>
  <c r="C1563" i="10"/>
  <c r="C1587" i="10"/>
  <c r="C1611" i="10"/>
  <c r="C1638" i="10"/>
  <c r="C1661" i="10"/>
  <c r="C1687" i="10"/>
  <c r="C1710" i="10"/>
  <c r="C1731" i="10"/>
  <c r="C1751" i="10"/>
  <c r="C1770" i="10"/>
  <c r="C1787" i="10"/>
  <c r="C1802" i="10"/>
  <c r="C1818" i="10"/>
  <c r="C1835" i="10"/>
  <c r="C1850" i="10"/>
  <c r="C1866" i="10"/>
  <c r="C1881" i="10"/>
  <c r="C1895" i="10"/>
  <c r="C1909" i="10"/>
  <c r="C1923" i="10"/>
  <c r="C1938" i="10"/>
  <c r="C1953" i="10"/>
  <c r="C1967" i="10"/>
  <c r="C1981" i="10"/>
  <c r="C1995" i="10"/>
  <c r="C2010" i="10"/>
  <c r="C2025" i="10"/>
  <c r="C2039" i="10"/>
  <c r="C2053" i="10"/>
  <c r="C2067" i="10"/>
  <c r="C2082" i="10"/>
  <c r="C2097" i="10"/>
  <c r="C2111" i="10"/>
  <c r="C2125" i="10"/>
  <c r="C2139" i="10"/>
  <c r="C2154" i="10"/>
  <c r="C2169" i="10"/>
  <c r="C2183" i="10"/>
  <c r="C2197" i="10"/>
  <c r="C2211" i="10"/>
  <c r="C2226" i="10"/>
  <c r="C2241" i="10"/>
  <c r="C2255" i="10"/>
  <c r="C2269" i="10"/>
  <c r="C2283" i="10"/>
  <c r="C2298" i="10"/>
  <c r="C2313" i="10"/>
  <c r="C2327" i="10"/>
  <c r="C2341" i="10"/>
  <c r="C2355" i="10"/>
  <c r="C2370" i="10"/>
  <c r="C2385" i="10"/>
  <c r="C2399" i="10"/>
  <c r="C2413" i="10"/>
  <c r="C2427" i="10"/>
  <c r="C2442" i="10"/>
  <c r="C2457" i="10"/>
  <c r="C175" i="10"/>
  <c r="C314" i="10"/>
  <c r="C441" i="10"/>
  <c r="C559" i="10"/>
  <c r="C671" i="10"/>
  <c r="C787" i="10"/>
  <c r="C902" i="10"/>
  <c r="C1014" i="10"/>
  <c r="C1076" i="10"/>
  <c r="C1135" i="10"/>
  <c r="C1189" i="10"/>
  <c r="C1248" i="10"/>
  <c r="C1306" i="10"/>
  <c r="C1364" i="10"/>
  <c r="C1415" i="10"/>
  <c r="C1457" i="10"/>
  <c r="C1486" i="10"/>
  <c r="C1512" i="10"/>
  <c r="C1539" i="10"/>
  <c r="C1566" i="10"/>
  <c r="C1589" i="10"/>
  <c r="C1615" i="10"/>
  <c r="C1639" i="10"/>
  <c r="C1664" i="10"/>
  <c r="C1688" i="10"/>
  <c r="C1711" i="10"/>
  <c r="C1733" i="10"/>
  <c r="C1752" i="10"/>
  <c r="C1771" i="10"/>
  <c r="C1788" i="10"/>
  <c r="C1803" i="10"/>
  <c r="C1819" i="10"/>
  <c r="C1836" i="10"/>
  <c r="C1851" i="10"/>
  <c r="C1867" i="10"/>
  <c r="C1882" i="10"/>
  <c r="C1896" i="10"/>
  <c r="C1910" i="10"/>
  <c r="C1925" i="10"/>
  <c r="C1939" i="10"/>
  <c r="C1954" i="10"/>
  <c r="C1968" i="10"/>
  <c r="C1982" i="10"/>
  <c r="C1997" i="10"/>
  <c r="C2011" i="10"/>
  <c r="C2026" i="10"/>
  <c r="C2040" i="10"/>
  <c r="C2054" i="10"/>
  <c r="C2069" i="10"/>
  <c r="C2083" i="10"/>
  <c r="C2098" i="10"/>
  <c r="C2112" i="10"/>
  <c r="C2126" i="10"/>
  <c r="C2141" i="10"/>
  <c r="C2155" i="10"/>
  <c r="C2170" i="10"/>
  <c r="C2184" i="10"/>
  <c r="C2198" i="10"/>
  <c r="C2213" i="10"/>
  <c r="C2227" i="10"/>
  <c r="C2242" i="10"/>
  <c r="C2256" i="10"/>
  <c r="C2270" i="10"/>
  <c r="C2285" i="10"/>
  <c r="C2299" i="10"/>
  <c r="C2314" i="10"/>
  <c r="C2328" i="10"/>
  <c r="C2342" i="10"/>
  <c r="C2357" i="10"/>
  <c r="C2371" i="10"/>
  <c r="C2386" i="10"/>
  <c r="C2400" i="10"/>
  <c r="C2414" i="10"/>
  <c r="C2429" i="10"/>
  <c r="C2443" i="10"/>
  <c r="C181" i="10"/>
  <c r="C319" i="10"/>
  <c r="C444" i="10"/>
  <c r="C561" i="10"/>
  <c r="C672" i="10"/>
  <c r="C791" i="10"/>
  <c r="C906" i="10"/>
  <c r="C1017" i="10"/>
  <c r="C1078" i="10"/>
  <c r="C1137" i="10"/>
  <c r="C1195" i="10"/>
  <c r="C1251" i="10"/>
  <c r="C1309" i="10"/>
  <c r="C1366" i="10"/>
  <c r="C1423" i="10"/>
  <c r="C1458" i="10"/>
  <c r="C1489" i="10"/>
  <c r="C1515" i="10"/>
  <c r="C1543" i="10"/>
  <c r="C1567" i="10"/>
  <c r="C1592" i="10"/>
  <c r="C1616" i="10"/>
  <c r="C1640" i="10"/>
  <c r="C1666" i="10"/>
  <c r="C1689" i="10"/>
  <c r="C1714" i="10"/>
  <c r="C1734" i="10"/>
  <c r="C1755" i="10"/>
  <c r="C1774" i="10"/>
  <c r="C1789" i="10"/>
  <c r="C1805" i="10"/>
  <c r="C1822" i="10"/>
  <c r="C1837" i="10"/>
  <c r="C1853" i="10"/>
  <c r="C1869" i="10"/>
  <c r="C1883" i="10"/>
  <c r="C1897" i="10"/>
  <c r="C1911" i="10"/>
  <c r="C1926" i="10"/>
  <c r="C1941" i="10"/>
  <c r="C1955" i="10"/>
  <c r="C1969" i="10"/>
  <c r="C1983" i="10"/>
  <c r="C1998" i="10"/>
  <c r="C2013" i="10"/>
  <c r="C2027" i="10"/>
  <c r="C2041" i="10"/>
  <c r="C2055" i="10"/>
  <c r="C2070" i="10"/>
  <c r="C2085" i="10"/>
  <c r="C2099" i="10"/>
  <c r="C2113" i="10"/>
  <c r="C2127" i="10"/>
  <c r="C2142" i="10"/>
  <c r="C2157" i="10"/>
  <c r="C2171" i="10"/>
  <c r="C2185" i="10"/>
  <c r="C2199" i="10"/>
  <c r="C2214" i="10"/>
  <c r="C2229" i="10"/>
  <c r="C2243" i="10"/>
  <c r="C2257" i="10"/>
  <c r="C2271" i="10"/>
  <c r="C2286" i="10"/>
  <c r="C2301" i="10"/>
  <c r="C2315" i="10"/>
  <c r="C2329" i="10"/>
  <c r="C2343" i="10"/>
  <c r="C2358" i="10"/>
  <c r="C2373" i="10"/>
  <c r="C2387" i="10"/>
  <c r="C2401" i="10"/>
  <c r="C2415" i="10"/>
  <c r="C2430" i="10"/>
  <c r="C2445" i="10"/>
  <c r="C182" i="10"/>
  <c r="C320" i="10"/>
  <c r="C450" i="10"/>
  <c r="C563" i="10"/>
  <c r="C674" i="10"/>
  <c r="C792" i="10"/>
  <c r="C907" i="10"/>
  <c r="C1020" i="10"/>
  <c r="C1079" i="10"/>
  <c r="C1138" i="10"/>
  <c r="C1197" i="10"/>
  <c r="C1254" i="10"/>
  <c r="C1311" i="10"/>
  <c r="C1367" i="10"/>
  <c r="C1425" i="10"/>
  <c r="C1460" i="10"/>
  <c r="C1491" i="10"/>
  <c r="C1518" i="10"/>
  <c r="C1544" i="10"/>
  <c r="C1568" i="10"/>
  <c r="C1594" i="10"/>
  <c r="C1617" i="10"/>
  <c r="C1643" i="10"/>
  <c r="C1667" i="10"/>
  <c r="C1692" i="10"/>
  <c r="C1715" i="10"/>
  <c r="C1735" i="10"/>
  <c r="C1757" i="10"/>
  <c r="C1775" i="10"/>
  <c r="C1790" i="10"/>
  <c r="C1806" i="10"/>
  <c r="C1823" i="10"/>
  <c r="C1838" i="10"/>
  <c r="C1854" i="10"/>
  <c r="C1870" i="10"/>
  <c r="C1884" i="10"/>
  <c r="C1898" i="10"/>
  <c r="C1913" i="10"/>
  <c r="C1927" i="10"/>
  <c r="C1942" i="10"/>
  <c r="C1956" i="10"/>
  <c r="C1970" i="10"/>
  <c r="C1985" i="10"/>
  <c r="C1999" i="10"/>
  <c r="C2014" i="10"/>
  <c r="C2028" i="10"/>
  <c r="C2042" i="10"/>
  <c r="C2057" i="10"/>
  <c r="C2071" i="10"/>
  <c r="C2086" i="10"/>
  <c r="C2100" i="10"/>
  <c r="C2114" i="10"/>
  <c r="C2129" i="10"/>
  <c r="C2143" i="10"/>
  <c r="C2158" i="10"/>
  <c r="C2172" i="10"/>
  <c r="C2186" i="10"/>
  <c r="C2201" i="10"/>
  <c r="C2215" i="10"/>
  <c r="C2230" i="10"/>
  <c r="C2244" i="10"/>
  <c r="C2258" i="10"/>
  <c r="C2273" i="10"/>
  <c r="C2287" i="10"/>
  <c r="C2302" i="10"/>
  <c r="C2316" i="10"/>
  <c r="C2330" i="10"/>
  <c r="C2345" i="10"/>
  <c r="C2359" i="10"/>
  <c r="C2374" i="10"/>
  <c r="C2388" i="10"/>
  <c r="C2402" i="10"/>
  <c r="C2417" i="10"/>
  <c r="C2431" i="10"/>
  <c r="C2446" i="10"/>
  <c r="C1492" i="10"/>
  <c r="C6" i="10"/>
  <c r="A4" i="10"/>
  <c r="D33" i="9"/>
  <c r="D45" i="9"/>
  <c r="D57" i="9"/>
  <c r="D69" i="9"/>
  <c r="D81" i="9"/>
  <c r="D93" i="9"/>
  <c r="D105" i="9"/>
  <c r="D117" i="9"/>
  <c r="D129" i="9"/>
  <c r="D141" i="9"/>
  <c r="D153" i="9"/>
  <c r="D165" i="9"/>
  <c r="D177" i="9"/>
  <c r="D189" i="9"/>
  <c r="D201" i="9"/>
  <c r="D213" i="9"/>
  <c r="D225" i="9"/>
  <c r="D237" i="9"/>
  <c r="D249" i="9"/>
  <c r="D261" i="9"/>
  <c r="D273" i="9"/>
  <c r="D285" i="9"/>
  <c r="D297" i="9"/>
  <c r="D309" i="9"/>
  <c r="D321" i="9"/>
  <c r="D333" i="9"/>
  <c r="D345" i="9"/>
  <c r="D357" i="9"/>
  <c r="D369" i="9"/>
  <c r="D381" i="9"/>
  <c r="D393" i="9"/>
  <c r="D405" i="9"/>
  <c r="D417" i="9"/>
  <c r="D37" i="9"/>
  <c r="D49" i="9"/>
  <c r="D61" i="9"/>
  <c r="D73" i="9"/>
  <c r="D85" i="9"/>
  <c r="D97" i="9"/>
  <c r="D109" i="9"/>
  <c r="D121" i="9"/>
  <c r="D133" i="9"/>
  <c r="D145" i="9"/>
  <c r="D157" i="9"/>
  <c r="D169" i="9"/>
  <c r="D181" i="9"/>
  <c r="D193" i="9"/>
  <c r="D205" i="9"/>
  <c r="D217" i="9"/>
  <c r="D229" i="9"/>
  <c r="D241" i="9"/>
  <c r="D253" i="9"/>
  <c r="D265" i="9"/>
  <c r="D277" i="9"/>
  <c r="D289" i="9"/>
  <c r="D301" i="9"/>
  <c r="D313" i="9"/>
  <c r="D325" i="9"/>
  <c r="D337" i="9"/>
  <c r="D349" i="9"/>
  <c r="D361" i="9"/>
  <c r="D373" i="9"/>
  <c r="D385" i="9"/>
  <c r="D397" i="9"/>
  <c r="D409" i="9"/>
  <c r="D421" i="9"/>
  <c r="D433" i="9"/>
  <c r="D445" i="9"/>
  <c r="D457" i="9"/>
  <c r="D469" i="9"/>
  <c r="D481" i="9"/>
  <c r="D493" i="9"/>
  <c r="D505" i="9"/>
  <c r="D517" i="9"/>
  <c r="D529" i="9"/>
  <c r="D541" i="9"/>
  <c r="D553" i="9"/>
  <c r="D565" i="9"/>
  <c r="D577" i="9"/>
  <c r="D589" i="9"/>
  <c r="D601" i="9"/>
  <c r="D613" i="9"/>
  <c r="D625" i="9"/>
  <c r="D637" i="9"/>
  <c r="D649" i="9"/>
  <c r="D661" i="9"/>
  <c r="D673" i="9"/>
  <c r="D685" i="9"/>
  <c r="D697" i="9"/>
  <c r="D709" i="9"/>
  <c r="D721" i="9"/>
  <c r="D733" i="9"/>
  <c r="D745" i="9"/>
  <c r="D757" i="9"/>
  <c r="D769" i="9"/>
  <c r="D781" i="9"/>
  <c r="D793" i="9"/>
  <c r="D805" i="9"/>
  <c r="D817" i="9"/>
  <c r="D829" i="9"/>
  <c r="D841" i="9"/>
  <c r="D853" i="9"/>
  <c r="D865" i="9"/>
  <c r="D877" i="9"/>
  <c r="D889" i="9"/>
  <c r="D901" i="9"/>
  <c r="D913" i="9"/>
  <c r="D925" i="9"/>
  <c r="D937" i="9"/>
  <c r="D949" i="9"/>
  <c r="D961" i="9"/>
  <c r="D973" i="9"/>
  <c r="D985" i="9"/>
  <c r="D997" i="9"/>
  <c r="D1009" i="9"/>
  <c r="D1021" i="9"/>
  <c r="D1033" i="9"/>
  <c r="D1045" i="9"/>
  <c r="D34" i="9"/>
  <c r="D48" i="9"/>
  <c r="D63" i="9"/>
  <c r="D77" i="9"/>
  <c r="D91" i="9"/>
  <c r="D106" i="9"/>
  <c r="D120" i="9"/>
  <c r="D135" i="9"/>
  <c r="D149" i="9"/>
  <c r="D163" i="9"/>
  <c r="D178" i="9"/>
  <c r="D192" i="9"/>
  <c r="D207" i="9"/>
  <c r="D221" i="9"/>
  <c r="D235" i="9"/>
  <c r="D250" i="9"/>
  <c r="D264" i="9"/>
  <c r="D279" i="9"/>
  <c r="D293" i="9"/>
  <c r="D307" i="9"/>
  <c r="D322" i="9"/>
  <c r="D336" i="9"/>
  <c r="D351" i="9"/>
  <c r="D365" i="9"/>
  <c r="D379" i="9"/>
  <c r="D394" i="9"/>
  <c r="D408" i="9"/>
  <c r="D423" i="9"/>
  <c r="D436" i="9"/>
  <c r="D449" i="9"/>
  <c r="D462" i="9"/>
  <c r="D475" i="9"/>
  <c r="D488" i="9"/>
  <c r="D501" i="9"/>
  <c r="D514" i="9"/>
  <c r="D527" i="9"/>
  <c r="D540" i="9"/>
  <c r="D554" i="9"/>
  <c r="D567" i="9"/>
  <c r="D580" i="9"/>
  <c r="D593" i="9"/>
  <c r="D606" i="9"/>
  <c r="D619" i="9"/>
  <c r="D632" i="9"/>
  <c r="D645" i="9"/>
  <c r="D658" i="9"/>
  <c r="D671" i="9"/>
  <c r="D684" i="9"/>
  <c r="D698" i="9"/>
  <c r="D711" i="9"/>
  <c r="D724" i="9"/>
  <c r="D737" i="9"/>
  <c r="D750" i="9"/>
  <c r="D763" i="9"/>
  <c r="D776" i="9"/>
  <c r="D789" i="9"/>
  <c r="D802" i="9"/>
  <c r="D815" i="9"/>
  <c r="D828" i="9"/>
  <c r="D842" i="9"/>
  <c r="D855" i="9"/>
  <c r="D868" i="9"/>
  <c r="D881" i="9"/>
  <c r="D894" i="9"/>
  <c r="D907" i="9"/>
  <c r="D920" i="9"/>
  <c r="D933" i="9"/>
  <c r="D946" i="9"/>
  <c r="D959" i="9"/>
  <c r="D972" i="9"/>
  <c r="D986" i="9"/>
  <c r="D999" i="9"/>
  <c r="D1012" i="9"/>
  <c r="D1025" i="9"/>
  <c r="D1038" i="9"/>
  <c r="D1051" i="9"/>
  <c r="D1063" i="9"/>
  <c r="D1075" i="9"/>
  <c r="D1087" i="9"/>
  <c r="D1099" i="9"/>
  <c r="D1111" i="9"/>
  <c r="D1123" i="9"/>
  <c r="D1135" i="9"/>
  <c r="D1147" i="9"/>
  <c r="D1159" i="9"/>
  <c r="D35" i="9"/>
  <c r="D51" i="9"/>
  <c r="D66" i="9"/>
  <c r="D82" i="9"/>
  <c r="D98" i="9"/>
  <c r="D113" i="9"/>
  <c r="D128" i="9"/>
  <c r="D144" i="9"/>
  <c r="D160" i="9"/>
  <c r="D175" i="9"/>
  <c r="D191" i="9"/>
  <c r="D208" i="9"/>
  <c r="D223" i="9"/>
  <c r="D239" i="9"/>
  <c r="D255" i="9"/>
  <c r="D270" i="9"/>
  <c r="D286" i="9"/>
  <c r="D302" i="9"/>
  <c r="D317" i="9"/>
  <c r="D332" i="9"/>
  <c r="D348" i="9"/>
  <c r="D364" i="9"/>
  <c r="D380" i="9"/>
  <c r="D396" i="9"/>
  <c r="D412" i="9"/>
  <c r="D427" i="9"/>
  <c r="D441" i="9"/>
  <c r="D455" i="9"/>
  <c r="D470" i="9"/>
  <c r="D484" i="9"/>
  <c r="D498" i="9"/>
  <c r="D512" i="9"/>
  <c r="D526" i="9"/>
  <c r="D542" i="9"/>
  <c r="D556" i="9"/>
  <c r="D570" i="9"/>
  <c r="D584" i="9"/>
  <c r="D598" i="9"/>
  <c r="D612" i="9"/>
  <c r="D627" i="9"/>
  <c r="D641" i="9"/>
  <c r="D655" i="9"/>
  <c r="D669" i="9"/>
  <c r="D683" i="9"/>
  <c r="D699" i="9"/>
  <c r="D713" i="9"/>
  <c r="D727" i="9"/>
  <c r="D741" i="9"/>
  <c r="D755" i="9"/>
  <c r="D770" i="9"/>
  <c r="D784" i="9"/>
  <c r="D798" i="9"/>
  <c r="D812" i="9"/>
  <c r="D826" i="9"/>
  <c r="D840" i="9"/>
  <c r="D856" i="9"/>
  <c r="D870" i="9"/>
  <c r="D884" i="9"/>
  <c r="D898" i="9"/>
  <c r="D912" i="9"/>
  <c r="D927" i="9"/>
  <c r="D941" i="9"/>
  <c r="D955" i="9"/>
  <c r="D969" i="9"/>
  <c r="D983" i="9"/>
  <c r="D998" i="9"/>
  <c r="D1013" i="9"/>
  <c r="D1027" i="9"/>
  <c r="D1041" i="9"/>
  <c r="D1055" i="9"/>
  <c r="D1068" i="9"/>
  <c r="D1081" i="9"/>
  <c r="D1094" i="9"/>
  <c r="D1107" i="9"/>
  <c r="D1120" i="9"/>
  <c r="D1133" i="9"/>
  <c r="D1146" i="9"/>
  <c r="D1160" i="9"/>
  <c r="D1172" i="9"/>
  <c r="D1184" i="9"/>
  <c r="D1196" i="9"/>
  <c r="D1208" i="9"/>
  <c r="D1220" i="9"/>
  <c r="D1232" i="9"/>
  <c r="D1244" i="9"/>
  <c r="D1256" i="9"/>
  <c r="D1268" i="9"/>
  <c r="D1280" i="9"/>
  <c r="D1292" i="9"/>
  <c r="D1304" i="9"/>
  <c r="D1316" i="9"/>
  <c r="D1328" i="9"/>
  <c r="D1340" i="9"/>
  <c r="D1352" i="9"/>
  <c r="D1364" i="9"/>
  <c r="D1376" i="9"/>
  <c r="D1388" i="9"/>
  <c r="D1400" i="9"/>
  <c r="D1412" i="9"/>
  <c r="D1424" i="9"/>
  <c r="D1436" i="9"/>
  <c r="D1448" i="9"/>
  <c r="D36" i="9"/>
  <c r="D38" i="9"/>
  <c r="D53" i="9"/>
  <c r="D68" i="9"/>
  <c r="D84" i="9"/>
  <c r="D100" i="9"/>
  <c r="D115" i="9"/>
  <c r="D131" i="9"/>
  <c r="D147" i="9"/>
  <c r="D162" i="9"/>
  <c r="D179" i="9"/>
  <c r="D195" i="9"/>
  <c r="D210" i="9"/>
  <c r="D226" i="9"/>
  <c r="D242" i="9"/>
  <c r="D257" i="9"/>
  <c r="D272" i="9"/>
  <c r="D288" i="9"/>
  <c r="D304" i="9"/>
  <c r="D319" i="9"/>
  <c r="D335" i="9"/>
  <c r="D352" i="9"/>
  <c r="D367" i="9"/>
  <c r="D383" i="9"/>
  <c r="D399" i="9"/>
  <c r="D414" i="9"/>
  <c r="D429" i="9"/>
  <c r="D443" i="9"/>
  <c r="D458" i="9"/>
  <c r="D472" i="9"/>
  <c r="D486" i="9"/>
  <c r="D500" i="9"/>
  <c r="D515" i="9"/>
  <c r="D530" i="9"/>
  <c r="D544" i="9"/>
  <c r="D558" i="9"/>
  <c r="D572" i="9"/>
  <c r="D586" i="9"/>
  <c r="D600" i="9"/>
  <c r="D615" i="9"/>
  <c r="D629" i="9"/>
  <c r="D643" i="9"/>
  <c r="D657" i="9"/>
  <c r="D672" i="9"/>
  <c r="D687" i="9"/>
  <c r="D701" i="9"/>
  <c r="D715" i="9"/>
  <c r="D729" i="9"/>
  <c r="D743" i="9"/>
  <c r="D758" i="9"/>
  <c r="D772" i="9"/>
  <c r="D786" i="9"/>
  <c r="D800" i="9"/>
  <c r="D814" i="9"/>
  <c r="D830" i="9"/>
  <c r="D844" i="9"/>
  <c r="D858" i="9"/>
  <c r="D42" i="9"/>
  <c r="D58" i="9"/>
  <c r="D74" i="9"/>
  <c r="D89" i="9"/>
  <c r="D104" i="9"/>
  <c r="D122" i="9"/>
  <c r="D137" i="9"/>
  <c r="D152" i="9"/>
  <c r="D168" i="9"/>
  <c r="D184" i="9"/>
  <c r="D199" i="9"/>
  <c r="D215" i="9"/>
  <c r="D231" i="9"/>
  <c r="D246" i="9"/>
  <c r="D262" i="9"/>
  <c r="D278" i="9"/>
  <c r="D294" i="9"/>
  <c r="D310" i="9"/>
  <c r="D326" i="9"/>
  <c r="D341" i="9"/>
  <c r="D356" i="9"/>
  <c r="D372" i="9"/>
  <c r="D388" i="9"/>
  <c r="D403" i="9"/>
  <c r="D419" i="9"/>
  <c r="D434" i="9"/>
  <c r="D448" i="9"/>
  <c r="D463" i="9"/>
  <c r="D477" i="9"/>
  <c r="D491" i="9"/>
  <c r="D506" i="9"/>
  <c r="D520" i="9"/>
  <c r="D534" i="9"/>
  <c r="D548" i="9"/>
  <c r="D562" i="9"/>
  <c r="D576" i="9"/>
  <c r="D591" i="9"/>
  <c r="D605" i="9"/>
  <c r="D620" i="9"/>
  <c r="D634" i="9"/>
  <c r="D648" i="9"/>
  <c r="D663" i="9"/>
  <c r="D677" i="9"/>
  <c r="D691" i="9"/>
  <c r="D705" i="9"/>
  <c r="D719" i="9"/>
  <c r="D734" i="9"/>
  <c r="D748" i="9"/>
  <c r="D762" i="9"/>
  <c r="D777" i="9"/>
  <c r="D791" i="9"/>
  <c r="D806" i="9"/>
  <c r="D820" i="9"/>
  <c r="D834" i="9"/>
  <c r="D848" i="9"/>
  <c r="D862" i="9"/>
  <c r="D876" i="9"/>
  <c r="D891" i="9"/>
  <c r="D905" i="9"/>
  <c r="D919" i="9"/>
  <c r="D934" i="9"/>
  <c r="D948" i="9"/>
  <c r="D963" i="9"/>
  <c r="D977" i="9"/>
  <c r="D991" i="9"/>
  <c r="D1005" i="9"/>
  <c r="D1019" i="9"/>
  <c r="D1034" i="9"/>
  <c r="D1048" i="9"/>
  <c r="D1061" i="9"/>
  <c r="D1074" i="9"/>
  <c r="D1088" i="9"/>
  <c r="D1101" i="9"/>
  <c r="D1114" i="9"/>
  <c r="D1127" i="9"/>
  <c r="D1140" i="9"/>
  <c r="D1153" i="9"/>
  <c r="D1166" i="9"/>
  <c r="D1178" i="9"/>
  <c r="D1190" i="9"/>
  <c r="D1202" i="9"/>
  <c r="D1214" i="9"/>
  <c r="D1226" i="9"/>
  <c r="D1238" i="9"/>
  <c r="D1250" i="9"/>
  <c r="D43" i="9"/>
  <c r="D59" i="9"/>
  <c r="D75" i="9"/>
  <c r="D90" i="9"/>
  <c r="D107" i="9"/>
  <c r="D123" i="9"/>
  <c r="D138" i="9"/>
  <c r="D154" i="9"/>
  <c r="D170" i="9"/>
  <c r="D185" i="9"/>
  <c r="D200" i="9"/>
  <c r="D216" i="9"/>
  <c r="D232" i="9"/>
  <c r="D247" i="9"/>
  <c r="D263" i="9"/>
  <c r="D280" i="9"/>
  <c r="D295" i="9"/>
  <c r="D311" i="9"/>
  <c r="D327" i="9"/>
  <c r="D342" i="9"/>
  <c r="D358" i="9"/>
  <c r="D374" i="9"/>
  <c r="D389" i="9"/>
  <c r="D404" i="9"/>
  <c r="D420" i="9"/>
  <c r="D435" i="9"/>
  <c r="D450" i="9"/>
  <c r="D464" i="9"/>
  <c r="D478" i="9"/>
  <c r="D492" i="9"/>
  <c r="D507" i="9"/>
  <c r="D521" i="9"/>
  <c r="D535" i="9"/>
  <c r="D549" i="9"/>
  <c r="D563" i="9"/>
  <c r="D578" i="9"/>
  <c r="D592" i="9"/>
  <c r="D607" i="9"/>
  <c r="D621" i="9"/>
  <c r="D635" i="9"/>
  <c r="D650" i="9"/>
  <c r="D664" i="9"/>
  <c r="D678" i="9"/>
  <c r="D692" i="9"/>
  <c r="D706" i="9"/>
  <c r="D720" i="9"/>
  <c r="D735" i="9"/>
  <c r="D749" i="9"/>
  <c r="D764" i="9"/>
  <c r="D778" i="9"/>
  <c r="D792" i="9"/>
  <c r="D807" i="9"/>
  <c r="D821" i="9"/>
  <c r="D835" i="9"/>
  <c r="D849" i="9"/>
  <c r="D863" i="9"/>
  <c r="D878" i="9"/>
  <c r="D892" i="9"/>
  <c r="D39" i="9"/>
  <c r="D62" i="9"/>
  <c r="D86" i="9"/>
  <c r="D110" i="9"/>
  <c r="D132" i="9"/>
  <c r="D156" i="9"/>
  <c r="D180" i="9"/>
  <c r="D203" i="9"/>
  <c r="D227" i="9"/>
  <c r="D251" i="9"/>
  <c r="D274" i="9"/>
  <c r="D298" i="9"/>
  <c r="D320" i="9"/>
  <c r="D344" i="9"/>
  <c r="D368" i="9"/>
  <c r="D391" i="9"/>
  <c r="D415" i="9"/>
  <c r="D438" i="9"/>
  <c r="D459" i="9"/>
  <c r="D480" i="9"/>
  <c r="D502" i="9"/>
  <c r="D523" i="9"/>
  <c r="D545" i="9"/>
  <c r="D566" i="9"/>
  <c r="D587" i="9"/>
  <c r="D609" i="9"/>
  <c r="D630" i="9"/>
  <c r="D652" i="9"/>
  <c r="D674" i="9"/>
  <c r="D694" i="9"/>
  <c r="D716" i="9"/>
  <c r="D738" i="9"/>
  <c r="D759" i="9"/>
  <c r="D780" i="9"/>
  <c r="D801" i="9"/>
  <c r="D823" i="9"/>
  <c r="D845" i="9"/>
  <c r="D866" i="9"/>
  <c r="D885" i="9"/>
  <c r="D903" i="9"/>
  <c r="D921" i="9"/>
  <c r="D938" i="9"/>
  <c r="D954" i="9"/>
  <c r="D971" i="9"/>
  <c r="D989" i="9"/>
  <c r="D1006" i="9"/>
  <c r="D1023" i="9"/>
  <c r="D1040" i="9"/>
  <c r="D1057" i="9"/>
  <c r="D1072" i="9"/>
  <c r="D1089" i="9"/>
  <c r="D1104" i="9"/>
  <c r="D1119" i="9"/>
  <c r="D1136" i="9"/>
  <c r="D1151" i="9"/>
  <c r="D1167" i="9"/>
  <c r="D1181" i="9"/>
  <c r="D1195" i="9"/>
  <c r="D1210" i="9"/>
  <c r="D1224" i="9"/>
  <c r="D1239" i="9"/>
  <c r="D1253" i="9"/>
  <c r="D1266" i="9"/>
  <c r="D1279" i="9"/>
  <c r="D1293" i="9"/>
  <c r="D1306" i="9"/>
  <c r="D1319" i="9"/>
  <c r="D1332" i="9"/>
  <c r="D1345" i="9"/>
  <c r="D1358" i="9"/>
  <c r="D1371" i="9"/>
  <c r="D1384" i="9"/>
  <c r="D1397" i="9"/>
  <c r="D1410" i="9"/>
  <c r="D1423" i="9"/>
  <c r="D1437" i="9"/>
  <c r="D41" i="9"/>
  <c r="D65" i="9"/>
  <c r="D88" i="9"/>
  <c r="D112" i="9"/>
  <c r="D136" i="9"/>
  <c r="D159" i="9"/>
  <c r="D183" i="9"/>
  <c r="D206" i="9"/>
  <c r="D230" i="9"/>
  <c r="D254" i="9"/>
  <c r="D276" i="9"/>
  <c r="D300" i="9"/>
  <c r="D324" i="9"/>
  <c r="D347" i="9"/>
  <c r="D371" i="9"/>
  <c r="D395" i="9"/>
  <c r="D418" i="9"/>
  <c r="D440" i="9"/>
  <c r="D461" i="9"/>
  <c r="D483" i="9"/>
  <c r="D504" i="9"/>
  <c r="D525" i="9"/>
  <c r="D547" i="9"/>
  <c r="D569" i="9"/>
  <c r="D590" i="9"/>
  <c r="D611" i="9"/>
  <c r="D633" i="9"/>
  <c r="D654" i="9"/>
  <c r="D676" i="9"/>
  <c r="D696" i="9"/>
  <c r="D718" i="9"/>
  <c r="D740" i="9"/>
  <c r="D761" i="9"/>
  <c r="D783" i="9"/>
  <c r="D804" i="9"/>
  <c r="D825" i="9"/>
  <c r="D847" i="9"/>
  <c r="D869" i="9"/>
  <c r="D887" i="9"/>
  <c r="D906" i="9"/>
  <c r="D923" i="9"/>
  <c r="D940" i="9"/>
  <c r="D957" i="9"/>
  <c r="D975" i="9"/>
  <c r="D992" i="9"/>
  <c r="D1008" i="9"/>
  <c r="D1026" i="9"/>
  <c r="D1043" i="9"/>
  <c r="D1059" i="9"/>
  <c r="D1076" i="9"/>
  <c r="D1091" i="9"/>
  <c r="D1106" i="9"/>
  <c r="D1122" i="9"/>
  <c r="D1138" i="9"/>
  <c r="D1154" i="9"/>
  <c r="D1169" i="9"/>
  <c r="D1183" i="9"/>
  <c r="D1198" i="9"/>
  <c r="D1212" i="9"/>
  <c r="D1227" i="9"/>
  <c r="D1241" i="9"/>
  <c r="D1255" i="9"/>
  <c r="D1269" i="9"/>
  <c r="D1282" i="9"/>
  <c r="D1295" i="9"/>
  <c r="D1308" i="9"/>
  <c r="D1321" i="9"/>
  <c r="D1334" i="9"/>
  <c r="D1347" i="9"/>
  <c r="D1360" i="9"/>
  <c r="D1373" i="9"/>
  <c r="D1386" i="9"/>
  <c r="D1399" i="9"/>
  <c r="D1413" i="9"/>
  <c r="D1426" i="9"/>
  <c r="D1439" i="9"/>
  <c r="D44" i="9"/>
  <c r="D67" i="9"/>
  <c r="D92" i="9"/>
  <c r="D114" i="9"/>
  <c r="D139" i="9"/>
  <c r="D161" i="9"/>
  <c r="D186" i="9"/>
  <c r="D209" i="9"/>
  <c r="D233" i="9"/>
  <c r="D256" i="9"/>
  <c r="D281" i="9"/>
  <c r="D303" i="9"/>
  <c r="D328" i="9"/>
  <c r="D350" i="9"/>
  <c r="D375" i="9"/>
  <c r="D398" i="9"/>
  <c r="D422" i="9"/>
  <c r="D442" i="9"/>
  <c r="D465" i="9"/>
  <c r="D485" i="9"/>
  <c r="D508" i="9"/>
  <c r="D528" i="9"/>
  <c r="D550" i="9"/>
  <c r="D571" i="9"/>
  <c r="D594" i="9"/>
  <c r="D614" i="9"/>
  <c r="D636" i="9"/>
  <c r="D656" i="9"/>
  <c r="D679" i="9"/>
  <c r="D700" i="9"/>
  <c r="D722" i="9"/>
  <c r="D742" i="9"/>
  <c r="D765" i="9"/>
  <c r="D785" i="9"/>
  <c r="D808" i="9"/>
  <c r="D827" i="9"/>
  <c r="D850" i="9"/>
  <c r="D871" i="9"/>
  <c r="D888" i="9"/>
  <c r="D908" i="9"/>
  <c r="D924" i="9"/>
  <c r="D942" i="9"/>
  <c r="D958" i="9"/>
  <c r="D976" i="9"/>
  <c r="D993" i="9"/>
  <c r="D1010" i="9"/>
  <c r="D1028" i="9"/>
  <c r="D1044" i="9"/>
  <c r="D1060" i="9"/>
  <c r="D1077" i="9"/>
  <c r="D1092" i="9"/>
  <c r="D1108" i="9"/>
  <c r="D1124" i="9"/>
  <c r="D1139" i="9"/>
  <c r="D1155" i="9"/>
  <c r="D1170" i="9"/>
  <c r="D1185" i="9"/>
  <c r="D1199" i="9"/>
  <c r="D1213" i="9"/>
  <c r="D1228" i="9"/>
  <c r="D1242" i="9"/>
  <c r="D1257" i="9"/>
  <c r="D1270" i="9"/>
  <c r="D1283" i="9"/>
  <c r="D1296" i="9"/>
  <c r="D1309" i="9"/>
  <c r="D1322" i="9"/>
  <c r="D1335" i="9"/>
  <c r="D1348" i="9"/>
  <c r="D1361" i="9"/>
  <c r="D1374" i="9"/>
  <c r="D1387" i="9"/>
  <c r="D1401" i="9"/>
  <c r="D1414" i="9"/>
  <c r="D1427" i="9"/>
  <c r="D1440" i="9"/>
  <c r="D46" i="9"/>
  <c r="D70" i="9"/>
  <c r="D94" i="9"/>
  <c r="D116" i="9"/>
  <c r="D140" i="9"/>
  <c r="D164" i="9"/>
  <c r="D187" i="9"/>
  <c r="D211" i="9"/>
  <c r="D234" i="9"/>
  <c r="D258" i="9"/>
  <c r="D282" i="9"/>
  <c r="D305" i="9"/>
  <c r="D329" i="9"/>
  <c r="D353" i="9"/>
  <c r="D376" i="9"/>
  <c r="D400" i="9"/>
  <c r="D424" i="9"/>
  <c r="D444" i="9"/>
  <c r="D466" i="9"/>
  <c r="D487" i="9"/>
  <c r="D509" i="9"/>
  <c r="D531" i="9"/>
  <c r="D551" i="9"/>
  <c r="D573" i="9"/>
  <c r="D595" i="9"/>
  <c r="D616" i="9"/>
  <c r="D638" i="9"/>
  <c r="D659" i="9"/>
  <c r="D680" i="9"/>
  <c r="D702" i="9"/>
  <c r="D723" i="9"/>
  <c r="D744" i="9"/>
  <c r="D766" i="9"/>
  <c r="D787" i="9"/>
  <c r="D809" i="9"/>
  <c r="D831" i="9"/>
  <c r="D851" i="9"/>
  <c r="D872" i="9"/>
  <c r="D890" i="9"/>
  <c r="D909" i="9"/>
  <c r="D926" i="9"/>
  <c r="D943" i="9"/>
  <c r="D960" i="9"/>
  <c r="D978" i="9"/>
  <c r="D994" i="9"/>
  <c r="D1011" i="9"/>
  <c r="D1029" i="9"/>
  <c r="D1046" i="9"/>
  <c r="D1062" i="9"/>
  <c r="D1078" i="9"/>
  <c r="D1093" i="9"/>
  <c r="D1109" i="9"/>
  <c r="D1125" i="9"/>
  <c r="D1141" i="9"/>
  <c r="D1156" i="9"/>
  <c r="D1171" i="9"/>
  <c r="D1186" i="9"/>
  <c r="D1200" i="9"/>
  <c r="D1215" i="9"/>
  <c r="D1229" i="9"/>
  <c r="D1243" i="9"/>
  <c r="D1258" i="9"/>
  <c r="D1271" i="9"/>
  <c r="D1284" i="9"/>
  <c r="D1297" i="9"/>
  <c r="D1310" i="9"/>
  <c r="D1323" i="9"/>
  <c r="D1336" i="9"/>
  <c r="D1349" i="9"/>
  <c r="D1362" i="9"/>
  <c r="D1375" i="9"/>
  <c r="D1389" i="9"/>
  <c r="D1402" i="9"/>
  <c r="D1415" i="9"/>
  <c r="D1428" i="9"/>
  <c r="D1441" i="9"/>
  <c r="D47" i="9"/>
  <c r="D71" i="9"/>
  <c r="D95" i="9"/>
  <c r="D118" i="9"/>
  <c r="D142" i="9"/>
  <c r="D166" i="9"/>
  <c r="D188" i="9"/>
  <c r="D212" i="9"/>
  <c r="D236" i="9"/>
  <c r="D259" i="9"/>
  <c r="D283" i="9"/>
  <c r="D306" i="9"/>
  <c r="D330" i="9"/>
  <c r="D354" i="9"/>
  <c r="D377" i="9"/>
  <c r="D401" i="9"/>
  <c r="D425" i="9"/>
  <c r="D446" i="9"/>
  <c r="D467" i="9"/>
  <c r="D489" i="9"/>
  <c r="D510" i="9"/>
  <c r="D532" i="9"/>
  <c r="D552" i="9"/>
  <c r="D574" i="9"/>
  <c r="D596" i="9"/>
  <c r="D617" i="9"/>
  <c r="D639" i="9"/>
  <c r="D660" i="9"/>
  <c r="D681" i="9"/>
  <c r="D703" i="9"/>
  <c r="D725" i="9"/>
  <c r="D746" i="9"/>
  <c r="D767" i="9"/>
  <c r="D788" i="9"/>
  <c r="D810" i="9"/>
  <c r="D832" i="9"/>
  <c r="D852" i="9"/>
  <c r="D873" i="9"/>
  <c r="D893" i="9"/>
  <c r="D910" i="9"/>
  <c r="D928" i="9"/>
  <c r="D944" i="9"/>
  <c r="D962" i="9"/>
  <c r="D979" i="9"/>
  <c r="D995" i="9"/>
  <c r="D1014" i="9"/>
  <c r="D1030" i="9"/>
  <c r="D1047" i="9"/>
  <c r="D1064" i="9"/>
  <c r="D1079" i="9"/>
  <c r="D1095" i="9"/>
  <c r="D1110" i="9"/>
  <c r="D1126" i="9"/>
  <c r="D1142" i="9"/>
  <c r="D1157" i="9"/>
  <c r="D1173" i="9"/>
  <c r="D1187" i="9"/>
  <c r="D1201" i="9"/>
  <c r="D1216" i="9"/>
  <c r="D1230" i="9"/>
  <c r="D1245" i="9"/>
  <c r="D1259" i="9"/>
  <c r="D1272" i="9"/>
  <c r="D1285" i="9"/>
  <c r="D1298" i="9"/>
  <c r="D1311" i="9"/>
  <c r="D1324" i="9"/>
  <c r="D1337" i="9"/>
  <c r="D1350" i="9"/>
  <c r="D1363" i="9"/>
  <c r="D1377" i="9"/>
  <c r="D1390" i="9"/>
  <c r="D1403" i="9"/>
  <c r="D1416" i="9"/>
  <c r="D1429" i="9"/>
  <c r="D1442" i="9"/>
  <c r="D50" i="9"/>
  <c r="D72" i="9"/>
  <c r="D96" i="9"/>
  <c r="D119" i="9"/>
  <c r="D143" i="9"/>
  <c r="D167" i="9"/>
  <c r="D190" i="9"/>
  <c r="D214" i="9"/>
  <c r="D238" i="9"/>
  <c r="D260" i="9"/>
  <c r="D284" i="9"/>
  <c r="D308" i="9"/>
  <c r="D331" i="9"/>
  <c r="D355" i="9"/>
  <c r="D378" i="9"/>
  <c r="D402" i="9"/>
  <c r="D426" i="9"/>
  <c r="D447" i="9"/>
  <c r="D468" i="9"/>
  <c r="D490" i="9"/>
  <c r="D511" i="9"/>
  <c r="D533" i="9"/>
  <c r="D555" i="9"/>
  <c r="D575" i="9"/>
  <c r="D597" i="9"/>
  <c r="D618" i="9"/>
  <c r="D640" i="9"/>
  <c r="D662" i="9"/>
  <c r="D682" i="9"/>
  <c r="D704" i="9"/>
  <c r="D726" i="9"/>
  <c r="D747" i="9"/>
  <c r="D768" i="9"/>
  <c r="D790" i="9"/>
  <c r="D811" i="9"/>
  <c r="D833" i="9"/>
  <c r="D854" i="9"/>
  <c r="D874" i="9"/>
  <c r="D895" i="9"/>
  <c r="D911" i="9"/>
  <c r="D929" i="9"/>
  <c r="D945" i="9"/>
  <c r="D964" i="9"/>
  <c r="D980" i="9"/>
  <c r="D996" i="9"/>
  <c r="D1015" i="9"/>
  <c r="D1031" i="9"/>
  <c r="D1049" i="9"/>
  <c r="D1065" i="9"/>
  <c r="D1080" i="9"/>
  <c r="D1096" i="9"/>
  <c r="D1112" i="9"/>
  <c r="D1128" i="9"/>
  <c r="D1143" i="9"/>
  <c r="D1158" i="9"/>
  <c r="D1174" i="9"/>
  <c r="D1188" i="9"/>
  <c r="D1203" i="9"/>
  <c r="D1217" i="9"/>
  <c r="D1231" i="9"/>
  <c r="D1246" i="9"/>
  <c r="D1260" i="9"/>
  <c r="D1273" i="9"/>
  <c r="D1286" i="9"/>
  <c r="D1299" i="9"/>
  <c r="D1312" i="9"/>
  <c r="D1325" i="9"/>
  <c r="D1338" i="9"/>
  <c r="D1351" i="9"/>
  <c r="D1365" i="9"/>
  <c r="D1378" i="9"/>
  <c r="D1391" i="9"/>
  <c r="D1404" i="9"/>
  <c r="D1417" i="9"/>
  <c r="D1430" i="9"/>
  <c r="D1443" i="9"/>
  <c r="D52" i="9"/>
  <c r="D76" i="9"/>
  <c r="D99" i="9"/>
  <c r="D124" i="9"/>
  <c r="D146" i="9"/>
  <c r="D171" i="9"/>
  <c r="D194" i="9"/>
  <c r="D218" i="9"/>
  <c r="D240" i="9"/>
  <c r="D266" i="9"/>
  <c r="D287" i="9"/>
  <c r="D312" i="9"/>
  <c r="D334" i="9"/>
  <c r="D359" i="9"/>
  <c r="D382" i="9"/>
  <c r="D406" i="9"/>
  <c r="D428" i="9"/>
  <c r="D451" i="9"/>
  <c r="D471" i="9"/>
  <c r="D494" i="9"/>
  <c r="D513" i="9"/>
  <c r="D536" i="9"/>
  <c r="D557" i="9"/>
  <c r="D579" i="9"/>
  <c r="D599" i="9"/>
  <c r="D622" i="9"/>
  <c r="D642" i="9"/>
  <c r="D665" i="9"/>
  <c r="D686" i="9"/>
  <c r="D707" i="9"/>
  <c r="D728" i="9"/>
  <c r="D751" i="9"/>
  <c r="D771" i="9"/>
  <c r="D794" i="9"/>
  <c r="D813" i="9"/>
  <c r="D836" i="9"/>
  <c r="D857" i="9"/>
  <c r="D875" i="9"/>
  <c r="D896" i="9"/>
  <c r="D914" i="9"/>
  <c r="D930" i="9"/>
  <c r="D947" i="9"/>
  <c r="D965" i="9"/>
  <c r="D981" i="9"/>
  <c r="D1000" i="9"/>
  <c r="D1016" i="9"/>
  <c r="D1032" i="9"/>
  <c r="D1050" i="9"/>
  <c r="D1066" i="9"/>
  <c r="D1082" i="9"/>
  <c r="D1097" i="9"/>
  <c r="D1113" i="9"/>
  <c r="D1129" i="9"/>
  <c r="D1144" i="9"/>
  <c r="D1161" i="9"/>
  <c r="D1175" i="9"/>
  <c r="D1189" i="9"/>
  <c r="D1204" i="9"/>
  <c r="D1218" i="9"/>
  <c r="D1233" i="9"/>
  <c r="D1247" i="9"/>
  <c r="D1261" i="9"/>
  <c r="D1274" i="9"/>
  <c r="D1287" i="9"/>
  <c r="D1300" i="9"/>
  <c r="D1313" i="9"/>
  <c r="D1326" i="9"/>
  <c r="D1339" i="9"/>
  <c r="D1353" i="9"/>
  <c r="D1366" i="9"/>
  <c r="D1379" i="9"/>
  <c r="D1392" i="9"/>
  <c r="D1405" i="9"/>
  <c r="D1418" i="9"/>
  <c r="D1431" i="9"/>
  <c r="D1444" i="9"/>
  <c r="D54" i="9"/>
  <c r="D78" i="9"/>
  <c r="D101" i="9"/>
  <c r="D125" i="9"/>
  <c r="D148" i="9"/>
  <c r="D172" i="9"/>
  <c r="D196" i="9"/>
  <c r="D219" i="9"/>
  <c r="D243" i="9"/>
  <c r="D267" i="9"/>
  <c r="D290" i="9"/>
  <c r="D314" i="9"/>
  <c r="D338" i="9"/>
  <c r="D360" i="9"/>
  <c r="D384" i="9"/>
  <c r="D407" i="9"/>
  <c r="D430" i="9"/>
  <c r="D452" i="9"/>
  <c r="D473" i="9"/>
  <c r="D495" i="9"/>
  <c r="D516" i="9"/>
  <c r="D537" i="9"/>
  <c r="D559" i="9"/>
  <c r="D581" i="9"/>
  <c r="D602" i="9"/>
  <c r="D623" i="9"/>
  <c r="D644" i="9"/>
  <c r="D666" i="9"/>
  <c r="D688" i="9"/>
  <c r="D708" i="9"/>
  <c r="D730" i="9"/>
  <c r="D752" i="9"/>
  <c r="D773" i="9"/>
  <c r="D795" i="9"/>
  <c r="D816" i="9"/>
  <c r="D837" i="9"/>
  <c r="D859" i="9"/>
  <c r="D879" i="9"/>
  <c r="D897" i="9"/>
  <c r="D915" i="9"/>
  <c r="D931" i="9"/>
  <c r="D950" i="9"/>
  <c r="D966" i="9"/>
  <c r="D982" i="9"/>
  <c r="D1001" i="9"/>
  <c r="D1017" i="9"/>
  <c r="D1035" i="9"/>
  <c r="D1052" i="9"/>
  <c r="D1067" i="9"/>
  <c r="D1083" i="9"/>
  <c r="D1098" i="9"/>
  <c r="D1115" i="9"/>
  <c r="D1130" i="9"/>
  <c r="D1145" i="9"/>
  <c r="D1162" i="9"/>
  <c r="D1176" i="9"/>
  <c r="D1191" i="9"/>
  <c r="D1205" i="9"/>
  <c r="D1219" i="9"/>
  <c r="D1234" i="9"/>
  <c r="D1248" i="9"/>
  <c r="D1262" i="9"/>
  <c r="D1275" i="9"/>
  <c r="D1288" i="9"/>
  <c r="D1301" i="9"/>
  <c r="D1314" i="9"/>
  <c r="D1327" i="9"/>
  <c r="D1341" i="9"/>
  <c r="D1354" i="9"/>
  <c r="D1367" i="9"/>
  <c r="D1380" i="9"/>
  <c r="D1393" i="9"/>
  <c r="D1406" i="9"/>
  <c r="D1419" i="9"/>
  <c r="D1432" i="9"/>
  <c r="D1445" i="9"/>
  <c r="D55" i="9"/>
  <c r="D220" i="9"/>
  <c r="D244" i="9"/>
  <c r="D268" i="9"/>
  <c r="D291" i="9"/>
  <c r="D315" i="9"/>
  <c r="D339" i="9"/>
  <c r="D362" i="9"/>
  <c r="D386" i="9"/>
  <c r="D40" i="9"/>
  <c r="D126" i="9"/>
  <c r="D197" i="9"/>
  <c r="D275" i="9"/>
  <c r="D370" i="9"/>
  <c r="D453" i="9"/>
  <c r="D518" i="9"/>
  <c r="D582" i="9"/>
  <c r="D646" i="9"/>
  <c r="D710" i="9"/>
  <c r="D774" i="9"/>
  <c r="D838" i="9"/>
  <c r="D899" i="9"/>
  <c r="D951" i="9"/>
  <c r="D1002" i="9"/>
  <c r="D1053" i="9"/>
  <c r="D1100" i="9"/>
  <c r="D1148" i="9"/>
  <c r="D1192" i="9"/>
  <c r="D1235" i="9"/>
  <c r="D1276" i="9"/>
  <c r="D1315" i="9"/>
  <c r="D1355" i="9"/>
  <c r="D1394" i="9"/>
  <c r="D1433" i="9"/>
  <c r="D60" i="9"/>
  <c r="D202" i="9"/>
  <c r="D296" i="9"/>
  <c r="D390" i="9"/>
  <c r="D456" i="9"/>
  <c r="D522" i="9"/>
  <c r="D585" i="9"/>
  <c r="D651" i="9"/>
  <c r="D714" i="9"/>
  <c r="D779" i="9"/>
  <c r="D843" i="9"/>
  <c r="D953" i="9"/>
  <c r="D1004" i="9"/>
  <c r="D1056" i="9"/>
  <c r="D1103" i="9"/>
  <c r="D1150" i="9"/>
  <c r="D1237" i="9"/>
  <c r="D1278" i="9"/>
  <c r="D1318" i="9"/>
  <c r="D1396" i="9"/>
  <c r="D1435" i="9"/>
  <c r="D64" i="9"/>
  <c r="D460" i="9"/>
  <c r="D653" i="9"/>
  <c r="D782" i="9"/>
  <c r="D904" i="9"/>
  <c r="D1007" i="9"/>
  <c r="D1105" i="9"/>
  <c r="D1197" i="9"/>
  <c r="D1281" i="9"/>
  <c r="D1359" i="9"/>
  <c r="D1438" i="9"/>
  <c r="D56" i="9"/>
  <c r="D127" i="9"/>
  <c r="D198" i="9"/>
  <c r="D292" i="9"/>
  <c r="D387" i="9"/>
  <c r="D454" i="9"/>
  <c r="D519" i="9"/>
  <c r="D583" i="9"/>
  <c r="D647" i="9"/>
  <c r="D712" i="9"/>
  <c r="D775" i="9"/>
  <c r="D839" i="9"/>
  <c r="D900" i="9"/>
  <c r="D952" i="9"/>
  <c r="D1003" i="9"/>
  <c r="D1054" i="9"/>
  <c r="D1102" i="9"/>
  <c r="D1149" i="9"/>
  <c r="D1193" i="9"/>
  <c r="D1236" i="9"/>
  <c r="D1277" i="9"/>
  <c r="D1317" i="9"/>
  <c r="D1356" i="9"/>
  <c r="D1395" i="9"/>
  <c r="D1434" i="9"/>
  <c r="D130" i="9"/>
  <c r="D902" i="9"/>
  <c r="D1194" i="9"/>
  <c r="D1357" i="9"/>
  <c r="D134" i="9"/>
  <c r="D204" i="9"/>
  <c r="D299" i="9"/>
  <c r="D392" i="9"/>
  <c r="D524" i="9"/>
  <c r="D588" i="9"/>
  <c r="D717" i="9"/>
  <c r="D846" i="9"/>
  <c r="D956" i="9"/>
  <c r="D1058" i="9"/>
  <c r="D1152" i="9"/>
  <c r="D1240" i="9"/>
  <c r="D1320" i="9"/>
  <c r="D1398" i="9"/>
  <c r="D79" i="9"/>
  <c r="D150" i="9"/>
  <c r="D222" i="9"/>
  <c r="D316" i="9"/>
  <c r="D410" i="9"/>
  <c r="D474" i="9"/>
  <c r="D538" i="9"/>
  <c r="D603" i="9"/>
  <c r="D667" i="9"/>
  <c r="D731" i="9"/>
  <c r="D796" i="9"/>
  <c r="D860" i="9"/>
  <c r="D916" i="9"/>
  <c r="D967" i="9"/>
  <c r="D1018" i="9"/>
  <c r="D1069" i="9"/>
  <c r="D1116" i="9"/>
  <c r="D1163" i="9"/>
  <c r="D1206" i="9"/>
  <c r="D1249" i="9"/>
  <c r="D1289" i="9"/>
  <c r="D1329" i="9"/>
  <c r="D1368" i="9"/>
  <c r="D1407" i="9"/>
  <c r="D1446" i="9"/>
  <c r="D568" i="9"/>
  <c r="D80" i="9"/>
  <c r="D151" i="9"/>
  <c r="D224" i="9"/>
  <c r="D318" i="9"/>
  <c r="D411" i="9"/>
  <c r="D476" i="9"/>
  <c r="D539" i="9"/>
  <c r="D604" i="9"/>
  <c r="D668" i="9"/>
  <c r="D732" i="9"/>
  <c r="D797" i="9"/>
  <c r="D861" i="9"/>
  <c r="D917" i="9"/>
  <c r="D968" i="9"/>
  <c r="D1020" i="9"/>
  <c r="D1070" i="9"/>
  <c r="D1117" i="9"/>
  <c r="D1164" i="9"/>
  <c r="D1207" i="9"/>
  <c r="D1251" i="9"/>
  <c r="D1290" i="9"/>
  <c r="D1330" i="9"/>
  <c r="D1369" i="9"/>
  <c r="D1408" i="9"/>
  <c r="D1447" i="9"/>
  <c r="D182" i="9"/>
  <c r="D83" i="9"/>
  <c r="D155" i="9"/>
  <c r="D228" i="9"/>
  <c r="D323" i="9"/>
  <c r="D413" i="9"/>
  <c r="D479" i="9"/>
  <c r="D543" i="9"/>
  <c r="D608" i="9"/>
  <c r="D670" i="9"/>
  <c r="D736" i="9"/>
  <c r="D799" i="9"/>
  <c r="D864" i="9"/>
  <c r="D918" i="9"/>
  <c r="D970" i="9"/>
  <c r="D1022" i="9"/>
  <c r="D1071" i="9"/>
  <c r="D1118" i="9"/>
  <c r="D1165" i="9"/>
  <c r="D1209" i="9"/>
  <c r="D1252" i="9"/>
  <c r="D1291" i="9"/>
  <c r="D1331" i="9"/>
  <c r="D1370" i="9"/>
  <c r="D1409" i="9"/>
  <c r="D1449" i="9"/>
  <c r="D1121" i="9"/>
  <c r="D271" i="9"/>
  <c r="D87" i="9"/>
  <c r="D158" i="9"/>
  <c r="D245" i="9"/>
  <c r="D340" i="9"/>
  <c r="D416" i="9"/>
  <c r="D482" i="9"/>
  <c r="D546" i="9"/>
  <c r="D610" i="9"/>
  <c r="D675" i="9"/>
  <c r="D739" i="9"/>
  <c r="D803" i="9"/>
  <c r="D867" i="9"/>
  <c r="D922" i="9"/>
  <c r="D974" i="9"/>
  <c r="D1024" i="9"/>
  <c r="D1073" i="9"/>
  <c r="D1168" i="9"/>
  <c r="D1211" i="9"/>
  <c r="D1254" i="9"/>
  <c r="D1294" i="9"/>
  <c r="D1333" i="9"/>
  <c r="D1372" i="9"/>
  <c r="D1411" i="9"/>
  <c r="D503" i="9"/>
  <c r="D102" i="9"/>
  <c r="D173" i="9"/>
  <c r="D248" i="9"/>
  <c r="D343" i="9"/>
  <c r="D431" i="9"/>
  <c r="D496" i="9"/>
  <c r="D560" i="9"/>
  <c r="D624" i="9"/>
  <c r="D689" i="9"/>
  <c r="D753" i="9"/>
  <c r="D818" i="9"/>
  <c r="D880" i="9"/>
  <c r="D932" i="9"/>
  <c r="D984" i="9"/>
  <c r="D1036" i="9"/>
  <c r="D1084" i="9"/>
  <c r="D1131" i="9"/>
  <c r="D1177" i="9"/>
  <c r="D1221" i="9"/>
  <c r="D1263" i="9"/>
  <c r="D1302" i="9"/>
  <c r="D1342" i="9"/>
  <c r="D1381" i="9"/>
  <c r="D1420" i="9"/>
  <c r="D439" i="9"/>
  <c r="D103" i="9"/>
  <c r="D174" i="9"/>
  <c r="D252" i="9"/>
  <c r="D346" i="9"/>
  <c r="D432" i="9"/>
  <c r="D497" i="9"/>
  <c r="D561" i="9"/>
  <c r="D626" i="9"/>
  <c r="D690" i="9"/>
  <c r="D754" i="9"/>
  <c r="D819" i="9"/>
  <c r="D882" i="9"/>
  <c r="D935" i="9"/>
  <c r="D987" i="9"/>
  <c r="D1037" i="9"/>
  <c r="D1085" i="9"/>
  <c r="D1132" i="9"/>
  <c r="D1179" i="9"/>
  <c r="D1222" i="9"/>
  <c r="D1264" i="9"/>
  <c r="D1303" i="9"/>
  <c r="D1343" i="9"/>
  <c r="D1382" i="9"/>
  <c r="D1421" i="9"/>
  <c r="D366" i="9"/>
  <c r="D108" i="9"/>
  <c r="D176" i="9"/>
  <c r="D269" i="9"/>
  <c r="D363" i="9"/>
  <c r="D437" i="9"/>
  <c r="D499" i="9"/>
  <c r="D564" i="9"/>
  <c r="D628" i="9"/>
  <c r="D693" i="9"/>
  <c r="D756" i="9"/>
  <c r="D822" i="9"/>
  <c r="D883" i="9"/>
  <c r="D936" i="9"/>
  <c r="D988" i="9"/>
  <c r="D1039" i="9"/>
  <c r="D1086" i="9"/>
  <c r="D1134" i="9"/>
  <c r="D1180" i="9"/>
  <c r="D1223" i="9"/>
  <c r="D1265" i="9"/>
  <c r="D1305" i="9"/>
  <c r="D1344" i="9"/>
  <c r="D1383" i="9"/>
  <c r="D1422" i="9"/>
  <c r="D111" i="9"/>
  <c r="D631" i="9"/>
  <c r="D695" i="9"/>
  <c r="D760" i="9"/>
  <c r="D824" i="9"/>
  <c r="D886" i="9"/>
  <c r="D939" i="9"/>
  <c r="D990" i="9"/>
  <c r="D1042" i="9"/>
  <c r="D1090" i="9"/>
  <c r="D1137" i="9"/>
  <c r="D1182" i="9"/>
  <c r="D1225" i="9"/>
  <c r="D1267" i="9"/>
  <c r="D1307" i="9"/>
  <c r="D1346" i="9"/>
  <c r="D1385" i="9"/>
  <c r="D1425" i="9"/>
  <c r="D32" i="9"/>
  <c r="E2" i="9"/>
  <c r="C34" i="9"/>
  <c r="C46" i="9"/>
  <c r="C58" i="9"/>
  <c r="C70" i="9"/>
  <c r="C82" i="9"/>
  <c r="C94" i="9"/>
  <c r="C106" i="9"/>
  <c r="C118" i="9"/>
  <c r="C130" i="9"/>
  <c r="C142" i="9"/>
  <c r="C154" i="9"/>
  <c r="C166" i="9"/>
  <c r="C178" i="9"/>
  <c r="C190" i="9"/>
  <c r="C202" i="9"/>
  <c r="C214" i="9"/>
  <c r="C226" i="9"/>
  <c r="C238" i="9"/>
  <c r="C250" i="9"/>
  <c r="C262" i="9"/>
  <c r="C274" i="9"/>
  <c r="C286" i="9"/>
  <c r="C298" i="9"/>
  <c r="C310" i="9"/>
  <c r="C322" i="9"/>
  <c r="C334" i="9"/>
  <c r="C346" i="9"/>
  <c r="C358" i="9"/>
  <c r="C370" i="9"/>
  <c r="C382" i="9"/>
  <c r="C394" i="9"/>
  <c r="C406" i="9"/>
  <c r="C418" i="9"/>
  <c r="C430" i="9"/>
  <c r="C442" i="9"/>
  <c r="C454" i="9"/>
  <c r="C466" i="9"/>
  <c r="C478" i="9"/>
  <c r="C490" i="9"/>
  <c r="C502" i="9"/>
  <c r="C514" i="9"/>
  <c r="C526" i="9"/>
  <c r="C538" i="9"/>
  <c r="C550" i="9"/>
  <c r="C562" i="9"/>
  <c r="C574" i="9"/>
  <c r="C586" i="9"/>
  <c r="C598" i="9"/>
  <c r="C610" i="9"/>
  <c r="C622" i="9"/>
  <c r="C634" i="9"/>
  <c r="C646" i="9"/>
  <c r="C658" i="9"/>
  <c r="C670" i="9"/>
  <c r="C682" i="9"/>
  <c r="C694" i="9"/>
  <c r="C706" i="9"/>
  <c r="C718" i="9"/>
  <c r="C730" i="9"/>
  <c r="C742" i="9"/>
  <c r="C36" i="9"/>
  <c r="C48" i="9"/>
  <c r="C60" i="9"/>
  <c r="C72" i="9"/>
  <c r="C84" i="9"/>
  <c r="C96" i="9"/>
  <c r="C108" i="9"/>
  <c r="C120" i="9"/>
  <c r="C132" i="9"/>
  <c r="C144" i="9"/>
  <c r="C156" i="9"/>
  <c r="C168" i="9"/>
  <c r="C180" i="9"/>
  <c r="C192" i="9"/>
  <c r="C204" i="9"/>
  <c r="C216" i="9"/>
  <c r="C228" i="9"/>
  <c r="C240" i="9"/>
  <c r="C252" i="9"/>
  <c r="C264" i="9"/>
  <c r="C276" i="9"/>
  <c r="C288" i="9"/>
  <c r="C300" i="9"/>
  <c r="C312" i="9"/>
  <c r="C324" i="9"/>
  <c r="C336" i="9"/>
  <c r="C348" i="9"/>
  <c r="C360" i="9"/>
  <c r="C372" i="9"/>
  <c r="C384" i="9"/>
  <c r="C396" i="9"/>
  <c r="C408" i="9"/>
  <c r="C420" i="9"/>
  <c r="C432" i="9"/>
  <c r="C444" i="9"/>
  <c r="C456" i="9"/>
  <c r="C468" i="9"/>
  <c r="C480" i="9"/>
  <c r="C492" i="9"/>
  <c r="C504" i="9"/>
  <c r="C516" i="9"/>
  <c r="C528" i="9"/>
  <c r="C540" i="9"/>
  <c r="C552" i="9"/>
  <c r="C564" i="9"/>
  <c r="C576" i="9"/>
  <c r="C588" i="9"/>
  <c r="C600" i="9"/>
  <c r="C612" i="9"/>
  <c r="C624" i="9"/>
  <c r="C636" i="9"/>
  <c r="C648" i="9"/>
  <c r="C660" i="9"/>
  <c r="C672" i="9"/>
  <c r="C684" i="9"/>
  <c r="C696" i="9"/>
  <c r="C708" i="9"/>
  <c r="C720" i="9"/>
  <c r="C732" i="9"/>
  <c r="C744" i="9"/>
  <c r="C756" i="9"/>
  <c r="C768" i="9"/>
  <c r="C780" i="9"/>
  <c r="C792" i="9"/>
  <c r="C804" i="9"/>
  <c r="C816" i="9"/>
  <c r="C828" i="9"/>
  <c r="C840" i="9"/>
  <c r="C852" i="9"/>
  <c r="C864" i="9"/>
  <c r="C876" i="9"/>
  <c r="C888" i="9"/>
  <c r="C900" i="9"/>
  <c r="C912" i="9"/>
  <c r="C924" i="9"/>
  <c r="C936" i="9"/>
  <c r="C948" i="9"/>
  <c r="C960" i="9"/>
  <c r="C972" i="9"/>
  <c r="C984" i="9"/>
  <c r="C996" i="9"/>
  <c r="C1008" i="9"/>
  <c r="C1020" i="9"/>
  <c r="C1032" i="9"/>
  <c r="C1044" i="9"/>
  <c r="C39" i="9"/>
  <c r="C51" i="9"/>
  <c r="C63" i="9"/>
  <c r="C75" i="9"/>
  <c r="C87" i="9"/>
  <c r="C99" i="9"/>
  <c r="C111" i="9"/>
  <c r="C123" i="9"/>
  <c r="C135" i="9"/>
  <c r="C147" i="9"/>
  <c r="C159" i="9"/>
  <c r="C171" i="9"/>
  <c r="C183" i="9"/>
  <c r="C195" i="9"/>
  <c r="C207" i="9"/>
  <c r="C219" i="9"/>
  <c r="C231" i="9"/>
  <c r="C243" i="9"/>
  <c r="C255" i="9"/>
  <c r="C267" i="9"/>
  <c r="C279" i="9"/>
  <c r="C291" i="9"/>
  <c r="C303" i="9"/>
  <c r="C315" i="9"/>
  <c r="C327" i="9"/>
  <c r="C339" i="9"/>
  <c r="C351" i="9"/>
  <c r="C363" i="9"/>
  <c r="C375" i="9"/>
  <c r="C387" i="9"/>
  <c r="C399" i="9"/>
  <c r="C411" i="9"/>
  <c r="C423" i="9"/>
  <c r="C435" i="9"/>
  <c r="C447" i="9"/>
  <c r="C459" i="9"/>
  <c r="C471" i="9"/>
  <c r="C483" i="9"/>
  <c r="C495" i="9"/>
  <c r="C507" i="9"/>
  <c r="C519" i="9"/>
  <c r="C531" i="9"/>
  <c r="C543" i="9"/>
  <c r="C555" i="9"/>
  <c r="C567" i="9"/>
  <c r="C579" i="9"/>
  <c r="C591" i="9"/>
  <c r="C603" i="9"/>
  <c r="C615" i="9"/>
  <c r="C627" i="9"/>
  <c r="C639" i="9"/>
  <c r="C651" i="9"/>
  <c r="C663" i="9"/>
  <c r="C675" i="9"/>
  <c r="C687" i="9"/>
  <c r="C699" i="9"/>
  <c r="C711" i="9"/>
  <c r="C723" i="9"/>
  <c r="C735" i="9"/>
  <c r="C747" i="9"/>
  <c r="C759" i="9"/>
  <c r="C771" i="9"/>
  <c r="C783" i="9"/>
  <c r="C795" i="9"/>
  <c r="C807" i="9"/>
  <c r="C819" i="9"/>
  <c r="C831" i="9"/>
  <c r="C843" i="9"/>
  <c r="C855" i="9"/>
  <c r="C867" i="9"/>
  <c r="C879" i="9"/>
  <c r="C891" i="9"/>
  <c r="C903" i="9"/>
  <c r="C915" i="9"/>
  <c r="C927" i="9"/>
  <c r="C939" i="9"/>
  <c r="C951" i="9"/>
  <c r="C963" i="9"/>
  <c r="C35" i="9"/>
  <c r="C52" i="9"/>
  <c r="C67" i="9"/>
  <c r="C83" i="9"/>
  <c r="C100" i="9"/>
  <c r="C115" i="9"/>
  <c r="C131" i="9"/>
  <c r="C148" i="9"/>
  <c r="C163" i="9"/>
  <c r="C179" i="9"/>
  <c r="C196" i="9"/>
  <c r="C211" i="9"/>
  <c r="C227" i="9"/>
  <c r="C244" i="9"/>
  <c r="C259" i="9"/>
  <c r="C275" i="9"/>
  <c r="C292" i="9"/>
  <c r="C307" i="9"/>
  <c r="C323" i="9"/>
  <c r="C340" i="9"/>
  <c r="C355" i="9"/>
  <c r="C371" i="9"/>
  <c r="C388" i="9"/>
  <c r="C403" i="9"/>
  <c r="C419" i="9"/>
  <c r="C436" i="9"/>
  <c r="C451" i="9"/>
  <c r="C467" i="9"/>
  <c r="C484" i="9"/>
  <c r="C499" i="9"/>
  <c r="C37" i="9"/>
  <c r="C53" i="9"/>
  <c r="C68" i="9"/>
  <c r="C85" i="9"/>
  <c r="C101" i="9"/>
  <c r="C116" i="9"/>
  <c r="C133" i="9"/>
  <c r="C149" i="9"/>
  <c r="C164" i="9"/>
  <c r="C181" i="9"/>
  <c r="C197" i="9"/>
  <c r="C212" i="9"/>
  <c r="C229" i="9"/>
  <c r="C245" i="9"/>
  <c r="C260" i="9"/>
  <c r="C277" i="9"/>
  <c r="C293" i="9"/>
  <c r="C308" i="9"/>
  <c r="C325" i="9"/>
  <c r="C341" i="9"/>
  <c r="C356" i="9"/>
  <c r="C373" i="9"/>
  <c r="C389" i="9"/>
  <c r="C404" i="9"/>
  <c r="C421" i="9"/>
  <c r="C437" i="9"/>
  <c r="C452" i="9"/>
  <c r="C469" i="9"/>
  <c r="C485" i="9"/>
  <c r="C500" i="9"/>
  <c r="C517" i="9"/>
  <c r="C533" i="9"/>
  <c r="C548" i="9"/>
  <c r="C565" i="9"/>
  <c r="C581" i="9"/>
  <c r="C596" i="9"/>
  <c r="C613" i="9"/>
  <c r="C629" i="9"/>
  <c r="C644" i="9"/>
  <c r="C661" i="9"/>
  <c r="C677" i="9"/>
  <c r="C692" i="9"/>
  <c r="C709" i="9"/>
  <c r="C725" i="9"/>
  <c r="C740" i="9"/>
  <c r="C755" i="9"/>
  <c r="C770" i="9"/>
  <c r="C785" i="9"/>
  <c r="C799" i="9"/>
  <c r="C813" i="9"/>
  <c r="C827" i="9"/>
  <c r="C842" i="9"/>
  <c r="C857" i="9"/>
  <c r="C871" i="9"/>
  <c r="C885" i="9"/>
  <c r="C899" i="9"/>
  <c r="C914" i="9"/>
  <c r="C929" i="9"/>
  <c r="C943" i="9"/>
  <c r="C957" i="9"/>
  <c r="C971" i="9"/>
  <c r="C985" i="9"/>
  <c r="C998" i="9"/>
  <c r="C1011" i="9"/>
  <c r="C1024" i="9"/>
  <c r="C1037" i="9"/>
  <c r="C1050" i="9"/>
  <c r="C1062" i="9"/>
  <c r="C1074" i="9"/>
  <c r="C1086" i="9"/>
  <c r="C1098" i="9"/>
  <c r="C1110" i="9"/>
  <c r="C1122" i="9"/>
  <c r="C1134" i="9"/>
  <c r="C1146" i="9"/>
  <c r="C1158" i="9"/>
  <c r="C1170" i="9"/>
  <c r="C1182" i="9"/>
  <c r="C1194" i="9"/>
  <c r="C1206" i="9"/>
  <c r="C1218" i="9"/>
  <c r="C1230" i="9"/>
  <c r="C1242" i="9"/>
  <c r="C1254" i="9"/>
  <c r="C1266" i="9"/>
  <c r="C42" i="9"/>
  <c r="C57" i="9"/>
  <c r="C74" i="9"/>
  <c r="C90" i="9"/>
  <c r="C105" i="9"/>
  <c r="C122" i="9"/>
  <c r="C138" i="9"/>
  <c r="C153" i="9"/>
  <c r="C170" i="9"/>
  <c r="C186" i="9"/>
  <c r="C201" i="9"/>
  <c r="C218" i="9"/>
  <c r="C234" i="9"/>
  <c r="C249" i="9"/>
  <c r="C266" i="9"/>
  <c r="C282" i="9"/>
  <c r="C297" i="9"/>
  <c r="C314" i="9"/>
  <c r="C330" i="9"/>
  <c r="C345" i="9"/>
  <c r="C362" i="9"/>
  <c r="C378" i="9"/>
  <c r="C393" i="9"/>
  <c r="C410" i="9"/>
  <c r="C426" i="9"/>
  <c r="C441" i="9"/>
  <c r="C458" i="9"/>
  <c r="C474" i="9"/>
  <c r="C489" i="9"/>
  <c r="C506" i="9"/>
  <c r="C522" i="9"/>
  <c r="C45" i="9"/>
  <c r="C38" i="9"/>
  <c r="C61" i="9"/>
  <c r="C80" i="9"/>
  <c r="C103" i="9"/>
  <c r="C125" i="9"/>
  <c r="C145" i="9"/>
  <c r="C167" i="9"/>
  <c r="C188" i="9"/>
  <c r="C209" i="9"/>
  <c r="C232" i="9"/>
  <c r="C253" i="9"/>
  <c r="C272" i="9"/>
  <c r="C295" i="9"/>
  <c r="C317" i="9"/>
  <c r="C337" i="9"/>
  <c r="C359" i="9"/>
  <c r="C380" i="9"/>
  <c r="C401" i="9"/>
  <c r="C424" i="9"/>
  <c r="C445" i="9"/>
  <c r="C464" i="9"/>
  <c r="C487" i="9"/>
  <c r="C509" i="9"/>
  <c r="C527" i="9"/>
  <c r="C545" i="9"/>
  <c r="C561" i="9"/>
  <c r="C580" i="9"/>
  <c r="C597" i="9"/>
  <c r="C616" i="9"/>
  <c r="C632" i="9"/>
  <c r="C650" i="9"/>
  <c r="C667" i="9"/>
  <c r="C685" i="9"/>
  <c r="C702" i="9"/>
  <c r="C719" i="9"/>
  <c r="C737" i="9"/>
  <c r="C753" i="9"/>
  <c r="C769" i="9"/>
  <c r="C786" i="9"/>
  <c r="C801" i="9"/>
  <c r="C817" i="9"/>
  <c r="C833" i="9"/>
  <c r="C848" i="9"/>
  <c r="C863" i="9"/>
  <c r="C880" i="9"/>
  <c r="C895" i="9"/>
  <c r="C910" i="9"/>
  <c r="C926" i="9"/>
  <c r="C942" i="9"/>
  <c r="C958" i="9"/>
  <c r="C974" i="9"/>
  <c r="C988" i="9"/>
  <c r="C1002" i="9"/>
  <c r="C1016" i="9"/>
  <c r="C1030" i="9"/>
  <c r="C1045" i="9"/>
  <c r="C1058" i="9"/>
  <c r="C1071" i="9"/>
  <c r="C1084" i="9"/>
  <c r="C1097" i="9"/>
  <c r="C1111" i="9"/>
  <c r="C1124" i="9"/>
  <c r="C1137" i="9"/>
  <c r="C1150" i="9"/>
  <c r="C1163" i="9"/>
  <c r="C1176" i="9"/>
  <c r="C1189" i="9"/>
  <c r="C1202" i="9"/>
  <c r="C1215" i="9"/>
  <c r="C1228" i="9"/>
  <c r="C1241" i="9"/>
  <c r="C1255" i="9"/>
  <c r="C1268" i="9"/>
  <c r="C1280" i="9"/>
  <c r="C1292" i="9"/>
  <c r="C1304" i="9"/>
  <c r="C1316" i="9"/>
  <c r="C1328" i="9"/>
  <c r="C1340" i="9"/>
  <c r="C1352" i="9"/>
  <c r="C1364" i="9"/>
  <c r="C1376" i="9"/>
  <c r="C1388" i="9"/>
  <c r="C1400" i="9"/>
  <c r="C1412" i="9"/>
  <c r="C40" i="9"/>
  <c r="C62" i="9"/>
  <c r="C81" i="9"/>
  <c r="C104" i="9"/>
  <c r="C126" i="9"/>
  <c r="C146" i="9"/>
  <c r="C169" i="9"/>
  <c r="C189" i="9"/>
  <c r="C210" i="9"/>
  <c r="C233" i="9"/>
  <c r="C254" i="9"/>
  <c r="C273" i="9"/>
  <c r="C296" i="9"/>
  <c r="C318" i="9"/>
  <c r="C338" i="9"/>
  <c r="C361" i="9"/>
  <c r="C381" i="9"/>
  <c r="C402" i="9"/>
  <c r="C425" i="9"/>
  <c r="C446" i="9"/>
  <c r="C465" i="9"/>
  <c r="C488" i="9"/>
  <c r="C510" i="9"/>
  <c r="C529" i="9"/>
  <c r="C546" i="9"/>
  <c r="C563" i="9"/>
  <c r="C582" i="9"/>
  <c r="C599" i="9"/>
  <c r="C617" i="9"/>
  <c r="C633" i="9"/>
  <c r="C652" i="9"/>
  <c r="C668" i="9"/>
  <c r="C686" i="9"/>
  <c r="C703" i="9"/>
  <c r="C721" i="9"/>
  <c r="C738" i="9"/>
  <c r="C754" i="9"/>
  <c r="C772" i="9"/>
  <c r="C787" i="9"/>
  <c r="C802" i="9"/>
  <c r="C818" i="9"/>
  <c r="C834" i="9"/>
  <c r="C849" i="9"/>
  <c r="C865" i="9"/>
  <c r="C881" i="9"/>
  <c r="C896" i="9"/>
  <c r="C911" i="9"/>
  <c r="C928" i="9"/>
  <c r="C944" i="9"/>
  <c r="C959" i="9"/>
  <c r="C975" i="9"/>
  <c r="C989" i="9"/>
  <c r="C1003" i="9"/>
  <c r="C1017" i="9"/>
  <c r="C1031" i="9"/>
  <c r="C1046" i="9"/>
  <c r="C1059" i="9"/>
  <c r="C1072" i="9"/>
  <c r="C1085" i="9"/>
  <c r="C1099" i="9"/>
  <c r="C1112" i="9"/>
  <c r="C1125" i="9"/>
  <c r="C1138" i="9"/>
  <c r="C1151" i="9"/>
  <c r="C1164" i="9"/>
  <c r="C1177" i="9"/>
  <c r="C1190" i="9"/>
  <c r="C1203" i="9"/>
  <c r="C1216" i="9"/>
  <c r="C1229" i="9"/>
  <c r="C1243" i="9"/>
  <c r="C1256" i="9"/>
  <c r="C1269" i="9"/>
  <c r="C1281" i="9"/>
  <c r="C1293" i="9"/>
  <c r="C1305" i="9"/>
  <c r="C1317" i="9"/>
  <c r="C1329" i="9"/>
  <c r="C1341" i="9"/>
  <c r="C1353" i="9"/>
  <c r="C1365" i="9"/>
  <c r="C1377" i="9"/>
  <c r="C1389" i="9"/>
  <c r="C1401" i="9"/>
  <c r="C1413" i="9"/>
  <c r="C1425" i="9"/>
  <c r="C1437" i="9"/>
  <c r="C1449" i="9"/>
  <c r="C41" i="9"/>
  <c r="C64" i="9"/>
  <c r="C86" i="9"/>
  <c r="C107" i="9"/>
  <c r="C127" i="9"/>
  <c r="C150" i="9"/>
  <c r="C172" i="9"/>
  <c r="C191" i="9"/>
  <c r="C213" i="9"/>
  <c r="C235" i="9"/>
  <c r="C256" i="9"/>
  <c r="C278" i="9"/>
  <c r="C299" i="9"/>
  <c r="C319" i="9"/>
  <c r="C342" i="9"/>
  <c r="C364" i="9"/>
  <c r="C383" i="9"/>
  <c r="C405" i="9"/>
  <c r="C427" i="9"/>
  <c r="C448" i="9"/>
  <c r="C470" i="9"/>
  <c r="C491" i="9"/>
  <c r="C511" i="9"/>
  <c r="C530" i="9"/>
  <c r="C547" i="9"/>
  <c r="C566" i="9"/>
  <c r="C583" i="9"/>
  <c r="C601" i="9"/>
  <c r="C618" i="9"/>
  <c r="C635" i="9"/>
  <c r="C653" i="9"/>
  <c r="C669" i="9"/>
  <c r="C688" i="9"/>
  <c r="C704" i="9"/>
  <c r="C722" i="9"/>
  <c r="C739" i="9"/>
  <c r="C757" i="9"/>
  <c r="C773" i="9"/>
  <c r="C788" i="9"/>
  <c r="C803" i="9"/>
  <c r="C820" i="9"/>
  <c r="C835" i="9"/>
  <c r="C850" i="9"/>
  <c r="C866" i="9"/>
  <c r="C882" i="9"/>
  <c r="C897" i="9"/>
  <c r="C913" i="9"/>
  <c r="C930" i="9"/>
  <c r="C945" i="9"/>
  <c r="C961" i="9"/>
  <c r="C976" i="9"/>
  <c r="C990" i="9"/>
  <c r="C1004" i="9"/>
  <c r="C1018" i="9"/>
  <c r="C1033" i="9"/>
  <c r="C1047" i="9"/>
  <c r="C1060" i="9"/>
  <c r="C1073" i="9"/>
  <c r="C1087" i="9"/>
  <c r="C1100" i="9"/>
  <c r="C1113" i="9"/>
  <c r="C1126" i="9"/>
  <c r="C1139" i="9"/>
  <c r="C1152" i="9"/>
  <c r="C1165" i="9"/>
  <c r="C1178" i="9"/>
  <c r="C1191" i="9"/>
  <c r="C1204" i="9"/>
  <c r="C1217" i="9"/>
  <c r="C1231" i="9"/>
  <c r="C1244" i="9"/>
  <c r="C1257" i="9"/>
  <c r="C1270" i="9"/>
  <c r="C1282" i="9"/>
  <c r="C1294" i="9"/>
  <c r="C1306" i="9"/>
  <c r="C1318" i="9"/>
  <c r="C1330" i="9"/>
  <c r="C1342" i="9"/>
  <c r="C1354" i="9"/>
  <c r="C1366" i="9"/>
  <c r="C1378" i="9"/>
  <c r="C1390" i="9"/>
  <c r="C1402" i="9"/>
  <c r="C1414" i="9"/>
  <c r="C1426" i="9"/>
  <c r="C1438" i="9"/>
  <c r="C44" i="9"/>
  <c r="C47" i="9"/>
  <c r="C69" i="9"/>
  <c r="C91" i="9"/>
  <c r="C112" i="9"/>
  <c r="C134" i="9"/>
  <c r="C155" i="9"/>
  <c r="C175" i="9"/>
  <c r="C198" i="9"/>
  <c r="C220" i="9"/>
  <c r="C239" i="9"/>
  <c r="C261" i="9"/>
  <c r="C283" i="9"/>
  <c r="C304" i="9"/>
  <c r="C326" i="9"/>
  <c r="C347" i="9"/>
  <c r="C367" i="9"/>
  <c r="C390" i="9"/>
  <c r="C412" i="9"/>
  <c r="C431" i="9"/>
  <c r="C453" i="9"/>
  <c r="C475" i="9"/>
  <c r="C496" i="9"/>
  <c r="C515" i="9"/>
  <c r="C535" i="9"/>
  <c r="C553" i="9"/>
  <c r="C570" i="9"/>
  <c r="C587" i="9"/>
  <c r="C605" i="9"/>
  <c r="C621" i="9"/>
  <c r="C640" i="9"/>
  <c r="C656" i="9"/>
  <c r="C674" i="9"/>
  <c r="C691" i="9"/>
  <c r="C710" i="9"/>
  <c r="C727" i="9"/>
  <c r="C745" i="9"/>
  <c r="C761" i="9"/>
  <c r="C776" i="9"/>
  <c r="C791" i="9"/>
  <c r="C808" i="9"/>
  <c r="C823" i="9"/>
  <c r="C838" i="9"/>
  <c r="C854" i="9"/>
  <c r="C870" i="9"/>
  <c r="C886" i="9"/>
  <c r="C902" i="9"/>
  <c r="C918" i="9"/>
  <c r="C933" i="9"/>
  <c r="C949" i="9"/>
  <c r="C965" i="9"/>
  <c r="C979" i="9"/>
  <c r="C993" i="9"/>
  <c r="C1007" i="9"/>
  <c r="C1022" i="9"/>
  <c r="C1036" i="9"/>
  <c r="C1051" i="9"/>
  <c r="C1064" i="9"/>
  <c r="C1077" i="9"/>
  <c r="C1090" i="9"/>
  <c r="C1103" i="9"/>
  <c r="C1116" i="9"/>
  <c r="C1129" i="9"/>
  <c r="C1142" i="9"/>
  <c r="C1155" i="9"/>
  <c r="C1168" i="9"/>
  <c r="C1181" i="9"/>
  <c r="C1195" i="9"/>
  <c r="C1208" i="9"/>
  <c r="C1221" i="9"/>
  <c r="C1234" i="9"/>
  <c r="C1247" i="9"/>
  <c r="C1260" i="9"/>
  <c r="C1273" i="9"/>
  <c r="C1285" i="9"/>
  <c r="C1297" i="9"/>
  <c r="C1309" i="9"/>
  <c r="C1321" i="9"/>
  <c r="C1333" i="9"/>
  <c r="C1345" i="9"/>
  <c r="C49" i="9"/>
  <c r="C50" i="9"/>
  <c r="C54" i="9"/>
  <c r="C76" i="9"/>
  <c r="C95" i="9"/>
  <c r="C117" i="9"/>
  <c r="C139" i="9"/>
  <c r="C160" i="9"/>
  <c r="C182" i="9"/>
  <c r="C203" i="9"/>
  <c r="C223" i="9"/>
  <c r="C246" i="9"/>
  <c r="C268" i="9"/>
  <c r="C287" i="9"/>
  <c r="C309" i="9"/>
  <c r="C331" i="9"/>
  <c r="C352" i="9"/>
  <c r="C374" i="9"/>
  <c r="C395" i="9"/>
  <c r="C415" i="9"/>
  <c r="C438" i="9"/>
  <c r="C460" i="9"/>
  <c r="C479" i="9"/>
  <c r="C501" i="9"/>
  <c r="C521" i="9"/>
  <c r="C539" i="9"/>
  <c r="C557" i="9"/>
  <c r="C573" i="9"/>
  <c r="C592" i="9"/>
  <c r="C608" i="9"/>
  <c r="C626" i="9"/>
  <c r="C643" i="9"/>
  <c r="C662" i="9"/>
  <c r="C679" i="9"/>
  <c r="C697" i="9"/>
  <c r="C714" i="9"/>
  <c r="C731" i="9"/>
  <c r="C749" i="9"/>
  <c r="C764" i="9"/>
  <c r="C779" i="9"/>
  <c r="C796" i="9"/>
  <c r="C811" i="9"/>
  <c r="C826" i="9"/>
  <c r="C844" i="9"/>
  <c r="C859" i="9"/>
  <c r="C874" i="9"/>
  <c r="C890" i="9"/>
  <c r="C906" i="9"/>
  <c r="C921" i="9"/>
  <c r="C937" i="9"/>
  <c r="C953" i="9"/>
  <c r="C968" i="9"/>
  <c r="C55" i="9"/>
  <c r="C77" i="9"/>
  <c r="C97" i="9"/>
  <c r="C119" i="9"/>
  <c r="C140" i="9"/>
  <c r="C161" i="9"/>
  <c r="C184" i="9"/>
  <c r="C205" i="9"/>
  <c r="C224" i="9"/>
  <c r="C247" i="9"/>
  <c r="C269" i="9"/>
  <c r="C289" i="9"/>
  <c r="C311" i="9"/>
  <c r="C332" i="9"/>
  <c r="C353" i="9"/>
  <c r="C376" i="9"/>
  <c r="C397" i="9"/>
  <c r="C43" i="9"/>
  <c r="C93" i="9"/>
  <c r="C137" i="9"/>
  <c r="C177" i="9"/>
  <c r="C222" i="9"/>
  <c r="C265" i="9"/>
  <c r="C306" i="9"/>
  <c r="C350" i="9"/>
  <c r="C392" i="9"/>
  <c r="C433" i="9"/>
  <c r="C472" i="9"/>
  <c r="C505" i="9"/>
  <c r="C537" i="9"/>
  <c r="C569" i="9"/>
  <c r="C595" i="9"/>
  <c r="C628" i="9"/>
  <c r="C657" i="9"/>
  <c r="C689" i="9"/>
  <c r="C716" i="9"/>
  <c r="C748" i="9"/>
  <c r="C775" i="9"/>
  <c r="C800" i="9"/>
  <c r="C829" i="9"/>
  <c r="C856" i="9"/>
  <c r="C883" i="9"/>
  <c r="C908" i="9"/>
  <c r="C935" i="9"/>
  <c r="C964" i="9"/>
  <c r="C986" i="9"/>
  <c r="C1009" i="9"/>
  <c r="C1028" i="9"/>
  <c r="C1052" i="9"/>
  <c r="C1069" i="9"/>
  <c r="C1091" i="9"/>
  <c r="C1108" i="9"/>
  <c r="C1130" i="9"/>
  <c r="C1148" i="9"/>
  <c r="C1169" i="9"/>
  <c r="C1187" i="9"/>
  <c r="C1209" i="9"/>
  <c r="C1226" i="9"/>
  <c r="C1248" i="9"/>
  <c r="C1265" i="9"/>
  <c r="C1286" i="9"/>
  <c r="C1302" i="9"/>
  <c r="C1322" i="9"/>
  <c r="C1338" i="9"/>
  <c r="C1357" i="9"/>
  <c r="C1372" i="9"/>
  <c r="C1387" i="9"/>
  <c r="C1405" i="9"/>
  <c r="C1420" i="9"/>
  <c r="C1434" i="9"/>
  <c r="C1448" i="9"/>
  <c r="C102" i="9"/>
  <c r="C1392" i="9"/>
  <c r="C1408" i="9"/>
  <c r="C263" i="9"/>
  <c r="C536" i="9"/>
  <c r="C594" i="9"/>
  <c r="C683" i="9"/>
  <c r="C798" i="9"/>
  <c r="C878" i="9"/>
  <c r="C983" i="9"/>
  <c r="C1107" i="9"/>
  <c r="C1246" i="9"/>
  <c r="C1320" i="9"/>
  <c r="C1386" i="9"/>
  <c r="C56" i="9"/>
  <c r="C98" i="9"/>
  <c r="C141" i="9"/>
  <c r="C185" i="9"/>
  <c r="C225" i="9"/>
  <c r="C270" i="9"/>
  <c r="C313" i="9"/>
  <c r="C354" i="9"/>
  <c r="C398" i="9"/>
  <c r="C434" i="9"/>
  <c r="C473" i="9"/>
  <c r="C508" i="9"/>
  <c r="C541" i="9"/>
  <c r="C571" i="9"/>
  <c r="C602" i="9"/>
  <c r="C630" i="9"/>
  <c r="C659" i="9"/>
  <c r="C690" i="9"/>
  <c r="C717" i="9"/>
  <c r="C750" i="9"/>
  <c r="C777" i="9"/>
  <c r="C805" i="9"/>
  <c r="C830" i="9"/>
  <c r="C858" i="9"/>
  <c r="C884" i="9"/>
  <c r="C909" i="9"/>
  <c r="C938" i="9"/>
  <c r="C966" i="9"/>
  <c r="C987" i="9"/>
  <c r="C1010" i="9"/>
  <c r="C1029" i="9"/>
  <c r="C1053" i="9"/>
  <c r="C1070" i="9"/>
  <c r="C1092" i="9"/>
  <c r="C1109" i="9"/>
  <c r="C1131" i="9"/>
  <c r="C1149" i="9"/>
  <c r="C1171" i="9"/>
  <c r="C1188" i="9"/>
  <c r="C1210" i="9"/>
  <c r="C1227" i="9"/>
  <c r="C1249" i="9"/>
  <c r="C1267" i="9"/>
  <c r="C1287" i="9"/>
  <c r="C1303" i="9"/>
  <c r="C1323" i="9"/>
  <c r="C1339" i="9"/>
  <c r="C1358" i="9"/>
  <c r="C1373" i="9"/>
  <c r="C1391" i="9"/>
  <c r="C1406" i="9"/>
  <c r="C1421" i="9"/>
  <c r="C1435" i="9"/>
  <c r="C59" i="9"/>
  <c r="C143" i="9"/>
  <c r="C187" i="9"/>
  <c r="C230" i="9"/>
  <c r="C271" i="9"/>
  <c r="C316" i="9"/>
  <c r="C357" i="9"/>
  <c r="C400" i="9"/>
  <c r="C439" i="9"/>
  <c r="C476" i="9"/>
  <c r="C512" i="9"/>
  <c r="C542" i="9"/>
  <c r="C572" i="9"/>
  <c r="C604" i="9"/>
  <c r="C631" i="9"/>
  <c r="C664" i="9"/>
  <c r="C693" i="9"/>
  <c r="C724" i="9"/>
  <c r="C751" i="9"/>
  <c r="C778" i="9"/>
  <c r="C806" i="9"/>
  <c r="C832" i="9"/>
  <c r="C860" i="9"/>
  <c r="C887" i="9"/>
  <c r="C916" i="9"/>
  <c r="C940" i="9"/>
  <c r="C967" i="9"/>
  <c r="C991" i="9"/>
  <c r="C1012" i="9"/>
  <c r="C1034" i="9"/>
  <c r="C1054" i="9"/>
  <c r="C1075" i="9"/>
  <c r="C1093" i="9"/>
  <c r="C1114" i="9"/>
  <c r="C1153" i="9"/>
  <c r="C1172" i="9"/>
  <c r="C1192" i="9"/>
  <c r="C1211" i="9"/>
  <c r="C1232" i="9"/>
  <c r="C1250" i="9"/>
  <c r="C1271" i="9"/>
  <c r="C1288" i="9"/>
  <c r="C1307" i="9"/>
  <c r="C1324" i="9"/>
  <c r="C1343" i="9"/>
  <c r="C1359" i="9"/>
  <c r="C1374" i="9"/>
  <c r="C1407" i="9"/>
  <c r="C1422" i="9"/>
  <c r="C1436" i="9"/>
  <c r="C1393" i="9"/>
  <c r="C221" i="9"/>
  <c r="C568" i="9"/>
  <c r="C625" i="9"/>
  <c r="C715" i="9"/>
  <c r="C746" i="9"/>
  <c r="C825" i="9"/>
  <c r="C907" i="9"/>
  <c r="C962" i="9"/>
  <c r="C1068" i="9"/>
  <c r="C1225" i="9"/>
  <c r="C1301" i="9"/>
  <c r="C1404" i="9"/>
  <c r="C1132" i="9"/>
  <c r="C429" i="9"/>
  <c r="C1167" i="9"/>
  <c r="C1447" i="9"/>
  <c r="C65" i="9"/>
  <c r="C109" i="9"/>
  <c r="C151" i="9"/>
  <c r="C193" i="9"/>
  <c r="C236" i="9"/>
  <c r="C280" i="9"/>
  <c r="C320" i="9"/>
  <c r="C365" i="9"/>
  <c r="C407" i="9"/>
  <c r="C440" i="9"/>
  <c r="C477" i="9"/>
  <c r="C513" i="9"/>
  <c r="C544" i="9"/>
  <c r="C575" i="9"/>
  <c r="C606" i="9"/>
  <c r="C637" i="9"/>
  <c r="C665" i="9"/>
  <c r="C695" i="9"/>
  <c r="C726" i="9"/>
  <c r="C752" i="9"/>
  <c r="C781" i="9"/>
  <c r="C809" i="9"/>
  <c r="C836" i="9"/>
  <c r="C861" i="9"/>
  <c r="C889" i="9"/>
  <c r="C917" i="9"/>
  <c r="C941" i="9"/>
  <c r="C969" i="9"/>
  <c r="C992" i="9"/>
  <c r="C1013" i="9"/>
  <c r="C1035" i="9"/>
  <c r="C1055" i="9"/>
  <c r="C1076" i="9"/>
  <c r="C1094" i="9"/>
  <c r="C1115" i="9"/>
  <c r="C1133" i="9"/>
  <c r="C1154" i="9"/>
  <c r="C1173" i="9"/>
  <c r="C1193" i="9"/>
  <c r="C1212" i="9"/>
  <c r="C1233" i="9"/>
  <c r="C1251" i="9"/>
  <c r="C1272" i="9"/>
  <c r="C1289" i="9"/>
  <c r="C1308" i="9"/>
  <c r="C1325" i="9"/>
  <c r="C1344" i="9"/>
  <c r="C1360" i="9"/>
  <c r="C1375" i="9"/>
  <c r="C1423" i="9"/>
  <c r="C1439" i="9"/>
  <c r="C92" i="9"/>
  <c r="C1128" i="9"/>
  <c r="C1433" i="9"/>
  <c r="C66" i="9"/>
  <c r="C110" i="9"/>
  <c r="C152" i="9"/>
  <c r="C194" i="9"/>
  <c r="C237" i="9"/>
  <c r="C281" i="9"/>
  <c r="C321" i="9"/>
  <c r="C366" i="9"/>
  <c r="C409" i="9"/>
  <c r="C443" i="9"/>
  <c r="C481" i="9"/>
  <c r="C518" i="9"/>
  <c r="C549" i="9"/>
  <c r="C577" i="9"/>
  <c r="C607" i="9"/>
  <c r="C638" i="9"/>
  <c r="C666" i="9"/>
  <c r="C698" i="9"/>
  <c r="C728" i="9"/>
  <c r="C758" i="9"/>
  <c r="C782" i="9"/>
  <c r="C810" i="9"/>
  <c r="C837" i="9"/>
  <c r="C862" i="9"/>
  <c r="C892" i="9"/>
  <c r="C919" i="9"/>
  <c r="C946" i="9"/>
  <c r="C970" i="9"/>
  <c r="C994" i="9"/>
  <c r="C1014" i="9"/>
  <c r="C1038" i="9"/>
  <c r="C1056" i="9"/>
  <c r="C1078" i="9"/>
  <c r="C1095" i="9"/>
  <c r="C1117" i="9"/>
  <c r="C1135" i="9"/>
  <c r="C1156" i="9"/>
  <c r="C1174" i="9"/>
  <c r="C1196" i="9"/>
  <c r="C1213" i="9"/>
  <c r="C1235" i="9"/>
  <c r="C1252" i="9"/>
  <c r="C1274" i="9"/>
  <c r="C1290" i="9"/>
  <c r="C1310" i="9"/>
  <c r="C1326" i="9"/>
  <c r="C1346" i="9"/>
  <c r="C1361" i="9"/>
  <c r="C1379" i="9"/>
  <c r="C1394" i="9"/>
  <c r="C1409" i="9"/>
  <c r="C1424" i="9"/>
  <c r="C1440" i="9"/>
  <c r="C391" i="9"/>
  <c r="C1186" i="9"/>
  <c r="C71" i="9"/>
  <c r="C113" i="9"/>
  <c r="C157" i="9"/>
  <c r="C199" i="9"/>
  <c r="C241" i="9"/>
  <c r="C284" i="9"/>
  <c r="C328" i="9"/>
  <c r="C368" i="9"/>
  <c r="C413" i="9"/>
  <c r="C449" i="9"/>
  <c r="C482" i="9"/>
  <c r="C520" i="9"/>
  <c r="C551" i="9"/>
  <c r="C578" i="9"/>
  <c r="C609" i="9"/>
  <c r="C641" i="9"/>
  <c r="C671" i="9"/>
  <c r="C700" i="9"/>
  <c r="C729" i="9"/>
  <c r="C760" i="9"/>
  <c r="C784" i="9"/>
  <c r="C812" i="9"/>
  <c r="C839" i="9"/>
  <c r="C868" i="9"/>
  <c r="C893" i="9"/>
  <c r="C920" i="9"/>
  <c r="C947" i="9"/>
  <c r="C973" i="9"/>
  <c r="C995" i="9"/>
  <c r="C1015" i="9"/>
  <c r="C1039" i="9"/>
  <c r="C1057" i="9"/>
  <c r="C1079" i="9"/>
  <c r="C1096" i="9"/>
  <c r="C1118" i="9"/>
  <c r="C1136" i="9"/>
  <c r="C1157" i="9"/>
  <c r="C1175" i="9"/>
  <c r="C1197" i="9"/>
  <c r="C1214" i="9"/>
  <c r="C1236" i="9"/>
  <c r="C1253" i="9"/>
  <c r="C1275" i="9"/>
  <c r="C1291" i="9"/>
  <c r="C1311" i="9"/>
  <c r="C1327" i="9"/>
  <c r="C1347" i="9"/>
  <c r="C1362" i="9"/>
  <c r="C1380" i="9"/>
  <c r="C1395" i="9"/>
  <c r="C1410" i="9"/>
  <c r="C1427" i="9"/>
  <c r="C1441" i="9"/>
  <c r="C176" i="9"/>
  <c r="C1027" i="9"/>
  <c r="C1337" i="9"/>
  <c r="C73" i="9"/>
  <c r="C114" i="9"/>
  <c r="C158" i="9"/>
  <c r="C200" i="9"/>
  <c r="C242" i="9"/>
  <c r="C285" i="9"/>
  <c r="C329" i="9"/>
  <c r="C369" i="9"/>
  <c r="C414" i="9"/>
  <c r="C450" i="9"/>
  <c r="C486" i="9"/>
  <c r="C523" i="9"/>
  <c r="C554" i="9"/>
  <c r="C584" i="9"/>
  <c r="C611" i="9"/>
  <c r="C642" i="9"/>
  <c r="C673" i="9"/>
  <c r="C701" i="9"/>
  <c r="C733" i="9"/>
  <c r="C762" i="9"/>
  <c r="C789" i="9"/>
  <c r="C814" i="9"/>
  <c r="C841" i="9"/>
  <c r="C869" i="9"/>
  <c r="C894" i="9"/>
  <c r="C922" i="9"/>
  <c r="C950" i="9"/>
  <c r="C977" i="9"/>
  <c r="C997" i="9"/>
  <c r="C1019" i="9"/>
  <c r="C1040" i="9"/>
  <c r="C1061" i="9"/>
  <c r="C1080" i="9"/>
  <c r="C1101" i="9"/>
  <c r="C1119" i="9"/>
  <c r="C1140" i="9"/>
  <c r="C1159" i="9"/>
  <c r="C1179" i="9"/>
  <c r="C1198" i="9"/>
  <c r="C1219" i="9"/>
  <c r="C1237" i="9"/>
  <c r="C1258" i="9"/>
  <c r="C1276" i="9"/>
  <c r="C1295" i="9"/>
  <c r="C1312" i="9"/>
  <c r="C1331" i="9"/>
  <c r="C1348" i="9"/>
  <c r="C1363" i="9"/>
  <c r="C1381" i="9"/>
  <c r="C1396" i="9"/>
  <c r="C1411" i="9"/>
  <c r="C1428" i="9"/>
  <c r="C1442" i="9"/>
  <c r="C349" i="9"/>
  <c r="C1264" i="9"/>
  <c r="C78" i="9"/>
  <c r="C121" i="9"/>
  <c r="C162" i="9"/>
  <c r="C206" i="9"/>
  <c r="C248" i="9"/>
  <c r="C290" i="9"/>
  <c r="C333" i="9"/>
  <c r="C377" i="9"/>
  <c r="C416" i="9"/>
  <c r="C455" i="9"/>
  <c r="C493" i="9"/>
  <c r="C524" i="9"/>
  <c r="C556" i="9"/>
  <c r="C585" i="9"/>
  <c r="C614" i="9"/>
  <c r="C645" i="9"/>
  <c r="C676" i="9"/>
  <c r="C705" i="9"/>
  <c r="C734" i="9"/>
  <c r="C763" i="9"/>
  <c r="C790" i="9"/>
  <c r="C815" i="9"/>
  <c r="C845" i="9"/>
  <c r="C872" i="9"/>
  <c r="C898" i="9"/>
  <c r="C923" i="9"/>
  <c r="C952" i="9"/>
  <c r="C978" i="9"/>
  <c r="C999" i="9"/>
  <c r="C1021" i="9"/>
  <c r="C1041" i="9"/>
  <c r="C1063" i="9"/>
  <c r="C1081" i="9"/>
  <c r="C1102" i="9"/>
  <c r="C1120" i="9"/>
  <c r="C1141" i="9"/>
  <c r="C1160" i="9"/>
  <c r="C1180" i="9"/>
  <c r="C1199" i="9"/>
  <c r="C1220" i="9"/>
  <c r="C1238" i="9"/>
  <c r="C1259" i="9"/>
  <c r="C1277" i="9"/>
  <c r="C1296" i="9"/>
  <c r="C1313" i="9"/>
  <c r="C1332" i="9"/>
  <c r="C1349" i="9"/>
  <c r="C1367" i="9"/>
  <c r="C1382" i="9"/>
  <c r="C1397" i="9"/>
  <c r="C1415" i="9"/>
  <c r="C1429" i="9"/>
  <c r="C1443" i="9"/>
  <c r="C305" i="9"/>
  <c r="C1207" i="9"/>
  <c r="C79" i="9"/>
  <c r="C124" i="9"/>
  <c r="C165" i="9"/>
  <c r="C208" i="9"/>
  <c r="C251" i="9"/>
  <c r="C294" i="9"/>
  <c r="C335" i="9"/>
  <c r="C379" i="9"/>
  <c r="C417" i="9"/>
  <c r="C457" i="9"/>
  <c r="C494" i="9"/>
  <c r="C525" i="9"/>
  <c r="C558" i="9"/>
  <c r="C589" i="9"/>
  <c r="C619" i="9"/>
  <c r="C647" i="9"/>
  <c r="C678" i="9"/>
  <c r="C707" i="9"/>
  <c r="C736" i="9"/>
  <c r="C765" i="9"/>
  <c r="C793" i="9"/>
  <c r="C821" i="9"/>
  <c r="C846" i="9"/>
  <c r="C873" i="9"/>
  <c r="C901" i="9"/>
  <c r="C925" i="9"/>
  <c r="C954" i="9"/>
  <c r="C980" i="9"/>
  <c r="C1000" i="9"/>
  <c r="C1023" i="9"/>
  <c r="C1042" i="9"/>
  <c r="C1065" i="9"/>
  <c r="C1082" i="9"/>
  <c r="C1104" i="9"/>
  <c r="C1121" i="9"/>
  <c r="C1143" i="9"/>
  <c r="C1161" i="9"/>
  <c r="C1183" i="9"/>
  <c r="C1200" i="9"/>
  <c r="C1222" i="9"/>
  <c r="C1239" i="9"/>
  <c r="C1261" i="9"/>
  <c r="C1278" i="9"/>
  <c r="C1298" i="9"/>
  <c r="C1314" i="9"/>
  <c r="C1334" i="9"/>
  <c r="C1350" i="9"/>
  <c r="C1368" i="9"/>
  <c r="C1383" i="9"/>
  <c r="C1398" i="9"/>
  <c r="C1416" i="9"/>
  <c r="C1430" i="9"/>
  <c r="C1444" i="9"/>
  <c r="C136" i="9"/>
  <c r="C1049" i="9"/>
  <c r="C1371" i="9"/>
  <c r="C88" i="9"/>
  <c r="C128" i="9"/>
  <c r="C173" i="9"/>
  <c r="C215" i="9"/>
  <c r="C257" i="9"/>
  <c r="C301" i="9"/>
  <c r="C343" i="9"/>
  <c r="C385" i="9"/>
  <c r="C422" i="9"/>
  <c r="C461" i="9"/>
  <c r="C497" i="9"/>
  <c r="C532" i="9"/>
  <c r="C559" i="9"/>
  <c r="C590" i="9"/>
  <c r="C620" i="9"/>
  <c r="C649" i="9"/>
  <c r="C680" i="9"/>
  <c r="C712" i="9"/>
  <c r="C741" i="9"/>
  <c r="C766" i="9"/>
  <c r="C794" i="9"/>
  <c r="C822" i="9"/>
  <c r="C847" i="9"/>
  <c r="C875" i="9"/>
  <c r="C904" i="9"/>
  <c r="C931" i="9"/>
  <c r="C955" i="9"/>
  <c r="C981" i="9"/>
  <c r="C1001" i="9"/>
  <c r="C1025" i="9"/>
  <c r="C1043" i="9"/>
  <c r="C1066" i="9"/>
  <c r="C1083" i="9"/>
  <c r="C1105" i="9"/>
  <c r="C1123" i="9"/>
  <c r="C1144" i="9"/>
  <c r="C1162" i="9"/>
  <c r="C1184" i="9"/>
  <c r="C1201" i="9"/>
  <c r="C1223" i="9"/>
  <c r="C1240" i="9"/>
  <c r="C1262" i="9"/>
  <c r="C1279" i="9"/>
  <c r="C1299" i="9"/>
  <c r="C1315" i="9"/>
  <c r="C1335" i="9"/>
  <c r="C1351" i="9"/>
  <c r="C1369" i="9"/>
  <c r="C1384" i="9"/>
  <c r="C1399" i="9"/>
  <c r="C1417" i="9"/>
  <c r="C1431" i="9"/>
  <c r="C1445" i="9"/>
  <c r="C89" i="9"/>
  <c r="C503" i="9"/>
  <c r="C655" i="9"/>
  <c r="C774" i="9"/>
  <c r="C853" i="9"/>
  <c r="C934" i="9"/>
  <c r="C1006" i="9"/>
  <c r="C1147" i="9"/>
  <c r="C1284" i="9"/>
  <c r="C1356" i="9"/>
  <c r="C1419" i="9"/>
  <c r="C129" i="9"/>
  <c r="C174" i="9"/>
  <c r="C217" i="9"/>
  <c r="C258" i="9"/>
  <c r="C302" i="9"/>
  <c r="C344" i="9"/>
  <c r="C386" i="9"/>
  <c r="C428" i="9"/>
  <c r="C462" i="9"/>
  <c r="C498" i="9"/>
  <c r="C534" i="9"/>
  <c r="C560" i="9"/>
  <c r="C593" i="9"/>
  <c r="C623" i="9"/>
  <c r="C654" i="9"/>
  <c r="C681" i="9"/>
  <c r="C713" i="9"/>
  <c r="C743" i="9"/>
  <c r="C767" i="9"/>
  <c r="C797" i="9"/>
  <c r="C824" i="9"/>
  <c r="C851" i="9"/>
  <c r="C877" i="9"/>
  <c r="C905" i="9"/>
  <c r="C932" i="9"/>
  <c r="C956" i="9"/>
  <c r="C982" i="9"/>
  <c r="C1005" i="9"/>
  <c r="C1026" i="9"/>
  <c r="C1048" i="9"/>
  <c r="C1067" i="9"/>
  <c r="C1088" i="9"/>
  <c r="C1106" i="9"/>
  <c r="C1127" i="9"/>
  <c r="C1145" i="9"/>
  <c r="C1166" i="9"/>
  <c r="C1185" i="9"/>
  <c r="C1205" i="9"/>
  <c r="C1224" i="9"/>
  <c r="C1245" i="9"/>
  <c r="C1263" i="9"/>
  <c r="C1283" i="9"/>
  <c r="C1300" i="9"/>
  <c r="C1319" i="9"/>
  <c r="C1336" i="9"/>
  <c r="C1355" i="9"/>
  <c r="C1370" i="9"/>
  <c r="C1385" i="9"/>
  <c r="C1403" i="9"/>
  <c r="C1418" i="9"/>
  <c r="C1432" i="9"/>
  <c r="C1446" i="9"/>
  <c r="C463" i="9"/>
  <c r="C1089" i="9"/>
  <c r="C33" i="9"/>
  <c r="C32" i="9"/>
  <c r="A2" i="9"/>
  <c r="V18" i="2"/>
  <c r="V16" i="2"/>
  <c r="V21" i="2"/>
  <c r="V19" i="2"/>
  <c r="V23" i="2"/>
  <c r="V26" i="2"/>
  <c r="V24" i="2"/>
  <c r="V25" i="2"/>
  <c r="V22" i="2"/>
  <c r="V17" i="2"/>
  <c r="V20" i="2"/>
  <c r="T31" i="2"/>
  <c r="V34" i="2"/>
  <c r="I133" i="8"/>
  <c r="S30" i="2"/>
  <c r="U32" i="2"/>
  <c r="T30" i="2"/>
  <c r="S38" i="2"/>
  <c r="U31" i="2"/>
  <c r="V29" i="2"/>
  <c r="S37" i="2"/>
  <c r="U30" i="2"/>
  <c r="V38" i="2"/>
  <c r="S36" i="2"/>
  <c r="T29" i="2"/>
  <c r="V37" i="2"/>
  <c r="S35" i="2"/>
  <c r="T38" i="2"/>
  <c r="V36" i="2"/>
  <c r="I485" i="8"/>
  <c r="S34" i="2"/>
  <c r="T37" i="2"/>
  <c r="V35" i="2"/>
  <c r="U38" i="2"/>
  <c r="T36" i="2"/>
  <c r="I145" i="8"/>
  <c r="I244" i="8"/>
  <c r="I432" i="8"/>
  <c r="S29" i="2"/>
  <c r="U37" i="2"/>
  <c r="T35" i="2"/>
  <c r="V33" i="2"/>
  <c r="U29" i="2"/>
  <c r="U36" i="2"/>
  <c r="T34" i="2"/>
  <c r="V32" i="2"/>
  <c r="S33" i="2"/>
  <c r="U35" i="2"/>
  <c r="T33" i="2"/>
  <c r="V31" i="2"/>
  <c r="S32" i="2"/>
  <c r="U34" i="2"/>
  <c r="T32" i="2"/>
  <c r="V30" i="2"/>
  <c r="S31" i="2"/>
  <c r="U33" i="2"/>
  <c r="I214" i="8"/>
  <c r="I353" i="8"/>
  <c r="I54" i="8"/>
  <c r="I256" i="8"/>
  <c r="I383" i="8"/>
  <c r="J13" i="2"/>
  <c r="I330" i="8"/>
  <c r="I460" i="8"/>
  <c r="I396" i="8"/>
  <c r="I17" i="8"/>
  <c r="I78" i="8"/>
  <c r="I305" i="8"/>
  <c r="I342" i="8"/>
  <c r="I395" i="8"/>
  <c r="I203" i="8"/>
  <c r="I241" i="8"/>
  <c r="I307" i="8"/>
  <c r="I402" i="8"/>
  <c r="I419" i="8"/>
  <c r="I62" i="8"/>
  <c r="I180" i="8"/>
  <c r="I281" i="8"/>
  <c r="I311" i="8"/>
  <c r="I41" i="8"/>
  <c r="I218" i="8"/>
  <c r="I260" i="8"/>
  <c r="I317" i="8"/>
  <c r="I369" i="8"/>
  <c r="I509" i="8"/>
  <c r="F13" i="2"/>
  <c r="I132" i="8"/>
  <c r="I146" i="8"/>
  <c r="I238" i="8"/>
  <c r="H13" i="2"/>
  <c r="I64" i="8"/>
  <c r="I79" i="8"/>
  <c r="I194" i="8"/>
  <c r="I236" i="8"/>
  <c r="I16" i="8"/>
  <c r="I377" i="8"/>
  <c r="I95" i="8"/>
  <c r="I108" i="8"/>
  <c r="I208" i="8"/>
  <c r="I320" i="8"/>
  <c r="I52" i="8"/>
  <c r="I314" i="8"/>
  <c r="I484" i="8"/>
  <c r="I135" i="8"/>
  <c r="I174" i="8"/>
  <c r="I216" i="8"/>
  <c r="I390" i="8"/>
  <c r="I420" i="8"/>
  <c r="I473" i="8"/>
  <c r="I478" i="8"/>
  <c r="I502" i="8"/>
  <c r="I74" i="8"/>
  <c r="I31" i="8"/>
  <c r="I66" i="8"/>
  <c r="I89" i="8"/>
  <c r="I191" i="8"/>
  <c r="I210" i="8"/>
  <c r="I273" i="8"/>
  <c r="I449" i="8"/>
  <c r="I40" i="8"/>
  <c r="I321" i="8"/>
  <c r="I295" i="8"/>
  <c r="I472" i="8"/>
  <c r="I8" i="8"/>
  <c r="I49" i="8"/>
  <c r="I173" i="8"/>
  <c r="I190" i="8"/>
  <c r="I225" i="8"/>
  <c r="I249" i="8"/>
  <c r="I365" i="8"/>
  <c r="I389" i="8"/>
  <c r="I433" i="8"/>
  <c r="I443" i="8"/>
  <c r="I188" i="8"/>
  <c r="I258" i="8"/>
  <c r="I413" i="8"/>
  <c r="I496" i="8"/>
  <c r="I10" i="8"/>
  <c r="I99" i="8"/>
  <c r="I115" i="8"/>
  <c r="I265" i="8"/>
  <c r="I455" i="8"/>
  <c r="I148" i="8"/>
  <c r="I32" i="8"/>
  <c r="I55" i="8"/>
  <c r="I67" i="8"/>
  <c r="I75" i="8"/>
  <c r="I197" i="8"/>
  <c r="I232" i="8"/>
  <c r="I445" i="8"/>
  <c r="I39" i="8"/>
  <c r="I278" i="8"/>
  <c r="I376" i="8"/>
  <c r="I393" i="8"/>
  <c r="I452" i="8"/>
  <c r="I461" i="8"/>
  <c r="I268" i="8"/>
  <c r="I102" i="8"/>
  <c r="I266" i="8"/>
  <c r="I28" i="8"/>
  <c r="I169" i="8"/>
  <c r="I68" i="8"/>
  <c r="I73" i="8"/>
  <c r="I309" i="8"/>
  <c r="I331" i="8"/>
  <c r="I91" i="8"/>
  <c r="I127" i="8"/>
  <c r="I129" i="8"/>
  <c r="I44" i="8"/>
  <c r="I13" i="8"/>
  <c r="I19" i="8"/>
  <c r="I24" i="8"/>
  <c r="I53" i="8"/>
  <c r="I84" i="8"/>
  <c r="I97" i="8"/>
  <c r="I101" i="8"/>
  <c r="I318" i="8"/>
  <c r="I375" i="8"/>
  <c r="I25" i="8"/>
  <c r="I139" i="8"/>
  <c r="I306" i="8"/>
  <c r="I38" i="8"/>
  <c r="I33" i="8"/>
  <c r="I18" i="8"/>
  <c r="I48" i="8"/>
  <c r="I126" i="8"/>
  <c r="I292" i="8"/>
  <c r="I303" i="8"/>
  <c r="I335" i="8"/>
  <c r="I12" i="8"/>
  <c r="I83" i="8"/>
  <c r="I96" i="8"/>
  <c r="I121" i="8"/>
  <c r="I201" i="8"/>
  <c r="I107" i="8"/>
  <c r="I130" i="8"/>
  <c r="I137" i="8"/>
  <c r="I150" i="8"/>
  <c r="I195" i="8"/>
  <c r="I209" i="8"/>
  <c r="I213" i="8"/>
  <c r="I252" i="8"/>
  <c r="I360" i="8"/>
  <c r="I400" i="8"/>
  <c r="I430" i="8"/>
  <c r="I466" i="8"/>
  <c r="I490" i="8"/>
  <c r="I65" i="8"/>
  <c r="I29" i="8"/>
  <c r="I36" i="8"/>
  <c r="I51" i="8"/>
  <c r="I57" i="8"/>
  <c r="I80" i="8"/>
  <c r="I90" i="8"/>
  <c r="I104" i="8"/>
  <c r="I109" i="8"/>
  <c r="I112" i="8"/>
  <c r="I202" i="8"/>
  <c r="I284" i="8"/>
  <c r="I286" i="8"/>
  <c r="I310" i="8"/>
  <c r="I438" i="8"/>
  <c r="I255" i="8"/>
  <c r="I374" i="8"/>
  <c r="I397" i="8"/>
  <c r="I441" i="8"/>
  <c r="I114" i="8"/>
  <c r="I136" i="8"/>
  <c r="I149" i="8"/>
  <c r="I152" i="8"/>
  <c r="I166" i="8"/>
  <c r="I240" i="8"/>
  <c r="I294" i="8"/>
  <c r="I297" i="8"/>
  <c r="I313" i="8"/>
  <c r="I323" i="8"/>
  <c r="I341" i="8"/>
  <c r="I50" i="8"/>
  <c r="I77" i="8"/>
  <c r="I100" i="8"/>
  <c r="I160" i="8"/>
  <c r="I221" i="8"/>
  <c r="I234" i="8"/>
  <c r="I277" i="8"/>
  <c r="I280" i="8"/>
  <c r="I312" i="8"/>
  <c r="I337" i="8"/>
  <c r="I362" i="8"/>
  <c r="I371" i="8"/>
  <c r="I382" i="8"/>
  <c r="I426" i="8"/>
  <c r="I61" i="8"/>
  <c r="I140" i="8"/>
  <c r="I200" i="8"/>
  <c r="I288" i="8"/>
  <c r="I291" i="8"/>
  <c r="I329" i="8"/>
  <c r="I437" i="8"/>
  <c r="I501" i="8"/>
  <c r="I168" i="8"/>
  <c r="I193" i="8"/>
  <c r="I230" i="8"/>
  <c r="I251" i="8"/>
  <c r="I308" i="8"/>
  <c r="I326" i="8"/>
  <c r="I333" i="8"/>
  <c r="I27" i="8"/>
  <c r="I37" i="8"/>
  <c r="I58" i="8"/>
  <c r="I76" i="8"/>
  <c r="I113" i="8"/>
  <c r="I131" i="8"/>
  <c r="I171" i="8"/>
  <c r="I196" i="8"/>
  <c r="I293" i="8"/>
  <c r="I378" i="8"/>
  <c r="I381" i="8"/>
  <c r="I391" i="8"/>
  <c r="I34" i="8"/>
  <c r="I43" i="8"/>
  <c r="I154" i="8"/>
  <c r="I186" i="8"/>
  <c r="I220" i="8"/>
  <c r="I245" i="8"/>
  <c r="I253" i="8"/>
  <c r="I271" i="8"/>
  <c r="I325" i="8"/>
  <c r="I386" i="8"/>
  <c r="I274" i="8"/>
  <c r="I282" i="8"/>
  <c r="I319" i="8"/>
  <c r="I30" i="8"/>
  <c r="I42" i="8"/>
  <c r="I138" i="8"/>
  <c r="I183" i="8"/>
  <c r="I199" i="8"/>
  <c r="I223" i="8"/>
  <c r="I264" i="8"/>
  <c r="I332" i="8"/>
  <c r="I345" i="8"/>
  <c r="I347" i="8"/>
  <c r="I477" i="8"/>
  <c r="I495" i="8"/>
  <c r="I491" i="8"/>
  <c r="I505" i="8"/>
  <c r="I394" i="8"/>
  <c r="I422" i="8"/>
  <c r="I447" i="8"/>
  <c r="I454" i="8"/>
  <c r="I483" i="8"/>
  <c r="I487" i="8"/>
  <c r="I364" i="8"/>
  <c r="I388" i="8"/>
  <c r="I411" i="8"/>
  <c r="I442" i="8"/>
  <c r="I436" i="8"/>
  <c r="I450" i="8"/>
  <c r="I457" i="8"/>
  <c r="I465" i="8"/>
  <c r="I416" i="8"/>
  <c r="I423" i="8"/>
  <c r="I497" i="8"/>
  <c r="I359" i="8"/>
  <c r="I471" i="8"/>
  <c r="I510" i="8"/>
  <c r="I408" i="8"/>
  <c r="I428" i="8"/>
  <c r="I453" i="8"/>
  <c r="I304" i="8"/>
  <c r="I404" i="8"/>
  <c r="I427" i="8"/>
  <c r="I328" i="8"/>
  <c r="I407" i="8"/>
  <c r="I414" i="8"/>
  <c r="I425" i="8"/>
  <c r="I431" i="8"/>
  <c r="I440" i="8"/>
  <c r="I489" i="8"/>
  <c r="I499" i="8"/>
  <c r="I207" i="8"/>
  <c r="I357" i="8"/>
  <c r="I372" i="8"/>
  <c r="I406" i="8"/>
  <c r="I435" i="8"/>
  <c r="I439" i="8"/>
  <c r="I459" i="8"/>
  <c r="I85" i="8"/>
  <c r="I92" i="8"/>
  <c r="I106" i="8"/>
  <c r="I56" i="8"/>
  <c r="I103" i="8"/>
  <c r="I82" i="8"/>
  <c r="I15" i="8"/>
  <c r="I94" i="8"/>
  <c r="I117" i="8"/>
  <c r="I9" i="8"/>
  <c r="I21" i="8"/>
  <c r="I87" i="8"/>
  <c r="I111" i="8"/>
  <c r="I46" i="8"/>
  <c r="I63" i="8"/>
  <c r="I72" i="8"/>
  <c r="I81" i="8"/>
  <c r="I14" i="8"/>
  <c r="I20" i="8"/>
  <c r="I105" i="8"/>
  <c r="I60" i="8"/>
  <c r="I69" i="8"/>
  <c r="I86" i="8"/>
  <c r="I98" i="8"/>
  <c r="I110" i="8"/>
  <c r="I26" i="8"/>
  <c r="I45" i="8"/>
  <c r="I88" i="8"/>
  <c r="I93" i="8"/>
  <c r="I164" i="8"/>
  <c r="I123" i="8"/>
  <c r="I141" i="8"/>
  <c r="I158" i="8"/>
  <c r="I161" i="8"/>
  <c r="I167" i="8"/>
  <c r="I182" i="8"/>
  <c r="I185" i="8"/>
  <c r="I59" i="8"/>
  <c r="I116" i="8"/>
  <c r="I120" i="8"/>
  <c r="I144" i="8"/>
  <c r="I70" i="8"/>
  <c r="I47" i="8"/>
  <c r="I153" i="8"/>
  <c r="I170" i="8"/>
  <c r="I177" i="8"/>
  <c r="I189" i="8"/>
  <c r="I35" i="8"/>
  <c r="I128" i="8"/>
  <c r="I134" i="8"/>
  <c r="I147" i="8"/>
  <c r="I157" i="8"/>
  <c r="I163" i="8"/>
  <c r="I23" i="8"/>
  <c r="I119" i="8"/>
  <c r="I143" i="8"/>
  <c r="I122" i="8"/>
  <c r="I11" i="8"/>
  <c r="I22" i="8"/>
  <c r="I125" i="8"/>
  <c r="I156" i="8"/>
  <c r="I176" i="8"/>
  <c r="I179" i="8"/>
  <c r="I184" i="8"/>
  <c r="I162" i="8"/>
  <c r="I118" i="8"/>
  <c r="I124" i="8"/>
  <c r="I142" i="8"/>
  <c r="I151" i="8"/>
  <c r="I155" i="8"/>
  <c r="I71" i="8"/>
  <c r="I159" i="8"/>
  <c r="I165" i="8"/>
  <c r="I175" i="8"/>
  <c r="I239" i="8"/>
  <c r="I243" i="8"/>
  <c r="I172" i="8"/>
  <c r="I187" i="8"/>
  <c r="I198" i="8"/>
  <c r="I204" i="8"/>
  <c r="I217" i="8"/>
  <c r="I228" i="8"/>
  <c r="I246" i="8"/>
  <c r="I269" i="8"/>
  <c r="I275" i="8"/>
  <c r="I296" i="8"/>
  <c r="I235" i="8"/>
  <c r="I259" i="8"/>
  <c r="I262" i="8"/>
  <c r="I289" i="8"/>
  <c r="I299" i="8"/>
  <c r="I192" i="8"/>
  <c r="I224" i="8"/>
  <c r="I227" i="8"/>
  <c r="I231" i="8"/>
  <c r="I242" i="8"/>
  <c r="I272" i="8"/>
  <c r="I212" i="8"/>
  <c r="I226" i="8"/>
  <c r="I261" i="8"/>
  <c r="I279" i="8"/>
  <c r="I215" i="8"/>
  <c r="I219" i="8"/>
  <c r="I233" i="8"/>
  <c r="I237" i="8"/>
  <c r="I248" i="8"/>
  <c r="I178" i="8"/>
  <c r="I206" i="8"/>
  <c r="I211" i="8"/>
  <c r="I222" i="8"/>
  <c r="I229" i="8"/>
  <c r="I257" i="8"/>
  <c r="I276" i="8"/>
  <c r="I287" i="8"/>
  <c r="I181" i="8"/>
  <c r="I205" i="8"/>
  <c r="I247" i="8"/>
  <c r="I250" i="8"/>
  <c r="I254" i="8"/>
  <c r="I263" i="8"/>
  <c r="I267" i="8"/>
  <c r="I270" i="8"/>
  <c r="I290" i="8"/>
  <c r="I301" i="8"/>
  <c r="I346" i="8"/>
  <c r="I316" i="8"/>
  <c r="I392" i="8"/>
  <c r="I334" i="8"/>
  <c r="I368" i="8"/>
  <c r="I285" i="8"/>
  <c r="I324" i="8"/>
  <c r="I338" i="8"/>
  <c r="I300" i="8"/>
  <c r="I315" i="8"/>
  <c r="I352" i="8"/>
  <c r="I356" i="8"/>
  <c r="I410" i="8"/>
  <c r="I283" i="8"/>
  <c r="I373" i="8"/>
  <c r="I340" i="8"/>
  <c r="I370" i="8"/>
  <c r="I327" i="8"/>
  <c r="I354" i="8"/>
  <c r="I363" i="8"/>
  <c r="I366" i="8"/>
  <c r="I298" i="8"/>
  <c r="I336" i="8"/>
  <c r="I344" i="8"/>
  <c r="I351" i="8"/>
  <c r="I358" i="8"/>
  <c r="I380" i="8"/>
  <c r="I384" i="8"/>
  <c r="I387" i="8"/>
  <c r="I302" i="8"/>
  <c r="I339" i="8"/>
  <c r="I399" i="8"/>
  <c r="I498" i="8"/>
  <c r="I343" i="8"/>
  <c r="I349" i="8"/>
  <c r="I409" i="8"/>
  <c r="I446" i="8"/>
  <c r="I348" i="8"/>
  <c r="I350" i="8"/>
  <c r="I355" i="8"/>
  <c r="I398" i="8"/>
  <c r="I403" i="8"/>
  <c r="I421" i="8"/>
  <c r="I361" i="8"/>
  <c r="I367" i="8"/>
  <c r="I401" i="8"/>
  <c r="I429" i="8"/>
  <c r="I448" i="8"/>
  <c r="I322" i="8"/>
  <c r="I379" i="8"/>
  <c r="I385" i="8"/>
  <c r="I415" i="8"/>
  <c r="I417" i="8"/>
  <c r="I405" i="8"/>
  <c r="I456" i="8"/>
  <c r="I412" i="8"/>
  <c r="I418" i="8"/>
  <c r="I424" i="8"/>
  <c r="I468" i="8"/>
  <c r="I480" i="8"/>
  <c r="I492" i="8"/>
  <c r="I451" i="8"/>
  <c r="I464" i="8"/>
  <c r="I476" i="8"/>
  <c r="I488" i="8"/>
  <c r="I508" i="8"/>
  <c r="I463" i="8"/>
  <c r="I467" i="8"/>
  <c r="I475" i="8"/>
  <c r="I479" i="8"/>
  <c r="I500" i="8"/>
  <c r="I504" i="8"/>
  <c r="I444" i="8"/>
  <c r="I458" i="8"/>
  <c r="I462" i="8"/>
  <c r="I470" i="8"/>
  <c r="I474" i="8"/>
  <c r="I482" i="8"/>
  <c r="I486" i="8"/>
  <c r="I494" i="8"/>
  <c r="I503" i="8"/>
  <c r="I507" i="8"/>
  <c r="I469" i="8"/>
  <c r="I481" i="8"/>
  <c r="I493" i="8"/>
  <c r="I434" i="8"/>
  <c r="I506" i="8"/>
  <c r="J5" i="10" l="1"/>
  <c r="I6" i="10"/>
  <c r="I18" i="10"/>
  <c r="I30" i="10"/>
  <c r="I42" i="10"/>
  <c r="I54" i="10"/>
  <c r="I66" i="10"/>
  <c r="I78" i="10"/>
  <c r="I90" i="10"/>
  <c r="I7" i="10"/>
  <c r="I19" i="10"/>
  <c r="I31" i="10"/>
  <c r="I43" i="10"/>
  <c r="I55" i="10"/>
  <c r="I67" i="10"/>
  <c r="I79" i="10"/>
  <c r="I91" i="10"/>
  <c r="I103" i="10"/>
  <c r="I115" i="10"/>
  <c r="I127" i="10"/>
  <c r="I139" i="10"/>
  <c r="I151" i="10"/>
  <c r="I163" i="10"/>
  <c r="I175" i="10"/>
  <c r="I187" i="10"/>
  <c r="I199" i="10"/>
  <c r="I211" i="10"/>
  <c r="I223" i="10"/>
  <c r="I235" i="10"/>
  <c r="I247" i="10"/>
  <c r="I259" i="10"/>
  <c r="I271" i="10"/>
  <c r="I283" i="10"/>
  <c r="I295" i="10"/>
  <c r="I307" i="10"/>
  <c r="I319" i="10"/>
  <c r="I331" i="10"/>
  <c r="I343" i="10"/>
  <c r="I355" i="10"/>
  <c r="I367" i="10"/>
  <c r="I379" i="10"/>
  <c r="I391" i="10"/>
  <c r="I403" i="10"/>
  <c r="I415" i="10"/>
  <c r="I427" i="10"/>
  <c r="I439" i="10"/>
  <c r="I451" i="10"/>
  <c r="I463" i="10"/>
  <c r="I475" i="10"/>
  <c r="I487" i="10"/>
  <c r="I499" i="10"/>
  <c r="I511" i="10"/>
  <c r="I523" i="10"/>
  <c r="I535" i="10"/>
  <c r="I547" i="10"/>
  <c r="I559" i="10"/>
  <c r="I571" i="10"/>
  <c r="I583" i="10"/>
  <c r="I595" i="10"/>
  <c r="I607" i="10"/>
  <c r="I619" i="10"/>
  <c r="I631" i="10"/>
  <c r="I643" i="10"/>
  <c r="I655" i="10"/>
  <c r="I667" i="10"/>
  <c r="I679" i="10"/>
  <c r="I691" i="10"/>
  <c r="I703" i="10"/>
  <c r="I715" i="10"/>
  <c r="I727" i="10"/>
  <c r="I739" i="10"/>
  <c r="I8" i="10"/>
  <c r="I20" i="10"/>
  <c r="I32" i="10"/>
  <c r="I44" i="10"/>
  <c r="I56" i="10"/>
  <c r="I68" i="10"/>
  <c r="I80" i="10"/>
  <c r="I92" i="10"/>
  <c r="I104" i="10"/>
  <c r="I116" i="10"/>
  <c r="I128" i="10"/>
  <c r="I140" i="10"/>
  <c r="I152" i="10"/>
  <c r="I164" i="10"/>
  <c r="I176" i="10"/>
  <c r="I188" i="10"/>
  <c r="I200" i="10"/>
  <c r="I212" i="10"/>
  <c r="I224" i="10"/>
  <c r="I236" i="10"/>
  <c r="I248" i="10"/>
  <c r="I260" i="10"/>
  <c r="I272" i="10"/>
  <c r="I284" i="10"/>
  <c r="I296" i="10"/>
  <c r="I308" i="10"/>
  <c r="I320" i="10"/>
  <c r="I332" i="10"/>
  <c r="I344" i="10"/>
  <c r="I356" i="10"/>
  <c r="I368" i="10"/>
  <c r="I380" i="10"/>
  <c r="I392" i="10"/>
  <c r="I404" i="10"/>
  <c r="I416" i="10"/>
  <c r="I428" i="10"/>
  <c r="I440" i="10"/>
  <c r="I452" i="10"/>
  <c r="I464" i="10"/>
  <c r="I476" i="10"/>
  <c r="I488" i="10"/>
  <c r="I500" i="10"/>
  <c r="I512" i="10"/>
  <c r="I524" i="10"/>
  <c r="I536" i="10"/>
  <c r="I548" i="10"/>
  <c r="I560" i="10"/>
  <c r="I572" i="10"/>
  <c r="I584" i="10"/>
  <c r="I596" i="10"/>
  <c r="I608" i="10"/>
  <c r="I620" i="10"/>
  <c r="I632" i="10"/>
  <c r="I644" i="10"/>
  <c r="I656" i="10"/>
  <c r="I668" i="10"/>
  <c r="I680" i="10"/>
  <c r="I692" i="10"/>
  <c r="I704" i="10"/>
  <c r="I716" i="10"/>
  <c r="I728" i="10"/>
  <c r="I740" i="10"/>
  <c r="I752" i="10"/>
  <c r="I764" i="10"/>
  <c r="I776" i="10"/>
  <c r="I788" i="10"/>
  <c r="I800" i="10"/>
  <c r="I812" i="10"/>
  <c r="I824" i="10"/>
  <c r="I836" i="10"/>
  <c r="I848" i="10"/>
  <c r="I860" i="10"/>
  <c r="I872" i="10"/>
  <c r="I884" i="10"/>
  <c r="I896" i="10"/>
  <c r="I908" i="10"/>
  <c r="I920" i="10"/>
  <c r="I932" i="10"/>
  <c r="I944" i="10"/>
  <c r="I956" i="10"/>
  <c r="I968" i="10"/>
  <c r="I980" i="10"/>
  <c r="I992" i="10"/>
  <c r="I1004" i="10"/>
  <c r="I1016" i="10"/>
  <c r="I9" i="10"/>
  <c r="I21" i="10"/>
  <c r="I33" i="10"/>
  <c r="I45" i="10"/>
  <c r="I57" i="10"/>
  <c r="I69" i="10"/>
  <c r="I81" i="10"/>
  <c r="I93" i="10"/>
  <c r="I105" i="10"/>
  <c r="I117" i="10"/>
  <c r="I129" i="10"/>
  <c r="I141" i="10"/>
  <c r="I153" i="10"/>
  <c r="I165" i="10"/>
  <c r="I177" i="10"/>
  <c r="I189" i="10"/>
  <c r="I201" i="10"/>
  <c r="I213" i="10"/>
  <c r="I225" i="10"/>
  <c r="I237" i="10"/>
  <c r="I249" i="10"/>
  <c r="I261" i="10"/>
  <c r="I273" i="10"/>
  <c r="I285" i="10"/>
  <c r="I297" i="10"/>
  <c r="I309" i="10"/>
  <c r="I321" i="10"/>
  <c r="I333" i="10"/>
  <c r="I345" i="10"/>
  <c r="I357" i="10"/>
  <c r="I369" i="10"/>
  <c r="I381" i="10"/>
  <c r="I393" i="10"/>
  <c r="I405" i="10"/>
  <c r="I417" i="10"/>
  <c r="I429" i="10"/>
  <c r="I14" i="10"/>
  <c r="I26" i="10"/>
  <c r="I38" i="10"/>
  <c r="I50" i="10"/>
  <c r="I62" i="10"/>
  <c r="I74" i="10"/>
  <c r="I86" i="10"/>
  <c r="I98" i="10"/>
  <c r="I110" i="10"/>
  <c r="I122" i="10"/>
  <c r="I134" i="10"/>
  <c r="I146" i="10"/>
  <c r="I158" i="10"/>
  <c r="I170" i="10"/>
  <c r="I182" i="10"/>
  <c r="I194" i="10"/>
  <c r="I206" i="10"/>
  <c r="I218" i="10"/>
  <c r="I230" i="10"/>
  <c r="I242" i="10"/>
  <c r="I254" i="10"/>
  <c r="I266" i="10"/>
  <c r="I278" i="10"/>
  <c r="I290" i="10"/>
  <c r="I302" i="10"/>
  <c r="I314" i="10"/>
  <c r="I326" i="10"/>
  <c r="I338" i="10"/>
  <c r="I350" i="10"/>
  <c r="I362" i="10"/>
  <c r="I374" i="10"/>
  <c r="I386" i="10"/>
  <c r="I398" i="10"/>
  <c r="I410" i="10"/>
  <c r="I422" i="10"/>
  <c r="I434" i="10"/>
  <c r="I446" i="10"/>
  <c r="I458" i="10"/>
  <c r="I470" i="10"/>
  <c r="I482" i="10"/>
  <c r="I494" i="10"/>
  <c r="I506" i="10"/>
  <c r="I518" i="10"/>
  <c r="I530" i="10"/>
  <c r="I542" i="10"/>
  <c r="I554" i="10"/>
  <c r="I566" i="10"/>
  <c r="I578" i="10"/>
  <c r="I590" i="10"/>
  <c r="I602" i="10"/>
  <c r="I614" i="10"/>
  <c r="I626" i="10"/>
  <c r="I638" i="10"/>
  <c r="I650" i="10"/>
  <c r="I662" i="10"/>
  <c r="I674" i="10"/>
  <c r="I686" i="10"/>
  <c r="I698" i="10"/>
  <c r="I710" i="10"/>
  <c r="I15" i="10"/>
  <c r="I27" i="10"/>
  <c r="I39" i="10"/>
  <c r="I51" i="10"/>
  <c r="I63" i="10"/>
  <c r="I75" i="10"/>
  <c r="I87" i="10"/>
  <c r="I99" i="10"/>
  <c r="I111" i="10"/>
  <c r="I123" i="10"/>
  <c r="I135" i="10"/>
  <c r="I147" i="10"/>
  <c r="I159" i="10"/>
  <c r="I171" i="10"/>
  <c r="I183" i="10"/>
  <c r="I195" i="10"/>
  <c r="I207" i="10"/>
  <c r="I219" i="10"/>
  <c r="I231" i="10"/>
  <c r="I16" i="10"/>
  <c r="I28" i="10"/>
  <c r="I40" i="10"/>
  <c r="I52" i="10"/>
  <c r="I64" i="10"/>
  <c r="I76" i="10"/>
  <c r="I88" i="10"/>
  <c r="I100" i="10"/>
  <c r="I112" i="10"/>
  <c r="I124" i="10"/>
  <c r="I136" i="10"/>
  <c r="I148" i="10"/>
  <c r="I160" i="10"/>
  <c r="I172" i="10"/>
  <c r="I184" i="10"/>
  <c r="I196" i="10"/>
  <c r="I208" i="10"/>
  <c r="I220" i="10"/>
  <c r="I232" i="10"/>
  <c r="I244" i="10"/>
  <c r="I256" i="10"/>
  <c r="I268" i="10"/>
  <c r="I280" i="10"/>
  <c r="I292" i="10"/>
  <c r="I304" i="10"/>
  <c r="I316" i="10"/>
  <c r="I328" i="10"/>
  <c r="I340" i="10"/>
  <c r="I352" i="10"/>
  <c r="I364" i="10"/>
  <c r="I376" i="10"/>
  <c r="I388" i="10"/>
  <c r="I400" i="10"/>
  <c r="I412" i="10"/>
  <c r="I424" i="10"/>
  <c r="I436" i="10"/>
  <c r="I448" i="10"/>
  <c r="I460" i="10"/>
  <c r="I472" i="10"/>
  <c r="I484" i="10"/>
  <c r="I496" i="10"/>
  <c r="I508" i="10"/>
  <c r="I520" i="10"/>
  <c r="I532" i="10"/>
  <c r="I25" i="10"/>
  <c r="I58" i="10"/>
  <c r="I84" i="10"/>
  <c r="I109" i="10"/>
  <c r="I133" i="10"/>
  <c r="I157" i="10"/>
  <c r="I181" i="10"/>
  <c r="I205" i="10"/>
  <c r="I229" i="10"/>
  <c r="I252" i="10"/>
  <c r="I274" i="10"/>
  <c r="I293" i="10"/>
  <c r="I313" i="10"/>
  <c r="I335" i="10"/>
  <c r="I354" i="10"/>
  <c r="I375" i="10"/>
  <c r="I396" i="10"/>
  <c r="I418" i="10"/>
  <c r="I437" i="10"/>
  <c r="I455" i="10"/>
  <c r="I473" i="10"/>
  <c r="I491" i="10"/>
  <c r="I509" i="10"/>
  <c r="I527" i="10"/>
  <c r="I544" i="10"/>
  <c r="I561" i="10"/>
  <c r="I576" i="10"/>
  <c r="I592" i="10"/>
  <c r="I609" i="10"/>
  <c r="I624" i="10"/>
  <c r="I640" i="10"/>
  <c r="I657" i="10"/>
  <c r="I672" i="10"/>
  <c r="I688" i="10"/>
  <c r="I705" i="10"/>
  <c r="I720" i="10"/>
  <c r="I734" i="10"/>
  <c r="I748" i="10"/>
  <c r="I761" i="10"/>
  <c r="I774" i="10"/>
  <c r="I787" i="10"/>
  <c r="I801" i="10"/>
  <c r="I814" i="10"/>
  <c r="I827" i="10"/>
  <c r="I840" i="10"/>
  <c r="I853" i="10"/>
  <c r="I866" i="10"/>
  <c r="I879" i="10"/>
  <c r="I892" i="10"/>
  <c r="I905" i="10"/>
  <c r="I918" i="10"/>
  <c r="I931" i="10"/>
  <c r="I945" i="10"/>
  <c r="I958" i="10"/>
  <c r="I971" i="10"/>
  <c r="I984" i="10"/>
  <c r="I997" i="10"/>
  <c r="I34" i="10"/>
  <c r="I60" i="10"/>
  <c r="I89" i="10"/>
  <c r="I114" i="10"/>
  <c r="I138" i="10"/>
  <c r="I162" i="10"/>
  <c r="I186" i="10"/>
  <c r="I210" i="10"/>
  <c r="I234" i="10"/>
  <c r="I255" i="10"/>
  <c r="I276" i="10"/>
  <c r="I298" i="10"/>
  <c r="I317" i="10"/>
  <c r="I337" i="10"/>
  <c r="I359" i="10"/>
  <c r="I378" i="10"/>
  <c r="I399" i="10"/>
  <c r="I420" i="10"/>
  <c r="I441" i="10"/>
  <c r="I457" i="10"/>
  <c r="I477" i="10"/>
  <c r="I493" i="10"/>
  <c r="I513" i="10"/>
  <c r="I529" i="10"/>
  <c r="I546" i="10"/>
  <c r="I563" i="10"/>
  <c r="I579" i="10"/>
  <c r="I594" i="10"/>
  <c r="I611" i="10"/>
  <c r="I627" i="10"/>
  <c r="I642" i="10"/>
  <c r="I659" i="10"/>
  <c r="I675" i="10"/>
  <c r="I690" i="10"/>
  <c r="I707" i="10"/>
  <c r="I722" i="10"/>
  <c r="I736" i="10"/>
  <c r="I750" i="10"/>
  <c r="I763" i="10"/>
  <c r="I777" i="10"/>
  <c r="I790" i="10"/>
  <c r="I803" i="10"/>
  <c r="I816" i="10"/>
  <c r="I829" i="10"/>
  <c r="I842" i="10"/>
  <c r="I855" i="10"/>
  <c r="I868" i="10"/>
  <c r="I881" i="10"/>
  <c r="I894" i="10"/>
  <c r="I907" i="10"/>
  <c r="I921" i="10"/>
  <c r="I934" i="10"/>
  <c r="I947" i="10"/>
  <c r="I960" i="10"/>
  <c r="I973" i="10"/>
  <c r="I986" i="10"/>
  <c r="I999" i="10"/>
  <c r="I35" i="10"/>
  <c r="I61" i="10"/>
  <c r="I94" i="10"/>
  <c r="I118" i="10"/>
  <c r="I142" i="10"/>
  <c r="I166" i="10"/>
  <c r="I190" i="10"/>
  <c r="I214" i="10"/>
  <c r="I238" i="10"/>
  <c r="I257" i="10"/>
  <c r="I277" i="10"/>
  <c r="I299" i="10"/>
  <c r="I318" i="10"/>
  <c r="I339" i="10"/>
  <c r="I360" i="10"/>
  <c r="I382" i="10"/>
  <c r="I401" i="10"/>
  <c r="I421" i="10"/>
  <c r="I442" i="10"/>
  <c r="I459" i="10"/>
  <c r="I478" i="10"/>
  <c r="I495" i="10"/>
  <c r="I514" i="10"/>
  <c r="I531" i="10"/>
  <c r="I549" i="10"/>
  <c r="I564" i="10"/>
  <c r="I580" i="10"/>
  <c r="I597" i="10"/>
  <c r="I612" i="10"/>
  <c r="I628" i="10"/>
  <c r="I645" i="10"/>
  <c r="I660" i="10"/>
  <c r="I676" i="10"/>
  <c r="I693" i="10"/>
  <c r="I708" i="10"/>
  <c r="I723" i="10"/>
  <c r="I737" i="10"/>
  <c r="I751" i="10"/>
  <c r="I765" i="10"/>
  <c r="I778" i="10"/>
  <c r="I791" i="10"/>
  <c r="I804" i="10"/>
  <c r="I817" i="10"/>
  <c r="I830" i="10"/>
  <c r="I843" i="10"/>
  <c r="I856" i="10"/>
  <c r="I869" i="10"/>
  <c r="I882" i="10"/>
  <c r="I895" i="10"/>
  <c r="I909" i="10"/>
  <c r="I922" i="10"/>
  <c r="I935" i="10"/>
  <c r="I948" i="10"/>
  <c r="I961" i="10"/>
  <c r="I974" i="10"/>
  <c r="I987" i="10"/>
  <c r="I1000" i="10"/>
  <c r="I1013" i="10"/>
  <c r="I1026" i="10"/>
  <c r="I1038" i="10"/>
  <c r="I1050" i="10"/>
  <c r="I1062" i="10"/>
  <c r="I1074" i="10"/>
  <c r="I1086" i="10"/>
  <c r="I1098" i="10"/>
  <c r="I1110" i="10"/>
  <c r="I1122" i="10"/>
  <c r="I1134" i="10"/>
  <c r="I1146" i="10"/>
  <c r="I1158" i="10"/>
  <c r="I1170" i="10"/>
  <c r="I1182" i="10"/>
  <c r="I1194" i="10"/>
  <c r="I1206" i="10"/>
  <c r="I1218" i="10"/>
  <c r="I1230" i="10"/>
  <c r="I1242" i="10"/>
  <c r="I1254" i="10"/>
  <c r="I1266" i="10"/>
  <c r="I1278" i="10"/>
  <c r="I1290" i="10"/>
  <c r="I1302" i="10"/>
  <c r="I1314" i="10"/>
  <c r="I1326" i="10"/>
  <c r="I1338" i="10"/>
  <c r="I10" i="10"/>
  <c r="I46" i="10"/>
  <c r="I82" i="10"/>
  <c r="I119" i="10"/>
  <c r="I149" i="10"/>
  <c r="I179" i="10"/>
  <c r="I215" i="10"/>
  <c r="I243" i="10"/>
  <c r="I269" i="10"/>
  <c r="I300" i="10"/>
  <c r="I325" i="10"/>
  <c r="I351" i="10"/>
  <c r="I383" i="10"/>
  <c r="I408" i="10"/>
  <c r="I433" i="10"/>
  <c r="I461" i="10"/>
  <c r="I29" i="10"/>
  <c r="I71" i="10"/>
  <c r="I106" i="10"/>
  <c r="I137" i="10"/>
  <c r="I169" i="10"/>
  <c r="I202" i="10"/>
  <c r="I233" i="10"/>
  <c r="I263" i="10"/>
  <c r="I288" i="10"/>
  <c r="I315" i="10"/>
  <c r="I346" i="10"/>
  <c r="I371" i="10"/>
  <c r="I397" i="10"/>
  <c r="I426" i="10"/>
  <c r="I450" i="10"/>
  <c r="I474" i="10"/>
  <c r="I501" i="10"/>
  <c r="I522" i="10"/>
  <c r="I545" i="10"/>
  <c r="I568" i="10"/>
  <c r="I588" i="10"/>
  <c r="I610" i="10"/>
  <c r="I633" i="10"/>
  <c r="I652" i="10"/>
  <c r="I673" i="10"/>
  <c r="I696" i="10"/>
  <c r="I717" i="10"/>
  <c r="I735" i="10"/>
  <c r="I755" i="10"/>
  <c r="I771" i="10"/>
  <c r="I789" i="10"/>
  <c r="I807" i="10"/>
  <c r="I823" i="10"/>
  <c r="I841" i="10"/>
  <c r="I859" i="10"/>
  <c r="I876" i="10"/>
  <c r="I893" i="10"/>
  <c r="I912" i="10"/>
  <c r="I928" i="10"/>
  <c r="I946" i="10"/>
  <c r="I964" i="10"/>
  <c r="I981" i="10"/>
  <c r="I998" i="10"/>
  <c r="I1014" i="10"/>
  <c r="I1028" i="10"/>
  <c r="I1041" i="10"/>
  <c r="I1054" i="10"/>
  <c r="I1067" i="10"/>
  <c r="I1080" i="10"/>
  <c r="I1093" i="10"/>
  <c r="I1106" i="10"/>
  <c r="I1119" i="10"/>
  <c r="I1132" i="10"/>
  <c r="I1145" i="10"/>
  <c r="I1159" i="10"/>
  <c r="I1172" i="10"/>
  <c r="I1185" i="10"/>
  <c r="I1198" i="10"/>
  <c r="I1211" i="10"/>
  <c r="I1224" i="10"/>
  <c r="I1237" i="10"/>
  <c r="I1250" i="10"/>
  <c r="I1263" i="10"/>
  <c r="I1276" i="10"/>
  <c r="I1289" i="10"/>
  <c r="I1303" i="10"/>
  <c r="I1316" i="10"/>
  <c r="I1329" i="10"/>
  <c r="I1342" i="10"/>
  <c r="I1354" i="10"/>
  <c r="I1366" i="10"/>
  <c r="I1378" i="10"/>
  <c r="I1390" i="10"/>
  <c r="I1402" i="10"/>
  <c r="I1414" i="10"/>
  <c r="I1426" i="10"/>
  <c r="I1438" i="10"/>
  <c r="I1450" i="10"/>
  <c r="I1462" i="10"/>
  <c r="I1474" i="10"/>
  <c r="I1486" i="10"/>
  <c r="I1498" i="10"/>
  <c r="I1510" i="10"/>
  <c r="I1522" i="10"/>
  <c r="I1534" i="10"/>
  <c r="I37" i="10"/>
  <c r="I73" i="10"/>
  <c r="I108" i="10"/>
  <c r="I144" i="10"/>
  <c r="I174" i="10"/>
  <c r="I204" i="10"/>
  <c r="I240" i="10"/>
  <c r="I265" i="10"/>
  <c r="I291" i="10"/>
  <c r="I323" i="10"/>
  <c r="I348" i="10"/>
  <c r="I373" i="10"/>
  <c r="I406" i="10"/>
  <c r="I431" i="10"/>
  <c r="I454" i="10"/>
  <c r="I480" i="10"/>
  <c r="I503" i="10"/>
  <c r="I526" i="10"/>
  <c r="I551" i="10"/>
  <c r="I570" i="10"/>
  <c r="I591" i="10"/>
  <c r="I615" i="10"/>
  <c r="I635" i="10"/>
  <c r="I654" i="10"/>
  <c r="I678" i="10"/>
  <c r="I699" i="10"/>
  <c r="I719" i="10"/>
  <c r="I741" i="10"/>
  <c r="I757" i="10"/>
  <c r="I773" i="10"/>
  <c r="I793" i="10"/>
  <c r="I809" i="10"/>
  <c r="I826" i="10"/>
  <c r="I845" i="10"/>
  <c r="I862" i="10"/>
  <c r="I878" i="10"/>
  <c r="I898" i="10"/>
  <c r="I914" i="10"/>
  <c r="I930" i="10"/>
  <c r="I950" i="10"/>
  <c r="I966" i="10"/>
  <c r="I983" i="10"/>
  <c r="I1002" i="10"/>
  <c r="I1017" i="10"/>
  <c r="I1030" i="10"/>
  <c r="I1043" i="10"/>
  <c r="I1056" i="10"/>
  <c r="I1069" i="10"/>
  <c r="I1082" i="10"/>
  <c r="I1095" i="10"/>
  <c r="I1108" i="10"/>
  <c r="I1121" i="10"/>
  <c r="I1135" i="10"/>
  <c r="I1148" i="10"/>
  <c r="I1161" i="10"/>
  <c r="I1174" i="10"/>
  <c r="I1187" i="10"/>
  <c r="I1200" i="10"/>
  <c r="I1213" i="10"/>
  <c r="I1226" i="10"/>
  <c r="I1239" i="10"/>
  <c r="I1252" i="10"/>
  <c r="I1265" i="10"/>
  <c r="I1279" i="10"/>
  <c r="I1292" i="10"/>
  <c r="I1305" i="10"/>
  <c r="I1318" i="10"/>
  <c r="I1331" i="10"/>
  <c r="I1344" i="10"/>
  <c r="I1356" i="10"/>
  <c r="I1368" i="10"/>
  <c r="I1380" i="10"/>
  <c r="I1392" i="10"/>
  <c r="I1404" i="10"/>
  <c r="I1416" i="10"/>
  <c r="I1428" i="10"/>
  <c r="I1440" i="10"/>
  <c r="I1452" i="10"/>
  <c r="I1464" i="10"/>
  <c r="I1476" i="10"/>
  <c r="I1488" i="10"/>
  <c r="I1500" i="10"/>
  <c r="I1512" i="10"/>
  <c r="I1524" i="10"/>
  <c r="I1536" i="10"/>
  <c r="I41" i="10"/>
  <c r="I77" i="10"/>
  <c r="I113" i="10"/>
  <c r="I145" i="10"/>
  <c r="I178" i="10"/>
  <c r="I209" i="10"/>
  <c r="I241" i="10"/>
  <c r="I267" i="10"/>
  <c r="I294" i="10"/>
  <c r="I324" i="10"/>
  <c r="I349" i="10"/>
  <c r="I377" i="10"/>
  <c r="I407" i="10"/>
  <c r="I432" i="10"/>
  <c r="I456" i="10"/>
  <c r="I481" i="10"/>
  <c r="I504" i="10"/>
  <c r="I528" i="10"/>
  <c r="I552" i="10"/>
  <c r="I573" i="10"/>
  <c r="I593" i="10"/>
  <c r="I616" i="10"/>
  <c r="I636" i="10"/>
  <c r="I658" i="10"/>
  <c r="I681" i="10"/>
  <c r="I700" i="10"/>
  <c r="I721" i="10"/>
  <c r="I742" i="10"/>
  <c r="I758" i="10"/>
  <c r="I775" i="10"/>
  <c r="I794" i="10"/>
  <c r="I810" i="10"/>
  <c r="I828" i="10"/>
  <c r="I846" i="10"/>
  <c r="I863" i="10"/>
  <c r="I880" i="10"/>
  <c r="I899" i="10"/>
  <c r="I915" i="10"/>
  <c r="I933" i="10"/>
  <c r="I951" i="10"/>
  <c r="I967" i="10"/>
  <c r="I985" i="10"/>
  <c r="I1003" i="10"/>
  <c r="I1018" i="10"/>
  <c r="I1031" i="10"/>
  <c r="I1044" i="10"/>
  <c r="I1057" i="10"/>
  <c r="I1070" i="10"/>
  <c r="I1083" i="10"/>
  <c r="I1096" i="10"/>
  <c r="I1109" i="10"/>
  <c r="I1123" i="10"/>
  <c r="I1136" i="10"/>
  <c r="I1149" i="10"/>
  <c r="I1162" i="10"/>
  <c r="I1175" i="10"/>
  <c r="I1188" i="10"/>
  <c r="I1201" i="10"/>
  <c r="I1214" i="10"/>
  <c r="I1227" i="10"/>
  <c r="I1240" i="10"/>
  <c r="I1253" i="10"/>
  <c r="I1267" i="10"/>
  <c r="I1280" i="10"/>
  <c r="I1293" i="10"/>
  <c r="I1306" i="10"/>
  <c r="I1319" i="10"/>
  <c r="I1332" i="10"/>
  <c r="I1345" i="10"/>
  <c r="I1357" i="10"/>
  <c r="I1369" i="10"/>
  <c r="I1381" i="10"/>
  <c r="I1393" i="10"/>
  <c r="I1405" i="10"/>
  <c r="I1417" i="10"/>
  <c r="I1429" i="10"/>
  <c r="I1441" i="10"/>
  <c r="I1453" i="10"/>
  <c r="I1465" i="10"/>
  <c r="I1477" i="10"/>
  <c r="I1489" i="10"/>
  <c r="I1501" i="10"/>
  <c r="I1513" i="10"/>
  <c r="I1525" i="10"/>
  <c r="I1537" i="10"/>
  <c r="I1549" i="10"/>
  <c r="I1561" i="10"/>
  <c r="I1573" i="10"/>
  <c r="I1585" i="10"/>
  <c r="I1597" i="10"/>
  <c r="I1609" i="10"/>
  <c r="I1621" i="10"/>
  <c r="I1633" i="10"/>
  <c r="I1645" i="10"/>
  <c r="I1657" i="10"/>
  <c r="I1669" i="10"/>
  <c r="I1681" i="10"/>
  <c r="I1693" i="10"/>
  <c r="I1705" i="10"/>
  <c r="I1717" i="10"/>
  <c r="I1729" i="10"/>
  <c r="I1741" i="10"/>
  <c r="I1753" i="10"/>
  <c r="I1765" i="10"/>
  <c r="I1777" i="10"/>
  <c r="I1789" i="10"/>
  <c r="I1801" i="10"/>
  <c r="I1813" i="10"/>
  <c r="I1825" i="10"/>
  <c r="I1837" i="10"/>
  <c r="I1849" i="10"/>
  <c r="I1861" i="10"/>
  <c r="I1873" i="10"/>
  <c r="I1885" i="10"/>
  <c r="I1897" i="10"/>
  <c r="I1909" i="10"/>
  <c r="I1921" i="10"/>
  <c r="I1933" i="10"/>
  <c r="I1945" i="10"/>
  <c r="I1957" i="10"/>
  <c r="I47" i="10"/>
  <c r="I97" i="10"/>
  <c r="I150" i="10"/>
  <c r="I193" i="10"/>
  <c r="I245" i="10"/>
  <c r="I282" i="10"/>
  <c r="I327" i="10"/>
  <c r="I365" i="10"/>
  <c r="I409" i="10"/>
  <c r="I445" i="10"/>
  <c r="I483" i="10"/>
  <c r="I515" i="10"/>
  <c r="I541" i="10"/>
  <c r="I574" i="10"/>
  <c r="I601" i="10"/>
  <c r="I629" i="10"/>
  <c r="I661" i="10"/>
  <c r="I685" i="10"/>
  <c r="I713" i="10"/>
  <c r="I743" i="10"/>
  <c r="I766" i="10"/>
  <c r="I785" i="10"/>
  <c r="I811" i="10"/>
  <c r="I834" i="10"/>
  <c r="I857" i="10"/>
  <c r="I883" i="10"/>
  <c r="I903" i="10"/>
  <c r="I926" i="10"/>
  <c r="I952" i="10"/>
  <c r="I975" i="10"/>
  <c r="I995" i="10"/>
  <c r="I1019" i="10"/>
  <c r="I1035" i="10"/>
  <c r="I1052" i="10"/>
  <c r="I1071" i="10"/>
  <c r="I1088" i="10"/>
  <c r="I1104" i="10"/>
  <c r="I1124" i="10"/>
  <c r="I1140" i="10"/>
  <c r="I1156" i="10"/>
  <c r="I1176" i="10"/>
  <c r="I1192" i="10"/>
  <c r="I1209" i="10"/>
  <c r="I1228" i="10"/>
  <c r="I1245" i="10"/>
  <c r="I1261" i="10"/>
  <c r="I1281" i="10"/>
  <c r="I1297" i="10"/>
  <c r="I1313" i="10"/>
  <c r="I1333" i="10"/>
  <c r="I1349" i="10"/>
  <c r="I1364" i="10"/>
  <c r="I1382" i="10"/>
  <c r="I1397" i="10"/>
  <c r="I1412" i="10"/>
  <c r="I1430" i="10"/>
  <c r="I1445" i="10"/>
  <c r="I1460" i="10"/>
  <c r="I1478" i="10"/>
  <c r="I1493" i="10"/>
  <c r="I1508" i="10"/>
  <c r="I1526" i="10"/>
  <c r="I1541" i="10"/>
  <c r="I1554" i="10"/>
  <c r="I1567" i="10"/>
  <c r="I1580" i="10"/>
  <c r="I1593" i="10"/>
  <c r="I1606" i="10"/>
  <c r="I1619" i="10"/>
  <c r="I1632" i="10"/>
  <c r="I1646" i="10"/>
  <c r="I1659" i="10"/>
  <c r="I1672" i="10"/>
  <c r="I1685" i="10"/>
  <c r="I1698" i="10"/>
  <c r="I1711" i="10"/>
  <c r="I1724" i="10"/>
  <c r="I1737" i="10"/>
  <c r="I48" i="10"/>
  <c r="I101" i="10"/>
  <c r="I154" i="10"/>
  <c r="I197" i="10"/>
  <c r="I246" i="10"/>
  <c r="I286" i="10"/>
  <c r="I329" i="10"/>
  <c r="I366" i="10"/>
  <c r="I411" i="10"/>
  <c r="I447" i="10"/>
  <c r="I485" i="10"/>
  <c r="I516" i="10"/>
  <c r="I543" i="10"/>
  <c r="I575" i="10"/>
  <c r="I603" i="10"/>
  <c r="I630" i="10"/>
  <c r="I663" i="10"/>
  <c r="I687" i="10"/>
  <c r="I714" i="10"/>
  <c r="I744" i="10"/>
  <c r="I767" i="10"/>
  <c r="I786" i="10"/>
  <c r="I813" i="10"/>
  <c r="I835" i="10"/>
  <c r="I858" i="10"/>
  <c r="I885" i="10"/>
  <c r="I904" i="10"/>
  <c r="I927" i="10"/>
  <c r="I953" i="10"/>
  <c r="I976" i="10"/>
  <c r="I996" i="10"/>
  <c r="I1020" i="10"/>
  <c r="I1036" i="10"/>
  <c r="I1053" i="10"/>
  <c r="I1072" i="10"/>
  <c r="I1089" i="10"/>
  <c r="I1105" i="10"/>
  <c r="I1125" i="10"/>
  <c r="I1141" i="10"/>
  <c r="I1157" i="10"/>
  <c r="I1177" i="10"/>
  <c r="I1193" i="10"/>
  <c r="I1210" i="10"/>
  <c r="I1229" i="10"/>
  <c r="I1246" i="10"/>
  <c r="I1262" i="10"/>
  <c r="I1282" i="10"/>
  <c r="I1298" i="10"/>
  <c r="I1315" i="10"/>
  <c r="I1334" i="10"/>
  <c r="I1350" i="10"/>
  <c r="I1365" i="10"/>
  <c r="I1383" i="10"/>
  <c r="I1398" i="10"/>
  <c r="I1413" i="10"/>
  <c r="I1431" i="10"/>
  <c r="I1446" i="10"/>
  <c r="I1461" i="10"/>
  <c r="I1479" i="10"/>
  <c r="I1494" i="10"/>
  <c r="I1509" i="10"/>
  <c r="I1527" i="10"/>
  <c r="I1542" i="10"/>
  <c r="I1555" i="10"/>
  <c r="I1568" i="10"/>
  <c r="I1581" i="10"/>
  <c r="I1594" i="10"/>
  <c r="I1607" i="10"/>
  <c r="I1620" i="10"/>
  <c r="I1634" i="10"/>
  <c r="I1647" i="10"/>
  <c r="I1660" i="10"/>
  <c r="I1673" i="10"/>
  <c r="I1686" i="10"/>
  <c r="I1699" i="10"/>
  <c r="I1712" i="10"/>
  <c r="I1725" i="10"/>
  <c r="I1738" i="10"/>
  <c r="I1751" i="10"/>
  <c r="I1764" i="10"/>
  <c r="I1778" i="10"/>
  <c r="I1791" i="10"/>
  <c r="I1804" i="10"/>
  <c r="I1817" i="10"/>
  <c r="I1830" i="10"/>
  <c r="I49" i="10"/>
  <c r="I102" i="10"/>
  <c r="I155" i="10"/>
  <c r="I198" i="10"/>
  <c r="I250" i="10"/>
  <c r="I287" i="10"/>
  <c r="I330" i="10"/>
  <c r="I370" i="10"/>
  <c r="I413" i="10"/>
  <c r="I449" i="10"/>
  <c r="I486" i="10"/>
  <c r="I517" i="10"/>
  <c r="I550" i="10"/>
  <c r="I577" i="10"/>
  <c r="I604" i="10"/>
  <c r="I634" i="10"/>
  <c r="I664" i="10"/>
  <c r="I689" i="10"/>
  <c r="I718" i="10"/>
  <c r="I745" i="10"/>
  <c r="I768" i="10"/>
  <c r="I792" i="10"/>
  <c r="I815" i="10"/>
  <c r="I837" i="10"/>
  <c r="I861" i="10"/>
  <c r="I886" i="10"/>
  <c r="I906" i="10"/>
  <c r="I929" i="10"/>
  <c r="I954" i="10"/>
  <c r="I977" i="10"/>
  <c r="I1001" i="10"/>
  <c r="I1021" i="10"/>
  <c r="I1037" i="10"/>
  <c r="I1055" i="10"/>
  <c r="I1073" i="10"/>
  <c r="I1090" i="10"/>
  <c r="I1107" i="10"/>
  <c r="I1126" i="10"/>
  <c r="I1142" i="10"/>
  <c r="I1160" i="10"/>
  <c r="I1178" i="10"/>
  <c r="I1195" i="10"/>
  <c r="I1212" i="10"/>
  <c r="I1231" i="10"/>
  <c r="I1247" i="10"/>
  <c r="I1264" i="10"/>
  <c r="I1283" i="10"/>
  <c r="I1299" i="10"/>
  <c r="I1317" i="10"/>
  <c r="I1335" i="10"/>
  <c r="I1351" i="10"/>
  <c r="I1367" i="10"/>
  <c r="I1384" i="10"/>
  <c r="I1399" i="10"/>
  <c r="I1415" i="10"/>
  <c r="I1432" i="10"/>
  <c r="I1447" i="10"/>
  <c r="I1463" i="10"/>
  <c r="I1480" i="10"/>
  <c r="I1495" i="10"/>
  <c r="I1511" i="10"/>
  <c r="I1528" i="10"/>
  <c r="I1543" i="10"/>
  <c r="I1556" i="10"/>
  <c r="I1569" i="10"/>
  <c r="I1582" i="10"/>
  <c r="I1595" i="10"/>
  <c r="I1608" i="10"/>
  <c r="I1622" i="10"/>
  <c r="I1635" i="10"/>
  <c r="I1648" i="10"/>
  <c r="I1661" i="10"/>
  <c r="I1674" i="10"/>
  <c r="I1687" i="10"/>
  <c r="I1700" i="10"/>
  <c r="I1713" i="10"/>
  <c r="I1726" i="10"/>
  <c r="I1739" i="10"/>
  <c r="I1752" i="10"/>
  <c r="I1766" i="10"/>
  <c r="I1779" i="10"/>
  <c r="I1792" i="10"/>
  <c r="I1805" i="10"/>
  <c r="I1818" i="10"/>
  <c r="I1831" i="10"/>
  <c r="I1844" i="10"/>
  <c r="I11" i="10"/>
  <c r="I72" i="10"/>
  <c r="I132" i="10"/>
  <c r="I216" i="10"/>
  <c r="I264" i="10"/>
  <c r="I312" i="10"/>
  <c r="I384" i="10"/>
  <c r="I430" i="10"/>
  <c r="I471" i="10"/>
  <c r="I521" i="10"/>
  <c r="I558" i="10"/>
  <c r="I599" i="10"/>
  <c r="I639" i="10"/>
  <c r="I671" i="10"/>
  <c r="I711" i="10"/>
  <c r="I747" i="10"/>
  <c r="I780" i="10"/>
  <c r="I806" i="10"/>
  <c r="I839" i="10"/>
  <c r="I871" i="10"/>
  <c r="I901" i="10"/>
  <c r="I937" i="10"/>
  <c r="I963" i="10"/>
  <c r="I993" i="10"/>
  <c r="I1023" i="10"/>
  <c r="I1046" i="10"/>
  <c r="I1066" i="10"/>
  <c r="I1092" i="10"/>
  <c r="I1115" i="10"/>
  <c r="I1138" i="10"/>
  <c r="I1164" i="10"/>
  <c r="I1184" i="10"/>
  <c r="I1207" i="10"/>
  <c r="I1233" i="10"/>
  <c r="I1256" i="10"/>
  <c r="I1275" i="10"/>
  <c r="I1301" i="10"/>
  <c r="I1324" i="10"/>
  <c r="I1347" i="10"/>
  <c r="I1371" i="10"/>
  <c r="I1389" i="10"/>
  <c r="I1410" i="10"/>
  <c r="I1434" i="10"/>
  <c r="I1455" i="10"/>
  <c r="I1473" i="10"/>
  <c r="I1497" i="10"/>
  <c r="I1518" i="10"/>
  <c r="I1539" i="10"/>
  <c r="I1558" i="10"/>
  <c r="I1575" i="10"/>
  <c r="I1591" i="10"/>
  <c r="I1611" i="10"/>
  <c r="I1627" i="10"/>
  <c r="I1643" i="10"/>
  <c r="I1663" i="10"/>
  <c r="I1679" i="10"/>
  <c r="I1696" i="10"/>
  <c r="I1715" i="10"/>
  <c r="I1732" i="10"/>
  <c r="I1748" i="10"/>
  <c r="I1763" i="10"/>
  <c r="I1781" i="10"/>
  <c r="I1796" i="10"/>
  <c r="I1811" i="10"/>
  <c r="I1827" i="10"/>
  <c r="I1842" i="10"/>
  <c r="I1856" i="10"/>
  <c r="I1869" i="10"/>
  <c r="I1882" i="10"/>
  <c r="I1895" i="10"/>
  <c r="I1908" i="10"/>
  <c r="I1922" i="10"/>
  <c r="I1935" i="10"/>
  <c r="I1948" i="10"/>
  <c r="I1961" i="10"/>
  <c r="I1973" i="10"/>
  <c r="I1985" i="10"/>
  <c r="I1997" i="10"/>
  <c r="I2009" i="10"/>
  <c r="I2021" i="10"/>
  <c r="I2033" i="10"/>
  <c r="I2045" i="10"/>
  <c r="I2057" i="10"/>
  <c r="I2069" i="10"/>
  <c r="I2081" i="10"/>
  <c r="I53" i="10"/>
  <c r="I125" i="10"/>
  <c r="I185" i="10"/>
  <c r="I251" i="10"/>
  <c r="I305" i="10"/>
  <c r="I358" i="10"/>
  <c r="I414" i="10"/>
  <c r="I466" i="10"/>
  <c r="I505" i="10"/>
  <c r="I553" i="10"/>
  <c r="I586" i="10"/>
  <c r="I622" i="10"/>
  <c r="I665" i="10"/>
  <c r="I701" i="10"/>
  <c r="I732" i="10"/>
  <c r="I769" i="10"/>
  <c r="I798" i="10"/>
  <c r="I831" i="10"/>
  <c r="I864" i="10"/>
  <c r="I890" i="10"/>
  <c r="I923" i="10"/>
  <c r="I955" i="10"/>
  <c r="I988" i="10"/>
  <c r="I1011" i="10"/>
  <c r="I1039" i="10"/>
  <c r="I1061" i="10"/>
  <c r="I1084" i="10"/>
  <c r="I1111" i="10"/>
  <c r="I1130" i="10"/>
  <c r="I1153" i="10"/>
  <c r="I1179" i="10"/>
  <c r="I1202" i="10"/>
  <c r="I1222" i="10"/>
  <c r="I1248" i="10"/>
  <c r="I1271" i="10"/>
  <c r="I1294" i="10"/>
  <c r="I1320" i="10"/>
  <c r="I1340" i="10"/>
  <c r="I1361" i="10"/>
  <c r="I1385" i="10"/>
  <c r="I1406" i="10"/>
  <c r="I1424" i="10"/>
  <c r="I1448" i="10"/>
  <c r="I1469" i="10"/>
  <c r="I1490" i="10"/>
  <c r="I1514" i="10"/>
  <c r="I1532" i="10"/>
  <c r="I1551" i="10"/>
  <c r="I1570" i="10"/>
  <c r="I1587" i="10"/>
  <c r="I1603" i="10"/>
  <c r="I1623" i="10"/>
  <c r="I1639" i="10"/>
  <c r="I1655" i="10"/>
  <c r="I1675" i="10"/>
  <c r="I1691" i="10"/>
  <c r="I1708" i="10"/>
  <c r="I1727" i="10"/>
  <c r="I1744" i="10"/>
  <c r="I1759" i="10"/>
  <c r="I1774" i="10"/>
  <c r="I1790" i="10"/>
  <c r="I1807" i="10"/>
  <c r="I1822" i="10"/>
  <c r="I1838" i="10"/>
  <c r="I1852" i="10"/>
  <c r="I1865" i="10"/>
  <c r="I1878" i="10"/>
  <c r="I1891" i="10"/>
  <c r="I1904" i="10"/>
  <c r="I1917" i="10"/>
  <c r="I1930" i="10"/>
  <c r="I1943" i="10"/>
  <c r="I1956" i="10"/>
  <c r="I1969" i="10"/>
  <c r="I1981" i="10"/>
  <c r="I1993" i="10"/>
  <c r="I2005" i="10"/>
  <c r="I2017" i="10"/>
  <c r="I2029" i="10"/>
  <c r="I2041" i="10"/>
  <c r="I2053" i="10"/>
  <c r="I2065" i="10"/>
  <c r="I2077" i="10"/>
  <c r="I2089" i="10"/>
  <c r="I2101" i="10"/>
  <c r="I2113" i="10"/>
  <c r="I2125" i="10"/>
  <c r="I2137" i="10"/>
  <c r="I2149" i="10"/>
  <c r="I2161" i="10"/>
  <c r="I2173" i="10"/>
  <c r="I2185" i="10"/>
  <c r="I2197" i="10"/>
  <c r="I2209" i="10"/>
  <c r="I2221" i="10"/>
  <c r="I2233" i="10"/>
  <c r="I2245" i="10"/>
  <c r="I2257" i="10"/>
  <c r="I2269" i="10"/>
  <c r="I2281" i="10"/>
  <c r="I2293" i="10"/>
  <c r="I2305" i="10"/>
  <c r="I2317" i="10"/>
  <c r="I2329" i="10"/>
  <c r="I2341" i="10"/>
  <c r="I2353" i="10"/>
  <c r="I2365" i="10"/>
  <c r="I2377" i="10"/>
  <c r="I2389" i="10"/>
  <c r="I2401" i="10"/>
  <c r="I2413" i="10"/>
  <c r="I2425" i="10"/>
  <c r="I2437" i="10"/>
  <c r="I2449" i="10"/>
  <c r="I59" i="10"/>
  <c r="I126" i="10"/>
  <c r="I191" i="10"/>
  <c r="I253" i="10"/>
  <c r="I306" i="10"/>
  <c r="I361" i="10"/>
  <c r="I419" i="10"/>
  <c r="I467" i="10"/>
  <c r="I507" i="10"/>
  <c r="I555" i="10"/>
  <c r="I587" i="10"/>
  <c r="I623" i="10"/>
  <c r="I666" i="10"/>
  <c r="I702" i="10"/>
  <c r="I733" i="10"/>
  <c r="I770" i="10"/>
  <c r="I799" i="10"/>
  <c r="I832" i="10"/>
  <c r="I865" i="10"/>
  <c r="I891" i="10"/>
  <c r="I924" i="10"/>
  <c r="I957" i="10"/>
  <c r="I989" i="10"/>
  <c r="I1012" i="10"/>
  <c r="I1040" i="10"/>
  <c r="I1063" i="10"/>
  <c r="I1085" i="10"/>
  <c r="I1112" i="10"/>
  <c r="I1131" i="10"/>
  <c r="I1154" i="10"/>
  <c r="I1180" i="10"/>
  <c r="I1203" i="10"/>
  <c r="I1223" i="10"/>
  <c r="I1249" i="10"/>
  <c r="I1272" i="10"/>
  <c r="I1295" i="10"/>
  <c r="I1321" i="10"/>
  <c r="I1341" i="10"/>
  <c r="I1362" i="10"/>
  <c r="I1386" i="10"/>
  <c r="I1407" i="10"/>
  <c r="I1425" i="10"/>
  <c r="I1449" i="10"/>
  <c r="I1470" i="10"/>
  <c r="I1491" i="10"/>
  <c r="I1515" i="10"/>
  <c r="I1533" i="10"/>
  <c r="I1552" i="10"/>
  <c r="I1571" i="10"/>
  <c r="I1588" i="10"/>
  <c r="I1604" i="10"/>
  <c r="I1624" i="10"/>
  <c r="I1640" i="10"/>
  <c r="I1656" i="10"/>
  <c r="I1676" i="10"/>
  <c r="I1692" i="10"/>
  <c r="I1709" i="10"/>
  <c r="I1728" i="10"/>
  <c r="I1745" i="10"/>
  <c r="I1760" i="10"/>
  <c r="I1775" i="10"/>
  <c r="I1793" i="10"/>
  <c r="I1808" i="10"/>
  <c r="I1823" i="10"/>
  <c r="I1839" i="10"/>
  <c r="I1853" i="10"/>
  <c r="I1866" i="10"/>
  <c r="I1879" i="10"/>
  <c r="I1892" i="10"/>
  <c r="I1905" i="10"/>
  <c r="I1918" i="10"/>
  <c r="I1931" i="10"/>
  <c r="I1944" i="10"/>
  <c r="I1958" i="10"/>
  <c r="I1970" i="10"/>
  <c r="I1982" i="10"/>
  <c r="I1994" i="10"/>
  <c r="I2006" i="10"/>
  <c r="I2018" i="10"/>
  <c r="I2030" i="10"/>
  <c r="I2042" i="10"/>
  <c r="I2054" i="10"/>
  <c r="I2066" i="10"/>
  <c r="I2078" i="10"/>
  <c r="I2090" i="10"/>
  <c r="I2102" i="10"/>
  <c r="I2114" i="10"/>
  <c r="I2126" i="10"/>
  <c r="I2138" i="10"/>
  <c r="I2150" i="10"/>
  <c r="I2162" i="10"/>
  <c r="I2174" i="10"/>
  <c r="I2186" i="10"/>
  <c r="I2198" i="10"/>
  <c r="I2210" i="10"/>
  <c r="I2222" i="10"/>
  <c r="I2234" i="10"/>
  <c r="I2246" i="10"/>
  <c r="I2258" i="10"/>
  <c r="I2270" i="10"/>
  <c r="I2282" i="10"/>
  <c r="I2294" i="10"/>
  <c r="I2306" i="10"/>
  <c r="I2318" i="10"/>
  <c r="I2330" i="10"/>
  <c r="I2342" i="10"/>
  <c r="I2354" i="10"/>
  <c r="I2366" i="10"/>
  <c r="I2378" i="10"/>
  <c r="I2390" i="10"/>
  <c r="I2402" i="10"/>
  <c r="I2414" i="10"/>
  <c r="I2426" i="10"/>
  <c r="I2438" i="10"/>
  <c r="I2450" i="10"/>
  <c r="I65" i="10"/>
  <c r="I130" i="10"/>
  <c r="I192" i="10"/>
  <c r="I258" i="10"/>
  <c r="I310" i="10"/>
  <c r="I363" i="10"/>
  <c r="I423" i="10"/>
  <c r="I468" i="10"/>
  <c r="I510" i="10"/>
  <c r="I556" i="10"/>
  <c r="I589" i="10"/>
  <c r="I625" i="10"/>
  <c r="I669" i="10"/>
  <c r="I706" i="10"/>
  <c r="I738" i="10"/>
  <c r="I772" i="10"/>
  <c r="I802" i="10"/>
  <c r="I833" i="10"/>
  <c r="I867" i="10"/>
  <c r="I897" i="10"/>
  <c r="I925" i="10"/>
  <c r="I959" i="10"/>
  <c r="I990" i="10"/>
  <c r="I1015" i="10"/>
  <c r="I1042" i="10"/>
  <c r="I1064" i="10"/>
  <c r="I1087" i="10"/>
  <c r="I1113" i="10"/>
  <c r="I1133" i="10"/>
  <c r="I1155" i="10"/>
  <c r="I1181" i="10"/>
  <c r="I1204" i="10"/>
  <c r="I1225" i="10"/>
  <c r="I1251" i="10"/>
  <c r="I1273" i="10"/>
  <c r="I1296" i="10"/>
  <c r="I1322" i="10"/>
  <c r="I1343" i="10"/>
  <c r="I1363" i="10"/>
  <c r="I1387" i="10"/>
  <c r="I1408" i="10"/>
  <c r="I1427" i="10"/>
  <c r="I1451" i="10"/>
  <c r="I1471" i="10"/>
  <c r="I1492" i="10"/>
  <c r="I1516" i="10"/>
  <c r="I1535" i="10"/>
  <c r="I1553" i="10"/>
  <c r="I1572" i="10"/>
  <c r="I1589" i="10"/>
  <c r="I1605" i="10"/>
  <c r="I1625" i="10"/>
  <c r="I1641" i="10"/>
  <c r="I1658" i="10"/>
  <c r="I1677" i="10"/>
  <c r="I1694" i="10"/>
  <c r="I1710" i="10"/>
  <c r="I1730" i="10"/>
  <c r="I1746" i="10"/>
  <c r="I1761" i="10"/>
  <c r="I1776" i="10"/>
  <c r="I1794" i="10"/>
  <c r="I1809" i="10"/>
  <c r="I1824" i="10"/>
  <c r="I1840" i="10"/>
  <c r="I1854" i="10"/>
  <c r="I1867" i="10"/>
  <c r="I1880" i="10"/>
  <c r="I1893" i="10"/>
  <c r="I1906" i="10"/>
  <c r="I1919" i="10"/>
  <c r="I1932" i="10"/>
  <c r="I1946" i="10"/>
  <c r="I1959" i="10"/>
  <c r="I1971" i="10"/>
  <c r="I1983" i="10"/>
  <c r="I1995" i="10"/>
  <c r="I2007" i="10"/>
  <c r="I2019" i="10"/>
  <c r="I2031" i="10"/>
  <c r="I2043" i="10"/>
  <c r="I2055" i="10"/>
  <c r="I2067" i="10"/>
  <c r="I2079" i="10"/>
  <c r="I2091" i="10"/>
  <c r="I2103" i="10"/>
  <c r="I2115" i="10"/>
  <c r="I2127" i="10"/>
  <c r="I2139" i="10"/>
  <c r="I2151" i="10"/>
  <c r="I2163" i="10"/>
  <c r="I2175" i="10"/>
  <c r="I2187" i="10"/>
  <c r="I2199" i="10"/>
  <c r="I2211" i="10"/>
  <c r="I2223" i="10"/>
  <c r="I2235" i="10"/>
  <c r="I2247" i="10"/>
  <c r="I2259" i="10"/>
  <c r="I2271" i="10"/>
  <c r="I2283" i="10"/>
  <c r="I2295" i="10"/>
  <c r="I2307" i="10"/>
  <c r="I2319" i="10"/>
  <c r="I2331" i="10"/>
  <c r="I2343" i="10"/>
  <c r="I2355" i="10"/>
  <c r="I2367" i="10"/>
  <c r="I2379" i="10"/>
  <c r="I2391" i="10"/>
  <c r="I2403" i="10"/>
  <c r="I2415" i="10"/>
  <c r="I2427" i="10"/>
  <c r="I2439" i="10"/>
  <c r="I2451" i="10"/>
  <c r="I12" i="10"/>
  <c r="I107" i="10"/>
  <c r="I217" i="10"/>
  <c r="I289" i="10"/>
  <c r="I385" i="10"/>
  <c r="I453" i="10"/>
  <c r="I525" i="10"/>
  <c r="I581" i="10"/>
  <c r="I641" i="10"/>
  <c r="I694" i="10"/>
  <c r="I749" i="10"/>
  <c r="I795" i="10"/>
  <c r="I844" i="10"/>
  <c r="I887" i="10"/>
  <c r="I938" i="10"/>
  <c r="I978" i="10"/>
  <c r="I1024" i="10"/>
  <c r="I1058" i="10"/>
  <c r="I1094" i="10"/>
  <c r="I1127" i="10"/>
  <c r="I1165" i="10"/>
  <c r="I1196" i="10"/>
  <c r="I1234" i="10"/>
  <c r="I1268" i="10"/>
  <c r="I1304" i="10"/>
  <c r="I1336" i="10"/>
  <c r="I1372" i="10"/>
  <c r="I1400" i="10"/>
  <c r="I1435" i="10"/>
  <c r="I1466" i="10"/>
  <c r="I1499" i="10"/>
  <c r="I1529" i="10"/>
  <c r="I1559" i="10"/>
  <c r="I1583" i="10"/>
  <c r="I1612" i="10"/>
  <c r="I1636" i="10"/>
  <c r="I1664" i="10"/>
  <c r="I1688" i="10"/>
  <c r="I1716" i="10"/>
  <c r="I1740" i="10"/>
  <c r="I1767" i="10"/>
  <c r="I1786" i="10"/>
  <c r="I1812" i="10"/>
  <c r="I1834" i="10"/>
  <c r="I1857" i="10"/>
  <c r="I1875" i="10"/>
  <c r="I1896" i="10"/>
  <c r="I1914" i="10"/>
  <c r="I1936" i="10"/>
  <c r="I1953" i="10"/>
  <c r="I1974" i="10"/>
  <c r="I1990" i="10"/>
  <c r="I2010" i="10"/>
  <c r="I2026" i="10"/>
  <c r="I2046" i="10"/>
  <c r="I2062" i="10"/>
  <c r="I2082" i="10"/>
  <c r="I2097" i="10"/>
  <c r="I2112" i="10"/>
  <c r="I2130" i="10"/>
  <c r="I2145" i="10"/>
  <c r="I2160" i="10"/>
  <c r="I2178" i="10"/>
  <c r="I2193" i="10"/>
  <c r="I2208" i="10"/>
  <c r="I2226" i="10"/>
  <c r="I2241" i="10"/>
  <c r="I2256" i="10"/>
  <c r="I2274" i="10"/>
  <c r="I2289" i="10"/>
  <c r="I2304" i="10"/>
  <c r="I2322" i="10"/>
  <c r="I2337" i="10"/>
  <c r="I2352" i="10"/>
  <c r="I2370" i="10"/>
  <c r="I2385" i="10"/>
  <c r="I2400" i="10"/>
  <c r="I2418" i="10"/>
  <c r="I2433" i="10"/>
  <c r="I2448" i="10"/>
  <c r="I1152" i="10"/>
  <c r="I637" i="10"/>
  <c r="I2144" i="10"/>
  <c r="I13" i="10"/>
  <c r="I120" i="10"/>
  <c r="I221" i="10"/>
  <c r="I301" i="10"/>
  <c r="I387" i="10"/>
  <c r="I462" i="10"/>
  <c r="I533" i="10"/>
  <c r="I582" i="10"/>
  <c r="I646" i="10"/>
  <c r="I695" i="10"/>
  <c r="I753" i="10"/>
  <c r="I796" i="10"/>
  <c r="I847" i="10"/>
  <c r="I888" i="10"/>
  <c r="I939" i="10"/>
  <c r="I979" i="10"/>
  <c r="I1025" i="10"/>
  <c r="I1059" i="10"/>
  <c r="I1097" i="10"/>
  <c r="I1128" i="10"/>
  <c r="I1166" i="10"/>
  <c r="I1197" i="10"/>
  <c r="I1235" i="10"/>
  <c r="I1269" i="10"/>
  <c r="I1307" i="10"/>
  <c r="I1337" i="10"/>
  <c r="I1373" i="10"/>
  <c r="I1401" i="10"/>
  <c r="I1436" i="10"/>
  <c r="I1467" i="10"/>
  <c r="I1502" i="10"/>
  <c r="I1530" i="10"/>
  <c r="I1560" i="10"/>
  <c r="I1584" i="10"/>
  <c r="I1613" i="10"/>
  <c r="I1637" i="10"/>
  <c r="I1665" i="10"/>
  <c r="I1689" i="10"/>
  <c r="I1718" i="10"/>
  <c r="I1742" i="10"/>
  <c r="I1768" i="10"/>
  <c r="I1787" i="10"/>
  <c r="I1814" i="10"/>
  <c r="I1835" i="10"/>
  <c r="I1858" i="10"/>
  <c r="I1876" i="10"/>
  <c r="I1898" i="10"/>
  <c r="I1915" i="10"/>
  <c r="I1937" i="10"/>
  <c r="I1954" i="10"/>
  <c r="I1975" i="10"/>
  <c r="I1991" i="10"/>
  <c r="I2011" i="10"/>
  <c r="I2027" i="10"/>
  <c r="I2047" i="10"/>
  <c r="I2063" i="10"/>
  <c r="I2083" i="10"/>
  <c r="I2098" i="10"/>
  <c r="I2116" i="10"/>
  <c r="I2131" i="10"/>
  <c r="I2146" i="10"/>
  <c r="I2164" i="10"/>
  <c r="I2179" i="10"/>
  <c r="I2194" i="10"/>
  <c r="I2212" i="10"/>
  <c r="I2227" i="10"/>
  <c r="I2242" i="10"/>
  <c r="I2260" i="10"/>
  <c r="I2275" i="10"/>
  <c r="I2290" i="10"/>
  <c r="I2308" i="10"/>
  <c r="I2323" i="10"/>
  <c r="I2338" i="10"/>
  <c r="I2356" i="10"/>
  <c r="I2371" i="10"/>
  <c r="I2386" i="10"/>
  <c r="I2404" i="10"/>
  <c r="I2419" i="10"/>
  <c r="I2434" i="10"/>
  <c r="I2452" i="10"/>
  <c r="I1360" i="10"/>
  <c r="I372" i="10"/>
  <c r="I2111" i="10"/>
  <c r="I17" i="10"/>
  <c r="I121" i="10"/>
  <c r="I222" i="10"/>
  <c r="I303" i="10"/>
  <c r="I389" i="10"/>
  <c r="I465" i="10"/>
  <c r="I534" i="10"/>
  <c r="I585" i="10"/>
  <c r="I647" i="10"/>
  <c r="I697" i="10"/>
  <c r="I754" i="10"/>
  <c r="I797" i="10"/>
  <c r="I849" i="10"/>
  <c r="I889" i="10"/>
  <c r="I940" i="10"/>
  <c r="I982" i="10"/>
  <c r="I1027" i="10"/>
  <c r="I1060" i="10"/>
  <c r="I1099" i="10"/>
  <c r="I1129" i="10"/>
  <c r="I1167" i="10"/>
  <c r="I1199" i="10"/>
  <c r="I1236" i="10"/>
  <c r="I1270" i="10"/>
  <c r="I1308" i="10"/>
  <c r="I1339" i="10"/>
  <c r="I1374" i="10"/>
  <c r="I1403" i="10"/>
  <c r="I1437" i="10"/>
  <c r="I1468" i="10"/>
  <c r="I1503" i="10"/>
  <c r="I1531" i="10"/>
  <c r="I1562" i="10"/>
  <c r="I1586" i="10"/>
  <c r="I1614" i="10"/>
  <c r="I1638" i="10"/>
  <c r="I1666" i="10"/>
  <c r="I1690" i="10"/>
  <c r="I1719" i="10"/>
  <c r="I1743" i="10"/>
  <c r="I1769" i="10"/>
  <c r="I1788" i="10"/>
  <c r="I1815" i="10"/>
  <c r="I1836" i="10"/>
  <c r="I1859" i="10"/>
  <c r="I1877" i="10"/>
  <c r="I1899" i="10"/>
  <c r="I1916" i="10"/>
  <c r="I1938" i="10"/>
  <c r="I1955" i="10"/>
  <c r="I1976" i="10"/>
  <c r="I1992" i="10"/>
  <c r="I2012" i="10"/>
  <c r="I2028" i="10"/>
  <c r="I2048" i="10"/>
  <c r="I2064" i="10"/>
  <c r="I2084" i="10"/>
  <c r="I2099" i="10"/>
  <c r="I2117" i="10"/>
  <c r="I2132" i="10"/>
  <c r="I2147" i="10"/>
  <c r="I2165" i="10"/>
  <c r="I2180" i="10"/>
  <c r="I2195" i="10"/>
  <c r="I2213" i="10"/>
  <c r="I2228" i="10"/>
  <c r="I2243" i="10"/>
  <c r="I2261" i="10"/>
  <c r="I2276" i="10"/>
  <c r="I2291" i="10"/>
  <c r="I2309" i="10"/>
  <c r="I2324" i="10"/>
  <c r="I2339" i="10"/>
  <c r="I2357" i="10"/>
  <c r="I2372" i="10"/>
  <c r="I2387" i="10"/>
  <c r="I2405" i="10"/>
  <c r="I2420" i="10"/>
  <c r="I2435" i="10"/>
  <c r="I2453" i="10"/>
  <c r="I1221" i="10"/>
  <c r="I96" i="10"/>
  <c r="I877" i="10"/>
  <c r="I972" i="10"/>
  <c r="I1051" i="10"/>
  <c r="I1120" i="10"/>
  <c r="I1191" i="10"/>
  <c r="I1260" i="10"/>
  <c r="I1330" i="10"/>
  <c r="I1396" i="10"/>
  <c r="I1459" i="10"/>
  <c r="I1523" i="10"/>
  <c r="I1579" i="10"/>
  <c r="I1631" i="10"/>
  <c r="I1684" i="10"/>
  <c r="I1762" i="10"/>
  <c r="I1810" i="10"/>
  <c r="I1855" i="10"/>
  <c r="I1894" i="10"/>
  <c r="I1934" i="10"/>
  <c r="I1989" i="10"/>
  <c r="I2080" i="10"/>
  <c r="I2177" i="10"/>
  <c r="I2207" i="10"/>
  <c r="I2255" i="10"/>
  <c r="I2288" i="10"/>
  <c r="I2321" i="10"/>
  <c r="I2384" i="10"/>
  <c r="I22" i="10"/>
  <c r="I131" i="10"/>
  <c r="I226" i="10"/>
  <c r="I311" i="10"/>
  <c r="I390" i="10"/>
  <c r="I469" i="10"/>
  <c r="I537" i="10"/>
  <c r="I598" i="10"/>
  <c r="I648" i="10"/>
  <c r="I709" i="10"/>
  <c r="I756" i="10"/>
  <c r="I805" i="10"/>
  <c r="I850" i="10"/>
  <c r="I900" i="10"/>
  <c r="I941" i="10"/>
  <c r="I991" i="10"/>
  <c r="I1029" i="10"/>
  <c r="I1065" i="10"/>
  <c r="I1100" i="10"/>
  <c r="I1137" i="10"/>
  <c r="I1168" i="10"/>
  <c r="I1205" i="10"/>
  <c r="I1238" i="10"/>
  <c r="I1274" i="10"/>
  <c r="I1309" i="10"/>
  <c r="I1346" i="10"/>
  <c r="I1375" i="10"/>
  <c r="I1409" i="10"/>
  <c r="I1439" i="10"/>
  <c r="I1472" i="10"/>
  <c r="I1504" i="10"/>
  <c r="I1538" i="10"/>
  <c r="I1563" i="10"/>
  <c r="I1590" i="10"/>
  <c r="I1615" i="10"/>
  <c r="I1642" i="10"/>
  <c r="I1667" i="10"/>
  <c r="I1695" i="10"/>
  <c r="I1720" i="10"/>
  <c r="I1747" i="10"/>
  <c r="I1770" i="10"/>
  <c r="I1795" i="10"/>
  <c r="I1816" i="10"/>
  <c r="I1841" i="10"/>
  <c r="I1860" i="10"/>
  <c r="I1881" i="10"/>
  <c r="I1900" i="10"/>
  <c r="I1920" i="10"/>
  <c r="I1939" i="10"/>
  <c r="I1960" i="10"/>
  <c r="I1977" i="10"/>
  <c r="I1996" i="10"/>
  <c r="I2013" i="10"/>
  <c r="I2032" i="10"/>
  <c r="I2049" i="10"/>
  <c r="I2068" i="10"/>
  <c r="I2085" i="10"/>
  <c r="I2100" i="10"/>
  <c r="I2118" i="10"/>
  <c r="I2133" i="10"/>
  <c r="I2148" i="10"/>
  <c r="I2166" i="10"/>
  <c r="I2181" i="10"/>
  <c r="I2196" i="10"/>
  <c r="I2214" i="10"/>
  <c r="I2229" i="10"/>
  <c r="I2244" i="10"/>
  <c r="I2262" i="10"/>
  <c r="I2277" i="10"/>
  <c r="I2292" i="10"/>
  <c r="I2310" i="10"/>
  <c r="I2325" i="10"/>
  <c r="I2340" i="10"/>
  <c r="I2358" i="10"/>
  <c r="I2373" i="10"/>
  <c r="I2388" i="10"/>
  <c r="I2406" i="10"/>
  <c r="I2421" i="10"/>
  <c r="I2436" i="10"/>
  <c r="I2454" i="10"/>
  <c r="I1291" i="10"/>
  <c r="I784" i="10"/>
  <c r="I23" i="10"/>
  <c r="I143" i="10"/>
  <c r="I227" i="10"/>
  <c r="I322" i="10"/>
  <c r="I394" i="10"/>
  <c r="I479" i="10"/>
  <c r="I538" i="10"/>
  <c r="I600" i="10"/>
  <c r="I649" i="10"/>
  <c r="I712" i="10"/>
  <c r="I759" i="10"/>
  <c r="I808" i="10"/>
  <c r="I851" i="10"/>
  <c r="I902" i="10"/>
  <c r="I942" i="10"/>
  <c r="I994" i="10"/>
  <c r="I1032" i="10"/>
  <c r="I1068" i="10"/>
  <c r="I1101" i="10"/>
  <c r="I1139" i="10"/>
  <c r="I1169" i="10"/>
  <c r="I1208" i="10"/>
  <c r="I1241" i="10"/>
  <c r="I1277" i="10"/>
  <c r="I1310" i="10"/>
  <c r="I1348" i="10"/>
  <c r="I1376" i="10"/>
  <c r="I1411" i="10"/>
  <c r="I1442" i="10"/>
  <c r="I1475" i="10"/>
  <c r="I1505" i="10"/>
  <c r="I1540" i="10"/>
  <c r="I1564" i="10"/>
  <c r="I1592" i="10"/>
  <c r="I1616" i="10"/>
  <c r="I1644" i="10"/>
  <c r="I1668" i="10"/>
  <c r="I1697" i="10"/>
  <c r="I1721" i="10"/>
  <c r="I1749" i="10"/>
  <c r="I1771" i="10"/>
  <c r="I1797" i="10"/>
  <c r="I1819" i="10"/>
  <c r="I1843" i="10"/>
  <c r="I1862" i="10"/>
  <c r="I1883" i="10"/>
  <c r="I1901" i="10"/>
  <c r="I1923" i="10"/>
  <c r="I1940" i="10"/>
  <c r="I1962" i="10"/>
  <c r="I1978" i="10"/>
  <c r="I1998" i="10"/>
  <c r="I2014" i="10"/>
  <c r="I2034" i="10"/>
  <c r="I2050" i="10"/>
  <c r="I2070" i="10"/>
  <c r="I2086" i="10"/>
  <c r="I2104" i="10"/>
  <c r="I2119" i="10"/>
  <c r="I2134" i="10"/>
  <c r="I2152" i="10"/>
  <c r="I2167" i="10"/>
  <c r="I2182" i="10"/>
  <c r="I2200" i="10"/>
  <c r="I2215" i="10"/>
  <c r="I2230" i="10"/>
  <c r="I2248" i="10"/>
  <c r="I2263" i="10"/>
  <c r="I2278" i="10"/>
  <c r="I2296" i="10"/>
  <c r="I2311" i="10"/>
  <c r="I2326" i="10"/>
  <c r="I2344" i="10"/>
  <c r="I2359" i="10"/>
  <c r="I2374" i="10"/>
  <c r="I2392" i="10"/>
  <c r="I2407" i="10"/>
  <c r="I2422" i="10"/>
  <c r="I2440" i="10"/>
  <c r="I2455" i="10"/>
  <c r="I1118" i="10"/>
  <c r="I684" i="10"/>
  <c r="I2129" i="10"/>
  <c r="I2447" i="10"/>
  <c r="I24" i="10"/>
  <c r="I156" i="10"/>
  <c r="I228" i="10"/>
  <c r="I334" i="10"/>
  <c r="I395" i="10"/>
  <c r="I489" i="10"/>
  <c r="I539" i="10"/>
  <c r="I605" i="10"/>
  <c r="I651" i="10"/>
  <c r="I724" i="10"/>
  <c r="I760" i="10"/>
  <c r="I818" i="10"/>
  <c r="I852" i="10"/>
  <c r="I910" i="10"/>
  <c r="I943" i="10"/>
  <c r="I1005" i="10"/>
  <c r="I1033" i="10"/>
  <c r="I1075" i="10"/>
  <c r="I1102" i="10"/>
  <c r="I1143" i="10"/>
  <c r="I1171" i="10"/>
  <c r="I1215" i="10"/>
  <c r="I1243" i="10"/>
  <c r="I1284" i="10"/>
  <c r="I1311" i="10"/>
  <c r="I1352" i="10"/>
  <c r="I1377" i="10"/>
  <c r="I1418" i="10"/>
  <c r="I1443" i="10"/>
  <c r="I1481" i="10"/>
  <c r="I1506" i="10"/>
  <c r="I1544" i="10"/>
  <c r="I1565" i="10"/>
  <c r="I1596" i="10"/>
  <c r="I1617" i="10"/>
  <c r="I1649" i="10"/>
  <c r="I1670" i="10"/>
  <c r="I1701" i="10"/>
  <c r="I1722" i="10"/>
  <c r="I1750" i="10"/>
  <c r="I1772" i="10"/>
  <c r="I1798" i="10"/>
  <c r="I1820" i="10"/>
  <c r="I1845" i="10"/>
  <c r="I1863" i="10"/>
  <c r="I1884" i="10"/>
  <c r="I1902" i="10"/>
  <c r="I1924" i="10"/>
  <c r="I1941" i="10"/>
  <c r="I1963" i="10"/>
  <c r="I1979" i="10"/>
  <c r="I1999" i="10"/>
  <c r="I2015" i="10"/>
  <c r="I2035" i="10"/>
  <c r="I2051" i="10"/>
  <c r="I2071" i="10"/>
  <c r="I2087" i="10"/>
  <c r="I2105" i="10"/>
  <c r="I2120" i="10"/>
  <c r="I2135" i="10"/>
  <c r="I2153" i="10"/>
  <c r="I2168" i="10"/>
  <c r="I2183" i="10"/>
  <c r="I2201" i="10"/>
  <c r="I2216" i="10"/>
  <c r="I2231" i="10"/>
  <c r="I2249" i="10"/>
  <c r="I2264" i="10"/>
  <c r="I2279" i="10"/>
  <c r="I2297" i="10"/>
  <c r="I2312" i="10"/>
  <c r="I2327" i="10"/>
  <c r="I2345" i="10"/>
  <c r="I2360" i="10"/>
  <c r="I2375" i="10"/>
  <c r="I2393" i="10"/>
  <c r="I2408" i="10"/>
  <c r="I2423" i="10"/>
  <c r="I2441" i="10"/>
  <c r="I2456" i="10"/>
  <c r="I1758" i="10"/>
  <c r="I746" i="10"/>
  <c r="I1972" i="10"/>
  <c r="I2336" i="10"/>
  <c r="I36" i="10"/>
  <c r="I161" i="10"/>
  <c r="I239" i="10"/>
  <c r="I336" i="10"/>
  <c r="I402" i="10"/>
  <c r="I490" i="10"/>
  <c r="I540" i="10"/>
  <c r="I606" i="10"/>
  <c r="I653" i="10"/>
  <c r="I725" i="10"/>
  <c r="I762" i="10"/>
  <c r="I819" i="10"/>
  <c r="I854" i="10"/>
  <c r="I911" i="10"/>
  <c r="I949" i="10"/>
  <c r="I1006" i="10"/>
  <c r="I1034" i="10"/>
  <c r="I1076" i="10"/>
  <c r="I1103" i="10"/>
  <c r="I1144" i="10"/>
  <c r="I1173" i="10"/>
  <c r="I1216" i="10"/>
  <c r="I1244" i="10"/>
  <c r="I1285" i="10"/>
  <c r="I1312" i="10"/>
  <c r="I1353" i="10"/>
  <c r="I1379" i="10"/>
  <c r="I1419" i="10"/>
  <c r="I1444" i="10"/>
  <c r="I1482" i="10"/>
  <c r="I1507" i="10"/>
  <c r="I1545" i="10"/>
  <c r="I1566" i="10"/>
  <c r="I1598" i="10"/>
  <c r="I1618" i="10"/>
  <c r="I1650" i="10"/>
  <c r="I1671" i="10"/>
  <c r="I1702" i="10"/>
  <c r="I1723" i="10"/>
  <c r="I1754" i="10"/>
  <c r="I1773" i="10"/>
  <c r="I1799" i="10"/>
  <c r="I1821" i="10"/>
  <c r="I1846" i="10"/>
  <c r="I1864" i="10"/>
  <c r="I1886" i="10"/>
  <c r="I1903" i="10"/>
  <c r="I1925" i="10"/>
  <c r="I1942" i="10"/>
  <c r="I1964" i="10"/>
  <c r="I1980" i="10"/>
  <c r="I2000" i="10"/>
  <c r="I2016" i="10"/>
  <c r="I2036" i="10"/>
  <c r="I2052" i="10"/>
  <c r="I2072" i="10"/>
  <c r="I2088" i="10"/>
  <c r="I2106" i="10"/>
  <c r="I2121" i="10"/>
  <c r="I2136" i="10"/>
  <c r="I2154" i="10"/>
  <c r="I2169" i="10"/>
  <c r="I2184" i="10"/>
  <c r="I2202" i="10"/>
  <c r="I2217" i="10"/>
  <c r="I2232" i="10"/>
  <c r="I2250" i="10"/>
  <c r="I2265" i="10"/>
  <c r="I2280" i="10"/>
  <c r="I2298" i="10"/>
  <c r="I2313" i="10"/>
  <c r="I2328" i="10"/>
  <c r="I2346" i="10"/>
  <c r="I2361" i="10"/>
  <c r="I2376" i="10"/>
  <c r="I2394" i="10"/>
  <c r="I2409" i="10"/>
  <c r="I2424" i="10"/>
  <c r="I2442" i="10"/>
  <c r="I2457" i="10"/>
  <c r="I1395" i="10"/>
  <c r="I444" i="10"/>
  <c r="I2096" i="10"/>
  <c r="I70" i="10"/>
  <c r="I167" i="10"/>
  <c r="I262" i="10"/>
  <c r="I341" i="10"/>
  <c r="I425" i="10"/>
  <c r="I492" i="10"/>
  <c r="I557" i="10"/>
  <c r="I613" i="10"/>
  <c r="I670" i="10"/>
  <c r="I726" i="10"/>
  <c r="I779" i="10"/>
  <c r="I820" i="10"/>
  <c r="I870" i="10"/>
  <c r="I913" i="10"/>
  <c r="I962" i="10"/>
  <c r="I1007" i="10"/>
  <c r="I1045" i="10"/>
  <c r="I1077" i="10"/>
  <c r="I1114" i="10"/>
  <c r="I1147" i="10"/>
  <c r="I1183" i="10"/>
  <c r="I1217" i="10"/>
  <c r="I1255" i="10"/>
  <c r="I1286" i="10"/>
  <c r="I1323" i="10"/>
  <c r="I1355" i="10"/>
  <c r="I1388" i="10"/>
  <c r="I1420" i="10"/>
  <c r="I1454" i="10"/>
  <c r="I1483" i="10"/>
  <c r="I1517" i="10"/>
  <c r="I1546" i="10"/>
  <c r="I1574" i="10"/>
  <c r="I1599" i="10"/>
  <c r="I1626" i="10"/>
  <c r="I1651" i="10"/>
  <c r="I1678" i="10"/>
  <c r="I1703" i="10"/>
  <c r="I1731" i="10"/>
  <c r="I1755" i="10"/>
  <c r="I1780" i="10"/>
  <c r="I1800" i="10"/>
  <c r="I1826" i="10"/>
  <c r="I1847" i="10"/>
  <c r="I1868" i="10"/>
  <c r="I1887" i="10"/>
  <c r="I1907" i="10"/>
  <c r="I1926" i="10"/>
  <c r="I1947" i="10"/>
  <c r="I1965" i="10"/>
  <c r="I1984" i="10"/>
  <c r="I2001" i="10"/>
  <c r="I2020" i="10"/>
  <c r="I2037" i="10"/>
  <c r="I2056" i="10"/>
  <c r="I2073" i="10"/>
  <c r="I2092" i="10"/>
  <c r="I2107" i="10"/>
  <c r="I2122" i="10"/>
  <c r="I2140" i="10"/>
  <c r="I2155" i="10"/>
  <c r="I2170" i="10"/>
  <c r="I2188" i="10"/>
  <c r="I2203" i="10"/>
  <c r="I2218" i="10"/>
  <c r="I2236" i="10"/>
  <c r="I2251" i="10"/>
  <c r="I2266" i="10"/>
  <c r="I2284" i="10"/>
  <c r="I2299" i="10"/>
  <c r="I2314" i="10"/>
  <c r="I2332" i="10"/>
  <c r="I2347" i="10"/>
  <c r="I2362" i="10"/>
  <c r="I2380" i="10"/>
  <c r="I2395" i="10"/>
  <c r="I2410" i="10"/>
  <c r="I2428" i="10"/>
  <c r="I2443" i="10"/>
  <c r="I1707" i="10"/>
  <c r="I569" i="10"/>
  <c r="I2044" i="10"/>
  <c r="I2417" i="10"/>
  <c r="I83" i="10"/>
  <c r="I168" i="10"/>
  <c r="I270" i="10"/>
  <c r="I342" i="10"/>
  <c r="I435" i="10"/>
  <c r="I497" i="10"/>
  <c r="I562" i="10"/>
  <c r="I617" i="10"/>
  <c r="I677" i="10"/>
  <c r="I729" i="10"/>
  <c r="I781" i="10"/>
  <c r="I821" i="10"/>
  <c r="I873" i="10"/>
  <c r="I916" i="10"/>
  <c r="I965" i="10"/>
  <c r="I1008" i="10"/>
  <c r="I1047" i="10"/>
  <c r="I1078" i="10"/>
  <c r="I1116" i="10"/>
  <c r="I1150" i="10"/>
  <c r="I1186" i="10"/>
  <c r="I1219" i="10"/>
  <c r="I1257" i="10"/>
  <c r="I1287" i="10"/>
  <c r="I1325" i="10"/>
  <c r="I1358" i="10"/>
  <c r="I1391" i="10"/>
  <c r="I1421" i="10"/>
  <c r="I1456" i="10"/>
  <c r="I1484" i="10"/>
  <c r="I1519" i="10"/>
  <c r="I1547" i="10"/>
  <c r="I1576" i="10"/>
  <c r="I1600" i="10"/>
  <c r="I1628" i="10"/>
  <c r="I1652" i="10"/>
  <c r="I1680" i="10"/>
  <c r="I1704" i="10"/>
  <c r="I1733" i="10"/>
  <c r="I1756" i="10"/>
  <c r="I1782" i="10"/>
  <c r="I1802" i="10"/>
  <c r="I1828" i="10"/>
  <c r="I1848" i="10"/>
  <c r="I1870" i="10"/>
  <c r="I1888" i="10"/>
  <c r="I1910" i="10"/>
  <c r="I1927" i="10"/>
  <c r="I1949" i="10"/>
  <c r="I1966" i="10"/>
  <c r="I1986" i="10"/>
  <c r="I2002" i="10"/>
  <c r="I2022" i="10"/>
  <c r="I2038" i="10"/>
  <c r="I2058" i="10"/>
  <c r="I2074" i="10"/>
  <c r="I2093" i="10"/>
  <c r="I2108" i="10"/>
  <c r="I2123" i="10"/>
  <c r="I2141" i="10"/>
  <c r="I2156" i="10"/>
  <c r="I2171" i="10"/>
  <c r="I2189" i="10"/>
  <c r="I2204" i="10"/>
  <c r="I2219" i="10"/>
  <c r="I2237" i="10"/>
  <c r="I2252" i="10"/>
  <c r="I2267" i="10"/>
  <c r="I2285" i="10"/>
  <c r="I2300" i="10"/>
  <c r="I2315" i="10"/>
  <c r="I2333" i="10"/>
  <c r="I2348" i="10"/>
  <c r="I2363" i="10"/>
  <c r="I2381" i="10"/>
  <c r="I2396" i="10"/>
  <c r="I2411" i="10"/>
  <c r="I2429" i="10"/>
  <c r="I2444" i="10"/>
  <c r="I2445" i="10"/>
  <c r="I1259" i="10"/>
  <c r="I203" i="10"/>
  <c r="I838" i="10"/>
  <c r="I936" i="10"/>
  <c r="I1022" i="10"/>
  <c r="I1091" i="10"/>
  <c r="I1163" i="10"/>
  <c r="I1232" i="10"/>
  <c r="I1300" i="10"/>
  <c r="I1370" i="10"/>
  <c r="I1433" i="10"/>
  <c r="I1496" i="10"/>
  <c r="I1557" i="10"/>
  <c r="I1610" i="10"/>
  <c r="I1662" i="10"/>
  <c r="I1714" i="10"/>
  <c r="I1785" i="10"/>
  <c r="I1833" i="10"/>
  <c r="I1874" i="10"/>
  <c r="I1913" i="10"/>
  <c r="I1952" i="10"/>
  <c r="I2061" i="10"/>
  <c r="I2159" i="10"/>
  <c r="I2192" i="10"/>
  <c r="I2240" i="10"/>
  <c r="I2273" i="10"/>
  <c r="I2303" i="10"/>
  <c r="I2351" i="10"/>
  <c r="I2432" i="10"/>
  <c r="I85" i="10"/>
  <c r="I173" i="10"/>
  <c r="I275" i="10"/>
  <c r="I347" i="10"/>
  <c r="I438" i="10"/>
  <c r="I498" i="10"/>
  <c r="I565" i="10"/>
  <c r="I618" i="10"/>
  <c r="I682" i="10"/>
  <c r="I730" i="10"/>
  <c r="I782" i="10"/>
  <c r="I822" i="10"/>
  <c r="I874" i="10"/>
  <c r="I917" i="10"/>
  <c r="I969" i="10"/>
  <c r="I1009" i="10"/>
  <c r="I1048" i="10"/>
  <c r="I1079" i="10"/>
  <c r="I1117" i="10"/>
  <c r="I1151" i="10"/>
  <c r="I1189" i="10"/>
  <c r="I1220" i="10"/>
  <c r="I1258" i="10"/>
  <c r="I1288" i="10"/>
  <c r="I1327" i="10"/>
  <c r="I1359" i="10"/>
  <c r="I1394" i="10"/>
  <c r="I1422" i="10"/>
  <c r="I1457" i="10"/>
  <c r="I1485" i="10"/>
  <c r="I1520" i="10"/>
  <c r="I1548" i="10"/>
  <c r="I1577" i="10"/>
  <c r="I1601" i="10"/>
  <c r="I1629" i="10"/>
  <c r="I1653" i="10"/>
  <c r="I1682" i="10"/>
  <c r="I1706" i="10"/>
  <c r="I1734" i="10"/>
  <c r="I1757" i="10"/>
  <c r="I1783" i="10"/>
  <c r="I1803" i="10"/>
  <c r="I1829" i="10"/>
  <c r="I1850" i="10"/>
  <c r="I1871" i="10"/>
  <c r="I1889" i="10"/>
  <c r="I1911" i="10"/>
  <c r="I1928" i="10"/>
  <c r="I1950" i="10"/>
  <c r="I1967" i="10"/>
  <c r="I1987" i="10"/>
  <c r="I2003" i="10"/>
  <c r="I2023" i="10"/>
  <c r="I2039" i="10"/>
  <c r="I2059" i="10"/>
  <c r="I2075" i="10"/>
  <c r="I2094" i="10"/>
  <c r="I2109" i="10"/>
  <c r="I2124" i="10"/>
  <c r="I2142" i="10"/>
  <c r="I2157" i="10"/>
  <c r="I2172" i="10"/>
  <c r="I2190" i="10"/>
  <c r="I2205" i="10"/>
  <c r="I2220" i="10"/>
  <c r="I2238" i="10"/>
  <c r="I2253" i="10"/>
  <c r="I2268" i="10"/>
  <c r="I2286" i="10"/>
  <c r="I2301" i="10"/>
  <c r="I2316" i="10"/>
  <c r="I2334" i="10"/>
  <c r="I2349" i="10"/>
  <c r="I2364" i="10"/>
  <c r="I2382" i="10"/>
  <c r="I2397" i="10"/>
  <c r="I2412" i="10"/>
  <c r="I2430" i="10"/>
  <c r="I1458" i="10"/>
  <c r="I519" i="10"/>
  <c r="I2008" i="10"/>
  <c r="I2399" i="10"/>
  <c r="I95" i="10"/>
  <c r="I180" i="10"/>
  <c r="I279" i="10"/>
  <c r="I353" i="10"/>
  <c r="I443" i="10"/>
  <c r="I502" i="10"/>
  <c r="I567" i="10"/>
  <c r="I621" i="10"/>
  <c r="I683" i="10"/>
  <c r="I731" i="10"/>
  <c r="I783" i="10"/>
  <c r="I825" i="10"/>
  <c r="I875" i="10"/>
  <c r="I919" i="10"/>
  <c r="I970" i="10"/>
  <c r="I1010" i="10"/>
  <c r="I1049" i="10"/>
  <c r="I1081" i="10"/>
  <c r="I1190" i="10"/>
  <c r="I1328" i="10"/>
  <c r="I1423" i="10"/>
  <c r="I1487" i="10"/>
  <c r="I1521" i="10"/>
  <c r="I1550" i="10"/>
  <c r="I1578" i="10"/>
  <c r="I1602" i="10"/>
  <c r="I1630" i="10"/>
  <c r="I1654" i="10"/>
  <c r="I1683" i="10"/>
  <c r="I1735" i="10"/>
  <c r="I1784" i="10"/>
  <c r="I1806" i="10"/>
  <c r="I1832" i="10"/>
  <c r="I1851" i="10"/>
  <c r="I1872" i="10"/>
  <c r="I1890" i="10"/>
  <c r="I1912" i="10"/>
  <c r="I1929" i="10"/>
  <c r="I1951" i="10"/>
  <c r="I1968" i="10"/>
  <c r="I1988" i="10"/>
  <c r="I2004" i="10"/>
  <c r="I2024" i="10"/>
  <c r="I2040" i="10"/>
  <c r="I2060" i="10"/>
  <c r="I2076" i="10"/>
  <c r="I2095" i="10"/>
  <c r="I2110" i="10"/>
  <c r="I2128" i="10"/>
  <c r="I2143" i="10"/>
  <c r="I2158" i="10"/>
  <c r="I2176" i="10"/>
  <c r="I2191" i="10"/>
  <c r="I2206" i="10"/>
  <c r="I2224" i="10"/>
  <c r="I2239" i="10"/>
  <c r="I2254" i="10"/>
  <c r="I2272" i="10"/>
  <c r="I2287" i="10"/>
  <c r="I2302" i="10"/>
  <c r="I2320" i="10"/>
  <c r="I2335" i="10"/>
  <c r="I2350" i="10"/>
  <c r="I2368" i="10"/>
  <c r="I2383" i="10"/>
  <c r="I2398" i="10"/>
  <c r="I2416" i="10"/>
  <c r="I2431" i="10"/>
  <c r="I2446" i="10"/>
  <c r="I281" i="10"/>
  <c r="I1736" i="10"/>
  <c r="I2025" i="10"/>
  <c r="I2225" i="10"/>
  <c r="I2369" i="10"/>
  <c r="I5" i="10"/>
  <c r="M13" i="2"/>
  <c r="U46" i="2"/>
  <c r="U47" i="2"/>
  <c r="U48" i="2"/>
  <c r="U49" i="2"/>
  <c r="U50" i="2"/>
  <c r="U51" i="2"/>
  <c r="U52" i="2"/>
  <c r="U53" i="2"/>
  <c r="U45" i="2"/>
  <c r="U54" i="2" s="1"/>
  <c r="Y45" i="2" a="1"/>
  <c r="Y45" i="2" s="1"/>
  <c r="T45" i="2" s="1"/>
  <c r="V45" i="2" s="1"/>
  <c r="Y46" i="2" a="1"/>
  <c r="Y46" i="2" s="1"/>
  <c r="T46" i="2" s="1"/>
  <c r="Y47" i="2" a="1"/>
  <c r="Y47" i="2" s="1"/>
  <c r="T47" i="2" s="1"/>
  <c r="V47" i="2" s="1"/>
  <c r="Y48" i="2" a="1"/>
  <c r="Y48" i="2" s="1"/>
  <c r="T48" i="2" s="1"/>
  <c r="V48" i="2" s="1"/>
  <c r="Y49" i="2" a="1"/>
  <c r="Y49" i="2" s="1"/>
  <c r="T49" i="2" s="1"/>
  <c r="V49" i="2" s="1"/>
  <c r="Y50" i="2" a="1"/>
  <c r="Y50" i="2" s="1"/>
  <c r="T50" i="2" s="1"/>
  <c r="V50" i="2" s="1"/>
  <c r="Y51" i="2" a="1"/>
  <c r="Y51" i="2" s="1"/>
  <c r="T51" i="2" s="1"/>
  <c r="V51" i="2" s="1"/>
  <c r="Y52" i="2" a="1"/>
  <c r="Y52" i="2" s="1"/>
  <c r="T52" i="2" s="1"/>
  <c r="V52" i="2" s="1"/>
  <c r="Y53" i="2" a="1"/>
  <c r="Y53" i="2" s="1"/>
  <c r="T53" i="2" s="1"/>
  <c r="V53" i="2" s="1"/>
  <c r="I9" i="3" a="1"/>
  <c r="I9" i="3" s="1"/>
  <c r="I10" i="3" a="1"/>
  <c r="I10" i="3" s="1"/>
  <c r="I11" i="3" a="1"/>
  <c r="I11" i="3" s="1"/>
  <c r="I12" i="3" a="1"/>
  <c r="I12" i="3" s="1"/>
  <c r="I13" i="3" a="1"/>
  <c r="I13" i="3" s="1"/>
  <c r="I14" i="3" a="1"/>
  <c r="I14" i="3" s="1"/>
  <c r="I15" i="3" a="1"/>
  <c r="I15" i="3" s="1"/>
  <c r="I16" i="3" a="1"/>
  <c r="I16" i="3" s="1"/>
  <c r="I17" i="3" a="1"/>
  <c r="I17" i="3" s="1"/>
  <c r="I18" i="3" a="1"/>
  <c r="I18" i="3" s="1"/>
  <c r="I19" i="3" a="1"/>
  <c r="I19" i="3" s="1"/>
  <c r="I20" i="3" a="1"/>
  <c r="I20" i="3" s="1"/>
  <c r="I21" i="3" a="1"/>
  <c r="I21" i="3" s="1"/>
  <c r="I22" i="3" a="1"/>
  <c r="I22" i="3" s="1"/>
  <c r="I23" i="3" a="1"/>
  <c r="I23" i="3" s="1"/>
  <c r="I24" i="3" a="1"/>
  <c r="I24" i="3" s="1"/>
  <c r="I25" i="3" a="1"/>
  <c r="I25" i="3" s="1"/>
  <c r="I26" i="3" a="1"/>
  <c r="I26" i="3" s="1"/>
  <c r="I27" i="3" a="1"/>
  <c r="I27" i="3" s="1"/>
  <c r="I28" i="3" a="1"/>
  <c r="I28" i="3" s="1"/>
  <c r="I29" i="3" a="1"/>
  <c r="I29" i="3" s="1"/>
  <c r="I30" i="3" a="1"/>
  <c r="I30" i="3" s="1"/>
  <c r="I31" i="3" a="1"/>
  <c r="I31" i="3" s="1"/>
  <c r="I32" i="3" a="1"/>
  <c r="I32" i="3" s="1"/>
  <c r="I33" i="3" a="1"/>
  <c r="I33" i="3" s="1"/>
  <c r="I34" i="3" a="1"/>
  <c r="I34" i="3" s="1"/>
  <c r="I35" i="3" a="1"/>
  <c r="I35" i="3" s="1"/>
  <c r="I36" i="3" a="1"/>
  <c r="I36" i="3" s="1"/>
  <c r="I37" i="3" a="1"/>
  <c r="I37" i="3" s="1"/>
  <c r="I38" i="3" a="1"/>
  <c r="I38" i="3" s="1"/>
  <c r="I39" i="3" a="1"/>
  <c r="I39" i="3" s="1"/>
  <c r="I40" i="3" a="1"/>
  <c r="I40" i="3" s="1"/>
  <c r="I41" i="3" a="1"/>
  <c r="I41" i="3" s="1"/>
  <c r="I42" i="3" a="1"/>
  <c r="I42" i="3" s="1"/>
  <c r="I43" i="3" a="1"/>
  <c r="I43" i="3" s="1"/>
  <c r="I44" i="3" a="1"/>
  <c r="I44" i="3" s="1"/>
  <c r="I45" i="3" a="1"/>
  <c r="I45" i="3" s="1"/>
  <c r="I46" i="3" a="1"/>
  <c r="I46" i="3" s="1"/>
  <c r="I47" i="3" a="1"/>
  <c r="I47" i="3" s="1"/>
  <c r="I48" i="3" a="1"/>
  <c r="I48" i="3" s="1"/>
  <c r="I49" i="3" a="1"/>
  <c r="I49" i="3" s="1"/>
  <c r="I50" i="3" a="1"/>
  <c r="I50" i="3" s="1"/>
  <c r="I51" i="3" a="1"/>
  <c r="I51" i="3" s="1"/>
  <c r="I52" i="3" a="1"/>
  <c r="I52" i="3" s="1"/>
  <c r="I53" i="3" a="1"/>
  <c r="I53" i="3" s="1"/>
  <c r="I54" i="3" a="1"/>
  <c r="I54" i="3" s="1"/>
  <c r="I55" i="3" a="1"/>
  <c r="I55" i="3" s="1"/>
  <c r="I56" i="3" a="1"/>
  <c r="I56" i="3" s="1"/>
  <c r="I57" i="3" a="1"/>
  <c r="I57" i="3" s="1"/>
  <c r="I58" i="3" a="1"/>
  <c r="I58" i="3" s="1"/>
  <c r="I59" i="3" a="1"/>
  <c r="I59" i="3" s="1"/>
  <c r="I60" i="3" a="1"/>
  <c r="I60" i="3" s="1"/>
  <c r="I61" i="3" a="1"/>
  <c r="I61" i="3" s="1"/>
  <c r="I62" i="3" a="1"/>
  <c r="I62" i="3" s="1"/>
  <c r="I63" i="3" a="1"/>
  <c r="I63" i="3" s="1"/>
  <c r="I64" i="3" a="1"/>
  <c r="I64" i="3" s="1"/>
  <c r="I65" i="3" a="1"/>
  <c r="I65" i="3" s="1"/>
  <c r="I66" i="3" a="1"/>
  <c r="I66" i="3" s="1"/>
  <c r="I67" i="3" a="1"/>
  <c r="I67" i="3" s="1"/>
  <c r="I68" i="3" a="1"/>
  <c r="I68" i="3" s="1"/>
  <c r="I69" i="3" a="1"/>
  <c r="I69" i="3" s="1"/>
  <c r="I70" i="3" a="1"/>
  <c r="I70" i="3" s="1"/>
  <c r="I71" i="3" a="1"/>
  <c r="I71" i="3" s="1"/>
  <c r="I72" i="3" a="1"/>
  <c r="I72" i="3" s="1"/>
  <c r="I73" i="3" a="1"/>
  <c r="I73" i="3" s="1"/>
  <c r="I74" i="3" a="1"/>
  <c r="I74" i="3" s="1"/>
  <c r="I75" i="3" a="1"/>
  <c r="I75" i="3" s="1"/>
  <c r="I76" i="3" a="1"/>
  <c r="I76" i="3" s="1"/>
  <c r="I77" i="3" a="1"/>
  <c r="I77" i="3" s="1"/>
  <c r="I78" i="3" a="1"/>
  <c r="I78" i="3" s="1"/>
  <c r="I79" i="3" a="1"/>
  <c r="I79" i="3" s="1"/>
  <c r="I80" i="3" a="1"/>
  <c r="I80" i="3" s="1"/>
  <c r="I81" i="3" a="1"/>
  <c r="I81" i="3" s="1"/>
  <c r="I82" i="3" a="1"/>
  <c r="I82" i="3" s="1"/>
  <c r="I83" i="3" a="1"/>
  <c r="I83" i="3" s="1"/>
  <c r="I84" i="3" a="1"/>
  <c r="I84" i="3" s="1"/>
  <c r="I85" i="3" a="1"/>
  <c r="I85" i="3" s="1"/>
  <c r="I86" i="3" a="1"/>
  <c r="I86" i="3" s="1"/>
  <c r="I87" i="3" a="1"/>
  <c r="I87" i="3" s="1"/>
  <c r="I88" i="3" a="1"/>
  <c r="I88" i="3" s="1"/>
  <c r="I89" i="3" a="1"/>
  <c r="I89" i="3" s="1"/>
  <c r="I90" i="3" a="1"/>
  <c r="I90" i="3" s="1"/>
  <c r="I91" i="3" a="1"/>
  <c r="I91" i="3" s="1"/>
  <c r="I92" i="3" a="1"/>
  <c r="I92" i="3" s="1"/>
  <c r="I93" i="3" a="1"/>
  <c r="I93" i="3" s="1"/>
  <c r="I94" i="3" a="1"/>
  <c r="I94" i="3" s="1"/>
  <c r="I95" i="3" a="1"/>
  <c r="I95" i="3" s="1"/>
  <c r="I96" i="3" a="1"/>
  <c r="I96" i="3" s="1"/>
  <c r="I97" i="3" a="1"/>
  <c r="I97" i="3" s="1"/>
  <c r="I98" i="3" a="1"/>
  <c r="I98" i="3" s="1"/>
  <c r="I99" i="3" a="1"/>
  <c r="I99" i="3" s="1"/>
  <c r="I100" i="3" a="1"/>
  <c r="I100" i="3" s="1"/>
  <c r="I101" i="3" a="1"/>
  <c r="I101" i="3" s="1"/>
  <c r="I102" i="3" a="1"/>
  <c r="I102" i="3" s="1"/>
  <c r="I103" i="3" a="1"/>
  <c r="I103" i="3" s="1"/>
  <c r="I104" i="3" a="1"/>
  <c r="I104" i="3" s="1"/>
  <c r="I105" i="3" a="1"/>
  <c r="I105" i="3" s="1"/>
  <c r="I106" i="3" a="1"/>
  <c r="I106" i="3" s="1"/>
  <c r="I107" i="3" a="1"/>
  <c r="I107" i="3" s="1"/>
  <c r="I108" i="3" a="1"/>
  <c r="I108" i="3" s="1"/>
  <c r="I8" i="3" a="1"/>
  <c r="I8" i="3" s="1"/>
  <c r="H9" i="3" a="1"/>
  <c r="H9" i="3" s="1"/>
  <c r="H10" i="3" a="1"/>
  <c r="H10" i="3" s="1"/>
  <c r="H11" i="3" a="1"/>
  <c r="H11" i="3" s="1"/>
  <c r="H12" i="3" a="1"/>
  <c r="H12" i="3" s="1"/>
  <c r="H13" i="3" a="1"/>
  <c r="H13" i="3" s="1"/>
  <c r="H14" i="3" a="1"/>
  <c r="H14" i="3" s="1"/>
  <c r="H15" i="3" a="1"/>
  <c r="H15" i="3" s="1"/>
  <c r="H16" i="3" a="1"/>
  <c r="H16" i="3" s="1"/>
  <c r="H17" i="3" a="1"/>
  <c r="H17" i="3" s="1"/>
  <c r="H18" i="3" a="1"/>
  <c r="H18" i="3" s="1"/>
  <c r="H19" i="3" a="1"/>
  <c r="H19" i="3" s="1"/>
  <c r="H20" i="3" a="1"/>
  <c r="H20" i="3" s="1"/>
  <c r="H21" i="3" a="1"/>
  <c r="H21" i="3" s="1"/>
  <c r="H22" i="3" a="1"/>
  <c r="H22" i="3" s="1"/>
  <c r="H23" i="3" a="1"/>
  <c r="H23" i="3" s="1"/>
  <c r="H24" i="3" a="1"/>
  <c r="H24" i="3" s="1"/>
  <c r="H25" i="3" a="1"/>
  <c r="H25" i="3" s="1"/>
  <c r="H26" i="3" a="1"/>
  <c r="H26" i="3" s="1"/>
  <c r="H27" i="3" a="1"/>
  <c r="H27" i="3" s="1"/>
  <c r="H28" i="3" a="1"/>
  <c r="H28" i="3" s="1"/>
  <c r="H29" i="3" a="1"/>
  <c r="H29" i="3" s="1"/>
  <c r="H30" i="3" a="1"/>
  <c r="H30" i="3" s="1"/>
  <c r="H31" i="3" a="1"/>
  <c r="H31" i="3" s="1"/>
  <c r="H32" i="3" a="1"/>
  <c r="H32" i="3" s="1"/>
  <c r="H33" i="3" a="1"/>
  <c r="H33" i="3" s="1"/>
  <c r="H34" i="3" a="1"/>
  <c r="H34" i="3" s="1"/>
  <c r="H35" i="3" a="1"/>
  <c r="H35" i="3" s="1"/>
  <c r="H36" i="3" a="1"/>
  <c r="H36" i="3" s="1"/>
  <c r="H37" i="3" a="1"/>
  <c r="H37" i="3" s="1"/>
  <c r="H38" i="3" a="1"/>
  <c r="H38" i="3" s="1"/>
  <c r="H39" i="3" a="1"/>
  <c r="H39" i="3" s="1"/>
  <c r="H40" i="3" a="1"/>
  <c r="H40" i="3" s="1"/>
  <c r="H41" i="3" a="1"/>
  <c r="H41" i="3" s="1"/>
  <c r="H42" i="3" a="1"/>
  <c r="H42" i="3" s="1"/>
  <c r="H43" i="3" a="1"/>
  <c r="H43" i="3" s="1"/>
  <c r="H44" i="3" a="1"/>
  <c r="H44" i="3" s="1"/>
  <c r="H45" i="3" a="1"/>
  <c r="H45" i="3" s="1"/>
  <c r="H46" i="3" a="1"/>
  <c r="H46" i="3" s="1"/>
  <c r="H47" i="3" a="1"/>
  <c r="H47" i="3" s="1"/>
  <c r="H48" i="3" a="1"/>
  <c r="H48" i="3" s="1"/>
  <c r="H49" i="3" a="1"/>
  <c r="H49" i="3" s="1"/>
  <c r="H50" i="3" a="1"/>
  <c r="H50" i="3" s="1"/>
  <c r="H51" i="3" a="1"/>
  <c r="H51" i="3" s="1"/>
  <c r="H52" i="3" a="1"/>
  <c r="H52" i="3" s="1"/>
  <c r="H53" i="3" a="1"/>
  <c r="H53" i="3" s="1"/>
  <c r="H54" i="3" a="1"/>
  <c r="H54" i="3" s="1"/>
  <c r="H55" i="3" a="1"/>
  <c r="H55" i="3" s="1"/>
  <c r="H56" i="3" a="1"/>
  <c r="H56" i="3" s="1"/>
  <c r="H57" i="3" a="1"/>
  <c r="H57" i="3" s="1"/>
  <c r="H58" i="3" a="1"/>
  <c r="H58" i="3" s="1"/>
  <c r="H59" i="3" a="1"/>
  <c r="H59" i="3" s="1"/>
  <c r="H60" i="3" a="1"/>
  <c r="H60" i="3" s="1"/>
  <c r="H61" i="3" a="1"/>
  <c r="H61" i="3" s="1"/>
  <c r="H62" i="3" a="1"/>
  <c r="H62" i="3" s="1"/>
  <c r="H63" i="3" a="1"/>
  <c r="H63" i="3" s="1"/>
  <c r="H64" i="3" a="1"/>
  <c r="H64" i="3" s="1"/>
  <c r="H65" i="3" a="1"/>
  <c r="H65" i="3" s="1"/>
  <c r="H66" i="3" a="1"/>
  <c r="H66" i="3" s="1"/>
  <c r="H67" i="3" a="1"/>
  <c r="H67" i="3" s="1"/>
  <c r="H68" i="3" a="1"/>
  <c r="H68" i="3" s="1"/>
  <c r="H69" i="3" a="1"/>
  <c r="H69" i="3" s="1"/>
  <c r="H70" i="3" a="1"/>
  <c r="H70" i="3" s="1"/>
  <c r="H71" i="3" a="1"/>
  <c r="H71" i="3" s="1"/>
  <c r="H72" i="3" a="1"/>
  <c r="H72" i="3" s="1"/>
  <c r="H73" i="3" a="1"/>
  <c r="H73" i="3" s="1"/>
  <c r="H74" i="3" a="1"/>
  <c r="H74" i="3" s="1"/>
  <c r="H75" i="3" a="1"/>
  <c r="H75" i="3" s="1"/>
  <c r="H76" i="3" a="1"/>
  <c r="H76" i="3" s="1"/>
  <c r="H77" i="3" a="1"/>
  <c r="H77" i="3" s="1"/>
  <c r="H78" i="3" a="1"/>
  <c r="H78" i="3" s="1"/>
  <c r="H79" i="3" a="1"/>
  <c r="H79" i="3" s="1"/>
  <c r="H80" i="3" a="1"/>
  <c r="H80" i="3" s="1"/>
  <c r="H81" i="3" a="1"/>
  <c r="H81" i="3" s="1"/>
  <c r="H82" i="3" a="1"/>
  <c r="H82" i="3" s="1"/>
  <c r="H83" i="3" a="1"/>
  <c r="H83" i="3" s="1"/>
  <c r="H84" i="3" a="1"/>
  <c r="H84" i="3" s="1"/>
  <c r="H85" i="3" a="1"/>
  <c r="H85" i="3" s="1"/>
  <c r="H86" i="3" a="1"/>
  <c r="H86" i="3" s="1"/>
  <c r="H87" i="3" a="1"/>
  <c r="H87" i="3" s="1"/>
  <c r="H88" i="3" a="1"/>
  <c r="H88" i="3" s="1"/>
  <c r="H89" i="3" a="1"/>
  <c r="H89" i="3" s="1"/>
  <c r="H90" i="3" a="1"/>
  <c r="H90" i="3" s="1"/>
  <c r="H91" i="3" a="1"/>
  <c r="H91" i="3" s="1"/>
  <c r="H92" i="3" a="1"/>
  <c r="H92" i="3" s="1"/>
  <c r="H93" i="3" a="1"/>
  <c r="H93" i="3" s="1"/>
  <c r="H94" i="3" a="1"/>
  <c r="H94" i="3" s="1"/>
  <c r="H95" i="3" a="1"/>
  <c r="H95" i="3" s="1"/>
  <c r="H96" i="3" a="1"/>
  <c r="H96" i="3" s="1"/>
  <c r="H97" i="3" a="1"/>
  <c r="H97" i="3" s="1"/>
  <c r="H98" i="3" a="1"/>
  <c r="H98" i="3" s="1"/>
  <c r="H99" i="3" a="1"/>
  <c r="H99" i="3" s="1"/>
  <c r="H100" i="3" a="1"/>
  <c r="H100" i="3" s="1"/>
  <c r="H101" i="3" a="1"/>
  <c r="H101" i="3" s="1"/>
  <c r="H102" i="3" a="1"/>
  <c r="H102" i="3" s="1"/>
  <c r="H103" i="3" a="1"/>
  <c r="H103" i="3" s="1"/>
  <c r="H104" i="3" a="1"/>
  <c r="H104" i="3" s="1"/>
  <c r="H105" i="3" a="1"/>
  <c r="H105" i="3" s="1"/>
  <c r="H106" i="3" a="1"/>
  <c r="H106" i="3" s="1"/>
  <c r="H107" i="3" a="1"/>
  <c r="H107" i="3" s="1"/>
  <c r="H108" i="3" a="1"/>
  <c r="H108" i="3" s="1"/>
  <c r="H8" i="3" a="1"/>
  <c r="H8" i="3" s="1"/>
  <c r="G9" i="3" a="1"/>
  <c r="G9" i="3" s="1"/>
  <c r="G10" i="3" a="1"/>
  <c r="G10" i="3" s="1"/>
  <c r="G11" i="3" a="1"/>
  <c r="G11" i="3" s="1"/>
  <c r="G12" i="3" a="1"/>
  <c r="G12" i="3" s="1"/>
  <c r="G13" i="3" a="1"/>
  <c r="G13" i="3" s="1"/>
  <c r="G14" i="3" a="1"/>
  <c r="G14" i="3" s="1"/>
  <c r="G15" i="3" a="1"/>
  <c r="G15" i="3" s="1"/>
  <c r="G16" i="3" a="1"/>
  <c r="G16" i="3" s="1"/>
  <c r="G17" i="3" a="1"/>
  <c r="G17" i="3" s="1"/>
  <c r="G18" i="3" a="1"/>
  <c r="G18" i="3" s="1"/>
  <c r="G19" i="3" a="1"/>
  <c r="G19" i="3" s="1"/>
  <c r="G20" i="3" a="1"/>
  <c r="G20" i="3" s="1"/>
  <c r="G21" i="3" a="1"/>
  <c r="G21" i="3" s="1"/>
  <c r="G22" i="3" a="1"/>
  <c r="G22" i="3" s="1"/>
  <c r="G23" i="3" a="1"/>
  <c r="G23" i="3" s="1"/>
  <c r="G24" i="3" a="1"/>
  <c r="G24" i="3" s="1"/>
  <c r="G25" i="3" a="1"/>
  <c r="G25" i="3" s="1"/>
  <c r="G26" i="3" a="1"/>
  <c r="G26" i="3" s="1"/>
  <c r="G27" i="3" a="1"/>
  <c r="G27" i="3" s="1"/>
  <c r="G28" i="3" a="1"/>
  <c r="G28" i="3" s="1"/>
  <c r="G29" i="3" a="1"/>
  <c r="G29" i="3" s="1"/>
  <c r="G30" i="3" a="1"/>
  <c r="G30" i="3" s="1"/>
  <c r="G31" i="3" a="1"/>
  <c r="G31" i="3" s="1"/>
  <c r="G32" i="3" a="1"/>
  <c r="G32" i="3" s="1"/>
  <c r="G33" i="3" a="1"/>
  <c r="G33" i="3" s="1"/>
  <c r="G34" i="3" a="1"/>
  <c r="G34" i="3" s="1"/>
  <c r="G35" i="3" a="1"/>
  <c r="G35" i="3" s="1"/>
  <c r="G36" i="3" a="1"/>
  <c r="G36" i="3" s="1"/>
  <c r="G37" i="3" a="1"/>
  <c r="G37" i="3" s="1"/>
  <c r="G38" i="3" a="1"/>
  <c r="G38" i="3" s="1"/>
  <c r="G39" i="3" a="1"/>
  <c r="G39" i="3" s="1"/>
  <c r="G40" i="3" a="1"/>
  <c r="G40" i="3" s="1"/>
  <c r="G41" i="3" a="1"/>
  <c r="G41" i="3" s="1"/>
  <c r="G42" i="3" a="1"/>
  <c r="G42" i="3" s="1"/>
  <c r="G43" i="3" a="1"/>
  <c r="G43" i="3" s="1"/>
  <c r="G44" i="3" a="1"/>
  <c r="G44" i="3" s="1"/>
  <c r="G45" i="3" a="1"/>
  <c r="G45" i="3" s="1"/>
  <c r="G46" i="3" a="1"/>
  <c r="G46" i="3" s="1"/>
  <c r="G47" i="3" a="1"/>
  <c r="G47" i="3" s="1"/>
  <c r="G48" i="3" a="1"/>
  <c r="G48" i="3" s="1"/>
  <c r="G49" i="3" a="1"/>
  <c r="G49" i="3" s="1"/>
  <c r="G50" i="3" a="1"/>
  <c r="G50" i="3" s="1"/>
  <c r="G51" i="3" a="1"/>
  <c r="G51" i="3" s="1"/>
  <c r="G52" i="3" a="1"/>
  <c r="G52" i="3" s="1"/>
  <c r="G53" i="3" a="1"/>
  <c r="G53" i="3" s="1"/>
  <c r="G54" i="3" a="1"/>
  <c r="G54" i="3" s="1"/>
  <c r="G55" i="3" a="1"/>
  <c r="G55" i="3" s="1"/>
  <c r="G56" i="3" a="1"/>
  <c r="G56" i="3" s="1"/>
  <c r="G57" i="3" a="1"/>
  <c r="G57" i="3" s="1"/>
  <c r="G58" i="3" a="1"/>
  <c r="G58" i="3" s="1"/>
  <c r="G59" i="3" a="1"/>
  <c r="G59" i="3" s="1"/>
  <c r="G60" i="3" a="1"/>
  <c r="G60" i="3" s="1"/>
  <c r="G61" i="3" a="1"/>
  <c r="G61" i="3" s="1"/>
  <c r="G62" i="3" a="1"/>
  <c r="G62" i="3" s="1"/>
  <c r="G63" i="3" a="1"/>
  <c r="G63" i="3" s="1"/>
  <c r="G64" i="3" a="1"/>
  <c r="G64" i="3" s="1"/>
  <c r="G65" i="3" a="1"/>
  <c r="G65" i="3" s="1"/>
  <c r="G66" i="3" a="1"/>
  <c r="G66" i="3" s="1"/>
  <c r="G67" i="3" a="1"/>
  <c r="G67" i="3" s="1"/>
  <c r="G68" i="3" a="1"/>
  <c r="G68" i="3" s="1"/>
  <c r="G69" i="3" a="1"/>
  <c r="G69" i="3" s="1"/>
  <c r="G70" i="3" a="1"/>
  <c r="G70" i="3" s="1"/>
  <c r="G71" i="3" a="1"/>
  <c r="G71" i="3" s="1"/>
  <c r="G72" i="3" a="1"/>
  <c r="G72" i="3" s="1"/>
  <c r="G73" i="3" a="1"/>
  <c r="G73" i="3" s="1"/>
  <c r="G74" i="3" a="1"/>
  <c r="G74" i="3" s="1"/>
  <c r="G75" i="3" a="1"/>
  <c r="G75" i="3" s="1"/>
  <c r="G76" i="3" a="1"/>
  <c r="G76" i="3" s="1"/>
  <c r="G77" i="3" a="1"/>
  <c r="G77" i="3" s="1"/>
  <c r="G78" i="3" a="1"/>
  <c r="G78" i="3" s="1"/>
  <c r="G79" i="3" a="1"/>
  <c r="G79" i="3" s="1"/>
  <c r="G80" i="3" a="1"/>
  <c r="G80" i="3" s="1"/>
  <c r="G81" i="3" a="1"/>
  <c r="G81" i="3" s="1"/>
  <c r="G82" i="3" a="1"/>
  <c r="G82" i="3" s="1"/>
  <c r="G83" i="3" a="1"/>
  <c r="G83" i="3" s="1"/>
  <c r="G84" i="3" a="1"/>
  <c r="G84" i="3" s="1"/>
  <c r="G85" i="3" a="1"/>
  <c r="G85" i="3" s="1"/>
  <c r="G86" i="3" a="1"/>
  <c r="G86" i="3" s="1"/>
  <c r="G87" i="3" a="1"/>
  <c r="G87" i="3" s="1"/>
  <c r="G88" i="3" a="1"/>
  <c r="G88" i="3" s="1"/>
  <c r="G89" i="3" a="1"/>
  <c r="G89" i="3" s="1"/>
  <c r="G90" i="3" a="1"/>
  <c r="G90" i="3" s="1"/>
  <c r="G91" i="3" a="1"/>
  <c r="G91" i="3" s="1"/>
  <c r="G92" i="3" a="1"/>
  <c r="G92" i="3" s="1"/>
  <c r="G93" i="3" a="1"/>
  <c r="G93" i="3" s="1"/>
  <c r="G94" i="3" a="1"/>
  <c r="G94" i="3" s="1"/>
  <c r="G95" i="3" a="1"/>
  <c r="G95" i="3" s="1"/>
  <c r="G96" i="3" a="1"/>
  <c r="G96" i="3" s="1"/>
  <c r="G97" i="3" a="1"/>
  <c r="G97" i="3" s="1"/>
  <c r="G98" i="3" a="1"/>
  <c r="G98" i="3" s="1"/>
  <c r="G99" i="3" a="1"/>
  <c r="G99" i="3" s="1"/>
  <c r="G100" i="3" a="1"/>
  <c r="G100" i="3" s="1"/>
  <c r="G101" i="3" a="1"/>
  <c r="G101" i="3" s="1"/>
  <c r="G102" i="3" a="1"/>
  <c r="G102" i="3" s="1"/>
  <c r="G103" i="3" a="1"/>
  <c r="G103" i="3" s="1"/>
  <c r="G104" i="3" a="1"/>
  <c r="G104" i="3" s="1"/>
  <c r="G105" i="3" a="1"/>
  <c r="G105" i="3" s="1"/>
  <c r="G106" i="3" a="1"/>
  <c r="G106" i="3" s="1"/>
  <c r="G107" i="3" a="1"/>
  <c r="G107" i="3" s="1"/>
  <c r="G108" i="3" a="1"/>
  <c r="G108" i="3" s="1"/>
  <c r="G8" i="3" a="1"/>
  <c r="G8" i="3" s="1"/>
  <c r="F9" i="3" a="1"/>
  <c r="F9" i="3" s="1"/>
  <c r="F10" i="3" a="1"/>
  <c r="F10" i="3" s="1"/>
  <c r="F11" i="3" a="1"/>
  <c r="F11" i="3" s="1"/>
  <c r="F12" i="3" a="1"/>
  <c r="F12" i="3" s="1"/>
  <c r="F13" i="3" a="1"/>
  <c r="F13" i="3" s="1"/>
  <c r="F14" i="3" a="1"/>
  <c r="F14" i="3" s="1"/>
  <c r="F15" i="3" a="1"/>
  <c r="F15" i="3" s="1"/>
  <c r="F16" i="3" a="1"/>
  <c r="F16" i="3" s="1"/>
  <c r="F17" i="3" a="1"/>
  <c r="F17" i="3" s="1"/>
  <c r="F18" i="3" a="1"/>
  <c r="F18" i="3" s="1"/>
  <c r="F19" i="3" a="1"/>
  <c r="F19" i="3" s="1"/>
  <c r="F20" i="3" a="1"/>
  <c r="F20" i="3" s="1"/>
  <c r="F21" i="3" a="1"/>
  <c r="F21" i="3" s="1"/>
  <c r="F22" i="3" a="1"/>
  <c r="F22" i="3" s="1"/>
  <c r="F23" i="3" a="1"/>
  <c r="F23" i="3" s="1"/>
  <c r="F24" i="3" a="1"/>
  <c r="F24" i="3" s="1"/>
  <c r="F25" i="3" a="1"/>
  <c r="F25" i="3" s="1"/>
  <c r="F26" i="3" a="1"/>
  <c r="F26" i="3" s="1"/>
  <c r="F27" i="3" a="1"/>
  <c r="F27" i="3" s="1"/>
  <c r="F28" i="3" a="1"/>
  <c r="F28" i="3" s="1"/>
  <c r="F29" i="3" a="1"/>
  <c r="F29" i="3" s="1"/>
  <c r="F30" i="3" a="1"/>
  <c r="F30" i="3" s="1"/>
  <c r="F31" i="3" a="1"/>
  <c r="F31" i="3" s="1"/>
  <c r="F32" i="3" a="1"/>
  <c r="F32" i="3" s="1"/>
  <c r="F33" i="3" a="1"/>
  <c r="F33" i="3" s="1"/>
  <c r="F34" i="3" a="1"/>
  <c r="F34" i="3" s="1"/>
  <c r="F35" i="3" a="1"/>
  <c r="F35" i="3" s="1"/>
  <c r="F36" i="3" a="1"/>
  <c r="F36" i="3" s="1"/>
  <c r="F37" i="3" a="1"/>
  <c r="F37" i="3" s="1"/>
  <c r="F38" i="3" a="1"/>
  <c r="F38" i="3" s="1"/>
  <c r="F39" i="3" a="1"/>
  <c r="F39" i="3" s="1"/>
  <c r="F40" i="3" a="1"/>
  <c r="F40" i="3" s="1"/>
  <c r="F41" i="3" a="1"/>
  <c r="F41" i="3" s="1"/>
  <c r="F42" i="3" a="1"/>
  <c r="F42" i="3" s="1"/>
  <c r="F43" i="3" a="1"/>
  <c r="F43" i="3" s="1"/>
  <c r="F44" i="3" a="1"/>
  <c r="F44" i="3" s="1"/>
  <c r="F45" i="3" a="1"/>
  <c r="F45" i="3" s="1"/>
  <c r="F46" i="3" a="1"/>
  <c r="F46" i="3" s="1"/>
  <c r="F47" i="3" a="1"/>
  <c r="F47" i="3" s="1"/>
  <c r="F48" i="3" a="1"/>
  <c r="F48" i="3" s="1"/>
  <c r="F49" i="3" a="1"/>
  <c r="F49" i="3" s="1"/>
  <c r="F50" i="3" a="1"/>
  <c r="F50" i="3" s="1"/>
  <c r="F51" i="3" a="1"/>
  <c r="F51" i="3" s="1"/>
  <c r="F52" i="3" a="1"/>
  <c r="F52" i="3" s="1"/>
  <c r="F53" i="3" a="1"/>
  <c r="F53" i="3" s="1"/>
  <c r="F54" i="3" a="1"/>
  <c r="F54" i="3" s="1"/>
  <c r="F55" i="3" a="1"/>
  <c r="F55" i="3" s="1"/>
  <c r="F56" i="3" a="1"/>
  <c r="F56" i="3" s="1"/>
  <c r="F57" i="3" a="1"/>
  <c r="F57" i="3" s="1"/>
  <c r="F58" i="3" a="1"/>
  <c r="F58" i="3" s="1"/>
  <c r="F59" i="3" a="1"/>
  <c r="F59" i="3" s="1"/>
  <c r="F60" i="3" a="1"/>
  <c r="F60" i="3" s="1"/>
  <c r="F61" i="3" a="1"/>
  <c r="F61" i="3" s="1"/>
  <c r="F62" i="3" a="1"/>
  <c r="F62" i="3" s="1"/>
  <c r="F63" i="3" a="1"/>
  <c r="F63" i="3" s="1"/>
  <c r="F64" i="3" a="1"/>
  <c r="F64" i="3" s="1"/>
  <c r="F65" i="3" a="1"/>
  <c r="F65" i="3" s="1"/>
  <c r="F66" i="3" a="1"/>
  <c r="F66" i="3" s="1"/>
  <c r="F67" i="3" a="1"/>
  <c r="F67" i="3" s="1"/>
  <c r="F68" i="3" a="1"/>
  <c r="F68" i="3" s="1"/>
  <c r="F69" i="3" a="1"/>
  <c r="F69" i="3" s="1"/>
  <c r="F70" i="3" a="1"/>
  <c r="F70" i="3" s="1"/>
  <c r="F71" i="3" a="1"/>
  <c r="F71" i="3" s="1"/>
  <c r="F72" i="3" a="1"/>
  <c r="F72" i="3" s="1"/>
  <c r="F73" i="3" a="1"/>
  <c r="F73" i="3" s="1"/>
  <c r="F74" i="3" a="1"/>
  <c r="F74" i="3" s="1"/>
  <c r="F75" i="3" a="1"/>
  <c r="F75" i="3" s="1"/>
  <c r="F76" i="3" a="1"/>
  <c r="F76" i="3" s="1"/>
  <c r="F77" i="3" a="1"/>
  <c r="F77" i="3" s="1"/>
  <c r="F78" i="3" a="1"/>
  <c r="F78" i="3" s="1"/>
  <c r="F79" i="3" a="1"/>
  <c r="F79" i="3" s="1"/>
  <c r="F80" i="3" a="1"/>
  <c r="F80" i="3" s="1"/>
  <c r="F81" i="3" a="1"/>
  <c r="F81" i="3" s="1"/>
  <c r="F82" i="3" a="1"/>
  <c r="F82" i="3" s="1"/>
  <c r="F83" i="3" a="1"/>
  <c r="F83" i="3" s="1"/>
  <c r="F84" i="3" a="1"/>
  <c r="F84" i="3" s="1"/>
  <c r="F85" i="3" a="1"/>
  <c r="F85" i="3" s="1"/>
  <c r="F86" i="3" a="1"/>
  <c r="F86" i="3" s="1"/>
  <c r="F87" i="3" a="1"/>
  <c r="F87" i="3" s="1"/>
  <c r="F88" i="3" a="1"/>
  <c r="F88" i="3" s="1"/>
  <c r="F89" i="3" a="1"/>
  <c r="F89" i="3" s="1"/>
  <c r="F90" i="3" a="1"/>
  <c r="F90" i="3" s="1"/>
  <c r="F91" i="3" a="1"/>
  <c r="F91" i="3" s="1"/>
  <c r="F92" i="3" a="1"/>
  <c r="F92" i="3" s="1"/>
  <c r="F93" i="3" a="1"/>
  <c r="F93" i="3" s="1"/>
  <c r="F94" i="3" a="1"/>
  <c r="F94" i="3" s="1"/>
  <c r="F95" i="3" a="1"/>
  <c r="F95" i="3" s="1"/>
  <c r="F96" i="3" a="1"/>
  <c r="F96" i="3" s="1"/>
  <c r="F97" i="3" a="1"/>
  <c r="F97" i="3" s="1"/>
  <c r="F98" i="3" a="1"/>
  <c r="F98" i="3" s="1"/>
  <c r="F99" i="3" a="1"/>
  <c r="F99" i="3" s="1"/>
  <c r="F100" i="3" a="1"/>
  <c r="F100" i="3" s="1"/>
  <c r="F101" i="3" a="1"/>
  <c r="F101" i="3" s="1"/>
  <c r="F102" i="3" a="1"/>
  <c r="F102" i="3" s="1"/>
  <c r="F103" i="3" a="1"/>
  <c r="F103" i="3" s="1"/>
  <c r="F104" i="3" a="1"/>
  <c r="F104" i="3" s="1"/>
  <c r="F105" i="3" a="1"/>
  <c r="F105" i="3" s="1"/>
  <c r="F106" i="3" a="1"/>
  <c r="F106" i="3" s="1"/>
  <c r="F107" i="3" a="1"/>
  <c r="F107" i="3" s="1"/>
  <c r="F108" i="3" a="1"/>
  <c r="F108" i="3" s="1"/>
  <c r="F8" i="3" a="1"/>
  <c r="F8" i="3" s="1"/>
  <c r="E5" i="3" a="1"/>
  <c r="E5" i="3" s="1"/>
  <c r="O41" i="2" s="1"/>
  <c r="D5" i="3" a="1"/>
  <c r="D5" i="3" s="1"/>
  <c r="B8" i="3"/>
  <c r="U4" i="1" a="1"/>
  <c r="U4" i="1" s="1"/>
  <c r="U5" i="1" a="1"/>
  <c r="U5" i="1" s="1"/>
  <c r="U6" i="1" a="1"/>
  <c r="U6" i="1" s="1"/>
  <c r="U7" i="1" a="1"/>
  <c r="U7" i="1" s="1"/>
  <c r="U8" i="1" a="1"/>
  <c r="U8" i="1" s="1"/>
  <c r="U9" i="1" a="1"/>
  <c r="U9" i="1" s="1"/>
  <c r="U3" i="1" a="1"/>
  <c r="U3" i="1" s="1"/>
  <c r="C43" i="1" a="1"/>
  <c r="C43" i="1" s="1"/>
  <c r="D43" i="1" a="1"/>
  <c r="D43" i="1" s="1"/>
  <c r="E43" i="1" a="1"/>
  <c r="E43" i="1" s="1"/>
  <c r="F43" i="1" a="1"/>
  <c r="F43" i="1" s="1"/>
  <c r="G43" i="1" a="1"/>
  <c r="G43" i="1" s="1"/>
  <c r="H43" i="1" a="1"/>
  <c r="H43" i="1" s="1"/>
  <c r="I43" i="1" a="1"/>
  <c r="I43" i="1" s="1"/>
  <c r="B43" i="1" a="1"/>
  <c r="B43" i="1" s="1"/>
  <c r="C1" i="1"/>
  <c r="H4" i="1" a="1"/>
  <c r="B4" i="1" a="1"/>
  <c r="F4" i="1" a="1"/>
  <c r="C4" i="1" a="1"/>
  <c r="G4" i="1" a="1"/>
  <c r="V63" i="2" l="1"/>
  <c r="T65" i="2"/>
  <c r="U67" i="2"/>
  <c r="V64" i="2"/>
  <c r="T66" i="2"/>
  <c r="U58" i="2"/>
  <c r="V65" i="2"/>
  <c r="T67" i="2"/>
  <c r="S63" i="2"/>
  <c r="V66" i="2"/>
  <c r="T58" i="2"/>
  <c r="S64" i="2"/>
  <c r="V58" i="2"/>
  <c r="U60" i="2"/>
  <c r="S66" i="2"/>
  <c r="V67" i="2"/>
  <c r="U59" i="2"/>
  <c r="S65" i="2"/>
  <c r="T59" i="2"/>
  <c r="U61" i="2"/>
  <c r="S67" i="2"/>
  <c r="T60" i="2"/>
  <c r="U62" i="2"/>
  <c r="S59" i="2"/>
  <c r="V59" i="2"/>
  <c r="T61" i="2"/>
  <c r="U63" i="2"/>
  <c r="S60" i="2"/>
  <c r="V60" i="2"/>
  <c r="T62" i="2"/>
  <c r="U64" i="2"/>
  <c r="S61" i="2"/>
  <c r="V61" i="2"/>
  <c r="T63" i="2"/>
  <c r="U65" i="2"/>
  <c r="S62" i="2"/>
  <c r="V62" i="2"/>
  <c r="T64" i="2"/>
  <c r="U66" i="2"/>
  <c r="S58" i="2"/>
  <c r="V46" i="2"/>
  <c r="V54" i="2" s="1"/>
  <c r="J41" i="2"/>
  <c r="H41" i="2"/>
  <c r="F41" i="2"/>
  <c r="B4" i="1"/>
  <c r="K4" i="1" s="1"/>
  <c r="C4" i="1"/>
  <c r="L5" i="1" s="1"/>
  <c r="H4" i="1"/>
  <c r="Q5" i="1" s="1"/>
  <c r="G4" i="1"/>
  <c r="P10" i="1" s="1"/>
  <c r="F4" i="1"/>
  <c r="O6" i="1" s="1"/>
  <c r="I4" i="1" a="1"/>
  <c r="E4" i="1" a="1"/>
  <c r="D4" i="1" a="1"/>
  <c r="M41" i="2" l="1"/>
  <c r="K8" i="1"/>
  <c r="O10" i="1"/>
  <c r="O5" i="1"/>
  <c r="O7" i="1"/>
  <c r="O11" i="1"/>
  <c r="O8" i="1"/>
  <c r="O9" i="1"/>
  <c r="K5" i="1"/>
  <c r="O12" i="1"/>
  <c r="Q12" i="1"/>
  <c r="L7" i="1"/>
  <c r="Q11" i="1"/>
  <c r="K9" i="1"/>
  <c r="P9" i="1"/>
  <c r="K6" i="1"/>
  <c r="P7" i="1"/>
  <c r="P8" i="1"/>
  <c r="Q9" i="1"/>
  <c r="P5" i="1"/>
  <c r="Q6" i="1"/>
  <c r="P12" i="1"/>
  <c r="L12" i="1"/>
  <c r="H42" i="2" s="1"/>
  <c r="P6" i="1"/>
  <c r="L9" i="1"/>
  <c r="K10" i="1"/>
  <c r="P11" i="1"/>
  <c r="L6" i="1"/>
  <c r="K12" i="1"/>
  <c r="F42" i="2" s="1"/>
  <c r="Q10" i="1"/>
  <c r="L10" i="1"/>
  <c r="K7" i="1"/>
  <c r="Q7" i="1"/>
  <c r="L11" i="1"/>
  <c r="K11" i="1"/>
  <c r="Q8" i="1"/>
  <c r="L8" i="1"/>
  <c r="F44" i="1"/>
  <c r="O4" i="1"/>
  <c r="G44" i="1"/>
  <c r="P4" i="1"/>
  <c r="C44" i="1"/>
  <c r="L4" i="1"/>
  <c r="H44" i="1"/>
  <c r="Q4" i="1"/>
  <c r="B44" i="1"/>
  <c r="I4" i="1"/>
  <c r="R4" i="1" s="1"/>
  <c r="D4" i="1"/>
  <c r="M10" i="1" s="1"/>
  <c r="E4" i="1"/>
  <c r="N9" i="1" s="1"/>
  <c r="M8" i="1" l="1"/>
  <c r="M5" i="1"/>
  <c r="R9" i="1"/>
  <c r="N8" i="1"/>
  <c r="N10" i="1"/>
  <c r="M11" i="1"/>
  <c r="M7" i="1"/>
  <c r="R10" i="1"/>
  <c r="R6" i="1"/>
  <c r="N6" i="1"/>
  <c r="N7" i="1"/>
  <c r="N11" i="1"/>
  <c r="N5" i="1"/>
  <c r="R7" i="1"/>
  <c r="M12" i="1"/>
  <c r="R11" i="1"/>
  <c r="M9" i="1"/>
  <c r="R8" i="1"/>
  <c r="M6" i="1"/>
  <c r="R5" i="1"/>
  <c r="N12" i="1"/>
  <c r="R12" i="1"/>
  <c r="E44" i="1"/>
  <c r="N4" i="1"/>
  <c r="D44" i="1"/>
  <c r="M4" i="1"/>
  <c r="I44"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8479DC6-7D0B-4E6D-87AC-04554A42CEBD}" keepAlive="1" name="Query - holdings" description="Connection to the 'holdings' query in the workbook." type="5" refreshedVersion="0" background="1">
    <dbPr connection="Provider=Microsoft.Mashup.OleDb.1;Data Source=$Workbook$;Location=holdings;Extended Properties=&quot;&quot;" command="SELECT * FROM [holdings]"/>
  </connection>
  <connection id="2" xr16:uid="{9B895912-0C25-4168-A354-C71B350FA3ED}" keepAlive="1" name="Query - qqq_holdings" description="Connection to the 'qqq_holdings' query in the workbook." type="5" refreshedVersion="8" background="1" saveData="1">
    <dbPr connection="Provider=Microsoft.Mashup.OleDb.1;Data Source=$Workbook$;Location=qqq_holdings;Extended Properties=&quot;&quot;" command="SELECT * FROM [qqq_holdings]"/>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9609">
    <bk>
      <extLst>
        <ext uri="{3e2802c4-a4d2-4d8b-9148-e3be6c30e623}">
          <xlrd:rvb i="2"/>
        </ext>
      </extLst>
    </bk>
    <bk>
      <extLst>
        <ext uri="{3e2802c4-a4d2-4d8b-9148-e3be6c30e623}">
          <xlrd:rvb i="5"/>
        </ext>
      </extLst>
    </bk>
    <bk>
      <extLst>
        <ext uri="{3e2802c4-a4d2-4d8b-9148-e3be6c30e623}">
          <xlrd:rvb i="8"/>
        </ext>
      </extLst>
    </bk>
    <bk>
      <extLst>
        <ext uri="{3e2802c4-a4d2-4d8b-9148-e3be6c30e623}">
          <xlrd:rvb i="11"/>
        </ext>
      </extLst>
    </bk>
    <bk>
      <extLst>
        <ext uri="{3e2802c4-a4d2-4d8b-9148-e3be6c30e623}">
          <xlrd:rvb i="14"/>
        </ext>
      </extLst>
    </bk>
    <bk>
      <extLst>
        <ext uri="{3e2802c4-a4d2-4d8b-9148-e3be6c30e623}">
          <xlrd:rvb i="17"/>
        </ext>
      </extLst>
    </bk>
    <bk>
      <extLst>
        <ext uri="{3e2802c4-a4d2-4d8b-9148-e3be6c30e623}">
          <xlrd:rvb i="20"/>
        </ext>
      </extLst>
    </bk>
    <bk>
      <extLst>
        <ext uri="{3e2802c4-a4d2-4d8b-9148-e3be6c30e623}">
          <xlrd:rvb i="23"/>
        </ext>
      </extLst>
    </bk>
    <bk>
      <extLst>
        <ext uri="{3e2802c4-a4d2-4d8b-9148-e3be6c30e623}">
          <xlrd:rvb i="26"/>
        </ext>
      </extLst>
    </bk>
    <bk>
      <extLst>
        <ext uri="{3e2802c4-a4d2-4d8b-9148-e3be6c30e623}">
          <xlrd:rvb i="29"/>
        </ext>
      </extLst>
    </bk>
    <bk>
      <extLst>
        <ext uri="{3e2802c4-a4d2-4d8b-9148-e3be6c30e623}">
          <xlrd:rvb i="32"/>
        </ext>
      </extLst>
    </bk>
    <bk>
      <extLst>
        <ext uri="{3e2802c4-a4d2-4d8b-9148-e3be6c30e623}">
          <xlrd:rvb i="35"/>
        </ext>
      </extLst>
    </bk>
    <bk>
      <extLst>
        <ext uri="{3e2802c4-a4d2-4d8b-9148-e3be6c30e623}">
          <xlrd:rvb i="42"/>
        </ext>
      </extLst>
    </bk>
    <bk>
      <extLst>
        <ext uri="{3e2802c4-a4d2-4d8b-9148-e3be6c30e623}">
          <xlrd:rvb i="45"/>
        </ext>
      </extLst>
    </bk>
    <bk>
      <extLst>
        <ext uri="{3e2802c4-a4d2-4d8b-9148-e3be6c30e623}">
          <xlrd:rvb i="48"/>
        </ext>
      </extLst>
    </bk>
    <bk>
      <extLst>
        <ext uri="{3e2802c4-a4d2-4d8b-9148-e3be6c30e623}">
          <xlrd:rvb i="51"/>
        </ext>
      </extLst>
    </bk>
    <bk>
      <extLst>
        <ext uri="{3e2802c4-a4d2-4d8b-9148-e3be6c30e623}">
          <xlrd:rvb i="54"/>
        </ext>
      </extLst>
    </bk>
    <bk>
      <extLst>
        <ext uri="{3e2802c4-a4d2-4d8b-9148-e3be6c30e623}">
          <xlrd:rvb i="57"/>
        </ext>
      </extLst>
    </bk>
    <bk>
      <extLst>
        <ext uri="{3e2802c4-a4d2-4d8b-9148-e3be6c30e623}">
          <xlrd:rvb i="60"/>
        </ext>
      </extLst>
    </bk>
    <bk>
      <extLst>
        <ext uri="{3e2802c4-a4d2-4d8b-9148-e3be6c30e623}">
          <xlrd:rvb i="63"/>
        </ext>
      </extLst>
    </bk>
    <bk>
      <extLst>
        <ext uri="{3e2802c4-a4d2-4d8b-9148-e3be6c30e623}">
          <xlrd:rvb i="66"/>
        </ext>
      </extLst>
    </bk>
    <bk>
      <extLst>
        <ext uri="{3e2802c4-a4d2-4d8b-9148-e3be6c30e623}">
          <xlrd:rvb i="69"/>
        </ext>
      </extLst>
    </bk>
    <bk>
      <extLst>
        <ext uri="{3e2802c4-a4d2-4d8b-9148-e3be6c30e623}">
          <xlrd:rvb i="72"/>
        </ext>
      </extLst>
    </bk>
    <bk>
      <extLst>
        <ext uri="{3e2802c4-a4d2-4d8b-9148-e3be6c30e623}">
          <xlrd:rvb i="75"/>
        </ext>
      </extLst>
    </bk>
    <bk>
      <extLst>
        <ext uri="{3e2802c4-a4d2-4d8b-9148-e3be6c30e623}">
          <xlrd:rvb i="78"/>
        </ext>
      </extLst>
    </bk>
    <bk>
      <extLst>
        <ext uri="{3e2802c4-a4d2-4d8b-9148-e3be6c30e623}">
          <xlrd:rvb i="81"/>
        </ext>
      </extLst>
    </bk>
    <bk>
      <extLst>
        <ext uri="{3e2802c4-a4d2-4d8b-9148-e3be6c30e623}">
          <xlrd:rvb i="84"/>
        </ext>
      </extLst>
    </bk>
    <bk>
      <extLst>
        <ext uri="{3e2802c4-a4d2-4d8b-9148-e3be6c30e623}">
          <xlrd:rvb i="87"/>
        </ext>
      </extLst>
    </bk>
    <bk>
      <extLst>
        <ext uri="{3e2802c4-a4d2-4d8b-9148-e3be6c30e623}">
          <xlrd:rvb i="90"/>
        </ext>
      </extLst>
    </bk>
    <bk>
      <extLst>
        <ext uri="{3e2802c4-a4d2-4d8b-9148-e3be6c30e623}">
          <xlrd:rvb i="93"/>
        </ext>
      </extLst>
    </bk>
    <bk>
      <extLst>
        <ext uri="{3e2802c4-a4d2-4d8b-9148-e3be6c30e623}">
          <xlrd:rvb i="99"/>
        </ext>
      </extLst>
    </bk>
    <bk>
      <extLst>
        <ext uri="{3e2802c4-a4d2-4d8b-9148-e3be6c30e623}">
          <xlrd:rvb i="102"/>
        </ext>
      </extLst>
    </bk>
    <bk>
      <extLst>
        <ext uri="{3e2802c4-a4d2-4d8b-9148-e3be6c30e623}">
          <xlrd:rvb i="105"/>
        </ext>
      </extLst>
    </bk>
    <bk>
      <extLst>
        <ext uri="{3e2802c4-a4d2-4d8b-9148-e3be6c30e623}">
          <xlrd:rvb i="108"/>
        </ext>
      </extLst>
    </bk>
    <bk>
      <extLst>
        <ext uri="{3e2802c4-a4d2-4d8b-9148-e3be6c30e623}">
          <xlrd:rvb i="111"/>
        </ext>
      </extLst>
    </bk>
    <bk>
      <extLst>
        <ext uri="{3e2802c4-a4d2-4d8b-9148-e3be6c30e623}">
          <xlrd:rvb i="114"/>
        </ext>
      </extLst>
    </bk>
    <bk>
      <extLst>
        <ext uri="{3e2802c4-a4d2-4d8b-9148-e3be6c30e623}">
          <xlrd:rvb i="117"/>
        </ext>
      </extLst>
    </bk>
    <bk>
      <extLst>
        <ext uri="{3e2802c4-a4d2-4d8b-9148-e3be6c30e623}">
          <xlrd:rvb i="120"/>
        </ext>
      </extLst>
    </bk>
    <bk>
      <extLst>
        <ext uri="{3e2802c4-a4d2-4d8b-9148-e3be6c30e623}">
          <xlrd:rvb i="123"/>
        </ext>
      </extLst>
    </bk>
    <bk>
      <extLst>
        <ext uri="{3e2802c4-a4d2-4d8b-9148-e3be6c30e623}">
          <xlrd:rvb i="129"/>
        </ext>
      </extLst>
    </bk>
    <bk>
      <extLst>
        <ext uri="{3e2802c4-a4d2-4d8b-9148-e3be6c30e623}">
          <xlrd:rvb i="135"/>
        </ext>
      </extLst>
    </bk>
    <bk>
      <extLst>
        <ext uri="{3e2802c4-a4d2-4d8b-9148-e3be6c30e623}">
          <xlrd:rvb i="138"/>
        </ext>
      </extLst>
    </bk>
    <bk>
      <extLst>
        <ext uri="{3e2802c4-a4d2-4d8b-9148-e3be6c30e623}">
          <xlrd:rvb i="141"/>
        </ext>
      </extLst>
    </bk>
    <bk>
      <extLst>
        <ext uri="{3e2802c4-a4d2-4d8b-9148-e3be6c30e623}">
          <xlrd:rvb i="144"/>
        </ext>
      </extLst>
    </bk>
    <bk>
      <extLst>
        <ext uri="{3e2802c4-a4d2-4d8b-9148-e3be6c30e623}">
          <xlrd:rvb i="147"/>
        </ext>
      </extLst>
    </bk>
    <bk>
      <extLst>
        <ext uri="{3e2802c4-a4d2-4d8b-9148-e3be6c30e623}">
          <xlrd:rvb i="150"/>
        </ext>
      </extLst>
    </bk>
    <bk>
      <extLst>
        <ext uri="{3e2802c4-a4d2-4d8b-9148-e3be6c30e623}">
          <xlrd:rvb i="153"/>
        </ext>
      </extLst>
    </bk>
    <bk>
      <extLst>
        <ext uri="{3e2802c4-a4d2-4d8b-9148-e3be6c30e623}">
          <xlrd:rvb i="156"/>
        </ext>
      </extLst>
    </bk>
    <bk>
      <extLst>
        <ext uri="{3e2802c4-a4d2-4d8b-9148-e3be6c30e623}">
          <xlrd:rvb i="159"/>
        </ext>
      </extLst>
    </bk>
    <bk>
      <extLst>
        <ext uri="{3e2802c4-a4d2-4d8b-9148-e3be6c30e623}">
          <xlrd:rvb i="162"/>
        </ext>
      </extLst>
    </bk>
    <bk>
      <extLst>
        <ext uri="{3e2802c4-a4d2-4d8b-9148-e3be6c30e623}">
          <xlrd:rvb i="165"/>
        </ext>
      </extLst>
    </bk>
    <bk>
      <extLst>
        <ext uri="{3e2802c4-a4d2-4d8b-9148-e3be6c30e623}">
          <xlrd:rvb i="168"/>
        </ext>
      </extLst>
    </bk>
    <bk>
      <extLst>
        <ext uri="{3e2802c4-a4d2-4d8b-9148-e3be6c30e623}">
          <xlrd:rvb i="171"/>
        </ext>
      </extLst>
    </bk>
    <bk>
      <extLst>
        <ext uri="{3e2802c4-a4d2-4d8b-9148-e3be6c30e623}">
          <xlrd:rvb i="174"/>
        </ext>
      </extLst>
    </bk>
    <bk>
      <extLst>
        <ext uri="{3e2802c4-a4d2-4d8b-9148-e3be6c30e623}">
          <xlrd:rvb i="177"/>
        </ext>
      </extLst>
    </bk>
    <bk>
      <extLst>
        <ext uri="{3e2802c4-a4d2-4d8b-9148-e3be6c30e623}">
          <xlrd:rvb i="180"/>
        </ext>
      </extLst>
    </bk>
    <bk>
      <extLst>
        <ext uri="{3e2802c4-a4d2-4d8b-9148-e3be6c30e623}">
          <xlrd:rvb i="183"/>
        </ext>
      </extLst>
    </bk>
    <bk>
      <extLst>
        <ext uri="{3e2802c4-a4d2-4d8b-9148-e3be6c30e623}">
          <xlrd:rvb i="186"/>
        </ext>
      </extLst>
    </bk>
    <bk>
      <extLst>
        <ext uri="{3e2802c4-a4d2-4d8b-9148-e3be6c30e623}">
          <xlrd:rvb i="189"/>
        </ext>
      </extLst>
    </bk>
    <bk>
      <extLst>
        <ext uri="{3e2802c4-a4d2-4d8b-9148-e3be6c30e623}">
          <xlrd:rvb i="192"/>
        </ext>
      </extLst>
    </bk>
    <bk>
      <extLst>
        <ext uri="{3e2802c4-a4d2-4d8b-9148-e3be6c30e623}">
          <xlrd:rvb i="195"/>
        </ext>
      </extLst>
    </bk>
    <bk>
      <extLst>
        <ext uri="{3e2802c4-a4d2-4d8b-9148-e3be6c30e623}">
          <xlrd:rvb i="198"/>
        </ext>
      </extLst>
    </bk>
    <bk>
      <extLst>
        <ext uri="{3e2802c4-a4d2-4d8b-9148-e3be6c30e623}">
          <xlrd:rvb i="201"/>
        </ext>
      </extLst>
    </bk>
    <bk>
      <extLst>
        <ext uri="{3e2802c4-a4d2-4d8b-9148-e3be6c30e623}">
          <xlrd:rvb i="204"/>
        </ext>
      </extLst>
    </bk>
    <bk>
      <extLst>
        <ext uri="{3e2802c4-a4d2-4d8b-9148-e3be6c30e623}">
          <xlrd:rvb i="207"/>
        </ext>
      </extLst>
    </bk>
    <bk>
      <extLst>
        <ext uri="{3e2802c4-a4d2-4d8b-9148-e3be6c30e623}">
          <xlrd:rvb i="210"/>
        </ext>
      </extLst>
    </bk>
    <bk>
      <extLst>
        <ext uri="{3e2802c4-a4d2-4d8b-9148-e3be6c30e623}">
          <xlrd:rvb i="213"/>
        </ext>
      </extLst>
    </bk>
    <bk>
      <extLst>
        <ext uri="{3e2802c4-a4d2-4d8b-9148-e3be6c30e623}">
          <xlrd:rvb i="216"/>
        </ext>
      </extLst>
    </bk>
    <bk>
      <extLst>
        <ext uri="{3e2802c4-a4d2-4d8b-9148-e3be6c30e623}">
          <xlrd:rvb i="219"/>
        </ext>
      </extLst>
    </bk>
    <bk>
      <extLst>
        <ext uri="{3e2802c4-a4d2-4d8b-9148-e3be6c30e623}">
          <xlrd:rvb i="222"/>
        </ext>
      </extLst>
    </bk>
    <bk>
      <extLst>
        <ext uri="{3e2802c4-a4d2-4d8b-9148-e3be6c30e623}">
          <xlrd:rvb i="225"/>
        </ext>
      </extLst>
    </bk>
    <bk>
      <extLst>
        <ext uri="{3e2802c4-a4d2-4d8b-9148-e3be6c30e623}">
          <xlrd:rvb i="228"/>
        </ext>
      </extLst>
    </bk>
    <bk>
      <extLst>
        <ext uri="{3e2802c4-a4d2-4d8b-9148-e3be6c30e623}">
          <xlrd:rvb i="231"/>
        </ext>
      </extLst>
    </bk>
    <bk>
      <extLst>
        <ext uri="{3e2802c4-a4d2-4d8b-9148-e3be6c30e623}">
          <xlrd:rvb i="234"/>
        </ext>
      </extLst>
    </bk>
    <bk>
      <extLst>
        <ext uri="{3e2802c4-a4d2-4d8b-9148-e3be6c30e623}">
          <xlrd:rvb i="237"/>
        </ext>
      </extLst>
    </bk>
    <bk>
      <extLst>
        <ext uri="{3e2802c4-a4d2-4d8b-9148-e3be6c30e623}">
          <xlrd:rvb i="240"/>
        </ext>
      </extLst>
    </bk>
    <bk>
      <extLst>
        <ext uri="{3e2802c4-a4d2-4d8b-9148-e3be6c30e623}">
          <xlrd:rvb i="243"/>
        </ext>
      </extLst>
    </bk>
    <bk>
      <extLst>
        <ext uri="{3e2802c4-a4d2-4d8b-9148-e3be6c30e623}">
          <xlrd:rvb i="246"/>
        </ext>
      </extLst>
    </bk>
    <bk>
      <extLst>
        <ext uri="{3e2802c4-a4d2-4d8b-9148-e3be6c30e623}">
          <xlrd:rvb i="249"/>
        </ext>
      </extLst>
    </bk>
    <bk>
      <extLst>
        <ext uri="{3e2802c4-a4d2-4d8b-9148-e3be6c30e623}">
          <xlrd:rvb i="252"/>
        </ext>
      </extLst>
    </bk>
    <bk>
      <extLst>
        <ext uri="{3e2802c4-a4d2-4d8b-9148-e3be6c30e623}">
          <xlrd:rvb i="255"/>
        </ext>
      </extLst>
    </bk>
    <bk>
      <extLst>
        <ext uri="{3e2802c4-a4d2-4d8b-9148-e3be6c30e623}">
          <xlrd:rvb i="258"/>
        </ext>
      </extLst>
    </bk>
    <bk>
      <extLst>
        <ext uri="{3e2802c4-a4d2-4d8b-9148-e3be6c30e623}">
          <xlrd:rvb i="261"/>
        </ext>
      </extLst>
    </bk>
    <bk>
      <extLst>
        <ext uri="{3e2802c4-a4d2-4d8b-9148-e3be6c30e623}">
          <xlrd:rvb i="264"/>
        </ext>
      </extLst>
    </bk>
    <bk>
      <extLst>
        <ext uri="{3e2802c4-a4d2-4d8b-9148-e3be6c30e623}">
          <xlrd:rvb i="267"/>
        </ext>
      </extLst>
    </bk>
    <bk>
      <extLst>
        <ext uri="{3e2802c4-a4d2-4d8b-9148-e3be6c30e623}">
          <xlrd:rvb i="270"/>
        </ext>
      </extLst>
    </bk>
    <bk>
      <extLst>
        <ext uri="{3e2802c4-a4d2-4d8b-9148-e3be6c30e623}">
          <xlrd:rvb i="273"/>
        </ext>
      </extLst>
    </bk>
    <bk>
      <extLst>
        <ext uri="{3e2802c4-a4d2-4d8b-9148-e3be6c30e623}">
          <xlrd:rvb i="276"/>
        </ext>
      </extLst>
    </bk>
    <bk>
      <extLst>
        <ext uri="{3e2802c4-a4d2-4d8b-9148-e3be6c30e623}">
          <xlrd:rvb i="279"/>
        </ext>
      </extLst>
    </bk>
    <bk>
      <extLst>
        <ext uri="{3e2802c4-a4d2-4d8b-9148-e3be6c30e623}">
          <xlrd:rvb i="282"/>
        </ext>
      </extLst>
    </bk>
    <bk>
      <extLst>
        <ext uri="{3e2802c4-a4d2-4d8b-9148-e3be6c30e623}">
          <xlrd:rvb i="285"/>
        </ext>
      </extLst>
    </bk>
    <bk>
      <extLst>
        <ext uri="{3e2802c4-a4d2-4d8b-9148-e3be6c30e623}">
          <xlrd:rvb i="288"/>
        </ext>
      </extLst>
    </bk>
    <bk>
      <extLst>
        <ext uri="{3e2802c4-a4d2-4d8b-9148-e3be6c30e623}">
          <xlrd:rvb i="291"/>
        </ext>
      </extLst>
    </bk>
    <bk>
      <extLst>
        <ext uri="{3e2802c4-a4d2-4d8b-9148-e3be6c30e623}">
          <xlrd:rvb i="294"/>
        </ext>
      </extLst>
    </bk>
    <bk>
      <extLst>
        <ext uri="{3e2802c4-a4d2-4d8b-9148-e3be6c30e623}">
          <xlrd:rvb i="297"/>
        </ext>
      </extLst>
    </bk>
    <bk>
      <extLst>
        <ext uri="{3e2802c4-a4d2-4d8b-9148-e3be6c30e623}">
          <xlrd:rvb i="300"/>
        </ext>
      </extLst>
    </bk>
    <bk>
      <extLst>
        <ext uri="{3e2802c4-a4d2-4d8b-9148-e3be6c30e623}">
          <xlrd:rvb i="303"/>
        </ext>
      </extLst>
    </bk>
    <bk>
      <extLst>
        <ext uri="{3e2802c4-a4d2-4d8b-9148-e3be6c30e623}">
          <xlrd:rvb i="306"/>
        </ext>
      </extLst>
    </bk>
    <bk>
      <extLst>
        <ext uri="{3e2802c4-a4d2-4d8b-9148-e3be6c30e623}">
          <xlrd:rvb i="309"/>
        </ext>
      </extLst>
    </bk>
    <bk>
      <extLst>
        <ext uri="{3e2802c4-a4d2-4d8b-9148-e3be6c30e623}">
          <xlrd:rvb i="311"/>
        </ext>
      </extLst>
    </bk>
    <bk>
      <extLst>
        <ext uri="{3e2802c4-a4d2-4d8b-9148-e3be6c30e623}">
          <xlrd:rvb i="314"/>
        </ext>
      </extLst>
    </bk>
    <bk>
      <extLst>
        <ext uri="{3e2802c4-a4d2-4d8b-9148-e3be6c30e623}">
          <xlrd:rvb i="317"/>
        </ext>
      </extLst>
    </bk>
    <bk>
      <extLst>
        <ext uri="{3e2802c4-a4d2-4d8b-9148-e3be6c30e623}">
          <xlrd:rvb i="320"/>
        </ext>
      </extLst>
    </bk>
    <bk>
      <extLst>
        <ext uri="{3e2802c4-a4d2-4d8b-9148-e3be6c30e623}">
          <xlrd:rvb i="323"/>
        </ext>
      </extLst>
    </bk>
    <bk>
      <extLst>
        <ext uri="{3e2802c4-a4d2-4d8b-9148-e3be6c30e623}">
          <xlrd:rvb i="326"/>
        </ext>
      </extLst>
    </bk>
    <bk>
      <extLst>
        <ext uri="{3e2802c4-a4d2-4d8b-9148-e3be6c30e623}">
          <xlrd:rvb i="329"/>
        </ext>
      </extLst>
    </bk>
    <bk>
      <extLst>
        <ext uri="{3e2802c4-a4d2-4d8b-9148-e3be6c30e623}">
          <xlrd:rvb i="332"/>
        </ext>
      </extLst>
    </bk>
    <bk>
      <extLst>
        <ext uri="{3e2802c4-a4d2-4d8b-9148-e3be6c30e623}">
          <xlrd:rvb i="335"/>
        </ext>
      </extLst>
    </bk>
    <bk>
      <extLst>
        <ext uri="{3e2802c4-a4d2-4d8b-9148-e3be6c30e623}">
          <xlrd:rvb i="338"/>
        </ext>
      </extLst>
    </bk>
    <bk>
      <extLst>
        <ext uri="{3e2802c4-a4d2-4d8b-9148-e3be6c30e623}">
          <xlrd:rvb i="341"/>
        </ext>
      </extLst>
    </bk>
    <bk>
      <extLst>
        <ext uri="{3e2802c4-a4d2-4d8b-9148-e3be6c30e623}">
          <xlrd:rvb i="344"/>
        </ext>
      </extLst>
    </bk>
    <bk>
      <extLst>
        <ext uri="{3e2802c4-a4d2-4d8b-9148-e3be6c30e623}">
          <xlrd:rvb i="346"/>
        </ext>
      </extLst>
    </bk>
    <bk>
      <extLst>
        <ext uri="{3e2802c4-a4d2-4d8b-9148-e3be6c30e623}">
          <xlrd:rvb i="349"/>
        </ext>
      </extLst>
    </bk>
    <bk>
      <extLst>
        <ext uri="{3e2802c4-a4d2-4d8b-9148-e3be6c30e623}">
          <xlrd:rvb i="350"/>
        </ext>
      </extLst>
    </bk>
    <bk>
      <extLst>
        <ext uri="{3e2802c4-a4d2-4d8b-9148-e3be6c30e623}">
          <xlrd:rvb i="351"/>
        </ext>
      </extLst>
    </bk>
    <bk>
      <extLst>
        <ext uri="{3e2802c4-a4d2-4d8b-9148-e3be6c30e623}">
          <xlrd:rvb i="352"/>
        </ext>
      </extLst>
    </bk>
    <bk>
      <extLst>
        <ext uri="{3e2802c4-a4d2-4d8b-9148-e3be6c30e623}">
          <xlrd:rvb i="353"/>
        </ext>
      </extLst>
    </bk>
    <bk>
      <extLst>
        <ext uri="{3e2802c4-a4d2-4d8b-9148-e3be6c30e623}">
          <xlrd:rvb i="354"/>
        </ext>
      </extLst>
    </bk>
    <bk>
      <extLst>
        <ext uri="{3e2802c4-a4d2-4d8b-9148-e3be6c30e623}">
          <xlrd:rvb i="355"/>
        </ext>
      </extLst>
    </bk>
    <bk>
      <extLst>
        <ext uri="{3e2802c4-a4d2-4d8b-9148-e3be6c30e623}">
          <xlrd:rvb i="356"/>
        </ext>
      </extLst>
    </bk>
    <bk>
      <extLst>
        <ext uri="{3e2802c4-a4d2-4d8b-9148-e3be6c30e623}">
          <xlrd:rvb i="357"/>
        </ext>
      </extLst>
    </bk>
    <bk>
      <extLst>
        <ext uri="{3e2802c4-a4d2-4d8b-9148-e3be6c30e623}">
          <xlrd:rvb i="358"/>
        </ext>
      </extLst>
    </bk>
    <bk>
      <extLst>
        <ext uri="{3e2802c4-a4d2-4d8b-9148-e3be6c30e623}">
          <xlrd:rvb i="359"/>
        </ext>
      </extLst>
    </bk>
    <bk>
      <extLst>
        <ext uri="{3e2802c4-a4d2-4d8b-9148-e3be6c30e623}">
          <xlrd:rvb i="360"/>
        </ext>
      </extLst>
    </bk>
    <bk>
      <extLst>
        <ext uri="{3e2802c4-a4d2-4d8b-9148-e3be6c30e623}">
          <xlrd:rvb i="361"/>
        </ext>
      </extLst>
    </bk>
    <bk>
      <extLst>
        <ext uri="{3e2802c4-a4d2-4d8b-9148-e3be6c30e623}">
          <xlrd:rvb i="362"/>
        </ext>
      </extLst>
    </bk>
    <bk>
      <extLst>
        <ext uri="{3e2802c4-a4d2-4d8b-9148-e3be6c30e623}">
          <xlrd:rvb i="363"/>
        </ext>
      </extLst>
    </bk>
    <bk>
      <extLst>
        <ext uri="{3e2802c4-a4d2-4d8b-9148-e3be6c30e623}">
          <xlrd:rvb i="364"/>
        </ext>
      </extLst>
    </bk>
    <bk>
      <extLst>
        <ext uri="{3e2802c4-a4d2-4d8b-9148-e3be6c30e623}">
          <xlrd:rvb i="365"/>
        </ext>
      </extLst>
    </bk>
    <bk>
      <extLst>
        <ext uri="{3e2802c4-a4d2-4d8b-9148-e3be6c30e623}">
          <xlrd:rvb i="366"/>
        </ext>
      </extLst>
    </bk>
    <bk>
      <extLst>
        <ext uri="{3e2802c4-a4d2-4d8b-9148-e3be6c30e623}">
          <xlrd:rvb i="367"/>
        </ext>
      </extLst>
    </bk>
    <bk>
      <extLst>
        <ext uri="{3e2802c4-a4d2-4d8b-9148-e3be6c30e623}">
          <xlrd:rvb i="368"/>
        </ext>
      </extLst>
    </bk>
    <bk>
      <extLst>
        <ext uri="{3e2802c4-a4d2-4d8b-9148-e3be6c30e623}">
          <xlrd:rvb i="369"/>
        </ext>
      </extLst>
    </bk>
    <bk>
      <extLst>
        <ext uri="{3e2802c4-a4d2-4d8b-9148-e3be6c30e623}">
          <xlrd:rvb i="370"/>
        </ext>
      </extLst>
    </bk>
    <bk>
      <extLst>
        <ext uri="{3e2802c4-a4d2-4d8b-9148-e3be6c30e623}">
          <xlrd:rvb i="371"/>
        </ext>
      </extLst>
    </bk>
    <bk>
      <extLst>
        <ext uri="{3e2802c4-a4d2-4d8b-9148-e3be6c30e623}">
          <xlrd:rvb i="372"/>
        </ext>
      </extLst>
    </bk>
    <bk>
      <extLst>
        <ext uri="{3e2802c4-a4d2-4d8b-9148-e3be6c30e623}">
          <xlrd:rvb i="373"/>
        </ext>
      </extLst>
    </bk>
    <bk>
      <extLst>
        <ext uri="{3e2802c4-a4d2-4d8b-9148-e3be6c30e623}">
          <xlrd:rvb i="374"/>
        </ext>
      </extLst>
    </bk>
    <bk>
      <extLst>
        <ext uri="{3e2802c4-a4d2-4d8b-9148-e3be6c30e623}">
          <xlrd:rvb i="375"/>
        </ext>
      </extLst>
    </bk>
    <bk>
      <extLst>
        <ext uri="{3e2802c4-a4d2-4d8b-9148-e3be6c30e623}">
          <xlrd:rvb i="376"/>
        </ext>
      </extLst>
    </bk>
    <bk>
      <extLst>
        <ext uri="{3e2802c4-a4d2-4d8b-9148-e3be6c30e623}">
          <xlrd:rvb i="377"/>
        </ext>
      </extLst>
    </bk>
    <bk>
      <extLst>
        <ext uri="{3e2802c4-a4d2-4d8b-9148-e3be6c30e623}">
          <xlrd:rvb i="378"/>
        </ext>
      </extLst>
    </bk>
    <bk>
      <extLst>
        <ext uri="{3e2802c4-a4d2-4d8b-9148-e3be6c30e623}">
          <xlrd:rvb i="379"/>
        </ext>
      </extLst>
    </bk>
    <bk>
      <extLst>
        <ext uri="{3e2802c4-a4d2-4d8b-9148-e3be6c30e623}">
          <xlrd:rvb i="380"/>
        </ext>
      </extLst>
    </bk>
    <bk>
      <extLst>
        <ext uri="{3e2802c4-a4d2-4d8b-9148-e3be6c30e623}">
          <xlrd:rvb i="381"/>
        </ext>
      </extLst>
    </bk>
    <bk>
      <extLst>
        <ext uri="{3e2802c4-a4d2-4d8b-9148-e3be6c30e623}">
          <xlrd:rvb i="382"/>
        </ext>
      </extLst>
    </bk>
    <bk>
      <extLst>
        <ext uri="{3e2802c4-a4d2-4d8b-9148-e3be6c30e623}">
          <xlrd:rvb i="383"/>
        </ext>
      </extLst>
    </bk>
    <bk>
      <extLst>
        <ext uri="{3e2802c4-a4d2-4d8b-9148-e3be6c30e623}">
          <xlrd:rvb i="384"/>
        </ext>
      </extLst>
    </bk>
    <bk>
      <extLst>
        <ext uri="{3e2802c4-a4d2-4d8b-9148-e3be6c30e623}">
          <xlrd:rvb i="385"/>
        </ext>
      </extLst>
    </bk>
    <bk>
      <extLst>
        <ext uri="{3e2802c4-a4d2-4d8b-9148-e3be6c30e623}">
          <xlrd:rvb i="386"/>
        </ext>
      </extLst>
    </bk>
    <bk>
      <extLst>
        <ext uri="{3e2802c4-a4d2-4d8b-9148-e3be6c30e623}">
          <xlrd:rvb i="387"/>
        </ext>
      </extLst>
    </bk>
    <bk>
      <extLst>
        <ext uri="{3e2802c4-a4d2-4d8b-9148-e3be6c30e623}">
          <xlrd:rvb i="388"/>
        </ext>
      </extLst>
    </bk>
    <bk>
      <extLst>
        <ext uri="{3e2802c4-a4d2-4d8b-9148-e3be6c30e623}">
          <xlrd:rvb i="389"/>
        </ext>
      </extLst>
    </bk>
    <bk>
      <extLst>
        <ext uri="{3e2802c4-a4d2-4d8b-9148-e3be6c30e623}">
          <xlrd:rvb i="390"/>
        </ext>
      </extLst>
    </bk>
    <bk>
      <extLst>
        <ext uri="{3e2802c4-a4d2-4d8b-9148-e3be6c30e623}">
          <xlrd:rvb i="391"/>
        </ext>
      </extLst>
    </bk>
    <bk>
      <extLst>
        <ext uri="{3e2802c4-a4d2-4d8b-9148-e3be6c30e623}">
          <xlrd:rvb i="392"/>
        </ext>
      </extLst>
    </bk>
    <bk>
      <extLst>
        <ext uri="{3e2802c4-a4d2-4d8b-9148-e3be6c30e623}">
          <xlrd:rvb i="393"/>
        </ext>
      </extLst>
    </bk>
    <bk>
      <extLst>
        <ext uri="{3e2802c4-a4d2-4d8b-9148-e3be6c30e623}">
          <xlrd:rvb i="394"/>
        </ext>
      </extLst>
    </bk>
    <bk>
      <extLst>
        <ext uri="{3e2802c4-a4d2-4d8b-9148-e3be6c30e623}">
          <xlrd:rvb i="395"/>
        </ext>
      </extLst>
    </bk>
    <bk>
      <extLst>
        <ext uri="{3e2802c4-a4d2-4d8b-9148-e3be6c30e623}">
          <xlrd:rvb i="396"/>
        </ext>
      </extLst>
    </bk>
    <bk>
      <extLst>
        <ext uri="{3e2802c4-a4d2-4d8b-9148-e3be6c30e623}">
          <xlrd:rvb i="397"/>
        </ext>
      </extLst>
    </bk>
    <bk>
      <extLst>
        <ext uri="{3e2802c4-a4d2-4d8b-9148-e3be6c30e623}">
          <xlrd:rvb i="398"/>
        </ext>
      </extLst>
    </bk>
    <bk>
      <extLst>
        <ext uri="{3e2802c4-a4d2-4d8b-9148-e3be6c30e623}">
          <xlrd:rvb i="399"/>
        </ext>
      </extLst>
    </bk>
    <bk>
      <extLst>
        <ext uri="{3e2802c4-a4d2-4d8b-9148-e3be6c30e623}">
          <xlrd:rvb i="400"/>
        </ext>
      </extLst>
    </bk>
    <bk>
      <extLst>
        <ext uri="{3e2802c4-a4d2-4d8b-9148-e3be6c30e623}">
          <xlrd:rvb i="401"/>
        </ext>
      </extLst>
    </bk>
    <bk>
      <extLst>
        <ext uri="{3e2802c4-a4d2-4d8b-9148-e3be6c30e623}">
          <xlrd:rvb i="402"/>
        </ext>
      </extLst>
    </bk>
    <bk>
      <extLst>
        <ext uri="{3e2802c4-a4d2-4d8b-9148-e3be6c30e623}">
          <xlrd:rvb i="403"/>
        </ext>
      </extLst>
    </bk>
    <bk>
      <extLst>
        <ext uri="{3e2802c4-a4d2-4d8b-9148-e3be6c30e623}">
          <xlrd:rvb i="404"/>
        </ext>
      </extLst>
    </bk>
    <bk>
      <extLst>
        <ext uri="{3e2802c4-a4d2-4d8b-9148-e3be6c30e623}">
          <xlrd:rvb i="405"/>
        </ext>
      </extLst>
    </bk>
    <bk>
      <extLst>
        <ext uri="{3e2802c4-a4d2-4d8b-9148-e3be6c30e623}">
          <xlrd:rvb i="406"/>
        </ext>
      </extLst>
    </bk>
    <bk>
      <extLst>
        <ext uri="{3e2802c4-a4d2-4d8b-9148-e3be6c30e623}">
          <xlrd:rvb i="407"/>
        </ext>
      </extLst>
    </bk>
    <bk>
      <extLst>
        <ext uri="{3e2802c4-a4d2-4d8b-9148-e3be6c30e623}">
          <xlrd:rvb i="408"/>
        </ext>
      </extLst>
    </bk>
    <bk>
      <extLst>
        <ext uri="{3e2802c4-a4d2-4d8b-9148-e3be6c30e623}">
          <xlrd:rvb i="409"/>
        </ext>
      </extLst>
    </bk>
    <bk>
      <extLst>
        <ext uri="{3e2802c4-a4d2-4d8b-9148-e3be6c30e623}">
          <xlrd:rvb i="410"/>
        </ext>
      </extLst>
    </bk>
    <bk>
      <extLst>
        <ext uri="{3e2802c4-a4d2-4d8b-9148-e3be6c30e623}">
          <xlrd:rvb i="411"/>
        </ext>
      </extLst>
    </bk>
    <bk>
      <extLst>
        <ext uri="{3e2802c4-a4d2-4d8b-9148-e3be6c30e623}">
          <xlrd:rvb i="412"/>
        </ext>
      </extLst>
    </bk>
    <bk>
      <extLst>
        <ext uri="{3e2802c4-a4d2-4d8b-9148-e3be6c30e623}">
          <xlrd:rvb i="413"/>
        </ext>
      </extLst>
    </bk>
    <bk>
      <extLst>
        <ext uri="{3e2802c4-a4d2-4d8b-9148-e3be6c30e623}">
          <xlrd:rvb i="414"/>
        </ext>
      </extLst>
    </bk>
    <bk>
      <extLst>
        <ext uri="{3e2802c4-a4d2-4d8b-9148-e3be6c30e623}">
          <xlrd:rvb i="415"/>
        </ext>
      </extLst>
    </bk>
    <bk>
      <extLst>
        <ext uri="{3e2802c4-a4d2-4d8b-9148-e3be6c30e623}">
          <xlrd:rvb i="416"/>
        </ext>
      </extLst>
    </bk>
    <bk>
      <extLst>
        <ext uri="{3e2802c4-a4d2-4d8b-9148-e3be6c30e623}">
          <xlrd:rvb i="417"/>
        </ext>
      </extLst>
    </bk>
    <bk>
      <extLst>
        <ext uri="{3e2802c4-a4d2-4d8b-9148-e3be6c30e623}">
          <xlrd:rvb i="418"/>
        </ext>
      </extLst>
    </bk>
    <bk>
      <extLst>
        <ext uri="{3e2802c4-a4d2-4d8b-9148-e3be6c30e623}">
          <xlrd:rvb i="419"/>
        </ext>
      </extLst>
    </bk>
    <bk>
      <extLst>
        <ext uri="{3e2802c4-a4d2-4d8b-9148-e3be6c30e623}">
          <xlrd:rvb i="420"/>
        </ext>
      </extLst>
    </bk>
    <bk>
      <extLst>
        <ext uri="{3e2802c4-a4d2-4d8b-9148-e3be6c30e623}">
          <xlrd:rvb i="421"/>
        </ext>
      </extLst>
    </bk>
    <bk>
      <extLst>
        <ext uri="{3e2802c4-a4d2-4d8b-9148-e3be6c30e623}">
          <xlrd:rvb i="422"/>
        </ext>
      </extLst>
    </bk>
    <bk>
      <extLst>
        <ext uri="{3e2802c4-a4d2-4d8b-9148-e3be6c30e623}">
          <xlrd:rvb i="423"/>
        </ext>
      </extLst>
    </bk>
    <bk>
      <extLst>
        <ext uri="{3e2802c4-a4d2-4d8b-9148-e3be6c30e623}">
          <xlrd:rvb i="424"/>
        </ext>
      </extLst>
    </bk>
    <bk>
      <extLst>
        <ext uri="{3e2802c4-a4d2-4d8b-9148-e3be6c30e623}">
          <xlrd:rvb i="425"/>
        </ext>
      </extLst>
    </bk>
    <bk>
      <extLst>
        <ext uri="{3e2802c4-a4d2-4d8b-9148-e3be6c30e623}">
          <xlrd:rvb i="426"/>
        </ext>
      </extLst>
    </bk>
    <bk>
      <extLst>
        <ext uri="{3e2802c4-a4d2-4d8b-9148-e3be6c30e623}">
          <xlrd:rvb i="427"/>
        </ext>
      </extLst>
    </bk>
    <bk>
      <extLst>
        <ext uri="{3e2802c4-a4d2-4d8b-9148-e3be6c30e623}">
          <xlrd:rvb i="428"/>
        </ext>
      </extLst>
    </bk>
    <bk>
      <extLst>
        <ext uri="{3e2802c4-a4d2-4d8b-9148-e3be6c30e623}">
          <xlrd:rvb i="429"/>
        </ext>
      </extLst>
    </bk>
    <bk>
      <extLst>
        <ext uri="{3e2802c4-a4d2-4d8b-9148-e3be6c30e623}">
          <xlrd:rvb i="430"/>
        </ext>
      </extLst>
    </bk>
    <bk>
      <extLst>
        <ext uri="{3e2802c4-a4d2-4d8b-9148-e3be6c30e623}">
          <xlrd:rvb i="431"/>
        </ext>
      </extLst>
    </bk>
    <bk>
      <extLst>
        <ext uri="{3e2802c4-a4d2-4d8b-9148-e3be6c30e623}">
          <xlrd:rvb i="432"/>
        </ext>
      </extLst>
    </bk>
    <bk>
      <extLst>
        <ext uri="{3e2802c4-a4d2-4d8b-9148-e3be6c30e623}">
          <xlrd:rvb i="433"/>
        </ext>
      </extLst>
    </bk>
    <bk>
      <extLst>
        <ext uri="{3e2802c4-a4d2-4d8b-9148-e3be6c30e623}">
          <xlrd:rvb i="434"/>
        </ext>
      </extLst>
    </bk>
    <bk>
      <extLst>
        <ext uri="{3e2802c4-a4d2-4d8b-9148-e3be6c30e623}">
          <xlrd:rvb i="435"/>
        </ext>
      </extLst>
    </bk>
    <bk>
      <extLst>
        <ext uri="{3e2802c4-a4d2-4d8b-9148-e3be6c30e623}">
          <xlrd:rvb i="436"/>
        </ext>
      </extLst>
    </bk>
    <bk>
      <extLst>
        <ext uri="{3e2802c4-a4d2-4d8b-9148-e3be6c30e623}">
          <xlrd:rvb i="437"/>
        </ext>
      </extLst>
    </bk>
    <bk>
      <extLst>
        <ext uri="{3e2802c4-a4d2-4d8b-9148-e3be6c30e623}">
          <xlrd:rvb i="438"/>
        </ext>
      </extLst>
    </bk>
    <bk>
      <extLst>
        <ext uri="{3e2802c4-a4d2-4d8b-9148-e3be6c30e623}">
          <xlrd:rvb i="439"/>
        </ext>
      </extLst>
    </bk>
    <bk>
      <extLst>
        <ext uri="{3e2802c4-a4d2-4d8b-9148-e3be6c30e623}">
          <xlrd:rvb i="440"/>
        </ext>
      </extLst>
    </bk>
    <bk>
      <extLst>
        <ext uri="{3e2802c4-a4d2-4d8b-9148-e3be6c30e623}">
          <xlrd:rvb i="441"/>
        </ext>
      </extLst>
    </bk>
    <bk>
      <extLst>
        <ext uri="{3e2802c4-a4d2-4d8b-9148-e3be6c30e623}">
          <xlrd:rvb i="442"/>
        </ext>
      </extLst>
    </bk>
    <bk>
      <extLst>
        <ext uri="{3e2802c4-a4d2-4d8b-9148-e3be6c30e623}">
          <xlrd:rvb i="443"/>
        </ext>
      </extLst>
    </bk>
    <bk>
      <extLst>
        <ext uri="{3e2802c4-a4d2-4d8b-9148-e3be6c30e623}">
          <xlrd:rvb i="444"/>
        </ext>
      </extLst>
    </bk>
    <bk>
      <extLst>
        <ext uri="{3e2802c4-a4d2-4d8b-9148-e3be6c30e623}">
          <xlrd:rvb i="445"/>
        </ext>
      </extLst>
    </bk>
    <bk>
      <extLst>
        <ext uri="{3e2802c4-a4d2-4d8b-9148-e3be6c30e623}">
          <xlrd:rvb i="446"/>
        </ext>
      </extLst>
    </bk>
    <bk>
      <extLst>
        <ext uri="{3e2802c4-a4d2-4d8b-9148-e3be6c30e623}">
          <xlrd:rvb i="447"/>
        </ext>
      </extLst>
    </bk>
    <bk>
      <extLst>
        <ext uri="{3e2802c4-a4d2-4d8b-9148-e3be6c30e623}">
          <xlrd:rvb i="448"/>
        </ext>
      </extLst>
    </bk>
    <bk>
      <extLst>
        <ext uri="{3e2802c4-a4d2-4d8b-9148-e3be6c30e623}">
          <xlrd:rvb i="449"/>
        </ext>
      </extLst>
    </bk>
    <bk>
      <extLst>
        <ext uri="{3e2802c4-a4d2-4d8b-9148-e3be6c30e623}">
          <xlrd:rvb i="450"/>
        </ext>
      </extLst>
    </bk>
    <bk>
      <extLst>
        <ext uri="{3e2802c4-a4d2-4d8b-9148-e3be6c30e623}">
          <xlrd:rvb i="451"/>
        </ext>
      </extLst>
    </bk>
    <bk>
      <extLst>
        <ext uri="{3e2802c4-a4d2-4d8b-9148-e3be6c30e623}">
          <xlrd:rvb i="452"/>
        </ext>
      </extLst>
    </bk>
    <bk>
      <extLst>
        <ext uri="{3e2802c4-a4d2-4d8b-9148-e3be6c30e623}">
          <xlrd:rvb i="453"/>
        </ext>
      </extLst>
    </bk>
    <bk>
      <extLst>
        <ext uri="{3e2802c4-a4d2-4d8b-9148-e3be6c30e623}">
          <xlrd:rvb i="454"/>
        </ext>
      </extLst>
    </bk>
    <bk>
      <extLst>
        <ext uri="{3e2802c4-a4d2-4d8b-9148-e3be6c30e623}">
          <xlrd:rvb i="455"/>
        </ext>
      </extLst>
    </bk>
    <bk>
      <extLst>
        <ext uri="{3e2802c4-a4d2-4d8b-9148-e3be6c30e623}">
          <xlrd:rvb i="456"/>
        </ext>
      </extLst>
    </bk>
    <bk>
      <extLst>
        <ext uri="{3e2802c4-a4d2-4d8b-9148-e3be6c30e623}">
          <xlrd:rvb i="457"/>
        </ext>
      </extLst>
    </bk>
    <bk>
      <extLst>
        <ext uri="{3e2802c4-a4d2-4d8b-9148-e3be6c30e623}">
          <xlrd:rvb i="458"/>
        </ext>
      </extLst>
    </bk>
    <bk>
      <extLst>
        <ext uri="{3e2802c4-a4d2-4d8b-9148-e3be6c30e623}">
          <xlrd:rvb i="459"/>
        </ext>
      </extLst>
    </bk>
    <bk>
      <extLst>
        <ext uri="{3e2802c4-a4d2-4d8b-9148-e3be6c30e623}">
          <xlrd:rvb i="460"/>
        </ext>
      </extLst>
    </bk>
    <bk>
      <extLst>
        <ext uri="{3e2802c4-a4d2-4d8b-9148-e3be6c30e623}">
          <xlrd:rvb i="461"/>
        </ext>
      </extLst>
    </bk>
    <bk>
      <extLst>
        <ext uri="{3e2802c4-a4d2-4d8b-9148-e3be6c30e623}">
          <xlrd:rvb i="462"/>
        </ext>
      </extLst>
    </bk>
    <bk>
      <extLst>
        <ext uri="{3e2802c4-a4d2-4d8b-9148-e3be6c30e623}">
          <xlrd:rvb i="463"/>
        </ext>
      </extLst>
    </bk>
    <bk>
      <extLst>
        <ext uri="{3e2802c4-a4d2-4d8b-9148-e3be6c30e623}">
          <xlrd:rvb i="464"/>
        </ext>
      </extLst>
    </bk>
    <bk>
      <extLst>
        <ext uri="{3e2802c4-a4d2-4d8b-9148-e3be6c30e623}">
          <xlrd:rvb i="465"/>
        </ext>
      </extLst>
    </bk>
    <bk>
      <extLst>
        <ext uri="{3e2802c4-a4d2-4d8b-9148-e3be6c30e623}">
          <xlrd:rvb i="466"/>
        </ext>
      </extLst>
    </bk>
    <bk>
      <extLst>
        <ext uri="{3e2802c4-a4d2-4d8b-9148-e3be6c30e623}">
          <xlrd:rvb i="467"/>
        </ext>
      </extLst>
    </bk>
    <bk>
      <extLst>
        <ext uri="{3e2802c4-a4d2-4d8b-9148-e3be6c30e623}">
          <xlrd:rvb i="468"/>
        </ext>
      </extLst>
    </bk>
    <bk>
      <extLst>
        <ext uri="{3e2802c4-a4d2-4d8b-9148-e3be6c30e623}">
          <xlrd:rvb i="469"/>
        </ext>
      </extLst>
    </bk>
    <bk>
      <extLst>
        <ext uri="{3e2802c4-a4d2-4d8b-9148-e3be6c30e623}">
          <xlrd:rvb i="470"/>
        </ext>
      </extLst>
    </bk>
    <bk>
      <extLst>
        <ext uri="{3e2802c4-a4d2-4d8b-9148-e3be6c30e623}">
          <xlrd:rvb i="471"/>
        </ext>
      </extLst>
    </bk>
    <bk>
      <extLst>
        <ext uri="{3e2802c4-a4d2-4d8b-9148-e3be6c30e623}">
          <xlrd:rvb i="472"/>
        </ext>
      </extLst>
    </bk>
    <bk>
      <extLst>
        <ext uri="{3e2802c4-a4d2-4d8b-9148-e3be6c30e623}">
          <xlrd:rvb i="473"/>
        </ext>
      </extLst>
    </bk>
    <bk>
      <extLst>
        <ext uri="{3e2802c4-a4d2-4d8b-9148-e3be6c30e623}">
          <xlrd:rvb i="474"/>
        </ext>
      </extLst>
    </bk>
    <bk>
      <extLst>
        <ext uri="{3e2802c4-a4d2-4d8b-9148-e3be6c30e623}">
          <xlrd:rvb i="475"/>
        </ext>
      </extLst>
    </bk>
    <bk>
      <extLst>
        <ext uri="{3e2802c4-a4d2-4d8b-9148-e3be6c30e623}">
          <xlrd:rvb i="476"/>
        </ext>
      </extLst>
    </bk>
    <bk>
      <extLst>
        <ext uri="{3e2802c4-a4d2-4d8b-9148-e3be6c30e623}">
          <xlrd:rvb i="477"/>
        </ext>
      </extLst>
    </bk>
    <bk>
      <extLst>
        <ext uri="{3e2802c4-a4d2-4d8b-9148-e3be6c30e623}">
          <xlrd:rvb i="478"/>
        </ext>
      </extLst>
    </bk>
    <bk>
      <extLst>
        <ext uri="{3e2802c4-a4d2-4d8b-9148-e3be6c30e623}">
          <xlrd:rvb i="479"/>
        </ext>
      </extLst>
    </bk>
    <bk>
      <extLst>
        <ext uri="{3e2802c4-a4d2-4d8b-9148-e3be6c30e623}">
          <xlrd:rvb i="480"/>
        </ext>
      </extLst>
    </bk>
    <bk>
      <extLst>
        <ext uri="{3e2802c4-a4d2-4d8b-9148-e3be6c30e623}">
          <xlrd:rvb i="481"/>
        </ext>
      </extLst>
    </bk>
    <bk>
      <extLst>
        <ext uri="{3e2802c4-a4d2-4d8b-9148-e3be6c30e623}">
          <xlrd:rvb i="482"/>
        </ext>
      </extLst>
    </bk>
    <bk>
      <extLst>
        <ext uri="{3e2802c4-a4d2-4d8b-9148-e3be6c30e623}">
          <xlrd:rvb i="483"/>
        </ext>
      </extLst>
    </bk>
    <bk>
      <extLst>
        <ext uri="{3e2802c4-a4d2-4d8b-9148-e3be6c30e623}">
          <xlrd:rvb i="484"/>
        </ext>
      </extLst>
    </bk>
    <bk>
      <extLst>
        <ext uri="{3e2802c4-a4d2-4d8b-9148-e3be6c30e623}">
          <xlrd:rvb i="485"/>
        </ext>
      </extLst>
    </bk>
    <bk>
      <extLst>
        <ext uri="{3e2802c4-a4d2-4d8b-9148-e3be6c30e623}">
          <xlrd:rvb i="486"/>
        </ext>
      </extLst>
    </bk>
    <bk>
      <extLst>
        <ext uri="{3e2802c4-a4d2-4d8b-9148-e3be6c30e623}">
          <xlrd:rvb i="487"/>
        </ext>
      </extLst>
    </bk>
    <bk>
      <extLst>
        <ext uri="{3e2802c4-a4d2-4d8b-9148-e3be6c30e623}">
          <xlrd:rvb i="488"/>
        </ext>
      </extLst>
    </bk>
    <bk>
      <extLst>
        <ext uri="{3e2802c4-a4d2-4d8b-9148-e3be6c30e623}">
          <xlrd:rvb i="489"/>
        </ext>
      </extLst>
    </bk>
    <bk>
      <extLst>
        <ext uri="{3e2802c4-a4d2-4d8b-9148-e3be6c30e623}">
          <xlrd:rvb i="490"/>
        </ext>
      </extLst>
    </bk>
    <bk>
      <extLst>
        <ext uri="{3e2802c4-a4d2-4d8b-9148-e3be6c30e623}">
          <xlrd:rvb i="491"/>
        </ext>
      </extLst>
    </bk>
    <bk>
      <extLst>
        <ext uri="{3e2802c4-a4d2-4d8b-9148-e3be6c30e623}">
          <xlrd:rvb i="492"/>
        </ext>
      </extLst>
    </bk>
    <bk>
      <extLst>
        <ext uri="{3e2802c4-a4d2-4d8b-9148-e3be6c30e623}">
          <xlrd:rvb i="493"/>
        </ext>
      </extLst>
    </bk>
    <bk>
      <extLst>
        <ext uri="{3e2802c4-a4d2-4d8b-9148-e3be6c30e623}">
          <xlrd:rvb i="494"/>
        </ext>
      </extLst>
    </bk>
    <bk>
      <extLst>
        <ext uri="{3e2802c4-a4d2-4d8b-9148-e3be6c30e623}">
          <xlrd:rvb i="495"/>
        </ext>
      </extLst>
    </bk>
    <bk>
      <extLst>
        <ext uri="{3e2802c4-a4d2-4d8b-9148-e3be6c30e623}">
          <xlrd:rvb i="496"/>
        </ext>
      </extLst>
    </bk>
    <bk>
      <extLst>
        <ext uri="{3e2802c4-a4d2-4d8b-9148-e3be6c30e623}">
          <xlrd:rvb i="497"/>
        </ext>
      </extLst>
    </bk>
    <bk>
      <extLst>
        <ext uri="{3e2802c4-a4d2-4d8b-9148-e3be6c30e623}">
          <xlrd:rvb i="498"/>
        </ext>
      </extLst>
    </bk>
    <bk>
      <extLst>
        <ext uri="{3e2802c4-a4d2-4d8b-9148-e3be6c30e623}">
          <xlrd:rvb i="499"/>
        </ext>
      </extLst>
    </bk>
    <bk>
      <extLst>
        <ext uri="{3e2802c4-a4d2-4d8b-9148-e3be6c30e623}">
          <xlrd:rvb i="500"/>
        </ext>
      </extLst>
    </bk>
    <bk>
      <extLst>
        <ext uri="{3e2802c4-a4d2-4d8b-9148-e3be6c30e623}">
          <xlrd:rvb i="501"/>
        </ext>
      </extLst>
    </bk>
    <bk>
      <extLst>
        <ext uri="{3e2802c4-a4d2-4d8b-9148-e3be6c30e623}">
          <xlrd:rvb i="502"/>
        </ext>
      </extLst>
    </bk>
    <bk>
      <extLst>
        <ext uri="{3e2802c4-a4d2-4d8b-9148-e3be6c30e623}">
          <xlrd:rvb i="503"/>
        </ext>
      </extLst>
    </bk>
    <bk>
      <extLst>
        <ext uri="{3e2802c4-a4d2-4d8b-9148-e3be6c30e623}">
          <xlrd:rvb i="504"/>
        </ext>
      </extLst>
    </bk>
    <bk>
      <extLst>
        <ext uri="{3e2802c4-a4d2-4d8b-9148-e3be6c30e623}">
          <xlrd:rvb i="505"/>
        </ext>
      </extLst>
    </bk>
    <bk>
      <extLst>
        <ext uri="{3e2802c4-a4d2-4d8b-9148-e3be6c30e623}">
          <xlrd:rvb i="506"/>
        </ext>
      </extLst>
    </bk>
    <bk>
      <extLst>
        <ext uri="{3e2802c4-a4d2-4d8b-9148-e3be6c30e623}">
          <xlrd:rvb i="507"/>
        </ext>
      </extLst>
    </bk>
    <bk>
      <extLst>
        <ext uri="{3e2802c4-a4d2-4d8b-9148-e3be6c30e623}">
          <xlrd:rvb i="508"/>
        </ext>
      </extLst>
    </bk>
    <bk>
      <extLst>
        <ext uri="{3e2802c4-a4d2-4d8b-9148-e3be6c30e623}">
          <xlrd:rvb i="509"/>
        </ext>
      </extLst>
    </bk>
    <bk>
      <extLst>
        <ext uri="{3e2802c4-a4d2-4d8b-9148-e3be6c30e623}">
          <xlrd:rvb i="510"/>
        </ext>
      </extLst>
    </bk>
    <bk>
      <extLst>
        <ext uri="{3e2802c4-a4d2-4d8b-9148-e3be6c30e623}">
          <xlrd:rvb i="511"/>
        </ext>
      </extLst>
    </bk>
    <bk>
      <extLst>
        <ext uri="{3e2802c4-a4d2-4d8b-9148-e3be6c30e623}">
          <xlrd:rvb i="512"/>
        </ext>
      </extLst>
    </bk>
    <bk>
      <extLst>
        <ext uri="{3e2802c4-a4d2-4d8b-9148-e3be6c30e623}">
          <xlrd:rvb i="513"/>
        </ext>
      </extLst>
    </bk>
    <bk>
      <extLst>
        <ext uri="{3e2802c4-a4d2-4d8b-9148-e3be6c30e623}">
          <xlrd:rvb i="514"/>
        </ext>
      </extLst>
    </bk>
    <bk>
      <extLst>
        <ext uri="{3e2802c4-a4d2-4d8b-9148-e3be6c30e623}">
          <xlrd:rvb i="515"/>
        </ext>
      </extLst>
    </bk>
    <bk>
      <extLst>
        <ext uri="{3e2802c4-a4d2-4d8b-9148-e3be6c30e623}">
          <xlrd:rvb i="516"/>
        </ext>
      </extLst>
    </bk>
    <bk>
      <extLst>
        <ext uri="{3e2802c4-a4d2-4d8b-9148-e3be6c30e623}">
          <xlrd:rvb i="517"/>
        </ext>
      </extLst>
    </bk>
    <bk>
      <extLst>
        <ext uri="{3e2802c4-a4d2-4d8b-9148-e3be6c30e623}">
          <xlrd:rvb i="518"/>
        </ext>
      </extLst>
    </bk>
    <bk>
      <extLst>
        <ext uri="{3e2802c4-a4d2-4d8b-9148-e3be6c30e623}">
          <xlrd:rvb i="519"/>
        </ext>
      </extLst>
    </bk>
    <bk>
      <extLst>
        <ext uri="{3e2802c4-a4d2-4d8b-9148-e3be6c30e623}">
          <xlrd:rvb i="520"/>
        </ext>
      </extLst>
    </bk>
    <bk>
      <extLst>
        <ext uri="{3e2802c4-a4d2-4d8b-9148-e3be6c30e623}">
          <xlrd:rvb i="521"/>
        </ext>
      </extLst>
    </bk>
    <bk>
      <extLst>
        <ext uri="{3e2802c4-a4d2-4d8b-9148-e3be6c30e623}">
          <xlrd:rvb i="522"/>
        </ext>
      </extLst>
    </bk>
    <bk>
      <extLst>
        <ext uri="{3e2802c4-a4d2-4d8b-9148-e3be6c30e623}">
          <xlrd:rvb i="523"/>
        </ext>
      </extLst>
    </bk>
    <bk>
      <extLst>
        <ext uri="{3e2802c4-a4d2-4d8b-9148-e3be6c30e623}">
          <xlrd:rvb i="524"/>
        </ext>
      </extLst>
    </bk>
    <bk>
      <extLst>
        <ext uri="{3e2802c4-a4d2-4d8b-9148-e3be6c30e623}">
          <xlrd:rvb i="525"/>
        </ext>
      </extLst>
    </bk>
    <bk>
      <extLst>
        <ext uri="{3e2802c4-a4d2-4d8b-9148-e3be6c30e623}">
          <xlrd:rvb i="526"/>
        </ext>
      </extLst>
    </bk>
    <bk>
      <extLst>
        <ext uri="{3e2802c4-a4d2-4d8b-9148-e3be6c30e623}">
          <xlrd:rvb i="527"/>
        </ext>
      </extLst>
    </bk>
    <bk>
      <extLst>
        <ext uri="{3e2802c4-a4d2-4d8b-9148-e3be6c30e623}">
          <xlrd:rvb i="528"/>
        </ext>
      </extLst>
    </bk>
    <bk>
      <extLst>
        <ext uri="{3e2802c4-a4d2-4d8b-9148-e3be6c30e623}">
          <xlrd:rvb i="529"/>
        </ext>
      </extLst>
    </bk>
    <bk>
      <extLst>
        <ext uri="{3e2802c4-a4d2-4d8b-9148-e3be6c30e623}">
          <xlrd:rvb i="530"/>
        </ext>
      </extLst>
    </bk>
    <bk>
      <extLst>
        <ext uri="{3e2802c4-a4d2-4d8b-9148-e3be6c30e623}">
          <xlrd:rvb i="531"/>
        </ext>
      </extLst>
    </bk>
    <bk>
      <extLst>
        <ext uri="{3e2802c4-a4d2-4d8b-9148-e3be6c30e623}">
          <xlrd:rvb i="532"/>
        </ext>
      </extLst>
    </bk>
    <bk>
      <extLst>
        <ext uri="{3e2802c4-a4d2-4d8b-9148-e3be6c30e623}">
          <xlrd:rvb i="533"/>
        </ext>
      </extLst>
    </bk>
    <bk>
      <extLst>
        <ext uri="{3e2802c4-a4d2-4d8b-9148-e3be6c30e623}">
          <xlrd:rvb i="534"/>
        </ext>
      </extLst>
    </bk>
    <bk>
      <extLst>
        <ext uri="{3e2802c4-a4d2-4d8b-9148-e3be6c30e623}">
          <xlrd:rvb i="535"/>
        </ext>
      </extLst>
    </bk>
    <bk>
      <extLst>
        <ext uri="{3e2802c4-a4d2-4d8b-9148-e3be6c30e623}">
          <xlrd:rvb i="536"/>
        </ext>
      </extLst>
    </bk>
    <bk>
      <extLst>
        <ext uri="{3e2802c4-a4d2-4d8b-9148-e3be6c30e623}">
          <xlrd:rvb i="537"/>
        </ext>
      </extLst>
    </bk>
    <bk>
      <extLst>
        <ext uri="{3e2802c4-a4d2-4d8b-9148-e3be6c30e623}">
          <xlrd:rvb i="538"/>
        </ext>
      </extLst>
    </bk>
    <bk>
      <extLst>
        <ext uri="{3e2802c4-a4d2-4d8b-9148-e3be6c30e623}">
          <xlrd:rvb i="539"/>
        </ext>
      </extLst>
    </bk>
    <bk>
      <extLst>
        <ext uri="{3e2802c4-a4d2-4d8b-9148-e3be6c30e623}">
          <xlrd:rvb i="540"/>
        </ext>
      </extLst>
    </bk>
    <bk>
      <extLst>
        <ext uri="{3e2802c4-a4d2-4d8b-9148-e3be6c30e623}">
          <xlrd:rvb i="541"/>
        </ext>
      </extLst>
    </bk>
    <bk>
      <extLst>
        <ext uri="{3e2802c4-a4d2-4d8b-9148-e3be6c30e623}">
          <xlrd:rvb i="542"/>
        </ext>
      </extLst>
    </bk>
    <bk>
      <extLst>
        <ext uri="{3e2802c4-a4d2-4d8b-9148-e3be6c30e623}">
          <xlrd:rvb i="543"/>
        </ext>
      </extLst>
    </bk>
    <bk>
      <extLst>
        <ext uri="{3e2802c4-a4d2-4d8b-9148-e3be6c30e623}">
          <xlrd:rvb i="544"/>
        </ext>
      </extLst>
    </bk>
    <bk>
      <extLst>
        <ext uri="{3e2802c4-a4d2-4d8b-9148-e3be6c30e623}">
          <xlrd:rvb i="545"/>
        </ext>
      </extLst>
    </bk>
    <bk>
      <extLst>
        <ext uri="{3e2802c4-a4d2-4d8b-9148-e3be6c30e623}">
          <xlrd:rvb i="546"/>
        </ext>
      </extLst>
    </bk>
    <bk>
      <extLst>
        <ext uri="{3e2802c4-a4d2-4d8b-9148-e3be6c30e623}">
          <xlrd:rvb i="547"/>
        </ext>
      </extLst>
    </bk>
    <bk>
      <extLst>
        <ext uri="{3e2802c4-a4d2-4d8b-9148-e3be6c30e623}">
          <xlrd:rvb i="548"/>
        </ext>
      </extLst>
    </bk>
    <bk>
      <extLst>
        <ext uri="{3e2802c4-a4d2-4d8b-9148-e3be6c30e623}">
          <xlrd:rvb i="549"/>
        </ext>
      </extLst>
    </bk>
    <bk>
      <extLst>
        <ext uri="{3e2802c4-a4d2-4d8b-9148-e3be6c30e623}">
          <xlrd:rvb i="550"/>
        </ext>
      </extLst>
    </bk>
    <bk>
      <extLst>
        <ext uri="{3e2802c4-a4d2-4d8b-9148-e3be6c30e623}">
          <xlrd:rvb i="551"/>
        </ext>
      </extLst>
    </bk>
    <bk>
      <extLst>
        <ext uri="{3e2802c4-a4d2-4d8b-9148-e3be6c30e623}">
          <xlrd:rvb i="552"/>
        </ext>
      </extLst>
    </bk>
    <bk>
      <extLst>
        <ext uri="{3e2802c4-a4d2-4d8b-9148-e3be6c30e623}">
          <xlrd:rvb i="553"/>
        </ext>
      </extLst>
    </bk>
    <bk>
      <extLst>
        <ext uri="{3e2802c4-a4d2-4d8b-9148-e3be6c30e623}">
          <xlrd:rvb i="554"/>
        </ext>
      </extLst>
    </bk>
    <bk>
      <extLst>
        <ext uri="{3e2802c4-a4d2-4d8b-9148-e3be6c30e623}">
          <xlrd:rvb i="555"/>
        </ext>
      </extLst>
    </bk>
    <bk>
      <extLst>
        <ext uri="{3e2802c4-a4d2-4d8b-9148-e3be6c30e623}">
          <xlrd:rvb i="556"/>
        </ext>
      </extLst>
    </bk>
    <bk>
      <extLst>
        <ext uri="{3e2802c4-a4d2-4d8b-9148-e3be6c30e623}">
          <xlrd:rvb i="557"/>
        </ext>
      </extLst>
    </bk>
    <bk>
      <extLst>
        <ext uri="{3e2802c4-a4d2-4d8b-9148-e3be6c30e623}">
          <xlrd:rvb i="558"/>
        </ext>
      </extLst>
    </bk>
    <bk>
      <extLst>
        <ext uri="{3e2802c4-a4d2-4d8b-9148-e3be6c30e623}">
          <xlrd:rvb i="559"/>
        </ext>
      </extLst>
    </bk>
    <bk>
      <extLst>
        <ext uri="{3e2802c4-a4d2-4d8b-9148-e3be6c30e623}">
          <xlrd:rvb i="560"/>
        </ext>
      </extLst>
    </bk>
    <bk>
      <extLst>
        <ext uri="{3e2802c4-a4d2-4d8b-9148-e3be6c30e623}">
          <xlrd:rvb i="561"/>
        </ext>
      </extLst>
    </bk>
    <bk>
      <extLst>
        <ext uri="{3e2802c4-a4d2-4d8b-9148-e3be6c30e623}">
          <xlrd:rvb i="562"/>
        </ext>
      </extLst>
    </bk>
    <bk>
      <extLst>
        <ext uri="{3e2802c4-a4d2-4d8b-9148-e3be6c30e623}">
          <xlrd:rvb i="563"/>
        </ext>
      </extLst>
    </bk>
    <bk>
      <extLst>
        <ext uri="{3e2802c4-a4d2-4d8b-9148-e3be6c30e623}">
          <xlrd:rvb i="564"/>
        </ext>
      </extLst>
    </bk>
    <bk>
      <extLst>
        <ext uri="{3e2802c4-a4d2-4d8b-9148-e3be6c30e623}">
          <xlrd:rvb i="565"/>
        </ext>
      </extLst>
    </bk>
    <bk>
      <extLst>
        <ext uri="{3e2802c4-a4d2-4d8b-9148-e3be6c30e623}">
          <xlrd:rvb i="566"/>
        </ext>
      </extLst>
    </bk>
    <bk>
      <extLst>
        <ext uri="{3e2802c4-a4d2-4d8b-9148-e3be6c30e623}">
          <xlrd:rvb i="567"/>
        </ext>
      </extLst>
    </bk>
    <bk>
      <extLst>
        <ext uri="{3e2802c4-a4d2-4d8b-9148-e3be6c30e623}">
          <xlrd:rvb i="568"/>
        </ext>
      </extLst>
    </bk>
    <bk>
      <extLst>
        <ext uri="{3e2802c4-a4d2-4d8b-9148-e3be6c30e623}">
          <xlrd:rvb i="569"/>
        </ext>
      </extLst>
    </bk>
    <bk>
      <extLst>
        <ext uri="{3e2802c4-a4d2-4d8b-9148-e3be6c30e623}">
          <xlrd:rvb i="570"/>
        </ext>
      </extLst>
    </bk>
    <bk>
      <extLst>
        <ext uri="{3e2802c4-a4d2-4d8b-9148-e3be6c30e623}">
          <xlrd:rvb i="571"/>
        </ext>
      </extLst>
    </bk>
    <bk>
      <extLst>
        <ext uri="{3e2802c4-a4d2-4d8b-9148-e3be6c30e623}">
          <xlrd:rvb i="572"/>
        </ext>
      </extLst>
    </bk>
    <bk>
      <extLst>
        <ext uri="{3e2802c4-a4d2-4d8b-9148-e3be6c30e623}">
          <xlrd:rvb i="573"/>
        </ext>
      </extLst>
    </bk>
    <bk>
      <extLst>
        <ext uri="{3e2802c4-a4d2-4d8b-9148-e3be6c30e623}">
          <xlrd:rvb i="574"/>
        </ext>
      </extLst>
    </bk>
    <bk>
      <extLst>
        <ext uri="{3e2802c4-a4d2-4d8b-9148-e3be6c30e623}">
          <xlrd:rvb i="575"/>
        </ext>
      </extLst>
    </bk>
    <bk>
      <extLst>
        <ext uri="{3e2802c4-a4d2-4d8b-9148-e3be6c30e623}">
          <xlrd:rvb i="576"/>
        </ext>
      </extLst>
    </bk>
    <bk>
      <extLst>
        <ext uri="{3e2802c4-a4d2-4d8b-9148-e3be6c30e623}">
          <xlrd:rvb i="577"/>
        </ext>
      </extLst>
    </bk>
    <bk>
      <extLst>
        <ext uri="{3e2802c4-a4d2-4d8b-9148-e3be6c30e623}">
          <xlrd:rvb i="578"/>
        </ext>
      </extLst>
    </bk>
    <bk>
      <extLst>
        <ext uri="{3e2802c4-a4d2-4d8b-9148-e3be6c30e623}">
          <xlrd:rvb i="579"/>
        </ext>
      </extLst>
    </bk>
    <bk>
      <extLst>
        <ext uri="{3e2802c4-a4d2-4d8b-9148-e3be6c30e623}">
          <xlrd:rvb i="580"/>
        </ext>
      </extLst>
    </bk>
    <bk>
      <extLst>
        <ext uri="{3e2802c4-a4d2-4d8b-9148-e3be6c30e623}">
          <xlrd:rvb i="581"/>
        </ext>
      </extLst>
    </bk>
    <bk>
      <extLst>
        <ext uri="{3e2802c4-a4d2-4d8b-9148-e3be6c30e623}">
          <xlrd:rvb i="582"/>
        </ext>
      </extLst>
    </bk>
    <bk>
      <extLst>
        <ext uri="{3e2802c4-a4d2-4d8b-9148-e3be6c30e623}">
          <xlrd:rvb i="583"/>
        </ext>
      </extLst>
    </bk>
    <bk>
      <extLst>
        <ext uri="{3e2802c4-a4d2-4d8b-9148-e3be6c30e623}">
          <xlrd:rvb i="584"/>
        </ext>
      </extLst>
    </bk>
    <bk>
      <extLst>
        <ext uri="{3e2802c4-a4d2-4d8b-9148-e3be6c30e623}">
          <xlrd:rvb i="585"/>
        </ext>
      </extLst>
    </bk>
    <bk>
      <extLst>
        <ext uri="{3e2802c4-a4d2-4d8b-9148-e3be6c30e623}">
          <xlrd:rvb i="586"/>
        </ext>
      </extLst>
    </bk>
    <bk>
      <extLst>
        <ext uri="{3e2802c4-a4d2-4d8b-9148-e3be6c30e623}">
          <xlrd:rvb i="587"/>
        </ext>
      </extLst>
    </bk>
    <bk>
      <extLst>
        <ext uri="{3e2802c4-a4d2-4d8b-9148-e3be6c30e623}">
          <xlrd:rvb i="588"/>
        </ext>
      </extLst>
    </bk>
    <bk>
      <extLst>
        <ext uri="{3e2802c4-a4d2-4d8b-9148-e3be6c30e623}">
          <xlrd:rvb i="589"/>
        </ext>
      </extLst>
    </bk>
    <bk>
      <extLst>
        <ext uri="{3e2802c4-a4d2-4d8b-9148-e3be6c30e623}">
          <xlrd:rvb i="590"/>
        </ext>
      </extLst>
    </bk>
    <bk>
      <extLst>
        <ext uri="{3e2802c4-a4d2-4d8b-9148-e3be6c30e623}">
          <xlrd:rvb i="591"/>
        </ext>
      </extLst>
    </bk>
    <bk>
      <extLst>
        <ext uri="{3e2802c4-a4d2-4d8b-9148-e3be6c30e623}">
          <xlrd:rvb i="592"/>
        </ext>
      </extLst>
    </bk>
    <bk>
      <extLst>
        <ext uri="{3e2802c4-a4d2-4d8b-9148-e3be6c30e623}">
          <xlrd:rvb i="593"/>
        </ext>
      </extLst>
    </bk>
    <bk>
      <extLst>
        <ext uri="{3e2802c4-a4d2-4d8b-9148-e3be6c30e623}">
          <xlrd:rvb i="594"/>
        </ext>
      </extLst>
    </bk>
    <bk>
      <extLst>
        <ext uri="{3e2802c4-a4d2-4d8b-9148-e3be6c30e623}">
          <xlrd:rvb i="595"/>
        </ext>
      </extLst>
    </bk>
    <bk>
      <extLst>
        <ext uri="{3e2802c4-a4d2-4d8b-9148-e3be6c30e623}">
          <xlrd:rvb i="596"/>
        </ext>
      </extLst>
    </bk>
    <bk>
      <extLst>
        <ext uri="{3e2802c4-a4d2-4d8b-9148-e3be6c30e623}">
          <xlrd:rvb i="597"/>
        </ext>
      </extLst>
    </bk>
    <bk>
      <extLst>
        <ext uri="{3e2802c4-a4d2-4d8b-9148-e3be6c30e623}">
          <xlrd:rvb i="598"/>
        </ext>
      </extLst>
    </bk>
    <bk>
      <extLst>
        <ext uri="{3e2802c4-a4d2-4d8b-9148-e3be6c30e623}">
          <xlrd:rvb i="599"/>
        </ext>
      </extLst>
    </bk>
    <bk>
      <extLst>
        <ext uri="{3e2802c4-a4d2-4d8b-9148-e3be6c30e623}">
          <xlrd:rvb i="600"/>
        </ext>
      </extLst>
    </bk>
    <bk>
      <extLst>
        <ext uri="{3e2802c4-a4d2-4d8b-9148-e3be6c30e623}">
          <xlrd:rvb i="601"/>
        </ext>
      </extLst>
    </bk>
    <bk>
      <extLst>
        <ext uri="{3e2802c4-a4d2-4d8b-9148-e3be6c30e623}">
          <xlrd:rvb i="602"/>
        </ext>
      </extLst>
    </bk>
    <bk>
      <extLst>
        <ext uri="{3e2802c4-a4d2-4d8b-9148-e3be6c30e623}">
          <xlrd:rvb i="603"/>
        </ext>
      </extLst>
    </bk>
    <bk>
      <extLst>
        <ext uri="{3e2802c4-a4d2-4d8b-9148-e3be6c30e623}">
          <xlrd:rvb i="604"/>
        </ext>
      </extLst>
    </bk>
    <bk>
      <extLst>
        <ext uri="{3e2802c4-a4d2-4d8b-9148-e3be6c30e623}">
          <xlrd:rvb i="605"/>
        </ext>
      </extLst>
    </bk>
    <bk>
      <extLst>
        <ext uri="{3e2802c4-a4d2-4d8b-9148-e3be6c30e623}">
          <xlrd:rvb i="606"/>
        </ext>
      </extLst>
    </bk>
    <bk>
      <extLst>
        <ext uri="{3e2802c4-a4d2-4d8b-9148-e3be6c30e623}">
          <xlrd:rvb i="607"/>
        </ext>
      </extLst>
    </bk>
    <bk>
      <extLst>
        <ext uri="{3e2802c4-a4d2-4d8b-9148-e3be6c30e623}">
          <xlrd:rvb i="608"/>
        </ext>
      </extLst>
    </bk>
    <bk>
      <extLst>
        <ext uri="{3e2802c4-a4d2-4d8b-9148-e3be6c30e623}">
          <xlrd:rvb i="609"/>
        </ext>
      </extLst>
    </bk>
    <bk>
      <extLst>
        <ext uri="{3e2802c4-a4d2-4d8b-9148-e3be6c30e623}">
          <xlrd:rvb i="610"/>
        </ext>
      </extLst>
    </bk>
    <bk>
      <extLst>
        <ext uri="{3e2802c4-a4d2-4d8b-9148-e3be6c30e623}">
          <xlrd:rvb i="611"/>
        </ext>
      </extLst>
    </bk>
    <bk>
      <extLst>
        <ext uri="{3e2802c4-a4d2-4d8b-9148-e3be6c30e623}">
          <xlrd:rvb i="612"/>
        </ext>
      </extLst>
    </bk>
    <bk>
      <extLst>
        <ext uri="{3e2802c4-a4d2-4d8b-9148-e3be6c30e623}">
          <xlrd:rvb i="613"/>
        </ext>
      </extLst>
    </bk>
    <bk>
      <extLst>
        <ext uri="{3e2802c4-a4d2-4d8b-9148-e3be6c30e623}">
          <xlrd:rvb i="614"/>
        </ext>
      </extLst>
    </bk>
    <bk>
      <extLst>
        <ext uri="{3e2802c4-a4d2-4d8b-9148-e3be6c30e623}">
          <xlrd:rvb i="615"/>
        </ext>
      </extLst>
    </bk>
    <bk>
      <extLst>
        <ext uri="{3e2802c4-a4d2-4d8b-9148-e3be6c30e623}">
          <xlrd:rvb i="616"/>
        </ext>
      </extLst>
    </bk>
    <bk>
      <extLst>
        <ext uri="{3e2802c4-a4d2-4d8b-9148-e3be6c30e623}">
          <xlrd:rvb i="617"/>
        </ext>
      </extLst>
    </bk>
    <bk>
      <extLst>
        <ext uri="{3e2802c4-a4d2-4d8b-9148-e3be6c30e623}">
          <xlrd:rvb i="618"/>
        </ext>
      </extLst>
    </bk>
    <bk>
      <extLst>
        <ext uri="{3e2802c4-a4d2-4d8b-9148-e3be6c30e623}">
          <xlrd:rvb i="619"/>
        </ext>
      </extLst>
    </bk>
    <bk>
      <extLst>
        <ext uri="{3e2802c4-a4d2-4d8b-9148-e3be6c30e623}">
          <xlrd:rvb i="620"/>
        </ext>
      </extLst>
    </bk>
    <bk>
      <extLst>
        <ext uri="{3e2802c4-a4d2-4d8b-9148-e3be6c30e623}">
          <xlrd:rvb i="621"/>
        </ext>
      </extLst>
    </bk>
    <bk>
      <extLst>
        <ext uri="{3e2802c4-a4d2-4d8b-9148-e3be6c30e623}">
          <xlrd:rvb i="622"/>
        </ext>
      </extLst>
    </bk>
    <bk>
      <extLst>
        <ext uri="{3e2802c4-a4d2-4d8b-9148-e3be6c30e623}">
          <xlrd:rvb i="623"/>
        </ext>
      </extLst>
    </bk>
    <bk>
      <extLst>
        <ext uri="{3e2802c4-a4d2-4d8b-9148-e3be6c30e623}">
          <xlrd:rvb i="624"/>
        </ext>
      </extLst>
    </bk>
    <bk>
      <extLst>
        <ext uri="{3e2802c4-a4d2-4d8b-9148-e3be6c30e623}">
          <xlrd:rvb i="625"/>
        </ext>
      </extLst>
    </bk>
    <bk>
      <extLst>
        <ext uri="{3e2802c4-a4d2-4d8b-9148-e3be6c30e623}">
          <xlrd:rvb i="626"/>
        </ext>
      </extLst>
    </bk>
    <bk>
      <extLst>
        <ext uri="{3e2802c4-a4d2-4d8b-9148-e3be6c30e623}">
          <xlrd:rvb i="627"/>
        </ext>
      </extLst>
    </bk>
    <bk>
      <extLst>
        <ext uri="{3e2802c4-a4d2-4d8b-9148-e3be6c30e623}">
          <xlrd:rvb i="628"/>
        </ext>
      </extLst>
    </bk>
    <bk>
      <extLst>
        <ext uri="{3e2802c4-a4d2-4d8b-9148-e3be6c30e623}">
          <xlrd:rvb i="629"/>
        </ext>
      </extLst>
    </bk>
    <bk>
      <extLst>
        <ext uri="{3e2802c4-a4d2-4d8b-9148-e3be6c30e623}">
          <xlrd:rvb i="630"/>
        </ext>
      </extLst>
    </bk>
    <bk>
      <extLst>
        <ext uri="{3e2802c4-a4d2-4d8b-9148-e3be6c30e623}">
          <xlrd:rvb i="631"/>
        </ext>
      </extLst>
    </bk>
    <bk>
      <extLst>
        <ext uri="{3e2802c4-a4d2-4d8b-9148-e3be6c30e623}">
          <xlrd:rvb i="632"/>
        </ext>
      </extLst>
    </bk>
    <bk>
      <extLst>
        <ext uri="{3e2802c4-a4d2-4d8b-9148-e3be6c30e623}">
          <xlrd:rvb i="633"/>
        </ext>
      </extLst>
    </bk>
    <bk>
      <extLst>
        <ext uri="{3e2802c4-a4d2-4d8b-9148-e3be6c30e623}">
          <xlrd:rvb i="634"/>
        </ext>
      </extLst>
    </bk>
    <bk>
      <extLst>
        <ext uri="{3e2802c4-a4d2-4d8b-9148-e3be6c30e623}">
          <xlrd:rvb i="635"/>
        </ext>
      </extLst>
    </bk>
    <bk>
      <extLst>
        <ext uri="{3e2802c4-a4d2-4d8b-9148-e3be6c30e623}">
          <xlrd:rvb i="636"/>
        </ext>
      </extLst>
    </bk>
    <bk>
      <extLst>
        <ext uri="{3e2802c4-a4d2-4d8b-9148-e3be6c30e623}">
          <xlrd:rvb i="637"/>
        </ext>
      </extLst>
    </bk>
    <bk>
      <extLst>
        <ext uri="{3e2802c4-a4d2-4d8b-9148-e3be6c30e623}">
          <xlrd:rvb i="638"/>
        </ext>
      </extLst>
    </bk>
    <bk>
      <extLst>
        <ext uri="{3e2802c4-a4d2-4d8b-9148-e3be6c30e623}">
          <xlrd:rvb i="639"/>
        </ext>
      </extLst>
    </bk>
    <bk>
      <extLst>
        <ext uri="{3e2802c4-a4d2-4d8b-9148-e3be6c30e623}">
          <xlrd:rvb i="640"/>
        </ext>
      </extLst>
    </bk>
    <bk>
      <extLst>
        <ext uri="{3e2802c4-a4d2-4d8b-9148-e3be6c30e623}">
          <xlrd:rvb i="641"/>
        </ext>
      </extLst>
    </bk>
    <bk>
      <extLst>
        <ext uri="{3e2802c4-a4d2-4d8b-9148-e3be6c30e623}">
          <xlrd:rvb i="642"/>
        </ext>
      </extLst>
    </bk>
    <bk>
      <extLst>
        <ext uri="{3e2802c4-a4d2-4d8b-9148-e3be6c30e623}">
          <xlrd:rvb i="643"/>
        </ext>
      </extLst>
    </bk>
    <bk>
      <extLst>
        <ext uri="{3e2802c4-a4d2-4d8b-9148-e3be6c30e623}">
          <xlrd:rvb i="644"/>
        </ext>
      </extLst>
    </bk>
    <bk>
      <extLst>
        <ext uri="{3e2802c4-a4d2-4d8b-9148-e3be6c30e623}">
          <xlrd:rvb i="645"/>
        </ext>
      </extLst>
    </bk>
    <bk>
      <extLst>
        <ext uri="{3e2802c4-a4d2-4d8b-9148-e3be6c30e623}">
          <xlrd:rvb i="646"/>
        </ext>
      </extLst>
    </bk>
    <bk>
      <extLst>
        <ext uri="{3e2802c4-a4d2-4d8b-9148-e3be6c30e623}">
          <xlrd:rvb i="647"/>
        </ext>
      </extLst>
    </bk>
    <bk>
      <extLst>
        <ext uri="{3e2802c4-a4d2-4d8b-9148-e3be6c30e623}">
          <xlrd:rvb i="648"/>
        </ext>
      </extLst>
    </bk>
    <bk>
      <extLst>
        <ext uri="{3e2802c4-a4d2-4d8b-9148-e3be6c30e623}">
          <xlrd:rvb i="649"/>
        </ext>
      </extLst>
    </bk>
    <bk>
      <extLst>
        <ext uri="{3e2802c4-a4d2-4d8b-9148-e3be6c30e623}">
          <xlrd:rvb i="650"/>
        </ext>
      </extLst>
    </bk>
    <bk>
      <extLst>
        <ext uri="{3e2802c4-a4d2-4d8b-9148-e3be6c30e623}">
          <xlrd:rvb i="651"/>
        </ext>
      </extLst>
    </bk>
    <bk>
      <extLst>
        <ext uri="{3e2802c4-a4d2-4d8b-9148-e3be6c30e623}">
          <xlrd:rvb i="652"/>
        </ext>
      </extLst>
    </bk>
    <bk>
      <extLst>
        <ext uri="{3e2802c4-a4d2-4d8b-9148-e3be6c30e623}">
          <xlrd:rvb i="653"/>
        </ext>
      </extLst>
    </bk>
    <bk>
      <extLst>
        <ext uri="{3e2802c4-a4d2-4d8b-9148-e3be6c30e623}">
          <xlrd:rvb i="654"/>
        </ext>
      </extLst>
    </bk>
    <bk>
      <extLst>
        <ext uri="{3e2802c4-a4d2-4d8b-9148-e3be6c30e623}">
          <xlrd:rvb i="655"/>
        </ext>
      </extLst>
    </bk>
    <bk>
      <extLst>
        <ext uri="{3e2802c4-a4d2-4d8b-9148-e3be6c30e623}">
          <xlrd:rvb i="656"/>
        </ext>
      </extLst>
    </bk>
    <bk>
      <extLst>
        <ext uri="{3e2802c4-a4d2-4d8b-9148-e3be6c30e623}">
          <xlrd:rvb i="657"/>
        </ext>
      </extLst>
    </bk>
    <bk>
      <extLst>
        <ext uri="{3e2802c4-a4d2-4d8b-9148-e3be6c30e623}">
          <xlrd:rvb i="658"/>
        </ext>
      </extLst>
    </bk>
    <bk>
      <extLst>
        <ext uri="{3e2802c4-a4d2-4d8b-9148-e3be6c30e623}">
          <xlrd:rvb i="659"/>
        </ext>
      </extLst>
    </bk>
    <bk>
      <extLst>
        <ext uri="{3e2802c4-a4d2-4d8b-9148-e3be6c30e623}">
          <xlrd:rvb i="660"/>
        </ext>
      </extLst>
    </bk>
    <bk>
      <extLst>
        <ext uri="{3e2802c4-a4d2-4d8b-9148-e3be6c30e623}">
          <xlrd:rvb i="661"/>
        </ext>
      </extLst>
    </bk>
    <bk>
      <extLst>
        <ext uri="{3e2802c4-a4d2-4d8b-9148-e3be6c30e623}">
          <xlrd:rvb i="662"/>
        </ext>
      </extLst>
    </bk>
    <bk>
      <extLst>
        <ext uri="{3e2802c4-a4d2-4d8b-9148-e3be6c30e623}">
          <xlrd:rvb i="663"/>
        </ext>
      </extLst>
    </bk>
    <bk>
      <extLst>
        <ext uri="{3e2802c4-a4d2-4d8b-9148-e3be6c30e623}">
          <xlrd:rvb i="664"/>
        </ext>
      </extLst>
    </bk>
    <bk>
      <extLst>
        <ext uri="{3e2802c4-a4d2-4d8b-9148-e3be6c30e623}">
          <xlrd:rvb i="665"/>
        </ext>
      </extLst>
    </bk>
    <bk>
      <extLst>
        <ext uri="{3e2802c4-a4d2-4d8b-9148-e3be6c30e623}">
          <xlrd:rvb i="666"/>
        </ext>
      </extLst>
    </bk>
    <bk>
      <extLst>
        <ext uri="{3e2802c4-a4d2-4d8b-9148-e3be6c30e623}">
          <xlrd:rvb i="667"/>
        </ext>
      </extLst>
    </bk>
    <bk>
      <extLst>
        <ext uri="{3e2802c4-a4d2-4d8b-9148-e3be6c30e623}">
          <xlrd:rvb i="668"/>
        </ext>
      </extLst>
    </bk>
    <bk>
      <extLst>
        <ext uri="{3e2802c4-a4d2-4d8b-9148-e3be6c30e623}">
          <xlrd:rvb i="669"/>
        </ext>
      </extLst>
    </bk>
    <bk>
      <extLst>
        <ext uri="{3e2802c4-a4d2-4d8b-9148-e3be6c30e623}">
          <xlrd:rvb i="670"/>
        </ext>
      </extLst>
    </bk>
    <bk>
      <extLst>
        <ext uri="{3e2802c4-a4d2-4d8b-9148-e3be6c30e623}">
          <xlrd:rvb i="671"/>
        </ext>
      </extLst>
    </bk>
    <bk>
      <extLst>
        <ext uri="{3e2802c4-a4d2-4d8b-9148-e3be6c30e623}">
          <xlrd:rvb i="672"/>
        </ext>
      </extLst>
    </bk>
    <bk>
      <extLst>
        <ext uri="{3e2802c4-a4d2-4d8b-9148-e3be6c30e623}">
          <xlrd:rvb i="673"/>
        </ext>
      </extLst>
    </bk>
    <bk>
      <extLst>
        <ext uri="{3e2802c4-a4d2-4d8b-9148-e3be6c30e623}">
          <xlrd:rvb i="674"/>
        </ext>
      </extLst>
    </bk>
    <bk>
      <extLst>
        <ext uri="{3e2802c4-a4d2-4d8b-9148-e3be6c30e623}">
          <xlrd:rvb i="675"/>
        </ext>
      </extLst>
    </bk>
    <bk>
      <extLst>
        <ext uri="{3e2802c4-a4d2-4d8b-9148-e3be6c30e623}">
          <xlrd:rvb i="676"/>
        </ext>
      </extLst>
    </bk>
    <bk>
      <extLst>
        <ext uri="{3e2802c4-a4d2-4d8b-9148-e3be6c30e623}">
          <xlrd:rvb i="677"/>
        </ext>
      </extLst>
    </bk>
    <bk>
      <extLst>
        <ext uri="{3e2802c4-a4d2-4d8b-9148-e3be6c30e623}">
          <xlrd:rvb i="678"/>
        </ext>
      </extLst>
    </bk>
    <bk>
      <extLst>
        <ext uri="{3e2802c4-a4d2-4d8b-9148-e3be6c30e623}">
          <xlrd:rvb i="679"/>
        </ext>
      </extLst>
    </bk>
    <bk>
      <extLst>
        <ext uri="{3e2802c4-a4d2-4d8b-9148-e3be6c30e623}">
          <xlrd:rvb i="680"/>
        </ext>
      </extLst>
    </bk>
    <bk>
      <extLst>
        <ext uri="{3e2802c4-a4d2-4d8b-9148-e3be6c30e623}">
          <xlrd:rvb i="681"/>
        </ext>
      </extLst>
    </bk>
    <bk>
      <extLst>
        <ext uri="{3e2802c4-a4d2-4d8b-9148-e3be6c30e623}">
          <xlrd:rvb i="682"/>
        </ext>
      </extLst>
    </bk>
    <bk>
      <extLst>
        <ext uri="{3e2802c4-a4d2-4d8b-9148-e3be6c30e623}">
          <xlrd:rvb i="683"/>
        </ext>
      </extLst>
    </bk>
    <bk>
      <extLst>
        <ext uri="{3e2802c4-a4d2-4d8b-9148-e3be6c30e623}">
          <xlrd:rvb i="684"/>
        </ext>
      </extLst>
    </bk>
    <bk>
      <extLst>
        <ext uri="{3e2802c4-a4d2-4d8b-9148-e3be6c30e623}">
          <xlrd:rvb i="685"/>
        </ext>
      </extLst>
    </bk>
    <bk>
      <extLst>
        <ext uri="{3e2802c4-a4d2-4d8b-9148-e3be6c30e623}">
          <xlrd:rvb i="686"/>
        </ext>
      </extLst>
    </bk>
    <bk>
      <extLst>
        <ext uri="{3e2802c4-a4d2-4d8b-9148-e3be6c30e623}">
          <xlrd:rvb i="687"/>
        </ext>
      </extLst>
    </bk>
    <bk>
      <extLst>
        <ext uri="{3e2802c4-a4d2-4d8b-9148-e3be6c30e623}">
          <xlrd:rvb i="688"/>
        </ext>
      </extLst>
    </bk>
    <bk>
      <extLst>
        <ext uri="{3e2802c4-a4d2-4d8b-9148-e3be6c30e623}">
          <xlrd:rvb i="689"/>
        </ext>
      </extLst>
    </bk>
    <bk>
      <extLst>
        <ext uri="{3e2802c4-a4d2-4d8b-9148-e3be6c30e623}">
          <xlrd:rvb i="690"/>
        </ext>
      </extLst>
    </bk>
    <bk>
      <extLst>
        <ext uri="{3e2802c4-a4d2-4d8b-9148-e3be6c30e623}">
          <xlrd:rvb i="691"/>
        </ext>
      </extLst>
    </bk>
    <bk>
      <extLst>
        <ext uri="{3e2802c4-a4d2-4d8b-9148-e3be6c30e623}">
          <xlrd:rvb i="692"/>
        </ext>
      </extLst>
    </bk>
    <bk>
      <extLst>
        <ext uri="{3e2802c4-a4d2-4d8b-9148-e3be6c30e623}">
          <xlrd:rvb i="693"/>
        </ext>
      </extLst>
    </bk>
    <bk>
      <extLst>
        <ext uri="{3e2802c4-a4d2-4d8b-9148-e3be6c30e623}">
          <xlrd:rvb i="694"/>
        </ext>
      </extLst>
    </bk>
    <bk>
      <extLst>
        <ext uri="{3e2802c4-a4d2-4d8b-9148-e3be6c30e623}">
          <xlrd:rvb i="695"/>
        </ext>
      </extLst>
    </bk>
    <bk>
      <extLst>
        <ext uri="{3e2802c4-a4d2-4d8b-9148-e3be6c30e623}">
          <xlrd:rvb i="696"/>
        </ext>
      </extLst>
    </bk>
    <bk>
      <extLst>
        <ext uri="{3e2802c4-a4d2-4d8b-9148-e3be6c30e623}">
          <xlrd:rvb i="697"/>
        </ext>
      </extLst>
    </bk>
    <bk>
      <extLst>
        <ext uri="{3e2802c4-a4d2-4d8b-9148-e3be6c30e623}">
          <xlrd:rvb i="698"/>
        </ext>
      </extLst>
    </bk>
    <bk>
      <extLst>
        <ext uri="{3e2802c4-a4d2-4d8b-9148-e3be6c30e623}">
          <xlrd:rvb i="699"/>
        </ext>
      </extLst>
    </bk>
    <bk>
      <extLst>
        <ext uri="{3e2802c4-a4d2-4d8b-9148-e3be6c30e623}">
          <xlrd:rvb i="700"/>
        </ext>
      </extLst>
    </bk>
    <bk>
      <extLst>
        <ext uri="{3e2802c4-a4d2-4d8b-9148-e3be6c30e623}">
          <xlrd:rvb i="701"/>
        </ext>
      </extLst>
    </bk>
    <bk>
      <extLst>
        <ext uri="{3e2802c4-a4d2-4d8b-9148-e3be6c30e623}">
          <xlrd:rvb i="702"/>
        </ext>
      </extLst>
    </bk>
    <bk>
      <extLst>
        <ext uri="{3e2802c4-a4d2-4d8b-9148-e3be6c30e623}">
          <xlrd:rvb i="703"/>
        </ext>
      </extLst>
    </bk>
    <bk>
      <extLst>
        <ext uri="{3e2802c4-a4d2-4d8b-9148-e3be6c30e623}">
          <xlrd:rvb i="704"/>
        </ext>
      </extLst>
    </bk>
    <bk>
      <extLst>
        <ext uri="{3e2802c4-a4d2-4d8b-9148-e3be6c30e623}">
          <xlrd:rvb i="705"/>
        </ext>
      </extLst>
    </bk>
    <bk>
      <extLst>
        <ext uri="{3e2802c4-a4d2-4d8b-9148-e3be6c30e623}">
          <xlrd:rvb i="706"/>
        </ext>
      </extLst>
    </bk>
    <bk>
      <extLst>
        <ext uri="{3e2802c4-a4d2-4d8b-9148-e3be6c30e623}">
          <xlrd:rvb i="707"/>
        </ext>
      </extLst>
    </bk>
    <bk>
      <extLst>
        <ext uri="{3e2802c4-a4d2-4d8b-9148-e3be6c30e623}">
          <xlrd:rvb i="708"/>
        </ext>
      </extLst>
    </bk>
    <bk>
      <extLst>
        <ext uri="{3e2802c4-a4d2-4d8b-9148-e3be6c30e623}">
          <xlrd:rvb i="709"/>
        </ext>
      </extLst>
    </bk>
    <bk>
      <extLst>
        <ext uri="{3e2802c4-a4d2-4d8b-9148-e3be6c30e623}">
          <xlrd:rvb i="710"/>
        </ext>
      </extLst>
    </bk>
    <bk>
      <extLst>
        <ext uri="{3e2802c4-a4d2-4d8b-9148-e3be6c30e623}">
          <xlrd:rvb i="711"/>
        </ext>
      </extLst>
    </bk>
    <bk>
      <extLst>
        <ext uri="{3e2802c4-a4d2-4d8b-9148-e3be6c30e623}">
          <xlrd:rvb i="712"/>
        </ext>
      </extLst>
    </bk>
    <bk>
      <extLst>
        <ext uri="{3e2802c4-a4d2-4d8b-9148-e3be6c30e623}">
          <xlrd:rvb i="713"/>
        </ext>
      </extLst>
    </bk>
    <bk>
      <extLst>
        <ext uri="{3e2802c4-a4d2-4d8b-9148-e3be6c30e623}">
          <xlrd:rvb i="714"/>
        </ext>
      </extLst>
    </bk>
    <bk>
      <extLst>
        <ext uri="{3e2802c4-a4d2-4d8b-9148-e3be6c30e623}">
          <xlrd:rvb i="715"/>
        </ext>
      </extLst>
    </bk>
    <bk>
      <extLst>
        <ext uri="{3e2802c4-a4d2-4d8b-9148-e3be6c30e623}">
          <xlrd:rvb i="716"/>
        </ext>
      </extLst>
    </bk>
    <bk>
      <extLst>
        <ext uri="{3e2802c4-a4d2-4d8b-9148-e3be6c30e623}">
          <xlrd:rvb i="717"/>
        </ext>
      </extLst>
    </bk>
    <bk>
      <extLst>
        <ext uri="{3e2802c4-a4d2-4d8b-9148-e3be6c30e623}">
          <xlrd:rvb i="718"/>
        </ext>
      </extLst>
    </bk>
    <bk>
      <extLst>
        <ext uri="{3e2802c4-a4d2-4d8b-9148-e3be6c30e623}">
          <xlrd:rvb i="719"/>
        </ext>
      </extLst>
    </bk>
    <bk>
      <extLst>
        <ext uri="{3e2802c4-a4d2-4d8b-9148-e3be6c30e623}">
          <xlrd:rvb i="720"/>
        </ext>
      </extLst>
    </bk>
    <bk>
      <extLst>
        <ext uri="{3e2802c4-a4d2-4d8b-9148-e3be6c30e623}">
          <xlrd:rvb i="721"/>
        </ext>
      </extLst>
    </bk>
    <bk>
      <extLst>
        <ext uri="{3e2802c4-a4d2-4d8b-9148-e3be6c30e623}">
          <xlrd:rvb i="722"/>
        </ext>
      </extLst>
    </bk>
    <bk>
      <extLst>
        <ext uri="{3e2802c4-a4d2-4d8b-9148-e3be6c30e623}">
          <xlrd:rvb i="723"/>
        </ext>
      </extLst>
    </bk>
    <bk>
      <extLst>
        <ext uri="{3e2802c4-a4d2-4d8b-9148-e3be6c30e623}">
          <xlrd:rvb i="724"/>
        </ext>
      </extLst>
    </bk>
    <bk>
      <extLst>
        <ext uri="{3e2802c4-a4d2-4d8b-9148-e3be6c30e623}">
          <xlrd:rvb i="725"/>
        </ext>
      </extLst>
    </bk>
    <bk>
      <extLst>
        <ext uri="{3e2802c4-a4d2-4d8b-9148-e3be6c30e623}">
          <xlrd:rvb i="726"/>
        </ext>
      </extLst>
    </bk>
    <bk>
      <extLst>
        <ext uri="{3e2802c4-a4d2-4d8b-9148-e3be6c30e623}">
          <xlrd:rvb i="727"/>
        </ext>
      </extLst>
    </bk>
    <bk>
      <extLst>
        <ext uri="{3e2802c4-a4d2-4d8b-9148-e3be6c30e623}">
          <xlrd:rvb i="728"/>
        </ext>
      </extLst>
    </bk>
    <bk>
      <extLst>
        <ext uri="{3e2802c4-a4d2-4d8b-9148-e3be6c30e623}">
          <xlrd:rvb i="729"/>
        </ext>
      </extLst>
    </bk>
    <bk>
      <extLst>
        <ext uri="{3e2802c4-a4d2-4d8b-9148-e3be6c30e623}">
          <xlrd:rvb i="730"/>
        </ext>
      </extLst>
    </bk>
    <bk>
      <extLst>
        <ext uri="{3e2802c4-a4d2-4d8b-9148-e3be6c30e623}">
          <xlrd:rvb i="731"/>
        </ext>
      </extLst>
    </bk>
    <bk>
      <extLst>
        <ext uri="{3e2802c4-a4d2-4d8b-9148-e3be6c30e623}">
          <xlrd:rvb i="732"/>
        </ext>
      </extLst>
    </bk>
    <bk>
      <extLst>
        <ext uri="{3e2802c4-a4d2-4d8b-9148-e3be6c30e623}">
          <xlrd:rvb i="733"/>
        </ext>
      </extLst>
    </bk>
    <bk>
      <extLst>
        <ext uri="{3e2802c4-a4d2-4d8b-9148-e3be6c30e623}">
          <xlrd:rvb i="734"/>
        </ext>
      </extLst>
    </bk>
    <bk>
      <extLst>
        <ext uri="{3e2802c4-a4d2-4d8b-9148-e3be6c30e623}">
          <xlrd:rvb i="735"/>
        </ext>
      </extLst>
    </bk>
    <bk>
      <extLst>
        <ext uri="{3e2802c4-a4d2-4d8b-9148-e3be6c30e623}">
          <xlrd:rvb i="736"/>
        </ext>
      </extLst>
    </bk>
    <bk>
      <extLst>
        <ext uri="{3e2802c4-a4d2-4d8b-9148-e3be6c30e623}">
          <xlrd:rvb i="737"/>
        </ext>
      </extLst>
    </bk>
    <bk>
      <extLst>
        <ext uri="{3e2802c4-a4d2-4d8b-9148-e3be6c30e623}">
          <xlrd:rvb i="738"/>
        </ext>
      </extLst>
    </bk>
    <bk>
      <extLst>
        <ext uri="{3e2802c4-a4d2-4d8b-9148-e3be6c30e623}">
          <xlrd:rvb i="739"/>
        </ext>
      </extLst>
    </bk>
    <bk>
      <extLst>
        <ext uri="{3e2802c4-a4d2-4d8b-9148-e3be6c30e623}">
          <xlrd:rvb i="740"/>
        </ext>
      </extLst>
    </bk>
    <bk>
      <extLst>
        <ext uri="{3e2802c4-a4d2-4d8b-9148-e3be6c30e623}">
          <xlrd:rvb i="741"/>
        </ext>
      </extLst>
    </bk>
    <bk>
      <extLst>
        <ext uri="{3e2802c4-a4d2-4d8b-9148-e3be6c30e623}">
          <xlrd:rvb i="742"/>
        </ext>
      </extLst>
    </bk>
    <bk>
      <extLst>
        <ext uri="{3e2802c4-a4d2-4d8b-9148-e3be6c30e623}">
          <xlrd:rvb i="743"/>
        </ext>
      </extLst>
    </bk>
    <bk>
      <extLst>
        <ext uri="{3e2802c4-a4d2-4d8b-9148-e3be6c30e623}">
          <xlrd:rvb i="744"/>
        </ext>
      </extLst>
    </bk>
    <bk>
      <extLst>
        <ext uri="{3e2802c4-a4d2-4d8b-9148-e3be6c30e623}">
          <xlrd:rvb i="745"/>
        </ext>
      </extLst>
    </bk>
    <bk>
      <extLst>
        <ext uri="{3e2802c4-a4d2-4d8b-9148-e3be6c30e623}">
          <xlrd:rvb i="746"/>
        </ext>
      </extLst>
    </bk>
    <bk>
      <extLst>
        <ext uri="{3e2802c4-a4d2-4d8b-9148-e3be6c30e623}">
          <xlrd:rvb i="747"/>
        </ext>
      </extLst>
    </bk>
    <bk>
      <extLst>
        <ext uri="{3e2802c4-a4d2-4d8b-9148-e3be6c30e623}">
          <xlrd:rvb i="748"/>
        </ext>
      </extLst>
    </bk>
    <bk>
      <extLst>
        <ext uri="{3e2802c4-a4d2-4d8b-9148-e3be6c30e623}">
          <xlrd:rvb i="749"/>
        </ext>
      </extLst>
    </bk>
    <bk>
      <extLst>
        <ext uri="{3e2802c4-a4d2-4d8b-9148-e3be6c30e623}">
          <xlrd:rvb i="750"/>
        </ext>
      </extLst>
    </bk>
    <bk>
      <extLst>
        <ext uri="{3e2802c4-a4d2-4d8b-9148-e3be6c30e623}">
          <xlrd:rvb i="751"/>
        </ext>
      </extLst>
    </bk>
    <bk>
      <extLst>
        <ext uri="{3e2802c4-a4d2-4d8b-9148-e3be6c30e623}">
          <xlrd:rvb i="752"/>
        </ext>
      </extLst>
    </bk>
    <bk>
      <extLst>
        <ext uri="{3e2802c4-a4d2-4d8b-9148-e3be6c30e623}">
          <xlrd:rvb i="753"/>
        </ext>
      </extLst>
    </bk>
    <bk>
      <extLst>
        <ext uri="{3e2802c4-a4d2-4d8b-9148-e3be6c30e623}">
          <xlrd:rvb i="754"/>
        </ext>
      </extLst>
    </bk>
    <bk>
      <extLst>
        <ext uri="{3e2802c4-a4d2-4d8b-9148-e3be6c30e623}">
          <xlrd:rvb i="755"/>
        </ext>
      </extLst>
    </bk>
    <bk>
      <extLst>
        <ext uri="{3e2802c4-a4d2-4d8b-9148-e3be6c30e623}">
          <xlrd:rvb i="756"/>
        </ext>
      </extLst>
    </bk>
    <bk>
      <extLst>
        <ext uri="{3e2802c4-a4d2-4d8b-9148-e3be6c30e623}">
          <xlrd:rvb i="757"/>
        </ext>
      </extLst>
    </bk>
    <bk>
      <extLst>
        <ext uri="{3e2802c4-a4d2-4d8b-9148-e3be6c30e623}">
          <xlrd:rvb i="758"/>
        </ext>
      </extLst>
    </bk>
    <bk>
      <extLst>
        <ext uri="{3e2802c4-a4d2-4d8b-9148-e3be6c30e623}">
          <xlrd:rvb i="759"/>
        </ext>
      </extLst>
    </bk>
    <bk>
      <extLst>
        <ext uri="{3e2802c4-a4d2-4d8b-9148-e3be6c30e623}">
          <xlrd:rvb i="760"/>
        </ext>
      </extLst>
    </bk>
    <bk>
      <extLst>
        <ext uri="{3e2802c4-a4d2-4d8b-9148-e3be6c30e623}">
          <xlrd:rvb i="761"/>
        </ext>
      </extLst>
    </bk>
    <bk>
      <extLst>
        <ext uri="{3e2802c4-a4d2-4d8b-9148-e3be6c30e623}">
          <xlrd:rvb i="762"/>
        </ext>
      </extLst>
    </bk>
    <bk>
      <extLst>
        <ext uri="{3e2802c4-a4d2-4d8b-9148-e3be6c30e623}">
          <xlrd:rvb i="763"/>
        </ext>
      </extLst>
    </bk>
    <bk>
      <extLst>
        <ext uri="{3e2802c4-a4d2-4d8b-9148-e3be6c30e623}">
          <xlrd:rvb i="764"/>
        </ext>
      </extLst>
    </bk>
    <bk>
      <extLst>
        <ext uri="{3e2802c4-a4d2-4d8b-9148-e3be6c30e623}">
          <xlrd:rvb i="765"/>
        </ext>
      </extLst>
    </bk>
    <bk>
      <extLst>
        <ext uri="{3e2802c4-a4d2-4d8b-9148-e3be6c30e623}">
          <xlrd:rvb i="766"/>
        </ext>
      </extLst>
    </bk>
    <bk>
      <extLst>
        <ext uri="{3e2802c4-a4d2-4d8b-9148-e3be6c30e623}">
          <xlrd:rvb i="767"/>
        </ext>
      </extLst>
    </bk>
    <bk>
      <extLst>
        <ext uri="{3e2802c4-a4d2-4d8b-9148-e3be6c30e623}">
          <xlrd:rvb i="768"/>
        </ext>
      </extLst>
    </bk>
    <bk>
      <extLst>
        <ext uri="{3e2802c4-a4d2-4d8b-9148-e3be6c30e623}">
          <xlrd:rvb i="769"/>
        </ext>
      </extLst>
    </bk>
    <bk>
      <extLst>
        <ext uri="{3e2802c4-a4d2-4d8b-9148-e3be6c30e623}">
          <xlrd:rvb i="770"/>
        </ext>
      </extLst>
    </bk>
    <bk>
      <extLst>
        <ext uri="{3e2802c4-a4d2-4d8b-9148-e3be6c30e623}">
          <xlrd:rvb i="771"/>
        </ext>
      </extLst>
    </bk>
    <bk>
      <extLst>
        <ext uri="{3e2802c4-a4d2-4d8b-9148-e3be6c30e623}">
          <xlrd:rvb i="772"/>
        </ext>
      </extLst>
    </bk>
    <bk>
      <extLst>
        <ext uri="{3e2802c4-a4d2-4d8b-9148-e3be6c30e623}">
          <xlrd:rvb i="773"/>
        </ext>
      </extLst>
    </bk>
    <bk>
      <extLst>
        <ext uri="{3e2802c4-a4d2-4d8b-9148-e3be6c30e623}">
          <xlrd:rvb i="774"/>
        </ext>
      </extLst>
    </bk>
    <bk>
      <extLst>
        <ext uri="{3e2802c4-a4d2-4d8b-9148-e3be6c30e623}">
          <xlrd:rvb i="775"/>
        </ext>
      </extLst>
    </bk>
    <bk>
      <extLst>
        <ext uri="{3e2802c4-a4d2-4d8b-9148-e3be6c30e623}">
          <xlrd:rvb i="776"/>
        </ext>
      </extLst>
    </bk>
    <bk>
      <extLst>
        <ext uri="{3e2802c4-a4d2-4d8b-9148-e3be6c30e623}">
          <xlrd:rvb i="777"/>
        </ext>
      </extLst>
    </bk>
    <bk>
      <extLst>
        <ext uri="{3e2802c4-a4d2-4d8b-9148-e3be6c30e623}">
          <xlrd:rvb i="778"/>
        </ext>
      </extLst>
    </bk>
    <bk>
      <extLst>
        <ext uri="{3e2802c4-a4d2-4d8b-9148-e3be6c30e623}">
          <xlrd:rvb i="779"/>
        </ext>
      </extLst>
    </bk>
    <bk>
      <extLst>
        <ext uri="{3e2802c4-a4d2-4d8b-9148-e3be6c30e623}">
          <xlrd:rvb i="780"/>
        </ext>
      </extLst>
    </bk>
    <bk>
      <extLst>
        <ext uri="{3e2802c4-a4d2-4d8b-9148-e3be6c30e623}">
          <xlrd:rvb i="781"/>
        </ext>
      </extLst>
    </bk>
    <bk>
      <extLst>
        <ext uri="{3e2802c4-a4d2-4d8b-9148-e3be6c30e623}">
          <xlrd:rvb i="782"/>
        </ext>
      </extLst>
    </bk>
    <bk>
      <extLst>
        <ext uri="{3e2802c4-a4d2-4d8b-9148-e3be6c30e623}">
          <xlrd:rvb i="783"/>
        </ext>
      </extLst>
    </bk>
    <bk>
      <extLst>
        <ext uri="{3e2802c4-a4d2-4d8b-9148-e3be6c30e623}">
          <xlrd:rvb i="784"/>
        </ext>
      </extLst>
    </bk>
    <bk>
      <extLst>
        <ext uri="{3e2802c4-a4d2-4d8b-9148-e3be6c30e623}">
          <xlrd:rvb i="785"/>
        </ext>
      </extLst>
    </bk>
    <bk>
      <extLst>
        <ext uri="{3e2802c4-a4d2-4d8b-9148-e3be6c30e623}">
          <xlrd:rvb i="786"/>
        </ext>
      </extLst>
    </bk>
    <bk>
      <extLst>
        <ext uri="{3e2802c4-a4d2-4d8b-9148-e3be6c30e623}">
          <xlrd:rvb i="787"/>
        </ext>
      </extLst>
    </bk>
    <bk>
      <extLst>
        <ext uri="{3e2802c4-a4d2-4d8b-9148-e3be6c30e623}">
          <xlrd:rvb i="788"/>
        </ext>
      </extLst>
    </bk>
    <bk>
      <extLst>
        <ext uri="{3e2802c4-a4d2-4d8b-9148-e3be6c30e623}">
          <xlrd:rvb i="789"/>
        </ext>
      </extLst>
    </bk>
    <bk>
      <extLst>
        <ext uri="{3e2802c4-a4d2-4d8b-9148-e3be6c30e623}">
          <xlrd:rvb i="790"/>
        </ext>
      </extLst>
    </bk>
    <bk>
      <extLst>
        <ext uri="{3e2802c4-a4d2-4d8b-9148-e3be6c30e623}">
          <xlrd:rvb i="791"/>
        </ext>
      </extLst>
    </bk>
    <bk>
      <extLst>
        <ext uri="{3e2802c4-a4d2-4d8b-9148-e3be6c30e623}">
          <xlrd:rvb i="792"/>
        </ext>
      </extLst>
    </bk>
    <bk>
      <extLst>
        <ext uri="{3e2802c4-a4d2-4d8b-9148-e3be6c30e623}">
          <xlrd:rvb i="793"/>
        </ext>
      </extLst>
    </bk>
    <bk>
      <extLst>
        <ext uri="{3e2802c4-a4d2-4d8b-9148-e3be6c30e623}">
          <xlrd:rvb i="794"/>
        </ext>
      </extLst>
    </bk>
    <bk>
      <extLst>
        <ext uri="{3e2802c4-a4d2-4d8b-9148-e3be6c30e623}">
          <xlrd:rvb i="795"/>
        </ext>
      </extLst>
    </bk>
    <bk>
      <extLst>
        <ext uri="{3e2802c4-a4d2-4d8b-9148-e3be6c30e623}">
          <xlrd:rvb i="796"/>
        </ext>
      </extLst>
    </bk>
    <bk>
      <extLst>
        <ext uri="{3e2802c4-a4d2-4d8b-9148-e3be6c30e623}">
          <xlrd:rvb i="797"/>
        </ext>
      </extLst>
    </bk>
    <bk>
      <extLst>
        <ext uri="{3e2802c4-a4d2-4d8b-9148-e3be6c30e623}">
          <xlrd:rvb i="798"/>
        </ext>
      </extLst>
    </bk>
    <bk>
      <extLst>
        <ext uri="{3e2802c4-a4d2-4d8b-9148-e3be6c30e623}">
          <xlrd:rvb i="799"/>
        </ext>
      </extLst>
    </bk>
    <bk>
      <extLst>
        <ext uri="{3e2802c4-a4d2-4d8b-9148-e3be6c30e623}">
          <xlrd:rvb i="800"/>
        </ext>
      </extLst>
    </bk>
    <bk>
      <extLst>
        <ext uri="{3e2802c4-a4d2-4d8b-9148-e3be6c30e623}">
          <xlrd:rvb i="801"/>
        </ext>
      </extLst>
    </bk>
    <bk>
      <extLst>
        <ext uri="{3e2802c4-a4d2-4d8b-9148-e3be6c30e623}">
          <xlrd:rvb i="802"/>
        </ext>
      </extLst>
    </bk>
    <bk>
      <extLst>
        <ext uri="{3e2802c4-a4d2-4d8b-9148-e3be6c30e623}">
          <xlrd:rvb i="803"/>
        </ext>
      </extLst>
    </bk>
    <bk>
      <extLst>
        <ext uri="{3e2802c4-a4d2-4d8b-9148-e3be6c30e623}">
          <xlrd:rvb i="804"/>
        </ext>
      </extLst>
    </bk>
    <bk>
      <extLst>
        <ext uri="{3e2802c4-a4d2-4d8b-9148-e3be6c30e623}">
          <xlrd:rvb i="805"/>
        </ext>
      </extLst>
    </bk>
    <bk>
      <extLst>
        <ext uri="{3e2802c4-a4d2-4d8b-9148-e3be6c30e623}">
          <xlrd:rvb i="806"/>
        </ext>
      </extLst>
    </bk>
    <bk>
      <extLst>
        <ext uri="{3e2802c4-a4d2-4d8b-9148-e3be6c30e623}">
          <xlrd:rvb i="807"/>
        </ext>
      </extLst>
    </bk>
    <bk>
      <extLst>
        <ext uri="{3e2802c4-a4d2-4d8b-9148-e3be6c30e623}">
          <xlrd:rvb i="808"/>
        </ext>
      </extLst>
    </bk>
    <bk>
      <extLst>
        <ext uri="{3e2802c4-a4d2-4d8b-9148-e3be6c30e623}">
          <xlrd:rvb i="809"/>
        </ext>
      </extLst>
    </bk>
    <bk>
      <extLst>
        <ext uri="{3e2802c4-a4d2-4d8b-9148-e3be6c30e623}">
          <xlrd:rvb i="810"/>
        </ext>
      </extLst>
    </bk>
    <bk>
      <extLst>
        <ext uri="{3e2802c4-a4d2-4d8b-9148-e3be6c30e623}">
          <xlrd:rvb i="811"/>
        </ext>
      </extLst>
    </bk>
    <bk>
      <extLst>
        <ext uri="{3e2802c4-a4d2-4d8b-9148-e3be6c30e623}">
          <xlrd:rvb i="812"/>
        </ext>
      </extLst>
    </bk>
    <bk>
      <extLst>
        <ext uri="{3e2802c4-a4d2-4d8b-9148-e3be6c30e623}">
          <xlrd:rvb i="813"/>
        </ext>
      </extLst>
    </bk>
    <bk>
      <extLst>
        <ext uri="{3e2802c4-a4d2-4d8b-9148-e3be6c30e623}">
          <xlrd:rvb i="814"/>
        </ext>
      </extLst>
    </bk>
    <bk>
      <extLst>
        <ext uri="{3e2802c4-a4d2-4d8b-9148-e3be6c30e623}">
          <xlrd:rvb i="815"/>
        </ext>
      </extLst>
    </bk>
    <bk>
      <extLst>
        <ext uri="{3e2802c4-a4d2-4d8b-9148-e3be6c30e623}">
          <xlrd:rvb i="816"/>
        </ext>
      </extLst>
    </bk>
    <bk>
      <extLst>
        <ext uri="{3e2802c4-a4d2-4d8b-9148-e3be6c30e623}">
          <xlrd:rvb i="817"/>
        </ext>
      </extLst>
    </bk>
    <bk>
      <extLst>
        <ext uri="{3e2802c4-a4d2-4d8b-9148-e3be6c30e623}">
          <xlrd:rvb i="818"/>
        </ext>
      </extLst>
    </bk>
    <bk>
      <extLst>
        <ext uri="{3e2802c4-a4d2-4d8b-9148-e3be6c30e623}">
          <xlrd:rvb i="819"/>
        </ext>
      </extLst>
    </bk>
    <bk>
      <extLst>
        <ext uri="{3e2802c4-a4d2-4d8b-9148-e3be6c30e623}">
          <xlrd:rvb i="820"/>
        </ext>
      </extLst>
    </bk>
    <bk>
      <extLst>
        <ext uri="{3e2802c4-a4d2-4d8b-9148-e3be6c30e623}">
          <xlrd:rvb i="821"/>
        </ext>
      </extLst>
    </bk>
    <bk>
      <extLst>
        <ext uri="{3e2802c4-a4d2-4d8b-9148-e3be6c30e623}">
          <xlrd:rvb i="822"/>
        </ext>
      </extLst>
    </bk>
    <bk>
      <extLst>
        <ext uri="{3e2802c4-a4d2-4d8b-9148-e3be6c30e623}">
          <xlrd:rvb i="823"/>
        </ext>
      </extLst>
    </bk>
    <bk>
      <extLst>
        <ext uri="{3e2802c4-a4d2-4d8b-9148-e3be6c30e623}">
          <xlrd:rvb i="824"/>
        </ext>
      </extLst>
    </bk>
    <bk>
      <extLst>
        <ext uri="{3e2802c4-a4d2-4d8b-9148-e3be6c30e623}">
          <xlrd:rvb i="825"/>
        </ext>
      </extLst>
    </bk>
    <bk>
      <extLst>
        <ext uri="{3e2802c4-a4d2-4d8b-9148-e3be6c30e623}">
          <xlrd:rvb i="826"/>
        </ext>
      </extLst>
    </bk>
    <bk>
      <extLst>
        <ext uri="{3e2802c4-a4d2-4d8b-9148-e3be6c30e623}">
          <xlrd:rvb i="827"/>
        </ext>
      </extLst>
    </bk>
    <bk>
      <extLst>
        <ext uri="{3e2802c4-a4d2-4d8b-9148-e3be6c30e623}">
          <xlrd:rvb i="828"/>
        </ext>
      </extLst>
    </bk>
    <bk>
      <extLst>
        <ext uri="{3e2802c4-a4d2-4d8b-9148-e3be6c30e623}">
          <xlrd:rvb i="829"/>
        </ext>
      </extLst>
    </bk>
    <bk>
      <extLst>
        <ext uri="{3e2802c4-a4d2-4d8b-9148-e3be6c30e623}">
          <xlrd:rvb i="830"/>
        </ext>
      </extLst>
    </bk>
    <bk>
      <extLst>
        <ext uri="{3e2802c4-a4d2-4d8b-9148-e3be6c30e623}">
          <xlrd:rvb i="831"/>
        </ext>
      </extLst>
    </bk>
    <bk>
      <extLst>
        <ext uri="{3e2802c4-a4d2-4d8b-9148-e3be6c30e623}">
          <xlrd:rvb i="832"/>
        </ext>
      </extLst>
    </bk>
    <bk>
      <extLst>
        <ext uri="{3e2802c4-a4d2-4d8b-9148-e3be6c30e623}">
          <xlrd:rvb i="833"/>
        </ext>
      </extLst>
    </bk>
    <bk>
      <extLst>
        <ext uri="{3e2802c4-a4d2-4d8b-9148-e3be6c30e623}">
          <xlrd:rvb i="834"/>
        </ext>
      </extLst>
    </bk>
    <bk>
      <extLst>
        <ext uri="{3e2802c4-a4d2-4d8b-9148-e3be6c30e623}">
          <xlrd:rvb i="835"/>
        </ext>
      </extLst>
    </bk>
    <bk>
      <extLst>
        <ext uri="{3e2802c4-a4d2-4d8b-9148-e3be6c30e623}">
          <xlrd:rvb i="836"/>
        </ext>
      </extLst>
    </bk>
    <bk>
      <extLst>
        <ext uri="{3e2802c4-a4d2-4d8b-9148-e3be6c30e623}">
          <xlrd:rvb i="837"/>
        </ext>
      </extLst>
    </bk>
    <bk>
      <extLst>
        <ext uri="{3e2802c4-a4d2-4d8b-9148-e3be6c30e623}">
          <xlrd:rvb i="838"/>
        </ext>
      </extLst>
    </bk>
    <bk>
      <extLst>
        <ext uri="{3e2802c4-a4d2-4d8b-9148-e3be6c30e623}">
          <xlrd:rvb i="839"/>
        </ext>
      </extLst>
    </bk>
    <bk>
      <extLst>
        <ext uri="{3e2802c4-a4d2-4d8b-9148-e3be6c30e623}">
          <xlrd:rvb i="840"/>
        </ext>
      </extLst>
    </bk>
    <bk>
      <extLst>
        <ext uri="{3e2802c4-a4d2-4d8b-9148-e3be6c30e623}">
          <xlrd:rvb i="841"/>
        </ext>
      </extLst>
    </bk>
    <bk>
      <extLst>
        <ext uri="{3e2802c4-a4d2-4d8b-9148-e3be6c30e623}">
          <xlrd:rvb i="842"/>
        </ext>
      </extLst>
    </bk>
    <bk>
      <extLst>
        <ext uri="{3e2802c4-a4d2-4d8b-9148-e3be6c30e623}">
          <xlrd:rvb i="843"/>
        </ext>
      </extLst>
    </bk>
    <bk>
      <extLst>
        <ext uri="{3e2802c4-a4d2-4d8b-9148-e3be6c30e623}">
          <xlrd:rvb i="844"/>
        </ext>
      </extLst>
    </bk>
    <bk>
      <extLst>
        <ext uri="{3e2802c4-a4d2-4d8b-9148-e3be6c30e623}">
          <xlrd:rvb i="845"/>
        </ext>
      </extLst>
    </bk>
    <bk>
      <extLst>
        <ext uri="{3e2802c4-a4d2-4d8b-9148-e3be6c30e623}">
          <xlrd:rvb i="846"/>
        </ext>
      </extLst>
    </bk>
    <bk>
      <extLst>
        <ext uri="{3e2802c4-a4d2-4d8b-9148-e3be6c30e623}">
          <xlrd:rvb i="847"/>
        </ext>
      </extLst>
    </bk>
    <bk>
      <extLst>
        <ext uri="{3e2802c4-a4d2-4d8b-9148-e3be6c30e623}">
          <xlrd:rvb i="848"/>
        </ext>
      </extLst>
    </bk>
    <bk>
      <extLst>
        <ext uri="{3e2802c4-a4d2-4d8b-9148-e3be6c30e623}">
          <xlrd:rvb i="849"/>
        </ext>
      </extLst>
    </bk>
    <bk>
      <extLst>
        <ext uri="{3e2802c4-a4d2-4d8b-9148-e3be6c30e623}">
          <xlrd:rvb i="850"/>
        </ext>
      </extLst>
    </bk>
    <bk>
      <extLst>
        <ext uri="{3e2802c4-a4d2-4d8b-9148-e3be6c30e623}">
          <xlrd:rvb i="851"/>
        </ext>
      </extLst>
    </bk>
    <bk>
      <extLst>
        <ext uri="{3e2802c4-a4d2-4d8b-9148-e3be6c30e623}">
          <xlrd:rvb i="852"/>
        </ext>
      </extLst>
    </bk>
    <bk>
      <extLst>
        <ext uri="{3e2802c4-a4d2-4d8b-9148-e3be6c30e623}">
          <xlrd:rvb i="853"/>
        </ext>
      </extLst>
    </bk>
    <bk>
      <extLst>
        <ext uri="{3e2802c4-a4d2-4d8b-9148-e3be6c30e623}">
          <xlrd:rvb i="854"/>
        </ext>
      </extLst>
    </bk>
    <bk>
      <extLst>
        <ext uri="{3e2802c4-a4d2-4d8b-9148-e3be6c30e623}">
          <xlrd:rvb i="855"/>
        </ext>
      </extLst>
    </bk>
    <bk>
      <extLst>
        <ext uri="{3e2802c4-a4d2-4d8b-9148-e3be6c30e623}">
          <xlrd:rvb i="856"/>
        </ext>
      </extLst>
    </bk>
    <bk>
      <extLst>
        <ext uri="{3e2802c4-a4d2-4d8b-9148-e3be6c30e623}">
          <xlrd:rvb i="857"/>
        </ext>
      </extLst>
    </bk>
    <bk>
      <extLst>
        <ext uri="{3e2802c4-a4d2-4d8b-9148-e3be6c30e623}">
          <xlrd:rvb i="858"/>
        </ext>
      </extLst>
    </bk>
    <bk>
      <extLst>
        <ext uri="{3e2802c4-a4d2-4d8b-9148-e3be6c30e623}">
          <xlrd:rvb i="859"/>
        </ext>
      </extLst>
    </bk>
    <bk>
      <extLst>
        <ext uri="{3e2802c4-a4d2-4d8b-9148-e3be6c30e623}">
          <xlrd:rvb i="860"/>
        </ext>
      </extLst>
    </bk>
    <bk>
      <extLst>
        <ext uri="{3e2802c4-a4d2-4d8b-9148-e3be6c30e623}">
          <xlrd:rvb i="861"/>
        </ext>
      </extLst>
    </bk>
    <bk>
      <extLst>
        <ext uri="{3e2802c4-a4d2-4d8b-9148-e3be6c30e623}">
          <xlrd:rvb i="862"/>
        </ext>
      </extLst>
    </bk>
    <bk>
      <extLst>
        <ext uri="{3e2802c4-a4d2-4d8b-9148-e3be6c30e623}">
          <xlrd:rvb i="863"/>
        </ext>
      </extLst>
    </bk>
    <bk>
      <extLst>
        <ext uri="{3e2802c4-a4d2-4d8b-9148-e3be6c30e623}">
          <xlrd:rvb i="864"/>
        </ext>
      </extLst>
    </bk>
    <bk>
      <extLst>
        <ext uri="{3e2802c4-a4d2-4d8b-9148-e3be6c30e623}">
          <xlrd:rvb i="865"/>
        </ext>
      </extLst>
    </bk>
    <bk>
      <extLst>
        <ext uri="{3e2802c4-a4d2-4d8b-9148-e3be6c30e623}">
          <xlrd:rvb i="866"/>
        </ext>
      </extLst>
    </bk>
    <bk>
      <extLst>
        <ext uri="{3e2802c4-a4d2-4d8b-9148-e3be6c30e623}">
          <xlrd:rvb i="867"/>
        </ext>
      </extLst>
    </bk>
    <bk>
      <extLst>
        <ext uri="{3e2802c4-a4d2-4d8b-9148-e3be6c30e623}">
          <xlrd:rvb i="868"/>
        </ext>
      </extLst>
    </bk>
    <bk>
      <extLst>
        <ext uri="{3e2802c4-a4d2-4d8b-9148-e3be6c30e623}">
          <xlrd:rvb i="869"/>
        </ext>
      </extLst>
    </bk>
    <bk>
      <extLst>
        <ext uri="{3e2802c4-a4d2-4d8b-9148-e3be6c30e623}">
          <xlrd:rvb i="870"/>
        </ext>
      </extLst>
    </bk>
    <bk>
      <extLst>
        <ext uri="{3e2802c4-a4d2-4d8b-9148-e3be6c30e623}">
          <xlrd:rvb i="871"/>
        </ext>
      </extLst>
    </bk>
    <bk>
      <extLst>
        <ext uri="{3e2802c4-a4d2-4d8b-9148-e3be6c30e623}">
          <xlrd:rvb i="872"/>
        </ext>
      </extLst>
    </bk>
    <bk>
      <extLst>
        <ext uri="{3e2802c4-a4d2-4d8b-9148-e3be6c30e623}">
          <xlrd:rvb i="873"/>
        </ext>
      </extLst>
    </bk>
    <bk>
      <extLst>
        <ext uri="{3e2802c4-a4d2-4d8b-9148-e3be6c30e623}">
          <xlrd:rvb i="874"/>
        </ext>
      </extLst>
    </bk>
    <bk>
      <extLst>
        <ext uri="{3e2802c4-a4d2-4d8b-9148-e3be6c30e623}">
          <xlrd:rvb i="875"/>
        </ext>
      </extLst>
    </bk>
    <bk>
      <extLst>
        <ext uri="{3e2802c4-a4d2-4d8b-9148-e3be6c30e623}">
          <xlrd:rvb i="876"/>
        </ext>
      </extLst>
    </bk>
    <bk>
      <extLst>
        <ext uri="{3e2802c4-a4d2-4d8b-9148-e3be6c30e623}">
          <xlrd:rvb i="877"/>
        </ext>
      </extLst>
    </bk>
    <bk>
      <extLst>
        <ext uri="{3e2802c4-a4d2-4d8b-9148-e3be6c30e623}">
          <xlrd:rvb i="878"/>
        </ext>
      </extLst>
    </bk>
    <bk>
      <extLst>
        <ext uri="{3e2802c4-a4d2-4d8b-9148-e3be6c30e623}">
          <xlrd:rvb i="879"/>
        </ext>
      </extLst>
    </bk>
    <bk>
      <extLst>
        <ext uri="{3e2802c4-a4d2-4d8b-9148-e3be6c30e623}">
          <xlrd:rvb i="880"/>
        </ext>
      </extLst>
    </bk>
    <bk>
      <extLst>
        <ext uri="{3e2802c4-a4d2-4d8b-9148-e3be6c30e623}">
          <xlrd:rvb i="881"/>
        </ext>
      </extLst>
    </bk>
    <bk>
      <extLst>
        <ext uri="{3e2802c4-a4d2-4d8b-9148-e3be6c30e623}">
          <xlrd:rvb i="882"/>
        </ext>
      </extLst>
    </bk>
    <bk>
      <extLst>
        <ext uri="{3e2802c4-a4d2-4d8b-9148-e3be6c30e623}">
          <xlrd:rvb i="883"/>
        </ext>
      </extLst>
    </bk>
    <bk>
      <extLst>
        <ext uri="{3e2802c4-a4d2-4d8b-9148-e3be6c30e623}">
          <xlrd:rvb i="884"/>
        </ext>
      </extLst>
    </bk>
    <bk>
      <extLst>
        <ext uri="{3e2802c4-a4d2-4d8b-9148-e3be6c30e623}">
          <xlrd:rvb i="885"/>
        </ext>
      </extLst>
    </bk>
    <bk>
      <extLst>
        <ext uri="{3e2802c4-a4d2-4d8b-9148-e3be6c30e623}">
          <xlrd:rvb i="886"/>
        </ext>
      </extLst>
    </bk>
    <bk>
      <extLst>
        <ext uri="{3e2802c4-a4d2-4d8b-9148-e3be6c30e623}">
          <xlrd:rvb i="887"/>
        </ext>
      </extLst>
    </bk>
    <bk>
      <extLst>
        <ext uri="{3e2802c4-a4d2-4d8b-9148-e3be6c30e623}">
          <xlrd:rvb i="888"/>
        </ext>
      </extLst>
    </bk>
    <bk>
      <extLst>
        <ext uri="{3e2802c4-a4d2-4d8b-9148-e3be6c30e623}">
          <xlrd:rvb i="889"/>
        </ext>
      </extLst>
    </bk>
    <bk>
      <extLst>
        <ext uri="{3e2802c4-a4d2-4d8b-9148-e3be6c30e623}">
          <xlrd:rvb i="890"/>
        </ext>
      </extLst>
    </bk>
    <bk>
      <extLst>
        <ext uri="{3e2802c4-a4d2-4d8b-9148-e3be6c30e623}">
          <xlrd:rvb i="891"/>
        </ext>
      </extLst>
    </bk>
    <bk>
      <extLst>
        <ext uri="{3e2802c4-a4d2-4d8b-9148-e3be6c30e623}">
          <xlrd:rvb i="892"/>
        </ext>
      </extLst>
    </bk>
    <bk>
      <extLst>
        <ext uri="{3e2802c4-a4d2-4d8b-9148-e3be6c30e623}">
          <xlrd:rvb i="893"/>
        </ext>
      </extLst>
    </bk>
    <bk>
      <extLst>
        <ext uri="{3e2802c4-a4d2-4d8b-9148-e3be6c30e623}">
          <xlrd:rvb i="894"/>
        </ext>
      </extLst>
    </bk>
    <bk>
      <extLst>
        <ext uri="{3e2802c4-a4d2-4d8b-9148-e3be6c30e623}">
          <xlrd:rvb i="895"/>
        </ext>
      </extLst>
    </bk>
    <bk>
      <extLst>
        <ext uri="{3e2802c4-a4d2-4d8b-9148-e3be6c30e623}">
          <xlrd:rvb i="896"/>
        </ext>
      </extLst>
    </bk>
    <bk>
      <extLst>
        <ext uri="{3e2802c4-a4d2-4d8b-9148-e3be6c30e623}">
          <xlrd:rvb i="897"/>
        </ext>
      </extLst>
    </bk>
    <bk>
      <extLst>
        <ext uri="{3e2802c4-a4d2-4d8b-9148-e3be6c30e623}">
          <xlrd:rvb i="898"/>
        </ext>
      </extLst>
    </bk>
    <bk>
      <extLst>
        <ext uri="{3e2802c4-a4d2-4d8b-9148-e3be6c30e623}">
          <xlrd:rvb i="899"/>
        </ext>
      </extLst>
    </bk>
    <bk>
      <extLst>
        <ext uri="{3e2802c4-a4d2-4d8b-9148-e3be6c30e623}">
          <xlrd:rvb i="900"/>
        </ext>
      </extLst>
    </bk>
    <bk>
      <extLst>
        <ext uri="{3e2802c4-a4d2-4d8b-9148-e3be6c30e623}">
          <xlrd:rvb i="901"/>
        </ext>
      </extLst>
    </bk>
    <bk>
      <extLst>
        <ext uri="{3e2802c4-a4d2-4d8b-9148-e3be6c30e623}">
          <xlrd:rvb i="902"/>
        </ext>
      </extLst>
    </bk>
    <bk>
      <extLst>
        <ext uri="{3e2802c4-a4d2-4d8b-9148-e3be6c30e623}">
          <xlrd:rvb i="903"/>
        </ext>
      </extLst>
    </bk>
    <bk>
      <extLst>
        <ext uri="{3e2802c4-a4d2-4d8b-9148-e3be6c30e623}">
          <xlrd:rvb i="904"/>
        </ext>
      </extLst>
    </bk>
    <bk>
      <extLst>
        <ext uri="{3e2802c4-a4d2-4d8b-9148-e3be6c30e623}">
          <xlrd:rvb i="905"/>
        </ext>
      </extLst>
    </bk>
    <bk>
      <extLst>
        <ext uri="{3e2802c4-a4d2-4d8b-9148-e3be6c30e623}">
          <xlrd:rvb i="906"/>
        </ext>
      </extLst>
    </bk>
    <bk>
      <extLst>
        <ext uri="{3e2802c4-a4d2-4d8b-9148-e3be6c30e623}">
          <xlrd:rvb i="907"/>
        </ext>
      </extLst>
    </bk>
    <bk>
      <extLst>
        <ext uri="{3e2802c4-a4d2-4d8b-9148-e3be6c30e623}">
          <xlrd:rvb i="908"/>
        </ext>
      </extLst>
    </bk>
    <bk>
      <extLst>
        <ext uri="{3e2802c4-a4d2-4d8b-9148-e3be6c30e623}">
          <xlrd:rvb i="909"/>
        </ext>
      </extLst>
    </bk>
    <bk>
      <extLst>
        <ext uri="{3e2802c4-a4d2-4d8b-9148-e3be6c30e623}">
          <xlrd:rvb i="910"/>
        </ext>
      </extLst>
    </bk>
    <bk>
      <extLst>
        <ext uri="{3e2802c4-a4d2-4d8b-9148-e3be6c30e623}">
          <xlrd:rvb i="911"/>
        </ext>
      </extLst>
    </bk>
    <bk>
      <extLst>
        <ext uri="{3e2802c4-a4d2-4d8b-9148-e3be6c30e623}">
          <xlrd:rvb i="912"/>
        </ext>
      </extLst>
    </bk>
    <bk>
      <extLst>
        <ext uri="{3e2802c4-a4d2-4d8b-9148-e3be6c30e623}">
          <xlrd:rvb i="913"/>
        </ext>
      </extLst>
    </bk>
    <bk>
      <extLst>
        <ext uri="{3e2802c4-a4d2-4d8b-9148-e3be6c30e623}">
          <xlrd:rvb i="914"/>
        </ext>
      </extLst>
    </bk>
    <bk>
      <extLst>
        <ext uri="{3e2802c4-a4d2-4d8b-9148-e3be6c30e623}">
          <xlrd:rvb i="915"/>
        </ext>
      </extLst>
    </bk>
    <bk>
      <extLst>
        <ext uri="{3e2802c4-a4d2-4d8b-9148-e3be6c30e623}">
          <xlrd:rvb i="916"/>
        </ext>
      </extLst>
    </bk>
    <bk>
      <extLst>
        <ext uri="{3e2802c4-a4d2-4d8b-9148-e3be6c30e623}">
          <xlrd:rvb i="917"/>
        </ext>
      </extLst>
    </bk>
    <bk>
      <extLst>
        <ext uri="{3e2802c4-a4d2-4d8b-9148-e3be6c30e623}">
          <xlrd:rvb i="918"/>
        </ext>
      </extLst>
    </bk>
    <bk>
      <extLst>
        <ext uri="{3e2802c4-a4d2-4d8b-9148-e3be6c30e623}">
          <xlrd:rvb i="919"/>
        </ext>
      </extLst>
    </bk>
    <bk>
      <extLst>
        <ext uri="{3e2802c4-a4d2-4d8b-9148-e3be6c30e623}">
          <xlrd:rvb i="920"/>
        </ext>
      </extLst>
    </bk>
    <bk>
      <extLst>
        <ext uri="{3e2802c4-a4d2-4d8b-9148-e3be6c30e623}">
          <xlrd:rvb i="921"/>
        </ext>
      </extLst>
    </bk>
    <bk>
      <extLst>
        <ext uri="{3e2802c4-a4d2-4d8b-9148-e3be6c30e623}">
          <xlrd:rvb i="922"/>
        </ext>
      </extLst>
    </bk>
    <bk>
      <extLst>
        <ext uri="{3e2802c4-a4d2-4d8b-9148-e3be6c30e623}">
          <xlrd:rvb i="923"/>
        </ext>
      </extLst>
    </bk>
    <bk>
      <extLst>
        <ext uri="{3e2802c4-a4d2-4d8b-9148-e3be6c30e623}">
          <xlrd:rvb i="924"/>
        </ext>
      </extLst>
    </bk>
    <bk>
      <extLst>
        <ext uri="{3e2802c4-a4d2-4d8b-9148-e3be6c30e623}">
          <xlrd:rvb i="925"/>
        </ext>
      </extLst>
    </bk>
    <bk>
      <extLst>
        <ext uri="{3e2802c4-a4d2-4d8b-9148-e3be6c30e623}">
          <xlrd:rvb i="926"/>
        </ext>
      </extLst>
    </bk>
    <bk>
      <extLst>
        <ext uri="{3e2802c4-a4d2-4d8b-9148-e3be6c30e623}">
          <xlrd:rvb i="927"/>
        </ext>
      </extLst>
    </bk>
    <bk>
      <extLst>
        <ext uri="{3e2802c4-a4d2-4d8b-9148-e3be6c30e623}">
          <xlrd:rvb i="928"/>
        </ext>
      </extLst>
    </bk>
    <bk>
      <extLst>
        <ext uri="{3e2802c4-a4d2-4d8b-9148-e3be6c30e623}">
          <xlrd:rvb i="929"/>
        </ext>
      </extLst>
    </bk>
    <bk>
      <extLst>
        <ext uri="{3e2802c4-a4d2-4d8b-9148-e3be6c30e623}">
          <xlrd:rvb i="930"/>
        </ext>
      </extLst>
    </bk>
    <bk>
      <extLst>
        <ext uri="{3e2802c4-a4d2-4d8b-9148-e3be6c30e623}">
          <xlrd:rvb i="931"/>
        </ext>
      </extLst>
    </bk>
    <bk>
      <extLst>
        <ext uri="{3e2802c4-a4d2-4d8b-9148-e3be6c30e623}">
          <xlrd:rvb i="932"/>
        </ext>
      </extLst>
    </bk>
    <bk>
      <extLst>
        <ext uri="{3e2802c4-a4d2-4d8b-9148-e3be6c30e623}">
          <xlrd:rvb i="933"/>
        </ext>
      </extLst>
    </bk>
    <bk>
      <extLst>
        <ext uri="{3e2802c4-a4d2-4d8b-9148-e3be6c30e623}">
          <xlrd:rvb i="934"/>
        </ext>
      </extLst>
    </bk>
    <bk>
      <extLst>
        <ext uri="{3e2802c4-a4d2-4d8b-9148-e3be6c30e623}">
          <xlrd:rvb i="935"/>
        </ext>
      </extLst>
    </bk>
    <bk>
      <extLst>
        <ext uri="{3e2802c4-a4d2-4d8b-9148-e3be6c30e623}">
          <xlrd:rvb i="936"/>
        </ext>
      </extLst>
    </bk>
    <bk>
      <extLst>
        <ext uri="{3e2802c4-a4d2-4d8b-9148-e3be6c30e623}">
          <xlrd:rvb i="937"/>
        </ext>
      </extLst>
    </bk>
    <bk>
      <extLst>
        <ext uri="{3e2802c4-a4d2-4d8b-9148-e3be6c30e623}">
          <xlrd:rvb i="938"/>
        </ext>
      </extLst>
    </bk>
    <bk>
      <extLst>
        <ext uri="{3e2802c4-a4d2-4d8b-9148-e3be6c30e623}">
          <xlrd:rvb i="939"/>
        </ext>
      </extLst>
    </bk>
    <bk>
      <extLst>
        <ext uri="{3e2802c4-a4d2-4d8b-9148-e3be6c30e623}">
          <xlrd:rvb i="940"/>
        </ext>
      </extLst>
    </bk>
    <bk>
      <extLst>
        <ext uri="{3e2802c4-a4d2-4d8b-9148-e3be6c30e623}">
          <xlrd:rvb i="941"/>
        </ext>
      </extLst>
    </bk>
    <bk>
      <extLst>
        <ext uri="{3e2802c4-a4d2-4d8b-9148-e3be6c30e623}">
          <xlrd:rvb i="942"/>
        </ext>
      </extLst>
    </bk>
    <bk>
      <extLst>
        <ext uri="{3e2802c4-a4d2-4d8b-9148-e3be6c30e623}">
          <xlrd:rvb i="943"/>
        </ext>
      </extLst>
    </bk>
    <bk>
      <extLst>
        <ext uri="{3e2802c4-a4d2-4d8b-9148-e3be6c30e623}">
          <xlrd:rvb i="944"/>
        </ext>
      </extLst>
    </bk>
    <bk>
      <extLst>
        <ext uri="{3e2802c4-a4d2-4d8b-9148-e3be6c30e623}">
          <xlrd:rvb i="945"/>
        </ext>
      </extLst>
    </bk>
    <bk>
      <extLst>
        <ext uri="{3e2802c4-a4d2-4d8b-9148-e3be6c30e623}">
          <xlrd:rvb i="946"/>
        </ext>
      </extLst>
    </bk>
    <bk>
      <extLst>
        <ext uri="{3e2802c4-a4d2-4d8b-9148-e3be6c30e623}">
          <xlrd:rvb i="947"/>
        </ext>
      </extLst>
    </bk>
    <bk>
      <extLst>
        <ext uri="{3e2802c4-a4d2-4d8b-9148-e3be6c30e623}">
          <xlrd:rvb i="948"/>
        </ext>
      </extLst>
    </bk>
    <bk>
      <extLst>
        <ext uri="{3e2802c4-a4d2-4d8b-9148-e3be6c30e623}">
          <xlrd:rvb i="949"/>
        </ext>
      </extLst>
    </bk>
    <bk>
      <extLst>
        <ext uri="{3e2802c4-a4d2-4d8b-9148-e3be6c30e623}">
          <xlrd:rvb i="950"/>
        </ext>
      </extLst>
    </bk>
    <bk>
      <extLst>
        <ext uri="{3e2802c4-a4d2-4d8b-9148-e3be6c30e623}">
          <xlrd:rvb i="951"/>
        </ext>
      </extLst>
    </bk>
    <bk>
      <extLst>
        <ext uri="{3e2802c4-a4d2-4d8b-9148-e3be6c30e623}">
          <xlrd:rvb i="952"/>
        </ext>
      </extLst>
    </bk>
    <bk>
      <extLst>
        <ext uri="{3e2802c4-a4d2-4d8b-9148-e3be6c30e623}">
          <xlrd:rvb i="953"/>
        </ext>
      </extLst>
    </bk>
    <bk>
      <extLst>
        <ext uri="{3e2802c4-a4d2-4d8b-9148-e3be6c30e623}">
          <xlrd:rvb i="954"/>
        </ext>
      </extLst>
    </bk>
    <bk>
      <extLst>
        <ext uri="{3e2802c4-a4d2-4d8b-9148-e3be6c30e623}">
          <xlrd:rvb i="955"/>
        </ext>
      </extLst>
    </bk>
    <bk>
      <extLst>
        <ext uri="{3e2802c4-a4d2-4d8b-9148-e3be6c30e623}">
          <xlrd:rvb i="956"/>
        </ext>
      </extLst>
    </bk>
    <bk>
      <extLst>
        <ext uri="{3e2802c4-a4d2-4d8b-9148-e3be6c30e623}">
          <xlrd:rvb i="957"/>
        </ext>
      </extLst>
    </bk>
    <bk>
      <extLst>
        <ext uri="{3e2802c4-a4d2-4d8b-9148-e3be6c30e623}">
          <xlrd:rvb i="958"/>
        </ext>
      </extLst>
    </bk>
    <bk>
      <extLst>
        <ext uri="{3e2802c4-a4d2-4d8b-9148-e3be6c30e623}">
          <xlrd:rvb i="959"/>
        </ext>
      </extLst>
    </bk>
    <bk>
      <extLst>
        <ext uri="{3e2802c4-a4d2-4d8b-9148-e3be6c30e623}">
          <xlrd:rvb i="960"/>
        </ext>
      </extLst>
    </bk>
    <bk>
      <extLst>
        <ext uri="{3e2802c4-a4d2-4d8b-9148-e3be6c30e623}">
          <xlrd:rvb i="961"/>
        </ext>
      </extLst>
    </bk>
    <bk>
      <extLst>
        <ext uri="{3e2802c4-a4d2-4d8b-9148-e3be6c30e623}">
          <xlrd:rvb i="962"/>
        </ext>
      </extLst>
    </bk>
    <bk>
      <extLst>
        <ext uri="{3e2802c4-a4d2-4d8b-9148-e3be6c30e623}">
          <xlrd:rvb i="963"/>
        </ext>
      </extLst>
    </bk>
    <bk>
      <extLst>
        <ext uri="{3e2802c4-a4d2-4d8b-9148-e3be6c30e623}">
          <xlrd:rvb i="964"/>
        </ext>
      </extLst>
    </bk>
    <bk>
      <extLst>
        <ext uri="{3e2802c4-a4d2-4d8b-9148-e3be6c30e623}">
          <xlrd:rvb i="965"/>
        </ext>
      </extLst>
    </bk>
    <bk>
      <extLst>
        <ext uri="{3e2802c4-a4d2-4d8b-9148-e3be6c30e623}">
          <xlrd:rvb i="966"/>
        </ext>
      </extLst>
    </bk>
    <bk>
      <extLst>
        <ext uri="{3e2802c4-a4d2-4d8b-9148-e3be6c30e623}">
          <xlrd:rvb i="967"/>
        </ext>
      </extLst>
    </bk>
    <bk>
      <extLst>
        <ext uri="{3e2802c4-a4d2-4d8b-9148-e3be6c30e623}">
          <xlrd:rvb i="968"/>
        </ext>
      </extLst>
    </bk>
    <bk>
      <extLst>
        <ext uri="{3e2802c4-a4d2-4d8b-9148-e3be6c30e623}">
          <xlrd:rvb i="969"/>
        </ext>
      </extLst>
    </bk>
    <bk>
      <extLst>
        <ext uri="{3e2802c4-a4d2-4d8b-9148-e3be6c30e623}">
          <xlrd:rvb i="970"/>
        </ext>
      </extLst>
    </bk>
    <bk>
      <extLst>
        <ext uri="{3e2802c4-a4d2-4d8b-9148-e3be6c30e623}">
          <xlrd:rvb i="971"/>
        </ext>
      </extLst>
    </bk>
    <bk>
      <extLst>
        <ext uri="{3e2802c4-a4d2-4d8b-9148-e3be6c30e623}">
          <xlrd:rvb i="972"/>
        </ext>
      </extLst>
    </bk>
    <bk>
      <extLst>
        <ext uri="{3e2802c4-a4d2-4d8b-9148-e3be6c30e623}">
          <xlrd:rvb i="973"/>
        </ext>
      </extLst>
    </bk>
    <bk>
      <extLst>
        <ext uri="{3e2802c4-a4d2-4d8b-9148-e3be6c30e623}">
          <xlrd:rvb i="974"/>
        </ext>
      </extLst>
    </bk>
    <bk>
      <extLst>
        <ext uri="{3e2802c4-a4d2-4d8b-9148-e3be6c30e623}">
          <xlrd:rvb i="975"/>
        </ext>
      </extLst>
    </bk>
    <bk>
      <extLst>
        <ext uri="{3e2802c4-a4d2-4d8b-9148-e3be6c30e623}">
          <xlrd:rvb i="976"/>
        </ext>
      </extLst>
    </bk>
    <bk>
      <extLst>
        <ext uri="{3e2802c4-a4d2-4d8b-9148-e3be6c30e623}">
          <xlrd:rvb i="977"/>
        </ext>
      </extLst>
    </bk>
    <bk>
      <extLst>
        <ext uri="{3e2802c4-a4d2-4d8b-9148-e3be6c30e623}">
          <xlrd:rvb i="978"/>
        </ext>
      </extLst>
    </bk>
    <bk>
      <extLst>
        <ext uri="{3e2802c4-a4d2-4d8b-9148-e3be6c30e623}">
          <xlrd:rvb i="979"/>
        </ext>
      </extLst>
    </bk>
    <bk>
      <extLst>
        <ext uri="{3e2802c4-a4d2-4d8b-9148-e3be6c30e623}">
          <xlrd:rvb i="980"/>
        </ext>
      </extLst>
    </bk>
    <bk>
      <extLst>
        <ext uri="{3e2802c4-a4d2-4d8b-9148-e3be6c30e623}">
          <xlrd:rvb i="981"/>
        </ext>
      </extLst>
    </bk>
    <bk>
      <extLst>
        <ext uri="{3e2802c4-a4d2-4d8b-9148-e3be6c30e623}">
          <xlrd:rvb i="982"/>
        </ext>
      </extLst>
    </bk>
    <bk>
      <extLst>
        <ext uri="{3e2802c4-a4d2-4d8b-9148-e3be6c30e623}">
          <xlrd:rvb i="983"/>
        </ext>
      </extLst>
    </bk>
    <bk>
      <extLst>
        <ext uri="{3e2802c4-a4d2-4d8b-9148-e3be6c30e623}">
          <xlrd:rvb i="984"/>
        </ext>
      </extLst>
    </bk>
    <bk>
      <extLst>
        <ext uri="{3e2802c4-a4d2-4d8b-9148-e3be6c30e623}">
          <xlrd:rvb i="985"/>
        </ext>
      </extLst>
    </bk>
    <bk>
      <extLst>
        <ext uri="{3e2802c4-a4d2-4d8b-9148-e3be6c30e623}">
          <xlrd:rvb i="986"/>
        </ext>
      </extLst>
    </bk>
    <bk>
      <extLst>
        <ext uri="{3e2802c4-a4d2-4d8b-9148-e3be6c30e623}">
          <xlrd:rvb i="987"/>
        </ext>
      </extLst>
    </bk>
    <bk>
      <extLst>
        <ext uri="{3e2802c4-a4d2-4d8b-9148-e3be6c30e623}">
          <xlrd:rvb i="988"/>
        </ext>
      </extLst>
    </bk>
    <bk>
      <extLst>
        <ext uri="{3e2802c4-a4d2-4d8b-9148-e3be6c30e623}">
          <xlrd:rvb i="989"/>
        </ext>
      </extLst>
    </bk>
    <bk>
      <extLst>
        <ext uri="{3e2802c4-a4d2-4d8b-9148-e3be6c30e623}">
          <xlrd:rvb i="990"/>
        </ext>
      </extLst>
    </bk>
    <bk>
      <extLst>
        <ext uri="{3e2802c4-a4d2-4d8b-9148-e3be6c30e623}">
          <xlrd:rvb i="991"/>
        </ext>
      </extLst>
    </bk>
    <bk>
      <extLst>
        <ext uri="{3e2802c4-a4d2-4d8b-9148-e3be6c30e623}">
          <xlrd:rvb i="992"/>
        </ext>
      </extLst>
    </bk>
    <bk>
      <extLst>
        <ext uri="{3e2802c4-a4d2-4d8b-9148-e3be6c30e623}">
          <xlrd:rvb i="993"/>
        </ext>
      </extLst>
    </bk>
    <bk>
      <extLst>
        <ext uri="{3e2802c4-a4d2-4d8b-9148-e3be6c30e623}">
          <xlrd:rvb i="994"/>
        </ext>
      </extLst>
    </bk>
    <bk>
      <extLst>
        <ext uri="{3e2802c4-a4d2-4d8b-9148-e3be6c30e623}">
          <xlrd:rvb i="995"/>
        </ext>
      </extLst>
    </bk>
    <bk>
      <extLst>
        <ext uri="{3e2802c4-a4d2-4d8b-9148-e3be6c30e623}">
          <xlrd:rvb i="996"/>
        </ext>
      </extLst>
    </bk>
    <bk>
      <extLst>
        <ext uri="{3e2802c4-a4d2-4d8b-9148-e3be6c30e623}">
          <xlrd:rvb i="997"/>
        </ext>
      </extLst>
    </bk>
    <bk>
      <extLst>
        <ext uri="{3e2802c4-a4d2-4d8b-9148-e3be6c30e623}">
          <xlrd:rvb i="998"/>
        </ext>
      </extLst>
    </bk>
    <bk>
      <extLst>
        <ext uri="{3e2802c4-a4d2-4d8b-9148-e3be6c30e623}">
          <xlrd:rvb i="999"/>
        </ext>
      </extLst>
    </bk>
    <bk>
      <extLst>
        <ext uri="{3e2802c4-a4d2-4d8b-9148-e3be6c30e623}">
          <xlrd:rvb i="1000"/>
        </ext>
      </extLst>
    </bk>
    <bk>
      <extLst>
        <ext uri="{3e2802c4-a4d2-4d8b-9148-e3be6c30e623}">
          <xlrd:rvb i="1001"/>
        </ext>
      </extLst>
    </bk>
    <bk>
      <extLst>
        <ext uri="{3e2802c4-a4d2-4d8b-9148-e3be6c30e623}">
          <xlrd:rvb i="1002"/>
        </ext>
      </extLst>
    </bk>
    <bk>
      <extLst>
        <ext uri="{3e2802c4-a4d2-4d8b-9148-e3be6c30e623}">
          <xlrd:rvb i="1003"/>
        </ext>
      </extLst>
    </bk>
    <bk>
      <extLst>
        <ext uri="{3e2802c4-a4d2-4d8b-9148-e3be6c30e623}">
          <xlrd:rvb i="1004"/>
        </ext>
      </extLst>
    </bk>
    <bk>
      <extLst>
        <ext uri="{3e2802c4-a4d2-4d8b-9148-e3be6c30e623}">
          <xlrd:rvb i="1005"/>
        </ext>
      </extLst>
    </bk>
    <bk>
      <extLst>
        <ext uri="{3e2802c4-a4d2-4d8b-9148-e3be6c30e623}">
          <xlrd:rvb i="1006"/>
        </ext>
      </extLst>
    </bk>
    <bk>
      <extLst>
        <ext uri="{3e2802c4-a4d2-4d8b-9148-e3be6c30e623}">
          <xlrd:rvb i="1007"/>
        </ext>
      </extLst>
    </bk>
    <bk>
      <extLst>
        <ext uri="{3e2802c4-a4d2-4d8b-9148-e3be6c30e623}">
          <xlrd:rvb i="1008"/>
        </ext>
      </extLst>
    </bk>
    <bk>
      <extLst>
        <ext uri="{3e2802c4-a4d2-4d8b-9148-e3be6c30e623}">
          <xlrd:rvb i="1009"/>
        </ext>
      </extLst>
    </bk>
    <bk>
      <extLst>
        <ext uri="{3e2802c4-a4d2-4d8b-9148-e3be6c30e623}">
          <xlrd:rvb i="1010"/>
        </ext>
      </extLst>
    </bk>
    <bk>
      <extLst>
        <ext uri="{3e2802c4-a4d2-4d8b-9148-e3be6c30e623}">
          <xlrd:rvb i="1011"/>
        </ext>
      </extLst>
    </bk>
    <bk>
      <extLst>
        <ext uri="{3e2802c4-a4d2-4d8b-9148-e3be6c30e623}">
          <xlrd:rvb i="1012"/>
        </ext>
      </extLst>
    </bk>
    <bk>
      <extLst>
        <ext uri="{3e2802c4-a4d2-4d8b-9148-e3be6c30e623}">
          <xlrd:rvb i="1013"/>
        </ext>
      </extLst>
    </bk>
    <bk>
      <extLst>
        <ext uri="{3e2802c4-a4d2-4d8b-9148-e3be6c30e623}">
          <xlrd:rvb i="1014"/>
        </ext>
      </extLst>
    </bk>
    <bk>
      <extLst>
        <ext uri="{3e2802c4-a4d2-4d8b-9148-e3be6c30e623}">
          <xlrd:rvb i="1015"/>
        </ext>
      </extLst>
    </bk>
    <bk>
      <extLst>
        <ext uri="{3e2802c4-a4d2-4d8b-9148-e3be6c30e623}">
          <xlrd:rvb i="1016"/>
        </ext>
      </extLst>
    </bk>
    <bk>
      <extLst>
        <ext uri="{3e2802c4-a4d2-4d8b-9148-e3be6c30e623}">
          <xlrd:rvb i="1017"/>
        </ext>
      </extLst>
    </bk>
    <bk>
      <extLst>
        <ext uri="{3e2802c4-a4d2-4d8b-9148-e3be6c30e623}">
          <xlrd:rvb i="1018"/>
        </ext>
      </extLst>
    </bk>
    <bk>
      <extLst>
        <ext uri="{3e2802c4-a4d2-4d8b-9148-e3be6c30e623}">
          <xlrd:rvb i="1019"/>
        </ext>
      </extLst>
    </bk>
    <bk>
      <extLst>
        <ext uri="{3e2802c4-a4d2-4d8b-9148-e3be6c30e623}">
          <xlrd:rvb i="1020"/>
        </ext>
      </extLst>
    </bk>
    <bk>
      <extLst>
        <ext uri="{3e2802c4-a4d2-4d8b-9148-e3be6c30e623}">
          <xlrd:rvb i="1021"/>
        </ext>
      </extLst>
    </bk>
    <bk>
      <extLst>
        <ext uri="{3e2802c4-a4d2-4d8b-9148-e3be6c30e623}">
          <xlrd:rvb i="1022"/>
        </ext>
      </extLst>
    </bk>
    <bk>
      <extLst>
        <ext uri="{3e2802c4-a4d2-4d8b-9148-e3be6c30e623}">
          <xlrd:rvb i="1023"/>
        </ext>
      </extLst>
    </bk>
    <bk>
      <extLst>
        <ext uri="{3e2802c4-a4d2-4d8b-9148-e3be6c30e623}">
          <xlrd:rvb i="1024"/>
        </ext>
      </extLst>
    </bk>
    <bk>
      <extLst>
        <ext uri="{3e2802c4-a4d2-4d8b-9148-e3be6c30e623}">
          <xlrd:rvb i="1025"/>
        </ext>
      </extLst>
    </bk>
    <bk>
      <extLst>
        <ext uri="{3e2802c4-a4d2-4d8b-9148-e3be6c30e623}">
          <xlrd:rvb i="1026"/>
        </ext>
      </extLst>
    </bk>
    <bk>
      <extLst>
        <ext uri="{3e2802c4-a4d2-4d8b-9148-e3be6c30e623}">
          <xlrd:rvb i="1027"/>
        </ext>
      </extLst>
    </bk>
    <bk>
      <extLst>
        <ext uri="{3e2802c4-a4d2-4d8b-9148-e3be6c30e623}">
          <xlrd:rvb i="1028"/>
        </ext>
      </extLst>
    </bk>
    <bk>
      <extLst>
        <ext uri="{3e2802c4-a4d2-4d8b-9148-e3be6c30e623}">
          <xlrd:rvb i="1029"/>
        </ext>
      </extLst>
    </bk>
    <bk>
      <extLst>
        <ext uri="{3e2802c4-a4d2-4d8b-9148-e3be6c30e623}">
          <xlrd:rvb i="1030"/>
        </ext>
      </extLst>
    </bk>
    <bk>
      <extLst>
        <ext uri="{3e2802c4-a4d2-4d8b-9148-e3be6c30e623}">
          <xlrd:rvb i="1031"/>
        </ext>
      </extLst>
    </bk>
    <bk>
      <extLst>
        <ext uri="{3e2802c4-a4d2-4d8b-9148-e3be6c30e623}">
          <xlrd:rvb i="1032"/>
        </ext>
      </extLst>
    </bk>
    <bk>
      <extLst>
        <ext uri="{3e2802c4-a4d2-4d8b-9148-e3be6c30e623}">
          <xlrd:rvb i="1033"/>
        </ext>
      </extLst>
    </bk>
    <bk>
      <extLst>
        <ext uri="{3e2802c4-a4d2-4d8b-9148-e3be6c30e623}">
          <xlrd:rvb i="1034"/>
        </ext>
      </extLst>
    </bk>
    <bk>
      <extLst>
        <ext uri="{3e2802c4-a4d2-4d8b-9148-e3be6c30e623}">
          <xlrd:rvb i="1035"/>
        </ext>
      </extLst>
    </bk>
    <bk>
      <extLst>
        <ext uri="{3e2802c4-a4d2-4d8b-9148-e3be6c30e623}">
          <xlrd:rvb i="1036"/>
        </ext>
      </extLst>
    </bk>
    <bk>
      <extLst>
        <ext uri="{3e2802c4-a4d2-4d8b-9148-e3be6c30e623}">
          <xlrd:rvb i="1037"/>
        </ext>
      </extLst>
    </bk>
    <bk>
      <extLst>
        <ext uri="{3e2802c4-a4d2-4d8b-9148-e3be6c30e623}">
          <xlrd:rvb i="1038"/>
        </ext>
      </extLst>
    </bk>
    <bk>
      <extLst>
        <ext uri="{3e2802c4-a4d2-4d8b-9148-e3be6c30e623}">
          <xlrd:rvb i="1039"/>
        </ext>
      </extLst>
    </bk>
    <bk>
      <extLst>
        <ext uri="{3e2802c4-a4d2-4d8b-9148-e3be6c30e623}">
          <xlrd:rvb i="1040"/>
        </ext>
      </extLst>
    </bk>
    <bk>
      <extLst>
        <ext uri="{3e2802c4-a4d2-4d8b-9148-e3be6c30e623}">
          <xlrd:rvb i="1041"/>
        </ext>
      </extLst>
    </bk>
    <bk>
      <extLst>
        <ext uri="{3e2802c4-a4d2-4d8b-9148-e3be6c30e623}">
          <xlrd:rvb i="1042"/>
        </ext>
      </extLst>
    </bk>
    <bk>
      <extLst>
        <ext uri="{3e2802c4-a4d2-4d8b-9148-e3be6c30e623}">
          <xlrd:rvb i="1043"/>
        </ext>
      </extLst>
    </bk>
    <bk>
      <extLst>
        <ext uri="{3e2802c4-a4d2-4d8b-9148-e3be6c30e623}">
          <xlrd:rvb i="1044"/>
        </ext>
      </extLst>
    </bk>
    <bk>
      <extLst>
        <ext uri="{3e2802c4-a4d2-4d8b-9148-e3be6c30e623}">
          <xlrd:rvb i="1045"/>
        </ext>
      </extLst>
    </bk>
    <bk>
      <extLst>
        <ext uri="{3e2802c4-a4d2-4d8b-9148-e3be6c30e623}">
          <xlrd:rvb i="1046"/>
        </ext>
      </extLst>
    </bk>
    <bk>
      <extLst>
        <ext uri="{3e2802c4-a4d2-4d8b-9148-e3be6c30e623}">
          <xlrd:rvb i="1047"/>
        </ext>
      </extLst>
    </bk>
    <bk>
      <extLst>
        <ext uri="{3e2802c4-a4d2-4d8b-9148-e3be6c30e623}">
          <xlrd:rvb i="1048"/>
        </ext>
      </extLst>
    </bk>
    <bk>
      <extLst>
        <ext uri="{3e2802c4-a4d2-4d8b-9148-e3be6c30e623}">
          <xlrd:rvb i="1049"/>
        </ext>
      </extLst>
    </bk>
    <bk>
      <extLst>
        <ext uri="{3e2802c4-a4d2-4d8b-9148-e3be6c30e623}">
          <xlrd:rvb i="1050"/>
        </ext>
      </extLst>
    </bk>
    <bk>
      <extLst>
        <ext uri="{3e2802c4-a4d2-4d8b-9148-e3be6c30e623}">
          <xlrd:rvb i="1051"/>
        </ext>
      </extLst>
    </bk>
    <bk>
      <extLst>
        <ext uri="{3e2802c4-a4d2-4d8b-9148-e3be6c30e623}">
          <xlrd:rvb i="1052"/>
        </ext>
      </extLst>
    </bk>
    <bk>
      <extLst>
        <ext uri="{3e2802c4-a4d2-4d8b-9148-e3be6c30e623}">
          <xlrd:rvb i="1053"/>
        </ext>
      </extLst>
    </bk>
    <bk>
      <extLst>
        <ext uri="{3e2802c4-a4d2-4d8b-9148-e3be6c30e623}">
          <xlrd:rvb i="1054"/>
        </ext>
      </extLst>
    </bk>
    <bk>
      <extLst>
        <ext uri="{3e2802c4-a4d2-4d8b-9148-e3be6c30e623}">
          <xlrd:rvb i="1055"/>
        </ext>
      </extLst>
    </bk>
    <bk>
      <extLst>
        <ext uri="{3e2802c4-a4d2-4d8b-9148-e3be6c30e623}">
          <xlrd:rvb i="1056"/>
        </ext>
      </extLst>
    </bk>
    <bk>
      <extLst>
        <ext uri="{3e2802c4-a4d2-4d8b-9148-e3be6c30e623}">
          <xlrd:rvb i="1057"/>
        </ext>
      </extLst>
    </bk>
    <bk>
      <extLst>
        <ext uri="{3e2802c4-a4d2-4d8b-9148-e3be6c30e623}">
          <xlrd:rvb i="1058"/>
        </ext>
      </extLst>
    </bk>
    <bk>
      <extLst>
        <ext uri="{3e2802c4-a4d2-4d8b-9148-e3be6c30e623}">
          <xlrd:rvb i="1059"/>
        </ext>
      </extLst>
    </bk>
    <bk>
      <extLst>
        <ext uri="{3e2802c4-a4d2-4d8b-9148-e3be6c30e623}">
          <xlrd:rvb i="1060"/>
        </ext>
      </extLst>
    </bk>
    <bk>
      <extLst>
        <ext uri="{3e2802c4-a4d2-4d8b-9148-e3be6c30e623}">
          <xlrd:rvb i="1061"/>
        </ext>
      </extLst>
    </bk>
    <bk>
      <extLst>
        <ext uri="{3e2802c4-a4d2-4d8b-9148-e3be6c30e623}">
          <xlrd:rvb i="1062"/>
        </ext>
      </extLst>
    </bk>
    <bk>
      <extLst>
        <ext uri="{3e2802c4-a4d2-4d8b-9148-e3be6c30e623}">
          <xlrd:rvb i="1063"/>
        </ext>
      </extLst>
    </bk>
    <bk>
      <extLst>
        <ext uri="{3e2802c4-a4d2-4d8b-9148-e3be6c30e623}">
          <xlrd:rvb i="1064"/>
        </ext>
      </extLst>
    </bk>
    <bk>
      <extLst>
        <ext uri="{3e2802c4-a4d2-4d8b-9148-e3be6c30e623}">
          <xlrd:rvb i="1065"/>
        </ext>
      </extLst>
    </bk>
    <bk>
      <extLst>
        <ext uri="{3e2802c4-a4d2-4d8b-9148-e3be6c30e623}">
          <xlrd:rvb i="1066"/>
        </ext>
      </extLst>
    </bk>
    <bk>
      <extLst>
        <ext uri="{3e2802c4-a4d2-4d8b-9148-e3be6c30e623}">
          <xlrd:rvb i="1067"/>
        </ext>
      </extLst>
    </bk>
    <bk>
      <extLst>
        <ext uri="{3e2802c4-a4d2-4d8b-9148-e3be6c30e623}">
          <xlrd:rvb i="1068"/>
        </ext>
      </extLst>
    </bk>
    <bk>
      <extLst>
        <ext uri="{3e2802c4-a4d2-4d8b-9148-e3be6c30e623}">
          <xlrd:rvb i="1069"/>
        </ext>
      </extLst>
    </bk>
    <bk>
      <extLst>
        <ext uri="{3e2802c4-a4d2-4d8b-9148-e3be6c30e623}">
          <xlrd:rvb i="1070"/>
        </ext>
      </extLst>
    </bk>
    <bk>
      <extLst>
        <ext uri="{3e2802c4-a4d2-4d8b-9148-e3be6c30e623}">
          <xlrd:rvb i="1071"/>
        </ext>
      </extLst>
    </bk>
    <bk>
      <extLst>
        <ext uri="{3e2802c4-a4d2-4d8b-9148-e3be6c30e623}">
          <xlrd:rvb i="1072"/>
        </ext>
      </extLst>
    </bk>
    <bk>
      <extLst>
        <ext uri="{3e2802c4-a4d2-4d8b-9148-e3be6c30e623}">
          <xlrd:rvb i="1073"/>
        </ext>
      </extLst>
    </bk>
    <bk>
      <extLst>
        <ext uri="{3e2802c4-a4d2-4d8b-9148-e3be6c30e623}">
          <xlrd:rvb i="1074"/>
        </ext>
      </extLst>
    </bk>
    <bk>
      <extLst>
        <ext uri="{3e2802c4-a4d2-4d8b-9148-e3be6c30e623}">
          <xlrd:rvb i="1075"/>
        </ext>
      </extLst>
    </bk>
    <bk>
      <extLst>
        <ext uri="{3e2802c4-a4d2-4d8b-9148-e3be6c30e623}">
          <xlrd:rvb i="1076"/>
        </ext>
      </extLst>
    </bk>
    <bk>
      <extLst>
        <ext uri="{3e2802c4-a4d2-4d8b-9148-e3be6c30e623}">
          <xlrd:rvb i="1077"/>
        </ext>
      </extLst>
    </bk>
    <bk>
      <extLst>
        <ext uri="{3e2802c4-a4d2-4d8b-9148-e3be6c30e623}">
          <xlrd:rvb i="1078"/>
        </ext>
      </extLst>
    </bk>
    <bk>
      <extLst>
        <ext uri="{3e2802c4-a4d2-4d8b-9148-e3be6c30e623}">
          <xlrd:rvb i="1079"/>
        </ext>
      </extLst>
    </bk>
    <bk>
      <extLst>
        <ext uri="{3e2802c4-a4d2-4d8b-9148-e3be6c30e623}">
          <xlrd:rvb i="1080"/>
        </ext>
      </extLst>
    </bk>
    <bk>
      <extLst>
        <ext uri="{3e2802c4-a4d2-4d8b-9148-e3be6c30e623}">
          <xlrd:rvb i="1081"/>
        </ext>
      </extLst>
    </bk>
    <bk>
      <extLst>
        <ext uri="{3e2802c4-a4d2-4d8b-9148-e3be6c30e623}">
          <xlrd:rvb i="1082"/>
        </ext>
      </extLst>
    </bk>
    <bk>
      <extLst>
        <ext uri="{3e2802c4-a4d2-4d8b-9148-e3be6c30e623}">
          <xlrd:rvb i="1083"/>
        </ext>
      </extLst>
    </bk>
    <bk>
      <extLst>
        <ext uri="{3e2802c4-a4d2-4d8b-9148-e3be6c30e623}">
          <xlrd:rvb i="1084"/>
        </ext>
      </extLst>
    </bk>
    <bk>
      <extLst>
        <ext uri="{3e2802c4-a4d2-4d8b-9148-e3be6c30e623}">
          <xlrd:rvb i="1085"/>
        </ext>
      </extLst>
    </bk>
    <bk>
      <extLst>
        <ext uri="{3e2802c4-a4d2-4d8b-9148-e3be6c30e623}">
          <xlrd:rvb i="1086"/>
        </ext>
      </extLst>
    </bk>
    <bk>
      <extLst>
        <ext uri="{3e2802c4-a4d2-4d8b-9148-e3be6c30e623}">
          <xlrd:rvb i="1087"/>
        </ext>
      </extLst>
    </bk>
    <bk>
      <extLst>
        <ext uri="{3e2802c4-a4d2-4d8b-9148-e3be6c30e623}">
          <xlrd:rvb i="1088"/>
        </ext>
      </extLst>
    </bk>
    <bk>
      <extLst>
        <ext uri="{3e2802c4-a4d2-4d8b-9148-e3be6c30e623}">
          <xlrd:rvb i="1089"/>
        </ext>
      </extLst>
    </bk>
    <bk>
      <extLst>
        <ext uri="{3e2802c4-a4d2-4d8b-9148-e3be6c30e623}">
          <xlrd:rvb i="1090"/>
        </ext>
      </extLst>
    </bk>
    <bk>
      <extLst>
        <ext uri="{3e2802c4-a4d2-4d8b-9148-e3be6c30e623}">
          <xlrd:rvb i="1091"/>
        </ext>
      </extLst>
    </bk>
    <bk>
      <extLst>
        <ext uri="{3e2802c4-a4d2-4d8b-9148-e3be6c30e623}">
          <xlrd:rvb i="1092"/>
        </ext>
      </extLst>
    </bk>
    <bk>
      <extLst>
        <ext uri="{3e2802c4-a4d2-4d8b-9148-e3be6c30e623}">
          <xlrd:rvb i="1093"/>
        </ext>
      </extLst>
    </bk>
    <bk>
      <extLst>
        <ext uri="{3e2802c4-a4d2-4d8b-9148-e3be6c30e623}">
          <xlrd:rvb i="1094"/>
        </ext>
      </extLst>
    </bk>
    <bk>
      <extLst>
        <ext uri="{3e2802c4-a4d2-4d8b-9148-e3be6c30e623}">
          <xlrd:rvb i="1095"/>
        </ext>
      </extLst>
    </bk>
    <bk>
      <extLst>
        <ext uri="{3e2802c4-a4d2-4d8b-9148-e3be6c30e623}">
          <xlrd:rvb i="1096"/>
        </ext>
      </extLst>
    </bk>
    <bk>
      <extLst>
        <ext uri="{3e2802c4-a4d2-4d8b-9148-e3be6c30e623}">
          <xlrd:rvb i="1097"/>
        </ext>
      </extLst>
    </bk>
    <bk>
      <extLst>
        <ext uri="{3e2802c4-a4d2-4d8b-9148-e3be6c30e623}">
          <xlrd:rvb i="1098"/>
        </ext>
      </extLst>
    </bk>
    <bk>
      <extLst>
        <ext uri="{3e2802c4-a4d2-4d8b-9148-e3be6c30e623}">
          <xlrd:rvb i="1099"/>
        </ext>
      </extLst>
    </bk>
    <bk>
      <extLst>
        <ext uri="{3e2802c4-a4d2-4d8b-9148-e3be6c30e623}">
          <xlrd:rvb i="1100"/>
        </ext>
      </extLst>
    </bk>
    <bk>
      <extLst>
        <ext uri="{3e2802c4-a4d2-4d8b-9148-e3be6c30e623}">
          <xlrd:rvb i="1101"/>
        </ext>
      </extLst>
    </bk>
    <bk>
      <extLst>
        <ext uri="{3e2802c4-a4d2-4d8b-9148-e3be6c30e623}">
          <xlrd:rvb i="1102"/>
        </ext>
      </extLst>
    </bk>
    <bk>
      <extLst>
        <ext uri="{3e2802c4-a4d2-4d8b-9148-e3be6c30e623}">
          <xlrd:rvb i="1103"/>
        </ext>
      </extLst>
    </bk>
    <bk>
      <extLst>
        <ext uri="{3e2802c4-a4d2-4d8b-9148-e3be6c30e623}">
          <xlrd:rvb i="1104"/>
        </ext>
      </extLst>
    </bk>
    <bk>
      <extLst>
        <ext uri="{3e2802c4-a4d2-4d8b-9148-e3be6c30e623}">
          <xlrd:rvb i="1105"/>
        </ext>
      </extLst>
    </bk>
    <bk>
      <extLst>
        <ext uri="{3e2802c4-a4d2-4d8b-9148-e3be6c30e623}">
          <xlrd:rvb i="1106"/>
        </ext>
      </extLst>
    </bk>
    <bk>
      <extLst>
        <ext uri="{3e2802c4-a4d2-4d8b-9148-e3be6c30e623}">
          <xlrd:rvb i="1107"/>
        </ext>
      </extLst>
    </bk>
    <bk>
      <extLst>
        <ext uri="{3e2802c4-a4d2-4d8b-9148-e3be6c30e623}">
          <xlrd:rvb i="1108"/>
        </ext>
      </extLst>
    </bk>
    <bk>
      <extLst>
        <ext uri="{3e2802c4-a4d2-4d8b-9148-e3be6c30e623}">
          <xlrd:rvb i="1109"/>
        </ext>
      </extLst>
    </bk>
    <bk>
      <extLst>
        <ext uri="{3e2802c4-a4d2-4d8b-9148-e3be6c30e623}">
          <xlrd:rvb i="1110"/>
        </ext>
      </extLst>
    </bk>
    <bk>
      <extLst>
        <ext uri="{3e2802c4-a4d2-4d8b-9148-e3be6c30e623}">
          <xlrd:rvb i="1111"/>
        </ext>
      </extLst>
    </bk>
    <bk>
      <extLst>
        <ext uri="{3e2802c4-a4d2-4d8b-9148-e3be6c30e623}">
          <xlrd:rvb i="1112"/>
        </ext>
      </extLst>
    </bk>
    <bk>
      <extLst>
        <ext uri="{3e2802c4-a4d2-4d8b-9148-e3be6c30e623}">
          <xlrd:rvb i="1113"/>
        </ext>
      </extLst>
    </bk>
    <bk>
      <extLst>
        <ext uri="{3e2802c4-a4d2-4d8b-9148-e3be6c30e623}">
          <xlrd:rvb i="1114"/>
        </ext>
      </extLst>
    </bk>
    <bk>
      <extLst>
        <ext uri="{3e2802c4-a4d2-4d8b-9148-e3be6c30e623}">
          <xlrd:rvb i="1115"/>
        </ext>
      </extLst>
    </bk>
    <bk>
      <extLst>
        <ext uri="{3e2802c4-a4d2-4d8b-9148-e3be6c30e623}">
          <xlrd:rvb i="1116"/>
        </ext>
      </extLst>
    </bk>
    <bk>
      <extLst>
        <ext uri="{3e2802c4-a4d2-4d8b-9148-e3be6c30e623}">
          <xlrd:rvb i="1117"/>
        </ext>
      </extLst>
    </bk>
    <bk>
      <extLst>
        <ext uri="{3e2802c4-a4d2-4d8b-9148-e3be6c30e623}">
          <xlrd:rvb i="1118"/>
        </ext>
      </extLst>
    </bk>
    <bk>
      <extLst>
        <ext uri="{3e2802c4-a4d2-4d8b-9148-e3be6c30e623}">
          <xlrd:rvb i="1119"/>
        </ext>
      </extLst>
    </bk>
    <bk>
      <extLst>
        <ext uri="{3e2802c4-a4d2-4d8b-9148-e3be6c30e623}">
          <xlrd:rvb i="1120"/>
        </ext>
      </extLst>
    </bk>
    <bk>
      <extLst>
        <ext uri="{3e2802c4-a4d2-4d8b-9148-e3be6c30e623}">
          <xlrd:rvb i="1121"/>
        </ext>
      </extLst>
    </bk>
    <bk>
      <extLst>
        <ext uri="{3e2802c4-a4d2-4d8b-9148-e3be6c30e623}">
          <xlrd:rvb i="1122"/>
        </ext>
      </extLst>
    </bk>
    <bk>
      <extLst>
        <ext uri="{3e2802c4-a4d2-4d8b-9148-e3be6c30e623}">
          <xlrd:rvb i="1123"/>
        </ext>
      </extLst>
    </bk>
    <bk>
      <extLst>
        <ext uri="{3e2802c4-a4d2-4d8b-9148-e3be6c30e623}">
          <xlrd:rvb i="1124"/>
        </ext>
      </extLst>
    </bk>
    <bk>
      <extLst>
        <ext uri="{3e2802c4-a4d2-4d8b-9148-e3be6c30e623}">
          <xlrd:rvb i="1125"/>
        </ext>
      </extLst>
    </bk>
    <bk>
      <extLst>
        <ext uri="{3e2802c4-a4d2-4d8b-9148-e3be6c30e623}">
          <xlrd:rvb i="1126"/>
        </ext>
      </extLst>
    </bk>
    <bk>
      <extLst>
        <ext uri="{3e2802c4-a4d2-4d8b-9148-e3be6c30e623}">
          <xlrd:rvb i="1127"/>
        </ext>
      </extLst>
    </bk>
    <bk>
      <extLst>
        <ext uri="{3e2802c4-a4d2-4d8b-9148-e3be6c30e623}">
          <xlrd:rvb i="1128"/>
        </ext>
      </extLst>
    </bk>
    <bk>
      <extLst>
        <ext uri="{3e2802c4-a4d2-4d8b-9148-e3be6c30e623}">
          <xlrd:rvb i="1129"/>
        </ext>
      </extLst>
    </bk>
    <bk>
      <extLst>
        <ext uri="{3e2802c4-a4d2-4d8b-9148-e3be6c30e623}">
          <xlrd:rvb i="1130"/>
        </ext>
      </extLst>
    </bk>
    <bk>
      <extLst>
        <ext uri="{3e2802c4-a4d2-4d8b-9148-e3be6c30e623}">
          <xlrd:rvb i="1131"/>
        </ext>
      </extLst>
    </bk>
    <bk>
      <extLst>
        <ext uri="{3e2802c4-a4d2-4d8b-9148-e3be6c30e623}">
          <xlrd:rvb i="1132"/>
        </ext>
      </extLst>
    </bk>
    <bk>
      <extLst>
        <ext uri="{3e2802c4-a4d2-4d8b-9148-e3be6c30e623}">
          <xlrd:rvb i="1133"/>
        </ext>
      </extLst>
    </bk>
    <bk>
      <extLst>
        <ext uri="{3e2802c4-a4d2-4d8b-9148-e3be6c30e623}">
          <xlrd:rvb i="1134"/>
        </ext>
      </extLst>
    </bk>
    <bk>
      <extLst>
        <ext uri="{3e2802c4-a4d2-4d8b-9148-e3be6c30e623}">
          <xlrd:rvb i="1135"/>
        </ext>
      </extLst>
    </bk>
    <bk>
      <extLst>
        <ext uri="{3e2802c4-a4d2-4d8b-9148-e3be6c30e623}">
          <xlrd:rvb i="1136"/>
        </ext>
      </extLst>
    </bk>
    <bk>
      <extLst>
        <ext uri="{3e2802c4-a4d2-4d8b-9148-e3be6c30e623}">
          <xlrd:rvb i="1137"/>
        </ext>
      </extLst>
    </bk>
    <bk>
      <extLst>
        <ext uri="{3e2802c4-a4d2-4d8b-9148-e3be6c30e623}">
          <xlrd:rvb i="1138"/>
        </ext>
      </extLst>
    </bk>
    <bk>
      <extLst>
        <ext uri="{3e2802c4-a4d2-4d8b-9148-e3be6c30e623}">
          <xlrd:rvb i="1139"/>
        </ext>
      </extLst>
    </bk>
    <bk>
      <extLst>
        <ext uri="{3e2802c4-a4d2-4d8b-9148-e3be6c30e623}">
          <xlrd:rvb i="1140"/>
        </ext>
      </extLst>
    </bk>
    <bk>
      <extLst>
        <ext uri="{3e2802c4-a4d2-4d8b-9148-e3be6c30e623}">
          <xlrd:rvb i="1141"/>
        </ext>
      </extLst>
    </bk>
    <bk>
      <extLst>
        <ext uri="{3e2802c4-a4d2-4d8b-9148-e3be6c30e623}">
          <xlrd:rvb i="1142"/>
        </ext>
      </extLst>
    </bk>
    <bk>
      <extLst>
        <ext uri="{3e2802c4-a4d2-4d8b-9148-e3be6c30e623}">
          <xlrd:rvb i="1143"/>
        </ext>
      </extLst>
    </bk>
    <bk>
      <extLst>
        <ext uri="{3e2802c4-a4d2-4d8b-9148-e3be6c30e623}">
          <xlrd:rvb i="1144"/>
        </ext>
      </extLst>
    </bk>
    <bk>
      <extLst>
        <ext uri="{3e2802c4-a4d2-4d8b-9148-e3be6c30e623}">
          <xlrd:rvb i="1145"/>
        </ext>
      </extLst>
    </bk>
    <bk>
      <extLst>
        <ext uri="{3e2802c4-a4d2-4d8b-9148-e3be6c30e623}">
          <xlrd:rvb i="1146"/>
        </ext>
      </extLst>
    </bk>
    <bk>
      <extLst>
        <ext uri="{3e2802c4-a4d2-4d8b-9148-e3be6c30e623}">
          <xlrd:rvb i="1147"/>
        </ext>
      </extLst>
    </bk>
    <bk>
      <extLst>
        <ext uri="{3e2802c4-a4d2-4d8b-9148-e3be6c30e623}">
          <xlrd:rvb i="1148"/>
        </ext>
      </extLst>
    </bk>
    <bk>
      <extLst>
        <ext uri="{3e2802c4-a4d2-4d8b-9148-e3be6c30e623}">
          <xlrd:rvb i="1149"/>
        </ext>
      </extLst>
    </bk>
    <bk>
      <extLst>
        <ext uri="{3e2802c4-a4d2-4d8b-9148-e3be6c30e623}">
          <xlrd:rvb i="1150"/>
        </ext>
      </extLst>
    </bk>
    <bk>
      <extLst>
        <ext uri="{3e2802c4-a4d2-4d8b-9148-e3be6c30e623}">
          <xlrd:rvb i="1151"/>
        </ext>
      </extLst>
    </bk>
    <bk>
      <extLst>
        <ext uri="{3e2802c4-a4d2-4d8b-9148-e3be6c30e623}">
          <xlrd:rvb i="1152"/>
        </ext>
      </extLst>
    </bk>
    <bk>
      <extLst>
        <ext uri="{3e2802c4-a4d2-4d8b-9148-e3be6c30e623}">
          <xlrd:rvb i="1153"/>
        </ext>
      </extLst>
    </bk>
    <bk>
      <extLst>
        <ext uri="{3e2802c4-a4d2-4d8b-9148-e3be6c30e623}">
          <xlrd:rvb i="1154"/>
        </ext>
      </extLst>
    </bk>
    <bk>
      <extLst>
        <ext uri="{3e2802c4-a4d2-4d8b-9148-e3be6c30e623}">
          <xlrd:rvb i="1155"/>
        </ext>
      </extLst>
    </bk>
    <bk>
      <extLst>
        <ext uri="{3e2802c4-a4d2-4d8b-9148-e3be6c30e623}">
          <xlrd:rvb i="1156"/>
        </ext>
      </extLst>
    </bk>
    <bk>
      <extLst>
        <ext uri="{3e2802c4-a4d2-4d8b-9148-e3be6c30e623}">
          <xlrd:rvb i="1157"/>
        </ext>
      </extLst>
    </bk>
    <bk>
      <extLst>
        <ext uri="{3e2802c4-a4d2-4d8b-9148-e3be6c30e623}">
          <xlrd:rvb i="1158"/>
        </ext>
      </extLst>
    </bk>
    <bk>
      <extLst>
        <ext uri="{3e2802c4-a4d2-4d8b-9148-e3be6c30e623}">
          <xlrd:rvb i="1159"/>
        </ext>
      </extLst>
    </bk>
    <bk>
      <extLst>
        <ext uri="{3e2802c4-a4d2-4d8b-9148-e3be6c30e623}">
          <xlrd:rvb i="1160"/>
        </ext>
      </extLst>
    </bk>
    <bk>
      <extLst>
        <ext uri="{3e2802c4-a4d2-4d8b-9148-e3be6c30e623}">
          <xlrd:rvb i="1161"/>
        </ext>
      </extLst>
    </bk>
    <bk>
      <extLst>
        <ext uri="{3e2802c4-a4d2-4d8b-9148-e3be6c30e623}">
          <xlrd:rvb i="1162"/>
        </ext>
      </extLst>
    </bk>
    <bk>
      <extLst>
        <ext uri="{3e2802c4-a4d2-4d8b-9148-e3be6c30e623}">
          <xlrd:rvb i="1163"/>
        </ext>
      </extLst>
    </bk>
    <bk>
      <extLst>
        <ext uri="{3e2802c4-a4d2-4d8b-9148-e3be6c30e623}">
          <xlrd:rvb i="1164"/>
        </ext>
      </extLst>
    </bk>
    <bk>
      <extLst>
        <ext uri="{3e2802c4-a4d2-4d8b-9148-e3be6c30e623}">
          <xlrd:rvb i="1165"/>
        </ext>
      </extLst>
    </bk>
    <bk>
      <extLst>
        <ext uri="{3e2802c4-a4d2-4d8b-9148-e3be6c30e623}">
          <xlrd:rvb i="1166"/>
        </ext>
      </extLst>
    </bk>
    <bk>
      <extLst>
        <ext uri="{3e2802c4-a4d2-4d8b-9148-e3be6c30e623}">
          <xlrd:rvb i="1167"/>
        </ext>
      </extLst>
    </bk>
    <bk>
      <extLst>
        <ext uri="{3e2802c4-a4d2-4d8b-9148-e3be6c30e623}">
          <xlrd:rvb i="1168"/>
        </ext>
      </extLst>
    </bk>
    <bk>
      <extLst>
        <ext uri="{3e2802c4-a4d2-4d8b-9148-e3be6c30e623}">
          <xlrd:rvb i="1169"/>
        </ext>
      </extLst>
    </bk>
    <bk>
      <extLst>
        <ext uri="{3e2802c4-a4d2-4d8b-9148-e3be6c30e623}">
          <xlrd:rvb i="1170"/>
        </ext>
      </extLst>
    </bk>
    <bk>
      <extLst>
        <ext uri="{3e2802c4-a4d2-4d8b-9148-e3be6c30e623}">
          <xlrd:rvb i="1171"/>
        </ext>
      </extLst>
    </bk>
    <bk>
      <extLst>
        <ext uri="{3e2802c4-a4d2-4d8b-9148-e3be6c30e623}">
          <xlrd:rvb i="1172"/>
        </ext>
      </extLst>
    </bk>
    <bk>
      <extLst>
        <ext uri="{3e2802c4-a4d2-4d8b-9148-e3be6c30e623}">
          <xlrd:rvb i="1173"/>
        </ext>
      </extLst>
    </bk>
    <bk>
      <extLst>
        <ext uri="{3e2802c4-a4d2-4d8b-9148-e3be6c30e623}">
          <xlrd:rvb i="1174"/>
        </ext>
      </extLst>
    </bk>
    <bk>
      <extLst>
        <ext uri="{3e2802c4-a4d2-4d8b-9148-e3be6c30e623}">
          <xlrd:rvb i="1175"/>
        </ext>
      </extLst>
    </bk>
    <bk>
      <extLst>
        <ext uri="{3e2802c4-a4d2-4d8b-9148-e3be6c30e623}">
          <xlrd:rvb i="1176"/>
        </ext>
      </extLst>
    </bk>
    <bk>
      <extLst>
        <ext uri="{3e2802c4-a4d2-4d8b-9148-e3be6c30e623}">
          <xlrd:rvb i="1177"/>
        </ext>
      </extLst>
    </bk>
    <bk>
      <extLst>
        <ext uri="{3e2802c4-a4d2-4d8b-9148-e3be6c30e623}">
          <xlrd:rvb i="1178"/>
        </ext>
      </extLst>
    </bk>
    <bk>
      <extLst>
        <ext uri="{3e2802c4-a4d2-4d8b-9148-e3be6c30e623}">
          <xlrd:rvb i="1179"/>
        </ext>
      </extLst>
    </bk>
    <bk>
      <extLst>
        <ext uri="{3e2802c4-a4d2-4d8b-9148-e3be6c30e623}">
          <xlrd:rvb i="1180"/>
        </ext>
      </extLst>
    </bk>
    <bk>
      <extLst>
        <ext uri="{3e2802c4-a4d2-4d8b-9148-e3be6c30e623}">
          <xlrd:rvb i="1181"/>
        </ext>
      </extLst>
    </bk>
    <bk>
      <extLst>
        <ext uri="{3e2802c4-a4d2-4d8b-9148-e3be6c30e623}">
          <xlrd:rvb i="1182"/>
        </ext>
      </extLst>
    </bk>
    <bk>
      <extLst>
        <ext uri="{3e2802c4-a4d2-4d8b-9148-e3be6c30e623}">
          <xlrd:rvb i="1183"/>
        </ext>
      </extLst>
    </bk>
    <bk>
      <extLst>
        <ext uri="{3e2802c4-a4d2-4d8b-9148-e3be6c30e623}">
          <xlrd:rvb i="1184"/>
        </ext>
      </extLst>
    </bk>
    <bk>
      <extLst>
        <ext uri="{3e2802c4-a4d2-4d8b-9148-e3be6c30e623}">
          <xlrd:rvb i="1185"/>
        </ext>
      </extLst>
    </bk>
    <bk>
      <extLst>
        <ext uri="{3e2802c4-a4d2-4d8b-9148-e3be6c30e623}">
          <xlrd:rvb i="1186"/>
        </ext>
      </extLst>
    </bk>
    <bk>
      <extLst>
        <ext uri="{3e2802c4-a4d2-4d8b-9148-e3be6c30e623}">
          <xlrd:rvb i="1187"/>
        </ext>
      </extLst>
    </bk>
    <bk>
      <extLst>
        <ext uri="{3e2802c4-a4d2-4d8b-9148-e3be6c30e623}">
          <xlrd:rvb i="1188"/>
        </ext>
      </extLst>
    </bk>
    <bk>
      <extLst>
        <ext uri="{3e2802c4-a4d2-4d8b-9148-e3be6c30e623}">
          <xlrd:rvb i="1189"/>
        </ext>
      </extLst>
    </bk>
    <bk>
      <extLst>
        <ext uri="{3e2802c4-a4d2-4d8b-9148-e3be6c30e623}">
          <xlrd:rvb i="1190"/>
        </ext>
      </extLst>
    </bk>
    <bk>
      <extLst>
        <ext uri="{3e2802c4-a4d2-4d8b-9148-e3be6c30e623}">
          <xlrd:rvb i="1191"/>
        </ext>
      </extLst>
    </bk>
    <bk>
      <extLst>
        <ext uri="{3e2802c4-a4d2-4d8b-9148-e3be6c30e623}">
          <xlrd:rvb i="1192"/>
        </ext>
      </extLst>
    </bk>
    <bk>
      <extLst>
        <ext uri="{3e2802c4-a4d2-4d8b-9148-e3be6c30e623}">
          <xlrd:rvb i="1193"/>
        </ext>
      </extLst>
    </bk>
    <bk>
      <extLst>
        <ext uri="{3e2802c4-a4d2-4d8b-9148-e3be6c30e623}">
          <xlrd:rvb i="1194"/>
        </ext>
      </extLst>
    </bk>
    <bk>
      <extLst>
        <ext uri="{3e2802c4-a4d2-4d8b-9148-e3be6c30e623}">
          <xlrd:rvb i="1195"/>
        </ext>
      </extLst>
    </bk>
    <bk>
      <extLst>
        <ext uri="{3e2802c4-a4d2-4d8b-9148-e3be6c30e623}">
          <xlrd:rvb i="1196"/>
        </ext>
      </extLst>
    </bk>
    <bk>
      <extLst>
        <ext uri="{3e2802c4-a4d2-4d8b-9148-e3be6c30e623}">
          <xlrd:rvb i="1197"/>
        </ext>
      </extLst>
    </bk>
    <bk>
      <extLst>
        <ext uri="{3e2802c4-a4d2-4d8b-9148-e3be6c30e623}">
          <xlrd:rvb i="1198"/>
        </ext>
      </extLst>
    </bk>
    <bk>
      <extLst>
        <ext uri="{3e2802c4-a4d2-4d8b-9148-e3be6c30e623}">
          <xlrd:rvb i="1199"/>
        </ext>
      </extLst>
    </bk>
    <bk>
      <extLst>
        <ext uri="{3e2802c4-a4d2-4d8b-9148-e3be6c30e623}">
          <xlrd:rvb i="1200"/>
        </ext>
      </extLst>
    </bk>
    <bk>
      <extLst>
        <ext uri="{3e2802c4-a4d2-4d8b-9148-e3be6c30e623}">
          <xlrd:rvb i="1201"/>
        </ext>
      </extLst>
    </bk>
    <bk>
      <extLst>
        <ext uri="{3e2802c4-a4d2-4d8b-9148-e3be6c30e623}">
          <xlrd:rvb i="1202"/>
        </ext>
      </extLst>
    </bk>
    <bk>
      <extLst>
        <ext uri="{3e2802c4-a4d2-4d8b-9148-e3be6c30e623}">
          <xlrd:rvb i="1203"/>
        </ext>
      </extLst>
    </bk>
    <bk>
      <extLst>
        <ext uri="{3e2802c4-a4d2-4d8b-9148-e3be6c30e623}">
          <xlrd:rvb i="1204"/>
        </ext>
      </extLst>
    </bk>
    <bk>
      <extLst>
        <ext uri="{3e2802c4-a4d2-4d8b-9148-e3be6c30e623}">
          <xlrd:rvb i="1205"/>
        </ext>
      </extLst>
    </bk>
    <bk>
      <extLst>
        <ext uri="{3e2802c4-a4d2-4d8b-9148-e3be6c30e623}">
          <xlrd:rvb i="1206"/>
        </ext>
      </extLst>
    </bk>
    <bk>
      <extLst>
        <ext uri="{3e2802c4-a4d2-4d8b-9148-e3be6c30e623}">
          <xlrd:rvb i="1207"/>
        </ext>
      </extLst>
    </bk>
    <bk>
      <extLst>
        <ext uri="{3e2802c4-a4d2-4d8b-9148-e3be6c30e623}">
          <xlrd:rvb i="1208"/>
        </ext>
      </extLst>
    </bk>
    <bk>
      <extLst>
        <ext uri="{3e2802c4-a4d2-4d8b-9148-e3be6c30e623}">
          <xlrd:rvb i="1209"/>
        </ext>
      </extLst>
    </bk>
    <bk>
      <extLst>
        <ext uri="{3e2802c4-a4d2-4d8b-9148-e3be6c30e623}">
          <xlrd:rvb i="1210"/>
        </ext>
      </extLst>
    </bk>
    <bk>
      <extLst>
        <ext uri="{3e2802c4-a4d2-4d8b-9148-e3be6c30e623}">
          <xlrd:rvb i="1211"/>
        </ext>
      </extLst>
    </bk>
    <bk>
      <extLst>
        <ext uri="{3e2802c4-a4d2-4d8b-9148-e3be6c30e623}">
          <xlrd:rvb i="1212"/>
        </ext>
      </extLst>
    </bk>
    <bk>
      <extLst>
        <ext uri="{3e2802c4-a4d2-4d8b-9148-e3be6c30e623}">
          <xlrd:rvb i="1213"/>
        </ext>
      </extLst>
    </bk>
    <bk>
      <extLst>
        <ext uri="{3e2802c4-a4d2-4d8b-9148-e3be6c30e623}">
          <xlrd:rvb i="1214"/>
        </ext>
      </extLst>
    </bk>
    <bk>
      <extLst>
        <ext uri="{3e2802c4-a4d2-4d8b-9148-e3be6c30e623}">
          <xlrd:rvb i="1215"/>
        </ext>
      </extLst>
    </bk>
    <bk>
      <extLst>
        <ext uri="{3e2802c4-a4d2-4d8b-9148-e3be6c30e623}">
          <xlrd:rvb i="1216"/>
        </ext>
      </extLst>
    </bk>
    <bk>
      <extLst>
        <ext uri="{3e2802c4-a4d2-4d8b-9148-e3be6c30e623}">
          <xlrd:rvb i="1217"/>
        </ext>
      </extLst>
    </bk>
    <bk>
      <extLst>
        <ext uri="{3e2802c4-a4d2-4d8b-9148-e3be6c30e623}">
          <xlrd:rvb i="1218"/>
        </ext>
      </extLst>
    </bk>
    <bk>
      <extLst>
        <ext uri="{3e2802c4-a4d2-4d8b-9148-e3be6c30e623}">
          <xlrd:rvb i="1219"/>
        </ext>
      </extLst>
    </bk>
    <bk>
      <extLst>
        <ext uri="{3e2802c4-a4d2-4d8b-9148-e3be6c30e623}">
          <xlrd:rvb i="1220"/>
        </ext>
      </extLst>
    </bk>
    <bk>
      <extLst>
        <ext uri="{3e2802c4-a4d2-4d8b-9148-e3be6c30e623}">
          <xlrd:rvb i="1221"/>
        </ext>
      </extLst>
    </bk>
    <bk>
      <extLst>
        <ext uri="{3e2802c4-a4d2-4d8b-9148-e3be6c30e623}">
          <xlrd:rvb i="1222"/>
        </ext>
      </extLst>
    </bk>
    <bk>
      <extLst>
        <ext uri="{3e2802c4-a4d2-4d8b-9148-e3be6c30e623}">
          <xlrd:rvb i="1223"/>
        </ext>
      </extLst>
    </bk>
    <bk>
      <extLst>
        <ext uri="{3e2802c4-a4d2-4d8b-9148-e3be6c30e623}">
          <xlrd:rvb i="1224"/>
        </ext>
      </extLst>
    </bk>
    <bk>
      <extLst>
        <ext uri="{3e2802c4-a4d2-4d8b-9148-e3be6c30e623}">
          <xlrd:rvb i="1225"/>
        </ext>
      </extLst>
    </bk>
    <bk>
      <extLst>
        <ext uri="{3e2802c4-a4d2-4d8b-9148-e3be6c30e623}">
          <xlrd:rvb i="1226"/>
        </ext>
      </extLst>
    </bk>
    <bk>
      <extLst>
        <ext uri="{3e2802c4-a4d2-4d8b-9148-e3be6c30e623}">
          <xlrd:rvb i="1227"/>
        </ext>
      </extLst>
    </bk>
    <bk>
      <extLst>
        <ext uri="{3e2802c4-a4d2-4d8b-9148-e3be6c30e623}">
          <xlrd:rvb i="1228"/>
        </ext>
      </extLst>
    </bk>
    <bk>
      <extLst>
        <ext uri="{3e2802c4-a4d2-4d8b-9148-e3be6c30e623}">
          <xlrd:rvb i="1229"/>
        </ext>
      </extLst>
    </bk>
    <bk>
      <extLst>
        <ext uri="{3e2802c4-a4d2-4d8b-9148-e3be6c30e623}">
          <xlrd:rvb i="1230"/>
        </ext>
      </extLst>
    </bk>
    <bk>
      <extLst>
        <ext uri="{3e2802c4-a4d2-4d8b-9148-e3be6c30e623}">
          <xlrd:rvb i="1231"/>
        </ext>
      </extLst>
    </bk>
    <bk>
      <extLst>
        <ext uri="{3e2802c4-a4d2-4d8b-9148-e3be6c30e623}">
          <xlrd:rvb i="1232"/>
        </ext>
      </extLst>
    </bk>
    <bk>
      <extLst>
        <ext uri="{3e2802c4-a4d2-4d8b-9148-e3be6c30e623}">
          <xlrd:rvb i="1233"/>
        </ext>
      </extLst>
    </bk>
    <bk>
      <extLst>
        <ext uri="{3e2802c4-a4d2-4d8b-9148-e3be6c30e623}">
          <xlrd:rvb i="1234"/>
        </ext>
      </extLst>
    </bk>
    <bk>
      <extLst>
        <ext uri="{3e2802c4-a4d2-4d8b-9148-e3be6c30e623}">
          <xlrd:rvb i="1235"/>
        </ext>
      </extLst>
    </bk>
    <bk>
      <extLst>
        <ext uri="{3e2802c4-a4d2-4d8b-9148-e3be6c30e623}">
          <xlrd:rvb i="1236"/>
        </ext>
      </extLst>
    </bk>
    <bk>
      <extLst>
        <ext uri="{3e2802c4-a4d2-4d8b-9148-e3be6c30e623}">
          <xlrd:rvb i="1237"/>
        </ext>
      </extLst>
    </bk>
    <bk>
      <extLst>
        <ext uri="{3e2802c4-a4d2-4d8b-9148-e3be6c30e623}">
          <xlrd:rvb i="1238"/>
        </ext>
      </extLst>
    </bk>
    <bk>
      <extLst>
        <ext uri="{3e2802c4-a4d2-4d8b-9148-e3be6c30e623}">
          <xlrd:rvb i="1239"/>
        </ext>
      </extLst>
    </bk>
    <bk>
      <extLst>
        <ext uri="{3e2802c4-a4d2-4d8b-9148-e3be6c30e623}">
          <xlrd:rvb i="1240"/>
        </ext>
      </extLst>
    </bk>
    <bk>
      <extLst>
        <ext uri="{3e2802c4-a4d2-4d8b-9148-e3be6c30e623}">
          <xlrd:rvb i="1241"/>
        </ext>
      </extLst>
    </bk>
    <bk>
      <extLst>
        <ext uri="{3e2802c4-a4d2-4d8b-9148-e3be6c30e623}">
          <xlrd:rvb i="1242"/>
        </ext>
      </extLst>
    </bk>
    <bk>
      <extLst>
        <ext uri="{3e2802c4-a4d2-4d8b-9148-e3be6c30e623}">
          <xlrd:rvb i="1243"/>
        </ext>
      </extLst>
    </bk>
    <bk>
      <extLst>
        <ext uri="{3e2802c4-a4d2-4d8b-9148-e3be6c30e623}">
          <xlrd:rvb i="1244"/>
        </ext>
      </extLst>
    </bk>
    <bk>
      <extLst>
        <ext uri="{3e2802c4-a4d2-4d8b-9148-e3be6c30e623}">
          <xlrd:rvb i="1245"/>
        </ext>
      </extLst>
    </bk>
    <bk>
      <extLst>
        <ext uri="{3e2802c4-a4d2-4d8b-9148-e3be6c30e623}">
          <xlrd:rvb i="1246"/>
        </ext>
      </extLst>
    </bk>
    <bk>
      <extLst>
        <ext uri="{3e2802c4-a4d2-4d8b-9148-e3be6c30e623}">
          <xlrd:rvb i="1247"/>
        </ext>
      </extLst>
    </bk>
    <bk>
      <extLst>
        <ext uri="{3e2802c4-a4d2-4d8b-9148-e3be6c30e623}">
          <xlrd:rvb i="1248"/>
        </ext>
      </extLst>
    </bk>
    <bk>
      <extLst>
        <ext uri="{3e2802c4-a4d2-4d8b-9148-e3be6c30e623}">
          <xlrd:rvb i="1249"/>
        </ext>
      </extLst>
    </bk>
    <bk>
      <extLst>
        <ext uri="{3e2802c4-a4d2-4d8b-9148-e3be6c30e623}">
          <xlrd:rvb i="1250"/>
        </ext>
      </extLst>
    </bk>
    <bk>
      <extLst>
        <ext uri="{3e2802c4-a4d2-4d8b-9148-e3be6c30e623}">
          <xlrd:rvb i="1251"/>
        </ext>
      </extLst>
    </bk>
    <bk>
      <extLst>
        <ext uri="{3e2802c4-a4d2-4d8b-9148-e3be6c30e623}">
          <xlrd:rvb i="1252"/>
        </ext>
      </extLst>
    </bk>
    <bk>
      <extLst>
        <ext uri="{3e2802c4-a4d2-4d8b-9148-e3be6c30e623}">
          <xlrd:rvb i="1253"/>
        </ext>
      </extLst>
    </bk>
    <bk>
      <extLst>
        <ext uri="{3e2802c4-a4d2-4d8b-9148-e3be6c30e623}">
          <xlrd:rvb i="1254"/>
        </ext>
      </extLst>
    </bk>
    <bk>
      <extLst>
        <ext uri="{3e2802c4-a4d2-4d8b-9148-e3be6c30e623}">
          <xlrd:rvb i="1255"/>
        </ext>
      </extLst>
    </bk>
    <bk>
      <extLst>
        <ext uri="{3e2802c4-a4d2-4d8b-9148-e3be6c30e623}">
          <xlrd:rvb i="1256"/>
        </ext>
      </extLst>
    </bk>
    <bk>
      <extLst>
        <ext uri="{3e2802c4-a4d2-4d8b-9148-e3be6c30e623}">
          <xlrd:rvb i="1257"/>
        </ext>
      </extLst>
    </bk>
    <bk>
      <extLst>
        <ext uri="{3e2802c4-a4d2-4d8b-9148-e3be6c30e623}">
          <xlrd:rvb i="1258"/>
        </ext>
      </extLst>
    </bk>
    <bk>
      <extLst>
        <ext uri="{3e2802c4-a4d2-4d8b-9148-e3be6c30e623}">
          <xlrd:rvb i="1259"/>
        </ext>
      </extLst>
    </bk>
    <bk>
      <extLst>
        <ext uri="{3e2802c4-a4d2-4d8b-9148-e3be6c30e623}">
          <xlrd:rvb i="1260"/>
        </ext>
      </extLst>
    </bk>
    <bk>
      <extLst>
        <ext uri="{3e2802c4-a4d2-4d8b-9148-e3be6c30e623}">
          <xlrd:rvb i="1261"/>
        </ext>
      </extLst>
    </bk>
    <bk>
      <extLst>
        <ext uri="{3e2802c4-a4d2-4d8b-9148-e3be6c30e623}">
          <xlrd:rvb i="1262"/>
        </ext>
      </extLst>
    </bk>
    <bk>
      <extLst>
        <ext uri="{3e2802c4-a4d2-4d8b-9148-e3be6c30e623}">
          <xlrd:rvb i="1263"/>
        </ext>
      </extLst>
    </bk>
    <bk>
      <extLst>
        <ext uri="{3e2802c4-a4d2-4d8b-9148-e3be6c30e623}">
          <xlrd:rvb i="1264"/>
        </ext>
      </extLst>
    </bk>
    <bk>
      <extLst>
        <ext uri="{3e2802c4-a4d2-4d8b-9148-e3be6c30e623}">
          <xlrd:rvb i="1265"/>
        </ext>
      </extLst>
    </bk>
    <bk>
      <extLst>
        <ext uri="{3e2802c4-a4d2-4d8b-9148-e3be6c30e623}">
          <xlrd:rvb i="1266"/>
        </ext>
      </extLst>
    </bk>
    <bk>
      <extLst>
        <ext uri="{3e2802c4-a4d2-4d8b-9148-e3be6c30e623}">
          <xlrd:rvb i="1267"/>
        </ext>
      </extLst>
    </bk>
    <bk>
      <extLst>
        <ext uri="{3e2802c4-a4d2-4d8b-9148-e3be6c30e623}">
          <xlrd:rvb i="1268"/>
        </ext>
      </extLst>
    </bk>
    <bk>
      <extLst>
        <ext uri="{3e2802c4-a4d2-4d8b-9148-e3be6c30e623}">
          <xlrd:rvb i="1269"/>
        </ext>
      </extLst>
    </bk>
    <bk>
      <extLst>
        <ext uri="{3e2802c4-a4d2-4d8b-9148-e3be6c30e623}">
          <xlrd:rvb i="1270"/>
        </ext>
      </extLst>
    </bk>
    <bk>
      <extLst>
        <ext uri="{3e2802c4-a4d2-4d8b-9148-e3be6c30e623}">
          <xlrd:rvb i="1271"/>
        </ext>
      </extLst>
    </bk>
    <bk>
      <extLst>
        <ext uri="{3e2802c4-a4d2-4d8b-9148-e3be6c30e623}">
          <xlrd:rvb i="1272"/>
        </ext>
      </extLst>
    </bk>
    <bk>
      <extLst>
        <ext uri="{3e2802c4-a4d2-4d8b-9148-e3be6c30e623}">
          <xlrd:rvb i="1273"/>
        </ext>
      </extLst>
    </bk>
    <bk>
      <extLst>
        <ext uri="{3e2802c4-a4d2-4d8b-9148-e3be6c30e623}">
          <xlrd:rvb i="1274"/>
        </ext>
      </extLst>
    </bk>
    <bk>
      <extLst>
        <ext uri="{3e2802c4-a4d2-4d8b-9148-e3be6c30e623}">
          <xlrd:rvb i="1275"/>
        </ext>
      </extLst>
    </bk>
    <bk>
      <extLst>
        <ext uri="{3e2802c4-a4d2-4d8b-9148-e3be6c30e623}">
          <xlrd:rvb i="1276"/>
        </ext>
      </extLst>
    </bk>
    <bk>
      <extLst>
        <ext uri="{3e2802c4-a4d2-4d8b-9148-e3be6c30e623}">
          <xlrd:rvb i="1277"/>
        </ext>
      </extLst>
    </bk>
    <bk>
      <extLst>
        <ext uri="{3e2802c4-a4d2-4d8b-9148-e3be6c30e623}">
          <xlrd:rvb i="1278"/>
        </ext>
      </extLst>
    </bk>
    <bk>
      <extLst>
        <ext uri="{3e2802c4-a4d2-4d8b-9148-e3be6c30e623}">
          <xlrd:rvb i="1279"/>
        </ext>
      </extLst>
    </bk>
    <bk>
      <extLst>
        <ext uri="{3e2802c4-a4d2-4d8b-9148-e3be6c30e623}">
          <xlrd:rvb i="1280"/>
        </ext>
      </extLst>
    </bk>
    <bk>
      <extLst>
        <ext uri="{3e2802c4-a4d2-4d8b-9148-e3be6c30e623}">
          <xlrd:rvb i="1281"/>
        </ext>
      </extLst>
    </bk>
    <bk>
      <extLst>
        <ext uri="{3e2802c4-a4d2-4d8b-9148-e3be6c30e623}">
          <xlrd:rvb i="1282"/>
        </ext>
      </extLst>
    </bk>
    <bk>
      <extLst>
        <ext uri="{3e2802c4-a4d2-4d8b-9148-e3be6c30e623}">
          <xlrd:rvb i="1283"/>
        </ext>
      </extLst>
    </bk>
    <bk>
      <extLst>
        <ext uri="{3e2802c4-a4d2-4d8b-9148-e3be6c30e623}">
          <xlrd:rvb i="1284"/>
        </ext>
      </extLst>
    </bk>
    <bk>
      <extLst>
        <ext uri="{3e2802c4-a4d2-4d8b-9148-e3be6c30e623}">
          <xlrd:rvb i="1285"/>
        </ext>
      </extLst>
    </bk>
    <bk>
      <extLst>
        <ext uri="{3e2802c4-a4d2-4d8b-9148-e3be6c30e623}">
          <xlrd:rvb i="1286"/>
        </ext>
      </extLst>
    </bk>
    <bk>
      <extLst>
        <ext uri="{3e2802c4-a4d2-4d8b-9148-e3be6c30e623}">
          <xlrd:rvb i="1287"/>
        </ext>
      </extLst>
    </bk>
    <bk>
      <extLst>
        <ext uri="{3e2802c4-a4d2-4d8b-9148-e3be6c30e623}">
          <xlrd:rvb i="1288"/>
        </ext>
      </extLst>
    </bk>
    <bk>
      <extLst>
        <ext uri="{3e2802c4-a4d2-4d8b-9148-e3be6c30e623}">
          <xlrd:rvb i="1289"/>
        </ext>
      </extLst>
    </bk>
    <bk>
      <extLst>
        <ext uri="{3e2802c4-a4d2-4d8b-9148-e3be6c30e623}">
          <xlrd:rvb i="1290"/>
        </ext>
      </extLst>
    </bk>
    <bk>
      <extLst>
        <ext uri="{3e2802c4-a4d2-4d8b-9148-e3be6c30e623}">
          <xlrd:rvb i="1291"/>
        </ext>
      </extLst>
    </bk>
    <bk>
      <extLst>
        <ext uri="{3e2802c4-a4d2-4d8b-9148-e3be6c30e623}">
          <xlrd:rvb i="1292"/>
        </ext>
      </extLst>
    </bk>
    <bk>
      <extLst>
        <ext uri="{3e2802c4-a4d2-4d8b-9148-e3be6c30e623}">
          <xlrd:rvb i="1293"/>
        </ext>
      </extLst>
    </bk>
    <bk>
      <extLst>
        <ext uri="{3e2802c4-a4d2-4d8b-9148-e3be6c30e623}">
          <xlrd:rvb i="1294"/>
        </ext>
      </extLst>
    </bk>
    <bk>
      <extLst>
        <ext uri="{3e2802c4-a4d2-4d8b-9148-e3be6c30e623}">
          <xlrd:rvb i="1295"/>
        </ext>
      </extLst>
    </bk>
    <bk>
      <extLst>
        <ext uri="{3e2802c4-a4d2-4d8b-9148-e3be6c30e623}">
          <xlrd:rvb i="1296"/>
        </ext>
      </extLst>
    </bk>
    <bk>
      <extLst>
        <ext uri="{3e2802c4-a4d2-4d8b-9148-e3be6c30e623}">
          <xlrd:rvb i="1297"/>
        </ext>
      </extLst>
    </bk>
    <bk>
      <extLst>
        <ext uri="{3e2802c4-a4d2-4d8b-9148-e3be6c30e623}">
          <xlrd:rvb i="1298"/>
        </ext>
      </extLst>
    </bk>
    <bk>
      <extLst>
        <ext uri="{3e2802c4-a4d2-4d8b-9148-e3be6c30e623}">
          <xlrd:rvb i="1299"/>
        </ext>
      </extLst>
    </bk>
    <bk>
      <extLst>
        <ext uri="{3e2802c4-a4d2-4d8b-9148-e3be6c30e623}">
          <xlrd:rvb i="1300"/>
        </ext>
      </extLst>
    </bk>
    <bk>
      <extLst>
        <ext uri="{3e2802c4-a4d2-4d8b-9148-e3be6c30e623}">
          <xlrd:rvb i="1301"/>
        </ext>
      </extLst>
    </bk>
    <bk>
      <extLst>
        <ext uri="{3e2802c4-a4d2-4d8b-9148-e3be6c30e623}">
          <xlrd:rvb i="1302"/>
        </ext>
      </extLst>
    </bk>
    <bk>
      <extLst>
        <ext uri="{3e2802c4-a4d2-4d8b-9148-e3be6c30e623}">
          <xlrd:rvb i="1303"/>
        </ext>
      </extLst>
    </bk>
    <bk>
      <extLst>
        <ext uri="{3e2802c4-a4d2-4d8b-9148-e3be6c30e623}">
          <xlrd:rvb i="1304"/>
        </ext>
      </extLst>
    </bk>
    <bk>
      <extLst>
        <ext uri="{3e2802c4-a4d2-4d8b-9148-e3be6c30e623}">
          <xlrd:rvb i="1305"/>
        </ext>
      </extLst>
    </bk>
    <bk>
      <extLst>
        <ext uri="{3e2802c4-a4d2-4d8b-9148-e3be6c30e623}">
          <xlrd:rvb i="1306"/>
        </ext>
      </extLst>
    </bk>
    <bk>
      <extLst>
        <ext uri="{3e2802c4-a4d2-4d8b-9148-e3be6c30e623}">
          <xlrd:rvb i="1307"/>
        </ext>
      </extLst>
    </bk>
    <bk>
      <extLst>
        <ext uri="{3e2802c4-a4d2-4d8b-9148-e3be6c30e623}">
          <xlrd:rvb i="1308"/>
        </ext>
      </extLst>
    </bk>
    <bk>
      <extLst>
        <ext uri="{3e2802c4-a4d2-4d8b-9148-e3be6c30e623}">
          <xlrd:rvb i="1309"/>
        </ext>
      </extLst>
    </bk>
    <bk>
      <extLst>
        <ext uri="{3e2802c4-a4d2-4d8b-9148-e3be6c30e623}">
          <xlrd:rvb i="1310"/>
        </ext>
      </extLst>
    </bk>
    <bk>
      <extLst>
        <ext uri="{3e2802c4-a4d2-4d8b-9148-e3be6c30e623}">
          <xlrd:rvb i="1311"/>
        </ext>
      </extLst>
    </bk>
    <bk>
      <extLst>
        <ext uri="{3e2802c4-a4d2-4d8b-9148-e3be6c30e623}">
          <xlrd:rvb i="1312"/>
        </ext>
      </extLst>
    </bk>
    <bk>
      <extLst>
        <ext uri="{3e2802c4-a4d2-4d8b-9148-e3be6c30e623}">
          <xlrd:rvb i="1313"/>
        </ext>
      </extLst>
    </bk>
    <bk>
      <extLst>
        <ext uri="{3e2802c4-a4d2-4d8b-9148-e3be6c30e623}">
          <xlrd:rvb i="1314"/>
        </ext>
      </extLst>
    </bk>
    <bk>
      <extLst>
        <ext uri="{3e2802c4-a4d2-4d8b-9148-e3be6c30e623}">
          <xlrd:rvb i="1315"/>
        </ext>
      </extLst>
    </bk>
    <bk>
      <extLst>
        <ext uri="{3e2802c4-a4d2-4d8b-9148-e3be6c30e623}">
          <xlrd:rvb i="1316"/>
        </ext>
      </extLst>
    </bk>
    <bk>
      <extLst>
        <ext uri="{3e2802c4-a4d2-4d8b-9148-e3be6c30e623}">
          <xlrd:rvb i="1317"/>
        </ext>
      </extLst>
    </bk>
    <bk>
      <extLst>
        <ext uri="{3e2802c4-a4d2-4d8b-9148-e3be6c30e623}">
          <xlrd:rvb i="1318"/>
        </ext>
      </extLst>
    </bk>
    <bk>
      <extLst>
        <ext uri="{3e2802c4-a4d2-4d8b-9148-e3be6c30e623}">
          <xlrd:rvb i="1319"/>
        </ext>
      </extLst>
    </bk>
    <bk>
      <extLst>
        <ext uri="{3e2802c4-a4d2-4d8b-9148-e3be6c30e623}">
          <xlrd:rvb i="1320"/>
        </ext>
      </extLst>
    </bk>
    <bk>
      <extLst>
        <ext uri="{3e2802c4-a4d2-4d8b-9148-e3be6c30e623}">
          <xlrd:rvb i="1321"/>
        </ext>
      </extLst>
    </bk>
    <bk>
      <extLst>
        <ext uri="{3e2802c4-a4d2-4d8b-9148-e3be6c30e623}">
          <xlrd:rvb i="1322"/>
        </ext>
      </extLst>
    </bk>
    <bk>
      <extLst>
        <ext uri="{3e2802c4-a4d2-4d8b-9148-e3be6c30e623}">
          <xlrd:rvb i="1323"/>
        </ext>
      </extLst>
    </bk>
    <bk>
      <extLst>
        <ext uri="{3e2802c4-a4d2-4d8b-9148-e3be6c30e623}">
          <xlrd:rvb i="1324"/>
        </ext>
      </extLst>
    </bk>
    <bk>
      <extLst>
        <ext uri="{3e2802c4-a4d2-4d8b-9148-e3be6c30e623}">
          <xlrd:rvb i="1325"/>
        </ext>
      </extLst>
    </bk>
    <bk>
      <extLst>
        <ext uri="{3e2802c4-a4d2-4d8b-9148-e3be6c30e623}">
          <xlrd:rvb i="1326"/>
        </ext>
      </extLst>
    </bk>
    <bk>
      <extLst>
        <ext uri="{3e2802c4-a4d2-4d8b-9148-e3be6c30e623}">
          <xlrd:rvb i="1327"/>
        </ext>
      </extLst>
    </bk>
    <bk>
      <extLst>
        <ext uri="{3e2802c4-a4d2-4d8b-9148-e3be6c30e623}">
          <xlrd:rvb i="1328"/>
        </ext>
      </extLst>
    </bk>
    <bk>
      <extLst>
        <ext uri="{3e2802c4-a4d2-4d8b-9148-e3be6c30e623}">
          <xlrd:rvb i="1329"/>
        </ext>
      </extLst>
    </bk>
    <bk>
      <extLst>
        <ext uri="{3e2802c4-a4d2-4d8b-9148-e3be6c30e623}">
          <xlrd:rvb i="1330"/>
        </ext>
      </extLst>
    </bk>
    <bk>
      <extLst>
        <ext uri="{3e2802c4-a4d2-4d8b-9148-e3be6c30e623}">
          <xlrd:rvb i="1331"/>
        </ext>
      </extLst>
    </bk>
    <bk>
      <extLst>
        <ext uri="{3e2802c4-a4d2-4d8b-9148-e3be6c30e623}">
          <xlrd:rvb i="1332"/>
        </ext>
      </extLst>
    </bk>
    <bk>
      <extLst>
        <ext uri="{3e2802c4-a4d2-4d8b-9148-e3be6c30e623}">
          <xlrd:rvb i="1333"/>
        </ext>
      </extLst>
    </bk>
    <bk>
      <extLst>
        <ext uri="{3e2802c4-a4d2-4d8b-9148-e3be6c30e623}">
          <xlrd:rvb i="1334"/>
        </ext>
      </extLst>
    </bk>
    <bk>
      <extLst>
        <ext uri="{3e2802c4-a4d2-4d8b-9148-e3be6c30e623}">
          <xlrd:rvb i="1335"/>
        </ext>
      </extLst>
    </bk>
    <bk>
      <extLst>
        <ext uri="{3e2802c4-a4d2-4d8b-9148-e3be6c30e623}">
          <xlrd:rvb i="1336"/>
        </ext>
      </extLst>
    </bk>
    <bk>
      <extLst>
        <ext uri="{3e2802c4-a4d2-4d8b-9148-e3be6c30e623}">
          <xlrd:rvb i="1337"/>
        </ext>
      </extLst>
    </bk>
    <bk>
      <extLst>
        <ext uri="{3e2802c4-a4d2-4d8b-9148-e3be6c30e623}">
          <xlrd:rvb i="1338"/>
        </ext>
      </extLst>
    </bk>
    <bk>
      <extLst>
        <ext uri="{3e2802c4-a4d2-4d8b-9148-e3be6c30e623}">
          <xlrd:rvb i="1339"/>
        </ext>
      </extLst>
    </bk>
    <bk>
      <extLst>
        <ext uri="{3e2802c4-a4d2-4d8b-9148-e3be6c30e623}">
          <xlrd:rvb i="1340"/>
        </ext>
      </extLst>
    </bk>
    <bk>
      <extLst>
        <ext uri="{3e2802c4-a4d2-4d8b-9148-e3be6c30e623}">
          <xlrd:rvb i="1341"/>
        </ext>
      </extLst>
    </bk>
    <bk>
      <extLst>
        <ext uri="{3e2802c4-a4d2-4d8b-9148-e3be6c30e623}">
          <xlrd:rvb i="1342"/>
        </ext>
      </extLst>
    </bk>
    <bk>
      <extLst>
        <ext uri="{3e2802c4-a4d2-4d8b-9148-e3be6c30e623}">
          <xlrd:rvb i="1343"/>
        </ext>
      </extLst>
    </bk>
    <bk>
      <extLst>
        <ext uri="{3e2802c4-a4d2-4d8b-9148-e3be6c30e623}">
          <xlrd:rvb i="1344"/>
        </ext>
      </extLst>
    </bk>
    <bk>
      <extLst>
        <ext uri="{3e2802c4-a4d2-4d8b-9148-e3be6c30e623}">
          <xlrd:rvb i="1345"/>
        </ext>
      </extLst>
    </bk>
    <bk>
      <extLst>
        <ext uri="{3e2802c4-a4d2-4d8b-9148-e3be6c30e623}">
          <xlrd:rvb i="1346"/>
        </ext>
      </extLst>
    </bk>
    <bk>
      <extLst>
        <ext uri="{3e2802c4-a4d2-4d8b-9148-e3be6c30e623}">
          <xlrd:rvb i="1347"/>
        </ext>
      </extLst>
    </bk>
    <bk>
      <extLst>
        <ext uri="{3e2802c4-a4d2-4d8b-9148-e3be6c30e623}">
          <xlrd:rvb i="1348"/>
        </ext>
      </extLst>
    </bk>
    <bk>
      <extLst>
        <ext uri="{3e2802c4-a4d2-4d8b-9148-e3be6c30e623}">
          <xlrd:rvb i="1349"/>
        </ext>
      </extLst>
    </bk>
    <bk>
      <extLst>
        <ext uri="{3e2802c4-a4d2-4d8b-9148-e3be6c30e623}">
          <xlrd:rvb i="1350"/>
        </ext>
      </extLst>
    </bk>
    <bk>
      <extLst>
        <ext uri="{3e2802c4-a4d2-4d8b-9148-e3be6c30e623}">
          <xlrd:rvb i="1351"/>
        </ext>
      </extLst>
    </bk>
    <bk>
      <extLst>
        <ext uri="{3e2802c4-a4d2-4d8b-9148-e3be6c30e623}">
          <xlrd:rvb i="1352"/>
        </ext>
      </extLst>
    </bk>
    <bk>
      <extLst>
        <ext uri="{3e2802c4-a4d2-4d8b-9148-e3be6c30e623}">
          <xlrd:rvb i="1353"/>
        </ext>
      </extLst>
    </bk>
    <bk>
      <extLst>
        <ext uri="{3e2802c4-a4d2-4d8b-9148-e3be6c30e623}">
          <xlrd:rvb i="1354"/>
        </ext>
      </extLst>
    </bk>
    <bk>
      <extLst>
        <ext uri="{3e2802c4-a4d2-4d8b-9148-e3be6c30e623}">
          <xlrd:rvb i="1355"/>
        </ext>
      </extLst>
    </bk>
    <bk>
      <extLst>
        <ext uri="{3e2802c4-a4d2-4d8b-9148-e3be6c30e623}">
          <xlrd:rvb i="1356"/>
        </ext>
      </extLst>
    </bk>
    <bk>
      <extLst>
        <ext uri="{3e2802c4-a4d2-4d8b-9148-e3be6c30e623}">
          <xlrd:rvb i="1357"/>
        </ext>
      </extLst>
    </bk>
    <bk>
      <extLst>
        <ext uri="{3e2802c4-a4d2-4d8b-9148-e3be6c30e623}">
          <xlrd:rvb i="1358"/>
        </ext>
      </extLst>
    </bk>
    <bk>
      <extLst>
        <ext uri="{3e2802c4-a4d2-4d8b-9148-e3be6c30e623}">
          <xlrd:rvb i="1359"/>
        </ext>
      </extLst>
    </bk>
    <bk>
      <extLst>
        <ext uri="{3e2802c4-a4d2-4d8b-9148-e3be6c30e623}">
          <xlrd:rvb i="1360"/>
        </ext>
      </extLst>
    </bk>
    <bk>
      <extLst>
        <ext uri="{3e2802c4-a4d2-4d8b-9148-e3be6c30e623}">
          <xlrd:rvb i="1361"/>
        </ext>
      </extLst>
    </bk>
    <bk>
      <extLst>
        <ext uri="{3e2802c4-a4d2-4d8b-9148-e3be6c30e623}">
          <xlrd:rvb i="1362"/>
        </ext>
      </extLst>
    </bk>
    <bk>
      <extLst>
        <ext uri="{3e2802c4-a4d2-4d8b-9148-e3be6c30e623}">
          <xlrd:rvb i="1363"/>
        </ext>
      </extLst>
    </bk>
    <bk>
      <extLst>
        <ext uri="{3e2802c4-a4d2-4d8b-9148-e3be6c30e623}">
          <xlrd:rvb i="1364"/>
        </ext>
      </extLst>
    </bk>
    <bk>
      <extLst>
        <ext uri="{3e2802c4-a4d2-4d8b-9148-e3be6c30e623}">
          <xlrd:rvb i="1365"/>
        </ext>
      </extLst>
    </bk>
    <bk>
      <extLst>
        <ext uri="{3e2802c4-a4d2-4d8b-9148-e3be6c30e623}">
          <xlrd:rvb i="1366"/>
        </ext>
      </extLst>
    </bk>
    <bk>
      <extLst>
        <ext uri="{3e2802c4-a4d2-4d8b-9148-e3be6c30e623}">
          <xlrd:rvb i="1367"/>
        </ext>
      </extLst>
    </bk>
    <bk>
      <extLst>
        <ext uri="{3e2802c4-a4d2-4d8b-9148-e3be6c30e623}">
          <xlrd:rvb i="1368"/>
        </ext>
      </extLst>
    </bk>
    <bk>
      <extLst>
        <ext uri="{3e2802c4-a4d2-4d8b-9148-e3be6c30e623}">
          <xlrd:rvb i="1369"/>
        </ext>
      </extLst>
    </bk>
    <bk>
      <extLst>
        <ext uri="{3e2802c4-a4d2-4d8b-9148-e3be6c30e623}">
          <xlrd:rvb i="1370"/>
        </ext>
      </extLst>
    </bk>
    <bk>
      <extLst>
        <ext uri="{3e2802c4-a4d2-4d8b-9148-e3be6c30e623}">
          <xlrd:rvb i="1371"/>
        </ext>
      </extLst>
    </bk>
    <bk>
      <extLst>
        <ext uri="{3e2802c4-a4d2-4d8b-9148-e3be6c30e623}">
          <xlrd:rvb i="1372"/>
        </ext>
      </extLst>
    </bk>
    <bk>
      <extLst>
        <ext uri="{3e2802c4-a4d2-4d8b-9148-e3be6c30e623}">
          <xlrd:rvb i="1373"/>
        </ext>
      </extLst>
    </bk>
    <bk>
      <extLst>
        <ext uri="{3e2802c4-a4d2-4d8b-9148-e3be6c30e623}">
          <xlrd:rvb i="1374"/>
        </ext>
      </extLst>
    </bk>
    <bk>
      <extLst>
        <ext uri="{3e2802c4-a4d2-4d8b-9148-e3be6c30e623}">
          <xlrd:rvb i="1375"/>
        </ext>
      </extLst>
    </bk>
    <bk>
      <extLst>
        <ext uri="{3e2802c4-a4d2-4d8b-9148-e3be6c30e623}">
          <xlrd:rvb i="1376"/>
        </ext>
      </extLst>
    </bk>
    <bk>
      <extLst>
        <ext uri="{3e2802c4-a4d2-4d8b-9148-e3be6c30e623}">
          <xlrd:rvb i="1377"/>
        </ext>
      </extLst>
    </bk>
    <bk>
      <extLst>
        <ext uri="{3e2802c4-a4d2-4d8b-9148-e3be6c30e623}">
          <xlrd:rvb i="1378"/>
        </ext>
      </extLst>
    </bk>
    <bk>
      <extLst>
        <ext uri="{3e2802c4-a4d2-4d8b-9148-e3be6c30e623}">
          <xlrd:rvb i="1379"/>
        </ext>
      </extLst>
    </bk>
    <bk>
      <extLst>
        <ext uri="{3e2802c4-a4d2-4d8b-9148-e3be6c30e623}">
          <xlrd:rvb i="1380"/>
        </ext>
      </extLst>
    </bk>
    <bk>
      <extLst>
        <ext uri="{3e2802c4-a4d2-4d8b-9148-e3be6c30e623}">
          <xlrd:rvb i="1381"/>
        </ext>
      </extLst>
    </bk>
    <bk>
      <extLst>
        <ext uri="{3e2802c4-a4d2-4d8b-9148-e3be6c30e623}">
          <xlrd:rvb i="1382"/>
        </ext>
      </extLst>
    </bk>
    <bk>
      <extLst>
        <ext uri="{3e2802c4-a4d2-4d8b-9148-e3be6c30e623}">
          <xlrd:rvb i="1383"/>
        </ext>
      </extLst>
    </bk>
    <bk>
      <extLst>
        <ext uri="{3e2802c4-a4d2-4d8b-9148-e3be6c30e623}">
          <xlrd:rvb i="1384"/>
        </ext>
      </extLst>
    </bk>
    <bk>
      <extLst>
        <ext uri="{3e2802c4-a4d2-4d8b-9148-e3be6c30e623}">
          <xlrd:rvb i="1385"/>
        </ext>
      </extLst>
    </bk>
    <bk>
      <extLst>
        <ext uri="{3e2802c4-a4d2-4d8b-9148-e3be6c30e623}">
          <xlrd:rvb i="1386"/>
        </ext>
      </extLst>
    </bk>
    <bk>
      <extLst>
        <ext uri="{3e2802c4-a4d2-4d8b-9148-e3be6c30e623}">
          <xlrd:rvb i="1387"/>
        </ext>
      </extLst>
    </bk>
    <bk>
      <extLst>
        <ext uri="{3e2802c4-a4d2-4d8b-9148-e3be6c30e623}">
          <xlrd:rvb i="1388"/>
        </ext>
      </extLst>
    </bk>
    <bk>
      <extLst>
        <ext uri="{3e2802c4-a4d2-4d8b-9148-e3be6c30e623}">
          <xlrd:rvb i="1389"/>
        </ext>
      </extLst>
    </bk>
    <bk>
      <extLst>
        <ext uri="{3e2802c4-a4d2-4d8b-9148-e3be6c30e623}">
          <xlrd:rvb i="1390"/>
        </ext>
      </extLst>
    </bk>
    <bk>
      <extLst>
        <ext uri="{3e2802c4-a4d2-4d8b-9148-e3be6c30e623}">
          <xlrd:rvb i="1391"/>
        </ext>
      </extLst>
    </bk>
    <bk>
      <extLst>
        <ext uri="{3e2802c4-a4d2-4d8b-9148-e3be6c30e623}">
          <xlrd:rvb i="1392"/>
        </ext>
      </extLst>
    </bk>
    <bk>
      <extLst>
        <ext uri="{3e2802c4-a4d2-4d8b-9148-e3be6c30e623}">
          <xlrd:rvb i="1393"/>
        </ext>
      </extLst>
    </bk>
    <bk>
      <extLst>
        <ext uri="{3e2802c4-a4d2-4d8b-9148-e3be6c30e623}">
          <xlrd:rvb i="1394"/>
        </ext>
      </extLst>
    </bk>
    <bk>
      <extLst>
        <ext uri="{3e2802c4-a4d2-4d8b-9148-e3be6c30e623}">
          <xlrd:rvb i="1395"/>
        </ext>
      </extLst>
    </bk>
    <bk>
      <extLst>
        <ext uri="{3e2802c4-a4d2-4d8b-9148-e3be6c30e623}">
          <xlrd:rvb i="1396"/>
        </ext>
      </extLst>
    </bk>
    <bk>
      <extLst>
        <ext uri="{3e2802c4-a4d2-4d8b-9148-e3be6c30e623}">
          <xlrd:rvb i="1397"/>
        </ext>
      </extLst>
    </bk>
    <bk>
      <extLst>
        <ext uri="{3e2802c4-a4d2-4d8b-9148-e3be6c30e623}">
          <xlrd:rvb i="1398"/>
        </ext>
      </extLst>
    </bk>
    <bk>
      <extLst>
        <ext uri="{3e2802c4-a4d2-4d8b-9148-e3be6c30e623}">
          <xlrd:rvb i="1399"/>
        </ext>
      </extLst>
    </bk>
    <bk>
      <extLst>
        <ext uri="{3e2802c4-a4d2-4d8b-9148-e3be6c30e623}">
          <xlrd:rvb i="1400"/>
        </ext>
      </extLst>
    </bk>
    <bk>
      <extLst>
        <ext uri="{3e2802c4-a4d2-4d8b-9148-e3be6c30e623}">
          <xlrd:rvb i="1401"/>
        </ext>
      </extLst>
    </bk>
    <bk>
      <extLst>
        <ext uri="{3e2802c4-a4d2-4d8b-9148-e3be6c30e623}">
          <xlrd:rvb i="1402"/>
        </ext>
      </extLst>
    </bk>
    <bk>
      <extLst>
        <ext uri="{3e2802c4-a4d2-4d8b-9148-e3be6c30e623}">
          <xlrd:rvb i="1403"/>
        </ext>
      </extLst>
    </bk>
    <bk>
      <extLst>
        <ext uri="{3e2802c4-a4d2-4d8b-9148-e3be6c30e623}">
          <xlrd:rvb i="1404"/>
        </ext>
      </extLst>
    </bk>
    <bk>
      <extLst>
        <ext uri="{3e2802c4-a4d2-4d8b-9148-e3be6c30e623}">
          <xlrd:rvb i="1405"/>
        </ext>
      </extLst>
    </bk>
    <bk>
      <extLst>
        <ext uri="{3e2802c4-a4d2-4d8b-9148-e3be6c30e623}">
          <xlrd:rvb i="1406"/>
        </ext>
      </extLst>
    </bk>
    <bk>
      <extLst>
        <ext uri="{3e2802c4-a4d2-4d8b-9148-e3be6c30e623}">
          <xlrd:rvb i="1407"/>
        </ext>
      </extLst>
    </bk>
    <bk>
      <extLst>
        <ext uri="{3e2802c4-a4d2-4d8b-9148-e3be6c30e623}">
          <xlrd:rvb i="1408"/>
        </ext>
      </extLst>
    </bk>
    <bk>
      <extLst>
        <ext uri="{3e2802c4-a4d2-4d8b-9148-e3be6c30e623}">
          <xlrd:rvb i="1409"/>
        </ext>
      </extLst>
    </bk>
    <bk>
      <extLst>
        <ext uri="{3e2802c4-a4d2-4d8b-9148-e3be6c30e623}">
          <xlrd:rvb i="1410"/>
        </ext>
      </extLst>
    </bk>
    <bk>
      <extLst>
        <ext uri="{3e2802c4-a4d2-4d8b-9148-e3be6c30e623}">
          <xlrd:rvb i="1411"/>
        </ext>
      </extLst>
    </bk>
    <bk>
      <extLst>
        <ext uri="{3e2802c4-a4d2-4d8b-9148-e3be6c30e623}">
          <xlrd:rvb i="1412"/>
        </ext>
      </extLst>
    </bk>
    <bk>
      <extLst>
        <ext uri="{3e2802c4-a4d2-4d8b-9148-e3be6c30e623}">
          <xlrd:rvb i="1413"/>
        </ext>
      </extLst>
    </bk>
    <bk>
      <extLst>
        <ext uri="{3e2802c4-a4d2-4d8b-9148-e3be6c30e623}">
          <xlrd:rvb i="1414"/>
        </ext>
      </extLst>
    </bk>
    <bk>
      <extLst>
        <ext uri="{3e2802c4-a4d2-4d8b-9148-e3be6c30e623}">
          <xlrd:rvb i="1415"/>
        </ext>
      </extLst>
    </bk>
    <bk>
      <extLst>
        <ext uri="{3e2802c4-a4d2-4d8b-9148-e3be6c30e623}">
          <xlrd:rvb i="1416"/>
        </ext>
      </extLst>
    </bk>
    <bk>
      <extLst>
        <ext uri="{3e2802c4-a4d2-4d8b-9148-e3be6c30e623}">
          <xlrd:rvb i="1417"/>
        </ext>
      </extLst>
    </bk>
    <bk>
      <extLst>
        <ext uri="{3e2802c4-a4d2-4d8b-9148-e3be6c30e623}">
          <xlrd:rvb i="1418"/>
        </ext>
      </extLst>
    </bk>
    <bk>
      <extLst>
        <ext uri="{3e2802c4-a4d2-4d8b-9148-e3be6c30e623}">
          <xlrd:rvb i="1419"/>
        </ext>
      </extLst>
    </bk>
    <bk>
      <extLst>
        <ext uri="{3e2802c4-a4d2-4d8b-9148-e3be6c30e623}">
          <xlrd:rvb i="1420"/>
        </ext>
      </extLst>
    </bk>
    <bk>
      <extLst>
        <ext uri="{3e2802c4-a4d2-4d8b-9148-e3be6c30e623}">
          <xlrd:rvb i="1421"/>
        </ext>
      </extLst>
    </bk>
    <bk>
      <extLst>
        <ext uri="{3e2802c4-a4d2-4d8b-9148-e3be6c30e623}">
          <xlrd:rvb i="1422"/>
        </ext>
      </extLst>
    </bk>
    <bk>
      <extLst>
        <ext uri="{3e2802c4-a4d2-4d8b-9148-e3be6c30e623}">
          <xlrd:rvb i="1423"/>
        </ext>
      </extLst>
    </bk>
    <bk>
      <extLst>
        <ext uri="{3e2802c4-a4d2-4d8b-9148-e3be6c30e623}">
          <xlrd:rvb i="1424"/>
        </ext>
      </extLst>
    </bk>
    <bk>
      <extLst>
        <ext uri="{3e2802c4-a4d2-4d8b-9148-e3be6c30e623}">
          <xlrd:rvb i="1425"/>
        </ext>
      </extLst>
    </bk>
    <bk>
      <extLst>
        <ext uri="{3e2802c4-a4d2-4d8b-9148-e3be6c30e623}">
          <xlrd:rvb i="1426"/>
        </ext>
      </extLst>
    </bk>
    <bk>
      <extLst>
        <ext uri="{3e2802c4-a4d2-4d8b-9148-e3be6c30e623}">
          <xlrd:rvb i="1427"/>
        </ext>
      </extLst>
    </bk>
    <bk>
      <extLst>
        <ext uri="{3e2802c4-a4d2-4d8b-9148-e3be6c30e623}">
          <xlrd:rvb i="1428"/>
        </ext>
      </extLst>
    </bk>
    <bk>
      <extLst>
        <ext uri="{3e2802c4-a4d2-4d8b-9148-e3be6c30e623}">
          <xlrd:rvb i="1429"/>
        </ext>
      </extLst>
    </bk>
    <bk>
      <extLst>
        <ext uri="{3e2802c4-a4d2-4d8b-9148-e3be6c30e623}">
          <xlrd:rvb i="1430"/>
        </ext>
      </extLst>
    </bk>
    <bk>
      <extLst>
        <ext uri="{3e2802c4-a4d2-4d8b-9148-e3be6c30e623}">
          <xlrd:rvb i="1431"/>
        </ext>
      </extLst>
    </bk>
    <bk>
      <extLst>
        <ext uri="{3e2802c4-a4d2-4d8b-9148-e3be6c30e623}">
          <xlrd:rvb i="1432"/>
        </ext>
      </extLst>
    </bk>
    <bk>
      <extLst>
        <ext uri="{3e2802c4-a4d2-4d8b-9148-e3be6c30e623}">
          <xlrd:rvb i="1433"/>
        </ext>
      </extLst>
    </bk>
    <bk>
      <extLst>
        <ext uri="{3e2802c4-a4d2-4d8b-9148-e3be6c30e623}">
          <xlrd:rvb i="1434"/>
        </ext>
      </extLst>
    </bk>
    <bk>
      <extLst>
        <ext uri="{3e2802c4-a4d2-4d8b-9148-e3be6c30e623}">
          <xlrd:rvb i="1435"/>
        </ext>
      </extLst>
    </bk>
    <bk>
      <extLst>
        <ext uri="{3e2802c4-a4d2-4d8b-9148-e3be6c30e623}">
          <xlrd:rvb i="1436"/>
        </ext>
      </extLst>
    </bk>
    <bk>
      <extLst>
        <ext uri="{3e2802c4-a4d2-4d8b-9148-e3be6c30e623}">
          <xlrd:rvb i="1437"/>
        </ext>
      </extLst>
    </bk>
    <bk>
      <extLst>
        <ext uri="{3e2802c4-a4d2-4d8b-9148-e3be6c30e623}">
          <xlrd:rvb i="1438"/>
        </ext>
      </extLst>
    </bk>
    <bk>
      <extLst>
        <ext uri="{3e2802c4-a4d2-4d8b-9148-e3be6c30e623}">
          <xlrd:rvb i="1439"/>
        </ext>
      </extLst>
    </bk>
    <bk>
      <extLst>
        <ext uri="{3e2802c4-a4d2-4d8b-9148-e3be6c30e623}">
          <xlrd:rvb i="1440"/>
        </ext>
      </extLst>
    </bk>
    <bk>
      <extLst>
        <ext uri="{3e2802c4-a4d2-4d8b-9148-e3be6c30e623}">
          <xlrd:rvb i="1441"/>
        </ext>
      </extLst>
    </bk>
    <bk>
      <extLst>
        <ext uri="{3e2802c4-a4d2-4d8b-9148-e3be6c30e623}">
          <xlrd:rvb i="1442"/>
        </ext>
      </extLst>
    </bk>
    <bk>
      <extLst>
        <ext uri="{3e2802c4-a4d2-4d8b-9148-e3be6c30e623}">
          <xlrd:rvb i="1443"/>
        </ext>
      </extLst>
    </bk>
    <bk>
      <extLst>
        <ext uri="{3e2802c4-a4d2-4d8b-9148-e3be6c30e623}">
          <xlrd:rvb i="1444"/>
        </ext>
      </extLst>
    </bk>
    <bk>
      <extLst>
        <ext uri="{3e2802c4-a4d2-4d8b-9148-e3be6c30e623}">
          <xlrd:rvb i="1445"/>
        </ext>
      </extLst>
    </bk>
    <bk>
      <extLst>
        <ext uri="{3e2802c4-a4d2-4d8b-9148-e3be6c30e623}">
          <xlrd:rvb i="1446"/>
        </ext>
      </extLst>
    </bk>
    <bk>
      <extLst>
        <ext uri="{3e2802c4-a4d2-4d8b-9148-e3be6c30e623}">
          <xlrd:rvb i="1447"/>
        </ext>
      </extLst>
    </bk>
    <bk>
      <extLst>
        <ext uri="{3e2802c4-a4d2-4d8b-9148-e3be6c30e623}">
          <xlrd:rvb i="1448"/>
        </ext>
      </extLst>
    </bk>
    <bk>
      <extLst>
        <ext uri="{3e2802c4-a4d2-4d8b-9148-e3be6c30e623}">
          <xlrd:rvb i="1449"/>
        </ext>
      </extLst>
    </bk>
    <bk>
      <extLst>
        <ext uri="{3e2802c4-a4d2-4d8b-9148-e3be6c30e623}">
          <xlrd:rvb i="1450"/>
        </ext>
      </extLst>
    </bk>
    <bk>
      <extLst>
        <ext uri="{3e2802c4-a4d2-4d8b-9148-e3be6c30e623}">
          <xlrd:rvb i="1451"/>
        </ext>
      </extLst>
    </bk>
    <bk>
      <extLst>
        <ext uri="{3e2802c4-a4d2-4d8b-9148-e3be6c30e623}">
          <xlrd:rvb i="1452"/>
        </ext>
      </extLst>
    </bk>
    <bk>
      <extLst>
        <ext uri="{3e2802c4-a4d2-4d8b-9148-e3be6c30e623}">
          <xlrd:rvb i="1453"/>
        </ext>
      </extLst>
    </bk>
    <bk>
      <extLst>
        <ext uri="{3e2802c4-a4d2-4d8b-9148-e3be6c30e623}">
          <xlrd:rvb i="1454"/>
        </ext>
      </extLst>
    </bk>
    <bk>
      <extLst>
        <ext uri="{3e2802c4-a4d2-4d8b-9148-e3be6c30e623}">
          <xlrd:rvb i="1455"/>
        </ext>
      </extLst>
    </bk>
    <bk>
      <extLst>
        <ext uri="{3e2802c4-a4d2-4d8b-9148-e3be6c30e623}">
          <xlrd:rvb i="1456"/>
        </ext>
      </extLst>
    </bk>
    <bk>
      <extLst>
        <ext uri="{3e2802c4-a4d2-4d8b-9148-e3be6c30e623}">
          <xlrd:rvb i="1457"/>
        </ext>
      </extLst>
    </bk>
    <bk>
      <extLst>
        <ext uri="{3e2802c4-a4d2-4d8b-9148-e3be6c30e623}">
          <xlrd:rvb i="1458"/>
        </ext>
      </extLst>
    </bk>
    <bk>
      <extLst>
        <ext uri="{3e2802c4-a4d2-4d8b-9148-e3be6c30e623}">
          <xlrd:rvb i="1459"/>
        </ext>
      </extLst>
    </bk>
    <bk>
      <extLst>
        <ext uri="{3e2802c4-a4d2-4d8b-9148-e3be6c30e623}">
          <xlrd:rvb i="1460"/>
        </ext>
      </extLst>
    </bk>
    <bk>
      <extLst>
        <ext uri="{3e2802c4-a4d2-4d8b-9148-e3be6c30e623}">
          <xlrd:rvb i="1461"/>
        </ext>
      </extLst>
    </bk>
    <bk>
      <extLst>
        <ext uri="{3e2802c4-a4d2-4d8b-9148-e3be6c30e623}">
          <xlrd:rvb i="1462"/>
        </ext>
      </extLst>
    </bk>
    <bk>
      <extLst>
        <ext uri="{3e2802c4-a4d2-4d8b-9148-e3be6c30e623}">
          <xlrd:rvb i="1463"/>
        </ext>
      </extLst>
    </bk>
    <bk>
      <extLst>
        <ext uri="{3e2802c4-a4d2-4d8b-9148-e3be6c30e623}">
          <xlrd:rvb i="1464"/>
        </ext>
      </extLst>
    </bk>
    <bk>
      <extLst>
        <ext uri="{3e2802c4-a4d2-4d8b-9148-e3be6c30e623}">
          <xlrd:rvb i="1465"/>
        </ext>
      </extLst>
    </bk>
    <bk>
      <extLst>
        <ext uri="{3e2802c4-a4d2-4d8b-9148-e3be6c30e623}">
          <xlrd:rvb i="1466"/>
        </ext>
      </extLst>
    </bk>
    <bk>
      <extLst>
        <ext uri="{3e2802c4-a4d2-4d8b-9148-e3be6c30e623}">
          <xlrd:rvb i="1467"/>
        </ext>
      </extLst>
    </bk>
    <bk>
      <extLst>
        <ext uri="{3e2802c4-a4d2-4d8b-9148-e3be6c30e623}">
          <xlrd:rvb i="1468"/>
        </ext>
      </extLst>
    </bk>
    <bk>
      <extLst>
        <ext uri="{3e2802c4-a4d2-4d8b-9148-e3be6c30e623}">
          <xlrd:rvb i="1469"/>
        </ext>
      </extLst>
    </bk>
    <bk>
      <extLst>
        <ext uri="{3e2802c4-a4d2-4d8b-9148-e3be6c30e623}">
          <xlrd:rvb i="1470"/>
        </ext>
      </extLst>
    </bk>
    <bk>
      <extLst>
        <ext uri="{3e2802c4-a4d2-4d8b-9148-e3be6c30e623}">
          <xlrd:rvb i="1471"/>
        </ext>
      </extLst>
    </bk>
    <bk>
      <extLst>
        <ext uri="{3e2802c4-a4d2-4d8b-9148-e3be6c30e623}">
          <xlrd:rvb i="1472"/>
        </ext>
      </extLst>
    </bk>
    <bk>
      <extLst>
        <ext uri="{3e2802c4-a4d2-4d8b-9148-e3be6c30e623}">
          <xlrd:rvb i="1473"/>
        </ext>
      </extLst>
    </bk>
    <bk>
      <extLst>
        <ext uri="{3e2802c4-a4d2-4d8b-9148-e3be6c30e623}">
          <xlrd:rvb i="1474"/>
        </ext>
      </extLst>
    </bk>
    <bk>
      <extLst>
        <ext uri="{3e2802c4-a4d2-4d8b-9148-e3be6c30e623}">
          <xlrd:rvb i="1475"/>
        </ext>
      </extLst>
    </bk>
    <bk>
      <extLst>
        <ext uri="{3e2802c4-a4d2-4d8b-9148-e3be6c30e623}">
          <xlrd:rvb i="1476"/>
        </ext>
      </extLst>
    </bk>
    <bk>
      <extLst>
        <ext uri="{3e2802c4-a4d2-4d8b-9148-e3be6c30e623}">
          <xlrd:rvb i="1477"/>
        </ext>
      </extLst>
    </bk>
    <bk>
      <extLst>
        <ext uri="{3e2802c4-a4d2-4d8b-9148-e3be6c30e623}">
          <xlrd:rvb i="1478"/>
        </ext>
      </extLst>
    </bk>
    <bk>
      <extLst>
        <ext uri="{3e2802c4-a4d2-4d8b-9148-e3be6c30e623}">
          <xlrd:rvb i="1479"/>
        </ext>
      </extLst>
    </bk>
    <bk>
      <extLst>
        <ext uri="{3e2802c4-a4d2-4d8b-9148-e3be6c30e623}">
          <xlrd:rvb i="1480"/>
        </ext>
      </extLst>
    </bk>
    <bk>
      <extLst>
        <ext uri="{3e2802c4-a4d2-4d8b-9148-e3be6c30e623}">
          <xlrd:rvb i="1481"/>
        </ext>
      </extLst>
    </bk>
    <bk>
      <extLst>
        <ext uri="{3e2802c4-a4d2-4d8b-9148-e3be6c30e623}">
          <xlrd:rvb i="1482"/>
        </ext>
      </extLst>
    </bk>
    <bk>
      <extLst>
        <ext uri="{3e2802c4-a4d2-4d8b-9148-e3be6c30e623}">
          <xlrd:rvb i="1483"/>
        </ext>
      </extLst>
    </bk>
    <bk>
      <extLst>
        <ext uri="{3e2802c4-a4d2-4d8b-9148-e3be6c30e623}">
          <xlrd:rvb i="1484"/>
        </ext>
      </extLst>
    </bk>
    <bk>
      <extLst>
        <ext uri="{3e2802c4-a4d2-4d8b-9148-e3be6c30e623}">
          <xlrd:rvb i="1485"/>
        </ext>
      </extLst>
    </bk>
    <bk>
      <extLst>
        <ext uri="{3e2802c4-a4d2-4d8b-9148-e3be6c30e623}">
          <xlrd:rvb i="1486"/>
        </ext>
      </extLst>
    </bk>
    <bk>
      <extLst>
        <ext uri="{3e2802c4-a4d2-4d8b-9148-e3be6c30e623}">
          <xlrd:rvb i="1487"/>
        </ext>
      </extLst>
    </bk>
    <bk>
      <extLst>
        <ext uri="{3e2802c4-a4d2-4d8b-9148-e3be6c30e623}">
          <xlrd:rvb i="1488"/>
        </ext>
      </extLst>
    </bk>
    <bk>
      <extLst>
        <ext uri="{3e2802c4-a4d2-4d8b-9148-e3be6c30e623}">
          <xlrd:rvb i="1489"/>
        </ext>
      </extLst>
    </bk>
    <bk>
      <extLst>
        <ext uri="{3e2802c4-a4d2-4d8b-9148-e3be6c30e623}">
          <xlrd:rvb i="1490"/>
        </ext>
      </extLst>
    </bk>
    <bk>
      <extLst>
        <ext uri="{3e2802c4-a4d2-4d8b-9148-e3be6c30e623}">
          <xlrd:rvb i="1491"/>
        </ext>
      </extLst>
    </bk>
    <bk>
      <extLst>
        <ext uri="{3e2802c4-a4d2-4d8b-9148-e3be6c30e623}">
          <xlrd:rvb i="1492"/>
        </ext>
      </extLst>
    </bk>
    <bk>
      <extLst>
        <ext uri="{3e2802c4-a4d2-4d8b-9148-e3be6c30e623}">
          <xlrd:rvb i="1493"/>
        </ext>
      </extLst>
    </bk>
    <bk>
      <extLst>
        <ext uri="{3e2802c4-a4d2-4d8b-9148-e3be6c30e623}">
          <xlrd:rvb i="1494"/>
        </ext>
      </extLst>
    </bk>
    <bk>
      <extLst>
        <ext uri="{3e2802c4-a4d2-4d8b-9148-e3be6c30e623}">
          <xlrd:rvb i="1495"/>
        </ext>
      </extLst>
    </bk>
    <bk>
      <extLst>
        <ext uri="{3e2802c4-a4d2-4d8b-9148-e3be6c30e623}">
          <xlrd:rvb i="1496"/>
        </ext>
      </extLst>
    </bk>
    <bk>
      <extLst>
        <ext uri="{3e2802c4-a4d2-4d8b-9148-e3be6c30e623}">
          <xlrd:rvb i="1497"/>
        </ext>
      </extLst>
    </bk>
    <bk>
      <extLst>
        <ext uri="{3e2802c4-a4d2-4d8b-9148-e3be6c30e623}">
          <xlrd:rvb i="1498"/>
        </ext>
      </extLst>
    </bk>
    <bk>
      <extLst>
        <ext uri="{3e2802c4-a4d2-4d8b-9148-e3be6c30e623}">
          <xlrd:rvb i="1499"/>
        </ext>
      </extLst>
    </bk>
    <bk>
      <extLst>
        <ext uri="{3e2802c4-a4d2-4d8b-9148-e3be6c30e623}">
          <xlrd:rvb i="1500"/>
        </ext>
      </extLst>
    </bk>
    <bk>
      <extLst>
        <ext uri="{3e2802c4-a4d2-4d8b-9148-e3be6c30e623}">
          <xlrd:rvb i="1501"/>
        </ext>
      </extLst>
    </bk>
    <bk>
      <extLst>
        <ext uri="{3e2802c4-a4d2-4d8b-9148-e3be6c30e623}">
          <xlrd:rvb i="1502"/>
        </ext>
      </extLst>
    </bk>
    <bk>
      <extLst>
        <ext uri="{3e2802c4-a4d2-4d8b-9148-e3be6c30e623}">
          <xlrd:rvb i="1503"/>
        </ext>
      </extLst>
    </bk>
    <bk>
      <extLst>
        <ext uri="{3e2802c4-a4d2-4d8b-9148-e3be6c30e623}">
          <xlrd:rvb i="1504"/>
        </ext>
      </extLst>
    </bk>
    <bk>
      <extLst>
        <ext uri="{3e2802c4-a4d2-4d8b-9148-e3be6c30e623}">
          <xlrd:rvb i="1505"/>
        </ext>
      </extLst>
    </bk>
    <bk>
      <extLst>
        <ext uri="{3e2802c4-a4d2-4d8b-9148-e3be6c30e623}">
          <xlrd:rvb i="1506"/>
        </ext>
      </extLst>
    </bk>
    <bk>
      <extLst>
        <ext uri="{3e2802c4-a4d2-4d8b-9148-e3be6c30e623}">
          <xlrd:rvb i="1507"/>
        </ext>
      </extLst>
    </bk>
    <bk>
      <extLst>
        <ext uri="{3e2802c4-a4d2-4d8b-9148-e3be6c30e623}">
          <xlrd:rvb i="1508"/>
        </ext>
      </extLst>
    </bk>
    <bk>
      <extLst>
        <ext uri="{3e2802c4-a4d2-4d8b-9148-e3be6c30e623}">
          <xlrd:rvb i="1509"/>
        </ext>
      </extLst>
    </bk>
    <bk>
      <extLst>
        <ext uri="{3e2802c4-a4d2-4d8b-9148-e3be6c30e623}">
          <xlrd:rvb i="1510"/>
        </ext>
      </extLst>
    </bk>
    <bk>
      <extLst>
        <ext uri="{3e2802c4-a4d2-4d8b-9148-e3be6c30e623}">
          <xlrd:rvb i="1511"/>
        </ext>
      </extLst>
    </bk>
    <bk>
      <extLst>
        <ext uri="{3e2802c4-a4d2-4d8b-9148-e3be6c30e623}">
          <xlrd:rvb i="1512"/>
        </ext>
      </extLst>
    </bk>
    <bk>
      <extLst>
        <ext uri="{3e2802c4-a4d2-4d8b-9148-e3be6c30e623}">
          <xlrd:rvb i="1513"/>
        </ext>
      </extLst>
    </bk>
    <bk>
      <extLst>
        <ext uri="{3e2802c4-a4d2-4d8b-9148-e3be6c30e623}">
          <xlrd:rvb i="1514"/>
        </ext>
      </extLst>
    </bk>
    <bk>
      <extLst>
        <ext uri="{3e2802c4-a4d2-4d8b-9148-e3be6c30e623}">
          <xlrd:rvb i="1515"/>
        </ext>
      </extLst>
    </bk>
    <bk>
      <extLst>
        <ext uri="{3e2802c4-a4d2-4d8b-9148-e3be6c30e623}">
          <xlrd:rvb i="1516"/>
        </ext>
      </extLst>
    </bk>
    <bk>
      <extLst>
        <ext uri="{3e2802c4-a4d2-4d8b-9148-e3be6c30e623}">
          <xlrd:rvb i="1517"/>
        </ext>
      </extLst>
    </bk>
    <bk>
      <extLst>
        <ext uri="{3e2802c4-a4d2-4d8b-9148-e3be6c30e623}">
          <xlrd:rvb i="1518"/>
        </ext>
      </extLst>
    </bk>
    <bk>
      <extLst>
        <ext uri="{3e2802c4-a4d2-4d8b-9148-e3be6c30e623}">
          <xlrd:rvb i="1519"/>
        </ext>
      </extLst>
    </bk>
    <bk>
      <extLst>
        <ext uri="{3e2802c4-a4d2-4d8b-9148-e3be6c30e623}">
          <xlrd:rvb i="1520"/>
        </ext>
      </extLst>
    </bk>
    <bk>
      <extLst>
        <ext uri="{3e2802c4-a4d2-4d8b-9148-e3be6c30e623}">
          <xlrd:rvb i="1521"/>
        </ext>
      </extLst>
    </bk>
    <bk>
      <extLst>
        <ext uri="{3e2802c4-a4d2-4d8b-9148-e3be6c30e623}">
          <xlrd:rvb i="1522"/>
        </ext>
      </extLst>
    </bk>
    <bk>
      <extLst>
        <ext uri="{3e2802c4-a4d2-4d8b-9148-e3be6c30e623}">
          <xlrd:rvb i="1523"/>
        </ext>
      </extLst>
    </bk>
    <bk>
      <extLst>
        <ext uri="{3e2802c4-a4d2-4d8b-9148-e3be6c30e623}">
          <xlrd:rvb i="1524"/>
        </ext>
      </extLst>
    </bk>
    <bk>
      <extLst>
        <ext uri="{3e2802c4-a4d2-4d8b-9148-e3be6c30e623}">
          <xlrd:rvb i="1525"/>
        </ext>
      </extLst>
    </bk>
    <bk>
      <extLst>
        <ext uri="{3e2802c4-a4d2-4d8b-9148-e3be6c30e623}">
          <xlrd:rvb i="1526"/>
        </ext>
      </extLst>
    </bk>
    <bk>
      <extLst>
        <ext uri="{3e2802c4-a4d2-4d8b-9148-e3be6c30e623}">
          <xlrd:rvb i="1527"/>
        </ext>
      </extLst>
    </bk>
    <bk>
      <extLst>
        <ext uri="{3e2802c4-a4d2-4d8b-9148-e3be6c30e623}">
          <xlrd:rvb i="1528"/>
        </ext>
      </extLst>
    </bk>
    <bk>
      <extLst>
        <ext uri="{3e2802c4-a4d2-4d8b-9148-e3be6c30e623}">
          <xlrd:rvb i="1529"/>
        </ext>
      </extLst>
    </bk>
    <bk>
      <extLst>
        <ext uri="{3e2802c4-a4d2-4d8b-9148-e3be6c30e623}">
          <xlrd:rvb i="1530"/>
        </ext>
      </extLst>
    </bk>
    <bk>
      <extLst>
        <ext uri="{3e2802c4-a4d2-4d8b-9148-e3be6c30e623}">
          <xlrd:rvb i="1531"/>
        </ext>
      </extLst>
    </bk>
    <bk>
      <extLst>
        <ext uri="{3e2802c4-a4d2-4d8b-9148-e3be6c30e623}">
          <xlrd:rvb i="1532"/>
        </ext>
      </extLst>
    </bk>
    <bk>
      <extLst>
        <ext uri="{3e2802c4-a4d2-4d8b-9148-e3be6c30e623}">
          <xlrd:rvb i="1533"/>
        </ext>
      </extLst>
    </bk>
    <bk>
      <extLst>
        <ext uri="{3e2802c4-a4d2-4d8b-9148-e3be6c30e623}">
          <xlrd:rvb i="1534"/>
        </ext>
      </extLst>
    </bk>
    <bk>
      <extLst>
        <ext uri="{3e2802c4-a4d2-4d8b-9148-e3be6c30e623}">
          <xlrd:rvb i="1535"/>
        </ext>
      </extLst>
    </bk>
    <bk>
      <extLst>
        <ext uri="{3e2802c4-a4d2-4d8b-9148-e3be6c30e623}">
          <xlrd:rvb i="1536"/>
        </ext>
      </extLst>
    </bk>
    <bk>
      <extLst>
        <ext uri="{3e2802c4-a4d2-4d8b-9148-e3be6c30e623}">
          <xlrd:rvb i="1537"/>
        </ext>
      </extLst>
    </bk>
    <bk>
      <extLst>
        <ext uri="{3e2802c4-a4d2-4d8b-9148-e3be6c30e623}">
          <xlrd:rvb i="1538"/>
        </ext>
      </extLst>
    </bk>
    <bk>
      <extLst>
        <ext uri="{3e2802c4-a4d2-4d8b-9148-e3be6c30e623}">
          <xlrd:rvb i="1539"/>
        </ext>
      </extLst>
    </bk>
    <bk>
      <extLst>
        <ext uri="{3e2802c4-a4d2-4d8b-9148-e3be6c30e623}">
          <xlrd:rvb i="1540"/>
        </ext>
      </extLst>
    </bk>
    <bk>
      <extLst>
        <ext uri="{3e2802c4-a4d2-4d8b-9148-e3be6c30e623}">
          <xlrd:rvb i="1541"/>
        </ext>
      </extLst>
    </bk>
    <bk>
      <extLst>
        <ext uri="{3e2802c4-a4d2-4d8b-9148-e3be6c30e623}">
          <xlrd:rvb i="1542"/>
        </ext>
      </extLst>
    </bk>
    <bk>
      <extLst>
        <ext uri="{3e2802c4-a4d2-4d8b-9148-e3be6c30e623}">
          <xlrd:rvb i="1543"/>
        </ext>
      </extLst>
    </bk>
    <bk>
      <extLst>
        <ext uri="{3e2802c4-a4d2-4d8b-9148-e3be6c30e623}">
          <xlrd:rvb i="1544"/>
        </ext>
      </extLst>
    </bk>
    <bk>
      <extLst>
        <ext uri="{3e2802c4-a4d2-4d8b-9148-e3be6c30e623}">
          <xlrd:rvb i="1545"/>
        </ext>
      </extLst>
    </bk>
    <bk>
      <extLst>
        <ext uri="{3e2802c4-a4d2-4d8b-9148-e3be6c30e623}">
          <xlrd:rvb i="1546"/>
        </ext>
      </extLst>
    </bk>
    <bk>
      <extLst>
        <ext uri="{3e2802c4-a4d2-4d8b-9148-e3be6c30e623}">
          <xlrd:rvb i="1547"/>
        </ext>
      </extLst>
    </bk>
    <bk>
      <extLst>
        <ext uri="{3e2802c4-a4d2-4d8b-9148-e3be6c30e623}">
          <xlrd:rvb i="1548"/>
        </ext>
      </extLst>
    </bk>
    <bk>
      <extLst>
        <ext uri="{3e2802c4-a4d2-4d8b-9148-e3be6c30e623}">
          <xlrd:rvb i="1549"/>
        </ext>
      </extLst>
    </bk>
    <bk>
      <extLst>
        <ext uri="{3e2802c4-a4d2-4d8b-9148-e3be6c30e623}">
          <xlrd:rvb i="1550"/>
        </ext>
      </extLst>
    </bk>
    <bk>
      <extLst>
        <ext uri="{3e2802c4-a4d2-4d8b-9148-e3be6c30e623}">
          <xlrd:rvb i="1551"/>
        </ext>
      </extLst>
    </bk>
    <bk>
      <extLst>
        <ext uri="{3e2802c4-a4d2-4d8b-9148-e3be6c30e623}">
          <xlrd:rvb i="1552"/>
        </ext>
      </extLst>
    </bk>
    <bk>
      <extLst>
        <ext uri="{3e2802c4-a4d2-4d8b-9148-e3be6c30e623}">
          <xlrd:rvb i="1553"/>
        </ext>
      </extLst>
    </bk>
    <bk>
      <extLst>
        <ext uri="{3e2802c4-a4d2-4d8b-9148-e3be6c30e623}">
          <xlrd:rvb i="1554"/>
        </ext>
      </extLst>
    </bk>
    <bk>
      <extLst>
        <ext uri="{3e2802c4-a4d2-4d8b-9148-e3be6c30e623}">
          <xlrd:rvb i="1555"/>
        </ext>
      </extLst>
    </bk>
    <bk>
      <extLst>
        <ext uri="{3e2802c4-a4d2-4d8b-9148-e3be6c30e623}">
          <xlrd:rvb i="1556"/>
        </ext>
      </extLst>
    </bk>
    <bk>
      <extLst>
        <ext uri="{3e2802c4-a4d2-4d8b-9148-e3be6c30e623}">
          <xlrd:rvb i="1557"/>
        </ext>
      </extLst>
    </bk>
    <bk>
      <extLst>
        <ext uri="{3e2802c4-a4d2-4d8b-9148-e3be6c30e623}">
          <xlrd:rvb i="1558"/>
        </ext>
      </extLst>
    </bk>
    <bk>
      <extLst>
        <ext uri="{3e2802c4-a4d2-4d8b-9148-e3be6c30e623}">
          <xlrd:rvb i="1559"/>
        </ext>
      </extLst>
    </bk>
    <bk>
      <extLst>
        <ext uri="{3e2802c4-a4d2-4d8b-9148-e3be6c30e623}">
          <xlrd:rvb i="1560"/>
        </ext>
      </extLst>
    </bk>
    <bk>
      <extLst>
        <ext uri="{3e2802c4-a4d2-4d8b-9148-e3be6c30e623}">
          <xlrd:rvb i="1561"/>
        </ext>
      </extLst>
    </bk>
    <bk>
      <extLst>
        <ext uri="{3e2802c4-a4d2-4d8b-9148-e3be6c30e623}">
          <xlrd:rvb i="1562"/>
        </ext>
      </extLst>
    </bk>
    <bk>
      <extLst>
        <ext uri="{3e2802c4-a4d2-4d8b-9148-e3be6c30e623}">
          <xlrd:rvb i="1563"/>
        </ext>
      </extLst>
    </bk>
    <bk>
      <extLst>
        <ext uri="{3e2802c4-a4d2-4d8b-9148-e3be6c30e623}">
          <xlrd:rvb i="1564"/>
        </ext>
      </extLst>
    </bk>
    <bk>
      <extLst>
        <ext uri="{3e2802c4-a4d2-4d8b-9148-e3be6c30e623}">
          <xlrd:rvb i="1565"/>
        </ext>
      </extLst>
    </bk>
    <bk>
      <extLst>
        <ext uri="{3e2802c4-a4d2-4d8b-9148-e3be6c30e623}">
          <xlrd:rvb i="1566"/>
        </ext>
      </extLst>
    </bk>
    <bk>
      <extLst>
        <ext uri="{3e2802c4-a4d2-4d8b-9148-e3be6c30e623}">
          <xlrd:rvb i="1567"/>
        </ext>
      </extLst>
    </bk>
    <bk>
      <extLst>
        <ext uri="{3e2802c4-a4d2-4d8b-9148-e3be6c30e623}">
          <xlrd:rvb i="1568"/>
        </ext>
      </extLst>
    </bk>
    <bk>
      <extLst>
        <ext uri="{3e2802c4-a4d2-4d8b-9148-e3be6c30e623}">
          <xlrd:rvb i="1569"/>
        </ext>
      </extLst>
    </bk>
    <bk>
      <extLst>
        <ext uri="{3e2802c4-a4d2-4d8b-9148-e3be6c30e623}">
          <xlrd:rvb i="1570"/>
        </ext>
      </extLst>
    </bk>
    <bk>
      <extLst>
        <ext uri="{3e2802c4-a4d2-4d8b-9148-e3be6c30e623}">
          <xlrd:rvb i="1571"/>
        </ext>
      </extLst>
    </bk>
    <bk>
      <extLst>
        <ext uri="{3e2802c4-a4d2-4d8b-9148-e3be6c30e623}">
          <xlrd:rvb i="1572"/>
        </ext>
      </extLst>
    </bk>
    <bk>
      <extLst>
        <ext uri="{3e2802c4-a4d2-4d8b-9148-e3be6c30e623}">
          <xlrd:rvb i="1573"/>
        </ext>
      </extLst>
    </bk>
    <bk>
      <extLst>
        <ext uri="{3e2802c4-a4d2-4d8b-9148-e3be6c30e623}">
          <xlrd:rvb i="1574"/>
        </ext>
      </extLst>
    </bk>
    <bk>
      <extLst>
        <ext uri="{3e2802c4-a4d2-4d8b-9148-e3be6c30e623}">
          <xlrd:rvb i="1575"/>
        </ext>
      </extLst>
    </bk>
    <bk>
      <extLst>
        <ext uri="{3e2802c4-a4d2-4d8b-9148-e3be6c30e623}">
          <xlrd:rvb i="1576"/>
        </ext>
      </extLst>
    </bk>
    <bk>
      <extLst>
        <ext uri="{3e2802c4-a4d2-4d8b-9148-e3be6c30e623}">
          <xlrd:rvb i="1577"/>
        </ext>
      </extLst>
    </bk>
    <bk>
      <extLst>
        <ext uri="{3e2802c4-a4d2-4d8b-9148-e3be6c30e623}">
          <xlrd:rvb i="1578"/>
        </ext>
      </extLst>
    </bk>
    <bk>
      <extLst>
        <ext uri="{3e2802c4-a4d2-4d8b-9148-e3be6c30e623}">
          <xlrd:rvb i="1579"/>
        </ext>
      </extLst>
    </bk>
    <bk>
      <extLst>
        <ext uri="{3e2802c4-a4d2-4d8b-9148-e3be6c30e623}">
          <xlrd:rvb i="1580"/>
        </ext>
      </extLst>
    </bk>
    <bk>
      <extLst>
        <ext uri="{3e2802c4-a4d2-4d8b-9148-e3be6c30e623}">
          <xlrd:rvb i="1581"/>
        </ext>
      </extLst>
    </bk>
    <bk>
      <extLst>
        <ext uri="{3e2802c4-a4d2-4d8b-9148-e3be6c30e623}">
          <xlrd:rvb i="1582"/>
        </ext>
      </extLst>
    </bk>
    <bk>
      <extLst>
        <ext uri="{3e2802c4-a4d2-4d8b-9148-e3be6c30e623}">
          <xlrd:rvb i="1583"/>
        </ext>
      </extLst>
    </bk>
    <bk>
      <extLst>
        <ext uri="{3e2802c4-a4d2-4d8b-9148-e3be6c30e623}">
          <xlrd:rvb i="1584"/>
        </ext>
      </extLst>
    </bk>
    <bk>
      <extLst>
        <ext uri="{3e2802c4-a4d2-4d8b-9148-e3be6c30e623}">
          <xlrd:rvb i="1585"/>
        </ext>
      </extLst>
    </bk>
    <bk>
      <extLst>
        <ext uri="{3e2802c4-a4d2-4d8b-9148-e3be6c30e623}">
          <xlrd:rvb i="1586"/>
        </ext>
      </extLst>
    </bk>
    <bk>
      <extLst>
        <ext uri="{3e2802c4-a4d2-4d8b-9148-e3be6c30e623}">
          <xlrd:rvb i="1587"/>
        </ext>
      </extLst>
    </bk>
    <bk>
      <extLst>
        <ext uri="{3e2802c4-a4d2-4d8b-9148-e3be6c30e623}">
          <xlrd:rvb i="1588"/>
        </ext>
      </extLst>
    </bk>
    <bk>
      <extLst>
        <ext uri="{3e2802c4-a4d2-4d8b-9148-e3be6c30e623}">
          <xlrd:rvb i="1589"/>
        </ext>
      </extLst>
    </bk>
    <bk>
      <extLst>
        <ext uri="{3e2802c4-a4d2-4d8b-9148-e3be6c30e623}">
          <xlrd:rvb i="1590"/>
        </ext>
      </extLst>
    </bk>
    <bk>
      <extLst>
        <ext uri="{3e2802c4-a4d2-4d8b-9148-e3be6c30e623}">
          <xlrd:rvb i="1591"/>
        </ext>
      </extLst>
    </bk>
    <bk>
      <extLst>
        <ext uri="{3e2802c4-a4d2-4d8b-9148-e3be6c30e623}">
          <xlrd:rvb i="1592"/>
        </ext>
      </extLst>
    </bk>
    <bk>
      <extLst>
        <ext uri="{3e2802c4-a4d2-4d8b-9148-e3be6c30e623}">
          <xlrd:rvb i="1593"/>
        </ext>
      </extLst>
    </bk>
    <bk>
      <extLst>
        <ext uri="{3e2802c4-a4d2-4d8b-9148-e3be6c30e623}">
          <xlrd:rvb i="1594"/>
        </ext>
      </extLst>
    </bk>
    <bk>
      <extLst>
        <ext uri="{3e2802c4-a4d2-4d8b-9148-e3be6c30e623}">
          <xlrd:rvb i="1595"/>
        </ext>
      </extLst>
    </bk>
    <bk>
      <extLst>
        <ext uri="{3e2802c4-a4d2-4d8b-9148-e3be6c30e623}">
          <xlrd:rvb i="1596"/>
        </ext>
      </extLst>
    </bk>
    <bk>
      <extLst>
        <ext uri="{3e2802c4-a4d2-4d8b-9148-e3be6c30e623}">
          <xlrd:rvb i="1597"/>
        </ext>
      </extLst>
    </bk>
    <bk>
      <extLst>
        <ext uri="{3e2802c4-a4d2-4d8b-9148-e3be6c30e623}">
          <xlrd:rvb i="1598"/>
        </ext>
      </extLst>
    </bk>
    <bk>
      <extLst>
        <ext uri="{3e2802c4-a4d2-4d8b-9148-e3be6c30e623}">
          <xlrd:rvb i="1599"/>
        </ext>
      </extLst>
    </bk>
    <bk>
      <extLst>
        <ext uri="{3e2802c4-a4d2-4d8b-9148-e3be6c30e623}">
          <xlrd:rvb i="1600"/>
        </ext>
      </extLst>
    </bk>
    <bk>
      <extLst>
        <ext uri="{3e2802c4-a4d2-4d8b-9148-e3be6c30e623}">
          <xlrd:rvb i="1601"/>
        </ext>
      </extLst>
    </bk>
    <bk>
      <extLst>
        <ext uri="{3e2802c4-a4d2-4d8b-9148-e3be6c30e623}">
          <xlrd:rvb i="1602"/>
        </ext>
      </extLst>
    </bk>
    <bk>
      <extLst>
        <ext uri="{3e2802c4-a4d2-4d8b-9148-e3be6c30e623}">
          <xlrd:rvb i="1603"/>
        </ext>
      </extLst>
    </bk>
    <bk>
      <extLst>
        <ext uri="{3e2802c4-a4d2-4d8b-9148-e3be6c30e623}">
          <xlrd:rvb i="1604"/>
        </ext>
      </extLst>
    </bk>
    <bk>
      <extLst>
        <ext uri="{3e2802c4-a4d2-4d8b-9148-e3be6c30e623}">
          <xlrd:rvb i="1605"/>
        </ext>
      </extLst>
    </bk>
    <bk>
      <extLst>
        <ext uri="{3e2802c4-a4d2-4d8b-9148-e3be6c30e623}">
          <xlrd:rvb i="1606"/>
        </ext>
      </extLst>
    </bk>
    <bk>
      <extLst>
        <ext uri="{3e2802c4-a4d2-4d8b-9148-e3be6c30e623}">
          <xlrd:rvb i="1607"/>
        </ext>
      </extLst>
    </bk>
    <bk>
      <extLst>
        <ext uri="{3e2802c4-a4d2-4d8b-9148-e3be6c30e623}">
          <xlrd:rvb i="1608"/>
        </ext>
      </extLst>
    </bk>
    <bk>
      <extLst>
        <ext uri="{3e2802c4-a4d2-4d8b-9148-e3be6c30e623}">
          <xlrd:rvb i="1609"/>
        </ext>
      </extLst>
    </bk>
    <bk>
      <extLst>
        <ext uri="{3e2802c4-a4d2-4d8b-9148-e3be6c30e623}">
          <xlrd:rvb i="1610"/>
        </ext>
      </extLst>
    </bk>
    <bk>
      <extLst>
        <ext uri="{3e2802c4-a4d2-4d8b-9148-e3be6c30e623}">
          <xlrd:rvb i="1611"/>
        </ext>
      </extLst>
    </bk>
    <bk>
      <extLst>
        <ext uri="{3e2802c4-a4d2-4d8b-9148-e3be6c30e623}">
          <xlrd:rvb i="1612"/>
        </ext>
      </extLst>
    </bk>
    <bk>
      <extLst>
        <ext uri="{3e2802c4-a4d2-4d8b-9148-e3be6c30e623}">
          <xlrd:rvb i="1613"/>
        </ext>
      </extLst>
    </bk>
    <bk>
      <extLst>
        <ext uri="{3e2802c4-a4d2-4d8b-9148-e3be6c30e623}">
          <xlrd:rvb i="1614"/>
        </ext>
      </extLst>
    </bk>
    <bk>
      <extLst>
        <ext uri="{3e2802c4-a4d2-4d8b-9148-e3be6c30e623}">
          <xlrd:rvb i="1615"/>
        </ext>
      </extLst>
    </bk>
    <bk>
      <extLst>
        <ext uri="{3e2802c4-a4d2-4d8b-9148-e3be6c30e623}">
          <xlrd:rvb i="1616"/>
        </ext>
      </extLst>
    </bk>
    <bk>
      <extLst>
        <ext uri="{3e2802c4-a4d2-4d8b-9148-e3be6c30e623}">
          <xlrd:rvb i="1617"/>
        </ext>
      </extLst>
    </bk>
    <bk>
      <extLst>
        <ext uri="{3e2802c4-a4d2-4d8b-9148-e3be6c30e623}">
          <xlrd:rvb i="1618"/>
        </ext>
      </extLst>
    </bk>
    <bk>
      <extLst>
        <ext uri="{3e2802c4-a4d2-4d8b-9148-e3be6c30e623}">
          <xlrd:rvb i="1619"/>
        </ext>
      </extLst>
    </bk>
    <bk>
      <extLst>
        <ext uri="{3e2802c4-a4d2-4d8b-9148-e3be6c30e623}">
          <xlrd:rvb i="1620"/>
        </ext>
      </extLst>
    </bk>
    <bk>
      <extLst>
        <ext uri="{3e2802c4-a4d2-4d8b-9148-e3be6c30e623}">
          <xlrd:rvb i="1621"/>
        </ext>
      </extLst>
    </bk>
    <bk>
      <extLst>
        <ext uri="{3e2802c4-a4d2-4d8b-9148-e3be6c30e623}">
          <xlrd:rvb i="1622"/>
        </ext>
      </extLst>
    </bk>
    <bk>
      <extLst>
        <ext uri="{3e2802c4-a4d2-4d8b-9148-e3be6c30e623}">
          <xlrd:rvb i="1623"/>
        </ext>
      </extLst>
    </bk>
    <bk>
      <extLst>
        <ext uri="{3e2802c4-a4d2-4d8b-9148-e3be6c30e623}">
          <xlrd:rvb i="1624"/>
        </ext>
      </extLst>
    </bk>
    <bk>
      <extLst>
        <ext uri="{3e2802c4-a4d2-4d8b-9148-e3be6c30e623}">
          <xlrd:rvb i="1625"/>
        </ext>
      </extLst>
    </bk>
    <bk>
      <extLst>
        <ext uri="{3e2802c4-a4d2-4d8b-9148-e3be6c30e623}">
          <xlrd:rvb i="1626"/>
        </ext>
      </extLst>
    </bk>
    <bk>
      <extLst>
        <ext uri="{3e2802c4-a4d2-4d8b-9148-e3be6c30e623}">
          <xlrd:rvb i="1627"/>
        </ext>
      </extLst>
    </bk>
    <bk>
      <extLst>
        <ext uri="{3e2802c4-a4d2-4d8b-9148-e3be6c30e623}">
          <xlrd:rvb i="1628"/>
        </ext>
      </extLst>
    </bk>
    <bk>
      <extLst>
        <ext uri="{3e2802c4-a4d2-4d8b-9148-e3be6c30e623}">
          <xlrd:rvb i="1629"/>
        </ext>
      </extLst>
    </bk>
    <bk>
      <extLst>
        <ext uri="{3e2802c4-a4d2-4d8b-9148-e3be6c30e623}">
          <xlrd:rvb i="1630"/>
        </ext>
      </extLst>
    </bk>
    <bk>
      <extLst>
        <ext uri="{3e2802c4-a4d2-4d8b-9148-e3be6c30e623}">
          <xlrd:rvb i="1631"/>
        </ext>
      </extLst>
    </bk>
    <bk>
      <extLst>
        <ext uri="{3e2802c4-a4d2-4d8b-9148-e3be6c30e623}">
          <xlrd:rvb i="1632"/>
        </ext>
      </extLst>
    </bk>
    <bk>
      <extLst>
        <ext uri="{3e2802c4-a4d2-4d8b-9148-e3be6c30e623}">
          <xlrd:rvb i="1633"/>
        </ext>
      </extLst>
    </bk>
    <bk>
      <extLst>
        <ext uri="{3e2802c4-a4d2-4d8b-9148-e3be6c30e623}">
          <xlrd:rvb i="1634"/>
        </ext>
      </extLst>
    </bk>
    <bk>
      <extLst>
        <ext uri="{3e2802c4-a4d2-4d8b-9148-e3be6c30e623}">
          <xlrd:rvb i="1635"/>
        </ext>
      </extLst>
    </bk>
    <bk>
      <extLst>
        <ext uri="{3e2802c4-a4d2-4d8b-9148-e3be6c30e623}">
          <xlrd:rvb i="1636"/>
        </ext>
      </extLst>
    </bk>
    <bk>
      <extLst>
        <ext uri="{3e2802c4-a4d2-4d8b-9148-e3be6c30e623}">
          <xlrd:rvb i="1637"/>
        </ext>
      </extLst>
    </bk>
    <bk>
      <extLst>
        <ext uri="{3e2802c4-a4d2-4d8b-9148-e3be6c30e623}">
          <xlrd:rvb i="1638"/>
        </ext>
      </extLst>
    </bk>
    <bk>
      <extLst>
        <ext uri="{3e2802c4-a4d2-4d8b-9148-e3be6c30e623}">
          <xlrd:rvb i="1639"/>
        </ext>
      </extLst>
    </bk>
    <bk>
      <extLst>
        <ext uri="{3e2802c4-a4d2-4d8b-9148-e3be6c30e623}">
          <xlrd:rvb i="1640"/>
        </ext>
      </extLst>
    </bk>
    <bk>
      <extLst>
        <ext uri="{3e2802c4-a4d2-4d8b-9148-e3be6c30e623}">
          <xlrd:rvb i="1641"/>
        </ext>
      </extLst>
    </bk>
    <bk>
      <extLst>
        <ext uri="{3e2802c4-a4d2-4d8b-9148-e3be6c30e623}">
          <xlrd:rvb i="1642"/>
        </ext>
      </extLst>
    </bk>
    <bk>
      <extLst>
        <ext uri="{3e2802c4-a4d2-4d8b-9148-e3be6c30e623}">
          <xlrd:rvb i="1643"/>
        </ext>
      </extLst>
    </bk>
    <bk>
      <extLst>
        <ext uri="{3e2802c4-a4d2-4d8b-9148-e3be6c30e623}">
          <xlrd:rvb i="1644"/>
        </ext>
      </extLst>
    </bk>
    <bk>
      <extLst>
        <ext uri="{3e2802c4-a4d2-4d8b-9148-e3be6c30e623}">
          <xlrd:rvb i="1645"/>
        </ext>
      </extLst>
    </bk>
    <bk>
      <extLst>
        <ext uri="{3e2802c4-a4d2-4d8b-9148-e3be6c30e623}">
          <xlrd:rvb i="1646"/>
        </ext>
      </extLst>
    </bk>
    <bk>
      <extLst>
        <ext uri="{3e2802c4-a4d2-4d8b-9148-e3be6c30e623}">
          <xlrd:rvb i="1647"/>
        </ext>
      </extLst>
    </bk>
    <bk>
      <extLst>
        <ext uri="{3e2802c4-a4d2-4d8b-9148-e3be6c30e623}">
          <xlrd:rvb i="1648"/>
        </ext>
      </extLst>
    </bk>
    <bk>
      <extLst>
        <ext uri="{3e2802c4-a4d2-4d8b-9148-e3be6c30e623}">
          <xlrd:rvb i="1649"/>
        </ext>
      </extLst>
    </bk>
    <bk>
      <extLst>
        <ext uri="{3e2802c4-a4d2-4d8b-9148-e3be6c30e623}">
          <xlrd:rvb i="1650"/>
        </ext>
      </extLst>
    </bk>
    <bk>
      <extLst>
        <ext uri="{3e2802c4-a4d2-4d8b-9148-e3be6c30e623}">
          <xlrd:rvb i="1651"/>
        </ext>
      </extLst>
    </bk>
    <bk>
      <extLst>
        <ext uri="{3e2802c4-a4d2-4d8b-9148-e3be6c30e623}">
          <xlrd:rvb i="1652"/>
        </ext>
      </extLst>
    </bk>
    <bk>
      <extLst>
        <ext uri="{3e2802c4-a4d2-4d8b-9148-e3be6c30e623}">
          <xlrd:rvb i="1653"/>
        </ext>
      </extLst>
    </bk>
    <bk>
      <extLst>
        <ext uri="{3e2802c4-a4d2-4d8b-9148-e3be6c30e623}">
          <xlrd:rvb i="1654"/>
        </ext>
      </extLst>
    </bk>
    <bk>
      <extLst>
        <ext uri="{3e2802c4-a4d2-4d8b-9148-e3be6c30e623}">
          <xlrd:rvb i="1655"/>
        </ext>
      </extLst>
    </bk>
    <bk>
      <extLst>
        <ext uri="{3e2802c4-a4d2-4d8b-9148-e3be6c30e623}">
          <xlrd:rvb i="1656"/>
        </ext>
      </extLst>
    </bk>
    <bk>
      <extLst>
        <ext uri="{3e2802c4-a4d2-4d8b-9148-e3be6c30e623}">
          <xlrd:rvb i="1657"/>
        </ext>
      </extLst>
    </bk>
    <bk>
      <extLst>
        <ext uri="{3e2802c4-a4d2-4d8b-9148-e3be6c30e623}">
          <xlrd:rvb i="1658"/>
        </ext>
      </extLst>
    </bk>
    <bk>
      <extLst>
        <ext uri="{3e2802c4-a4d2-4d8b-9148-e3be6c30e623}">
          <xlrd:rvb i="1659"/>
        </ext>
      </extLst>
    </bk>
    <bk>
      <extLst>
        <ext uri="{3e2802c4-a4d2-4d8b-9148-e3be6c30e623}">
          <xlrd:rvb i="1660"/>
        </ext>
      </extLst>
    </bk>
    <bk>
      <extLst>
        <ext uri="{3e2802c4-a4d2-4d8b-9148-e3be6c30e623}">
          <xlrd:rvb i="1661"/>
        </ext>
      </extLst>
    </bk>
    <bk>
      <extLst>
        <ext uri="{3e2802c4-a4d2-4d8b-9148-e3be6c30e623}">
          <xlrd:rvb i="1662"/>
        </ext>
      </extLst>
    </bk>
    <bk>
      <extLst>
        <ext uri="{3e2802c4-a4d2-4d8b-9148-e3be6c30e623}">
          <xlrd:rvb i="1663"/>
        </ext>
      </extLst>
    </bk>
    <bk>
      <extLst>
        <ext uri="{3e2802c4-a4d2-4d8b-9148-e3be6c30e623}">
          <xlrd:rvb i="1664"/>
        </ext>
      </extLst>
    </bk>
    <bk>
      <extLst>
        <ext uri="{3e2802c4-a4d2-4d8b-9148-e3be6c30e623}">
          <xlrd:rvb i="1665"/>
        </ext>
      </extLst>
    </bk>
    <bk>
      <extLst>
        <ext uri="{3e2802c4-a4d2-4d8b-9148-e3be6c30e623}">
          <xlrd:rvb i="1666"/>
        </ext>
      </extLst>
    </bk>
    <bk>
      <extLst>
        <ext uri="{3e2802c4-a4d2-4d8b-9148-e3be6c30e623}">
          <xlrd:rvb i="1667"/>
        </ext>
      </extLst>
    </bk>
    <bk>
      <extLst>
        <ext uri="{3e2802c4-a4d2-4d8b-9148-e3be6c30e623}">
          <xlrd:rvb i="1668"/>
        </ext>
      </extLst>
    </bk>
    <bk>
      <extLst>
        <ext uri="{3e2802c4-a4d2-4d8b-9148-e3be6c30e623}">
          <xlrd:rvb i="1669"/>
        </ext>
      </extLst>
    </bk>
    <bk>
      <extLst>
        <ext uri="{3e2802c4-a4d2-4d8b-9148-e3be6c30e623}">
          <xlrd:rvb i="1670"/>
        </ext>
      </extLst>
    </bk>
    <bk>
      <extLst>
        <ext uri="{3e2802c4-a4d2-4d8b-9148-e3be6c30e623}">
          <xlrd:rvb i="1671"/>
        </ext>
      </extLst>
    </bk>
    <bk>
      <extLst>
        <ext uri="{3e2802c4-a4d2-4d8b-9148-e3be6c30e623}">
          <xlrd:rvb i="1672"/>
        </ext>
      </extLst>
    </bk>
    <bk>
      <extLst>
        <ext uri="{3e2802c4-a4d2-4d8b-9148-e3be6c30e623}">
          <xlrd:rvb i="1673"/>
        </ext>
      </extLst>
    </bk>
    <bk>
      <extLst>
        <ext uri="{3e2802c4-a4d2-4d8b-9148-e3be6c30e623}">
          <xlrd:rvb i="1674"/>
        </ext>
      </extLst>
    </bk>
    <bk>
      <extLst>
        <ext uri="{3e2802c4-a4d2-4d8b-9148-e3be6c30e623}">
          <xlrd:rvb i="1675"/>
        </ext>
      </extLst>
    </bk>
    <bk>
      <extLst>
        <ext uri="{3e2802c4-a4d2-4d8b-9148-e3be6c30e623}">
          <xlrd:rvb i="1676"/>
        </ext>
      </extLst>
    </bk>
    <bk>
      <extLst>
        <ext uri="{3e2802c4-a4d2-4d8b-9148-e3be6c30e623}">
          <xlrd:rvb i="1677"/>
        </ext>
      </extLst>
    </bk>
    <bk>
      <extLst>
        <ext uri="{3e2802c4-a4d2-4d8b-9148-e3be6c30e623}">
          <xlrd:rvb i="1678"/>
        </ext>
      </extLst>
    </bk>
    <bk>
      <extLst>
        <ext uri="{3e2802c4-a4d2-4d8b-9148-e3be6c30e623}">
          <xlrd:rvb i="1679"/>
        </ext>
      </extLst>
    </bk>
    <bk>
      <extLst>
        <ext uri="{3e2802c4-a4d2-4d8b-9148-e3be6c30e623}">
          <xlrd:rvb i="1680"/>
        </ext>
      </extLst>
    </bk>
    <bk>
      <extLst>
        <ext uri="{3e2802c4-a4d2-4d8b-9148-e3be6c30e623}">
          <xlrd:rvb i="1681"/>
        </ext>
      </extLst>
    </bk>
    <bk>
      <extLst>
        <ext uri="{3e2802c4-a4d2-4d8b-9148-e3be6c30e623}">
          <xlrd:rvb i="1682"/>
        </ext>
      </extLst>
    </bk>
    <bk>
      <extLst>
        <ext uri="{3e2802c4-a4d2-4d8b-9148-e3be6c30e623}">
          <xlrd:rvb i="1683"/>
        </ext>
      </extLst>
    </bk>
    <bk>
      <extLst>
        <ext uri="{3e2802c4-a4d2-4d8b-9148-e3be6c30e623}">
          <xlrd:rvb i="1684"/>
        </ext>
      </extLst>
    </bk>
    <bk>
      <extLst>
        <ext uri="{3e2802c4-a4d2-4d8b-9148-e3be6c30e623}">
          <xlrd:rvb i="1685"/>
        </ext>
      </extLst>
    </bk>
    <bk>
      <extLst>
        <ext uri="{3e2802c4-a4d2-4d8b-9148-e3be6c30e623}">
          <xlrd:rvb i="1686"/>
        </ext>
      </extLst>
    </bk>
    <bk>
      <extLst>
        <ext uri="{3e2802c4-a4d2-4d8b-9148-e3be6c30e623}">
          <xlrd:rvb i="1687"/>
        </ext>
      </extLst>
    </bk>
    <bk>
      <extLst>
        <ext uri="{3e2802c4-a4d2-4d8b-9148-e3be6c30e623}">
          <xlrd:rvb i="1688"/>
        </ext>
      </extLst>
    </bk>
    <bk>
      <extLst>
        <ext uri="{3e2802c4-a4d2-4d8b-9148-e3be6c30e623}">
          <xlrd:rvb i="1689"/>
        </ext>
      </extLst>
    </bk>
    <bk>
      <extLst>
        <ext uri="{3e2802c4-a4d2-4d8b-9148-e3be6c30e623}">
          <xlrd:rvb i="1690"/>
        </ext>
      </extLst>
    </bk>
    <bk>
      <extLst>
        <ext uri="{3e2802c4-a4d2-4d8b-9148-e3be6c30e623}">
          <xlrd:rvb i="1691"/>
        </ext>
      </extLst>
    </bk>
    <bk>
      <extLst>
        <ext uri="{3e2802c4-a4d2-4d8b-9148-e3be6c30e623}">
          <xlrd:rvb i="1692"/>
        </ext>
      </extLst>
    </bk>
    <bk>
      <extLst>
        <ext uri="{3e2802c4-a4d2-4d8b-9148-e3be6c30e623}">
          <xlrd:rvb i="1693"/>
        </ext>
      </extLst>
    </bk>
    <bk>
      <extLst>
        <ext uri="{3e2802c4-a4d2-4d8b-9148-e3be6c30e623}">
          <xlrd:rvb i="1694"/>
        </ext>
      </extLst>
    </bk>
    <bk>
      <extLst>
        <ext uri="{3e2802c4-a4d2-4d8b-9148-e3be6c30e623}">
          <xlrd:rvb i="1695"/>
        </ext>
      </extLst>
    </bk>
    <bk>
      <extLst>
        <ext uri="{3e2802c4-a4d2-4d8b-9148-e3be6c30e623}">
          <xlrd:rvb i="1696"/>
        </ext>
      </extLst>
    </bk>
    <bk>
      <extLst>
        <ext uri="{3e2802c4-a4d2-4d8b-9148-e3be6c30e623}">
          <xlrd:rvb i="1697"/>
        </ext>
      </extLst>
    </bk>
    <bk>
      <extLst>
        <ext uri="{3e2802c4-a4d2-4d8b-9148-e3be6c30e623}">
          <xlrd:rvb i="1698"/>
        </ext>
      </extLst>
    </bk>
    <bk>
      <extLst>
        <ext uri="{3e2802c4-a4d2-4d8b-9148-e3be6c30e623}">
          <xlrd:rvb i="1699"/>
        </ext>
      </extLst>
    </bk>
    <bk>
      <extLst>
        <ext uri="{3e2802c4-a4d2-4d8b-9148-e3be6c30e623}">
          <xlrd:rvb i="1700"/>
        </ext>
      </extLst>
    </bk>
    <bk>
      <extLst>
        <ext uri="{3e2802c4-a4d2-4d8b-9148-e3be6c30e623}">
          <xlrd:rvb i="1701"/>
        </ext>
      </extLst>
    </bk>
    <bk>
      <extLst>
        <ext uri="{3e2802c4-a4d2-4d8b-9148-e3be6c30e623}">
          <xlrd:rvb i="1702"/>
        </ext>
      </extLst>
    </bk>
    <bk>
      <extLst>
        <ext uri="{3e2802c4-a4d2-4d8b-9148-e3be6c30e623}">
          <xlrd:rvb i="1703"/>
        </ext>
      </extLst>
    </bk>
    <bk>
      <extLst>
        <ext uri="{3e2802c4-a4d2-4d8b-9148-e3be6c30e623}">
          <xlrd:rvb i="1704"/>
        </ext>
      </extLst>
    </bk>
    <bk>
      <extLst>
        <ext uri="{3e2802c4-a4d2-4d8b-9148-e3be6c30e623}">
          <xlrd:rvb i="1705"/>
        </ext>
      </extLst>
    </bk>
    <bk>
      <extLst>
        <ext uri="{3e2802c4-a4d2-4d8b-9148-e3be6c30e623}">
          <xlrd:rvb i="1706"/>
        </ext>
      </extLst>
    </bk>
    <bk>
      <extLst>
        <ext uri="{3e2802c4-a4d2-4d8b-9148-e3be6c30e623}">
          <xlrd:rvb i="1707"/>
        </ext>
      </extLst>
    </bk>
    <bk>
      <extLst>
        <ext uri="{3e2802c4-a4d2-4d8b-9148-e3be6c30e623}">
          <xlrd:rvb i="1708"/>
        </ext>
      </extLst>
    </bk>
    <bk>
      <extLst>
        <ext uri="{3e2802c4-a4d2-4d8b-9148-e3be6c30e623}">
          <xlrd:rvb i="1709"/>
        </ext>
      </extLst>
    </bk>
    <bk>
      <extLst>
        <ext uri="{3e2802c4-a4d2-4d8b-9148-e3be6c30e623}">
          <xlrd:rvb i="1710"/>
        </ext>
      </extLst>
    </bk>
    <bk>
      <extLst>
        <ext uri="{3e2802c4-a4d2-4d8b-9148-e3be6c30e623}">
          <xlrd:rvb i="1711"/>
        </ext>
      </extLst>
    </bk>
    <bk>
      <extLst>
        <ext uri="{3e2802c4-a4d2-4d8b-9148-e3be6c30e623}">
          <xlrd:rvb i="1712"/>
        </ext>
      </extLst>
    </bk>
    <bk>
      <extLst>
        <ext uri="{3e2802c4-a4d2-4d8b-9148-e3be6c30e623}">
          <xlrd:rvb i="1713"/>
        </ext>
      </extLst>
    </bk>
    <bk>
      <extLst>
        <ext uri="{3e2802c4-a4d2-4d8b-9148-e3be6c30e623}">
          <xlrd:rvb i="1714"/>
        </ext>
      </extLst>
    </bk>
    <bk>
      <extLst>
        <ext uri="{3e2802c4-a4d2-4d8b-9148-e3be6c30e623}">
          <xlrd:rvb i="1715"/>
        </ext>
      </extLst>
    </bk>
    <bk>
      <extLst>
        <ext uri="{3e2802c4-a4d2-4d8b-9148-e3be6c30e623}">
          <xlrd:rvb i="1716"/>
        </ext>
      </extLst>
    </bk>
    <bk>
      <extLst>
        <ext uri="{3e2802c4-a4d2-4d8b-9148-e3be6c30e623}">
          <xlrd:rvb i="1717"/>
        </ext>
      </extLst>
    </bk>
    <bk>
      <extLst>
        <ext uri="{3e2802c4-a4d2-4d8b-9148-e3be6c30e623}">
          <xlrd:rvb i="1718"/>
        </ext>
      </extLst>
    </bk>
    <bk>
      <extLst>
        <ext uri="{3e2802c4-a4d2-4d8b-9148-e3be6c30e623}">
          <xlrd:rvb i="1719"/>
        </ext>
      </extLst>
    </bk>
    <bk>
      <extLst>
        <ext uri="{3e2802c4-a4d2-4d8b-9148-e3be6c30e623}">
          <xlrd:rvb i="1720"/>
        </ext>
      </extLst>
    </bk>
    <bk>
      <extLst>
        <ext uri="{3e2802c4-a4d2-4d8b-9148-e3be6c30e623}">
          <xlrd:rvb i="1721"/>
        </ext>
      </extLst>
    </bk>
    <bk>
      <extLst>
        <ext uri="{3e2802c4-a4d2-4d8b-9148-e3be6c30e623}">
          <xlrd:rvb i="1722"/>
        </ext>
      </extLst>
    </bk>
    <bk>
      <extLst>
        <ext uri="{3e2802c4-a4d2-4d8b-9148-e3be6c30e623}">
          <xlrd:rvb i="1723"/>
        </ext>
      </extLst>
    </bk>
    <bk>
      <extLst>
        <ext uri="{3e2802c4-a4d2-4d8b-9148-e3be6c30e623}">
          <xlrd:rvb i="1724"/>
        </ext>
      </extLst>
    </bk>
    <bk>
      <extLst>
        <ext uri="{3e2802c4-a4d2-4d8b-9148-e3be6c30e623}">
          <xlrd:rvb i="1725"/>
        </ext>
      </extLst>
    </bk>
    <bk>
      <extLst>
        <ext uri="{3e2802c4-a4d2-4d8b-9148-e3be6c30e623}">
          <xlrd:rvb i="1726"/>
        </ext>
      </extLst>
    </bk>
    <bk>
      <extLst>
        <ext uri="{3e2802c4-a4d2-4d8b-9148-e3be6c30e623}">
          <xlrd:rvb i="1727"/>
        </ext>
      </extLst>
    </bk>
    <bk>
      <extLst>
        <ext uri="{3e2802c4-a4d2-4d8b-9148-e3be6c30e623}">
          <xlrd:rvb i="1728"/>
        </ext>
      </extLst>
    </bk>
    <bk>
      <extLst>
        <ext uri="{3e2802c4-a4d2-4d8b-9148-e3be6c30e623}">
          <xlrd:rvb i="1729"/>
        </ext>
      </extLst>
    </bk>
    <bk>
      <extLst>
        <ext uri="{3e2802c4-a4d2-4d8b-9148-e3be6c30e623}">
          <xlrd:rvb i="1730"/>
        </ext>
      </extLst>
    </bk>
    <bk>
      <extLst>
        <ext uri="{3e2802c4-a4d2-4d8b-9148-e3be6c30e623}">
          <xlrd:rvb i="1731"/>
        </ext>
      </extLst>
    </bk>
    <bk>
      <extLst>
        <ext uri="{3e2802c4-a4d2-4d8b-9148-e3be6c30e623}">
          <xlrd:rvb i="1732"/>
        </ext>
      </extLst>
    </bk>
    <bk>
      <extLst>
        <ext uri="{3e2802c4-a4d2-4d8b-9148-e3be6c30e623}">
          <xlrd:rvb i="1733"/>
        </ext>
      </extLst>
    </bk>
    <bk>
      <extLst>
        <ext uri="{3e2802c4-a4d2-4d8b-9148-e3be6c30e623}">
          <xlrd:rvb i="1734"/>
        </ext>
      </extLst>
    </bk>
    <bk>
      <extLst>
        <ext uri="{3e2802c4-a4d2-4d8b-9148-e3be6c30e623}">
          <xlrd:rvb i="1735"/>
        </ext>
      </extLst>
    </bk>
    <bk>
      <extLst>
        <ext uri="{3e2802c4-a4d2-4d8b-9148-e3be6c30e623}">
          <xlrd:rvb i="1736"/>
        </ext>
      </extLst>
    </bk>
    <bk>
      <extLst>
        <ext uri="{3e2802c4-a4d2-4d8b-9148-e3be6c30e623}">
          <xlrd:rvb i="1737"/>
        </ext>
      </extLst>
    </bk>
    <bk>
      <extLst>
        <ext uri="{3e2802c4-a4d2-4d8b-9148-e3be6c30e623}">
          <xlrd:rvb i="1738"/>
        </ext>
      </extLst>
    </bk>
    <bk>
      <extLst>
        <ext uri="{3e2802c4-a4d2-4d8b-9148-e3be6c30e623}">
          <xlrd:rvb i="1739"/>
        </ext>
      </extLst>
    </bk>
    <bk>
      <extLst>
        <ext uri="{3e2802c4-a4d2-4d8b-9148-e3be6c30e623}">
          <xlrd:rvb i="1740"/>
        </ext>
      </extLst>
    </bk>
    <bk>
      <extLst>
        <ext uri="{3e2802c4-a4d2-4d8b-9148-e3be6c30e623}">
          <xlrd:rvb i="1741"/>
        </ext>
      </extLst>
    </bk>
    <bk>
      <extLst>
        <ext uri="{3e2802c4-a4d2-4d8b-9148-e3be6c30e623}">
          <xlrd:rvb i="1742"/>
        </ext>
      </extLst>
    </bk>
    <bk>
      <extLst>
        <ext uri="{3e2802c4-a4d2-4d8b-9148-e3be6c30e623}">
          <xlrd:rvb i="1743"/>
        </ext>
      </extLst>
    </bk>
    <bk>
      <extLst>
        <ext uri="{3e2802c4-a4d2-4d8b-9148-e3be6c30e623}">
          <xlrd:rvb i="1744"/>
        </ext>
      </extLst>
    </bk>
    <bk>
      <extLst>
        <ext uri="{3e2802c4-a4d2-4d8b-9148-e3be6c30e623}">
          <xlrd:rvb i="1745"/>
        </ext>
      </extLst>
    </bk>
    <bk>
      <extLst>
        <ext uri="{3e2802c4-a4d2-4d8b-9148-e3be6c30e623}">
          <xlrd:rvb i="1746"/>
        </ext>
      </extLst>
    </bk>
    <bk>
      <extLst>
        <ext uri="{3e2802c4-a4d2-4d8b-9148-e3be6c30e623}">
          <xlrd:rvb i="1747"/>
        </ext>
      </extLst>
    </bk>
    <bk>
      <extLst>
        <ext uri="{3e2802c4-a4d2-4d8b-9148-e3be6c30e623}">
          <xlrd:rvb i="1748"/>
        </ext>
      </extLst>
    </bk>
    <bk>
      <extLst>
        <ext uri="{3e2802c4-a4d2-4d8b-9148-e3be6c30e623}">
          <xlrd:rvb i="1749"/>
        </ext>
      </extLst>
    </bk>
    <bk>
      <extLst>
        <ext uri="{3e2802c4-a4d2-4d8b-9148-e3be6c30e623}">
          <xlrd:rvb i="1750"/>
        </ext>
      </extLst>
    </bk>
    <bk>
      <extLst>
        <ext uri="{3e2802c4-a4d2-4d8b-9148-e3be6c30e623}">
          <xlrd:rvb i="1751"/>
        </ext>
      </extLst>
    </bk>
    <bk>
      <extLst>
        <ext uri="{3e2802c4-a4d2-4d8b-9148-e3be6c30e623}">
          <xlrd:rvb i="1752"/>
        </ext>
      </extLst>
    </bk>
    <bk>
      <extLst>
        <ext uri="{3e2802c4-a4d2-4d8b-9148-e3be6c30e623}">
          <xlrd:rvb i="1753"/>
        </ext>
      </extLst>
    </bk>
    <bk>
      <extLst>
        <ext uri="{3e2802c4-a4d2-4d8b-9148-e3be6c30e623}">
          <xlrd:rvb i="1754"/>
        </ext>
      </extLst>
    </bk>
    <bk>
      <extLst>
        <ext uri="{3e2802c4-a4d2-4d8b-9148-e3be6c30e623}">
          <xlrd:rvb i="1755"/>
        </ext>
      </extLst>
    </bk>
    <bk>
      <extLst>
        <ext uri="{3e2802c4-a4d2-4d8b-9148-e3be6c30e623}">
          <xlrd:rvb i="1756"/>
        </ext>
      </extLst>
    </bk>
    <bk>
      <extLst>
        <ext uri="{3e2802c4-a4d2-4d8b-9148-e3be6c30e623}">
          <xlrd:rvb i="1757"/>
        </ext>
      </extLst>
    </bk>
    <bk>
      <extLst>
        <ext uri="{3e2802c4-a4d2-4d8b-9148-e3be6c30e623}">
          <xlrd:rvb i="1758"/>
        </ext>
      </extLst>
    </bk>
    <bk>
      <extLst>
        <ext uri="{3e2802c4-a4d2-4d8b-9148-e3be6c30e623}">
          <xlrd:rvb i="1759"/>
        </ext>
      </extLst>
    </bk>
    <bk>
      <extLst>
        <ext uri="{3e2802c4-a4d2-4d8b-9148-e3be6c30e623}">
          <xlrd:rvb i="1760"/>
        </ext>
      </extLst>
    </bk>
    <bk>
      <extLst>
        <ext uri="{3e2802c4-a4d2-4d8b-9148-e3be6c30e623}">
          <xlrd:rvb i="1761"/>
        </ext>
      </extLst>
    </bk>
    <bk>
      <extLst>
        <ext uri="{3e2802c4-a4d2-4d8b-9148-e3be6c30e623}">
          <xlrd:rvb i="1762"/>
        </ext>
      </extLst>
    </bk>
    <bk>
      <extLst>
        <ext uri="{3e2802c4-a4d2-4d8b-9148-e3be6c30e623}">
          <xlrd:rvb i="1763"/>
        </ext>
      </extLst>
    </bk>
    <bk>
      <extLst>
        <ext uri="{3e2802c4-a4d2-4d8b-9148-e3be6c30e623}">
          <xlrd:rvb i="1764"/>
        </ext>
      </extLst>
    </bk>
    <bk>
      <extLst>
        <ext uri="{3e2802c4-a4d2-4d8b-9148-e3be6c30e623}">
          <xlrd:rvb i="1765"/>
        </ext>
      </extLst>
    </bk>
    <bk>
      <extLst>
        <ext uri="{3e2802c4-a4d2-4d8b-9148-e3be6c30e623}">
          <xlrd:rvb i="1766"/>
        </ext>
      </extLst>
    </bk>
    <bk>
      <extLst>
        <ext uri="{3e2802c4-a4d2-4d8b-9148-e3be6c30e623}">
          <xlrd:rvb i="1767"/>
        </ext>
      </extLst>
    </bk>
    <bk>
      <extLst>
        <ext uri="{3e2802c4-a4d2-4d8b-9148-e3be6c30e623}">
          <xlrd:rvb i="1768"/>
        </ext>
      </extLst>
    </bk>
    <bk>
      <extLst>
        <ext uri="{3e2802c4-a4d2-4d8b-9148-e3be6c30e623}">
          <xlrd:rvb i="1769"/>
        </ext>
      </extLst>
    </bk>
    <bk>
      <extLst>
        <ext uri="{3e2802c4-a4d2-4d8b-9148-e3be6c30e623}">
          <xlrd:rvb i="1770"/>
        </ext>
      </extLst>
    </bk>
    <bk>
      <extLst>
        <ext uri="{3e2802c4-a4d2-4d8b-9148-e3be6c30e623}">
          <xlrd:rvb i="1771"/>
        </ext>
      </extLst>
    </bk>
    <bk>
      <extLst>
        <ext uri="{3e2802c4-a4d2-4d8b-9148-e3be6c30e623}">
          <xlrd:rvb i="1772"/>
        </ext>
      </extLst>
    </bk>
    <bk>
      <extLst>
        <ext uri="{3e2802c4-a4d2-4d8b-9148-e3be6c30e623}">
          <xlrd:rvb i="1773"/>
        </ext>
      </extLst>
    </bk>
    <bk>
      <extLst>
        <ext uri="{3e2802c4-a4d2-4d8b-9148-e3be6c30e623}">
          <xlrd:rvb i="1774"/>
        </ext>
      </extLst>
    </bk>
    <bk>
      <extLst>
        <ext uri="{3e2802c4-a4d2-4d8b-9148-e3be6c30e623}">
          <xlrd:rvb i="1775"/>
        </ext>
      </extLst>
    </bk>
    <bk>
      <extLst>
        <ext uri="{3e2802c4-a4d2-4d8b-9148-e3be6c30e623}">
          <xlrd:rvb i="1776"/>
        </ext>
      </extLst>
    </bk>
    <bk>
      <extLst>
        <ext uri="{3e2802c4-a4d2-4d8b-9148-e3be6c30e623}">
          <xlrd:rvb i="1777"/>
        </ext>
      </extLst>
    </bk>
    <bk>
      <extLst>
        <ext uri="{3e2802c4-a4d2-4d8b-9148-e3be6c30e623}">
          <xlrd:rvb i="1778"/>
        </ext>
      </extLst>
    </bk>
    <bk>
      <extLst>
        <ext uri="{3e2802c4-a4d2-4d8b-9148-e3be6c30e623}">
          <xlrd:rvb i="1779"/>
        </ext>
      </extLst>
    </bk>
    <bk>
      <extLst>
        <ext uri="{3e2802c4-a4d2-4d8b-9148-e3be6c30e623}">
          <xlrd:rvb i="1780"/>
        </ext>
      </extLst>
    </bk>
    <bk>
      <extLst>
        <ext uri="{3e2802c4-a4d2-4d8b-9148-e3be6c30e623}">
          <xlrd:rvb i="1781"/>
        </ext>
      </extLst>
    </bk>
    <bk>
      <extLst>
        <ext uri="{3e2802c4-a4d2-4d8b-9148-e3be6c30e623}">
          <xlrd:rvb i="1782"/>
        </ext>
      </extLst>
    </bk>
    <bk>
      <extLst>
        <ext uri="{3e2802c4-a4d2-4d8b-9148-e3be6c30e623}">
          <xlrd:rvb i="1783"/>
        </ext>
      </extLst>
    </bk>
    <bk>
      <extLst>
        <ext uri="{3e2802c4-a4d2-4d8b-9148-e3be6c30e623}">
          <xlrd:rvb i="1784"/>
        </ext>
      </extLst>
    </bk>
    <bk>
      <extLst>
        <ext uri="{3e2802c4-a4d2-4d8b-9148-e3be6c30e623}">
          <xlrd:rvb i="1785"/>
        </ext>
      </extLst>
    </bk>
    <bk>
      <extLst>
        <ext uri="{3e2802c4-a4d2-4d8b-9148-e3be6c30e623}">
          <xlrd:rvb i="1786"/>
        </ext>
      </extLst>
    </bk>
    <bk>
      <extLst>
        <ext uri="{3e2802c4-a4d2-4d8b-9148-e3be6c30e623}">
          <xlrd:rvb i="1787"/>
        </ext>
      </extLst>
    </bk>
    <bk>
      <extLst>
        <ext uri="{3e2802c4-a4d2-4d8b-9148-e3be6c30e623}">
          <xlrd:rvb i="1788"/>
        </ext>
      </extLst>
    </bk>
    <bk>
      <extLst>
        <ext uri="{3e2802c4-a4d2-4d8b-9148-e3be6c30e623}">
          <xlrd:rvb i="1789"/>
        </ext>
      </extLst>
    </bk>
    <bk>
      <extLst>
        <ext uri="{3e2802c4-a4d2-4d8b-9148-e3be6c30e623}">
          <xlrd:rvb i="1790"/>
        </ext>
      </extLst>
    </bk>
    <bk>
      <extLst>
        <ext uri="{3e2802c4-a4d2-4d8b-9148-e3be6c30e623}">
          <xlrd:rvb i="1791"/>
        </ext>
      </extLst>
    </bk>
    <bk>
      <extLst>
        <ext uri="{3e2802c4-a4d2-4d8b-9148-e3be6c30e623}">
          <xlrd:rvb i="1792"/>
        </ext>
      </extLst>
    </bk>
    <bk>
      <extLst>
        <ext uri="{3e2802c4-a4d2-4d8b-9148-e3be6c30e623}">
          <xlrd:rvb i="1793"/>
        </ext>
      </extLst>
    </bk>
    <bk>
      <extLst>
        <ext uri="{3e2802c4-a4d2-4d8b-9148-e3be6c30e623}">
          <xlrd:rvb i="1794"/>
        </ext>
      </extLst>
    </bk>
    <bk>
      <extLst>
        <ext uri="{3e2802c4-a4d2-4d8b-9148-e3be6c30e623}">
          <xlrd:rvb i="1795"/>
        </ext>
      </extLst>
    </bk>
    <bk>
      <extLst>
        <ext uri="{3e2802c4-a4d2-4d8b-9148-e3be6c30e623}">
          <xlrd:rvb i="1796"/>
        </ext>
      </extLst>
    </bk>
    <bk>
      <extLst>
        <ext uri="{3e2802c4-a4d2-4d8b-9148-e3be6c30e623}">
          <xlrd:rvb i="1797"/>
        </ext>
      </extLst>
    </bk>
    <bk>
      <extLst>
        <ext uri="{3e2802c4-a4d2-4d8b-9148-e3be6c30e623}">
          <xlrd:rvb i="1798"/>
        </ext>
      </extLst>
    </bk>
    <bk>
      <extLst>
        <ext uri="{3e2802c4-a4d2-4d8b-9148-e3be6c30e623}">
          <xlrd:rvb i="1799"/>
        </ext>
      </extLst>
    </bk>
    <bk>
      <extLst>
        <ext uri="{3e2802c4-a4d2-4d8b-9148-e3be6c30e623}">
          <xlrd:rvb i="1800"/>
        </ext>
      </extLst>
    </bk>
    <bk>
      <extLst>
        <ext uri="{3e2802c4-a4d2-4d8b-9148-e3be6c30e623}">
          <xlrd:rvb i="1801"/>
        </ext>
      </extLst>
    </bk>
    <bk>
      <extLst>
        <ext uri="{3e2802c4-a4d2-4d8b-9148-e3be6c30e623}">
          <xlrd:rvb i="1802"/>
        </ext>
      </extLst>
    </bk>
    <bk>
      <extLst>
        <ext uri="{3e2802c4-a4d2-4d8b-9148-e3be6c30e623}">
          <xlrd:rvb i="1803"/>
        </ext>
      </extLst>
    </bk>
    <bk>
      <extLst>
        <ext uri="{3e2802c4-a4d2-4d8b-9148-e3be6c30e623}">
          <xlrd:rvb i="1804"/>
        </ext>
      </extLst>
    </bk>
    <bk>
      <extLst>
        <ext uri="{3e2802c4-a4d2-4d8b-9148-e3be6c30e623}">
          <xlrd:rvb i="1805"/>
        </ext>
      </extLst>
    </bk>
    <bk>
      <extLst>
        <ext uri="{3e2802c4-a4d2-4d8b-9148-e3be6c30e623}">
          <xlrd:rvb i="1806"/>
        </ext>
      </extLst>
    </bk>
    <bk>
      <extLst>
        <ext uri="{3e2802c4-a4d2-4d8b-9148-e3be6c30e623}">
          <xlrd:rvb i="1807"/>
        </ext>
      </extLst>
    </bk>
    <bk>
      <extLst>
        <ext uri="{3e2802c4-a4d2-4d8b-9148-e3be6c30e623}">
          <xlrd:rvb i="1808"/>
        </ext>
      </extLst>
    </bk>
    <bk>
      <extLst>
        <ext uri="{3e2802c4-a4d2-4d8b-9148-e3be6c30e623}">
          <xlrd:rvb i="1809"/>
        </ext>
      </extLst>
    </bk>
    <bk>
      <extLst>
        <ext uri="{3e2802c4-a4d2-4d8b-9148-e3be6c30e623}">
          <xlrd:rvb i="1810"/>
        </ext>
      </extLst>
    </bk>
    <bk>
      <extLst>
        <ext uri="{3e2802c4-a4d2-4d8b-9148-e3be6c30e623}">
          <xlrd:rvb i="1811"/>
        </ext>
      </extLst>
    </bk>
    <bk>
      <extLst>
        <ext uri="{3e2802c4-a4d2-4d8b-9148-e3be6c30e623}">
          <xlrd:rvb i="1812"/>
        </ext>
      </extLst>
    </bk>
    <bk>
      <extLst>
        <ext uri="{3e2802c4-a4d2-4d8b-9148-e3be6c30e623}">
          <xlrd:rvb i="1813"/>
        </ext>
      </extLst>
    </bk>
    <bk>
      <extLst>
        <ext uri="{3e2802c4-a4d2-4d8b-9148-e3be6c30e623}">
          <xlrd:rvb i="1814"/>
        </ext>
      </extLst>
    </bk>
    <bk>
      <extLst>
        <ext uri="{3e2802c4-a4d2-4d8b-9148-e3be6c30e623}">
          <xlrd:rvb i="1815"/>
        </ext>
      </extLst>
    </bk>
    <bk>
      <extLst>
        <ext uri="{3e2802c4-a4d2-4d8b-9148-e3be6c30e623}">
          <xlrd:rvb i="1816"/>
        </ext>
      </extLst>
    </bk>
    <bk>
      <extLst>
        <ext uri="{3e2802c4-a4d2-4d8b-9148-e3be6c30e623}">
          <xlrd:rvb i="1817"/>
        </ext>
      </extLst>
    </bk>
    <bk>
      <extLst>
        <ext uri="{3e2802c4-a4d2-4d8b-9148-e3be6c30e623}">
          <xlrd:rvb i="1818"/>
        </ext>
      </extLst>
    </bk>
    <bk>
      <extLst>
        <ext uri="{3e2802c4-a4d2-4d8b-9148-e3be6c30e623}">
          <xlrd:rvb i="1819"/>
        </ext>
      </extLst>
    </bk>
    <bk>
      <extLst>
        <ext uri="{3e2802c4-a4d2-4d8b-9148-e3be6c30e623}">
          <xlrd:rvb i="1820"/>
        </ext>
      </extLst>
    </bk>
    <bk>
      <extLst>
        <ext uri="{3e2802c4-a4d2-4d8b-9148-e3be6c30e623}">
          <xlrd:rvb i="1821"/>
        </ext>
      </extLst>
    </bk>
    <bk>
      <extLst>
        <ext uri="{3e2802c4-a4d2-4d8b-9148-e3be6c30e623}">
          <xlrd:rvb i="1822"/>
        </ext>
      </extLst>
    </bk>
    <bk>
      <extLst>
        <ext uri="{3e2802c4-a4d2-4d8b-9148-e3be6c30e623}">
          <xlrd:rvb i="1823"/>
        </ext>
      </extLst>
    </bk>
    <bk>
      <extLst>
        <ext uri="{3e2802c4-a4d2-4d8b-9148-e3be6c30e623}">
          <xlrd:rvb i="1824"/>
        </ext>
      </extLst>
    </bk>
    <bk>
      <extLst>
        <ext uri="{3e2802c4-a4d2-4d8b-9148-e3be6c30e623}">
          <xlrd:rvb i="1825"/>
        </ext>
      </extLst>
    </bk>
    <bk>
      <extLst>
        <ext uri="{3e2802c4-a4d2-4d8b-9148-e3be6c30e623}">
          <xlrd:rvb i="1826"/>
        </ext>
      </extLst>
    </bk>
    <bk>
      <extLst>
        <ext uri="{3e2802c4-a4d2-4d8b-9148-e3be6c30e623}">
          <xlrd:rvb i="1827"/>
        </ext>
      </extLst>
    </bk>
    <bk>
      <extLst>
        <ext uri="{3e2802c4-a4d2-4d8b-9148-e3be6c30e623}">
          <xlrd:rvb i="1828"/>
        </ext>
      </extLst>
    </bk>
    <bk>
      <extLst>
        <ext uri="{3e2802c4-a4d2-4d8b-9148-e3be6c30e623}">
          <xlrd:rvb i="1829"/>
        </ext>
      </extLst>
    </bk>
    <bk>
      <extLst>
        <ext uri="{3e2802c4-a4d2-4d8b-9148-e3be6c30e623}">
          <xlrd:rvb i="1830"/>
        </ext>
      </extLst>
    </bk>
    <bk>
      <extLst>
        <ext uri="{3e2802c4-a4d2-4d8b-9148-e3be6c30e623}">
          <xlrd:rvb i="1831"/>
        </ext>
      </extLst>
    </bk>
    <bk>
      <extLst>
        <ext uri="{3e2802c4-a4d2-4d8b-9148-e3be6c30e623}">
          <xlrd:rvb i="1832"/>
        </ext>
      </extLst>
    </bk>
    <bk>
      <extLst>
        <ext uri="{3e2802c4-a4d2-4d8b-9148-e3be6c30e623}">
          <xlrd:rvb i="1833"/>
        </ext>
      </extLst>
    </bk>
    <bk>
      <extLst>
        <ext uri="{3e2802c4-a4d2-4d8b-9148-e3be6c30e623}">
          <xlrd:rvb i="1834"/>
        </ext>
      </extLst>
    </bk>
    <bk>
      <extLst>
        <ext uri="{3e2802c4-a4d2-4d8b-9148-e3be6c30e623}">
          <xlrd:rvb i="1835"/>
        </ext>
      </extLst>
    </bk>
    <bk>
      <extLst>
        <ext uri="{3e2802c4-a4d2-4d8b-9148-e3be6c30e623}">
          <xlrd:rvb i="1836"/>
        </ext>
      </extLst>
    </bk>
    <bk>
      <extLst>
        <ext uri="{3e2802c4-a4d2-4d8b-9148-e3be6c30e623}">
          <xlrd:rvb i="1837"/>
        </ext>
      </extLst>
    </bk>
    <bk>
      <extLst>
        <ext uri="{3e2802c4-a4d2-4d8b-9148-e3be6c30e623}">
          <xlrd:rvb i="1838"/>
        </ext>
      </extLst>
    </bk>
    <bk>
      <extLst>
        <ext uri="{3e2802c4-a4d2-4d8b-9148-e3be6c30e623}">
          <xlrd:rvb i="1839"/>
        </ext>
      </extLst>
    </bk>
    <bk>
      <extLst>
        <ext uri="{3e2802c4-a4d2-4d8b-9148-e3be6c30e623}">
          <xlrd:rvb i="1840"/>
        </ext>
      </extLst>
    </bk>
    <bk>
      <extLst>
        <ext uri="{3e2802c4-a4d2-4d8b-9148-e3be6c30e623}">
          <xlrd:rvb i="1841"/>
        </ext>
      </extLst>
    </bk>
    <bk>
      <extLst>
        <ext uri="{3e2802c4-a4d2-4d8b-9148-e3be6c30e623}">
          <xlrd:rvb i="1842"/>
        </ext>
      </extLst>
    </bk>
    <bk>
      <extLst>
        <ext uri="{3e2802c4-a4d2-4d8b-9148-e3be6c30e623}">
          <xlrd:rvb i="1843"/>
        </ext>
      </extLst>
    </bk>
    <bk>
      <extLst>
        <ext uri="{3e2802c4-a4d2-4d8b-9148-e3be6c30e623}">
          <xlrd:rvb i="1844"/>
        </ext>
      </extLst>
    </bk>
    <bk>
      <extLst>
        <ext uri="{3e2802c4-a4d2-4d8b-9148-e3be6c30e623}">
          <xlrd:rvb i="1845"/>
        </ext>
      </extLst>
    </bk>
    <bk>
      <extLst>
        <ext uri="{3e2802c4-a4d2-4d8b-9148-e3be6c30e623}">
          <xlrd:rvb i="1846"/>
        </ext>
      </extLst>
    </bk>
    <bk>
      <extLst>
        <ext uri="{3e2802c4-a4d2-4d8b-9148-e3be6c30e623}">
          <xlrd:rvb i="1847"/>
        </ext>
      </extLst>
    </bk>
    <bk>
      <extLst>
        <ext uri="{3e2802c4-a4d2-4d8b-9148-e3be6c30e623}">
          <xlrd:rvb i="1848"/>
        </ext>
      </extLst>
    </bk>
    <bk>
      <extLst>
        <ext uri="{3e2802c4-a4d2-4d8b-9148-e3be6c30e623}">
          <xlrd:rvb i="1849"/>
        </ext>
      </extLst>
    </bk>
    <bk>
      <extLst>
        <ext uri="{3e2802c4-a4d2-4d8b-9148-e3be6c30e623}">
          <xlrd:rvb i="1850"/>
        </ext>
      </extLst>
    </bk>
    <bk>
      <extLst>
        <ext uri="{3e2802c4-a4d2-4d8b-9148-e3be6c30e623}">
          <xlrd:rvb i="1851"/>
        </ext>
      </extLst>
    </bk>
    <bk>
      <extLst>
        <ext uri="{3e2802c4-a4d2-4d8b-9148-e3be6c30e623}">
          <xlrd:rvb i="1852"/>
        </ext>
      </extLst>
    </bk>
    <bk>
      <extLst>
        <ext uri="{3e2802c4-a4d2-4d8b-9148-e3be6c30e623}">
          <xlrd:rvb i="1853"/>
        </ext>
      </extLst>
    </bk>
    <bk>
      <extLst>
        <ext uri="{3e2802c4-a4d2-4d8b-9148-e3be6c30e623}">
          <xlrd:rvb i="1854"/>
        </ext>
      </extLst>
    </bk>
    <bk>
      <extLst>
        <ext uri="{3e2802c4-a4d2-4d8b-9148-e3be6c30e623}">
          <xlrd:rvb i="1855"/>
        </ext>
      </extLst>
    </bk>
    <bk>
      <extLst>
        <ext uri="{3e2802c4-a4d2-4d8b-9148-e3be6c30e623}">
          <xlrd:rvb i="1856"/>
        </ext>
      </extLst>
    </bk>
    <bk>
      <extLst>
        <ext uri="{3e2802c4-a4d2-4d8b-9148-e3be6c30e623}">
          <xlrd:rvb i="1857"/>
        </ext>
      </extLst>
    </bk>
    <bk>
      <extLst>
        <ext uri="{3e2802c4-a4d2-4d8b-9148-e3be6c30e623}">
          <xlrd:rvb i="1858"/>
        </ext>
      </extLst>
    </bk>
    <bk>
      <extLst>
        <ext uri="{3e2802c4-a4d2-4d8b-9148-e3be6c30e623}">
          <xlrd:rvb i="1859"/>
        </ext>
      </extLst>
    </bk>
    <bk>
      <extLst>
        <ext uri="{3e2802c4-a4d2-4d8b-9148-e3be6c30e623}">
          <xlrd:rvb i="1860"/>
        </ext>
      </extLst>
    </bk>
    <bk>
      <extLst>
        <ext uri="{3e2802c4-a4d2-4d8b-9148-e3be6c30e623}">
          <xlrd:rvb i="1861"/>
        </ext>
      </extLst>
    </bk>
    <bk>
      <extLst>
        <ext uri="{3e2802c4-a4d2-4d8b-9148-e3be6c30e623}">
          <xlrd:rvb i="1862"/>
        </ext>
      </extLst>
    </bk>
    <bk>
      <extLst>
        <ext uri="{3e2802c4-a4d2-4d8b-9148-e3be6c30e623}">
          <xlrd:rvb i="1863"/>
        </ext>
      </extLst>
    </bk>
    <bk>
      <extLst>
        <ext uri="{3e2802c4-a4d2-4d8b-9148-e3be6c30e623}">
          <xlrd:rvb i="1864"/>
        </ext>
      </extLst>
    </bk>
    <bk>
      <extLst>
        <ext uri="{3e2802c4-a4d2-4d8b-9148-e3be6c30e623}">
          <xlrd:rvb i="1865"/>
        </ext>
      </extLst>
    </bk>
    <bk>
      <extLst>
        <ext uri="{3e2802c4-a4d2-4d8b-9148-e3be6c30e623}">
          <xlrd:rvb i="1866"/>
        </ext>
      </extLst>
    </bk>
    <bk>
      <extLst>
        <ext uri="{3e2802c4-a4d2-4d8b-9148-e3be6c30e623}">
          <xlrd:rvb i="1867"/>
        </ext>
      </extLst>
    </bk>
    <bk>
      <extLst>
        <ext uri="{3e2802c4-a4d2-4d8b-9148-e3be6c30e623}">
          <xlrd:rvb i="1868"/>
        </ext>
      </extLst>
    </bk>
    <bk>
      <extLst>
        <ext uri="{3e2802c4-a4d2-4d8b-9148-e3be6c30e623}">
          <xlrd:rvb i="1869"/>
        </ext>
      </extLst>
    </bk>
    <bk>
      <extLst>
        <ext uri="{3e2802c4-a4d2-4d8b-9148-e3be6c30e623}">
          <xlrd:rvb i="1870"/>
        </ext>
      </extLst>
    </bk>
    <bk>
      <extLst>
        <ext uri="{3e2802c4-a4d2-4d8b-9148-e3be6c30e623}">
          <xlrd:rvb i="1871"/>
        </ext>
      </extLst>
    </bk>
    <bk>
      <extLst>
        <ext uri="{3e2802c4-a4d2-4d8b-9148-e3be6c30e623}">
          <xlrd:rvb i="1872"/>
        </ext>
      </extLst>
    </bk>
    <bk>
      <extLst>
        <ext uri="{3e2802c4-a4d2-4d8b-9148-e3be6c30e623}">
          <xlrd:rvb i="1873"/>
        </ext>
      </extLst>
    </bk>
    <bk>
      <extLst>
        <ext uri="{3e2802c4-a4d2-4d8b-9148-e3be6c30e623}">
          <xlrd:rvb i="1874"/>
        </ext>
      </extLst>
    </bk>
    <bk>
      <extLst>
        <ext uri="{3e2802c4-a4d2-4d8b-9148-e3be6c30e623}">
          <xlrd:rvb i="1875"/>
        </ext>
      </extLst>
    </bk>
    <bk>
      <extLst>
        <ext uri="{3e2802c4-a4d2-4d8b-9148-e3be6c30e623}">
          <xlrd:rvb i="1876"/>
        </ext>
      </extLst>
    </bk>
    <bk>
      <extLst>
        <ext uri="{3e2802c4-a4d2-4d8b-9148-e3be6c30e623}">
          <xlrd:rvb i="1877"/>
        </ext>
      </extLst>
    </bk>
    <bk>
      <extLst>
        <ext uri="{3e2802c4-a4d2-4d8b-9148-e3be6c30e623}">
          <xlrd:rvb i="1878"/>
        </ext>
      </extLst>
    </bk>
    <bk>
      <extLst>
        <ext uri="{3e2802c4-a4d2-4d8b-9148-e3be6c30e623}">
          <xlrd:rvb i="1879"/>
        </ext>
      </extLst>
    </bk>
    <bk>
      <extLst>
        <ext uri="{3e2802c4-a4d2-4d8b-9148-e3be6c30e623}">
          <xlrd:rvb i="1880"/>
        </ext>
      </extLst>
    </bk>
    <bk>
      <extLst>
        <ext uri="{3e2802c4-a4d2-4d8b-9148-e3be6c30e623}">
          <xlrd:rvb i="1881"/>
        </ext>
      </extLst>
    </bk>
    <bk>
      <extLst>
        <ext uri="{3e2802c4-a4d2-4d8b-9148-e3be6c30e623}">
          <xlrd:rvb i="1882"/>
        </ext>
      </extLst>
    </bk>
    <bk>
      <extLst>
        <ext uri="{3e2802c4-a4d2-4d8b-9148-e3be6c30e623}">
          <xlrd:rvb i="1883"/>
        </ext>
      </extLst>
    </bk>
    <bk>
      <extLst>
        <ext uri="{3e2802c4-a4d2-4d8b-9148-e3be6c30e623}">
          <xlrd:rvb i="1884"/>
        </ext>
      </extLst>
    </bk>
    <bk>
      <extLst>
        <ext uri="{3e2802c4-a4d2-4d8b-9148-e3be6c30e623}">
          <xlrd:rvb i="1885"/>
        </ext>
      </extLst>
    </bk>
    <bk>
      <extLst>
        <ext uri="{3e2802c4-a4d2-4d8b-9148-e3be6c30e623}">
          <xlrd:rvb i="1886"/>
        </ext>
      </extLst>
    </bk>
    <bk>
      <extLst>
        <ext uri="{3e2802c4-a4d2-4d8b-9148-e3be6c30e623}">
          <xlrd:rvb i="1887"/>
        </ext>
      </extLst>
    </bk>
    <bk>
      <extLst>
        <ext uri="{3e2802c4-a4d2-4d8b-9148-e3be6c30e623}">
          <xlrd:rvb i="1888"/>
        </ext>
      </extLst>
    </bk>
    <bk>
      <extLst>
        <ext uri="{3e2802c4-a4d2-4d8b-9148-e3be6c30e623}">
          <xlrd:rvb i="1889"/>
        </ext>
      </extLst>
    </bk>
    <bk>
      <extLst>
        <ext uri="{3e2802c4-a4d2-4d8b-9148-e3be6c30e623}">
          <xlrd:rvb i="1890"/>
        </ext>
      </extLst>
    </bk>
    <bk>
      <extLst>
        <ext uri="{3e2802c4-a4d2-4d8b-9148-e3be6c30e623}">
          <xlrd:rvb i="1891"/>
        </ext>
      </extLst>
    </bk>
    <bk>
      <extLst>
        <ext uri="{3e2802c4-a4d2-4d8b-9148-e3be6c30e623}">
          <xlrd:rvb i="1892"/>
        </ext>
      </extLst>
    </bk>
    <bk>
      <extLst>
        <ext uri="{3e2802c4-a4d2-4d8b-9148-e3be6c30e623}">
          <xlrd:rvb i="1893"/>
        </ext>
      </extLst>
    </bk>
    <bk>
      <extLst>
        <ext uri="{3e2802c4-a4d2-4d8b-9148-e3be6c30e623}">
          <xlrd:rvb i="1894"/>
        </ext>
      </extLst>
    </bk>
    <bk>
      <extLst>
        <ext uri="{3e2802c4-a4d2-4d8b-9148-e3be6c30e623}">
          <xlrd:rvb i="1895"/>
        </ext>
      </extLst>
    </bk>
    <bk>
      <extLst>
        <ext uri="{3e2802c4-a4d2-4d8b-9148-e3be6c30e623}">
          <xlrd:rvb i="1896"/>
        </ext>
      </extLst>
    </bk>
    <bk>
      <extLst>
        <ext uri="{3e2802c4-a4d2-4d8b-9148-e3be6c30e623}">
          <xlrd:rvb i="1897"/>
        </ext>
      </extLst>
    </bk>
    <bk>
      <extLst>
        <ext uri="{3e2802c4-a4d2-4d8b-9148-e3be6c30e623}">
          <xlrd:rvb i="1898"/>
        </ext>
      </extLst>
    </bk>
    <bk>
      <extLst>
        <ext uri="{3e2802c4-a4d2-4d8b-9148-e3be6c30e623}">
          <xlrd:rvb i="1899"/>
        </ext>
      </extLst>
    </bk>
    <bk>
      <extLst>
        <ext uri="{3e2802c4-a4d2-4d8b-9148-e3be6c30e623}">
          <xlrd:rvb i="1900"/>
        </ext>
      </extLst>
    </bk>
    <bk>
      <extLst>
        <ext uri="{3e2802c4-a4d2-4d8b-9148-e3be6c30e623}">
          <xlrd:rvb i="1901"/>
        </ext>
      </extLst>
    </bk>
    <bk>
      <extLst>
        <ext uri="{3e2802c4-a4d2-4d8b-9148-e3be6c30e623}">
          <xlrd:rvb i="1902"/>
        </ext>
      </extLst>
    </bk>
    <bk>
      <extLst>
        <ext uri="{3e2802c4-a4d2-4d8b-9148-e3be6c30e623}">
          <xlrd:rvb i="1903"/>
        </ext>
      </extLst>
    </bk>
    <bk>
      <extLst>
        <ext uri="{3e2802c4-a4d2-4d8b-9148-e3be6c30e623}">
          <xlrd:rvb i="1904"/>
        </ext>
      </extLst>
    </bk>
    <bk>
      <extLst>
        <ext uri="{3e2802c4-a4d2-4d8b-9148-e3be6c30e623}">
          <xlrd:rvb i="1905"/>
        </ext>
      </extLst>
    </bk>
    <bk>
      <extLst>
        <ext uri="{3e2802c4-a4d2-4d8b-9148-e3be6c30e623}">
          <xlrd:rvb i="1906"/>
        </ext>
      </extLst>
    </bk>
    <bk>
      <extLst>
        <ext uri="{3e2802c4-a4d2-4d8b-9148-e3be6c30e623}">
          <xlrd:rvb i="1907"/>
        </ext>
      </extLst>
    </bk>
    <bk>
      <extLst>
        <ext uri="{3e2802c4-a4d2-4d8b-9148-e3be6c30e623}">
          <xlrd:rvb i="1908"/>
        </ext>
      </extLst>
    </bk>
    <bk>
      <extLst>
        <ext uri="{3e2802c4-a4d2-4d8b-9148-e3be6c30e623}">
          <xlrd:rvb i="1909"/>
        </ext>
      </extLst>
    </bk>
    <bk>
      <extLst>
        <ext uri="{3e2802c4-a4d2-4d8b-9148-e3be6c30e623}">
          <xlrd:rvb i="1910"/>
        </ext>
      </extLst>
    </bk>
    <bk>
      <extLst>
        <ext uri="{3e2802c4-a4d2-4d8b-9148-e3be6c30e623}">
          <xlrd:rvb i="1911"/>
        </ext>
      </extLst>
    </bk>
    <bk>
      <extLst>
        <ext uri="{3e2802c4-a4d2-4d8b-9148-e3be6c30e623}">
          <xlrd:rvb i="1912"/>
        </ext>
      </extLst>
    </bk>
    <bk>
      <extLst>
        <ext uri="{3e2802c4-a4d2-4d8b-9148-e3be6c30e623}">
          <xlrd:rvb i="1913"/>
        </ext>
      </extLst>
    </bk>
    <bk>
      <extLst>
        <ext uri="{3e2802c4-a4d2-4d8b-9148-e3be6c30e623}">
          <xlrd:rvb i="1914"/>
        </ext>
      </extLst>
    </bk>
    <bk>
      <extLst>
        <ext uri="{3e2802c4-a4d2-4d8b-9148-e3be6c30e623}">
          <xlrd:rvb i="1915"/>
        </ext>
      </extLst>
    </bk>
    <bk>
      <extLst>
        <ext uri="{3e2802c4-a4d2-4d8b-9148-e3be6c30e623}">
          <xlrd:rvb i="1916"/>
        </ext>
      </extLst>
    </bk>
    <bk>
      <extLst>
        <ext uri="{3e2802c4-a4d2-4d8b-9148-e3be6c30e623}">
          <xlrd:rvb i="1917"/>
        </ext>
      </extLst>
    </bk>
    <bk>
      <extLst>
        <ext uri="{3e2802c4-a4d2-4d8b-9148-e3be6c30e623}">
          <xlrd:rvb i="1918"/>
        </ext>
      </extLst>
    </bk>
    <bk>
      <extLst>
        <ext uri="{3e2802c4-a4d2-4d8b-9148-e3be6c30e623}">
          <xlrd:rvb i="1919"/>
        </ext>
      </extLst>
    </bk>
    <bk>
      <extLst>
        <ext uri="{3e2802c4-a4d2-4d8b-9148-e3be6c30e623}">
          <xlrd:rvb i="1920"/>
        </ext>
      </extLst>
    </bk>
    <bk>
      <extLst>
        <ext uri="{3e2802c4-a4d2-4d8b-9148-e3be6c30e623}">
          <xlrd:rvb i="1921"/>
        </ext>
      </extLst>
    </bk>
    <bk>
      <extLst>
        <ext uri="{3e2802c4-a4d2-4d8b-9148-e3be6c30e623}">
          <xlrd:rvb i="1922"/>
        </ext>
      </extLst>
    </bk>
    <bk>
      <extLst>
        <ext uri="{3e2802c4-a4d2-4d8b-9148-e3be6c30e623}">
          <xlrd:rvb i="1923"/>
        </ext>
      </extLst>
    </bk>
    <bk>
      <extLst>
        <ext uri="{3e2802c4-a4d2-4d8b-9148-e3be6c30e623}">
          <xlrd:rvb i="1924"/>
        </ext>
      </extLst>
    </bk>
    <bk>
      <extLst>
        <ext uri="{3e2802c4-a4d2-4d8b-9148-e3be6c30e623}">
          <xlrd:rvb i="1925"/>
        </ext>
      </extLst>
    </bk>
    <bk>
      <extLst>
        <ext uri="{3e2802c4-a4d2-4d8b-9148-e3be6c30e623}">
          <xlrd:rvb i="1926"/>
        </ext>
      </extLst>
    </bk>
    <bk>
      <extLst>
        <ext uri="{3e2802c4-a4d2-4d8b-9148-e3be6c30e623}">
          <xlrd:rvb i="1927"/>
        </ext>
      </extLst>
    </bk>
    <bk>
      <extLst>
        <ext uri="{3e2802c4-a4d2-4d8b-9148-e3be6c30e623}">
          <xlrd:rvb i="1928"/>
        </ext>
      </extLst>
    </bk>
    <bk>
      <extLst>
        <ext uri="{3e2802c4-a4d2-4d8b-9148-e3be6c30e623}">
          <xlrd:rvb i="1929"/>
        </ext>
      </extLst>
    </bk>
    <bk>
      <extLst>
        <ext uri="{3e2802c4-a4d2-4d8b-9148-e3be6c30e623}">
          <xlrd:rvb i="1930"/>
        </ext>
      </extLst>
    </bk>
    <bk>
      <extLst>
        <ext uri="{3e2802c4-a4d2-4d8b-9148-e3be6c30e623}">
          <xlrd:rvb i="1931"/>
        </ext>
      </extLst>
    </bk>
    <bk>
      <extLst>
        <ext uri="{3e2802c4-a4d2-4d8b-9148-e3be6c30e623}">
          <xlrd:rvb i="1932"/>
        </ext>
      </extLst>
    </bk>
    <bk>
      <extLst>
        <ext uri="{3e2802c4-a4d2-4d8b-9148-e3be6c30e623}">
          <xlrd:rvb i="1933"/>
        </ext>
      </extLst>
    </bk>
    <bk>
      <extLst>
        <ext uri="{3e2802c4-a4d2-4d8b-9148-e3be6c30e623}">
          <xlrd:rvb i="1934"/>
        </ext>
      </extLst>
    </bk>
    <bk>
      <extLst>
        <ext uri="{3e2802c4-a4d2-4d8b-9148-e3be6c30e623}">
          <xlrd:rvb i="1935"/>
        </ext>
      </extLst>
    </bk>
    <bk>
      <extLst>
        <ext uri="{3e2802c4-a4d2-4d8b-9148-e3be6c30e623}">
          <xlrd:rvb i="1936"/>
        </ext>
      </extLst>
    </bk>
    <bk>
      <extLst>
        <ext uri="{3e2802c4-a4d2-4d8b-9148-e3be6c30e623}">
          <xlrd:rvb i="1937"/>
        </ext>
      </extLst>
    </bk>
    <bk>
      <extLst>
        <ext uri="{3e2802c4-a4d2-4d8b-9148-e3be6c30e623}">
          <xlrd:rvb i="1938"/>
        </ext>
      </extLst>
    </bk>
    <bk>
      <extLst>
        <ext uri="{3e2802c4-a4d2-4d8b-9148-e3be6c30e623}">
          <xlrd:rvb i="1939"/>
        </ext>
      </extLst>
    </bk>
    <bk>
      <extLst>
        <ext uri="{3e2802c4-a4d2-4d8b-9148-e3be6c30e623}">
          <xlrd:rvb i="1940"/>
        </ext>
      </extLst>
    </bk>
    <bk>
      <extLst>
        <ext uri="{3e2802c4-a4d2-4d8b-9148-e3be6c30e623}">
          <xlrd:rvb i="1941"/>
        </ext>
      </extLst>
    </bk>
    <bk>
      <extLst>
        <ext uri="{3e2802c4-a4d2-4d8b-9148-e3be6c30e623}">
          <xlrd:rvb i="1942"/>
        </ext>
      </extLst>
    </bk>
    <bk>
      <extLst>
        <ext uri="{3e2802c4-a4d2-4d8b-9148-e3be6c30e623}">
          <xlrd:rvb i="1943"/>
        </ext>
      </extLst>
    </bk>
    <bk>
      <extLst>
        <ext uri="{3e2802c4-a4d2-4d8b-9148-e3be6c30e623}">
          <xlrd:rvb i="1944"/>
        </ext>
      </extLst>
    </bk>
    <bk>
      <extLst>
        <ext uri="{3e2802c4-a4d2-4d8b-9148-e3be6c30e623}">
          <xlrd:rvb i="1945"/>
        </ext>
      </extLst>
    </bk>
    <bk>
      <extLst>
        <ext uri="{3e2802c4-a4d2-4d8b-9148-e3be6c30e623}">
          <xlrd:rvb i="1946"/>
        </ext>
      </extLst>
    </bk>
    <bk>
      <extLst>
        <ext uri="{3e2802c4-a4d2-4d8b-9148-e3be6c30e623}">
          <xlrd:rvb i="1947"/>
        </ext>
      </extLst>
    </bk>
    <bk>
      <extLst>
        <ext uri="{3e2802c4-a4d2-4d8b-9148-e3be6c30e623}">
          <xlrd:rvb i="1948"/>
        </ext>
      </extLst>
    </bk>
    <bk>
      <extLst>
        <ext uri="{3e2802c4-a4d2-4d8b-9148-e3be6c30e623}">
          <xlrd:rvb i="1949"/>
        </ext>
      </extLst>
    </bk>
    <bk>
      <extLst>
        <ext uri="{3e2802c4-a4d2-4d8b-9148-e3be6c30e623}">
          <xlrd:rvb i="1950"/>
        </ext>
      </extLst>
    </bk>
    <bk>
      <extLst>
        <ext uri="{3e2802c4-a4d2-4d8b-9148-e3be6c30e623}">
          <xlrd:rvb i="1951"/>
        </ext>
      </extLst>
    </bk>
    <bk>
      <extLst>
        <ext uri="{3e2802c4-a4d2-4d8b-9148-e3be6c30e623}">
          <xlrd:rvb i="1952"/>
        </ext>
      </extLst>
    </bk>
    <bk>
      <extLst>
        <ext uri="{3e2802c4-a4d2-4d8b-9148-e3be6c30e623}">
          <xlrd:rvb i="1953"/>
        </ext>
      </extLst>
    </bk>
    <bk>
      <extLst>
        <ext uri="{3e2802c4-a4d2-4d8b-9148-e3be6c30e623}">
          <xlrd:rvb i="1954"/>
        </ext>
      </extLst>
    </bk>
    <bk>
      <extLst>
        <ext uri="{3e2802c4-a4d2-4d8b-9148-e3be6c30e623}">
          <xlrd:rvb i="1955"/>
        </ext>
      </extLst>
    </bk>
    <bk>
      <extLst>
        <ext uri="{3e2802c4-a4d2-4d8b-9148-e3be6c30e623}">
          <xlrd:rvb i="1956"/>
        </ext>
      </extLst>
    </bk>
    <bk>
      <extLst>
        <ext uri="{3e2802c4-a4d2-4d8b-9148-e3be6c30e623}">
          <xlrd:rvb i="1957"/>
        </ext>
      </extLst>
    </bk>
    <bk>
      <extLst>
        <ext uri="{3e2802c4-a4d2-4d8b-9148-e3be6c30e623}">
          <xlrd:rvb i="1958"/>
        </ext>
      </extLst>
    </bk>
    <bk>
      <extLst>
        <ext uri="{3e2802c4-a4d2-4d8b-9148-e3be6c30e623}">
          <xlrd:rvb i="1959"/>
        </ext>
      </extLst>
    </bk>
    <bk>
      <extLst>
        <ext uri="{3e2802c4-a4d2-4d8b-9148-e3be6c30e623}">
          <xlrd:rvb i="1960"/>
        </ext>
      </extLst>
    </bk>
    <bk>
      <extLst>
        <ext uri="{3e2802c4-a4d2-4d8b-9148-e3be6c30e623}">
          <xlrd:rvb i="1961"/>
        </ext>
      </extLst>
    </bk>
    <bk>
      <extLst>
        <ext uri="{3e2802c4-a4d2-4d8b-9148-e3be6c30e623}">
          <xlrd:rvb i="1962"/>
        </ext>
      </extLst>
    </bk>
    <bk>
      <extLst>
        <ext uri="{3e2802c4-a4d2-4d8b-9148-e3be6c30e623}">
          <xlrd:rvb i="1963"/>
        </ext>
      </extLst>
    </bk>
    <bk>
      <extLst>
        <ext uri="{3e2802c4-a4d2-4d8b-9148-e3be6c30e623}">
          <xlrd:rvb i="1964"/>
        </ext>
      </extLst>
    </bk>
    <bk>
      <extLst>
        <ext uri="{3e2802c4-a4d2-4d8b-9148-e3be6c30e623}">
          <xlrd:rvb i="1965"/>
        </ext>
      </extLst>
    </bk>
    <bk>
      <extLst>
        <ext uri="{3e2802c4-a4d2-4d8b-9148-e3be6c30e623}">
          <xlrd:rvb i="1966"/>
        </ext>
      </extLst>
    </bk>
    <bk>
      <extLst>
        <ext uri="{3e2802c4-a4d2-4d8b-9148-e3be6c30e623}">
          <xlrd:rvb i="1967"/>
        </ext>
      </extLst>
    </bk>
    <bk>
      <extLst>
        <ext uri="{3e2802c4-a4d2-4d8b-9148-e3be6c30e623}">
          <xlrd:rvb i="1968"/>
        </ext>
      </extLst>
    </bk>
    <bk>
      <extLst>
        <ext uri="{3e2802c4-a4d2-4d8b-9148-e3be6c30e623}">
          <xlrd:rvb i="1969"/>
        </ext>
      </extLst>
    </bk>
    <bk>
      <extLst>
        <ext uri="{3e2802c4-a4d2-4d8b-9148-e3be6c30e623}">
          <xlrd:rvb i="1970"/>
        </ext>
      </extLst>
    </bk>
    <bk>
      <extLst>
        <ext uri="{3e2802c4-a4d2-4d8b-9148-e3be6c30e623}">
          <xlrd:rvb i="1971"/>
        </ext>
      </extLst>
    </bk>
    <bk>
      <extLst>
        <ext uri="{3e2802c4-a4d2-4d8b-9148-e3be6c30e623}">
          <xlrd:rvb i="1972"/>
        </ext>
      </extLst>
    </bk>
    <bk>
      <extLst>
        <ext uri="{3e2802c4-a4d2-4d8b-9148-e3be6c30e623}">
          <xlrd:rvb i="1973"/>
        </ext>
      </extLst>
    </bk>
    <bk>
      <extLst>
        <ext uri="{3e2802c4-a4d2-4d8b-9148-e3be6c30e623}">
          <xlrd:rvb i="1974"/>
        </ext>
      </extLst>
    </bk>
    <bk>
      <extLst>
        <ext uri="{3e2802c4-a4d2-4d8b-9148-e3be6c30e623}">
          <xlrd:rvb i="1975"/>
        </ext>
      </extLst>
    </bk>
    <bk>
      <extLst>
        <ext uri="{3e2802c4-a4d2-4d8b-9148-e3be6c30e623}">
          <xlrd:rvb i="1976"/>
        </ext>
      </extLst>
    </bk>
    <bk>
      <extLst>
        <ext uri="{3e2802c4-a4d2-4d8b-9148-e3be6c30e623}">
          <xlrd:rvb i="1977"/>
        </ext>
      </extLst>
    </bk>
    <bk>
      <extLst>
        <ext uri="{3e2802c4-a4d2-4d8b-9148-e3be6c30e623}">
          <xlrd:rvb i="1978"/>
        </ext>
      </extLst>
    </bk>
    <bk>
      <extLst>
        <ext uri="{3e2802c4-a4d2-4d8b-9148-e3be6c30e623}">
          <xlrd:rvb i="1979"/>
        </ext>
      </extLst>
    </bk>
    <bk>
      <extLst>
        <ext uri="{3e2802c4-a4d2-4d8b-9148-e3be6c30e623}">
          <xlrd:rvb i="1980"/>
        </ext>
      </extLst>
    </bk>
    <bk>
      <extLst>
        <ext uri="{3e2802c4-a4d2-4d8b-9148-e3be6c30e623}">
          <xlrd:rvb i="1981"/>
        </ext>
      </extLst>
    </bk>
    <bk>
      <extLst>
        <ext uri="{3e2802c4-a4d2-4d8b-9148-e3be6c30e623}">
          <xlrd:rvb i="1982"/>
        </ext>
      </extLst>
    </bk>
    <bk>
      <extLst>
        <ext uri="{3e2802c4-a4d2-4d8b-9148-e3be6c30e623}">
          <xlrd:rvb i="1983"/>
        </ext>
      </extLst>
    </bk>
    <bk>
      <extLst>
        <ext uri="{3e2802c4-a4d2-4d8b-9148-e3be6c30e623}">
          <xlrd:rvb i="1984"/>
        </ext>
      </extLst>
    </bk>
    <bk>
      <extLst>
        <ext uri="{3e2802c4-a4d2-4d8b-9148-e3be6c30e623}">
          <xlrd:rvb i="1985"/>
        </ext>
      </extLst>
    </bk>
    <bk>
      <extLst>
        <ext uri="{3e2802c4-a4d2-4d8b-9148-e3be6c30e623}">
          <xlrd:rvb i="1986"/>
        </ext>
      </extLst>
    </bk>
    <bk>
      <extLst>
        <ext uri="{3e2802c4-a4d2-4d8b-9148-e3be6c30e623}">
          <xlrd:rvb i="1987"/>
        </ext>
      </extLst>
    </bk>
    <bk>
      <extLst>
        <ext uri="{3e2802c4-a4d2-4d8b-9148-e3be6c30e623}">
          <xlrd:rvb i="1988"/>
        </ext>
      </extLst>
    </bk>
    <bk>
      <extLst>
        <ext uri="{3e2802c4-a4d2-4d8b-9148-e3be6c30e623}">
          <xlrd:rvb i="1989"/>
        </ext>
      </extLst>
    </bk>
    <bk>
      <extLst>
        <ext uri="{3e2802c4-a4d2-4d8b-9148-e3be6c30e623}">
          <xlrd:rvb i="1990"/>
        </ext>
      </extLst>
    </bk>
    <bk>
      <extLst>
        <ext uri="{3e2802c4-a4d2-4d8b-9148-e3be6c30e623}">
          <xlrd:rvb i="1991"/>
        </ext>
      </extLst>
    </bk>
    <bk>
      <extLst>
        <ext uri="{3e2802c4-a4d2-4d8b-9148-e3be6c30e623}">
          <xlrd:rvb i="1992"/>
        </ext>
      </extLst>
    </bk>
    <bk>
      <extLst>
        <ext uri="{3e2802c4-a4d2-4d8b-9148-e3be6c30e623}">
          <xlrd:rvb i="1993"/>
        </ext>
      </extLst>
    </bk>
    <bk>
      <extLst>
        <ext uri="{3e2802c4-a4d2-4d8b-9148-e3be6c30e623}">
          <xlrd:rvb i="1994"/>
        </ext>
      </extLst>
    </bk>
    <bk>
      <extLst>
        <ext uri="{3e2802c4-a4d2-4d8b-9148-e3be6c30e623}">
          <xlrd:rvb i="1995"/>
        </ext>
      </extLst>
    </bk>
    <bk>
      <extLst>
        <ext uri="{3e2802c4-a4d2-4d8b-9148-e3be6c30e623}">
          <xlrd:rvb i="1996"/>
        </ext>
      </extLst>
    </bk>
    <bk>
      <extLst>
        <ext uri="{3e2802c4-a4d2-4d8b-9148-e3be6c30e623}">
          <xlrd:rvb i="1997"/>
        </ext>
      </extLst>
    </bk>
    <bk>
      <extLst>
        <ext uri="{3e2802c4-a4d2-4d8b-9148-e3be6c30e623}">
          <xlrd:rvb i="1998"/>
        </ext>
      </extLst>
    </bk>
    <bk>
      <extLst>
        <ext uri="{3e2802c4-a4d2-4d8b-9148-e3be6c30e623}">
          <xlrd:rvb i="1999"/>
        </ext>
      </extLst>
    </bk>
    <bk>
      <extLst>
        <ext uri="{3e2802c4-a4d2-4d8b-9148-e3be6c30e623}">
          <xlrd:rvb i="2000"/>
        </ext>
      </extLst>
    </bk>
    <bk>
      <extLst>
        <ext uri="{3e2802c4-a4d2-4d8b-9148-e3be6c30e623}">
          <xlrd:rvb i="2001"/>
        </ext>
      </extLst>
    </bk>
    <bk>
      <extLst>
        <ext uri="{3e2802c4-a4d2-4d8b-9148-e3be6c30e623}">
          <xlrd:rvb i="2002"/>
        </ext>
      </extLst>
    </bk>
    <bk>
      <extLst>
        <ext uri="{3e2802c4-a4d2-4d8b-9148-e3be6c30e623}">
          <xlrd:rvb i="2003"/>
        </ext>
      </extLst>
    </bk>
    <bk>
      <extLst>
        <ext uri="{3e2802c4-a4d2-4d8b-9148-e3be6c30e623}">
          <xlrd:rvb i="2004"/>
        </ext>
      </extLst>
    </bk>
    <bk>
      <extLst>
        <ext uri="{3e2802c4-a4d2-4d8b-9148-e3be6c30e623}">
          <xlrd:rvb i="2005"/>
        </ext>
      </extLst>
    </bk>
    <bk>
      <extLst>
        <ext uri="{3e2802c4-a4d2-4d8b-9148-e3be6c30e623}">
          <xlrd:rvb i="2006"/>
        </ext>
      </extLst>
    </bk>
    <bk>
      <extLst>
        <ext uri="{3e2802c4-a4d2-4d8b-9148-e3be6c30e623}">
          <xlrd:rvb i="2007"/>
        </ext>
      </extLst>
    </bk>
    <bk>
      <extLst>
        <ext uri="{3e2802c4-a4d2-4d8b-9148-e3be6c30e623}">
          <xlrd:rvb i="2008"/>
        </ext>
      </extLst>
    </bk>
    <bk>
      <extLst>
        <ext uri="{3e2802c4-a4d2-4d8b-9148-e3be6c30e623}">
          <xlrd:rvb i="2009"/>
        </ext>
      </extLst>
    </bk>
    <bk>
      <extLst>
        <ext uri="{3e2802c4-a4d2-4d8b-9148-e3be6c30e623}">
          <xlrd:rvb i="2010"/>
        </ext>
      </extLst>
    </bk>
    <bk>
      <extLst>
        <ext uri="{3e2802c4-a4d2-4d8b-9148-e3be6c30e623}">
          <xlrd:rvb i="2011"/>
        </ext>
      </extLst>
    </bk>
    <bk>
      <extLst>
        <ext uri="{3e2802c4-a4d2-4d8b-9148-e3be6c30e623}">
          <xlrd:rvb i="2012"/>
        </ext>
      </extLst>
    </bk>
    <bk>
      <extLst>
        <ext uri="{3e2802c4-a4d2-4d8b-9148-e3be6c30e623}">
          <xlrd:rvb i="2013"/>
        </ext>
      </extLst>
    </bk>
    <bk>
      <extLst>
        <ext uri="{3e2802c4-a4d2-4d8b-9148-e3be6c30e623}">
          <xlrd:rvb i="2014"/>
        </ext>
      </extLst>
    </bk>
    <bk>
      <extLst>
        <ext uri="{3e2802c4-a4d2-4d8b-9148-e3be6c30e623}">
          <xlrd:rvb i="2015"/>
        </ext>
      </extLst>
    </bk>
    <bk>
      <extLst>
        <ext uri="{3e2802c4-a4d2-4d8b-9148-e3be6c30e623}">
          <xlrd:rvb i="2016"/>
        </ext>
      </extLst>
    </bk>
    <bk>
      <extLst>
        <ext uri="{3e2802c4-a4d2-4d8b-9148-e3be6c30e623}">
          <xlrd:rvb i="2017"/>
        </ext>
      </extLst>
    </bk>
    <bk>
      <extLst>
        <ext uri="{3e2802c4-a4d2-4d8b-9148-e3be6c30e623}">
          <xlrd:rvb i="2018"/>
        </ext>
      </extLst>
    </bk>
    <bk>
      <extLst>
        <ext uri="{3e2802c4-a4d2-4d8b-9148-e3be6c30e623}">
          <xlrd:rvb i="2019"/>
        </ext>
      </extLst>
    </bk>
    <bk>
      <extLst>
        <ext uri="{3e2802c4-a4d2-4d8b-9148-e3be6c30e623}">
          <xlrd:rvb i="2020"/>
        </ext>
      </extLst>
    </bk>
    <bk>
      <extLst>
        <ext uri="{3e2802c4-a4d2-4d8b-9148-e3be6c30e623}">
          <xlrd:rvb i="2021"/>
        </ext>
      </extLst>
    </bk>
    <bk>
      <extLst>
        <ext uri="{3e2802c4-a4d2-4d8b-9148-e3be6c30e623}">
          <xlrd:rvb i="2022"/>
        </ext>
      </extLst>
    </bk>
    <bk>
      <extLst>
        <ext uri="{3e2802c4-a4d2-4d8b-9148-e3be6c30e623}">
          <xlrd:rvb i="2023"/>
        </ext>
      </extLst>
    </bk>
    <bk>
      <extLst>
        <ext uri="{3e2802c4-a4d2-4d8b-9148-e3be6c30e623}">
          <xlrd:rvb i="2024"/>
        </ext>
      </extLst>
    </bk>
    <bk>
      <extLst>
        <ext uri="{3e2802c4-a4d2-4d8b-9148-e3be6c30e623}">
          <xlrd:rvb i="2025"/>
        </ext>
      </extLst>
    </bk>
    <bk>
      <extLst>
        <ext uri="{3e2802c4-a4d2-4d8b-9148-e3be6c30e623}">
          <xlrd:rvb i="2026"/>
        </ext>
      </extLst>
    </bk>
    <bk>
      <extLst>
        <ext uri="{3e2802c4-a4d2-4d8b-9148-e3be6c30e623}">
          <xlrd:rvb i="2027"/>
        </ext>
      </extLst>
    </bk>
    <bk>
      <extLst>
        <ext uri="{3e2802c4-a4d2-4d8b-9148-e3be6c30e623}">
          <xlrd:rvb i="2028"/>
        </ext>
      </extLst>
    </bk>
    <bk>
      <extLst>
        <ext uri="{3e2802c4-a4d2-4d8b-9148-e3be6c30e623}">
          <xlrd:rvb i="2029"/>
        </ext>
      </extLst>
    </bk>
    <bk>
      <extLst>
        <ext uri="{3e2802c4-a4d2-4d8b-9148-e3be6c30e623}">
          <xlrd:rvb i="2030"/>
        </ext>
      </extLst>
    </bk>
    <bk>
      <extLst>
        <ext uri="{3e2802c4-a4d2-4d8b-9148-e3be6c30e623}">
          <xlrd:rvb i="2031"/>
        </ext>
      </extLst>
    </bk>
    <bk>
      <extLst>
        <ext uri="{3e2802c4-a4d2-4d8b-9148-e3be6c30e623}">
          <xlrd:rvb i="2032"/>
        </ext>
      </extLst>
    </bk>
    <bk>
      <extLst>
        <ext uri="{3e2802c4-a4d2-4d8b-9148-e3be6c30e623}">
          <xlrd:rvb i="2033"/>
        </ext>
      </extLst>
    </bk>
    <bk>
      <extLst>
        <ext uri="{3e2802c4-a4d2-4d8b-9148-e3be6c30e623}">
          <xlrd:rvb i="2034"/>
        </ext>
      </extLst>
    </bk>
    <bk>
      <extLst>
        <ext uri="{3e2802c4-a4d2-4d8b-9148-e3be6c30e623}">
          <xlrd:rvb i="2035"/>
        </ext>
      </extLst>
    </bk>
    <bk>
      <extLst>
        <ext uri="{3e2802c4-a4d2-4d8b-9148-e3be6c30e623}">
          <xlrd:rvb i="2036"/>
        </ext>
      </extLst>
    </bk>
    <bk>
      <extLst>
        <ext uri="{3e2802c4-a4d2-4d8b-9148-e3be6c30e623}">
          <xlrd:rvb i="2037"/>
        </ext>
      </extLst>
    </bk>
    <bk>
      <extLst>
        <ext uri="{3e2802c4-a4d2-4d8b-9148-e3be6c30e623}">
          <xlrd:rvb i="2038"/>
        </ext>
      </extLst>
    </bk>
    <bk>
      <extLst>
        <ext uri="{3e2802c4-a4d2-4d8b-9148-e3be6c30e623}">
          <xlrd:rvb i="2039"/>
        </ext>
      </extLst>
    </bk>
    <bk>
      <extLst>
        <ext uri="{3e2802c4-a4d2-4d8b-9148-e3be6c30e623}">
          <xlrd:rvb i="2040"/>
        </ext>
      </extLst>
    </bk>
    <bk>
      <extLst>
        <ext uri="{3e2802c4-a4d2-4d8b-9148-e3be6c30e623}">
          <xlrd:rvb i="2041"/>
        </ext>
      </extLst>
    </bk>
    <bk>
      <extLst>
        <ext uri="{3e2802c4-a4d2-4d8b-9148-e3be6c30e623}">
          <xlrd:rvb i="2042"/>
        </ext>
      </extLst>
    </bk>
    <bk>
      <extLst>
        <ext uri="{3e2802c4-a4d2-4d8b-9148-e3be6c30e623}">
          <xlrd:rvb i="2043"/>
        </ext>
      </extLst>
    </bk>
    <bk>
      <extLst>
        <ext uri="{3e2802c4-a4d2-4d8b-9148-e3be6c30e623}">
          <xlrd:rvb i="2044"/>
        </ext>
      </extLst>
    </bk>
    <bk>
      <extLst>
        <ext uri="{3e2802c4-a4d2-4d8b-9148-e3be6c30e623}">
          <xlrd:rvb i="2045"/>
        </ext>
      </extLst>
    </bk>
    <bk>
      <extLst>
        <ext uri="{3e2802c4-a4d2-4d8b-9148-e3be6c30e623}">
          <xlrd:rvb i="2046"/>
        </ext>
      </extLst>
    </bk>
    <bk>
      <extLst>
        <ext uri="{3e2802c4-a4d2-4d8b-9148-e3be6c30e623}">
          <xlrd:rvb i="2047"/>
        </ext>
      </extLst>
    </bk>
    <bk>
      <extLst>
        <ext uri="{3e2802c4-a4d2-4d8b-9148-e3be6c30e623}">
          <xlrd:rvb i="2048"/>
        </ext>
      </extLst>
    </bk>
    <bk>
      <extLst>
        <ext uri="{3e2802c4-a4d2-4d8b-9148-e3be6c30e623}">
          <xlrd:rvb i="2049"/>
        </ext>
      </extLst>
    </bk>
    <bk>
      <extLst>
        <ext uri="{3e2802c4-a4d2-4d8b-9148-e3be6c30e623}">
          <xlrd:rvb i="2050"/>
        </ext>
      </extLst>
    </bk>
    <bk>
      <extLst>
        <ext uri="{3e2802c4-a4d2-4d8b-9148-e3be6c30e623}">
          <xlrd:rvb i="2051"/>
        </ext>
      </extLst>
    </bk>
    <bk>
      <extLst>
        <ext uri="{3e2802c4-a4d2-4d8b-9148-e3be6c30e623}">
          <xlrd:rvb i="2052"/>
        </ext>
      </extLst>
    </bk>
    <bk>
      <extLst>
        <ext uri="{3e2802c4-a4d2-4d8b-9148-e3be6c30e623}">
          <xlrd:rvb i="2053"/>
        </ext>
      </extLst>
    </bk>
    <bk>
      <extLst>
        <ext uri="{3e2802c4-a4d2-4d8b-9148-e3be6c30e623}">
          <xlrd:rvb i="2054"/>
        </ext>
      </extLst>
    </bk>
    <bk>
      <extLst>
        <ext uri="{3e2802c4-a4d2-4d8b-9148-e3be6c30e623}">
          <xlrd:rvb i="2055"/>
        </ext>
      </extLst>
    </bk>
    <bk>
      <extLst>
        <ext uri="{3e2802c4-a4d2-4d8b-9148-e3be6c30e623}">
          <xlrd:rvb i="2056"/>
        </ext>
      </extLst>
    </bk>
    <bk>
      <extLst>
        <ext uri="{3e2802c4-a4d2-4d8b-9148-e3be6c30e623}">
          <xlrd:rvb i="2057"/>
        </ext>
      </extLst>
    </bk>
    <bk>
      <extLst>
        <ext uri="{3e2802c4-a4d2-4d8b-9148-e3be6c30e623}">
          <xlrd:rvb i="2058"/>
        </ext>
      </extLst>
    </bk>
    <bk>
      <extLst>
        <ext uri="{3e2802c4-a4d2-4d8b-9148-e3be6c30e623}">
          <xlrd:rvb i="2059"/>
        </ext>
      </extLst>
    </bk>
    <bk>
      <extLst>
        <ext uri="{3e2802c4-a4d2-4d8b-9148-e3be6c30e623}">
          <xlrd:rvb i="2060"/>
        </ext>
      </extLst>
    </bk>
    <bk>
      <extLst>
        <ext uri="{3e2802c4-a4d2-4d8b-9148-e3be6c30e623}">
          <xlrd:rvb i="2061"/>
        </ext>
      </extLst>
    </bk>
    <bk>
      <extLst>
        <ext uri="{3e2802c4-a4d2-4d8b-9148-e3be6c30e623}">
          <xlrd:rvb i="2062"/>
        </ext>
      </extLst>
    </bk>
    <bk>
      <extLst>
        <ext uri="{3e2802c4-a4d2-4d8b-9148-e3be6c30e623}">
          <xlrd:rvb i="2063"/>
        </ext>
      </extLst>
    </bk>
    <bk>
      <extLst>
        <ext uri="{3e2802c4-a4d2-4d8b-9148-e3be6c30e623}">
          <xlrd:rvb i="2064"/>
        </ext>
      </extLst>
    </bk>
    <bk>
      <extLst>
        <ext uri="{3e2802c4-a4d2-4d8b-9148-e3be6c30e623}">
          <xlrd:rvb i="2065"/>
        </ext>
      </extLst>
    </bk>
    <bk>
      <extLst>
        <ext uri="{3e2802c4-a4d2-4d8b-9148-e3be6c30e623}">
          <xlrd:rvb i="2066"/>
        </ext>
      </extLst>
    </bk>
    <bk>
      <extLst>
        <ext uri="{3e2802c4-a4d2-4d8b-9148-e3be6c30e623}">
          <xlrd:rvb i="2067"/>
        </ext>
      </extLst>
    </bk>
    <bk>
      <extLst>
        <ext uri="{3e2802c4-a4d2-4d8b-9148-e3be6c30e623}">
          <xlrd:rvb i="2068"/>
        </ext>
      </extLst>
    </bk>
    <bk>
      <extLst>
        <ext uri="{3e2802c4-a4d2-4d8b-9148-e3be6c30e623}">
          <xlrd:rvb i="2069"/>
        </ext>
      </extLst>
    </bk>
    <bk>
      <extLst>
        <ext uri="{3e2802c4-a4d2-4d8b-9148-e3be6c30e623}">
          <xlrd:rvb i="2070"/>
        </ext>
      </extLst>
    </bk>
    <bk>
      <extLst>
        <ext uri="{3e2802c4-a4d2-4d8b-9148-e3be6c30e623}">
          <xlrd:rvb i="2071"/>
        </ext>
      </extLst>
    </bk>
    <bk>
      <extLst>
        <ext uri="{3e2802c4-a4d2-4d8b-9148-e3be6c30e623}">
          <xlrd:rvb i="2072"/>
        </ext>
      </extLst>
    </bk>
    <bk>
      <extLst>
        <ext uri="{3e2802c4-a4d2-4d8b-9148-e3be6c30e623}">
          <xlrd:rvb i="2073"/>
        </ext>
      </extLst>
    </bk>
    <bk>
      <extLst>
        <ext uri="{3e2802c4-a4d2-4d8b-9148-e3be6c30e623}">
          <xlrd:rvb i="2074"/>
        </ext>
      </extLst>
    </bk>
    <bk>
      <extLst>
        <ext uri="{3e2802c4-a4d2-4d8b-9148-e3be6c30e623}">
          <xlrd:rvb i="2075"/>
        </ext>
      </extLst>
    </bk>
    <bk>
      <extLst>
        <ext uri="{3e2802c4-a4d2-4d8b-9148-e3be6c30e623}">
          <xlrd:rvb i="2076"/>
        </ext>
      </extLst>
    </bk>
    <bk>
      <extLst>
        <ext uri="{3e2802c4-a4d2-4d8b-9148-e3be6c30e623}">
          <xlrd:rvb i="2077"/>
        </ext>
      </extLst>
    </bk>
    <bk>
      <extLst>
        <ext uri="{3e2802c4-a4d2-4d8b-9148-e3be6c30e623}">
          <xlrd:rvb i="2078"/>
        </ext>
      </extLst>
    </bk>
    <bk>
      <extLst>
        <ext uri="{3e2802c4-a4d2-4d8b-9148-e3be6c30e623}">
          <xlrd:rvb i="2079"/>
        </ext>
      </extLst>
    </bk>
    <bk>
      <extLst>
        <ext uri="{3e2802c4-a4d2-4d8b-9148-e3be6c30e623}">
          <xlrd:rvb i="2080"/>
        </ext>
      </extLst>
    </bk>
    <bk>
      <extLst>
        <ext uri="{3e2802c4-a4d2-4d8b-9148-e3be6c30e623}">
          <xlrd:rvb i="2081"/>
        </ext>
      </extLst>
    </bk>
    <bk>
      <extLst>
        <ext uri="{3e2802c4-a4d2-4d8b-9148-e3be6c30e623}">
          <xlrd:rvb i="2082"/>
        </ext>
      </extLst>
    </bk>
    <bk>
      <extLst>
        <ext uri="{3e2802c4-a4d2-4d8b-9148-e3be6c30e623}">
          <xlrd:rvb i="2083"/>
        </ext>
      </extLst>
    </bk>
    <bk>
      <extLst>
        <ext uri="{3e2802c4-a4d2-4d8b-9148-e3be6c30e623}">
          <xlrd:rvb i="2084"/>
        </ext>
      </extLst>
    </bk>
    <bk>
      <extLst>
        <ext uri="{3e2802c4-a4d2-4d8b-9148-e3be6c30e623}">
          <xlrd:rvb i="2085"/>
        </ext>
      </extLst>
    </bk>
    <bk>
      <extLst>
        <ext uri="{3e2802c4-a4d2-4d8b-9148-e3be6c30e623}">
          <xlrd:rvb i="2086"/>
        </ext>
      </extLst>
    </bk>
    <bk>
      <extLst>
        <ext uri="{3e2802c4-a4d2-4d8b-9148-e3be6c30e623}">
          <xlrd:rvb i="2087"/>
        </ext>
      </extLst>
    </bk>
    <bk>
      <extLst>
        <ext uri="{3e2802c4-a4d2-4d8b-9148-e3be6c30e623}">
          <xlrd:rvb i="2088"/>
        </ext>
      </extLst>
    </bk>
    <bk>
      <extLst>
        <ext uri="{3e2802c4-a4d2-4d8b-9148-e3be6c30e623}">
          <xlrd:rvb i="2089"/>
        </ext>
      </extLst>
    </bk>
    <bk>
      <extLst>
        <ext uri="{3e2802c4-a4d2-4d8b-9148-e3be6c30e623}">
          <xlrd:rvb i="2090"/>
        </ext>
      </extLst>
    </bk>
    <bk>
      <extLst>
        <ext uri="{3e2802c4-a4d2-4d8b-9148-e3be6c30e623}">
          <xlrd:rvb i="2091"/>
        </ext>
      </extLst>
    </bk>
    <bk>
      <extLst>
        <ext uri="{3e2802c4-a4d2-4d8b-9148-e3be6c30e623}">
          <xlrd:rvb i="2092"/>
        </ext>
      </extLst>
    </bk>
    <bk>
      <extLst>
        <ext uri="{3e2802c4-a4d2-4d8b-9148-e3be6c30e623}">
          <xlrd:rvb i="2093"/>
        </ext>
      </extLst>
    </bk>
    <bk>
      <extLst>
        <ext uri="{3e2802c4-a4d2-4d8b-9148-e3be6c30e623}">
          <xlrd:rvb i="2094"/>
        </ext>
      </extLst>
    </bk>
    <bk>
      <extLst>
        <ext uri="{3e2802c4-a4d2-4d8b-9148-e3be6c30e623}">
          <xlrd:rvb i="2095"/>
        </ext>
      </extLst>
    </bk>
    <bk>
      <extLst>
        <ext uri="{3e2802c4-a4d2-4d8b-9148-e3be6c30e623}">
          <xlrd:rvb i="2096"/>
        </ext>
      </extLst>
    </bk>
    <bk>
      <extLst>
        <ext uri="{3e2802c4-a4d2-4d8b-9148-e3be6c30e623}">
          <xlrd:rvb i="2097"/>
        </ext>
      </extLst>
    </bk>
    <bk>
      <extLst>
        <ext uri="{3e2802c4-a4d2-4d8b-9148-e3be6c30e623}">
          <xlrd:rvb i="2098"/>
        </ext>
      </extLst>
    </bk>
    <bk>
      <extLst>
        <ext uri="{3e2802c4-a4d2-4d8b-9148-e3be6c30e623}">
          <xlrd:rvb i="2099"/>
        </ext>
      </extLst>
    </bk>
    <bk>
      <extLst>
        <ext uri="{3e2802c4-a4d2-4d8b-9148-e3be6c30e623}">
          <xlrd:rvb i="2100"/>
        </ext>
      </extLst>
    </bk>
    <bk>
      <extLst>
        <ext uri="{3e2802c4-a4d2-4d8b-9148-e3be6c30e623}">
          <xlrd:rvb i="2101"/>
        </ext>
      </extLst>
    </bk>
    <bk>
      <extLst>
        <ext uri="{3e2802c4-a4d2-4d8b-9148-e3be6c30e623}">
          <xlrd:rvb i="2102"/>
        </ext>
      </extLst>
    </bk>
    <bk>
      <extLst>
        <ext uri="{3e2802c4-a4d2-4d8b-9148-e3be6c30e623}">
          <xlrd:rvb i="2103"/>
        </ext>
      </extLst>
    </bk>
    <bk>
      <extLst>
        <ext uri="{3e2802c4-a4d2-4d8b-9148-e3be6c30e623}">
          <xlrd:rvb i="2104"/>
        </ext>
      </extLst>
    </bk>
    <bk>
      <extLst>
        <ext uri="{3e2802c4-a4d2-4d8b-9148-e3be6c30e623}">
          <xlrd:rvb i="2105"/>
        </ext>
      </extLst>
    </bk>
    <bk>
      <extLst>
        <ext uri="{3e2802c4-a4d2-4d8b-9148-e3be6c30e623}">
          <xlrd:rvb i="2106"/>
        </ext>
      </extLst>
    </bk>
    <bk>
      <extLst>
        <ext uri="{3e2802c4-a4d2-4d8b-9148-e3be6c30e623}">
          <xlrd:rvb i="2107"/>
        </ext>
      </extLst>
    </bk>
    <bk>
      <extLst>
        <ext uri="{3e2802c4-a4d2-4d8b-9148-e3be6c30e623}">
          <xlrd:rvb i="2108"/>
        </ext>
      </extLst>
    </bk>
    <bk>
      <extLst>
        <ext uri="{3e2802c4-a4d2-4d8b-9148-e3be6c30e623}">
          <xlrd:rvb i="2109"/>
        </ext>
      </extLst>
    </bk>
    <bk>
      <extLst>
        <ext uri="{3e2802c4-a4d2-4d8b-9148-e3be6c30e623}">
          <xlrd:rvb i="2110"/>
        </ext>
      </extLst>
    </bk>
    <bk>
      <extLst>
        <ext uri="{3e2802c4-a4d2-4d8b-9148-e3be6c30e623}">
          <xlrd:rvb i="2111"/>
        </ext>
      </extLst>
    </bk>
    <bk>
      <extLst>
        <ext uri="{3e2802c4-a4d2-4d8b-9148-e3be6c30e623}">
          <xlrd:rvb i="2112"/>
        </ext>
      </extLst>
    </bk>
    <bk>
      <extLst>
        <ext uri="{3e2802c4-a4d2-4d8b-9148-e3be6c30e623}">
          <xlrd:rvb i="2113"/>
        </ext>
      </extLst>
    </bk>
    <bk>
      <extLst>
        <ext uri="{3e2802c4-a4d2-4d8b-9148-e3be6c30e623}">
          <xlrd:rvb i="2114"/>
        </ext>
      </extLst>
    </bk>
    <bk>
      <extLst>
        <ext uri="{3e2802c4-a4d2-4d8b-9148-e3be6c30e623}">
          <xlrd:rvb i="2115"/>
        </ext>
      </extLst>
    </bk>
    <bk>
      <extLst>
        <ext uri="{3e2802c4-a4d2-4d8b-9148-e3be6c30e623}">
          <xlrd:rvb i="2116"/>
        </ext>
      </extLst>
    </bk>
    <bk>
      <extLst>
        <ext uri="{3e2802c4-a4d2-4d8b-9148-e3be6c30e623}">
          <xlrd:rvb i="2117"/>
        </ext>
      </extLst>
    </bk>
    <bk>
      <extLst>
        <ext uri="{3e2802c4-a4d2-4d8b-9148-e3be6c30e623}">
          <xlrd:rvb i="2118"/>
        </ext>
      </extLst>
    </bk>
    <bk>
      <extLst>
        <ext uri="{3e2802c4-a4d2-4d8b-9148-e3be6c30e623}">
          <xlrd:rvb i="2119"/>
        </ext>
      </extLst>
    </bk>
    <bk>
      <extLst>
        <ext uri="{3e2802c4-a4d2-4d8b-9148-e3be6c30e623}">
          <xlrd:rvb i="2120"/>
        </ext>
      </extLst>
    </bk>
    <bk>
      <extLst>
        <ext uri="{3e2802c4-a4d2-4d8b-9148-e3be6c30e623}">
          <xlrd:rvb i="2121"/>
        </ext>
      </extLst>
    </bk>
    <bk>
      <extLst>
        <ext uri="{3e2802c4-a4d2-4d8b-9148-e3be6c30e623}">
          <xlrd:rvb i="2122"/>
        </ext>
      </extLst>
    </bk>
    <bk>
      <extLst>
        <ext uri="{3e2802c4-a4d2-4d8b-9148-e3be6c30e623}">
          <xlrd:rvb i="2123"/>
        </ext>
      </extLst>
    </bk>
    <bk>
      <extLst>
        <ext uri="{3e2802c4-a4d2-4d8b-9148-e3be6c30e623}">
          <xlrd:rvb i="2124"/>
        </ext>
      </extLst>
    </bk>
    <bk>
      <extLst>
        <ext uri="{3e2802c4-a4d2-4d8b-9148-e3be6c30e623}">
          <xlrd:rvb i="2125"/>
        </ext>
      </extLst>
    </bk>
    <bk>
      <extLst>
        <ext uri="{3e2802c4-a4d2-4d8b-9148-e3be6c30e623}">
          <xlrd:rvb i="2126"/>
        </ext>
      </extLst>
    </bk>
    <bk>
      <extLst>
        <ext uri="{3e2802c4-a4d2-4d8b-9148-e3be6c30e623}">
          <xlrd:rvb i="2127"/>
        </ext>
      </extLst>
    </bk>
    <bk>
      <extLst>
        <ext uri="{3e2802c4-a4d2-4d8b-9148-e3be6c30e623}">
          <xlrd:rvb i="2128"/>
        </ext>
      </extLst>
    </bk>
    <bk>
      <extLst>
        <ext uri="{3e2802c4-a4d2-4d8b-9148-e3be6c30e623}">
          <xlrd:rvb i="2129"/>
        </ext>
      </extLst>
    </bk>
    <bk>
      <extLst>
        <ext uri="{3e2802c4-a4d2-4d8b-9148-e3be6c30e623}">
          <xlrd:rvb i="2130"/>
        </ext>
      </extLst>
    </bk>
    <bk>
      <extLst>
        <ext uri="{3e2802c4-a4d2-4d8b-9148-e3be6c30e623}">
          <xlrd:rvb i="2131"/>
        </ext>
      </extLst>
    </bk>
    <bk>
      <extLst>
        <ext uri="{3e2802c4-a4d2-4d8b-9148-e3be6c30e623}">
          <xlrd:rvb i="2132"/>
        </ext>
      </extLst>
    </bk>
    <bk>
      <extLst>
        <ext uri="{3e2802c4-a4d2-4d8b-9148-e3be6c30e623}">
          <xlrd:rvb i="2133"/>
        </ext>
      </extLst>
    </bk>
    <bk>
      <extLst>
        <ext uri="{3e2802c4-a4d2-4d8b-9148-e3be6c30e623}">
          <xlrd:rvb i="2134"/>
        </ext>
      </extLst>
    </bk>
    <bk>
      <extLst>
        <ext uri="{3e2802c4-a4d2-4d8b-9148-e3be6c30e623}">
          <xlrd:rvb i="2135"/>
        </ext>
      </extLst>
    </bk>
    <bk>
      <extLst>
        <ext uri="{3e2802c4-a4d2-4d8b-9148-e3be6c30e623}">
          <xlrd:rvb i="2136"/>
        </ext>
      </extLst>
    </bk>
    <bk>
      <extLst>
        <ext uri="{3e2802c4-a4d2-4d8b-9148-e3be6c30e623}">
          <xlrd:rvb i="2137"/>
        </ext>
      </extLst>
    </bk>
    <bk>
      <extLst>
        <ext uri="{3e2802c4-a4d2-4d8b-9148-e3be6c30e623}">
          <xlrd:rvb i="2138"/>
        </ext>
      </extLst>
    </bk>
    <bk>
      <extLst>
        <ext uri="{3e2802c4-a4d2-4d8b-9148-e3be6c30e623}">
          <xlrd:rvb i="2139"/>
        </ext>
      </extLst>
    </bk>
    <bk>
      <extLst>
        <ext uri="{3e2802c4-a4d2-4d8b-9148-e3be6c30e623}">
          <xlrd:rvb i="2140"/>
        </ext>
      </extLst>
    </bk>
    <bk>
      <extLst>
        <ext uri="{3e2802c4-a4d2-4d8b-9148-e3be6c30e623}">
          <xlrd:rvb i="2141"/>
        </ext>
      </extLst>
    </bk>
    <bk>
      <extLst>
        <ext uri="{3e2802c4-a4d2-4d8b-9148-e3be6c30e623}">
          <xlrd:rvb i="2142"/>
        </ext>
      </extLst>
    </bk>
    <bk>
      <extLst>
        <ext uri="{3e2802c4-a4d2-4d8b-9148-e3be6c30e623}">
          <xlrd:rvb i="2143"/>
        </ext>
      </extLst>
    </bk>
    <bk>
      <extLst>
        <ext uri="{3e2802c4-a4d2-4d8b-9148-e3be6c30e623}">
          <xlrd:rvb i="2144"/>
        </ext>
      </extLst>
    </bk>
    <bk>
      <extLst>
        <ext uri="{3e2802c4-a4d2-4d8b-9148-e3be6c30e623}">
          <xlrd:rvb i="2145"/>
        </ext>
      </extLst>
    </bk>
    <bk>
      <extLst>
        <ext uri="{3e2802c4-a4d2-4d8b-9148-e3be6c30e623}">
          <xlrd:rvb i="2146"/>
        </ext>
      </extLst>
    </bk>
    <bk>
      <extLst>
        <ext uri="{3e2802c4-a4d2-4d8b-9148-e3be6c30e623}">
          <xlrd:rvb i="2147"/>
        </ext>
      </extLst>
    </bk>
    <bk>
      <extLst>
        <ext uri="{3e2802c4-a4d2-4d8b-9148-e3be6c30e623}">
          <xlrd:rvb i="2148"/>
        </ext>
      </extLst>
    </bk>
    <bk>
      <extLst>
        <ext uri="{3e2802c4-a4d2-4d8b-9148-e3be6c30e623}">
          <xlrd:rvb i="2149"/>
        </ext>
      </extLst>
    </bk>
    <bk>
      <extLst>
        <ext uri="{3e2802c4-a4d2-4d8b-9148-e3be6c30e623}">
          <xlrd:rvb i="2150"/>
        </ext>
      </extLst>
    </bk>
    <bk>
      <extLst>
        <ext uri="{3e2802c4-a4d2-4d8b-9148-e3be6c30e623}">
          <xlrd:rvb i="2151"/>
        </ext>
      </extLst>
    </bk>
    <bk>
      <extLst>
        <ext uri="{3e2802c4-a4d2-4d8b-9148-e3be6c30e623}">
          <xlrd:rvb i="2152"/>
        </ext>
      </extLst>
    </bk>
    <bk>
      <extLst>
        <ext uri="{3e2802c4-a4d2-4d8b-9148-e3be6c30e623}">
          <xlrd:rvb i="2153"/>
        </ext>
      </extLst>
    </bk>
    <bk>
      <extLst>
        <ext uri="{3e2802c4-a4d2-4d8b-9148-e3be6c30e623}">
          <xlrd:rvb i="2154"/>
        </ext>
      </extLst>
    </bk>
    <bk>
      <extLst>
        <ext uri="{3e2802c4-a4d2-4d8b-9148-e3be6c30e623}">
          <xlrd:rvb i="2155"/>
        </ext>
      </extLst>
    </bk>
    <bk>
      <extLst>
        <ext uri="{3e2802c4-a4d2-4d8b-9148-e3be6c30e623}">
          <xlrd:rvb i="2156"/>
        </ext>
      </extLst>
    </bk>
    <bk>
      <extLst>
        <ext uri="{3e2802c4-a4d2-4d8b-9148-e3be6c30e623}">
          <xlrd:rvb i="2157"/>
        </ext>
      </extLst>
    </bk>
    <bk>
      <extLst>
        <ext uri="{3e2802c4-a4d2-4d8b-9148-e3be6c30e623}">
          <xlrd:rvb i="2158"/>
        </ext>
      </extLst>
    </bk>
    <bk>
      <extLst>
        <ext uri="{3e2802c4-a4d2-4d8b-9148-e3be6c30e623}">
          <xlrd:rvb i="2159"/>
        </ext>
      </extLst>
    </bk>
    <bk>
      <extLst>
        <ext uri="{3e2802c4-a4d2-4d8b-9148-e3be6c30e623}">
          <xlrd:rvb i="2160"/>
        </ext>
      </extLst>
    </bk>
    <bk>
      <extLst>
        <ext uri="{3e2802c4-a4d2-4d8b-9148-e3be6c30e623}">
          <xlrd:rvb i="2161"/>
        </ext>
      </extLst>
    </bk>
    <bk>
      <extLst>
        <ext uri="{3e2802c4-a4d2-4d8b-9148-e3be6c30e623}">
          <xlrd:rvb i="2162"/>
        </ext>
      </extLst>
    </bk>
    <bk>
      <extLst>
        <ext uri="{3e2802c4-a4d2-4d8b-9148-e3be6c30e623}">
          <xlrd:rvb i="2163"/>
        </ext>
      </extLst>
    </bk>
    <bk>
      <extLst>
        <ext uri="{3e2802c4-a4d2-4d8b-9148-e3be6c30e623}">
          <xlrd:rvb i="2164"/>
        </ext>
      </extLst>
    </bk>
    <bk>
      <extLst>
        <ext uri="{3e2802c4-a4d2-4d8b-9148-e3be6c30e623}">
          <xlrd:rvb i="2165"/>
        </ext>
      </extLst>
    </bk>
    <bk>
      <extLst>
        <ext uri="{3e2802c4-a4d2-4d8b-9148-e3be6c30e623}">
          <xlrd:rvb i="2166"/>
        </ext>
      </extLst>
    </bk>
    <bk>
      <extLst>
        <ext uri="{3e2802c4-a4d2-4d8b-9148-e3be6c30e623}">
          <xlrd:rvb i="2167"/>
        </ext>
      </extLst>
    </bk>
    <bk>
      <extLst>
        <ext uri="{3e2802c4-a4d2-4d8b-9148-e3be6c30e623}">
          <xlrd:rvb i="2168"/>
        </ext>
      </extLst>
    </bk>
    <bk>
      <extLst>
        <ext uri="{3e2802c4-a4d2-4d8b-9148-e3be6c30e623}">
          <xlrd:rvb i="2169"/>
        </ext>
      </extLst>
    </bk>
    <bk>
      <extLst>
        <ext uri="{3e2802c4-a4d2-4d8b-9148-e3be6c30e623}">
          <xlrd:rvb i="2170"/>
        </ext>
      </extLst>
    </bk>
    <bk>
      <extLst>
        <ext uri="{3e2802c4-a4d2-4d8b-9148-e3be6c30e623}">
          <xlrd:rvb i="2171"/>
        </ext>
      </extLst>
    </bk>
    <bk>
      <extLst>
        <ext uri="{3e2802c4-a4d2-4d8b-9148-e3be6c30e623}">
          <xlrd:rvb i="2172"/>
        </ext>
      </extLst>
    </bk>
    <bk>
      <extLst>
        <ext uri="{3e2802c4-a4d2-4d8b-9148-e3be6c30e623}">
          <xlrd:rvb i="2173"/>
        </ext>
      </extLst>
    </bk>
    <bk>
      <extLst>
        <ext uri="{3e2802c4-a4d2-4d8b-9148-e3be6c30e623}">
          <xlrd:rvb i="2174"/>
        </ext>
      </extLst>
    </bk>
    <bk>
      <extLst>
        <ext uri="{3e2802c4-a4d2-4d8b-9148-e3be6c30e623}">
          <xlrd:rvb i="2175"/>
        </ext>
      </extLst>
    </bk>
    <bk>
      <extLst>
        <ext uri="{3e2802c4-a4d2-4d8b-9148-e3be6c30e623}">
          <xlrd:rvb i="2176"/>
        </ext>
      </extLst>
    </bk>
    <bk>
      <extLst>
        <ext uri="{3e2802c4-a4d2-4d8b-9148-e3be6c30e623}">
          <xlrd:rvb i="2177"/>
        </ext>
      </extLst>
    </bk>
    <bk>
      <extLst>
        <ext uri="{3e2802c4-a4d2-4d8b-9148-e3be6c30e623}">
          <xlrd:rvb i="2178"/>
        </ext>
      </extLst>
    </bk>
    <bk>
      <extLst>
        <ext uri="{3e2802c4-a4d2-4d8b-9148-e3be6c30e623}">
          <xlrd:rvb i="2179"/>
        </ext>
      </extLst>
    </bk>
    <bk>
      <extLst>
        <ext uri="{3e2802c4-a4d2-4d8b-9148-e3be6c30e623}">
          <xlrd:rvb i="2180"/>
        </ext>
      </extLst>
    </bk>
    <bk>
      <extLst>
        <ext uri="{3e2802c4-a4d2-4d8b-9148-e3be6c30e623}">
          <xlrd:rvb i="2181"/>
        </ext>
      </extLst>
    </bk>
    <bk>
      <extLst>
        <ext uri="{3e2802c4-a4d2-4d8b-9148-e3be6c30e623}">
          <xlrd:rvb i="2182"/>
        </ext>
      </extLst>
    </bk>
    <bk>
      <extLst>
        <ext uri="{3e2802c4-a4d2-4d8b-9148-e3be6c30e623}">
          <xlrd:rvb i="2183"/>
        </ext>
      </extLst>
    </bk>
    <bk>
      <extLst>
        <ext uri="{3e2802c4-a4d2-4d8b-9148-e3be6c30e623}">
          <xlrd:rvb i="2184"/>
        </ext>
      </extLst>
    </bk>
    <bk>
      <extLst>
        <ext uri="{3e2802c4-a4d2-4d8b-9148-e3be6c30e623}">
          <xlrd:rvb i="2185"/>
        </ext>
      </extLst>
    </bk>
    <bk>
      <extLst>
        <ext uri="{3e2802c4-a4d2-4d8b-9148-e3be6c30e623}">
          <xlrd:rvb i="2186"/>
        </ext>
      </extLst>
    </bk>
    <bk>
      <extLst>
        <ext uri="{3e2802c4-a4d2-4d8b-9148-e3be6c30e623}">
          <xlrd:rvb i="2187"/>
        </ext>
      </extLst>
    </bk>
    <bk>
      <extLst>
        <ext uri="{3e2802c4-a4d2-4d8b-9148-e3be6c30e623}">
          <xlrd:rvb i="2188"/>
        </ext>
      </extLst>
    </bk>
    <bk>
      <extLst>
        <ext uri="{3e2802c4-a4d2-4d8b-9148-e3be6c30e623}">
          <xlrd:rvb i="2189"/>
        </ext>
      </extLst>
    </bk>
    <bk>
      <extLst>
        <ext uri="{3e2802c4-a4d2-4d8b-9148-e3be6c30e623}">
          <xlrd:rvb i="2190"/>
        </ext>
      </extLst>
    </bk>
    <bk>
      <extLst>
        <ext uri="{3e2802c4-a4d2-4d8b-9148-e3be6c30e623}">
          <xlrd:rvb i="2191"/>
        </ext>
      </extLst>
    </bk>
    <bk>
      <extLst>
        <ext uri="{3e2802c4-a4d2-4d8b-9148-e3be6c30e623}">
          <xlrd:rvb i="2192"/>
        </ext>
      </extLst>
    </bk>
    <bk>
      <extLst>
        <ext uri="{3e2802c4-a4d2-4d8b-9148-e3be6c30e623}">
          <xlrd:rvb i="2193"/>
        </ext>
      </extLst>
    </bk>
    <bk>
      <extLst>
        <ext uri="{3e2802c4-a4d2-4d8b-9148-e3be6c30e623}">
          <xlrd:rvb i="2194"/>
        </ext>
      </extLst>
    </bk>
    <bk>
      <extLst>
        <ext uri="{3e2802c4-a4d2-4d8b-9148-e3be6c30e623}">
          <xlrd:rvb i="2195"/>
        </ext>
      </extLst>
    </bk>
    <bk>
      <extLst>
        <ext uri="{3e2802c4-a4d2-4d8b-9148-e3be6c30e623}">
          <xlrd:rvb i="2196"/>
        </ext>
      </extLst>
    </bk>
    <bk>
      <extLst>
        <ext uri="{3e2802c4-a4d2-4d8b-9148-e3be6c30e623}">
          <xlrd:rvb i="2197"/>
        </ext>
      </extLst>
    </bk>
    <bk>
      <extLst>
        <ext uri="{3e2802c4-a4d2-4d8b-9148-e3be6c30e623}">
          <xlrd:rvb i="2198"/>
        </ext>
      </extLst>
    </bk>
    <bk>
      <extLst>
        <ext uri="{3e2802c4-a4d2-4d8b-9148-e3be6c30e623}">
          <xlrd:rvb i="2199"/>
        </ext>
      </extLst>
    </bk>
    <bk>
      <extLst>
        <ext uri="{3e2802c4-a4d2-4d8b-9148-e3be6c30e623}">
          <xlrd:rvb i="2200"/>
        </ext>
      </extLst>
    </bk>
    <bk>
      <extLst>
        <ext uri="{3e2802c4-a4d2-4d8b-9148-e3be6c30e623}">
          <xlrd:rvb i="2201"/>
        </ext>
      </extLst>
    </bk>
    <bk>
      <extLst>
        <ext uri="{3e2802c4-a4d2-4d8b-9148-e3be6c30e623}">
          <xlrd:rvb i="2202"/>
        </ext>
      </extLst>
    </bk>
    <bk>
      <extLst>
        <ext uri="{3e2802c4-a4d2-4d8b-9148-e3be6c30e623}">
          <xlrd:rvb i="2203"/>
        </ext>
      </extLst>
    </bk>
    <bk>
      <extLst>
        <ext uri="{3e2802c4-a4d2-4d8b-9148-e3be6c30e623}">
          <xlrd:rvb i="2204"/>
        </ext>
      </extLst>
    </bk>
    <bk>
      <extLst>
        <ext uri="{3e2802c4-a4d2-4d8b-9148-e3be6c30e623}">
          <xlrd:rvb i="2205"/>
        </ext>
      </extLst>
    </bk>
    <bk>
      <extLst>
        <ext uri="{3e2802c4-a4d2-4d8b-9148-e3be6c30e623}">
          <xlrd:rvb i="2206"/>
        </ext>
      </extLst>
    </bk>
    <bk>
      <extLst>
        <ext uri="{3e2802c4-a4d2-4d8b-9148-e3be6c30e623}">
          <xlrd:rvb i="2207"/>
        </ext>
      </extLst>
    </bk>
    <bk>
      <extLst>
        <ext uri="{3e2802c4-a4d2-4d8b-9148-e3be6c30e623}">
          <xlrd:rvb i="2208"/>
        </ext>
      </extLst>
    </bk>
    <bk>
      <extLst>
        <ext uri="{3e2802c4-a4d2-4d8b-9148-e3be6c30e623}">
          <xlrd:rvb i="2209"/>
        </ext>
      </extLst>
    </bk>
    <bk>
      <extLst>
        <ext uri="{3e2802c4-a4d2-4d8b-9148-e3be6c30e623}">
          <xlrd:rvb i="2210"/>
        </ext>
      </extLst>
    </bk>
    <bk>
      <extLst>
        <ext uri="{3e2802c4-a4d2-4d8b-9148-e3be6c30e623}">
          <xlrd:rvb i="2211"/>
        </ext>
      </extLst>
    </bk>
    <bk>
      <extLst>
        <ext uri="{3e2802c4-a4d2-4d8b-9148-e3be6c30e623}">
          <xlrd:rvb i="2212"/>
        </ext>
      </extLst>
    </bk>
    <bk>
      <extLst>
        <ext uri="{3e2802c4-a4d2-4d8b-9148-e3be6c30e623}">
          <xlrd:rvb i="2213"/>
        </ext>
      </extLst>
    </bk>
    <bk>
      <extLst>
        <ext uri="{3e2802c4-a4d2-4d8b-9148-e3be6c30e623}">
          <xlrd:rvb i="2214"/>
        </ext>
      </extLst>
    </bk>
    <bk>
      <extLst>
        <ext uri="{3e2802c4-a4d2-4d8b-9148-e3be6c30e623}">
          <xlrd:rvb i="2215"/>
        </ext>
      </extLst>
    </bk>
    <bk>
      <extLst>
        <ext uri="{3e2802c4-a4d2-4d8b-9148-e3be6c30e623}">
          <xlrd:rvb i="2216"/>
        </ext>
      </extLst>
    </bk>
    <bk>
      <extLst>
        <ext uri="{3e2802c4-a4d2-4d8b-9148-e3be6c30e623}">
          <xlrd:rvb i="2217"/>
        </ext>
      </extLst>
    </bk>
    <bk>
      <extLst>
        <ext uri="{3e2802c4-a4d2-4d8b-9148-e3be6c30e623}">
          <xlrd:rvb i="2218"/>
        </ext>
      </extLst>
    </bk>
    <bk>
      <extLst>
        <ext uri="{3e2802c4-a4d2-4d8b-9148-e3be6c30e623}">
          <xlrd:rvb i="2219"/>
        </ext>
      </extLst>
    </bk>
    <bk>
      <extLst>
        <ext uri="{3e2802c4-a4d2-4d8b-9148-e3be6c30e623}">
          <xlrd:rvb i="2220"/>
        </ext>
      </extLst>
    </bk>
    <bk>
      <extLst>
        <ext uri="{3e2802c4-a4d2-4d8b-9148-e3be6c30e623}">
          <xlrd:rvb i="2221"/>
        </ext>
      </extLst>
    </bk>
    <bk>
      <extLst>
        <ext uri="{3e2802c4-a4d2-4d8b-9148-e3be6c30e623}">
          <xlrd:rvb i="2222"/>
        </ext>
      </extLst>
    </bk>
    <bk>
      <extLst>
        <ext uri="{3e2802c4-a4d2-4d8b-9148-e3be6c30e623}">
          <xlrd:rvb i="2223"/>
        </ext>
      </extLst>
    </bk>
    <bk>
      <extLst>
        <ext uri="{3e2802c4-a4d2-4d8b-9148-e3be6c30e623}">
          <xlrd:rvb i="2224"/>
        </ext>
      </extLst>
    </bk>
    <bk>
      <extLst>
        <ext uri="{3e2802c4-a4d2-4d8b-9148-e3be6c30e623}">
          <xlrd:rvb i="2225"/>
        </ext>
      </extLst>
    </bk>
    <bk>
      <extLst>
        <ext uri="{3e2802c4-a4d2-4d8b-9148-e3be6c30e623}">
          <xlrd:rvb i="2226"/>
        </ext>
      </extLst>
    </bk>
    <bk>
      <extLst>
        <ext uri="{3e2802c4-a4d2-4d8b-9148-e3be6c30e623}">
          <xlrd:rvb i="2227"/>
        </ext>
      </extLst>
    </bk>
    <bk>
      <extLst>
        <ext uri="{3e2802c4-a4d2-4d8b-9148-e3be6c30e623}">
          <xlrd:rvb i="2228"/>
        </ext>
      </extLst>
    </bk>
    <bk>
      <extLst>
        <ext uri="{3e2802c4-a4d2-4d8b-9148-e3be6c30e623}">
          <xlrd:rvb i="2229"/>
        </ext>
      </extLst>
    </bk>
    <bk>
      <extLst>
        <ext uri="{3e2802c4-a4d2-4d8b-9148-e3be6c30e623}">
          <xlrd:rvb i="2230"/>
        </ext>
      </extLst>
    </bk>
    <bk>
      <extLst>
        <ext uri="{3e2802c4-a4d2-4d8b-9148-e3be6c30e623}">
          <xlrd:rvb i="2231"/>
        </ext>
      </extLst>
    </bk>
    <bk>
      <extLst>
        <ext uri="{3e2802c4-a4d2-4d8b-9148-e3be6c30e623}">
          <xlrd:rvb i="2232"/>
        </ext>
      </extLst>
    </bk>
    <bk>
      <extLst>
        <ext uri="{3e2802c4-a4d2-4d8b-9148-e3be6c30e623}">
          <xlrd:rvb i="2233"/>
        </ext>
      </extLst>
    </bk>
    <bk>
      <extLst>
        <ext uri="{3e2802c4-a4d2-4d8b-9148-e3be6c30e623}">
          <xlrd:rvb i="2234"/>
        </ext>
      </extLst>
    </bk>
    <bk>
      <extLst>
        <ext uri="{3e2802c4-a4d2-4d8b-9148-e3be6c30e623}">
          <xlrd:rvb i="2235"/>
        </ext>
      </extLst>
    </bk>
    <bk>
      <extLst>
        <ext uri="{3e2802c4-a4d2-4d8b-9148-e3be6c30e623}">
          <xlrd:rvb i="2236"/>
        </ext>
      </extLst>
    </bk>
    <bk>
      <extLst>
        <ext uri="{3e2802c4-a4d2-4d8b-9148-e3be6c30e623}">
          <xlrd:rvb i="2237"/>
        </ext>
      </extLst>
    </bk>
    <bk>
      <extLst>
        <ext uri="{3e2802c4-a4d2-4d8b-9148-e3be6c30e623}">
          <xlrd:rvb i="2238"/>
        </ext>
      </extLst>
    </bk>
    <bk>
      <extLst>
        <ext uri="{3e2802c4-a4d2-4d8b-9148-e3be6c30e623}">
          <xlrd:rvb i="2239"/>
        </ext>
      </extLst>
    </bk>
    <bk>
      <extLst>
        <ext uri="{3e2802c4-a4d2-4d8b-9148-e3be6c30e623}">
          <xlrd:rvb i="2240"/>
        </ext>
      </extLst>
    </bk>
    <bk>
      <extLst>
        <ext uri="{3e2802c4-a4d2-4d8b-9148-e3be6c30e623}">
          <xlrd:rvb i="2241"/>
        </ext>
      </extLst>
    </bk>
    <bk>
      <extLst>
        <ext uri="{3e2802c4-a4d2-4d8b-9148-e3be6c30e623}">
          <xlrd:rvb i="2242"/>
        </ext>
      </extLst>
    </bk>
    <bk>
      <extLst>
        <ext uri="{3e2802c4-a4d2-4d8b-9148-e3be6c30e623}">
          <xlrd:rvb i="2243"/>
        </ext>
      </extLst>
    </bk>
    <bk>
      <extLst>
        <ext uri="{3e2802c4-a4d2-4d8b-9148-e3be6c30e623}">
          <xlrd:rvb i="2244"/>
        </ext>
      </extLst>
    </bk>
    <bk>
      <extLst>
        <ext uri="{3e2802c4-a4d2-4d8b-9148-e3be6c30e623}">
          <xlrd:rvb i="2245"/>
        </ext>
      </extLst>
    </bk>
    <bk>
      <extLst>
        <ext uri="{3e2802c4-a4d2-4d8b-9148-e3be6c30e623}">
          <xlrd:rvb i="2246"/>
        </ext>
      </extLst>
    </bk>
    <bk>
      <extLst>
        <ext uri="{3e2802c4-a4d2-4d8b-9148-e3be6c30e623}">
          <xlrd:rvb i="2247"/>
        </ext>
      </extLst>
    </bk>
    <bk>
      <extLst>
        <ext uri="{3e2802c4-a4d2-4d8b-9148-e3be6c30e623}">
          <xlrd:rvb i="2248"/>
        </ext>
      </extLst>
    </bk>
    <bk>
      <extLst>
        <ext uri="{3e2802c4-a4d2-4d8b-9148-e3be6c30e623}">
          <xlrd:rvb i="2249"/>
        </ext>
      </extLst>
    </bk>
    <bk>
      <extLst>
        <ext uri="{3e2802c4-a4d2-4d8b-9148-e3be6c30e623}">
          <xlrd:rvb i="2250"/>
        </ext>
      </extLst>
    </bk>
    <bk>
      <extLst>
        <ext uri="{3e2802c4-a4d2-4d8b-9148-e3be6c30e623}">
          <xlrd:rvb i="2251"/>
        </ext>
      </extLst>
    </bk>
    <bk>
      <extLst>
        <ext uri="{3e2802c4-a4d2-4d8b-9148-e3be6c30e623}">
          <xlrd:rvb i="2252"/>
        </ext>
      </extLst>
    </bk>
    <bk>
      <extLst>
        <ext uri="{3e2802c4-a4d2-4d8b-9148-e3be6c30e623}">
          <xlrd:rvb i="2253"/>
        </ext>
      </extLst>
    </bk>
    <bk>
      <extLst>
        <ext uri="{3e2802c4-a4d2-4d8b-9148-e3be6c30e623}">
          <xlrd:rvb i="2254"/>
        </ext>
      </extLst>
    </bk>
    <bk>
      <extLst>
        <ext uri="{3e2802c4-a4d2-4d8b-9148-e3be6c30e623}">
          <xlrd:rvb i="2255"/>
        </ext>
      </extLst>
    </bk>
    <bk>
      <extLst>
        <ext uri="{3e2802c4-a4d2-4d8b-9148-e3be6c30e623}">
          <xlrd:rvb i="2256"/>
        </ext>
      </extLst>
    </bk>
    <bk>
      <extLst>
        <ext uri="{3e2802c4-a4d2-4d8b-9148-e3be6c30e623}">
          <xlrd:rvb i="2257"/>
        </ext>
      </extLst>
    </bk>
    <bk>
      <extLst>
        <ext uri="{3e2802c4-a4d2-4d8b-9148-e3be6c30e623}">
          <xlrd:rvb i="2258"/>
        </ext>
      </extLst>
    </bk>
    <bk>
      <extLst>
        <ext uri="{3e2802c4-a4d2-4d8b-9148-e3be6c30e623}">
          <xlrd:rvb i="2259"/>
        </ext>
      </extLst>
    </bk>
    <bk>
      <extLst>
        <ext uri="{3e2802c4-a4d2-4d8b-9148-e3be6c30e623}">
          <xlrd:rvb i="2260"/>
        </ext>
      </extLst>
    </bk>
    <bk>
      <extLst>
        <ext uri="{3e2802c4-a4d2-4d8b-9148-e3be6c30e623}">
          <xlrd:rvb i="2261"/>
        </ext>
      </extLst>
    </bk>
    <bk>
      <extLst>
        <ext uri="{3e2802c4-a4d2-4d8b-9148-e3be6c30e623}">
          <xlrd:rvb i="2262"/>
        </ext>
      </extLst>
    </bk>
    <bk>
      <extLst>
        <ext uri="{3e2802c4-a4d2-4d8b-9148-e3be6c30e623}">
          <xlrd:rvb i="2263"/>
        </ext>
      </extLst>
    </bk>
    <bk>
      <extLst>
        <ext uri="{3e2802c4-a4d2-4d8b-9148-e3be6c30e623}">
          <xlrd:rvb i="2264"/>
        </ext>
      </extLst>
    </bk>
    <bk>
      <extLst>
        <ext uri="{3e2802c4-a4d2-4d8b-9148-e3be6c30e623}">
          <xlrd:rvb i="2265"/>
        </ext>
      </extLst>
    </bk>
    <bk>
      <extLst>
        <ext uri="{3e2802c4-a4d2-4d8b-9148-e3be6c30e623}">
          <xlrd:rvb i="2266"/>
        </ext>
      </extLst>
    </bk>
    <bk>
      <extLst>
        <ext uri="{3e2802c4-a4d2-4d8b-9148-e3be6c30e623}">
          <xlrd:rvb i="2267"/>
        </ext>
      </extLst>
    </bk>
    <bk>
      <extLst>
        <ext uri="{3e2802c4-a4d2-4d8b-9148-e3be6c30e623}">
          <xlrd:rvb i="2268"/>
        </ext>
      </extLst>
    </bk>
    <bk>
      <extLst>
        <ext uri="{3e2802c4-a4d2-4d8b-9148-e3be6c30e623}">
          <xlrd:rvb i="2269"/>
        </ext>
      </extLst>
    </bk>
    <bk>
      <extLst>
        <ext uri="{3e2802c4-a4d2-4d8b-9148-e3be6c30e623}">
          <xlrd:rvb i="2270"/>
        </ext>
      </extLst>
    </bk>
    <bk>
      <extLst>
        <ext uri="{3e2802c4-a4d2-4d8b-9148-e3be6c30e623}">
          <xlrd:rvb i="2271"/>
        </ext>
      </extLst>
    </bk>
    <bk>
      <extLst>
        <ext uri="{3e2802c4-a4d2-4d8b-9148-e3be6c30e623}">
          <xlrd:rvb i="2272"/>
        </ext>
      </extLst>
    </bk>
    <bk>
      <extLst>
        <ext uri="{3e2802c4-a4d2-4d8b-9148-e3be6c30e623}">
          <xlrd:rvb i="2273"/>
        </ext>
      </extLst>
    </bk>
    <bk>
      <extLst>
        <ext uri="{3e2802c4-a4d2-4d8b-9148-e3be6c30e623}">
          <xlrd:rvb i="2274"/>
        </ext>
      </extLst>
    </bk>
    <bk>
      <extLst>
        <ext uri="{3e2802c4-a4d2-4d8b-9148-e3be6c30e623}">
          <xlrd:rvb i="2275"/>
        </ext>
      </extLst>
    </bk>
    <bk>
      <extLst>
        <ext uri="{3e2802c4-a4d2-4d8b-9148-e3be6c30e623}">
          <xlrd:rvb i="2276"/>
        </ext>
      </extLst>
    </bk>
    <bk>
      <extLst>
        <ext uri="{3e2802c4-a4d2-4d8b-9148-e3be6c30e623}">
          <xlrd:rvb i="2277"/>
        </ext>
      </extLst>
    </bk>
    <bk>
      <extLst>
        <ext uri="{3e2802c4-a4d2-4d8b-9148-e3be6c30e623}">
          <xlrd:rvb i="2278"/>
        </ext>
      </extLst>
    </bk>
    <bk>
      <extLst>
        <ext uri="{3e2802c4-a4d2-4d8b-9148-e3be6c30e623}">
          <xlrd:rvb i="2279"/>
        </ext>
      </extLst>
    </bk>
    <bk>
      <extLst>
        <ext uri="{3e2802c4-a4d2-4d8b-9148-e3be6c30e623}">
          <xlrd:rvb i="2280"/>
        </ext>
      </extLst>
    </bk>
    <bk>
      <extLst>
        <ext uri="{3e2802c4-a4d2-4d8b-9148-e3be6c30e623}">
          <xlrd:rvb i="2281"/>
        </ext>
      </extLst>
    </bk>
    <bk>
      <extLst>
        <ext uri="{3e2802c4-a4d2-4d8b-9148-e3be6c30e623}">
          <xlrd:rvb i="2282"/>
        </ext>
      </extLst>
    </bk>
    <bk>
      <extLst>
        <ext uri="{3e2802c4-a4d2-4d8b-9148-e3be6c30e623}">
          <xlrd:rvb i="2283"/>
        </ext>
      </extLst>
    </bk>
    <bk>
      <extLst>
        <ext uri="{3e2802c4-a4d2-4d8b-9148-e3be6c30e623}">
          <xlrd:rvb i="2284"/>
        </ext>
      </extLst>
    </bk>
    <bk>
      <extLst>
        <ext uri="{3e2802c4-a4d2-4d8b-9148-e3be6c30e623}">
          <xlrd:rvb i="2285"/>
        </ext>
      </extLst>
    </bk>
    <bk>
      <extLst>
        <ext uri="{3e2802c4-a4d2-4d8b-9148-e3be6c30e623}">
          <xlrd:rvb i="2286"/>
        </ext>
      </extLst>
    </bk>
    <bk>
      <extLst>
        <ext uri="{3e2802c4-a4d2-4d8b-9148-e3be6c30e623}">
          <xlrd:rvb i="2287"/>
        </ext>
      </extLst>
    </bk>
    <bk>
      <extLst>
        <ext uri="{3e2802c4-a4d2-4d8b-9148-e3be6c30e623}">
          <xlrd:rvb i="2288"/>
        </ext>
      </extLst>
    </bk>
    <bk>
      <extLst>
        <ext uri="{3e2802c4-a4d2-4d8b-9148-e3be6c30e623}">
          <xlrd:rvb i="2289"/>
        </ext>
      </extLst>
    </bk>
    <bk>
      <extLst>
        <ext uri="{3e2802c4-a4d2-4d8b-9148-e3be6c30e623}">
          <xlrd:rvb i="2290"/>
        </ext>
      </extLst>
    </bk>
    <bk>
      <extLst>
        <ext uri="{3e2802c4-a4d2-4d8b-9148-e3be6c30e623}">
          <xlrd:rvb i="2291"/>
        </ext>
      </extLst>
    </bk>
    <bk>
      <extLst>
        <ext uri="{3e2802c4-a4d2-4d8b-9148-e3be6c30e623}">
          <xlrd:rvb i="2292"/>
        </ext>
      </extLst>
    </bk>
    <bk>
      <extLst>
        <ext uri="{3e2802c4-a4d2-4d8b-9148-e3be6c30e623}">
          <xlrd:rvb i="2293"/>
        </ext>
      </extLst>
    </bk>
    <bk>
      <extLst>
        <ext uri="{3e2802c4-a4d2-4d8b-9148-e3be6c30e623}">
          <xlrd:rvb i="2294"/>
        </ext>
      </extLst>
    </bk>
    <bk>
      <extLst>
        <ext uri="{3e2802c4-a4d2-4d8b-9148-e3be6c30e623}">
          <xlrd:rvb i="2295"/>
        </ext>
      </extLst>
    </bk>
    <bk>
      <extLst>
        <ext uri="{3e2802c4-a4d2-4d8b-9148-e3be6c30e623}">
          <xlrd:rvb i="2296"/>
        </ext>
      </extLst>
    </bk>
    <bk>
      <extLst>
        <ext uri="{3e2802c4-a4d2-4d8b-9148-e3be6c30e623}">
          <xlrd:rvb i="2297"/>
        </ext>
      </extLst>
    </bk>
    <bk>
      <extLst>
        <ext uri="{3e2802c4-a4d2-4d8b-9148-e3be6c30e623}">
          <xlrd:rvb i="2298"/>
        </ext>
      </extLst>
    </bk>
    <bk>
      <extLst>
        <ext uri="{3e2802c4-a4d2-4d8b-9148-e3be6c30e623}">
          <xlrd:rvb i="2299"/>
        </ext>
      </extLst>
    </bk>
    <bk>
      <extLst>
        <ext uri="{3e2802c4-a4d2-4d8b-9148-e3be6c30e623}">
          <xlrd:rvb i="2300"/>
        </ext>
      </extLst>
    </bk>
    <bk>
      <extLst>
        <ext uri="{3e2802c4-a4d2-4d8b-9148-e3be6c30e623}">
          <xlrd:rvb i="2301"/>
        </ext>
      </extLst>
    </bk>
    <bk>
      <extLst>
        <ext uri="{3e2802c4-a4d2-4d8b-9148-e3be6c30e623}">
          <xlrd:rvb i="2302"/>
        </ext>
      </extLst>
    </bk>
    <bk>
      <extLst>
        <ext uri="{3e2802c4-a4d2-4d8b-9148-e3be6c30e623}">
          <xlrd:rvb i="2303"/>
        </ext>
      </extLst>
    </bk>
    <bk>
      <extLst>
        <ext uri="{3e2802c4-a4d2-4d8b-9148-e3be6c30e623}">
          <xlrd:rvb i="2304"/>
        </ext>
      </extLst>
    </bk>
    <bk>
      <extLst>
        <ext uri="{3e2802c4-a4d2-4d8b-9148-e3be6c30e623}">
          <xlrd:rvb i="2305"/>
        </ext>
      </extLst>
    </bk>
    <bk>
      <extLst>
        <ext uri="{3e2802c4-a4d2-4d8b-9148-e3be6c30e623}">
          <xlrd:rvb i="2306"/>
        </ext>
      </extLst>
    </bk>
    <bk>
      <extLst>
        <ext uri="{3e2802c4-a4d2-4d8b-9148-e3be6c30e623}">
          <xlrd:rvb i="2307"/>
        </ext>
      </extLst>
    </bk>
    <bk>
      <extLst>
        <ext uri="{3e2802c4-a4d2-4d8b-9148-e3be6c30e623}">
          <xlrd:rvb i="2308"/>
        </ext>
      </extLst>
    </bk>
    <bk>
      <extLst>
        <ext uri="{3e2802c4-a4d2-4d8b-9148-e3be6c30e623}">
          <xlrd:rvb i="2309"/>
        </ext>
      </extLst>
    </bk>
    <bk>
      <extLst>
        <ext uri="{3e2802c4-a4d2-4d8b-9148-e3be6c30e623}">
          <xlrd:rvb i="2310"/>
        </ext>
      </extLst>
    </bk>
    <bk>
      <extLst>
        <ext uri="{3e2802c4-a4d2-4d8b-9148-e3be6c30e623}">
          <xlrd:rvb i="2311"/>
        </ext>
      </extLst>
    </bk>
    <bk>
      <extLst>
        <ext uri="{3e2802c4-a4d2-4d8b-9148-e3be6c30e623}">
          <xlrd:rvb i="2312"/>
        </ext>
      </extLst>
    </bk>
    <bk>
      <extLst>
        <ext uri="{3e2802c4-a4d2-4d8b-9148-e3be6c30e623}">
          <xlrd:rvb i="2313"/>
        </ext>
      </extLst>
    </bk>
    <bk>
      <extLst>
        <ext uri="{3e2802c4-a4d2-4d8b-9148-e3be6c30e623}">
          <xlrd:rvb i="2314"/>
        </ext>
      </extLst>
    </bk>
    <bk>
      <extLst>
        <ext uri="{3e2802c4-a4d2-4d8b-9148-e3be6c30e623}">
          <xlrd:rvb i="2315"/>
        </ext>
      </extLst>
    </bk>
    <bk>
      <extLst>
        <ext uri="{3e2802c4-a4d2-4d8b-9148-e3be6c30e623}">
          <xlrd:rvb i="2316"/>
        </ext>
      </extLst>
    </bk>
    <bk>
      <extLst>
        <ext uri="{3e2802c4-a4d2-4d8b-9148-e3be6c30e623}">
          <xlrd:rvb i="2317"/>
        </ext>
      </extLst>
    </bk>
    <bk>
      <extLst>
        <ext uri="{3e2802c4-a4d2-4d8b-9148-e3be6c30e623}">
          <xlrd:rvb i="2318"/>
        </ext>
      </extLst>
    </bk>
    <bk>
      <extLst>
        <ext uri="{3e2802c4-a4d2-4d8b-9148-e3be6c30e623}">
          <xlrd:rvb i="2319"/>
        </ext>
      </extLst>
    </bk>
    <bk>
      <extLst>
        <ext uri="{3e2802c4-a4d2-4d8b-9148-e3be6c30e623}">
          <xlrd:rvb i="2320"/>
        </ext>
      </extLst>
    </bk>
    <bk>
      <extLst>
        <ext uri="{3e2802c4-a4d2-4d8b-9148-e3be6c30e623}">
          <xlrd:rvb i="2321"/>
        </ext>
      </extLst>
    </bk>
    <bk>
      <extLst>
        <ext uri="{3e2802c4-a4d2-4d8b-9148-e3be6c30e623}">
          <xlrd:rvb i="2322"/>
        </ext>
      </extLst>
    </bk>
    <bk>
      <extLst>
        <ext uri="{3e2802c4-a4d2-4d8b-9148-e3be6c30e623}">
          <xlrd:rvb i="2323"/>
        </ext>
      </extLst>
    </bk>
    <bk>
      <extLst>
        <ext uri="{3e2802c4-a4d2-4d8b-9148-e3be6c30e623}">
          <xlrd:rvb i="2324"/>
        </ext>
      </extLst>
    </bk>
    <bk>
      <extLst>
        <ext uri="{3e2802c4-a4d2-4d8b-9148-e3be6c30e623}">
          <xlrd:rvb i="2325"/>
        </ext>
      </extLst>
    </bk>
    <bk>
      <extLst>
        <ext uri="{3e2802c4-a4d2-4d8b-9148-e3be6c30e623}">
          <xlrd:rvb i="2326"/>
        </ext>
      </extLst>
    </bk>
    <bk>
      <extLst>
        <ext uri="{3e2802c4-a4d2-4d8b-9148-e3be6c30e623}">
          <xlrd:rvb i="2327"/>
        </ext>
      </extLst>
    </bk>
    <bk>
      <extLst>
        <ext uri="{3e2802c4-a4d2-4d8b-9148-e3be6c30e623}">
          <xlrd:rvb i="2328"/>
        </ext>
      </extLst>
    </bk>
    <bk>
      <extLst>
        <ext uri="{3e2802c4-a4d2-4d8b-9148-e3be6c30e623}">
          <xlrd:rvb i="2329"/>
        </ext>
      </extLst>
    </bk>
    <bk>
      <extLst>
        <ext uri="{3e2802c4-a4d2-4d8b-9148-e3be6c30e623}">
          <xlrd:rvb i="2330"/>
        </ext>
      </extLst>
    </bk>
    <bk>
      <extLst>
        <ext uri="{3e2802c4-a4d2-4d8b-9148-e3be6c30e623}">
          <xlrd:rvb i="2331"/>
        </ext>
      </extLst>
    </bk>
    <bk>
      <extLst>
        <ext uri="{3e2802c4-a4d2-4d8b-9148-e3be6c30e623}">
          <xlrd:rvb i="2332"/>
        </ext>
      </extLst>
    </bk>
    <bk>
      <extLst>
        <ext uri="{3e2802c4-a4d2-4d8b-9148-e3be6c30e623}">
          <xlrd:rvb i="2333"/>
        </ext>
      </extLst>
    </bk>
    <bk>
      <extLst>
        <ext uri="{3e2802c4-a4d2-4d8b-9148-e3be6c30e623}">
          <xlrd:rvb i="2334"/>
        </ext>
      </extLst>
    </bk>
    <bk>
      <extLst>
        <ext uri="{3e2802c4-a4d2-4d8b-9148-e3be6c30e623}">
          <xlrd:rvb i="2335"/>
        </ext>
      </extLst>
    </bk>
    <bk>
      <extLst>
        <ext uri="{3e2802c4-a4d2-4d8b-9148-e3be6c30e623}">
          <xlrd:rvb i="2336"/>
        </ext>
      </extLst>
    </bk>
    <bk>
      <extLst>
        <ext uri="{3e2802c4-a4d2-4d8b-9148-e3be6c30e623}">
          <xlrd:rvb i="2337"/>
        </ext>
      </extLst>
    </bk>
    <bk>
      <extLst>
        <ext uri="{3e2802c4-a4d2-4d8b-9148-e3be6c30e623}">
          <xlrd:rvb i="2338"/>
        </ext>
      </extLst>
    </bk>
    <bk>
      <extLst>
        <ext uri="{3e2802c4-a4d2-4d8b-9148-e3be6c30e623}">
          <xlrd:rvb i="2339"/>
        </ext>
      </extLst>
    </bk>
    <bk>
      <extLst>
        <ext uri="{3e2802c4-a4d2-4d8b-9148-e3be6c30e623}">
          <xlrd:rvb i="2340"/>
        </ext>
      </extLst>
    </bk>
    <bk>
      <extLst>
        <ext uri="{3e2802c4-a4d2-4d8b-9148-e3be6c30e623}">
          <xlrd:rvb i="2341"/>
        </ext>
      </extLst>
    </bk>
    <bk>
      <extLst>
        <ext uri="{3e2802c4-a4d2-4d8b-9148-e3be6c30e623}">
          <xlrd:rvb i="2342"/>
        </ext>
      </extLst>
    </bk>
    <bk>
      <extLst>
        <ext uri="{3e2802c4-a4d2-4d8b-9148-e3be6c30e623}">
          <xlrd:rvb i="2343"/>
        </ext>
      </extLst>
    </bk>
    <bk>
      <extLst>
        <ext uri="{3e2802c4-a4d2-4d8b-9148-e3be6c30e623}">
          <xlrd:rvb i="2344"/>
        </ext>
      </extLst>
    </bk>
    <bk>
      <extLst>
        <ext uri="{3e2802c4-a4d2-4d8b-9148-e3be6c30e623}">
          <xlrd:rvb i="2345"/>
        </ext>
      </extLst>
    </bk>
    <bk>
      <extLst>
        <ext uri="{3e2802c4-a4d2-4d8b-9148-e3be6c30e623}">
          <xlrd:rvb i="2346"/>
        </ext>
      </extLst>
    </bk>
    <bk>
      <extLst>
        <ext uri="{3e2802c4-a4d2-4d8b-9148-e3be6c30e623}">
          <xlrd:rvb i="2347"/>
        </ext>
      </extLst>
    </bk>
    <bk>
      <extLst>
        <ext uri="{3e2802c4-a4d2-4d8b-9148-e3be6c30e623}">
          <xlrd:rvb i="2348"/>
        </ext>
      </extLst>
    </bk>
    <bk>
      <extLst>
        <ext uri="{3e2802c4-a4d2-4d8b-9148-e3be6c30e623}">
          <xlrd:rvb i="2349"/>
        </ext>
      </extLst>
    </bk>
    <bk>
      <extLst>
        <ext uri="{3e2802c4-a4d2-4d8b-9148-e3be6c30e623}">
          <xlrd:rvb i="2350"/>
        </ext>
      </extLst>
    </bk>
    <bk>
      <extLst>
        <ext uri="{3e2802c4-a4d2-4d8b-9148-e3be6c30e623}">
          <xlrd:rvb i="2351"/>
        </ext>
      </extLst>
    </bk>
    <bk>
      <extLst>
        <ext uri="{3e2802c4-a4d2-4d8b-9148-e3be6c30e623}">
          <xlrd:rvb i="2352"/>
        </ext>
      </extLst>
    </bk>
    <bk>
      <extLst>
        <ext uri="{3e2802c4-a4d2-4d8b-9148-e3be6c30e623}">
          <xlrd:rvb i="2353"/>
        </ext>
      </extLst>
    </bk>
    <bk>
      <extLst>
        <ext uri="{3e2802c4-a4d2-4d8b-9148-e3be6c30e623}">
          <xlrd:rvb i="2354"/>
        </ext>
      </extLst>
    </bk>
    <bk>
      <extLst>
        <ext uri="{3e2802c4-a4d2-4d8b-9148-e3be6c30e623}">
          <xlrd:rvb i="2355"/>
        </ext>
      </extLst>
    </bk>
    <bk>
      <extLst>
        <ext uri="{3e2802c4-a4d2-4d8b-9148-e3be6c30e623}">
          <xlrd:rvb i="2356"/>
        </ext>
      </extLst>
    </bk>
    <bk>
      <extLst>
        <ext uri="{3e2802c4-a4d2-4d8b-9148-e3be6c30e623}">
          <xlrd:rvb i="2357"/>
        </ext>
      </extLst>
    </bk>
    <bk>
      <extLst>
        <ext uri="{3e2802c4-a4d2-4d8b-9148-e3be6c30e623}">
          <xlrd:rvb i="2358"/>
        </ext>
      </extLst>
    </bk>
    <bk>
      <extLst>
        <ext uri="{3e2802c4-a4d2-4d8b-9148-e3be6c30e623}">
          <xlrd:rvb i="2359"/>
        </ext>
      </extLst>
    </bk>
    <bk>
      <extLst>
        <ext uri="{3e2802c4-a4d2-4d8b-9148-e3be6c30e623}">
          <xlrd:rvb i="2360"/>
        </ext>
      </extLst>
    </bk>
    <bk>
      <extLst>
        <ext uri="{3e2802c4-a4d2-4d8b-9148-e3be6c30e623}">
          <xlrd:rvb i="2361"/>
        </ext>
      </extLst>
    </bk>
    <bk>
      <extLst>
        <ext uri="{3e2802c4-a4d2-4d8b-9148-e3be6c30e623}">
          <xlrd:rvb i="2362"/>
        </ext>
      </extLst>
    </bk>
    <bk>
      <extLst>
        <ext uri="{3e2802c4-a4d2-4d8b-9148-e3be6c30e623}">
          <xlrd:rvb i="2363"/>
        </ext>
      </extLst>
    </bk>
    <bk>
      <extLst>
        <ext uri="{3e2802c4-a4d2-4d8b-9148-e3be6c30e623}">
          <xlrd:rvb i="2364"/>
        </ext>
      </extLst>
    </bk>
    <bk>
      <extLst>
        <ext uri="{3e2802c4-a4d2-4d8b-9148-e3be6c30e623}">
          <xlrd:rvb i="2365"/>
        </ext>
      </extLst>
    </bk>
    <bk>
      <extLst>
        <ext uri="{3e2802c4-a4d2-4d8b-9148-e3be6c30e623}">
          <xlrd:rvb i="2366"/>
        </ext>
      </extLst>
    </bk>
    <bk>
      <extLst>
        <ext uri="{3e2802c4-a4d2-4d8b-9148-e3be6c30e623}">
          <xlrd:rvb i="2367"/>
        </ext>
      </extLst>
    </bk>
    <bk>
      <extLst>
        <ext uri="{3e2802c4-a4d2-4d8b-9148-e3be6c30e623}">
          <xlrd:rvb i="2368"/>
        </ext>
      </extLst>
    </bk>
    <bk>
      <extLst>
        <ext uri="{3e2802c4-a4d2-4d8b-9148-e3be6c30e623}">
          <xlrd:rvb i="2369"/>
        </ext>
      </extLst>
    </bk>
    <bk>
      <extLst>
        <ext uri="{3e2802c4-a4d2-4d8b-9148-e3be6c30e623}">
          <xlrd:rvb i="2370"/>
        </ext>
      </extLst>
    </bk>
    <bk>
      <extLst>
        <ext uri="{3e2802c4-a4d2-4d8b-9148-e3be6c30e623}">
          <xlrd:rvb i="2371"/>
        </ext>
      </extLst>
    </bk>
    <bk>
      <extLst>
        <ext uri="{3e2802c4-a4d2-4d8b-9148-e3be6c30e623}">
          <xlrd:rvb i="2372"/>
        </ext>
      </extLst>
    </bk>
    <bk>
      <extLst>
        <ext uri="{3e2802c4-a4d2-4d8b-9148-e3be6c30e623}">
          <xlrd:rvb i="2373"/>
        </ext>
      </extLst>
    </bk>
    <bk>
      <extLst>
        <ext uri="{3e2802c4-a4d2-4d8b-9148-e3be6c30e623}">
          <xlrd:rvb i="2374"/>
        </ext>
      </extLst>
    </bk>
    <bk>
      <extLst>
        <ext uri="{3e2802c4-a4d2-4d8b-9148-e3be6c30e623}">
          <xlrd:rvb i="2375"/>
        </ext>
      </extLst>
    </bk>
    <bk>
      <extLst>
        <ext uri="{3e2802c4-a4d2-4d8b-9148-e3be6c30e623}">
          <xlrd:rvb i="2376"/>
        </ext>
      </extLst>
    </bk>
    <bk>
      <extLst>
        <ext uri="{3e2802c4-a4d2-4d8b-9148-e3be6c30e623}">
          <xlrd:rvb i="2377"/>
        </ext>
      </extLst>
    </bk>
    <bk>
      <extLst>
        <ext uri="{3e2802c4-a4d2-4d8b-9148-e3be6c30e623}">
          <xlrd:rvb i="2378"/>
        </ext>
      </extLst>
    </bk>
    <bk>
      <extLst>
        <ext uri="{3e2802c4-a4d2-4d8b-9148-e3be6c30e623}">
          <xlrd:rvb i="2379"/>
        </ext>
      </extLst>
    </bk>
    <bk>
      <extLst>
        <ext uri="{3e2802c4-a4d2-4d8b-9148-e3be6c30e623}">
          <xlrd:rvb i="2380"/>
        </ext>
      </extLst>
    </bk>
    <bk>
      <extLst>
        <ext uri="{3e2802c4-a4d2-4d8b-9148-e3be6c30e623}">
          <xlrd:rvb i="2381"/>
        </ext>
      </extLst>
    </bk>
    <bk>
      <extLst>
        <ext uri="{3e2802c4-a4d2-4d8b-9148-e3be6c30e623}">
          <xlrd:rvb i="2382"/>
        </ext>
      </extLst>
    </bk>
    <bk>
      <extLst>
        <ext uri="{3e2802c4-a4d2-4d8b-9148-e3be6c30e623}">
          <xlrd:rvb i="2383"/>
        </ext>
      </extLst>
    </bk>
    <bk>
      <extLst>
        <ext uri="{3e2802c4-a4d2-4d8b-9148-e3be6c30e623}">
          <xlrd:rvb i="2384"/>
        </ext>
      </extLst>
    </bk>
    <bk>
      <extLst>
        <ext uri="{3e2802c4-a4d2-4d8b-9148-e3be6c30e623}">
          <xlrd:rvb i="2385"/>
        </ext>
      </extLst>
    </bk>
    <bk>
      <extLst>
        <ext uri="{3e2802c4-a4d2-4d8b-9148-e3be6c30e623}">
          <xlrd:rvb i="2386"/>
        </ext>
      </extLst>
    </bk>
    <bk>
      <extLst>
        <ext uri="{3e2802c4-a4d2-4d8b-9148-e3be6c30e623}">
          <xlrd:rvb i="2387"/>
        </ext>
      </extLst>
    </bk>
    <bk>
      <extLst>
        <ext uri="{3e2802c4-a4d2-4d8b-9148-e3be6c30e623}">
          <xlrd:rvb i="2388"/>
        </ext>
      </extLst>
    </bk>
    <bk>
      <extLst>
        <ext uri="{3e2802c4-a4d2-4d8b-9148-e3be6c30e623}">
          <xlrd:rvb i="2389"/>
        </ext>
      </extLst>
    </bk>
    <bk>
      <extLst>
        <ext uri="{3e2802c4-a4d2-4d8b-9148-e3be6c30e623}">
          <xlrd:rvb i="2390"/>
        </ext>
      </extLst>
    </bk>
    <bk>
      <extLst>
        <ext uri="{3e2802c4-a4d2-4d8b-9148-e3be6c30e623}">
          <xlrd:rvb i="2391"/>
        </ext>
      </extLst>
    </bk>
    <bk>
      <extLst>
        <ext uri="{3e2802c4-a4d2-4d8b-9148-e3be6c30e623}">
          <xlrd:rvb i="2392"/>
        </ext>
      </extLst>
    </bk>
    <bk>
      <extLst>
        <ext uri="{3e2802c4-a4d2-4d8b-9148-e3be6c30e623}">
          <xlrd:rvb i="2393"/>
        </ext>
      </extLst>
    </bk>
    <bk>
      <extLst>
        <ext uri="{3e2802c4-a4d2-4d8b-9148-e3be6c30e623}">
          <xlrd:rvb i="2394"/>
        </ext>
      </extLst>
    </bk>
    <bk>
      <extLst>
        <ext uri="{3e2802c4-a4d2-4d8b-9148-e3be6c30e623}">
          <xlrd:rvb i="2395"/>
        </ext>
      </extLst>
    </bk>
    <bk>
      <extLst>
        <ext uri="{3e2802c4-a4d2-4d8b-9148-e3be6c30e623}">
          <xlrd:rvb i="2396"/>
        </ext>
      </extLst>
    </bk>
    <bk>
      <extLst>
        <ext uri="{3e2802c4-a4d2-4d8b-9148-e3be6c30e623}">
          <xlrd:rvb i="2397"/>
        </ext>
      </extLst>
    </bk>
    <bk>
      <extLst>
        <ext uri="{3e2802c4-a4d2-4d8b-9148-e3be6c30e623}">
          <xlrd:rvb i="2398"/>
        </ext>
      </extLst>
    </bk>
    <bk>
      <extLst>
        <ext uri="{3e2802c4-a4d2-4d8b-9148-e3be6c30e623}">
          <xlrd:rvb i="2399"/>
        </ext>
      </extLst>
    </bk>
    <bk>
      <extLst>
        <ext uri="{3e2802c4-a4d2-4d8b-9148-e3be6c30e623}">
          <xlrd:rvb i="2400"/>
        </ext>
      </extLst>
    </bk>
    <bk>
      <extLst>
        <ext uri="{3e2802c4-a4d2-4d8b-9148-e3be6c30e623}">
          <xlrd:rvb i="2401"/>
        </ext>
      </extLst>
    </bk>
    <bk>
      <extLst>
        <ext uri="{3e2802c4-a4d2-4d8b-9148-e3be6c30e623}">
          <xlrd:rvb i="2402"/>
        </ext>
      </extLst>
    </bk>
    <bk>
      <extLst>
        <ext uri="{3e2802c4-a4d2-4d8b-9148-e3be6c30e623}">
          <xlrd:rvb i="2403"/>
        </ext>
      </extLst>
    </bk>
    <bk>
      <extLst>
        <ext uri="{3e2802c4-a4d2-4d8b-9148-e3be6c30e623}">
          <xlrd:rvb i="2404"/>
        </ext>
      </extLst>
    </bk>
    <bk>
      <extLst>
        <ext uri="{3e2802c4-a4d2-4d8b-9148-e3be6c30e623}">
          <xlrd:rvb i="2405"/>
        </ext>
      </extLst>
    </bk>
    <bk>
      <extLst>
        <ext uri="{3e2802c4-a4d2-4d8b-9148-e3be6c30e623}">
          <xlrd:rvb i="2406"/>
        </ext>
      </extLst>
    </bk>
    <bk>
      <extLst>
        <ext uri="{3e2802c4-a4d2-4d8b-9148-e3be6c30e623}">
          <xlrd:rvb i="2407"/>
        </ext>
      </extLst>
    </bk>
    <bk>
      <extLst>
        <ext uri="{3e2802c4-a4d2-4d8b-9148-e3be6c30e623}">
          <xlrd:rvb i="2408"/>
        </ext>
      </extLst>
    </bk>
    <bk>
      <extLst>
        <ext uri="{3e2802c4-a4d2-4d8b-9148-e3be6c30e623}">
          <xlrd:rvb i="2409"/>
        </ext>
      </extLst>
    </bk>
    <bk>
      <extLst>
        <ext uri="{3e2802c4-a4d2-4d8b-9148-e3be6c30e623}">
          <xlrd:rvb i="2410"/>
        </ext>
      </extLst>
    </bk>
    <bk>
      <extLst>
        <ext uri="{3e2802c4-a4d2-4d8b-9148-e3be6c30e623}">
          <xlrd:rvb i="2411"/>
        </ext>
      </extLst>
    </bk>
    <bk>
      <extLst>
        <ext uri="{3e2802c4-a4d2-4d8b-9148-e3be6c30e623}">
          <xlrd:rvb i="2412"/>
        </ext>
      </extLst>
    </bk>
    <bk>
      <extLst>
        <ext uri="{3e2802c4-a4d2-4d8b-9148-e3be6c30e623}">
          <xlrd:rvb i="2413"/>
        </ext>
      </extLst>
    </bk>
    <bk>
      <extLst>
        <ext uri="{3e2802c4-a4d2-4d8b-9148-e3be6c30e623}">
          <xlrd:rvb i="2414"/>
        </ext>
      </extLst>
    </bk>
    <bk>
      <extLst>
        <ext uri="{3e2802c4-a4d2-4d8b-9148-e3be6c30e623}">
          <xlrd:rvb i="2415"/>
        </ext>
      </extLst>
    </bk>
    <bk>
      <extLst>
        <ext uri="{3e2802c4-a4d2-4d8b-9148-e3be6c30e623}">
          <xlrd:rvb i="2416"/>
        </ext>
      </extLst>
    </bk>
    <bk>
      <extLst>
        <ext uri="{3e2802c4-a4d2-4d8b-9148-e3be6c30e623}">
          <xlrd:rvb i="2417"/>
        </ext>
      </extLst>
    </bk>
    <bk>
      <extLst>
        <ext uri="{3e2802c4-a4d2-4d8b-9148-e3be6c30e623}">
          <xlrd:rvb i="2418"/>
        </ext>
      </extLst>
    </bk>
    <bk>
      <extLst>
        <ext uri="{3e2802c4-a4d2-4d8b-9148-e3be6c30e623}">
          <xlrd:rvb i="2419"/>
        </ext>
      </extLst>
    </bk>
    <bk>
      <extLst>
        <ext uri="{3e2802c4-a4d2-4d8b-9148-e3be6c30e623}">
          <xlrd:rvb i="2420"/>
        </ext>
      </extLst>
    </bk>
    <bk>
      <extLst>
        <ext uri="{3e2802c4-a4d2-4d8b-9148-e3be6c30e623}">
          <xlrd:rvb i="2421"/>
        </ext>
      </extLst>
    </bk>
    <bk>
      <extLst>
        <ext uri="{3e2802c4-a4d2-4d8b-9148-e3be6c30e623}">
          <xlrd:rvb i="2422"/>
        </ext>
      </extLst>
    </bk>
    <bk>
      <extLst>
        <ext uri="{3e2802c4-a4d2-4d8b-9148-e3be6c30e623}">
          <xlrd:rvb i="2423"/>
        </ext>
      </extLst>
    </bk>
    <bk>
      <extLst>
        <ext uri="{3e2802c4-a4d2-4d8b-9148-e3be6c30e623}">
          <xlrd:rvb i="2424"/>
        </ext>
      </extLst>
    </bk>
    <bk>
      <extLst>
        <ext uri="{3e2802c4-a4d2-4d8b-9148-e3be6c30e623}">
          <xlrd:rvb i="2425"/>
        </ext>
      </extLst>
    </bk>
    <bk>
      <extLst>
        <ext uri="{3e2802c4-a4d2-4d8b-9148-e3be6c30e623}">
          <xlrd:rvb i="2426"/>
        </ext>
      </extLst>
    </bk>
    <bk>
      <extLst>
        <ext uri="{3e2802c4-a4d2-4d8b-9148-e3be6c30e623}">
          <xlrd:rvb i="2427"/>
        </ext>
      </extLst>
    </bk>
    <bk>
      <extLst>
        <ext uri="{3e2802c4-a4d2-4d8b-9148-e3be6c30e623}">
          <xlrd:rvb i="2428"/>
        </ext>
      </extLst>
    </bk>
    <bk>
      <extLst>
        <ext uri="{3e2802c4-a4d2-4d8b-9148-e3be6c30e623}">
          <xlrd:rvb i="2429"/>
        </ext>
      </extLst>
    </bk>
    <bk>
      <extLst>
        <ext uri="{3e2802c4-a4d2-4d8b-9148-e3be6c30e623}">
          <xlrd:rvb i="2430"/>
        </ext>
      </extLst>
    </bk>
    <bk>
      <extLst>
        <ext uri="{3e2802c4-a4d2-4d8b-9148-e3be6c30e623}">
          <xlrd:rvb i="2431"/>
        </ext>
      </extLst>
    </bk>
    <bk>
      <extLst>
        <ext uri="{3e2802c4-a4d2-4d8b-9148-e3be6c30e623}">
          <xlrd:rvb i="2432"/>
        </ext>
      </extLst>
    </bk>
    <bk>
      <extLst>
        <ext uri="{3e2802c4-a4d2-4d8b-9148-e3be6c30e623}">
          <xlrd:rvb i="2433"/>
        </ext>
      </extLst>
    </bk>
    <bk>
      <extLst>
        <ext uri="{3e2802c4-a4d2-4d8b-9148-e3be6c30e623}">
          <xlrd:rvb i="2434"/>
        </ext>
      </extLst>
    </bk>
    <bk>
      <extLst>
        <ext uri="{3e2802c4-a4d2-4d8b-9148-e3be6c30e623}">
          <xlrd:rvb i="2435"/>
        </ext>
      </extLst>
    </bk>
    <bk>
      <extLst>
        <ext uri="{3e2802c4-a4d2-4d8b-9148-e3be6c30e623}">
          <xlrd:rvb i="2436"/>
        </ext>
      </extLst>
    </bk>
    <bk>
      <extLst>
        <ext uri="{3e2802c4-a4d2-4d8b-9148-e3be6c30e623}">
          <xlrd:rvb i="2437"/>
        </ext>
      </extLst>
    </bk>
    <bk>
      <extLst>
        <ext uri="{3e2802c4-a4d2-4d8b-9148-e3be6c30e623}">
          <xlrd:rvb i="2438"/>
        </ext>
      </extLst>
    </bk>
    <bk>
      <extLst>
        <ext uri="{3e2802c4-a4d2-4d8b-9148-e3be6c30e623}">
          <xlrd:rvb i="2439"/>
        </ext>
      </extLst>
    </bk>
    <bk>
      <extLst>
        <ext uri="{3e2802c4-a4d2-4d8b-9148-e3be6c30e623}">
          <xlrd:rvb i="2440"/>
        </ext>
      </extLst>
    </bk>
    <bk>
      <extLst>
        <ext uri="{3e2802c4-a4d2-4d8b-9148-e3be6c30e623}">
          <xlrd:rvb i="2441"/>
        </ext>
      </extLst>
    </bk>
    <bk>
      <extLst>
        <ext uri="{3e2802c4-a4d2-4d8b-9148-e3be6c30e623}">
          <xlrd:rvb i="2442"/>
        </ext>
      </extLst>
    </bk>
    <bk>
      <extLst>
        <ext uri="{3e2802c4-a4d2-4d8b-9148-e3be6c30e623}">
          <xlrd:rvb i="2443"/>
        </ext>
      </extLst>
    </bk>
    <bk>
      <extLst>
        <ext uri="{3e2802c4-a4d2-4d8b-9148-e3be6c30e623}">
          <xlrd:rvb i="2444"/>
        </ext>
      </extLst>
    </bk>
    <bk>
      <extLst>
        <ext uri="{3e2802c4-a4d2-4d8b-9148-e3be6c30e623}">
          <xlrd:rvb i="2445"/>
        </ext>
      </extLst>
    </bk>
    <bk>
      <extLst>
        <ext uri="{3e2802c4-a4d2-4d8b-9148-e3be6c30e623}">
          <xlrd:rvb i="2446"/>
        </ext>
      </extLst>
    </bk>
    <bk>
      <extLst>
        <ext uri="{3e2802c4-a4d2-4d8b-9148-e3be6c30e623}">
          <xlrd:rvb i="2447"/>
        </ext>
      </extLst>
    </bk>
    <bk>
      <extLst>
        <ext uri="{3e2802c4-a4d2-4d8b-9148-e3be6c30e623}">
          <xlrd:rvb i="2448"/>
        </ext>
      </extLst>
    </bk>
    <bk>
      <extLst>
        <ext uri="{3e2802c4-a4d2-4d8b-9148-e3be6c30e623}">
          <xlrd:rvb i="2449"/>
        </ext>
      </extLst>
    </bk>
    <bk>
      <extLst>
        <ext uri="{3e2802c4-a4d2-4d8b-9148-e3be6c30e623}">
          <xlrd:rvb i="2450"/>
        </ext>
      </extLst>
    </bk>
    <bk>
      <extLst>
        <ext uri="{3e2802c4-a4d2-4d8b-9148-e3be6c30e623}">
          <xlrd:rvb i="2451"/>
        </ext>
      </extLst>
    </bk>
    <bk>
      <extLst>
        <ext uri="{3e2802c4-a4d2-4d8b-9148-e3be6c30e623}">
          <xlrd:rvb i="2452"/>
        </ext>
      </extLst>
    </bk>
    <bk>
      <extLst>
        <ext uri="{3e2802c4-a4d2-4d8b-9148-e3be6c30e623}">
          <xlrd:rvb i="2453"/>
        </ext>
      </extLst>
    </bk>
    <bk>
      <extLst>
        <ext uri="{3e2802c4-a4d2-4d8b-9148-e3be6c30e623}">
          <xlrd:rvb i="2454"/>
        </ext>
      </extLst>
    </bk>
    <bk>
      <extLst>
        <ext uri="{3e2802c4-a4d2-4d8b-9148-e3be6c30e623}">
          <xlrd:rvb i="2455"/>
        </ext>
      </extLst>
    </bk>
    <bk>
      <extLst>
        <ext uri="{3e2802c4-a4d2-4d8b-9148-e3be6c30e623}">
          <xlrd:rvb i="2456"/>
        </ext>
      </extLst>
    </bk>
    <bk>
      <extLst>
        <ext uri="{3e2802c4-a4d2-4d8b-9148-e3be6c30e623}">
          <xlrd:rvb i="2457"/>
        </ext>
      </extLst>
    </bk>
    <bk>
      <extLst>
        <ext uri="{3e2802c4-a4d2-4d8b-9148-e3be6c30e623}">
          <xlrd:rvb i="2458"/>
        </ext>
      </extLst>
    </bk>
    <bk>
      <extLst>
        <ext uri="{3e2802c4-a4d2-4d8b-9148-e3be6c30e623}">
          <xlrd:rvb i="2459"/>
        </ext>
      </extLst>
    </bk>
    <bk>
      <extLst>
        <ext uri="{3e2802c4-a4d2-4d8b-9148-e3be6c30e623}">
          <xlrd:rvb i="2460"/>
        </ext>
      </extLst>
    </bk>
    <bk>
      <extLst>
        <ext uri="{3e2802c4-a4d2-4d8b-9148-e3be6c30e623}">
          <xlrd:rvb i="2461"/>
        </ext>
      </extLst>
    </bk>
    <bk>
      <extLst>
        <ext uri="{3e2802c4-a4d2-4d8b-9148-e3be6c30e623}">
          <xlrd:rvb i="2462"/>
        </ext>
      </extLst>
    </bk>
    <bk>
      <extLst>
        <ext uri="{3e2802c4-a4d2-4d8b-9148-e3be6c30e623}">
          <xlrd:rvb i="2463"/>
        </ext>
      </extLst>
    </bk>
    <bk>
      <extLst>
        <ext uri="{3e2802c4-a4d2-4d8b-9148-e3be6c30e623}">
          <xlrd:rvb i="2464"/>
        </ext>
      </extLst>
    </bk>
    <bk>
      <extLst>
        <ext uri="{3e2802c4-a4d2-4d8b-9148-e3be6c30e623}">
          <xlrd:rvb i="2465"/>
        </ext>
      </extLst>
    </bk>
    <bk>
      <extLst>
        <ext uri="{3e2802c4-a4d2-4d8b-9148-e3be6c30e623}">
          <xlrd:rvb i="2466"/>
        </ext>
      </extLst>
    </bk>
    <bk>
      <extLst>
        <ext uri="{3e2802c4-a4d2-4d8b-9148-e3be6c30e623}">
          <xlrd:rvb i="2467"/>
        </ext>
      </extLst>
    </bk>
    <bk>
      <extLst>
        <ext uri="{3e2802c4-a4d2-4d8b-9148-e3be6c30e623}">
          <xlrd:rvb i="2468"/>
        </ext>
      </extLst>
    </bk>
    <bk>
      <extLst>
        <ext uri="{3e2802c4-a4d2-4d8b-9148-e3be6c30e623}">
          <xlrd:rvb i="2469"/>
        </ext>
      </extLst>
    </bk>
    <bk>
      <extLst>
        <ext uri="{3e2802c4-a4d2-4d8b-9148-e3be6c30e623}">
          <xlrd:rvb i="2470"/>
        </ext>
      </extLst>
    </bk>
    <bk>
      <extLst>
        <ext uri="{3e2802c4-a4d2-4d8b-9148-e3be6c30e623}">
          <xlrd:rvb i="2471"/>
        </ext>
      </extLst>
    </bk>
    <bk>
      <extLst>
        <ext uri="{3e2802c4-a4d2-4d8b-9148-e3be6c30e623}">
          <xlrd:rvb i="2472"/>
        </ext>
      </extLst>
    </bk>
    <bk>
      <extLst>
        <ext uri="{3e2802c4-a4d2-4d8b-9148-e3be6c30e623}">
          <xlrd:rvb i="2473"/>
        </ext>
      </extLst>
    </bk>
    <bk>
      <extLst>
        <ext uri="{3e2802c4-a4d2-4d8b-9148-e3be6c30e623}">
          <xlrd:rvb i="2474"/>
        </ext>
      </extLst>
    </bk>
    <bk>
      <extLst>
        <ext uri="{3e2802c4-a4d2-4d8b-9148-e3be6c30e623}">
          <xlrd:rvb i="2475"/>
        </ext>
      </extLst>
    </bk>
    <bk>
      <extLst>
        <ext uri="{3e2802c4-a4d2-4d8b-9148-e3be6c30e623}">
          <xlrd:rvb i="2476"/>
        </ext>
      </extLst>
    </bk>
    <bk>
      <extLst>
        <ext uri="{3e2802c4-a4d2-4d8b-9148-e3be6c30e623}">
          <xlrd:rvb i="2477"/>
        </ext>
      </extLst>
    </bk>
    <bk>
      <extLst>
        <ext uri="{3e2802c4-a4d2-4d8b-9148-e3be6c30e623}">
          <xlrd:rvb i="2478"/>
        </ext>
      </extLst>
    </bk>
    <bk>
      <extLst>
        <ext uri="{3e2802c4-a4d2-4d8b-9148-e3be6c30e623}">
          <xlrd:rvb i="2479"/>
        </ext>
      </extLst>
    </bk>
    <bk>
      <extLst>
        <ext uri="{3e2802c4-a4d2-4d8b-9148-e3be6c30e623}">
          <xlrd:rvb i="2480"/>
        </ext>
      </extLst>
    </bk>
    <bk>
      <extLst>
        <ext uri="{3e2802c4-a4d2-4d8b-9148-e3be6c30e623}">
          <xlrd:rvb i="2481"/>
        </ext>
      </extLst>
    </bk>
    <bk>
      <extLst>
        <ext uri="{3e2802c4-a4d2-4d8b-9148-e3be6c30e623}">
          <xlrd:rvb i="2482"/>
        </ext>
      </extLst>
    </bk>
    <bk>
      <extLst>
        <ext uri="{3e2802c4-a4d2-4d8b-9148-e3be6c30e623}">
          <xlrd:rvb i="2483"/>
        </ext>
      </extLst>
    </bk>
    <bk>
      <extLst>
        <ext uri="{3e2802c4-a4d2-4d8b-9148-e3be6c30e623}">
          <xlrd:rvb i="2484"/>
        </ext>
      </extLst>
    </bk>
    <bk>
      <extLst>
        <ext uri="{3e2802c4-a4d2-4d8b-9148-e3be6c30e623}">
          <xlrd:rvb i="2485"/>
        </ext>
      </extLst>
    </bk>
    <bk>
      <extLst>
        <ext uri="{3e2802c4-a4d2-4d8b-9148-e3be6c30e623}">
          <xlrd:rvb i="2486"/>
        </ext>
      </extLst>
    </bk>
    <bk>
      <extLst>
        <ext uri="{3e2802c4-a4d2-4d8b-9148-e3be6c30e623}">
          <xlrd:rvb i="2487"/>
        </ext>
      </extLst>
    </bk>
    <bk>
      <extLst>
        <ext uri="{3e2802c4-a4d2-4d8b-9148-e3be6c30e623}">
          <xlrd:rvb i="2488"/>
        </ext>
      </extLst>
    </bk>
    <bk>
      <extLst>
        <ext uri="{3e2802c4-a4d2-4d8b-9148-e3be6c30e623}">
          <xlrd:rvb i="2489"/>
        </ext>
      </extLst>
    </bk>
    <bk>
      <extLst>
        <ext uri="{3e2802c4-a4d2-4d8b-9148-e3be6c30e623}">
          <xlrd:rvb i="2490"/>
        </ext>
      </extLst>
    </bk>
    <bk>
      <extLst>
        <ext uri="{3e2802c4-a4d2-4d8b-9148-e3be6c30e623}">
          <xlrd:rvb i="2491"/>
        </ext>
      </extLst>
    </bk>
    <bk>
      <extLst>
        <ext uri="{3e2802c4-a4d2-4d8b-9148-e3be6c30e623}">
          <xlrd:rvb i="2492"/>
        </ext>
      </extLst>
    </bk>
    <bk>
      <extLst>
        <ext uri="{3e2802c4-a4d2-4d8b-9148-e3be6c30e623}">
          <xlrd:rvb i="2493"/>
        </ext>
      </extLst>
    </bk>
    <bk>
      <extLst>
        <ext uri="{3e2802c4-a4d2-4d8b-9148-e3be6c30e623}">
          <xlrd:rvb i="2494"/>
        </ext>
      </extLst>
    </bk>
    <bk>
      <extLst>
        <ext uri="{3e2802c4-a4d2-4d8b-9148-e3be6c30e623}">
          <xlrd:rvb i="2495"/>
        </ext>
      </extLst>
    </bk>
    <bk>
      <extLst>
        <ext uri="{3e2802c4-a4d2-4d8b-9148-e3be6c30e623}">
          <xlrd:rvb i="2496"/>
        </ext>
      </extLst>
    </bk>
    <bk>
      <extLst>
        <ext uri="{3e2802c4-a4d2-4d8b-9148-e3be6c30e623}">
          <xlrd:rvb i="2497"/>
        </ext>
      </extLst>
    </bk>
    <bk>
      <extLst>
        <ext uri="{3e2802c4-a4d2-4d8b-9148-e3be6c30e623}">
          <xlrd:rvb i="2498"/>
        </ext>
      </extLst>
    </bk>
    <bk>
      <extLst>
        <ext uri="{3e2802c4-a4d2-4d8b-9148-e3be6c30e623}">
          <xlrd:rvb i="2499"/>
        </ext>
      </extLst>
    </bk>
    <bk>
      <extLst>
        <ext uri="{3e2802c4-a4d2-4d8b-9148-e3be6c30e623}">
          <xlrd:rvb i="2500"/>
        </ext>
      </extLst>
    </bk>
    <bk>
      <extLst>
        <ext uri="{3e2802c4-a4d2-4d8b-9148-e3be6c30e623}">
          <xlrd:rvb i="2501"/>
        </ext>
      </extLst>
    </bk>
    <bk>
      <extLst>
        <ext uri="{3e2802c4-a4d2-4d8b-9148-e3be6c30e623}">
          <xlrd:rvb i="2502"/>
        </ext>
      </extLst>
    </bk>
    <bk>
      <extLst>
        <ext uri="{3e2802c4-a4d2-4d8b-9148-e3be6c30e623}">
          <xlrd:rvb i="2503"/>
        </ext>
      </extLst>
    </bk>
    <bk>
      <extLst>
        <ext uri="{3e2802c4-a4d2-4d8b-9148-e3be6c30e623}">
          <xlrd:rvb i="2504"/>
        </ext>
      </extLst>
    </bk>
    <bk>
      <extLst>
        <ext uri="{3e2802c4-a4d2-4d8b-9148-e3be6c30e623}">
          <xlrd:rvb i="2505"/>
        </ext>
      </extLst>
    </bk>
    <bk>
      <extLst>
        <ext uri="{3e2802c4-a4d2-4d8b-9148-e3be6c30e623}">
          <xlrd:rvb i="2506"/>
        </ext>
      </extLst>
    </bk>
    <bk>
      <extLst>
        <ext uri="{3e2802c4-a4d2-4d8b-9148-e3be6c30e623}">
          <xlrd:rvb i="2507"/>
        </ext>
      </extLst>
    </bk>
    <bk>
      <extLst>
        <ext uri="{3e2802c4-a4d2-4d8b-9148-e3be6c30e623}">
          <xlrd:rvb i="2508"/>
        </ext>
      </extLst>
    </bk>
    <bk>
      <extLst>
        <ext uri="{3e2802c4-a4d2-4d8b-9148-e3be6c30e623}">
          <xlrd:rvb i="2509"/>
        </ext>
      </extLst>
    </bk>
    <bk>
      <extLst>
        <ext uri="{3e2802c4-a4d2-4d8b-9148-e3be6c30e623}">
          <xlrd:rvb i="2510"/>
        </ext>
      </extLst>
    </bk>
    <bk>
      <extLst>
        <ext uri="{3e2802c4-a4d2-4d8b-9148-e3be6c30e623}">
          <xlrd:rvb i="2511"/>
        </ext>
      </extLst>
    </bk>
    <bk>
      <extLst>
        <ext uri="{3e2802c4-a4d2-4d8b-9148-e3be6c30e623}">
          <xlrd:rvb i="2512"/>
        </ext>
      </extLst>
    </bk>
    <bk>
      <extLst>
        <ext uri="{3e2802c4-a4d2-4d8b-9148-e3be6c30e623}">
          <xlrd:rvb i="2513"/>
        </ext>
      </extLst>
    </bk>
    <bk>
      <extLst>
        <ext uri="{3e2802c4-a4d2-4d8b-9148-e3be6c30e623}">
          <xlrd:rvb i="2514"/>
        </ext>
      </extLst>
    </bk>
    <bk>
      <extLst>
        <ext uri="{3e2802c4-a4d2-4d8b-9148-e3be6c30e623}">
          <xlrd:rvb i="2515"/>
        </ext>
      </extLst>
    </bk>
    <bk>
      <extLst>
        <ext uri="{3e2802c4-a4d2-4d8b-9148-e3be6c30e623}">
          <xlrd:rvb i="2516"/>
        </ext>
      </extLst>
    </bk>
    <bk>
      <extLst>
        <ext uri="{3e2802c4-a4d2-4d8b-9148-e3be6c30e623}">
          <xlrd:rvb i="2517"/>
        </ext>
      </extLst>
    </bk>
    <bk>
      <extLst>
        <ext uri="{3e2802c4-a4d2-4d8b-9148-e3be6c30e623}">
          <xlrd:rvb i="2518"/>
        </ext>
      </extLst>
    </bk>
    <bk>
      <extLst>
        <ext uri="{3e2802c4-a4d2-4d8b-9148-e3be6c30e623}">
          <xlrd:rvb i="2519"/>
        </ext>
      </extLst>
    </bk>
    <bk>
      <extLst>
        <ext uri="{3e2802c4-a4d2-4d8b-9148-e3be6c30e623}">
          <xlrd:rvb i="2520"/>
        </ext>
      </extLst>
    </bk>
    <bk>
      <extLst>
        <ext uri="{3e2802c4-a4d2-4d8b-9148-e3be6c30e623}">
          <xlrd:rvb i="2521"/>
        </ext>
      </extLst>
    </bk>
    <bk>
      <extLst>
        <ext uri="{3e2802c4-a4d2-4d8b-9148-e3be6c30e623}">
          <xlrd:rvb i="2522"/>
        </ext>
      </extLst>
    </bk>
    <bk>
      <extLst>
        <ext uri="{3e2802c4-a4d2-4d8b-9148-e3be6c30e623}">
          <xlrd:rvb i="2523"/>
        </ext>
      </extLst>
    </bk>
    <bk>
      <extLst>
        <ext uri="{3e2802c4-a4d2-4d8b-9148-e3be6c30e623}">
          <xlrd:rvb i="2524"/>
        </ext>
      </extLst>
    </bk>
    <bk>
      <extLst>
        <ext uri="{3e2802c4-a4d2-4d8b-9148-e3be6c30e623}">
          <xlrd:rvb i="2525"/>
        </ext>
      </extLst>
    </bk>
    <bk>
      <extLst>
        <ext uri="{3e2802c4-a4d2-4d8b-9148-e3be6c30e623}">
          <xlrd:rvb i="2526"/>
        </ext>
      </extLst>
    </bk>
    <bk>
      <extLst>
        <ext uri="{3e2802c4-a4d2-4d8b-9148-e3be6c30e623}">
          <xlrd:rvb i="2527"/>
        </ext>
      </extLst>
    </bk>
    <bk>
      <extLst>
        <ext uri="{3e2802c4-a4d2-4d8b-9148-e3be6c30e623}">
          <xlrd:rvb i="2528"/>
        </ext>
      </extLst>
    </bk>
    <bk>
      <extLst>
        <ext uri="{3e2802c4-a4d2-4d8b-9148-e3be6c30e623}">
          <xlrd:rvb i="2529"/>
        </ext>
      </extLst>
    </bk>
    <bk>
      <extLst>
        <ext uri="{3e2802c4-a4d2-4d8b-9148-e3be6c30e623}">
          <xlrd:rvb i="2530"/>
        </ext>
      </extLst>
    </bk>
    <bk>
      <extLst>
        <ext uri="{3e2802c4-a4d2-4d8b-9148-e3be6c30e623}">
          <xlrd:rvb i="2531"/>
        </ext>
      </extLst>
    </bk>
    <bk>
      <extLst>
        <ext uri="{3e2802c4-a4d2-4d8b-9148-e3be6c30e623}">
          <xlrd:rvb i="2532"/>
        </ext>
      </extLst>
    </bk>
    <bk>
      <extLst>
        <ext uri="{3e2802c4-a4d2-4d8b-9148-e3be6c30e623}">
          <xlrd:rvb i="2533"/>
        </ext>
      </extLst>
    </bk>
    <bk>
      <extLst>
        <ext uri="{3e2802c4-a4d2-4d8b-9148-e3be6c30e623}">
          <xlrd:rvb i="2534"/>
        </ext>
      </extLst>
    </bk>
    <bk>
      <extLst>
        <ext uri="{3e2802c4-a4d2-4d8b-9148-e3be6c30e623}">
          <xlrd:rvb i="2535"/>
        </ext>
      </extLst>
    </bk>
    <bk>
      <extLst>
        <ext uri="{3e2802c4-a4d2-4d8b-9148-e3be6c30e623}">
          <xlrd:rvb i="2536"/>
        </ext>
      </extLst>
    </bk>
    <bk>
      <extLst>
        <ext uri="{3e2802c4-a4d2-4d8b-9148-e3be6c30e623}">
          <xlrd:rvb i="2537"/>
        </ext>
      </extLst>
    </bk>
    <bk>
      <extLst>
        <ext uri="{3e2802c4-a4d2-4d8b-9148-e3be6c30e623}">
          <xlrd:rvb i="2538"/>
        </ext>
      </extLst>
    </bk>
    <bk>
      <extLst>
        <ext uri="{3e2802c4-a4d2-4d8b-9148-e3be6c30e623}">
          <xlrd:rvb i="2539"/>
        </ext>
      </extLst>
    </bk>
    <bk>
      <extLst>
        <ext uri="{3e2802c4-a4d2-4d8b-9148-e3be6c30e623}">
          <xlrd:rvb i="2540"/>
        </ext>
      </extLst>
    </bk>
    <bk>
      <extLst>
        <ext uri="{3e2802c4-a4d2-4d8b-9148-e3be6c30e623}">
          <xlrd:rvb i="2541"/>
        </ext>
      </extLst>
    </bk>
    <bk>
      <extLst>
        <ext uri="{3e2802c4-a4d2-4d8b-9148-e3be6c30e623}">
          <xlrd:rvb i="2542"/>
        </ext>
      </extLst>
    </bk>
    <bk>
      <extLst>
        <ext uri="{3e2802c4-a4d2-4d8b-9148-e3be6c30e623}">
          <xlrd:rvb i="2543"/>
        </ext>
      </extLst>
    </bk>
    <bk>
      <extLst>
        <ext uri="{3e2802c4-a4d2-4d8b-9148-e3be6c30e623}">
          <xlrd:rvb i="2544"/>
        </ext>
      </extLst>
    </bk>
    <bk>
      <extLst>
        <ext uri="{3e2802c4-a4d2-4d8b-9148-e3be6c30e623}">
          <xlrd:rvb i="2545"/>
        </ext>
      </extLst>
    </bk>
    <bk>
      <extLst>
        <ext uri="{3e2802c4-a4d2-4d8b-9148-e3be6c30e623}">
          <xlrd:rvb i="2546"/>
        </ext>
      </extLst>
    </bk>
    <bk>
      <extLst>
        <ext uri="{3e2802c4-a4d2-4d8b-9148-e3be6c30e623}">
          <xlrd:rvb i="2547"/>
        </ext>
      </extLst>
    </bk>
    <bk>
      <extLst>
        <ext uri="{3e2802c4-a4d2-4d8b-9148-e3be6c30e623}">
          <xlrd:rvb i="2548"/>
        </ext>
      </extLst>
    </bk>
    <bk>
      <extLst>
        <ext uri="{3e2802c4-a4d2-4d8b-9148-e3be6c30e623}">
          <xlrd:rvb i="2549"/>
        </ext>
      </extLst>
    </bk>
    <bk>
      <extLst>
        <ext uri="{3e2802c4-a4d2-4d8b-9148-e3be6c30e623}">
          <xlrd:rvb i="2550"/>
        </ext>
      </extLst>
    </bk>
    <bk>
      <extLst>
        <ext uri="{3e2802c4-a4d2-4d8b-9148-e3be6c30e623}">
          <xlrd:rvb i="2551"/>
        </ext>
      </extLst>
    </bk>
    <bk>
      <extLst>
        <ext uri="{3e2802c4-a4d2-4d8b-9148-e3be6c30e623}">
          <xlrd:rvb i="2552"/>
        </ext>
      </extLst>
    </bk>
    <bk>
      <extLst>
        <ext uri="{3e2802c4-a4d2-4d8b-9148-e3be6c30e623}">
          <xlrd:rvb i="2553"/>
        </ext>
      </extLst>
    </bk>
    <bk>
      <extLst>
        <ext uri="{3e2802c4-a4d2-4d8b-9148-e3be6c30e623}">
          <xlrd:rvb i="2554"/>
        </ext>
      </extLst>
    </bk>
    <bk>
      <extLst>
        <ext uri="{3e2802c4-a4d2-4d8b-9148-e3be6c30e623}">
          <xlrd:rvb i="2555"/>
        </ext>
      </extLst>
    </bk>
    <bk>
      <extLst>
        <ext uri="{3e2802c4-a4d2-4d8b-9148-e3be6c30e623}">
          <xlrd:rvb i="2556"/>
        </ext>
      </extLst>
    </bk>
    <bk>
      <extLst>
        <ext uri="{3e2802c4-a4d2-4d8b-9148-e3be6c30e623}">
          <xlrd:rvb i="2557"/>
        </ext>
      </extLst>
    </bk>
    <bk>
      <extLst>
        <ext uri="{3e2802c4-a4d2-4d8b-9148-e3be6c30e623}">
          <xlrd:rvb i="2558"/>
        </ext>
      </extLst>
    </bk>
    <bk>
      <extLst>
        <ext uri="{3e2802c4-a4d2-4d8b-9148-e3be6c30e623}">
          <xlrd:rvb i="2559"/>
        </ext>
      </extLst>
    </bk>
    <bk>
      <extLst>
        <ext uri="{3e2802c4-a4d2-4d8b-9148-e3be6c30e623}">
          <xlrd:rvb i="2560"/>
        </ext>
      </extLst>
    </bk>
    <bk>
      <extLst>
        <ext uri="{3e2802c4-a4d2-4d8b-9148-e3be6c30e623}">
          <xlrd:rvb i="2561"/>
        </ext>
      </extLst>
    </bk>
    <bk>
      <extLst>
        <ext uri="{3e2802c4-a4d2-4d8b-9148-e3be6c30e623}">
          <xlrd:rvb i="2562"/>
        </ext>
      </extLst>
    </bk>
    <bk>
      <extLst>
        <ext uri="{3e2802c4-a4d2-4d8b-9148-e3be6c30e623}">
          <xlrd:rvb i="2563"/>
        </ext>
      </extLst>
    </bk>
    <bk>
      <extLst>
        <ext uri="{3e2802c4-a4d2-4d8b-9148-e3be6c30e623}">
          <xlrd:rvb i="2564"/>
        </ext>
      </extLst>
    </bk>
    <bk>
      <extLst>
        <ext uri="{3e2802c4-a4d2-4d8b-9148-e3be6c30e623}">
          <xlrd:rvb i="2565"/>
        </ext>
      </extLst>
    </bk>
    <bk>
      <extLst>
        <ext uri="{3e2802c4-a4d2-4d8b-9148-e3be6c30e623}">
          <xlrd:rvb i="2566"/>
        </ext>
      </extLst>
    </bk>
    <bk>
      <extLst>
        <ext uri="{3e2802c4-a4d2-4d8b-9148-e3be6c30e623}">
          <xlrd:rvb i="2567"/>
        </ext>
      </extLst>
    </bk>
    <bk>
      <extLst>
        <ext uri="{3e2802c4-a4d2-4d8b-9148-e3be6c30e623}">
          <xlrd:rvb i="2568"/>
        </ext>
      </extLst>
    </bk>
    <bk>
      <extLst>
        <ext uri="{3e2802c4-a4d2-4d8b-9148-e3be6c30e623}">
          <xlrd:rvb i="2569"/>
        </ext>
      </extLst>
    </bk>
    <bk>
      <extLst>
        <ext uri="{3e2802c4-a4d2-4d8b-9148-e3be6c30e623}">
          <xlrd:rvb i="2570"/>
        </ext>
      </extLst>
    </bk>
    <bk>
      <extLst>
        <ext uri="{3e2802c4-a4d2-4d8b-9148-e3be6c30e623}">
          <xlrd:rvb i="2571"/>
        </ext>
      </extLst>
    </bk>
    <bk>
      <extLst>
        <ext uri="{3e2802c4-a4d2-4d8b-9148-e3be6c30e623}">
          <xlrd:rvb i="2572"/>
        </ext>
      </extLst>
    </bk>
    <bk>
      <extLst>
        <ext uri="{3e2802c4-a4d2-4d8b-9148-e3be6c30e623}">
          <xlrd:rvb i="2573"/>
        </ext>
      </extLst>
    </bk>
    <bk>
      <extLst>
        <ext uri="{3e2802c4-a4d2-4d8b-9148-e3be6c30e623}">
          <xlrd:rvb i="2574"/>
        </ext>
      </extLst>
    </bk>
    <bk>
      <extLst>
        <ext uri="{3e2802c4-a4d2-4d8b-9148-e3be6c30e623}">
          <xlrd:rvb i="2575"/>
        </ext>
      </extLst>
    </bk>
    <bk>
      <extLst>
        <ext uri="{3e2802c4-a4d2-4d8b-9148-e3be6c30e623}">
          <xlrd:rvb i="2576"/>
        </ext>
      </extLst>
    </bk>
    <bk>
      <extLst>
        <ext uri="{3e2802c4-a4d2-4d8b-9148-e3be6c30e623}">
          <xlrd:rvb i="2577"/>
        </ext>
      </extLst>
    </bk>
    <bk>
      <extLst>
        <ext uri="{3e2802c4-a4d2-4d8b-9148-e3be6c30e623}">
          <xlrd:rvb i="2578"/>
        </ext>
      </extLst>
    </bk>
    <bk>
      <extLst>
        <ext uri="{3e2802c4-a4d2-4d8b-9148-e3be6c30e623}">
          <xlrd:rvb i="2579"/>
        </ext>
      </extLst>
    </bk>
    <bk>
      <extLst>
        <ext uri="{3e2802c4-a4d2-4d8b-9148-e3be6c30e623}">
          <xlrd:rvb i="2580"/>
        </ext>
      </extLst>
    </bk>
    <bk>
      <extLst>
        <ext uri="{3e2802c4-a4d2-4d8b-9148-e3be6c30e623}">
          <xlrd:rvb i="2581"/>
        </ext>
      </extLst>
    </bk>
    <bk>
      <extLst>
        <ext uri="{3e2802c4-a4d2-4d8b-9148-e3be6c30e623}">
          <xlrd:rvb i="2582"/>
        </ext>
      </extLst>
    </bk>
    <bk>
      <extLst>
        <ext uri="{3e2802c4-a4d2-4d8b-9148-e3be6c30e623}">
          <xlrd:rvb i="2583"/>
        </ext>
      </extLst>
    </bk>
    <bk>
      <extLst>
        <ext uri="{3e2802c4-a4d2-4d8b-9148-e3be6c30e623}">
          <xlrd:rvb i="2584"/>
        </ext>
      </extLst>
    </bk>
    <bk>
      <extLst>
        <ext uri="{3e2802c4-a4d2-4d8b-9148-e3be6c30e623}">
          <xlrd:rvb i="2585"/>
        </ext>
      </extLst>
    </bk>
    <bk>
      <extLst>
        <ext uri="{3e2802c4-a4d2-4d8b-9148-e3be6c30e623}">
          <xlrd:rvb i="2586"/>
        </ext>
      </extLst>
    </bk>
    <bk>
      <extLst>
        <ext uri="{3e2802c4-a4d2-4d8b-9148-e3be6c30e623}">
          <xlrd:rvb i="2587"/>
        </ext>
      </extLst>
    </bk>
    <bk>
      <extLst>
        <ext uri="{3e2802c4-a4d2-4d8b-9148-e3be6c30e623}">
          <xlrd:rvb i="2588"/>
        </ext>
      </extLst>
    </bk>
    <bk>
      <extLst>
        <ext uri="{3e2802c4-a4d2-4d8b-9148-e3be6c30e623}">
          <xlrd:rvb i="2589"/>
        </ext>
      </extLst>
    </bk>
    <bk>
      <extLst>
        <ext uri="{3e2802c4-a4d2-4d8b-9148-e3be6c30e623}">
          <xlrd:rvb i="2590"/>
        </ext>
      </extLst>
    </bk>
    <bk>
      <extLst>
        <ext uri="{3e2802c4-a4d2-4d8b-9148-e3be6c30e623}">
          <xlrd:rvb i="2591"/>
        </ext>
      </extLst>
    </bk>
    <bk>
      <extLst>
        <ext uri="{3e2802c4-a4d2-4d8b-9148-e3be6c30e623}">
          <xlrd:rvb i="2592"/>
        </ext>
      </extLst>
    </bk>
    <bk>
      <extLst>
        <ext uri="{3e2802c4-a4d2-4d8b-9148-e3be6c30e623}">
          <xlrd:rvb i="2593"/>
        </ext>
      </extLst>
    </bk>
    <bk>
      <extLst>
        <ext uri="{3e2802c4-a4d2-4d8b-9148-e3be6c30e623}">
          <xlrd:rvb i="2594"/>
        </ext>
      </extLst>
    </bk>
    <bk>
      <extLst>
        <ext uri="{3e2802c4-a4d2-4d8b-9148-e3be6c30e623}">
          <xlrd:rvb i="2595"/>
        </ext>
      </extLst>
    </bk>
    <bk>
      <extLst>
        <ext uri="{3e2802c4-a4d2-4d8b-9148-e3be6c30e623}">
          <xlrd:rvb i="2596"/>
        </ext>
      </extLst>
    </bk>
    <bk>
      <extLst>
        <ext uri="{3e2802c4-a4d2-4d8b-9148-e3be6c30e623}">
          <xlrd:rvb i="2597"/>
        </ext>
      </extLst>
    </bk>
    <bk>
      <extLst>
        <ext uri="{3e2802c4-a4d2-4d8b-9148-e3be6c30e623}">
          <xlrd:rvb i="2598"/>
        </ext>
      </extLst>
    </bk>
    <bk>
      <extLst>
        <ext uri="{3e2802c4-a4d2-4d8b-9148-e3be6c30e623}">
          <xlrd:rvb i="2599"/>
        </ext>
      </extLst>
    </bk>
    <bk>
      <extLst>
        <ext uri="{3e2802c4-a4d2-4d8b-9148-e3be6c30e623}">
          <xlrd:rvb i="2600"/>
        </ext>
      </extLst>
    </bk>
    <bk>
      <extLst>
        <ext uri="{3e2802c4-a4d2-4d8b-9148-e3be6c30e623}">
          <xlrd:rvb i="2601"/>
        </ext>
      </extLst>
    </bk>
    <bk>
      <extLst>
        <ext uri="{3e2802c4-a4d2-4d8b-9148-e3be6c30e623}">
          <xlrd:rvb i="2602"/>
        </ext>
      </extLst>
    </bk>
    <bk>
      <extLst>
        <ext uri="{3e2802c4-a4d2-4d8b-9148-e3be6c30e623}">
          <xlrd:rvb i="2603"/>
        </ext>
      </extLst>
    </bk>
    <bk>
      <extLst>
        <ext uri="{3e2802c4-a4d2-4d8b-9148-e3be6c30e623}">
          <xlrd:rvb i="2604"/>
        </ext>
      </extLst>
    </bk>
    <bk>
      <extLst>
        <ext uri="{3e2802c4-a4d2-4d8b-9148-e3be6c30e623}">
          <xlrd:rvb i="2605"/>
        </ext>
      </extLst>
    </bk>
    <bk>
      <extLst>
        <ext uri="{3e2802c4-a4d2-4d8b-9148-e3be6c30e623}">
          <xlrd:rvb i="2606"/>
        </ext>
      </extLst>
    </bk>
    <bk>
      <extLst>
        <ext uri="{3e2802c4-a4d2-4d8b-9148-e3be6c30e623}">
          <xlrd:rvb i="2607"/>
        </ext>
      </extLst>
    </bk>
    <bk>
      <extLst>
        <ext uri="{3e2802c4-a4d2-4d8b-9148-e3be6c30e623}">
          <xlrd:rvb i="2608"/>
        </ext>
      </extLst>
    </bk>
    <bk>
      <extLst>
        <ext uri="{3e2802c4-a4d2-4d8b-9148-e3be6c30e623}">
          <xlrd:rvb i="2609"/>
        </ext>
      </extLst>
    </bk>
    <bk>
      <extLst>
        <ext uri="{3e2802c4-a4d2-4d8b-9148-e3be6c30e623}">
          <xlrd:rvb i="2610"/>
        </ext>
      </extLst>
    </bk>
    <bk>
      <extLst>
        <ext uri="{3e2802c4-a4d2-4d8b-9148-e3be6c30e623}">
          <xlrd:rvb i="2611"/>
        </ext>
      </extLst>
    </bk>
    <bk>
      <extLst>
        <ext uri="{3e2802c4-a4d2-4d8b-9148-e3be6c30e623}">
          <xlrd:rvb i="2612"/>
        </ext>
      </extLst>
    </bk>
    <bk>
      <extLst>
        <ext uri="{3e2802c4-a4d2-4d8b-9148-e3be6c30e623}">
          <xlrd:rvb i="2613"/>
        </ext>
      </extLst>
    </bk>
    <bk>
      <extLst>
        <ext uri="{3e2802c4-a4d2-4d8b-9148-e3be6c30e623}">
          <xlrd:rvb i="2614"/>
        </ext>
      </extLst>
    </bk>
    <bk>
      <extLst>
        <ext uri="{3e2802c4-a4d2-4d8b-9148-e3be6c30e623}">
          <xlrd:rvb i="2615"/>
        </ext>
      </extLst>
    </bk>
    <bk>
      <extLst>
        <ext uri="{3e2802c4-a4d2-4d8b-9148-e3be6c30e623}">
          <xlrd:rvb i="2616"/>
        </ext>
      </extLst>
    </bk>
    <bk>
      <extLst>
        <ext uri="{3e2802c4-a4d2-4d8b-9148-e3be6c30e623}">
          <xlrd:rvb i="2617"/>
        </ext>
      </extLst>
    </bk>
    <bk>
      <extLst>
        <ext uri="{3e2802c4-a4d2-4d8b-9148-e3be6c30e623}">
          <xlrd:rvb i="2618"/>
        </ext>
      </extLst>
    </bk>
    <bk>
      <extLst>
        <ext uri="{3e2802c4-a4d2-4d8b-9148-e3be6c30e623}">
          <xlrd:rvb i="2619"/>
        </ext>
      </extLst>
    </bk>
    <bk>
      <extLst>
        <ext uri="{3e2802c4-a4d2-4d8b-9148-e3be6c30e623}">
          <xlrd:rvb i="2620"/>
        </ext>
      </extLst>
    </bk>
    <bk>
      <extLst>
        <ext uri="{3e2802c4-a4d2-4d8b-9148-e3be6c30e623}">
          <xlrd:rvb i="2621"/>
        </ext>
      </extLst>
    </bk>
    <bk>
      <extLst>
        <ext uri="{3e2802c4-a4d2-4d8b-9148-e3be6c30e623}">
          <xlrd:rvb i="2622"/>
        </ext>
      </extLst>
    </bk>
    <bk>
      <extLst>
        <ext uri="{3e2802c4-a4d2-4d8b-9148-e3be6c30e623}">
          <xlrd:rvb i="2623"/>
        </ext>
      </extLst>
    </bk>
    <bk>
      <extLst>
        <ext uri="{3e2802c4-a4d2-4d8b-9148-e3be6c30e623}">
          <xlrd:rvb i="2624"/>
        </ext>
      </extLst>
    </bk>
    <bk>
      <extLst>
        <ext uri="{3e2802c4-a4d2-4d8b-9148-e3be6c30e623}">
          <xlrd:rvb i="2625"/>
        </ext>
      </extLst>
    </bk>
    <bk>
      <extLst>
        <ext uri="{3e2802c4-a4d2-4d8b-9148-e3be6c30e623}">
          <xlrd:rvb i="2626"/>
        </ext>
      </extLst>
    </bk>
    <bk>
      <extLst>
        <ext uri="{3e2802c4-a4d2-4d8b-9148-e3be6c30e623}">
          <xlrd:rvb i="2627"/>
        </ext>
      </extLst>
    </bk>
    <bk>
      <extLst>
        <ext uri="{3e2802c4-a4d2-4d8b-9148-e3be6c30e623}">
          <xlrd:rvb i="2628"/>
        </ext>
      </extLst>
    </bk>
    <bk>
      <extLst>
        <ext uri="{3e2802c4-a4d2-4d8b-9148-e3be6c30e623}">
          <xlrd:rvb i="2629"/>
        </ext>
      </extLst>
    </bk>
    <bk>
      <extLst>
        <ext uri="{3e2802c4-a4d2-4d8b-9148-e3be6c30e623}">
          <xlrd:rvb i="2630"/>
        </ext>
      </extLst>
    </bk>
    <bk>
      <extLst>
        <ext uri="{3e2802c4-a4d2-4d8b-9148-e3be6c30e623}">
          <xlrd:rvb i="2631"/>
        </ext>
      </extLst>
    </bk>
    <bk>
      <extLst>
        <ext uri="{3e2802c4-a4d2-4d8b-9148-e3be6c30e623}">
          <xlrd:rvb i="2632"/>
        </ext>
      </extLst>
    </bk>
    <bk>
      <extLst>
        <ext uri="{3e2802c4-a4d2-4d8b-9148-e3be6c30e623}">
          <xlrd:rvb i="2633"/>
        </ext>
      </extLst>
    </bk>
    <bk>
      <extLst>
        <ext uri="{3e2802c4-a4d2-4d8b-9148-e3be6c30e623}">
          <xlrd:rvb i="2634"/>
        </ext>
      </extLst>
    </bk>
    <bk>
      <extLst>
        <ext uri="{3e2802c4-a4d2-4d8b-9148-e3be6c30e623}">
          <xlrd:rvb i="2635"/>
        </ext>
      </extLst>
    </bk>
    <bk>
      <extLst>
        <ext uri="{3e2802c4-a4d2-4d8b-9148-e3be6c30e623}">
          <xlrd:rvb i="2636"/>
        </ext>
      </extLst>
    </bk>
    <bk>
      <extLst>
        <ext uri="{3e2802c4-a4d2-4d8b-9148-e3be6c30e623}">
          <xlrd:rvb i="2637"/>
        </ext>
      </extLst>
    </bk>
    <bk>
      <extLst>
        <ext uri="{3e2802c4-a4d2-4d8b-9148-e3be6c30e623}">
          <xlrd:rvb i="2638"/>
        </ext>
      </extLst>
    </bk>
    <bk>
      <extLst>
        <ext uri="{3e2802c4-a4d2-4d8b-9148-e3be6c30e623}">
          <xlrd:rvb i="2639"/>
        </ext>
      </extLst>
    </bk>
    <bk>
      <extLst>
        <ext uri="{3e2802c4-a4d2-4d8b-9148-e3be6c30e623}">
          <xlrd:rvb i="2640"/>
        </ext>
      </extLst>
    </bk>
    <bk>
      <extLst>
        <ext uri="{3e2802c4-a4d2-4d8b-9148-e3be6c30e623}">
          <xlrd:rvb i="2641"/>
        </ext>
      </extLst>
    </bk>
    <bk>
      <extLst>
        <ext uri="{3e2802c4-a4d2-4d8b-9148-e3be6c30e623}">
          <xlrd:rvb i="2642"/>
        </ext>
      </extLst>
    </bk>
    <bk>
      <extLst>
        <ext uri="{3e2802c4-a4d2-4d8b-9148-e3be6c30e623}">
          <xlrd:rvb i="2643"/>
        </ext>
      </extLst>
    </bk>
    <bk>
      <extLst>
        <ext uri="{3e2802c4-a4d2-4d8b-9148-e3be6c30e623}">
          <xlrd:rvb i="2644"/>
        </ext>
      </extLst>
    </bk>
    <bk>
      <extLst>
        <ext uri="{3e2802c4-a4d2-4d8b-9148-e3be6c30e623}">
          <xlrd:rvb i="2645"/>
        </ext>
      </extLst>
    </bk>
    <bk>
      <extLst>
        <ext uri="{3e2802c4-a4d2-4d8b-9148-e3be6c30e623}">
          <xlrd:rvb i="2646"/>
        </ext>
      </extLst>
    </bk>
    <bk>
      <extLst>
        <ext uri="{3e2802c4-a4d2-4d8b-9148-e3be6c30e623}">
          <xlrd:rvb i="2647"/>
        </ext>
      </extLst>
    </bk>
    <bk>
      <extLst>
        <ext uri="{3e2802c4-a4d2-4d8b-9148-e3be6c30e623}">
          <xlrd:rvb i="2648"/>
        </ext>
      </extLst>
    </bk>
    <bk>
      <extLst>
        <ext uri="{3e2802c4-a4d2-4d8b-9148-e3be6c30e623}">
          <xlrd:rvb i="2649"/>
        </ext>
      </extLst>
    </bk>
    <bk>
      <extLst>
        <ext uri="{3e2802c4-a4d2-4d8b-9148-e3be6c30e623}">
          <xlrd:rvb i="2650"/>
        </ext>
      </extLst>
    </bk>
    <bk>
      <extLst>
        <ext uri="{3e2802c4-a4d2-4d8b-9148-e3be6c30e623}">
          <xlrd:rvb i="2651"/>
        </ext>
      </extLst>
    </bk>
    <bk>
      <extLst>
        <ext uri="{3e2802c4-a4d2-4d8b-9148-e3be6c30e623}">
          <xlrd:rvb i="2652"/>
        </ext>
      </extLst>
    </bk>
    <bk>
      <extLst>
        <ext uri="{3e2802c4-a4d2-4d8b-9148-e3be6c30e623}">
          <xlrd:rvb i="2653"/>
        </ext>
      </extLst>
    </bk>
    <bk>
      <extLst>
        <ext uri="{3e2802c4-a4d2-4d8b-9148-e3be6c30e623}">
          <xlrd:rvb i="2654"/>
        </ext>
      </extLst>
    </bk>
    <bk>
      <extLst>
        <ext uri="{3e2802c4-a4d2-4d8b-9148-e3be6c30e623}">
          <xlrd:rvb i="2655"/>
        </ext>
      </extLst>
    </bk>
    <bk>
      <extLst>
        <ext uri="{3e2802c4-a4d2-4d8b-9148-e3be6c30e623}">
          <xlrd:rvb i="2656"/>
        </ext>
      </extLst>
    </bk>
    <bk>
      <extLst>
        <ext uri="{3e2802c4-a4d2-4d8b-9148-e3be6c30e623}">
          <xlrd:rvb i="2657"/>
        </ext>
      </extLst>
    </bk>
    <bk>
      <extLst>
        <ext uri="{3e2802c4-a4d2-4d8b-9148-e3be6c30e623}">
          <xlrd:rvb i="2658"/>
        </ext>
      </extLst>
    </bk>
    <bk>
      <extLst>
        <ext uri="{3e2802c4-a4d2-4d8b-9148-e3be6c30e623}">
          <xlrd:rvb i="2659"/>
        </ext>
      </extLst>
    </bk>
    <bk>
      <extLst>
        <ext uri="{3e2802c4-a4d2-4d8b-9148-e3be6c30e623}">
          <xlrd:rvb i="2660"/>
        </ext>
      </extLst>
    </bk>
    <bk>
      <extLst>
        <ext uri="{3e2802c4-a4d2-4d8b-9148-e3be6c30e623}">
          <xlrd:rvb i="2661"/>
        </ext>
      </extLst>
    </bk>
    <bk>
      <extLst>
        <ext uri="{3e2802c4-a4d2-4d8b-9148-e3be6c30e623}">
          <xlrd:rvb i="2662"/>
        </ext>
      </extLst>
    </bk>
    <bk>
      <extLst>
        <ext uri="{3e2802c4-a4d2-4d8b-9148-e3be6c30e623}">
          <xlrd:rvb i="2663"/>
        </ext>
      </extLst>
    </bk>
    <bk>
      <extLst>
        <ext uri="{3e2802c4-a4d2-4d8b-9148-e3be6c30e623}">
          <xlrd:rvb i="2664"/>
        </ext>
      </extLst>
    </bk>
    <bk>
      <extLst>
        <ext uri="{3e2802c4-a4d2-4d8b-9148-e3be6c30e623}">
          <xlrd:rvb i="2665"/>
        </ext>
      </extLst>
    </bk>
    <bk>
      <extLst>
        <ext uri="{3e2802c4-a4d2-4d8b-9148-e3be6c30e623}">
          <xlrd:rvb i="2666"/>
        </ext>
      </extLst>
    </bk>
    <bk>
      <extLst>
        <ext uri="{3e2802c4-a4d2-4d8b-9148-e3be6c30e623}">
          <xlrd:rvb i="2667"/>
        </ext>
      </extLst>
    </bk>
    <bk>
      <extLst>
        <ext uri="{3e2802c4-a4d2-4d8b-9148-e3be6c30e623}">
          <xlrd:rvb i="2668"/>
        </ext>
      </extLst>
    </bk>
    <bk>
      <extLst>
        <ext uri="{3e2802c4-a4d2-4d8b-9148-e3be6c30e623}">
          <xlrd:rvb i="2669"/>
        </ext>
      </extLst>
    </bk>
    <bk>
      <extLst>
        <ext uri="{3e2802c4-a4d2-4d8b-9148-e3be6c30e623}">
          <xlrd:rvb i="2670"/>
        </ext>
      </extLst>
    </bk>
    <bk>
      <extLst>
        <ext uri="{3e2802c4-a4d2-4d8b-9148-e3be6c30e623}">
          <xlrd:rvb i="2671"/>
        </ext>
      </extLst>
    </bk>
    <bk>
      <extLst>
        <ext uri="{3e2802c4-a4d2-4d8b-9148-e3be6c30e623}">
          <xlrd:rvb i="2672"/>
        </ext>
      </extLst>
    </bk>
    <bk>
      <extLst>
        <ext uri="{3e2802c4-a4d2-4d8b-9148-e3be6c30e623}">
          <xlrd:rvb i="2673"/>
        </ext>
      </extLst>
    </bk>
    <bk>
      <extLst>
        <ext uri="{3e2802c4-a4d2-4d8b-9148-e3be6c30e623}">
          <xlrd:rvb i="2674"/>
        </ext>
      </extLst>
    </bk>
    <bk>
      <extLst>
        <ext uri="{3e2802c4-a4d2-4d8b-9148-e3be6c30e623}">
          <xlrd:rvb i="2675"/>
        </ext>
      </extLst>
    </bk>
    <bk>
      <extLst>
        <ext uri="{3e2802c4-a4d2-4d8b-9148-e3be6c30e623}">
          <xlrd:rvb i="2676"/>
        </ext>
      </extLst>
    </bk>
    <bk>
      <extLst>
        <ext uri="{3e2802c4-a4d2-4d8b-9148-e3be6c30e623}">
          <xlrd:rvb i="2677"/>
        </ext>
      </extLst>
    </bk>
    <bk>
      <extLst>
        <ext uri="{3e2802c4-a4d2-4d8b-9148-e3be6c30e623}">
          <xlrd:rvb i="2678"/>
        </ext>
      </extLst>
    </bk>
    <bk>
      <extLst>
        <ext uri="{3e2802c4-a4d2-4d8b-9148-e3be6c30e623}">
          <xlrd:rvb i="2679"/>
        </ext>
      </extLst>
    </bk>
    <bk>
      <extLst>
        <ext uri="{3e2802c4-a4d2-4d8b-9148-e3be6c30e623}">
          <xlrd:rvb i="2680"/>
        </ext>
      </extLst>
    </bk>
    <bk>
      <extLst>
        <ext uri="{3e2802c4-a4d2-4d8b-9148-e3be6c30e623}">
          <xlrd:rvb i="2681"/>
        </ext>
      </extLst>
    </bk>
    <bk>
      <extLst>
        <ext uri="{3e2802c4-a4d2-4d8b-9148-e3be6c30e623}">
          <xlrd:rvb i="2682"/>
        </ext>
      </extLst>
    </bk>
    <bk>
      <extLst>
        <ext uri="{3e2802c4-a4d2-4d8b-9148-e3be6c30e623}">
          <xlrd:rvb i="2683"/>
        </ext>
      </extLst>
    </bk>
    <bk>
      <extLst>
        <ext uri="{3e2802c4-a4d2-4d8b-9148-e3be6c30e623}">
          <xlrd:rvb i="2684"/>
        </ext>
      </extLst>
    </bk>
    <bk>
      <extLst>
        <ext uri="{3e2802c4-a4d2-4d8b-9148-e3be6c30e623}">
          <xlrd:rvb i="2685"/>
        </ext>
      </extLst>
    </bk>
    <bk>
      <extLst>
        <ext uri="{3e2802c4-a4d2-4d8b-9148-e3be6c30e623}">
          <xlrd:rvb i="2686"/>
        </ext>
      </extLst>
    </bk>
    <bk>
      <extLst>
        <ext uri="{3e2802c4-a4d2-4d8b-9148-e3be6c30e623}">
          <xlrd:rvb i="2687"/>
        </ext>
      </extLst>
    </bk>
    <bk>
      <extLst>
        <ext uri="{3e2802c4-a4d2-4d8b-9148-e3be6c30e623}">
          <xlrd:rvb i="2688"/>
        </ext>
      </extLst>
    </bk>
    <bk>
      <extLst>
        <ext uri="{3e2802c4-a4d2-4d8b-9148-e3be6c30e623}">
          <xlrd:rvb i="2689"/>
        </ext>
      </extLst>
    </bk>
    <bk>
      <extLst>
        <ext uri="{3e2802c4-a4d2-4d8b-9148-e3be6c30e623}">
          <xlrd:rvb i="2690"/>
        </ext>
      </extLst>
    </bk>
    <bk>
      <extLst>
        <ext uri="{3e2802c4-a4d2-4d8b-9148-e3be6c30e623}">
          <xlrd:rvb i="2691"/>
        </ext>
      </extLst>
    </bk>
    <bk>
      <extLst>
        <ext uri="{3e2802c4-a4d2-4d8b-9148-e3be6c30e623}">
          <xlrd:rvb i="2692"/>
        </ext>
      </extLst>
    </bk>
    <bk>
      <extLst>
        <ext uri="{3e2802c4-a4d2-4d8b-9148-e3be6c30e623}">
          <xlrd:rvb i="2693"/>
        </ext>
      </extLst>
    </bk>
    <bk>
      <extLst>
        <ext uri="{3e2802c4-a4d2-4d8b-9148-e3be6c30e623}">
          <xlrd:rvb i="2694"/>
        </ext>
      </extLst>
    </bk>
    <bk>
      <extLst>
        <ext uri="{3e2802c4-a4d2-4d8b-9148-e3be6c30e623}">
          <xlrd:rvb i="2695"/>
        </ext>
      </extLst>
    </bk>
    <bk>
      <extLst>
        <ext uri="{3e2802c4-a4d2-4d8b-9148-e3be6c30e623}">
          <xlrd:rvb i="2696"/>
        </ext>
      </extLst>
    </bk>
    <bk>
      <extLst>
        <ext uri="{3e2802c4-a4d2-4d8b-9148-e3be6c30e623}">
          <xlrd:rvb i="2697"/>
        </ext>
      </extLst>
    </bk>
    <bk>
      <extLst>
        <ext uri="{3e2802c4-a4d2-4d8b-9148-e3be6c30e623}">
          <xlrd:rvb i="2698"/>
        </ext>
      </extLst>
    </bk>
    <bk>
      <extLst>
        <ext uri="{3e2802c4-a4d2-4d8b-9148-e3be6c30e623}">
          <xlrd:rvb i="2699"/>
        </ext>
      </extLst>
    </bk>
    <bk>
      <extLst>
        <ext uri="{3e2802c4-a4d2-4d8b-9148-e3be6c30e623}">
          <xlrd:rvb i="2700"/>
        </ext>
      </extLst>
    </bk>
    <bk>
      <extLst>
        <ext uri="{3e2802c4-a4d2-4d8b-9148-e3be6c30e623}">
          <xlrd:rvb i="2701"/>
        </ext>
      </extLst>
    </bk>
    <bk>
      <extLst>
        <ext uri="{3e2802c4-a4d2-4d8b-9148-e3be6c30e623}">
          <xlrd:rvb i="2702"/>
        </ext>
      </extLst>
    </bk>
    <bk>
      <extLst>
        <ext uri="{3e2802c4-a4d2-4d8b-9148-e3be6c30e623}">
          <xlrd:rvb i="2703"/>
        </ext>
      </extLst>
    </bk>
    <bk>
      <extLst>
        <ext uri="{3e2802c4-a4d2-4d8b-9148-e3be6c30e623}">
          <xlrd:rvb i="2704"/>
        </ext>
      </extLst>
    </bk>
    <bk>
      <extLst>
        <ext uri="{3e2802c4-a4d2-4d8b-9148-e3be6c30e623}">
          <xlrd:rvb i="2705"/>
        </ext>
      </extLst>
    </bk>
    <bk>
      <extLst>
        <ext uri="{3e2802c4-a4d2-4d8b-9148-e3be6c30e623}">
          <xlrd:rvb i="2706"/>
        </ext>
      </extLst>
    </bk>
    <bk>
      <extLst>
        <ext uri="{3e2802c4-a4d2-4d8b-9148-e3be6c30e623}">
          <xlrd:rvb i="2707"/>
        </ext>
      </extLst>
    </bk>
    <bk>
      <extLst>
        <ext uri="{3e2802c4-a4d2-4d8b-9148-e3be6c30e623}">
          <xlrd:rvb i="2708"/>
        </ext>
      </extLst>
    </bk>
    <bk>
      <extLst>
        <ext uri="{3e2802c4-a4d2-4d8b-9148-e3be6c30e623}">
          <xlrd:rvb i="2709"/>
        </ext>
      </extLst>
    </bk>
    <bk>
      <extLst>
        <ext uri="{3e2802c4-a4d2-4d8b-9148-e3be6c30e623}">
          <xlrd:rvb i="2710"/>
        </ext>
      </extLst>
    </bk>
    <bk>
      <extLst>
        <ext uri="{3e2802c4-a4d2-4d8b-9148-e3be6c30e623}">
          <xlrd:rvb i="2711"/>
        </ext>
      </extLst>
    </bk>
    <bk>
      <extLst>
        <ext uri="{3e2802c4-a4d2-4d8b-9148-e3be6c30e623}">
          <xlrd:rvb i="2712"/>
        </ext>
      </extLst>
    </bk>
    <bk>
      <extLst>
        <ext uri="{3e2802c4-a4d2-4d8b-9148-e3be6c30e623}">
          <xlrd:rvb i="2713"/>
        </ext>
      </extLst>
    </bk>
    <bk>
      <extLst>
        <ext uri="{3e2802c4-a4d2-4d8b-9148-e3be6c30e623}">
          <xlrd:rvb i="2714"/>
        </ext>
      </extLst>
    </bk>
    <bk>
      <extLst>
        <ext uri="{3e2802c4-a4d2-4d8b-9148-e3be6c30e623}">
          <xlrd:rvb i="2715"/>
        </ext>
      </extLst>
    </bk>
    <bk>
      <extLst>
        <ext uri="{3e2802c4-a4d2-4d8b-9148-e3be6c30e623}">
          <xlrd:rvb i="2716"/>
        </ext>
      </extLst>
    </bk>
    <bk>
      <extLst>
        <ext uri="{3e2802c4-a4d2-4d8b-9148-e3be6c30e623}">
          <xlrd:rvb i="2717"/>
        </ext>
      </extLst>
    </bk>
    <bk>
      <extLst>
        <ext uri="{3e2802c4-a4d2-4d8b-9148-e3be6c30e623}">
          <xlrd:rvb i="2718"/>
        </ext>
      </extLst>
    </bk>
    <bk>
      <extLst>
        <ext uri="{3e2802c4-a4d2-4d8b-9148-e3be6c30e623}">
          <xlrd:rvb i="2719"/>
        </ext>
      </extLst>
    </bk>
    <bk>
      <extLst>
        <ext uri="{3e2802c4-a4d2-4d8b-9148-e3be6c30e623}">
          <xlrd:rvb i="2720"/>
        </ext>
      </extLst>
    </bk>
    <bk>
      <extLst>
        <ext uri="{3e2802c4-a4d2-4d8b-9148-e3be6c30e623}">
          <xlrd:rvb i="2721"/>
        </ext>
      </extLst>
    </bk>
    <bk>
      <extLst>
        <ext uri="{3e2802c4-a4d2-4d8b-9148-e3be6c30e623}">
          <xlrd:rvb i="2722"/>
        </ext>
      </extLst>
    </bk>
    <bk>
      <extLst>
        <ext uri="{3e2802c4-a4d2-4d8b-9148-e3be6c30e623}">
          <xlrd:rvb i="2723"/>
        </ext>
      </extLst>
    </bk>
    <bk>
      <extLst>
        <ext uri="{3e2802c4-a4d2-4d8b-9148-e3be6c30e623}">
          <xlrd:rvb i="2724"/>
        </ext>
      </extLst>
    </bk>
    <bk>
      <extLst>
        <ext uri="{3e2802c4-a4d2-4d8b-9148-e3be6c30e623}">
          <xlrd:rvb i="2725"/>
        </ext>
      </extLst>
    </bk>
    <bk>
      <extLst>
        <ext uri="{3e2802c4-a4d2-4d8b-9148-e3be6c30e623}">
          <xlrd:rvb i="2726"/>
        </ext>
      </extLst>
    </bk>
    <bk>
      <extLst>
        <ext uri="{3e2802c4-a4d2-4d8b-9148-e3be6c30e623}">
          <xlrd:rvb i="2727"/>
        </ext>
      </extLst>
    </bk>
    <bk>
      <extLst>
        <ext uri="{3e2802c4-a4d2-4d8b-9148-e3be6c30e623}">
          <xlrd:rvb i="2728"/>
        </ext>
      </extLst>
    </bk>
    <bk>
      <extLst>
        <ext uri="{3e2802c4-a4d2-4d8b-9148-e3be6c30e623}">
          <xlrd:rvb i="2729"/>
        </ext>
      </extLst>
    </bk>
    <bk>
      <extLst>
        <ext uri="{3e2802c4-a4d2-4d8b-9148-e3be6c30e623}">
          <xlrd:rvb i="2730"/>
        </ext>
      </extLst>
    </bk>
    <bk>
      <extLst>
        <ext uri="{3e2802c4-a4d2-4d8b-9148-e3be6c30e623}">
          <xlrd:rvb i="2731"/>
        </ext>
      </extLst>
    </bk>
    <bk>
      <extLst>
        <ext uri="{3e2802c4-a4d2-4d8b-9148-e3be6c30e623}">
          <xlrd:rvb i="2732"/>
        </ext>
      </extLst>
    </bk>
    <bk>
      <extLst>
        <ext uri="{3e2802c4-a4d2-4d8b-9148-e3be6c30e623}">
          <xlrd:rvb i="2733"/>
        </ext>
      </extLst>
    </bk>
    <bk>
      <extLst>
        <ext uri="{3e2802c4-a4d2-4d8b-9148-e3be6c30e623}">
          <xlrd:rvb i="2734"/>
        </ext>
      </extLst>
    </bk>
    <bk>
      <extLst>
        <ext uri="{3e2802c4-a4d2-4d8b-9148-e3be6c30e623}">
          <xlrd:rvb i="2735"/>
        </ext>
      </extLst>
    </bk>
    <bk>
      <extLst>
        <ext uri="{3e2802c4-a4d2-4d8b-9148-e3be6c30e623}">
          <xlrd:rvb i="2736"/>
        </ext>
      </extLst>
    </bk>
    <bk>
      <extLst>
        <ext uri="{3e2802c4-a4d2-4d8b-9148-e3be6c30e623}">
          <xlrd:rvb i="2737"/>
        </ext>
      </extLst>
    </bk>
    <bk>
      <extLst>
        <ext uri="{3e2802c4-a4d2-4d8b-9148-e3be6c30e623}">
          <xlrd:rvb i="2738"/>
        </ext>
      </extLst>
    </bk>
    <bk>
      <extLst>
        <ext uri="{3e2802c4-a4d2-4d8b-9148-e3be6c30e623}">
          <xlrd:rvb i="2739"/>
        </ext>
      </extLst>
    </bk>
    <bk>
      <extLst>
        <ext uri="{3e2802c4-a4d2-4d8b-9148-e3be6c30e623}">
          <xlrd:rvb i="2740"/>
        </ext>
      </extLst>
    </bk>
    <bk>
      <extLst>
        <ext uri="{3e2802c4-a4d2-4d8b-9148-e3be6c30e623}">
          <xlrd:rvb i="2741"/>
        </ext>
      </extLst>
    </bk>
    <bk>
      <extLst>
        <ext uri="{3e2802c4-a4d2-4d8b-9148-e3be6c30e623}">
          <xlrd:rvb i="2742"/>
        </ext>
      </extLst>
    </bk>
    <bk>
      <extLst>
        <ext uri="{3e2802c4-a4d2-4d8b-9148-e3be6c30e623}">
          <xlrd:rvb i="2743"/>
        </ext>
      </extLst>
    </bk>
    <bk>
      <extLst>
        <ext uri="{3e2802c4-a4d2-4d8b-9148-e3be6c30e623}">
          <xlrd:rvb i="2744"/>
        </ext>
      </extLst>
    </bk>
    <bk>
      <extLst>
        <ext uri="{3e2802c4-a4d2-4d8b-9148-e3be6c30e623}">
          <xlrd:rvb i="2745"/>
        </ext>
      </extLst>
    </bk>
    <bk>
      <extLst>
        <ext uri="{3e2802c4-a4d2-4d8b-9148-e3be6c30e623}">
          <xlrd:rvb i="2746"/>
        </ext>
      </extLst>
    </bk>
    <bk>
      <extLst>
        <ext uri="{3e2802c4-a4d2-4d8b-9148-e3be6c30e623}">
          <xlrd:rvb i="2747"/>
        </ext>
      </extLst>
    </bk>
    <bk>
      <extLst>
        <ext uri="{3e2802c4-a4d2-4d8b-9148-e3be6c30e623}">
          <xlrd:rvb i="2748"/>
        </ext>
      </extLst>
    </bk>
    <bk>
      <extLst>
        <ext uri="{3e2802c4-a4d2-4d8b-9148-e3be6c30e623}">
          <xlrd:rvb i="2749"/>
        </ext>
      </extLst>
    </bk>
    <bk>
      <extLst>
        <ext uri="{3e2802c4-a4d2-4d8b-9148-e3be6c30e623}">
          <xlrd:rvb i="2750"/>
        </ext>
      </extLst>
    </bk>
    <bk>
      <extLst>
        <ext uri="{3e2802c4-a4d2-4d8b-9148-e3be6c30e623}">
          <xlrd:rvb i="2751"/>
        </ext>
      </extLst>
    </bk>
    <bk>
      <extLst>
        <ext uri="{3e2802c4-a4d2-4d8b-9148-e3be6c30e623}">
          <xlrd:rvb i="2752"/>
        </ext>
      </extLst>
    </bk>
    <bk>
      <extLst>
        <ext uri="{3e2802c4-a4d2-4d8b-9148-e3be6c30e623}">
          <xlrd:rvb i="2753"/>
        </ext>
      </extLst>
    </bk>
    <bk>
      <extLst>
        <ext uri="{3e2802c4-a4d2-4d8b-9148-e3be6c30e623}">
          <xlrd:rvb i="2754"/>
        </ext>
      </extLst>
    </bk>
    <bk>
      <extLst>
        <ext uri="{3e2802c4-a4d2-4d8b-9148-e3be6c30e623}">
          <xlrd:rvb i="2755"/>
        </ext>
      </extLst>
    </bk>
    <bk>
      <extLst>
        <ext uri="{3e2802c4-a4d2-4d8b-9148-e3be6c30e623}">
          <xlrd:rvb i="2756"/>
        </ext>
      </extLst>
    </bk>
    <bk>
      <extLst>
        <ext uri="{3e2802c4-a4d2-4d8b-9148-e3be6c30e623}">
          <xlrd:rvb i="2757"/>
        </ext>
      </extLst>
    </bk>
    <bk>
      <extLst>
        <ext uri="{3e2802c4-a4d2-4d8b-9148-e3be6c30e623}">
          <xlrd:rvb i="2758"/>
        </ext>
      </extLst>
    </bk>
    <bk>
      <extLst>
        <ext uri="{3e2802c4-a4d2-4d8b-9148-e3be6c30e623}">
          <xlrd:rvb i="2759"/>
        </ext>
      </extLst>
    </bk>
    <bk>
      <extLst>
        <ext uri="{3e2802c4-a4d2-4d8b-9148-e3be6c30e623}">
          <xlrd:rvb i="2760"/>
        </ext>
      </extLst>
    </bk>
    <bk>
      <extLst>
        <ext uri="{3e2802c4-a4d2-4d8b-9148-e3be6c30e623}">
          <xlrd:rvb i="2761"/>
        </ext>
      </extLst>
    </bk>
    <bk>
      <extLst>
        <ext uri="{3e2802c4-a4d2-4d8b-9148-e3be6c30e623}">
          <xlrd:rvb i="2762"/>
        </ext>
      </extLst>
    </bk>
    <bk>
      <extLst>
        <ext uri="{3e2802c4-a4d2-4d8b-9148-e3be6c30e623}">
          <xlrd:rvb i="2763"/>
        </ext>
      </extLst>
    </bk>
    <bk>
      <extLst>
        <ext uri="{3e2802c4-a4d2-4d8b-9148-e3be6c30e623}">
          <xlrd:rvb i="2764"/>
        </ext>
      </extLst>
    </bk>
    <bk>
      <extLst>
        <ext uri="{3e2802c4-a4d2-4d8b-9148-e3be6c30e623}">
          <xlrd:rvb i="2765"/>
        </ext>
      </extLst>
    </bk>
    <bk>
      <extLst>
        <ext uri="{3e2802c4-a4d2-4d8b-9148-e3be6c30e623}">
          <xlrd:rvb i="2766"/>
        </ext>
      </extLst>
    </bk>
    <bk>
      <extLst>
        <ext uri="{3e2802c4-a4d2-4d8b-9148-e3be6c30e623}">
          <xlrd:rvb i="2767"/>
        </ext>
      </extLst>
    </bk>
    <bk>
      <extLst>
        <ext uri="{3e2802c4-a4d2-4d8b-9148-e3be6c30e623}">
          <xlrd:rvb i="2768"/>
        </ext>
      </extLst>
    </bk>
    <bk>
      <extLst>
        <ext uri="{3e2802c4-a4d2-4d8b-9148-e3be6c30e623}">
          <xlrd:rvb i="2769"/>
        </ext>
      </extLst>
    </bk>
    <bk>
      <extLst>
        <ext uri="{3e2802c4-a4d2-4d8b-9148-e3be6c30e623}">
          <xlrd:rvb i="2770"/>
        </ext>
      </extLst>
    </bk>
    <bk>
      <extLst>
        <ext uri="{3e2802c4-a4d2-4d8b-9148-e3be6c30e623}">
          <xlrd:rvb i="2771"/>
        </ext>
      </extLst>
    </bk>
    <bk>
      <extLst>
        <ext uri="{3e2802c4-a4d2-4d8b-9148-e3be6c30e623}">
          <xlrd:rvb i="2772"/>
        </ext>
      </extLst>
    </bk>
    <bk>
      <extLst>
        <ext uri="{3e2802c4-a4d2-4d8b-9148-e3be6c30e623}">
          <xlrd:rvb i="2773"/>
        </ext>
      </extLst>
    </bk>
    <bk>
      <extLst>
        <ext uri="{3e2802c4-a4d2-4d8b-9148-e3be6c30e623}">
          <xlrd:rvb i="2774"/>
        </ext>
      </extLst>
    </bk>
    <bk>
      <extLst>
        <ext uri="{3e2802c4-a4d2-4d8b-9148-e3be6c30e623}">
          <xlrd:rvb i="2775"/>
        </ext>
      </extLst>
    </bk>
    <bk>
      <extLst>
        <ext uri="{3e2802c4-a4d2-4d8b-9148-e3be6c30e623}">
          <xlrd:rvb i="2776"/>
        </ext>
      </extLst>
    </bk>
    <bk>
      <extLst>
        <ext uri="{3e2802c4-a4d2-4d8b-9148-e3be6c30e623}">
          <xlrd:rvb i="2777"/>
        </ext>
      </extLst>
    </bk>
    <bk>
      <extLst>
        <ext uri="{3e2802c4-a4d2-4d8b-9148-e3be6c30e623}">
          <xlrd:rvb i="2778"/>
        </ext>
      </extLst>
    </bk>
    <bk>
      <extLst>
        <ext uri="{3e2802c4-a4d2-4d8b-9148-e3be6c30e623}">
          <xlrd:rvb i="2779"/>
        </ext>
      </extLst>
    </bk>
    <bk>
      <extLst>
        <ext uri="{3e2802c4-a4d2-4d8b-9148-e3be6c30e623}">
          <xlrd:rvb i="2780"/>
        </ext>
      </extLst>
    </bk>
    <bk>
      <extLst>
        <ext uri="{3e2802c4-a4d2-4d8b-9148-e3be6c30e623}">
          <xlrd:rvb i="2781"/>
        </ext>
      </extLst>
    </bk>
    <bk>
      <extLst>
        <ext uri="{3e2802c4-a4d2-4d8b-9148-e3be6c30e623}">
          <xlrd:rvb i="2782"/>
        </ext>
      </extLst>
    </bk>
    <bk>
      <extLst>
        <ext uri="{3e2802c4-a4d2-4d8b-9148-e3be6c30e623}">
          <xlrd:rvb i="2783"/>
        </ext>
      </extLst>
    </bk>
    <bk>
      <extLst>
        <ext uri="{3e2802c4-a4d2-4d8b-9148-e3be6c30e623}">
          <xlrd:rvb i="2784"/>
        </ext>
      </extLst>
    </bk>
    <bk>
      <extLst>
        <ext uri="{3e2802c4-a4d2-4d8b-9148-e3be6c30e623}">
          <xlrd:rvb i="2785"/>
        </ext>
      </extLst>
    </bk>
    <bk>
      <extLst>
        <ext uri="{3e2802c4-a4d2-4d8b-9148-e3be6c30e623}">
          <xlrd:rvb i="2786"/>
        </ext>
      </extLst>
    </bk>
    <bk>
      <extLst>
        <ext uri="{3e2802c4-a4d2-4d8b-9148-e3be6c30e623}">
          <xlrd:rvb i="2787"/>
        </ext>
      </extLst>
    </bk>
    <bk>
      <extLst>
        <ext uri="{3e2802c4-a4d2-4d8b-9148-e3be6c30e623}">
          <xlrd:rvb i="2788"/>
        </ext>
      </extLst>
    </bk>
    <bk>
      <extLst>
        <ext uri="{3e2802c4-a4d2-4d8b-9148-e3be6c30e623}">
          <xlrd:rvb i="2789"/>
        </ext>
      </extLst>
    </bk>
    <bk>
      <extLst>
        <ext uri="{3e2802c4-a4d2-4d8b-9148-e3be6c30e623}">
          <xlrd:rvb i="2790"/>
        </ext>
      </extLst>
    </bk>
    <bk>
      <extLst>
        <ext uri="{3e2802c4-a4d2-4d8b-9148-e3be6c30e623}">
          <xlrd:rvb i="2791"/>
        </ext>
      </extLst>
    </bk>
    <bk>
      <extLst>
        <ext uri="{3e2802c4-a4d2-4d8b-9148-e3be6c30e623}">
          <xlrd:rvb i="2792"/>
        </ext>
      </extLst>
    </bk>
    <bk>
      <extLst>
        <ext uri="{3e2802c4-a4d2-4d8b-9148-e3be6c30e623}">
          <xlrd:rvb i="2793"/>
        </ext>
      </extLst>
    </bk>
    <bk>
      <extLst>
        <ext uri="{3e2802c4-a4d2-4d8b-9148-e3be6c30e623}">
          <xlrd:rvb i="2794"/>
        </ext>
      </extLst>
    </bk>
    <bk>
      <extLst>
        <ext uri="{3e2802c4-a4d2-4d8b-9148-e3be6c30e623}">
          <xlrd:rvb i="2795"/>
        </ext>
      </extLst>
    </bk>
    <bk>
      <extLst>
        <ext uri="{3e2802c4-a4d2-4d8b-9148-e3be6c30e623}">
          <xlrd:rvb i="2796"/>
        </ext>
      </extLst>
    </bk>
    <bk>
      <extLst>
        <ext uri="{3e2802c4-a4d2-4d8b-9148-e3be6c30e623}">
          <xlrd:rvb i="2797"/>
        </ext>
      </extLst>
    </bk>
    <bk>
      <extLst>
        <ext uri="{3e2802c4-a4d2-4d8b-9148-e3be6c30e623}">
          <xlrd:rvb i="2798"/>
        </ext>
      </extLst>
    </bk>
    <bk>
      <extLst>
        <ext uri="{3e2802c4-a4d2-4d8b-9148-e3be6c30e623}">
          <xlrd:rvb i="2799"/>
        </ext>
      </extLst>
    </bk>
    <bk>
      <extLst>
        <ext uri="{3e2802c4-a4d2-4d8b-9148-e3be6c30e623}">
          <xlrd:rvb i="2800"/>
        </ext>
      </extLst>
    </bk>
    <bk>
      <extLst>
        <ext uri="{3e2802c4-a4d2-4d8b-9148-e3be6c30e623}">
          <xlrd:rvb i="2801"/>
        </ext>
      </extLst>
    </bk>
    <bk>
      <extLst>
        <ext uri="{3e2802c4-a4d2-4d8b-9148-e3be6c30e623}">
          <xlrd:rvb i="2802"/>
        </ext>
      </extLst>
    </bk>
    <bk>
      <extLst>
        <ext uri="{3e2802c4-a4d2-4d8b-9148-e3be6c30e623}">
          <xlrd:rvb i="2803"/>
        </ext>
      </extLst>
    </bk>
    <bk>
      <extLst>
        <ext uri="{3e2802c4-a4d2-4d8b-9148-e3be6c30e623}">
          <xlrd:rvb i="2804"/>
        </ext>
      </extLst>
    </bk>
    <bk>
      <extLst>
        <ext uri="{3e2802c4-a4d2-4d8b-9148-e3be6c30e623}">
          <xlrd:rvb i="2805"/>
        </ext>
      </extLst>
    </bk>
    <bk>
      <extLst>
        <ext uri="{3e2802c4-a4d2-4d8b-9148-e3be6c30e623}">
          <xlrd:rvb i="2806"/>
        </ext>
      </extLst>
    </bk>
    <bk>
      <extLst>
        <ext uri="{3e2802c4-a4d2-4d8b-9148-e3be6c30e623}">
          <xlrd:rvb i="2807"/>
        </ext>
      </extLst>
    </bk>
    <bk>
      <extLst>
        <ext uri="{3e2802c4-a4d2-4d8b-9148-e3be6c30e623}">
          <xlrd:rvb i="2808"/>
        </ext>
      </extLst>
    </bk>
    <bk>
      <extLst>
        <ext uri="{3e2802c4-a4d2-4d8b-9148-e3be6c30e623}">
          <xlrd:rvb i="2809"/>
        </ext>
      </extLst>
    </bk>
    <bk>
      <extLst>
        <ext uri="{3e2802c4-a4d2-4d8b-9148-e3be6c30e623}">
          <xlrd:rvb i="2810"/>
        </ext>
      </extLst>
    </bk>
    <bk>
      <extLst>
        <ext uri="{3e2802c4-a4d2-4d8b-9148-e3be6c30e623}">
          <xlrd:rvb i="2811"/>
        </ext>
      </extLst>
    </bk>
    <bk>
      <extLst>
        <ext uri="{3e2802c4-a4d2-4d8b-9148-e3be6c30e623}">
          <xlrd:rvb i="2812"/>
        </ext>
      </extLst>
    </bk>
    <bk>
      <extLst>
        <ext uri="{3e2802c4-a4d2-4d8b-9148-e3be6c30e623}">
          <xlrd:rvb i="2813"/>
        </ext>
      </extLst>
    </bk>
    <bk>
      <extLst>
        <ext uri="{3e2802c4-a4d2-4d8b-9148-e3be6c30e623}">
          <xlrd:rvb i="2814"/>
        </ext>
      </extLst>
    </bk>
    <bk>
      <extLst>
        <ext uri="{3e2802c4-a4d2-4d8b-9148-e3be6c30e623}">
          <xlrd:rvb i="2815"/>
        </ext>
      </extLst>
    </bk>
    <bk>
      <extLst>
        <ext uri="{3e2802c4-a4d2-4d8b-9148-e3be6c30e623}">
          <xlrd:rvb i="2816"/>
        </ext>
      </extLst>
    </bk>
    <bk>
      <extLst>
        <ext uri="{3e2802c4-a4d2-4d8b-9148-e3be6c30e623}">
          <xlrd:rvb i="2817"/>
        </ext>
      </extLst>
    </bk>
    <bk>
      <extLst>
        <ext uri="{3e2802c4-a4d2-4d8b-9148-e3be6c30e623}">
          <xlrd:rvb i="2818"/>
        </ext>
      </extLst>
    </bk>
    <bk>
      <extLst>
        <ext uri="{3e2802c4-a4d2-4d8b-9148-e3be6c30e623}">
          <xlrd:rvb i="2819"/>
        </ext>
      </extLst>
    </bk>
    <bk>
      <extLst>
        <ext uri="{3e2802c4-a4d2-4d8b-9148-e3be6c30e623}">
          <xlrd:rvb i="2820"/>
        </ext>
      </extLst>
    </bk>
    <bk>
      <extLst>
        <ext uri="{3e2802c4-a4d2-4d8b-9148-e3be6c30e623}">
          <xlrd:rvb i="2821"/>
        </ext>
      </extLst>
    </bk>
    <bk>
      <extLst>
        <ext uri="{3e2802c4-a4d2-4d8b-9148-e3be6c30e623}">
          <xlrd:rvb i="2822"/>
        </ext>
      </extLst>
    </bk>
    <bk>
      <extLst>
        <ext uri="{3e2802c4-a4d2-4d8b-9148-e3be6c30e623}">
          <xlrd:rvb i="2823"/>
        </ext>
      </extLst>
    </bk>
    <bk>
      <extLst>
        <ext uri="{3e2802c4-a4d2-4d8b-9148-e3be6c30e623}">
          <xlrd:rvb i="2824"/>
        </ext>
      </extLst>
    </bk>
    <bk>
      <extLst>
        <ext uri="{3e2802c4-a4d2-4d8b-9148-e3be6c30e623}">
          <xlrd:rvb i="2825"/>
        </ext>
      </extLst>
    </bk>
    <bk>
      <extLst>
        <ext uri="{3e2802c4-a4d2-4d8b-9148-e3be6c30e623}">
          <xlrd:rvb i="2826"/>
        </ext>
      </extLst>
    </bk>
    <bk>
      <extLst>
        <ext uri="{3e2802c4-a4d2-4d8b-9148-e3be6c30e623}">
          <xlrd:rvb i="2827"/>
        </ext>
      </extLst>
    </bk>
    <bk>
      <extLst>
        <ext uri="{3e2802c4-a4d2-4d8b-9148-e3be6c30e623}">
          <xlrd:rvb i="2828"/>
        </ext>
      </extLst>
    </bk>
    <bk>
      <extLst>
        <ext uri="{3e2802c4-a4d2-4d8b-9148-e3be6c30e623}">
          <xlrd:rvb i="2829"/>
        </ext>
      </extLst>
    </bk>
    <bk>
      <extLst>
        <ext uri="{3e2802c4-a4d2-4d8b-9148-e3be6c30e623}">
          <xlrd:rvb i="2830"/>
        </ext>
      </extLst>
    </bk>
    <bk>
      <extLst>
        <ext uri="{3e2802c4-a4d2-4d8b-9148-e3be6c30e623}">
          <xlrd:rvb i="2831"/>
        </ext>
      </extLst>
    </bk>
    <bk>
      <extLst>
        <ext uri="{3e2802c4-a4d2-4d8b-9148-e3be6c30e623}">
          <xlrd:rvb i="2832"/>
        </ext>
      </extLst>
    </bk>
    <bk>
      <extLst>
        <ext uri="{3e2802c4-a4d2-4d8b-9148-e3be6c30e623}">
          <xlrd:rvb i="2833"/>
        </ext>
      </extLst>
    </bk>
    <bk>
      <extLst>
        <ext uri="{3e2802c4-a4d2-4d8b-9148-e3be6c30e623}">
          <xlrd:rvb i="2834"/>
        </ext>
      </extLst>
    </bk>
    <bk>
      <extLst>
        <ext uri="{3e2802c4-a4d2-4d8b-9148-e3be6c30e623}">
          <xlrd:rvb i="2835"/>
        </ext>
      </extLst>
    </bk>
    <bk>
      <extLst>
        <ext uri="{3e2802c4-a4d2-4d8b-9148-e3be6c30e623}">
          <xlrd:rvb i="2836"/>
        </ext>
      </extLst>
    </bk>
    <bk>
      <extLst>
        <ext uri="{3e2802c4-a4d2-4d8b-9148-e3be6c30e623}">
          <xlrd:rvb i="2837"/>
        </ext>
      </extLst>
    </bk>
    <bk>
      <extLst>
        <ext uri="{3e2802c4-a4d2-4d8b-9148-e3be6c30e623}">
          <xlrd:rvb i="2838"/>
        </ext>
      </extLst>
    </bk>
    <bk>
      <extLst>
        <ext uri="{3e2802c4-a4d2-4d8b-9148-e3be6c30e623}">
          <xlrd:rvb i="2839"/>
        </ext>
      </extLst>
    </bk>
    <bk>
      <extLst>
        <ext uri="{3e2802c4-a4d2-4d8b-9148-e3be6c30e623}">
          <xlrd:rvb i="2840"/>
        </ext>
      </extLst>
    </bk>
    <bk>
      <extLst>
        <ext uri="{3e2802c4-a4d2-4d8b-9148-e3be6c30e623}">
          <xlrd:rvb i="2841"/>
        </ext>
      </extLst>
    </bk>
    <bk>
      <extLst>
        <ext uri="{3e2802c4-a4d2-4d8b-9148-e3be6c30e623}">
          <xlrd:rvb i="2842"/>
        </ext>
      </extLst>
    </bk>
    <bk>
      <extLst>
        <ext uri="{3e2802c4-a4d2-4d8b-9148-e3be6c30e623}">
          <xlrd:rvb i="2843"/>
        </ext>
      </extLst>
    </bk>
    <bk>
      <extLst>
        <ext uri="{3e2802c4-a4d2-4d8b-9148-e3be6c30e623}">
          <xlrd:rvb i="2844"/>
        </ext>
      </extLst>
    </bk>
    <bk>
      <extLst>
        <ext uri="{3e2802c4-a4d2-4d8b-9148-e3be6c30e623}">
          <xlrd:rvb i="2845"/>
        </ext>
      </extLst>
    </bk>
    <bk>
      <extLst>
        <ext uri="{3e2802c4-a4d2-4d8b-9148-e3be6c30e623}">
          <xlrd:rvb i="2846"/>
        </ext>
      </extLst>
    </bk>
    <bk>
      <extLst>
        <ext uri="{3e2802c4-a4d2-4d8b-9148-e3be6c30e623}">
          <xlrd:rvb i="2847"/>
        </ext>
      </extLst>
    </bk>
    <bk>
      <extLst>
        <ext uri="{3e2802c4-a4d2-4d8b-9148-e3be6c30e623}">
          <xlrd:rvb i="2848"/>
        </ext>
      </extLst>
    </bk>
    <bk>
      <extLst>
        <ext uri="{3e2802c4-a4d2-4d8b-9148-e3be6c30e623}">
          <xlrd:rvb i="2849"/>
        </ext>
      </extLst>
    </bk>
    <bk>
      <extLst>
        <ext uri="{3e2802c4-a4d2-4d8b-9148-e3be6c30e623}">
          <xlrd:rvb i="2850"/>
        </ext>
      </extLst>
    </bk>
    <bk>
      <extLst>
        <ext uri="{3e2802c4-a4d2-4d8b-9148-e3be6c30e623}">
          <xlrd:rvb i="2851"/>
        </ext>
      </extLst>
    </bk>
    <bk>
      <extLst>
        <ext uri="{3e2802c4-a4d2-4d8b-9148-e3be6c30e623}">
          <xlrd:rvb i="2852"/>
        </ext>
      </extLst>
    </bk>
    <bk>
      <extLst>
        <ext uri="{3e2802c4-a4d2-4d8b-9148-e3be6c30e623}">
          <xlrd:rvb i="2853"/>
        </ext>
      </extLst>
    </bk>
    <bk>
      <extLst>
        <ext uri="{3e2802c4-a4d2-4d8b-9148-e3be6c30e623}">
          <xlrd:rvb i="2854"/>
        </ext>
      </extLst>
    </bk>
    <bk>
      <extLst>
        <ext uri="{3e2802c4-a4d2-4d8b-9148-e3be6c30e623}">
          <xlrd:rvb i="2855"/>
        </ext>
      </extLst>
    </bk>
    <bk>
      <extLst>
        <ext uri="{3e2802c4-a4d2-4d8b-9148-e3be6c30e623}">
          <xlrd:rvb i="2856"/>
        </ext>
      </extLst>
    </bk>
    <bk>
      <extLst>
        <ext uri="{3e2802c4-a4d2-4d8b-9148-e3be6c30e623}">
          <xlrd:rvb i="2857"/>
        </ext>
      </extLst>
    </bk>
    <bk>
      <extLst>
        <ext uri="{3e2802c4-a4d2-4d8b-9148-e3be6c30e623}">
          <xlrd:rvb i="2858"/>
        </ext>
      </extLst>
    </bk>
    <bk>
      <extLst>
        <ext uri="{3e2802c4-a4d2-4d8b-9148-e3be6c30e623}">
          <xlrd:rvb i="2859"/>
        </ext>
      </extLst>
    </bk>
    <bk>
      <extLst>
        <ext uri="{3e2802c4-a4d2-4d8b-9148-e3be6c30e623}">
          <xlrd:rvb i="2860"/>
        </ext>
      </extLst>
    </bk>
    <bk>
      <extLst>
        <ext uri="{3e2802c4-a4d2-4d8b-9148-e3be6c30e623}">
          <xlrd:rvb i="2861"/>
        </ext>
      </extLst>
    </bk>
    <bk>
      <extLst>
        <ext uri="{3e2802c4-a4d2-4d8b-9148-e3be6c30e623}">
          <xlrd:rvb i="2862"/>
        </ext>
      </extLst>
    </bk>
    <bk>
      <extLst>
        <ext uri="{3e2802c4-a4d2-4d8b-9148-e3be6c30e623}">
          <xlrd:rvb i="2863"/>
        </ext>
      </extLst>
    </bk>
    <bk>
      <extLst>
        <ext uri="{3e2802c4-a4d2-4d8b-9148-e3be6c30e623}">
          <xlrd:rvb i="2864"/>
        </ext>
      </extLst>
    </bk>
    <bk>
      <extLst>
        <ext uri="{3e2802c4-a4d2-4d8b-9148-e3be6c30e623}">
          <xlrd:rvb i="2865"/>
        </ext>
      </extLst>
    </bk>
    <bk>
      <extLst>
        <ext uri="{3e2802c4-a4d2-4d8b-9148-e3be6c30e623}">
          <xlrd:rvb i="2866"/>
        </ext>
      </extLst>
    </bk>
    <bk>
      <extLst>
        <ext uri="{3e2802c4-a4d2-4d8b-9148-e3be6c30e623}">
          <xlrd:rvb i="2867"/>
        </ext>
      </extLst>
    </bk>
    <bk>
      <extLst>
        <ext uri="{3e2802c4-a4d2-4d8b-9148-e3be6c30e623}">
          <xlrd:rvb i="2868"/>
        </ext>
      </extLst>
    </bk>
    <bk>
      <extLst>
        <ext uri="{3e2802c4-a4d2-4d8b-9148-e3be6c30e623}">
          <xlrd:rvb i="2869"/>
        </ext>
      </extLst>
    </bk>
    <bk>
      <extLst>
        <ext uri="{3e2802c4-a4d2-4d8b-9148-e3be6c30e623}">
          <xlrd:rvb i="2870"/>
        </ext>
      </extLst>
    </bk>
    <bk>
      <extLst>
        <ext uri="{3e2802c4-a4d2-4d8b-9148-e3be6c30e623}">
          <xlrd:rvb i="2871"/>
        </ext>
      </extLst>
    </bk>
    <bk>
      <extLst>
        <ext uri="{3e2802c4-a4d2-4d8b-9148-e3be6c30e623}">
          <xlrd:rvb i="2872"/>
        </ext>
      </extLst>
    </bk>
    <bk>
      <extLst>
        <ext uri="{3e2802c4-a4d2-4d8b-9148-e3be6c30e623}">
          <xlrd:rvb i="2873"/>
        </ext>
      </extLst>
    </bk>
    <bk>
      <extLst>
        <ext uri="{3e2802c4-a4d2-4d8b-9148-e3be6c30e623}">
          <xlrd:rvb i="2874"/>
        </ext>
      </extLst>
    </bk>
    <bk>
      <extLst>
        <ext uri="{3e2802c4-a4d2-4d8b-9148-e3be6c30e623}">
          <xlrd:rvb i="2875"/>
        </ext>
      </extLst>
    </bk>
    <bk>
      <extLst>
        <ext uri="{3e2802c4-a4d2-4d8b-9148-e3be6c30e623}">
          <xlrd:rvb i="2876"/>
        </ext>
      </extLst>
    </bk>
    <bk>
      <extLst>
        <ext uri="{3e2802c4-a4d2-4d8b-9148-e3be6c30e623}">
          <xlrd:rvb i="2877"/>
        </ext>
      </extLst>
    </bk>
    <bk>
      <extLst>
        <ext uri="{3e2802c4-a4d2-4d8b-9148-e3be6c30e623}">
          <xlrd:rvb i="2878"/>
        </ext>
      </extLst>
    </bk>
    <bk>
      <extLst>
        <ext uri="{3e2802c4-a4d2-4d8b-9148-e3be6c30e623}">
          <xlrd:rvb i="2879"/>
        </ext>
      </extLst>
    </bk>
    <bk>
      <extLst>
        <ext uri="{3e2802c4-a4d2-4d8b-9148-e3be6c30e623}">
          <xlrd:rvb i="2880"/>
        </ext>
      </extLst>
    </bk>
    <bk>
      <extLst>
        <ext uri="{3e2802c4-a4d2-4d8b-9148-e3be6c30e623}">
          <xlrd:rvb i="2881"/>
        </ext>
      </extLst>
    </bk>
    <bk>
      <extLst>
        <ext uri="{3e2802c4-a4d2-4d8b-9148-e3be6c30e623}">
          <xlrd:rvb i="2882"/>
        </ext>
      </extLst>
    </bk>
    <bk>
      <extLst>
        <ext uri="{3e2802c4-a4d2-4d8b-9148-e3be6c30e623}">
          <xlrd:rvb i="2883"/>
        </ext>
      </extLst>
    </bk>
    <bk>
      <extLst>
        <ext uri="{3e2802c4-a4d2-4d8b-9148-e3be6c30e623}">
          <xlrd:rvb i="2884"/>
        </ext>
      </extLst>
    </bk>
    <bk>
      <extLst>
        <ext uri="{3e2802c4-a4d2-4d8b-9148-e3be6c30e623}">
          <xlrd:rvb i="2885"/>
        </ext>
      </extLst>
    </bk>
    <bk>
      <extLst>
        <ext uri="{3e2802c4-a4d2-4d8b-9148-e3be6c30e623}">
          <xlrd:rvb i="2886"/>
        </ext>
      </extLst>
    </bk>
    <bk>
      <extLst>
        <ext uri="{3e2802c4-a4d2-4d8b-9148-e3be6c30e623}">
          <xlrd:rvb i="2887"/>
        </ext>
      </extLst>
    </bk>
    <bk>
      <extLst>
        <ext uri="{3e2802c4-a4d2-4d8b-9148-e3be6c30e623}">
          <xlrd:rvb i="2888"/>
        </ext>
      </extLst>
    </bk>
    <bk>
      <extLst>
        <ext uri="{3e2802c4-a4d2-4d8b-9148-e3be6c30e623}">
          <xlrd:rvb i="2889"/>
        </ext>
      </extLst>
    </bk>
    <bk>
      <extLst>
        <ext uri="{3e2802c4-a4d2-4d8b-9148-e3be6c30e623}">
          <xlrd:rvb i="2890"/>
        </ext>
      </extLst>
    </bk>
    <bk>
      <extLst>
        <ext uri="{3e2802c4-a4d2-4d8b-9148-e3be6c30e623}">
          <xlrd:rvb i="2891"/>
        </ext>
      </extLst>
    </bk>
    <bk>
      <extLst>
        <ext uri="{3e2802c4-a4d2-4d8b-9148-e3be6c30e623}">
          <xlrd:rvb i="2892"/>
        </ext>
      </extLst>
    </bk>
    <bk>
      <extLst>
        <ext uri="{3e2802c4-a4d2-4d8b-9148-e3be6c30e623}">
          <xlrd:rvb i="2893"/>
        </ext>
      </extLst>
    </bk>
    <bk>
      <extLst>
        <ext uri="{3e2802c4-a4d2-4d8b-9148-e3be6c30e623}">
          <xlrd:rvb i="2894"/>
        </ext>
      </extLst>
    </bk>
    <bk>
      <extLst>
        <ext uri="{3e2802c4-a4d2-4d8b-9148-e3be6c30e623}">
          <xlrd:rvb i="2895"/>
        </ext>
      </extLst>
    </bk>
    <bk>
      <extLst>
        <ext uri="{3e2802c4-a4d2-4d8b-9148-e3be6c30e623}">
          <xlrd:rvb i="2896"/>
        </ext>
      </extLst>
    </bk>
    <bk>
      <extLst>
        <ext uri="{3e2802c4-a4d2-4d8b-9148-e3be6c30e623}">
          <xlrd:rvb i="2897"/>
        </ext>
      </extLst>
    </bk>
    <bk>
      <extLst>
        <ext uri="{3e2802c4-a4d2-4d8b-9148-e3be6c30e623}">
          <xlrd:rvb i="2898"/>
        </ext>
      </extLst>
    </bk>
    <bk>
      <extLst>
        <ext uri="{3e2802c4-a4d2-4d8b-9148-e3be6c30e623}">
          <xlrd:rvb i="2899"/>
        </ext>
      </extLst>
    </bk>
    <bk>
      <extLst>
        <ext uri="{3e2802c4-a4d2-4d8b-9148-e3be6c30e623}">
          <xlrd:rvb i="2900"/>
        </ext>
      </extLst>
    </bk>
    <bk>
      <extLst>
        <ext uri="{3e2802c4-a4d2-4d8b-9148-e3be6c30e623}">
          <xlrd:rvb i="2901"/>
        </ext>
      </extLst>
    </bk>
    <bk>
      <extLst>
        <ext uri="{3e2802c4-a4d2-4d8b-9148-e3be6c30e623}">
          <xlrd:rvb i="2902"/>
        </ext>
      </extLst>
    </bk>
    <bk>
      <extLst>
        <ext uri="{3e2802c4-a4d2-4d8b-9148-e3be6c30e623}">
          <xlrd:rvb i="2903"/>
        </ext>
      </extLst>
    </bk>
    <bk>
      <extLst>
        <ext uri="{3e2802c4-a4d2-4d8b-9148-e3be6c30e623}">
          <xlrd:rvb i="2904"/>
        </ext>
      </extLst>
    </bk>
    <bk>
      <extLst>
        <ext uri="{3e2802c4-a4d2-4d8b-9148-e3be6c30e623}">
          <xlrd:rvb i="2905"/>
        </ext>
      </extLst>
    </bk>
    <bk>
      <extLst>
        <ext uri="{3e2802c4-a4d2-4d8b-9148-e3be6c30e623}">
          <xlrd:rvb i="2906"/>
        </ext>
      </extLst>
    </bk>
    <bk>
      <extLst>
        <ext uri="{3e2802c4-a4d2-4d8b-9148-e3be6c30e623}">
          <xlrd:rvb i="2907"/>
        </ext>
      </extLst>
    </bk>
    <bk>
      <extLst>
        <ext uri="{3e2802c4-a4d2-4d8b-9148-e3be6c30e623}">
          <xlrd:rvb i="2908"/>
        </ext>
      </extLst>
    </bk>
    <bk>
      <extLst>
        <ext uri="{3e2802c4-a4d2-4d8b-9148-e3be6c30e623}">
          <xlrd:rvb i="2909"/>
        </ext>
      </extLst>
    </bk>
    <bk>
      <extLst>
        <ext uri="{3e2802c4-a4d2-4d8b-9148-e3be6c30e623}">
          <xlrd:rvb i="2910"/>
        </ext>
      </extLst>
    </bk>
    <bk>
      <extLst>
        <ext uri="{3e2802c4-a4d2-4d8b-9148-e3be6c30e623}">
          <xlrd:rvb i="2911"/>
        </ext>
      </extLst>
    </bk>
    <bk>
      <extLst>
        <ext uri="{3e2802c4-a4d2-4d8b-9148-e3be6c30e623}">
          <xlrd:rvb i="2912"/>
        </ext>
      </extLst>
    </bk>
    <bk>
      <extLst>
        <ext uri="{3e2802c4-a4d2-4d8b-9148-e3be6c30e623}">
          <xlrd:rvb i="2913"/>
        </ext>
      </extLst>
    </bk>
    <bk>
      <extLst>
        <ext uri="{3e2802c4-a4d2-4d8b-9148-e3be6c30e623}">
          <xlrd:rvb i="2914"/>
        </ext>
      </extLst>
    </bk>
    <bk>
      <extLst>
        <ext uri="{3e2802c4-a4d2-4d8b-9148-e3be6c30e623}">
          <xlrd:rvb i="2915"/>
        </ext>
      </extLst>
    </bk>
    <bk>
      <extLst>
        <ext uri="{3e2802c4-a4d2-4d8b-9148-e3be6c30e623}">
          <xlrd:rvb i="2916"/>
        </ext>
      </extLst>
    </bk>
    <bk>
      <extLst>
        <ext uri="{3e2802c4-a4d2-4d8b-9148-e3be6c30e623}">
          <xlrd:rvb i="2917"/>
        </ext>
      </extLst>
    </bk>
    <bk>
      <extLst>
        <ext uri="{3e2802c4-a4d2-4d8b-9148-e3be6c30e623}">
          <xlrd:rvb i="2918"/>
        </ext>
      </extLst>
    </bk>
    <bk>
      <extLst>
        <ext uri="{3e2802c4-a4d2-4d8b-9148-e3be6c30e623}">
          <xlrd:rvb i="2919"/>
        </ext>
      </extLst>
    </bk>
    <bk>
      <extLst>
        <ext uri="{3e2802c4-a4d2-4d8b-9148-e3be6c30e623}">
          <xlrd:rvb i="2920"/>
        </ext>
      </extLst>
    </bk>
    <bk>
      <extLst>
        <ext uri="{3e2802c4-a4d2-4d8b-9148-e3be6c30e623}">
          <xlrd:rvb i="2921"/>
        </ext>
      </extLst>
    </bk>
    <bk>
      <extLst>
        <ext uri="{3e2802c4-a4d2-4d8b-9148-e3be6c30e623}">
          <xlrd:rvb i="2922"/>
        </ext>
      </extLst>
    </bk>
    <bk>
      <extLst>
        <ext uri="{3e2802c4-a4d2-4d8b-9148-e3be6c30e623}">
          <xlrd:rvb i="2923"/>
        </ext>
      </extLst>
    </bk>
    <bk>
      <extLst>
        <ext uri="{3e2802c4-a4d2-4d8b-9148-e3be6c30e623}">
          <xlrd:rvb i="2924"/>
        </ext>
      </extLst>
    </bk>
    <bk>
      <extLst>
        <ext uri="{3e2802c4-a4d2-4d8b-9148-e3be6c30e623}">
          <xlrd:rvb i="2925"/>
        </ext>
      </extLst>
    </bk>
    <bk>
      <extLst>
        <ext uri="{3e2802c4-a4d2-4d8b-9148-e3be6c30e623}">
          <xlrd:rvb i="2926"/>
        </ext>
      </extLst>
    </bk>
    <bk>
      <extLst>
        <ext uri="{3e2802c4-a4d2-4d8b-9148-e3be6c30e623}">
          <xlrd:rvb i="2927"/>
        </ext>
      </extLst>
    </bk>
    <bk>
      <extLst>
        <ext uri="{3e2802c4-a4d2-4d8b-9148-e3be6c30e623}">
          <xlrd:rvb i="2928"/>
        </ext>
      </extLst>
    </bk>
    <bk>
      <extLst>
        <ext uri="{3e2802c4-a4d2-4d8b-9148-e3be6c30e623}">
          <xlrd:rvb i="2929"/>
        </ext>
      </extLst>
    </bk>
    <bk>
      <extLst>
        <ext uri="{3e2802c4-a4d2-4d8b-9148-e3be6c30e623}">
          <xlrd:rvb i="2930"/>
        </ext>
      </extLst>
    </bk>
    <bk>
      <extLst>
        <ext uri="{3e2802c4-a4d2-4d8b-9148-e3be6c30e623}">
          <xlrd:rvb i="2931"/>
        </ext>
      </extLst>
    </bk>
    <bk>
      <extLst>
        <ext uri="{3e2802c4-a4d2-4d8b-9148-e3be6c30e623}">
          <xlrd:rvb i="2932"/>
        </ext>
      </extLst>
    </bk>
    <bk>
      <extLst>
        <ext uri="{3e2802c4-a4d2-4d8b-9148-e3be6c30e623}">
          <xlrd:rvb i="2933"/>
        </ext>
      </extLst>
    </bk>
    <bk>
      <extLst>
        <ext uri="{3e2802c4-a4d2-4d8b-9148-e3be6c30e623}">
          <xlrd:rvb i="2934"/>
        </ext>
      </extLst>
    </bk>
    <bk>
      <extLst>
        <ext uri="{3e2802c4-a4d2-4d8b-9148-e3be6c30e623}">
          <xlrd:rvb i="2935"/>
        </ext>
      </extLst>
    </bk>
    <bk>
      <extLst>
        <ext uri="{3e2802c4-a4d2-4d8b-9148-e3be6c30e623}">
          <xlrd:rvb i="2936"/>
        </ext>
      </extLst>
    </bk>
    <bk>
      <extLst>
        <ext uri="{3e2802c4-a4d2-4d8b-9148-e3be6c30e623}">
          <xlrd:rvb i="2937"/>
        </ext>
      </extLst>
    </bk>
    <bk>
      <extLst>
        <ext uri="{3e2802c4-a4d2-4d8b-9148-e3be6c30e623}">
          <xlrd:rvb i="2938"/>
        </ext>
      </extLst>
    </bk>
    <bk>
      <extLst>
        <ext uri="{3e2802c4-a4d2-4d8b-9148-e3be6c30e623}">
          <xlrd:rvb i="2939"/>
        </ext>
      </extLst>
    </bk>
    <bk>
      <extLst>
        <ext uri="{3e2802c4-a4d2-4d8b-9148-e3be6c30e623}">
          <xlrd:rvb i="2940"/>
        </ext>
      </extLst>
    </bk>
    <bk>
      <extLst>
        <ext uri="{3e2802c4-a4d2-4d8b-9148-e3be6c30e623}">
          <xlrd:rvb i="2941"/>
        </ext>
      </extLst>
    </bk>
    <bk>
      <extLst>
        <ext uri="{3e2802c4-a4d2-4d8b-9148-e3be6c30e623}">
          <xlrd:rvb i="2942"/>
        </ext>
      </extLst>
    </bk>
    <bk>
      <extLst>
        <ext uri="{3e2802c4-a4d2-4d8b-9148-e3be6c30e623}">
          <xlrd:rvb i="2943"/>
        </ext>
      </extLst>
    </bk>
    <bk>
      <extLst>
        <ext uri="{3e2802c4-a4d2-4d8b-9148-e3be6c30e623}">
          <xlrd:rvb i="2944"/>
        </ext>
      </extLst>
    </bk>
    <bk>
      <extLst>
        <ext uri="{3e2802c4-a4d2-4d8b-9148-e3be6c30e623}">
          <xlrd:rvb i="2945"/>
        </ext>
      </extLst>
    </bk>
    <bk>
      <extLst>
        <ext uri="{3e2802c4-a4d2-4d8b-9148-e3be6c30e623}">
          <xlrd:rvb i="2946"/>
        </ext>
      </extLst>
    </bk>
    <bk>
      <extLst>
        <ext uri="{3e2802c4-a4d2-4d8b-9148-e3be6c30e623}">
          <xlrd:rvb i="2947"/>
        </ext>
      </extLst>
    </bk>
    <bk>
      <extLst>
        <ext uri="{3e2802c4-a4d2-4d8b-9148-e3be6c30e623}">
          <xlrd:rvb i="2948"/>
        </ext>
      </extLst>
    </bk>
    <bk>
      <extLst>
        <ext uri="{3e2802c4-a4d2-4d8b-9148-e3be6c30e623}">
          <xlrd:rvb i="2949"/>
        </ext>
      </extLst>
    </bk>
    <bk>
      <extLst>
        <ext uri="{3e2802c4-a4d2-4d8b-9148-e3be6c30e623}">
          <xlrd:rvb i="2950"/>
        </ext>
      </extLst>
    </bk>
    <bk>
      <extLst>
        <ext uri="{3e2802c4-a4d2-4d8b-9148-e3be6c30e623}">
          <xlrd:rvb i="2951"/>
        </ext>
      </extLst>
    </bk>
    <bk>
      <extLst>
        <ext uri="{3e2802c4-a4d2-4d8b-9148-e3be6c30e623}">
          <xlrd:rvb i="2952"/>
        </ext>
      </extLst>
    </bk>
    <bk>
      <extLst>
        <ext uri="{3e2802c4-a4d2-4d8b-9148-e3be6c30e623}">
          <xlrd:rvb i="2953"/>
        </ext>
      </extLst>
    </bk>
    <bk>
      <extLst>
        <ext uri="{3e2802c4-a4d2-4d8b-9148-e3be6c30e623}">
          <xlrd:rvb i="2954"/>
        </ext>
      </extLst>
    </bk>
    <bk>
      <extLst>
        <ext uri="{3e2802c4-a4d2-4d8b-9148-e3be6c30e623}">
          <xlrd:rvb i="2955"/>
        </ext>
      </extLst>
    </bk>
    <bk>
      <extLst>
        <ext uri="{3e2802c4-a4d2-4d8b-9148-e3be6c30e623}">
          <xlrd:rvb i="2956"/>
        </ext>
      </extLst>
    </bk>
    <bk>
      <extLst>
        <ext uri="{3e2802c4-a4d2-4d8b-9148-e3be6c30e623}">
          <xlrd:rvb i="2957"/>
        </ext>
      </extLst>
    </bk>
    <bk>
      <extLst>
        <ext uri="{3e2802c4-a4d2-4d8b-9148-e3be6c30e623}">
          <xlrd:rvb i="2958"/>
        </ext>
      </extLst>
    </bk>
    <bk>
      <extLst>
        <ext uri="{3e2802c4-a4d2-4d8b-9148-e3be6c30e623}">
          <xlrd:rvb i="2959"/>
        </ext>
      </extLst>
    </bk>
    <bk>
      <extLst>
        <ext uri="{3e2802c4-a4d2-4d8b-9148-e3be6c30e623}">
          <xlrd:rvb i="2960"/>
        </ext>
      </extLst>
    </bk>
    <bk>
      <extLst>
        <ext uri="{3e2802c4-a4d2-4d8b-9148-e3be6c30e623}">
          <xlrd:rvb i="2961"/>
        </ext>
      </extLst>
    </bk>
    <bk>
      <extLst>
        <ext uri="{3e2802c4-a4d2-4d8b-9148-e3be6c30e623}">
          <xlrd:rvb i="2962"/>
        </ext>
      </extLst>
    </bk>
    <bk>
      <extLst>
        <ext uri="{3e2802c4-a4d2-4d8b-9148-e3be6c30e623}">
          <xlrd:rvb i="2963"/>
        </ext>
      </extLst>
    </bk>
    <bk>
      <extLst>
        <ext uri="{3e2802c4-a4d2-4d8b-9148-e3be6c30e623}">
          <xlrd:rvb i="2964"/>
        </ext>
      </extLst>
    </bk>
    <bk>
      <extLst>
        <ext uri="{3e2802c4-a4d2-4d8b-9148-e3be6c30e623}">
          <xlrd:rvb i="2965"/>
        </ext>
      </extLst>
    </bk>
    <bk>
      <extLst>
        <ext uri="{3e2802c4-a4d2-4d8b-9148-e3be6c30e623}">
          <xlrd:rvb i="2966"/>
        </ext>
      </extLst>
    </bk>
    <bk>
      <extLst>
        <ext uri="{3e2802c4-a4d2-4d8b-9148-e3be6c30e623}">
          <xlrd:rvb i="2967"/>
        </ext>
      </extLst>
    </bk>
    <bk>
      <extLst>
        <ext uri="{3e2802c4-a4d2-4d8b-9148-e3be6c30e623}">
          <xlrd:rvb i="2968"/>
        </ext>
      </extLst>
    </bk>
    <bk>
      <extLst>
        <ext uri="{3e2802c4-a4d2-4d8b-9148-e3be6c30e623}">
          <xlrd:rvb i="2969"/>
        </ext>
      </extLst>
    </bk>
    <bk>
      <extLst>
        <ext uri="{3e2802c4-a4d2-4d8b-9148-e3be6c30e623}">
          <xlrd:rvb i="2970"/>
        </ext>
      </extLst>
    </bk>
    <bk>
      <extLst>
        <ext uri="{3e2802c4-a4d2-4d8b-9148-e3be6c30e623}">
          <xlrd:rvb i="2971"/>
        </ext>
      </extLst>
    </bk>
    <bk>
      <extLst>
        <ext uri="{3e2802c4-a4d2-4d8b-9148-e3be6c30e623}">
          <xlrd:rvb i="2972"/>
        </ext>
      </extLst>
    </bk>
    <bk>
      <extLst>
        <ext uri="{3e2802c4-a4d2-4d8b-9148-e3be6c30e623}">
          <xlrd:rvb i="2973"/>
        </ext>
      </extLst>
    </bk>
    <bk>
      <extLst>
        <ext uri="{3e2802c4-a4d2-4d8b-9148-e3be6c30e623}">
          <xlrd:rvb i="2974"/>
        </ext>
      </extLst>
    </bk>
    <bk>
      <extLst>
        <ext uri="{3e2802c4-a4d2-4d8b-9148-e3be6c30e623}">
          <xlrd:rvb i="2975"/>
        </ext>
      </extLst>
    </bk>
    <bk>
      <extLst>
        <ext uri="{3e2802c4-a4d2-4d8b-9148-e3be6c30e623}">
          <xlrd:rvb i="2976"/>
        </ext>
      </extLst>
    </bk>
    <bk>
      <extLst>
        <ext uri="{3e2802c4-a4d2-4d8b-9148-e3be6c30e623}">
          <xlrd:rvb i="2977"/>
        </ext>
      </extLst>
    </bk>
    <bk>
      <extLst>
        <ext uri="{3e2802c4-a4d2-4d8b-9148-e3be6c30e623}">
          <xlrd:rvb i="2978"/>
        </ext>
      </extLst>
    </bk>
    <bk>
      <extLst>
        <ext uri="{3e2802c4-a4d2-4d8b-9148-e3be6c30e623}">
          <xlrd:rvb i="2979"/>
        </ext>
      </extLst>
    </bk>
    <bk>
      <extLst>
        <ext uri="{3e2802c4-a4d2-4d8b-9148-e3be6c30e623}">
          <xlrd:rvb i="2980"/>
        </ext>
      </extLst>
    </bk>
    <bk>
      <extLst>
        <ext uri="{3e2802c4-a4d2-4d8b-9148-e3be6c30e623}">
          <xlrd:rvb i="2981"/>
        </ext>
      </extLst>
    </bk>
    <bk>
      <extLst>
        <ext uri="{3e2802c4-a4d2-4d8b-9148-e3be6c30e623}">
          <xlrd:rvb i="2982"/>
        </ext>
      </extLst>
    </bk>
    <bk>
      <extLst>
        <ext uri="{3e2802c4-a4d2-4d8b-9148-e3be6c30e623}">
          <xlrd:rvb i="2983"/>
        </ext>
      </extLst>
    </bk>
    <bk>
      <extLst>
        <ext uri="{3e2802c4-a4d2-4d8b-9148-e3be6c30e623}">
          <xlrd:rvb i="2984"/>
        </ext>
      </extLst>
    </bk>
    <bk>
      <extLst>
        <ext uri="{3e2802c4-a4d2-4d8b-9148-e3be6c30e623}">
          <xlrd:rvb i="2985"/>
        </ext>
      </extLst>
    </bk>
    <bk>
      <extLst>
        <ext uri="{3e2802c4-a4d2-4d8b-9148-e3be6c30e623}">
          <xlrd:rvb i="2986"/>
        </ext>
      </extLst>
    </bk>
    <bk>
      <extLst>
        <ext uri="{3e2802c4-a4d2-4d8b-9148-e3be6c30e623}">
          <xlrd:rvb i="2987"/>
        </ext>
      </extLst>
    </bk>
    <bk>
      <extLst>
        <ext uri="{3e2802c4-a4d2-4d8b-9148-e3be6c30e623}">
          <xlrd:rvb i="2988"/>
        </ext>
      </extLst>
    </bk>
    <bk>
      <extLst>
        <ext uri="{3e2802c4-a4d2-4d8b-9148-e3be6c30e623}">
          <xlrd:rvb i="2989"/>
        </ext>
      </extLst>
    </bk>
    <bk>
      <extLst>
        <ext uri="{3e2802c4-a4d2-4d8b-9148-e3be6c30e623}">
          <xlrd:rvb i="2990"/>
        </ext>
      </extLst>
    </bk>
    <bk>
      <extLst>
        <ext uri="{3e2802c4-a4d2-4d8b-9148-e3be6c30e623}">
          <xlrd:rvb i="2991"/>
        </ext>
      </extLst>
    </bk>
    <bk>
      <extLst>
        <ext uri="{3e2802c4-a4d2-4d8b-9148-e3be6c30e623}">
          <xlrd:rvb i="2992"/>
        </ext>
      </extLst>
    </bk>
    <bk>
      <extLst>
        <ext uri="{3e2802c4-a4d2-4d8b-9148-e3be6c30e623}">
          <xlrd:rvb i="2993"/>
        </ext>
      </extLst>
    </bk>
    <bk>
      <extLst>
        <ext uri="{3e2802c4-a4d2-4d8b-9148-e3be6c30e623}">
          <xlrd:rvb i="2994"/>
        </ext>
      </extLst>
    </bk>
    <bk>
      <extLst>
        <ext uri="{3e2802c4-a4d2-4d8b-9148-e3be6c30e623}">
          <xlrd:rvb i="2995"/>
        </ext>
      </extLst>
    </bk>
    <bk>
      <extLst>
        <ext uri="{3e2802c4-a4d2-4d8b-9148-e3be6c30e623}">
          <xlrd:rvb i="2996"/>
        </ext>
      </extLst>
    </bk>
    <bk>
      <extLst>
        <ext uri="{3e2802c4-a4d2-4d8b-9148-e3be6c30e623}">
          <xlrd:rvb i="2997"/>
        </ext>
      </extLst>
    </bk>
    <bk>
      <extLst>
        <ext uri="{3e2802c4-a4d2-4d8b-9148-e3be6c30e623}">
          <xlrd:rvb i="2998"/>
        </ext>
      </extLst>
    </bk>
    <bk>
      <extLst>
        <ext uri="{3e2802c4-a4d2-4d8b-9148-e3be6c30e623}">
          <xlrd:rvb i="2999"/>
        </ext>
      </extLst>
    </bk>
    <bk>
      <extLst>
        <ext uri="{3e2802c4-a4d2-4d8b-9148-e3be6c30e623}">
          <xlrd:rvb i="3000"/>
        </ext>
      </extLst>
    </bk>
    <bk>
      <extLst>
        <ext uri="{3e2802c4-a4d2-4d8b-9148-e3be6c30e623}">
          <xlrd:rvb i="3001"/>
        </ext>
      </extLst>
    </bk>
    <bk>
      <extLst>
        <ext uri="{3e2802c4-a4d2-4d8b-9148-e3be6c30e623}">
          <xlrd:rvb i="3002"/>
        </ext>
      </extLst>
    </bk>
    <bk>
      <extLst>
        <ext uri="{3e2802c4-a4d2-4d8b-9148-e3be6c30e623}">
          <xlrd:rvb i="3003"/>
        </ext>
      </extLst>
    </bk>
    <bk>
      <extLst>
        <ext uri="{3e2802c4-a4d2-4d8b-9148-e3be6c30e623}">
          <xlrd:rvb i="3004"/>
        </ext>
      </extLst>
    </bk>
    <bk>
      <extLst>
        <ext uri="{3e2802c4-a4d2-4d8b-9148-e3be6c30e623}">
          <xlrd:rvb i="3005"/>
        </ext>
      </extLst>
    </bk>
    <bk>
      <extLst>
        <ext uri="{3e2802c4-a4d2-4d8b-9148-e3be6c30e623}">
          <xlrd:rvb i="3006"/>
        </ext>
      </extLst>
    </bk>
    <bk>
      <extLst>
        <ext uri="{3e2802c4-a4d2-4d8b-9148-e3be6c30e623}">
          <xlrd:rvb i="3007"/>
        </ext>
      </extLst>
    </bk>
    <bk>
      <extLst>
        <ext uri="{3e2802c4-a4d2-4d8b-9148-e3be6c30e623}">
          <xlrd:rvb i="3008"/>
        </ext>
      </extLst>
    </bk>
    <bk>
      <extLst>
        <ext uri="{3e2802c4-a4d2-4d8b-9148-e3be6c30e623}">
          <xlrd:rvb i="3009"/>
        </ext>
      </extLst>
    </bk>
    <bk>
      <extLst>
        <ext uri="{3e2802c4-a4d2-4d8b-9148-e3be6c30e623}">
          <xlrd:rvb i="3010"/>
        </ext>
      </extLst>
    </bk>
    <bk>
      <extLst>
        <ext uri="{3e2802c4-a4d2-4d8b-9148-e3be6c30e623}">
          <xlrd:rvb i="3011"/>
        </ext>
      </extLst>
    </bk>
    <bk>
      <extLst>
        <ext uri="{3e2802c4-a4d2-4d8b-9148-e3be6c30e623}">
          <xlrd:rvb i="3012"/>
        </ext>
      </extLst>
    </bk>
    <bk>
      <extLst>
        <ext uri="{3e2802c4-a4d2-4d8b-9148-e3be6c30e623}">
          <xlrd:rvb i="3013"/>
        </ext>
      </extLst>
    </bk>
    <bk>
      <extLst>
        <ext uri="{3e2802c4-a4d2-4d8b-9148-e3be6c30e623}">
          <xlrd:rvb i="3014"/>
        </ext>
      </extLst>
    </bk>
    <bk>
      <extLst>
        <ext uri="{3e2802c4-a4d2-4d8b-9148-e3be6c30e623}">
          <xlrd:rvb i="3015"/>
        </ext>
      </extLst>
    </bk>
    <bk>
      <extLst>
        <ext uri="{3e2802c4-a4d2-4d8b-9148-e3be6c30e623}">
          <xlrd:rvb i="3016"/>
        </ext>
      </extLst>
    </bk>
    <bk>
      <extLst>
        <ext uri="{3e2802c4-a4d2-4d8b-9148-e3be6c30e623}">
          <xlrd:rvb i="3017"/>
        </ext>
      </extLst>
    </bk>
    <bk>
      <extLst>
        <ext uri="{3e2802c4-a4d2-4d8b-9148-e3be6c30e623}">
          <xlrd:rvb i="3018"/>
        </ext>
      </extLst>
    </bk>
    <bk>
      <extLst>
        <ext uri="{3e2802c4-a4d2-4d8b-9148-e3be6c30e623}">
          <xlrd:rvb i="3019"/>
        </ext>
      </extLst>
    </bk>
    <bk>
      <extLst>
        <ext uri="{3e2802c4-a4d2-4d8b-9148-e3be6c30e623}">
          <xlrd:rvb i="3020"/>
        </ext>
      </extLst>
    </bk>
    <bk>
      <extLst>
        <ext uri="{3e2802c4-a4d2-4d8b-9148-e3be6c30e623}">
          <xlrd:rvb i="3021"/>
        </ext>
      </extLst>
    </bk>
    <bk>
      <extLst>
        <ext uri="{3e2802c4-a4d2-4d8b-9148-e3be6c30e623}">
          <xlrd:rvb i="3022"/>
        </ext>
      </extLst>
    </bk>
    <bk>
      <extLst>
        <ext uri="{3e2802c4-a4d2-4d8b-9148-e3be6c30e623}">
          <xlrd:rvb i="3023"/>
        </ext>
      </extLst>
    </bk>
    <bk>
      <extLst>
        <ext uri="{3e2802c4-a4d2-4d8b-9148-e3be6c30e623}">
          <xlrd:rvb i="3024"/>
        </ext>
      </extLst>
    </bk>
    <bk>
      <extLst>
        <ext uri="{3e2802c4-a4d2-4d8b-9148-e3be6c30e623}">
          <xlrd:rvb i="3025"/>
        </ext>
      </extLst>
    </bk>
    <bk>
      <extLst>
        <ext uri="{3e2802c4-a4d2-4d8b-9148-e3be6c30e623}">
          <xlrd:rvb i="3026"/>
        </ext>
      </extLst>
    </bk>
    <bk>
      <extLst>
        <ext uri="{3e2802c4-a4d2-4d8b-9148-e3be6c30e623}">
          <xlrd:rvb i="3027"/>
        </ext>
      </extLst>
    </bk>
    <bk>
      <extLst>
        <ext uri="{3e2802c4-a4d2-4d8b-9148-e3be6c30e623}">
          <xlrd:rvb i="3028"/>
        </ext>
      </extLst>
    </bk>
    <bk>
      <extLst>
        <ext uri="{3e2802c4-a4d2-4d8b-9148-e3be6c30e623}">
          <xlrd:rvb i="3029"/>
        </ext>
      </extLst>
    </bk>
    <bk>
      <extLst>
        <ext uri="{3e2802c4-a4d2-4d8b-9148-e3be6c30e623}">
          <xlrd:rvb i="3030"/>
        </ext>
      </extLst>
    </bk>
    <bk>
      <extLst>
        <ext uri="{3e2802c4-a4d2-4d8b-9148-e3be6c30e623}">
          <xlrd:rvb i="3031"/>
        </ext>
      </extLst>
    </bk>
    <bk>
      <extLst>
        <ext uri="{3e2802c4-a4d2-4d8b-9148-e3be6c30e623}">
          <xlrd:rvb i="3032"/>
        </ext>
      </extLst>
    </bk>
    <bk>
      <extLst>
        <ext uri="{3e2802c4-a4d2-4d8b-9148-e3be6c30e623}">
          <xlrd:rvb i="3033"/>
        </ext>
      </extLst>
    </bk>
    <bk>
      <extLst>
        <ext uri="{3e2802c4-a4d2-4d8b-9148-e3be6c30e623}">
          <xlrd:rvb i="3034"/>
        </ext>
      </extLst>
    </bk>
    <bk>
      <extLst>
        <ext uri="{3e2802c4-a4d2-4d8b-9148-e3be6c30e623}">
          <xlrd:rvb i="3035"/>
        </ext>
      </extLst>
    </bk>
    <bk>
      <extLst>
        <ext uri="{3e2802c4-a4d2-4d8b-9148-e3be6c30e623}">
          <xlrd:rvb i="3036"/>
        </ext>
      </extLst>
    </bk>
    <bk>
      <extLst>
        <ext uri="{3e2802c4-a4d2-4d8b-9148-e3be6c30e623}">
          <xlrd:rvb i="3037"/>
        </ext>
      </extLst>
    </bk>
    <bk>
      <extLst>
        <ext uri="{3e2802c4-a4d2-4d8b-9148-e3be6c30e623}">
          <xlrd:rvb i="3038"/>
        </ext>
      </extLst>
    </bk>
    <bk>
      <extLst>
        <ext uri="{3e2802c4-a4d2-4d8b-9148-e3be6c30e623}">
          <xlrd:rvb i="3039"/>
        </ext>
      </extLst>
    </bk>
    <bk>
      <extLst>
        <ext uri="{3e2802c4-a4d2-4d8b-9148-e3be6c30e623}">
          <xlrd:rvb i="3040"/>
        </ext>
      </extLst>
    </bk>
    <bk>
      <extLst>
        <ext uri="{3e2802c4-a4d2-4d8b-9148-e3be6c30e623}">
          <xlrd:rvb i="3041"/>
        </ext>
      </extLst>
    </bk>
    <bk>
      <extLst>
        <ext uri="{3e2802c4-a4d2-4d8b-9148-e3be6c30e623}">
          <xlrd:rvb i="3042"/>
        </ext>
      </extLst>
    </bk>
    <bk>
      <extLst>
        <ext uri="{3e2802c4-a4d2-4d8b-9148-e3be6c30e623}">
          <xlrd:rvb i="3043"/>
        </ext>
      </extLst>
    </bk>
    <bk>
      <extLst>
        <ext uri="{3e2802c4-a4d2-4d8b-9148-e3be6c30e623}">
          <xlrd:rvb i="3044"/>
        </ext>
      </extLst>
    </bk>
    <bk>
      <extLst>
        <ext uri="{3e2802c4-a4d2-4d8b-9148-e3be6c30e623}">
          <xlrd:rvb i="3045"/>
        </ext>
      </extLst>
    </bk>
    <bk>
      <extLst>
        <ext uri="{3e2802c4-a4d2-4d8b-9148-e3be6c30e623}">
          <xlrd:rvb i="3046"/>
        </ext>
      </extLst>
    </bk>
    <bk>
      <extLst>
        <ext uri="{3e2802c4-a4d2-4d8b-9148-e3be6c30e623}">
          <xlrd:rvb i="3047"/>
        </ext>
      </extLst>
    </bk>
    <bk>
      <extLst>
        <ext uri="{3e2802c4-a4d2-4d8b-9148-e3be6c30e623}">
          <xlrd:rvb i="3048"/>
        </ext>
      </extLst>
    </bk>
    <bk>
      <extLst>
        <ext uri="{3e2802c4-a4d2-4d8b-9148-e3be6c30e623}">
          <xlrd:rvb i="3049"/>
        </ext>
      </extLst>
    </bk>
    <bk>
      <extLst>
        <ext uri="{3e2802c4-a4d2-4d8b-9148-e3be6c30e623}">
          <xlrd:rvb i="3050"/>
        </ext>
      </extLst>
    </bk>
    <bk>
      <extLst>
        <ext uri="{3e2802c4-a4d2-4d8b-9148-e3be6c30e623}">
          <xlrd:rvb i="3051"/>
        </ext>
      </extLst>
    </bk>
    <bk>
      <extLst>
        <ext uri="{3e2802c4-a4d2-4d8b-9148-e3be6c30e623}">
          <xlrd:rvb i="3052"/>
        </ext>
      </extLst>
    </bk>
    <bk>
      <extLst>
        <ext uri="{3e2802c4-a4d2-4d8b-9148-e3be6c30e623}">
          <xlrd:rvb i="3053"/>
        </ext>
      </extLst>
    </bk>
    <bk>
      <extLst>
        <ext uri="{3e2802c4-a4d2-4d8b-9148-e3be6c30e623}">
          <xlrd:rvb i="3054"/>
        </ext>
      </extLst>
    </bk>
    <bk>
      <extLst>
        <ext uri="{3e2802c4-a4d2-4d8b-9148-e3be6c30e623}">
          <xlrd:rvb i="3055"/>
        </ext>
      </extLst>
    </bk>
    <bk>
      <extLst>
        <ext uri="{3e2802c4-a4d2-4d8b-9148-e3be6c30e623}">
          <xlrd:rvb i="3056"/>
        </ext>
      </extLst>
    </bk>
    <bk>
      <extLst>
        <ext uri="{3e2802c4-a4d2-4d8b-9148-e3be6c30e623}">
          <xlrd:rvb i="3057"/>
        </ext>
      </extLst>
    </bk>
    <bk>
      <extLst>
        <ext uri="{3e2802c4-a4d2-4d8b-9148-e3be6c30e623}">
          <xlrd:rvb i="3058"/>
        </ext>
      </extLst>
    </bk>
    <bk>
      <extLst>
        <ext uri="{3e2802c4-a4d2-4d8b-9148-e3be6c30e623}">
          <xlrd:rvb i="3059"/>
        </ext>
      </extLst>
    </bk>
    <bk>
      <extLst>
        <ext uri="{3e2802c4-a4d2-4d8b-9148-e3be6c30e623}">
          <xlrd:rvb i="3060"/>
        </ext>
      </extLst>
    </bk>
    <bk>
      <extLst>
        <ext uri="{3e2802c4-a4d2-4d8b-9148-e3be6c30e623}">
          <xlrd:rvb i="3061"/>
        </ext>
      </extLst>
    </bk>
    <bk>
      <extLst>
        <ext uri="{3e2802c4-a4d2-4d8b-9148-e3be6c30e623}">
          <xlrd:rvb i="3062"/>
        </ext>
      </extLst>
    </bk>
    <bk>
      <extLst>
        <ext uri="{3e2802c4-a4d2-4d8b-9148-e3be6c30e623}">
          <xlrd:rvb i="3063"/>
        </ext>
      </extLst>
    </bk>
    <bk>
      <extLst>
        <ext uri="{3e2802c4-a4d2-4d8b-9148-e3be6c30e623}">
          <xlrd:rvb i="3064"/>
        </ext>
      </extLst>
    </bk>
    <bk>
      <extLst>
        <ext uri="{3e2802c4-a4d2-4d8b-9148-e3be6c30e623}">
          <xlrd:rvb i="3065"/>
        </ext>
      </extLst>
    </bk>
    <bk>
      <extLst>
        <ext uri="{3e2802c4-a4d2-4d8b-9148-e3be6c30e623}">
          <xlrd:rvb i="3066"/>
        </ext>
      </extLst>
    </bk>
    <bk>
      <extLst>
        <ext uri="{3e2802c4-a4d2-4d8b-9148-e3be6c30e623}">
          <xlrd:rvb i="3067"/>
        </ext>
      </extLst>
    </bk>
    <bk>
      <extLst>
        <ext uri="{3e2802c4-a4d2-4d8b-9148-e3be6c30e623}">
          <xlrd:rvb i="3068"/>
        </ext>
      </extLst>
    </bk>
    <bk>
      <extLst>
        <ext uri="{3e2802c4-a4d2-4d8b-9148-e3be6c30e623}">
          <xlrd:rvb i="3069"/>
        </ext>
      </extLst>
    </bk>
    <bk>
      <extLst>
        <ext uri="{3e2802c4-a4d2-4d8b-9148-e3be6c30e623}">
          <xlrd:rvb i="3070"/>
        </ext>
      </extLst>
    </bk>
    <bk>
      <extLst>
        <ext uri="{3e2802c4-a4d2-4d8b-9148-e3be6c30e623}">
          <xlrd:rvb i="3071"/>
        </ext>
      </extLst>
    </bk>
    <bk>
      <extLst>
        <ext uri="{3e2802c4-a4d2-4d8b-9148-e3be6c30e623}">
          <xlrd:rvb i="3072"/>
        </ext>
      </extLst>
    </bk>
    <bk>
      <extLst>
        <ext uri="{3e2802c4-a4d2-4d8b-9148-e3be6c30e623}">
          <xlrd:rvb i="3073"/>
        </ext>
      </extLst>
    </bk>
    <bk>
      <extLst>
        <ext uri="{3e2802c4-a4d2-4d8b-9148-e3be6c30e623}">
          <xlrd:rvb i="3074"/>
        </ext>
      </extLst>
    </bk>
    <bk>
      <extLst>
        <ext uri="{3e2802c4-a4d2-4d8b-9148-e3be6c30e623}">
          <xlrd:rvb i="3075"/>
        </ext>
      </extLst>
    </bk>
    <bk>
      <extLst>
        <ext uri="{3e2802c4-a4d2-4d8b-9148-e3be6c30e623}">
          <xlrd:rvb i="3076"/>
        </ext>
      </extLst>
    </bk>
    <bk>
      <extLst>
        <ext uri="{3e2802c4-a4d2-4d8b-9148-e3be6c30e623}">
          <xlrd:rvb i="3077"/>
        </ext>
      </extLst>
    </bk>
    <bk>
      <extLst>
        <ext uri="{3e2802c4-a4d2-4d8b-9148-e3be6c30e623}">
          <xlrd:rvb i="3078"/>
        </ext>
      </extLst>
    </bk>
    <bk>
      <extLst>
        <ext uri="{3e2802c4-a4d2-4d8b-9148-e3be6c30e623}">
          <xlrd:rvb i="3079"/>
        </ext>
      </extLst>
    </bk>
    <bk>
      <extLst>
        <ext uri="{3e2802c4-a4d2-4d8b-9148-e3be6c30e623}">
          <xlrd:rvb i="3080"/>
        </ext>
      </extLst>
    </bk>
    <bk>
      <extLst>
        <ext uri="{3e2802c4-a4d2-4d8b-9148-e3be6c30e623}">
          <xlrd:rvb i="3081"/>
        </ext>
      </extLst>
    </bk>
    <bk>
      <extLst>
        <ext uri="{3e2802c4-a4d2-4d8b-9148-e3be6c30e623}">
          <xlrd:rvb i="3082"/>
        </ext>
      </extLst>
    </bk>
    <bk>
      <extLst>
        <ext uri="{3e2802c4-a4d2-4d8b-9148-e3be6c30e623}">
          <xlrd:rvb i="3083"/>
        </ext>
      </extLst>
    </bk>
    <bk>
      <extLst>
        <ext uri="{3e2802c4-a4d2-4d8b-9148-e3be6c30e623}">
          <xlrd:rvb i="3084"/>
        </ext>
      </extLst>
    </bk>
    <bk>
      <extLst>
        <ext uri="{3e2802c4-a4d2-4d8b-9148-e3be6c30e623}">
          <xlrd:rvb i="3085"/>
        </ext>
      </extLst>
    </bk>
    <bk>
      <extLst>
        <ext uri="{3e2802c4-a4d2-4d8b-9148-e3be6c30e623}">
          <xlrd:rvb i="3086"/>
        </ext>
      </extLst>
    </bk>
    <bk>
      <extLst>
        <ext uri="{3e2802c4-a4d2-4d8b-9148-e3be6c30e623}">
          <xlrd:rvb i="3087"/>
        </ext>
      </extLst>
    </bk>
    <bk>
      <extLst>
        <ext uri="{3e2802c4-a4d2-4d8b-9148-e3be6c30e623}">
          <xlrd:rvb i="3088"/>
        </ext>
      </extLst>
    </bk>
    <bk>
      <extLst>
        <ext uri="{3e2802c4-a4d2-4d8b-9148-e3be6c30e623}">
          <xlrd:rvb i="3089"/>
        </ext>
      </extLst>
    </bk>
    <bk>
      <extLst>
        <ext uri="{3e2802c4-a4d2-4d8b-9148-e3be6c30e623}">
          <xlrd:rvb i="3090"/>
        </ext>
      </extLst>
    </bk>
    <bk>
      <extLst>
        <ext uri="{3e2802c4-a4d2-4d8b-9148-e3be6c30e623}">
          <xlrd:rvb i="3091"/>
        </ext>
      </extLst>
    </bk>
    <bk>
      <extLst>
        <ext uri="{3e2802c4-a4d2-4d8b-9148-e3be6c30e623}">
          <xlrd:rvb i="3092"/>
        </ext>
      </extLst>
    </bk>
    <bk>
      <extLst>
        <ext uri="{3e2802c4-a4d2-4d8b-9148-e3be6c30e623}">
          <xlrd:rvb i="3093"/>
        </ext>
      </extLst>
    </bk>
    <bk>
      <extLst>
        <ext uri="{3e2802c4-a4d2-4d8b-9148-e3be6c30e623}">
          <xlrd:rvb i="3094"/>
        </ext>
      </extLst>
    </bk>
    <bk>
      <extLst>
        <ext uri="{3e2802c4-a4d2-4d8b-9148-e3be6c30e623}">
          <xlrd:rvb i="3095"/>
        </ext>
      </extLst>
    </bk>
    <bk>
      <extLst>
        <ext uri="{3e2802c4-a4d2-4d8b-9148-e3be6c30e623}">
          <xlrd:rvb i="3096"/>
        </ext>
      </extLst>
    </bk>
    <bk>
      <extLst>
        <ext uri="{3e2802c4-a4d2-4d8b-9148-e3be6c30e623}">
          <xlrd:rvb i="3097"/>
        </ext>
      </extLst>
    </bk>
    <bk>
      <extLst>
        <ext uri="{3e2802c4-a4d2-4d8b-9148-e3be6c30e623}">
          <xlrd:rvb i="3098"/>
        </ext>
      </extLst>
    </bk>
    <bk>
      <extLst>
        <ext uri="{3e2802c4-a4d2-4d8b-9148-e3be6c30e623}">
          <xlrd:rvb i="3099"/>
        </ext>
      </extLst>
    </bk>
    <bk>
      <extLst>
        <ext uri="{3e2802c4-a4d2-4d8b-9148-e3be6c30e623}">
          <xlrd:rvb i="3100"/>
        </ext>
      </extLst>
    </bk>
    <bk>
      <extLst>
        <ext uri="{3e2802c4-a4d2-4d8b-9148-e3be6c30e623}">
          <xlrd:rvb i="3101"/>
        </ext>
      </extLst>
    </bk>
    <bk>
      <extLst>
        <ext uri="{3e2802c4-a4d2-4d8b-9148-e3be6c30e623}">
          <xlrd:rvb i="3102"/>
        </ext>
      </extLst>
    </bk>
    <bk>
      <extLst>
        <ext uri="{3e2802c4-a4d2-4d8b-9148-e3be6c30e623}">
          <xlrd:rvb i="3103"/>
        </ext>
      </extLst>
    </bk>
    <bk>
      <extLst>
        <ext uri="{3e2802c4-a4d2-4d8b-9148-e3be6c30e623}">
          <xlrd:rvb i="3104"/>
        </ext>
      </extLst>
    </bk>
    <bk>
      <extLst>
        <ext uri="{3e2802c4-a4d2-4d8b-9148-e3be6c30e623}">
          <xlrd:rvb i="3105"/>
        </ext>
      </extLst>
    </bk>
    <bk>
      <extLst>
        <ext uri="{3e2802c4-a4d2-4d8b-9148-e3be6c30e623}">
          <xlrd:rvb i="3106"/>
        </ext>
      </extLst>
    </bk>
    <bk>
      <extLst>
        <ext uri="{3e2802c4-a4d2-4d8b-9148-e3be6c30e623}">
          <xlrd:rvb i="3107"/>
        </ext>
      </extLst>
    </bk>
    <bk>
      <extLst>
        <ext uri="{3e2802c4-a4d2-4d8b-9148-e3be6c30e623}">
          <xlrd:rvb i="3108"/>
        </ext>
      </extLst>
    </bk>
    <bk>
      <extLst>
        <ext uri="{3e2802c4-a4d2-4d8b-9148-e3be6c30e623}">
          <xlrd:rvb i="3109"/>
        </ext>
      </extLst>
    </bk>
    <bk>
      <extLst>
        <ext uri="{3e2802c4-a4d2-4d8b-9148-e3be6c30e623}">
          <xlrd:rvb i="3110"/>
        </ext>
      </extLst>
    </bk>
    <bk>
      <extLst>
        <ext uri="{3e2802c4-a4d2-4d8b-9148-e3be6c30e623}">
          <xlrd:rvb i="3111"/>
        </ext>
      </extLst>
    </bk>
    <bk>
      <extLst>
        <ext uri="{3e2802c4-a4d2-4d8b-9148-e3be6c30e623}">
          <xlrd:rvb i="3112"/>
        </ext>
      </extLst>
    </bk>
    <bk>
      <extLst>
        <ext uri="{3e2802c4-a4d2-4d8b-9148-e3be6c30e623}">
          <xlrd:rvb i="3113"/>
        </ext>
      </extLst>
    </bk>
    <bk>
      <extLst>
        <ext uri="{3e2802c4-a4d2-4d8b-9148-e3be6c30e623}">
          <xlrd:rvb i="3114"/>
        </ext>
      </extLst>
    </bk>
    <bk>
      <extLst>
        <ext uri="{3e2802c4-a4d2-4d8b-9148-e3be6c30e623}">
          <xlrd:rvb i="3115"/>
        </ext>
      </extLst>
    </bk>
    <bk>
      <extLst>
        <ext uri="{3e2802c4-a4d2-4d8b-9148-e3be6c30e623}">
          <xlrd:rvb i="3116"/>
        </ext>
      </extLst>
    </bk>
    <bk>
      <extLst>
        <ext uri="{3e2802c4-a4d2-4d8b-9148-e3be6c30e623}">
          <xlrd:rvb i="3117"/>
        </ext>
      </extLst>
    </bk>
    <bk>
      <extLst>
        <ext uri="{3e2802c4-a4d2-4d8b-9148-e3be6c30e623}">
          <xlrd:rvb i="3118"/>
        </ext>
      </extLst>
    </bk>
    <bk>
      <extLst>
        <ext uri="{3e2802c4-a4d2-4d8b-9148-e3be6c30e623}">
          <xlrd:rvb i="3119"/>
        </ext>
      </extLst>
    </bk>
    <bk>
      <extLst>
        <ext uri="{3e2802c4-a4d2-4d8b-9148-e3be6c30e623}">
          <xlrd:rvb i="3120"/>
        </ext>
      </extLst>
    </bk>
    <bk>
      <extLst>
        <ext uri="{3e2802c4-a4d2-4d8b-9148-e3be6c30e623}">
          <xlrd:rvb i="3121"/>
        </ext>
      </extLst>
    </bk>
    <bk>
      <extLst>
        <ext uri="{3e2802c4-a4d2-4d8b-9148-e3be6c30e623}">
          <xlrd:rvb i="3122"/>
        </ext>
      </extLst>
    </bk>
    <bk>
      <extLst>
        <ext uri="{3e2802c4-a4d2-4d8b-9148-e3be6c30e623}">
          <xlrd:rvb i="3123"/>
        </ext>
      </extLst>
    </bk>
    <bk>
      <extLst>
        <ext uri="{3e2802c4-a4d2-4d8b-9148-e3be6c30e623}">
          <xlrd:rvb i="3124"/>
        </ext>
      </extLst>
    </bk>
    <bk>
      <extLst>
        <ext uri="{3e2802c4-a4d2-4d8b-9148-e3be6c30e623}">
          <xlrd:rvb i="3125"/>
        </ext>
      </extLst>
    </bk>
    <bk>
      <extLst>
        <ext uri="{3e2802c4-a4d2-4d8b-9148-e3be6c30e623}">
          <xlrd:rvb i="3126"/>
        </ext>
      </extLst>
    </bk>
    <bk>
      <extLst>
        <ext uri="{3e2802c4-a4d2-4d8b-9148-e3be6c30e623}">
          <xlrd:rvb i="3127"/>
        </ext>
      </extLst>
    </bk>
    <bk>
      <extLst>
        <ext uri="{3e2802c4-a4d2-4d8b-9148-e3be6c30e623}">
          <xlrd:rvb i="3128"/>
        </ext>
      </extLst>
    </bk>
    <bk>
      <extLst>
        <ext uri="{3e2802c4-a4d2-4d8b-9148-e3be6c30e623}">
          <xlrd:rvb i="3129"/>
        </ext>
      </extLst>
    </bk>
    <bk>
      <extLst>
        <ext uri="{3e2802c4-a4d2-4d8b-9148-e3be6c30e623}">
          <xlrd:rvb i="3130"/>
        </ext>
      </extLst>
    </bk>
    <bk>
      <extLst>
        <ext uri="{3e2802c4-a4d2-4d8b-9148-e3be6c30e623}">
          <xlrd:rvb i="3131"/>
        </ext>
      </extLst>
    </bk>
    <bk>
      <extLst>
        <ext uri="{3e2802c4-a4d2-4d8b-9148-e3be6c30e623}">
          <xlrd:rvb i="3132"/>
        </ext>
      </extLst>
    </bk>
    <bk>
      <extLst>
        <ext uri="{3e2802c4-a4d2-4d8b-9148-e3be6c30e623}">
          <xlrd:rvb i="3133"/>
        </ext>
      </extLst>
    </bk>
    <bk>
      <extLst>
        <ext uri="{3e2802c4-a4d2-4d8b-9148-e3be6c30e623}">
          <xlrd:rvb i="3134"/>
        </ext>
      </extLst>
    </bk>
    <bk>
      <extLst>
        <ext uri="{3e2802c4-a4d2-4d8b-9148-e3be6c30e623}">
          <xlrd:rvb i="3135"/>
        </ext>
      </extLst>
    </bk>
    <bk>
      <extLst>
        <ext uri="{3e2802c4-a4d2-4d8b-9148-e3be6c30e623}">
          <xlrd:rvb i="3136"/>
        </ext>
      </extLst>
    </bk>
    <bk>
      <extLst>
        <ext uri="{3e2802c4-a4d2-4d8b-9148-e3be6c30e623}">
          <xlrd:rvb i="3137"/>
        </ext>
      </extLst>
    </bk>
    <bk>
      <extLst>
        <ext uri="{3e2802c4-a4d2-4d8b-9148-e3be6c30e623}">
          <xlrd:rvb i="3138"/>
        </ext>
      </extLst>
    </bk>
    <bk>
      <extLst>
        <ext uri="{3e2802c4-a4d2-4d8b-9148-e3be6c30e623}">
          <xlrd:rvb i="3139"/>
        </ext>
      </extLst>
    </bk>
    <bk>
      <extLst>
        <ext uri="{3e2802c4-a4d2-4d8b-9148-e3be6c30e623}">
          <xlrd:rvb i="3140"/>
        </ext>
      </extLst>
    </bk>
    <bk>
      <extLst>
        <ext uri="{3e2802c4-a4d2-4d8b-9148-e3be6c30e623}">
          <xlrd:rvb i="3141"/>
        </ext>
      </extLst>
    </bk>
    <bk>
      <extLst>
        <ext uri="{3e2802c4-a4d2-4d8b-9148-e3be6c30e623}">
          <xlrd:rvb i="3142"/>
        </ext>
      </extLst>
    </bk>
    <bk>
      <extLst>
        <ext uri="{3e2802c4-a4d2-4d8b-9148-e3be6c30e623}">
          <xlrd:rvb i="3143"/>
        </ext>
      </extLst>
    </bk>
    <bk>
      <extLst>
        <ext uri="{3e2802c4-a4d2-4d8b-9148-e3be6c30e623}">
          <xlrd:rvb i="3144"/>
        </ext>
      </extLst>
    </bk>
    <bk>
      <extLst>
        <ext uri="{3e2802c4-a4d2-4d8b-9148-e3be6c30e623}">
          <xlrd:rvb i="3145"/>
        </ext>
      </extLst>
    </bk>
    <bk>
      <extLst>
        <ext uri="{3e2802c4-a4d2-4d8b-9148-e3be6c30e623}">
          <xlrd:rvb i="3146"/>
        </ext>
      </extLst>
    </bk>
    <bk>
      <extLst>
        <ext uri="{3e2802c4-a4d2-4d8b-9148-e3be6c30e623}">
          <xlrd:rvb i="3147"/>
        </ext>
      </extLst>
    </bk>
    <bk>
      <extLst>
        <ext uri="{3e2802c4-a4d2-4d8b-9148-e3be6c30e623}">
          <xlrd:rvb i="3148"/>
        </ext>
      </extLst>
    </bk>
    <bk>
      <extLst>
        <ext uri="{3e2802c4-a4d2-4d8b-9148-e3be6c30e623}">
          <xlrd:rvb i="3149"/>
        </ext>
      </extLst>
    </bk>
    <bk>
      <extLst>
        <ext uri="{3e2802c4-a4d2-4d8b-9148-e3be6c30e623}">
          <xlrd:rvb i="3150"/>
        </ext>
      </extLst>
    </bk>
    <bk>
      <extLst>
        <ext uri="{3e2802c4-a4d2-4d8b-9148-e3be6c30e623}">
          <xlrd:rvb i="3151"/>
        </ext>
      </extLst>
    </bk>
    <bk>
      <extLst>
        <ext uri="{3e2802c4-a4d2-4d8b-9148-e3be6c30e623}">
          <xlrd:rvb i="3152"/>
        </ext>
      </extLst>
    </bk>
    <bk>
      <extLst>
        <ext uri="{3e2802c4-a4d2-4d8b-9148-e3be6c30e623}">
          <xlrd:rvb i="3153"/>
        </ext>
      </extLst>
    </bk>
    <bk>
      <extLst>
        <ext uri="{3e2802c4-a4d2-4d8b-9148-e3be6c30e623}">
          <xlrd:rvb i="3154"/>
        </ext>
      </extLst>
    </bk>
    <bk>
      <extLst>
        <ext uri="{3e2802c4-a4d2-4d8b-9148-e3be6c30e623}">
          <xlrd:rvb i="3155"/>
        </ext>
      </extLst>
    </bk>
    <bk>
      <extLst>
        <ext uri="{3e2802c4-a4d2-4d8b-9148-e3be6c30e623}">
          <xlrd:rvb i="3156"/>
        </ext>
      </extLst>
    </bk>
    <bk>
      <extLst>
        <ext uri="{3e2802c4-a4d2-4d8b-9148-e3be6c30e623}">
          <xlrd:rvb i="3157"/>
        </ext>
      </extLst>
    </bk>
    <bk>
      <extLst>
        <ext uri="{3e2802c4-a4d2-4d8b-9148-e3be6c30e623}">
          <xlrd:rvb i="3158"/>
        </ext>
      </extLst>
    </bk>
    <bk>
      <extLst>
        <ext uri="{3e2802c4-a4d2-4d8b-9148-e3be6c30e623}">
          <xlrd:rvb i="3159"/>
        </ext>
      </extLst>
    </bk>
    <bk>
      <extLst>
        <ext uri="{3e2802c4-a4d2-4d8b-9148-e3be6c30e623}">
          <xlrd:rvb i="3160"/>
        </ext>
      </extLst>
    </bk>
    <bk>
      <extLst>
        <ext uri="{3e2802c4-a4d2-4d8b-9148-e3be6c30e623}">
          <xlrd:rvb i="3161"/>
        </ext>
      </extLst>
    </bk>
    <bk>
      <extLst>
        <ext uri="{3e2802c4-a4d2-4d8b-9148-e3be6c30e623}">
          <xlrd:rvb i="3162"/>
        </ext>
      </extLst>
    </bk>
    <bk>
      <extLst>
        <ext uri="{3e2802c4-a4d2-4d8b-9148-e3be6c30e623}">
          <xlrd:rvb i="3163"/>
        </ext>
      </extLst>
    </bk>
    <bk>
      <extLst>
        <ext uri="{3e2802c4-a4d2-4d8b-9148-e3be6c30e623}">
          <xlrd:rvb i="3164"/>
        </ext>
      </extLst>
    </bk>
    <bk>
      <extLst>
        <ext uri="{3e2802c4-a4d2-4d8b-9148-e3be6c30e623}">
          <xlrd:rvb i="3165"/>
        </ext>
      </extLst>
    </bk>
    <bk>
      <extLst>
        <ext uri="{3e2802c4-a4d2-4d8b-9148-e3be6c30e623}">
          <xlrd:rvb i="3166"/>
        </ext>
      </extLst>
    </bk>
    <bk>
      <extLst>
        <ext uri="{3e2802c4-a4d2-4d8b-9148-e3be6c30e623}">
          <xlrd:rvb i="3167"/>
        </ext>
      </extLst>
    </bk>
    <bk>
      <extLst>
        <ext uri="{3e2802c4-a4d2-4d8b-9148-e3be6c30e623}">
          <xlrd:rvb i="3168"/>
        </ext>
      </extLst>
    </bk>
    <bk>
      <extLst>
        <ext uri="{3e2802c4-a4d2-4d8b-9148-e3be6c30e623}">
          <xlrd:rvb i="3169"/>
        </ext>
      </extLst>
    </bk>
    <bk>
      <extLst>
        <ext uri="{3e2802c4-a4d2-4d8b-9148-e3be6c30e623}">
          <xlrd:rvb i="3170"/>
        </ext>
      </extLst>
    </bk>
    <bk>
      <extLst>
        <ext uri="{3e2802c4-a4d2-4d8b-9148-e3be6c30e623}">
          <xlrd:rvb i="3171"/>
        </ext>
      </extLst>
    </bk>
    <bk>
      <extLst>
        <ext uri="{3e2802c4-a4d2-4d8b-9148-e3be6c30e623}">
          <xlrd:rvb i="3172"/>
        </ext>
      </extLst>
    </bk>
    <bk>
      <extLst>
        <ext uri="{3e2802c4-a4d2-4d8b-9148-e3be6c30e623}">
          <xlrd:rvb i="3173"/>
        </ext>
      </extLst>
    </bk>
    <bk>
      <extLst>
        <ext uri="{3e2802c4-a4d2-4d8b-9148-e3be6c30e623}">
          <xlrd:rvb i="3174"/>
        </ext>
      </extLst>
    </bk>
    <bk>
      <extLst>
        <ext uri="{3e2802c4-a4d2-4d8b-9148-e3be6c30e623}">
          <xlrd:rvb i="3175"/>
        </ext>
      </extLst>
    </bk>
    <bk>
      <extLst>
        <ext uri="{3e2802c4-a4d2-4d8b-9148-e3be6c30e623}">
          <xlrd:rvb i="3176"/>
        </ext>
      </extLst>
    </bk>
    <bk>
      <extLst>
        <ext uri="{3e2802c4-a4d2-4d8b-9148-e3be6c30e623}">
          <xlrd:rvb i="3177"/>
        </ext>
      </extLst>
    </bk>
    <bk>
      <extLst>
        <ext uri="{3e2802c4-a4d2-4d8b-9148-e3be6c30e623}">
          <xlrd:rvb i="3178"/>
        </ext>
      </extLst>
    </bk>
    <bk>
      <extLst>
        <ext uri="{3e2802c4-a4d2-4d8b-9148-e3be6c30e623}">
          <xlrd:rvb i="3179"/>
        </ext>
      </extLst>
    </bk>
    <bk>
      <extLst>
        <ext uri="{3e2802c4-a4d2-4d8b-9148-e3be6c30e623}">
          <xlrd:rvb i="3180"/>
        </ext>
      </extLst>
    </bk>
    <bk>
      <extLst>
        <ext uri="{3e2802c4-a4d2-4d8b-9148-e3be6c30e623}">
          <xlrd:rvb i="3181"/>
        </ext>
      </extLst>
    </bk>
    <bk>
      <extLst>
        <ext uri="{3e2802c4-a4d2-4d8b-9148-e3be6c30e623}">
          <xlrd:rvb i="3182"/>
        </ext>
      </extLst>
    </bk>
    <bk>
      <extLst>
        <ext uri="{3e2802c4-a4d2-4d8b-9148-e3be6c30e623}">
          <xlrd:rvb i="3183"/>
        </ext>
      </extLst>
    </bk>
    <bk>
      <extLst>
        <ext uri="{3e2802c4-a4d2-4d8b-9148-e3be6c30e623}">
          <xlrd:rvb i="3184"/>
        </ext>
      </extLst>
    </bk>
    <bk>
      <extLst>
        <ext uri="{3e2802c4-a4d2-4d8b-9148-e3be6c30e623}">
          <xlrd:rvb i="3185"/>
        </ext>
      </extLst>
    </bk>
    <bk>
      <extLst>
        <ext uri="{3e2802c4-a4d2-4d8b-9148-e3be6c30e623}">
          <xlrd:rvb i="3186"/>
        </ext>
      </extLst>
    </bk>
    <bk>
      <extLst>
        <ext uri="{3e2802c4-a4d2-4d8b-9148-e3be6c30e623}">
          <xlrd:rvb i="3187"/>
        </ext>
      </extLst>
    </bk>
    <bk>
      <extLst>
        <ext uri="{3e2802c4-a4d2-4d8b-9148-e3be6c30e623}">
          <xlrd:rvb i="3188"/>
        </ext>
      </extLst>
    </bk>
    <bk>
      <extLst>
        <ext uri="{3e2802c4-a4d2-4d8b-9148-e3be6c30e623}">
          <xlrd:rvb i="3189"/>
        </ext>
      </extLst>
    </bk>
    <bk>
      <extLst>
        <ext uri="{3e2802c4-a4d2-4d8b-9148-e3be6c30e623}">
          <xlrd:rvb i="3190"/>
        </ext>
      </extLst>
    </bk>
    <bk>
      <extLst>
        <ext uri="{3e2802c4-a4d2-4d8b-9148-e3be6c30e623}">
          <xlrd:rvb i="3191"/>
        </ext>
      </extLst>
    </bk>
    <bk>
      <extLst>
        <ext uri="{3e2802c4-a4d2-4d8b-9148-e3be6c30e623}">
          <xlrd:rvb i="3192"/>
        </ext>
      </extLst>
    </bk>
    <bk>
      <extLst>
        <ext uri="{3e2802c4-a4d2-4d8b-9148-e3be6c30e623}">
          <xlrd:rvb i="3193"/>
        </ext>
      </extLst>
    </bk>
    <bk>
      <extLst>
        <ext uri="{3e2802c4-a4d2-4d8b-9148-e3be6c30e623}">
          <xlrd:rvb i="3194"/>
        </ext>
      </extLst>
    </bk>
    <bk>
      <extLst>
        <ext uri="{3e2802c4-a4d2-4d8b-9148-e3be6c30e623}">
          <xlrd:rvb i="3195"/>
        </ext>
      </extLst>
    </bk>
    <bk>
      <extLst>
        <ext uri="{3e2802c4-a4d2-4d8b-9148-e3be6c30e623}">
          <xlrd:rvb i="3196"/>
        </ext>
      </extLst>
    </bk>
    <bk>
      <extLst>
        <ext uri="{3e2802c4-a4d2-4d8b-9148-e3be6c30e623}">
          <xlrd:rvb i="3197"/>
        </ext>
      </extLst>
    </bk>
    <bk>
      <extLst>
        <ext uri="{3e2802c4-a4d2-4d8b-9148-e3be6c30e623}">
          <xlrd:rvb i="3198"/>
        </ext>
      </extLst>
    </bk>
    <bk>
      <extLst>
        <ext uri="{3e2802c4-a4d2-4d8b-9148-e3be6c30e623}">
          <xlrd:rvb i="3199"/>
        </ext>
      </extLst>
    </bk>
    <bk>
      <extLst>
        <ext uri="{3e2802c4-a4d2-4d8b-9148-e3be6c30e623}">
          <xlrd:rvb i="3200"/>
        </ext>
      </extLst>
    </bk>
    <bk>
      <extLst>
        <ext uri="{3e2802c4-a4d2-4d8b-9148-e3be6c30e623}">
          <xlrd:rvb i="3201"/>
        </ext>
      </extLst>
    </bk>
    <bk>
      <extLst>
        <ext uri="{3e2802c4-a4d2-4d8b-9148-e3be6c30e623}">
          <xlrd:rvb i="3202"/>
        </ext>
      </extLst>
    </bk>
    <bk>
      <extLst>
        <ext uri="{3e2802c4-a4d2-4d8b-9148-e3be6c30e623}">
          <xlrd:rvb i="3203"/>
        </ext>
      </extLst>
    </bk>
    <bk>
      <extLst>
        <ext uri="{3e2802c4-a4d2-4d8b-9148-e3be6c30e623}">
          <xlrd:rvb i="3204"/>
        </ext>
      </extLst>
    </bk>
    <bk>
      <extLst>
        <ext uri="{3e2802c4-a4d2-4d8b-9148-e3be6c30e623}">
          <xlrd:rvb i="3205"/>
        </ext>
      </extLst>
    </bk>
    <bk>
      <extLst>
        <ext uri="{3e2802c4-a4d2-4d8b-9148-e3be6c30e623}">
          <xlrd:rvb i="3206"/>
        </ext>
      </extLst>
    </bk>
    <bk>
      <extLst>
        <ext uri="{3e2802c4-a4d2-4d8b-9148-e3be6c30e623}">
          <xlrd:rvb i="3207"/>
        </ext>
      </extLst>
    </bk>
    <bk>
      <extLst>
        <ext uri="{3e2802c4-a4d2-4d8b-9148-e3be6c30e623}">
          <xlrd:rvb i="3208"/>
        </ext>
      </extLst>
    </bk>
    <bk>
      <extLst>
        <ext uri="{3e2802c4-a4d2-4d8b-9148-e3be6c30e623}">
          <xlrd:rvb i="3209"/>
        </ext>
      </extLst>
    </bk>
    <bk>
      <extLst>
        <ext uri="{3e2802c4-a4d2-4d8b-9148-e3be6c30e623}">
          <xlrd:rvb i="3210"/>
        </ext>
      </extLst>
    </bk>
    <bk>
      <extLst>
        <ext uri="{3e2802c4-a4d2-4d8b-9148-e3be6c30e623}">
          <xlrd:rvb i="3211"/>
        </ext>
      </extLst>
    </bk>
    <bk>
      <extLst>
        <ext uri="{3e2802c4-a4d2-4d8b-9148-e3be6c30e623}">
          <xlrd:rvb i="3212"/>
        </ext>
      </extLst>
    </bk>
    <bk>
      <extLst>
        <ext uri="{3e2802c4-a4d2-4d8b-9148-e3be6c30e623}">
          <xlrd:rvb i="3213"/>
        </ext>
      </extLst>
    </bk>
    <bk>
      <extLst>
        <ext uri="{3e2802c4-a4d2-4d8b-9148-e3be6c30e623}">
          <xlrd:rvb i="3216"/>
        </ext>
      </extLst>
    </bk>
    <bk>
      <extLst>
        <ext uri="{3e2802c4-a4d2-4d8b-9148-e3be6c30e623}">
          <xlrd:rvb i="3219"/>
        </ext>
      </extLst>
    </bk>
    <bk>
      <extLst>
        <ext uri="{3e2802c4-a4d2-4d8b-9148-e3be6c30e623}">
          <xlrd:rvb i="3220"/>
        </ext>
      </extLst>
    </bk>
    <bk>
      <extLst>
        <ext uri="{3e2802c4-a4d2-4d8b-9148-e3be6c30e623}">
          <xlrd:rvb i="3221"/>
        </ext>
      </extLst>
    </bk>
    <bk>
      <extLst>
        <ext uri="{3e2802c4-a4d2-4d8b-9148-e3be6c30e623}">
          <xlrd:rvb i="3222"/>
        </ext>
      </extLst>
    </bk>
    <bk>
      <extLst>
        <ext uri="{3e2802c4-a4d2-4d8b-9148-e3be6c30e623}">
          <xlrd:rvb i="3223"/>
        </ext>
      </extLst>
    </bk>
    <bk>
      <extLst>
        <ext uri="{3e2802c4-a4d2-4d8b-9148-e3be6c30e623}">
          <xlrd:rvb i="3224"/>
        </ext>
      </extLst>
    </bk>
    <bk>
      <extLst>
        <ext uri="{3e2802c4-a4d2-4d8b-9148-e3be6c30e623}">
          <xlrd:rvb i="3225"/>
        </ext>
      </extLst>
    </bk>
    <bk>
      <extLst>
        <ext uri="{3e2802c4-a4d2-4d8b-9148-e3be6c30e623}">
          <xlrd:rvb i="3226"/>
        </ext>
      </extLst>
    </bk>
    <bk>
      <extLst>
        <ext uri="{3e2802c4-a4d2-4d8b-9148-e3be6c30e623}">
          <xlrd:rvb i="3227"/>
        </ext>
      </extLst>
    </bk>
    <bk>
      <extLst>
        <ext uri="{3e2802c4-a4d2-4d8b-9148-e3be6c30e623}">
          <xlrd:rvb i="3228"/>
        </ext>
      </extLst>
    </bk>
    <bk>
      <extLst>
        <ext uri="{3e2802c4-a4d2-4d8b-9148-e3be6c30e623}">
          <xlrd:rvb i="3229"/>
        </ext>
      </extLst>
    </bk>
    <bk>
      <extLst>
        <ext uri="{3e2802c4-a4d2-4d8b-9148-e3be6c30e623}">
          <xlrd:rvb i="3230"/>
        </ext>
      </extLst>
    </bk>
    <bk>
      <extLst>
        <ext uri="{3e2802c4-a4d2-4d8b-9148-e3be6c30e623}">
          <xlrd:rvb i="3231"/>
        </ext>
      </extLst>
    </bk>
    <bk>
      <extLst>
        <ext uri="{3e2802c4-a4d2-4d8b-9148-e3be6c30e623}">
          <xlrd:rvb i="3232"/>
        </ext>
      </extLst>
    </bk>
    <bk>
      <extLst>
        <ext uri="{3e2802c4-a4d2-4d8b-9148-e3be6c30e623}">
          <xlrd:rvb i="3233"/>
        </ext>
      </extLst>
    </bk>
    <bk>
      <extLst>
        <ext uri="{3e2802c4-a4d2-4d8b-9148-e3be6c30e623}">
          <xlrd:rvb i="3234"/>
        </ext>
      </extLst>
    </bk>
    <bk>
      <extLst>
        <ext uri="{3e2802c4-a4d2-4d8b-9148-e3be6c30e623}">
          <xlrd:rvb i="3235"/>
        </ext>
      </extLst>
    </bk>
    <bk>
      <extLst>
        <ext uri="{3e2802c4-a4d2-4d8b-9148-e3be6c30e623}">
          <xlrd:rvb i="3236"/>
        </ext>
      </extLst>
    </bk>
    <bk>
      <extLst>
        <ext uri="{3e2802c4-a4d2-4d8b-9148-e3be6c30e623}">
          <xlrd:rvb i="3237"/>
        </ext>
      </extLst>
    </bk>
    <bk>
      <extLst>
        <ext uri="{3e2802c4-a4d2-4d8b-9148-e3be6c30e623}">
          <xlrd:rvb i="3238"/>
        </ext>
      </extLst>
    </bk>
    <bk>
      <extLst>
        <ext uri="{3e2802c4-a4d2-4d8b-9148-e3be6c30e623}">
          <xlrd:rvb i="3239"/>
        </ext>
      </extLst>
    </bk>
    <bk>
      <extLst>
        <ext uri="{3e2802c4-a4d2-4d8b-9148-e3be6c30e623}">
          <xlrd:rvb i="3240"/>
        </ext>
      </extLst>
    </bk>
    <bk>
      <extLst>
        <ext uri="{3e2802c4-a4d2-4d8b-9148-e3be6c30e623}">
          <xlrd:rvb i="3241"/>
        </ext>
      </extLst>
    </bk>
    <bk>
      <extLst>
        <ext uri="{3e2802c4-a4d2-4d8b-9148-e3be6c30e623}">
          <xlrd:rvb i="3242"/>
        </ext>
      </extLst>
    </bk>
    <bk>
      <extLst>
        <ext uri="{3e2802c4-a4d2-4d8b-9148-e3be6c30e623}">
          <xlrd:rvb i="3243"/>
        </ext>
      </extLst>
    </bk>
    <bk>
      <extLst>
        <ext uri="{3e2802c4-a4d2-4d8b-9148-e3be6c30e623}">
          <xlrd:rvb i="3244"/>
        </ext>
      </extLst>
    </bk>
    <bk>
      <extLst>
        <ext uri="{3e2802c4-a4d2-4d8b-9148-e3be6c30e623}">
          <xlrd:rvb i="3245"/>
        </ext>
      </extLst>
    </bk>
    <bk>
      <extLst>
        <ext uri="{3e2802c4-a4d2-4d8b-9148-e3be6c30e623}">
          <xlrd:rvb i="3246"/>
        </ext>
      </extLst>
    </bk>
    <bk>
      <extLst>
        <ext uri="{3e2802c4-a4d2-4d8b-9148-e3be6c30e623}">
          <xlrd:rvb i="3247"/>
        </ext>
      </extLst>
    </bk>
    <bk>
      <extLst>
        <ext uri="{3e2802c4-a4d2-4d8b-9148-e3be6c30e623}">
          <xlrd:rvb i="3248"/>
        </ext>
      </extLst>
    </bk>
    <bk>
      <extLst>
        <ext uri="{3e2802c4-a4d2-4d8b-9148-e3be6c30e623}">
          <xlrd:rvb i="3249"/>
        </ext>
      </extLst>
    </bk>
    <bk>
      <extLst>
        <ext uri="{3e2802c4-a4d2-4d8b-9148-e3be6c30e623}">
          <xlrd:rvb i="3250"/>
        </ext>
      </extLst>
    </bk>
    <bk>
      <extLst>
        <ext uri="{3e2802c4-a4d2-4d8b-9148-e3be6c30e623}">
          <xlrd:rvb i="3251"/>
        </ext>
      </extLst>
    </bk>
    <bk>
      <extLst>
        <ext uri="{3e2802c4-a4d2-4d8b-9148-e3be6c30e623}">
          <xlrd:rvb i="3252"/>
        </ext>
      </extLst>
    </bk>
    <bk>
      <extLst>
        <ext uri="{3e2802c4-a4d2-4d8b-9148-e3be6c30e623}">
          <xlrd:rvb i="3253"/>
        </ext>
      </extLst>
    </bk>
    <bk>
      <extLst>
        <ext uri="{3e2802c4-a4d2-4d8b-9148-e3be6c30e623}">
          <xlrd:rvb i="3254"/>
        </ext>
      </extLst>
    </bk>
    <bk>
      <extLst>
        <ext uri="{3e2802c4-a4d2-4d8b-9148-e3be6c30e623}">
          <xlrd:rvb i="3255"/>
        </ext>
      </extLst>
    </bk>
    <bk>
      <extLst>
        <ext uri="{3e2802c4-a4d2-4d8b-9148-e3be6c30e623}">
          <xlrd:rvb i="3256"/>
        </ext>
      </extLst>
    </bk>
    <bk>
      <extLst>
        <ext uri="{3e2802c4-a4d2-4d8b-9148-e3be6c30e623}">
          <xlrd:rvb i="3257"/>
        </ext>
      </extLst>
    </bk>
    <bk>
      <extLst>
        <ext uri="{3e2802c4-a4d2-4d8b-9148-e3be6c30e623}">
          <xlrd:rvb i="3258"/>
        </ext>
      </extLst>
    </bk>
    <bk>
      <extLst>
        <ext uri="{3e2802c4-a4d2-4d8b-9148-e3be6c30e623}">
          <xlrd:rvb i="3259"/>
        </ext>
      </extLst>
    </bk>
    <bk>
      <extLst>
        <ext uri="{3e2802c4-a4d2-4d8b-9148-e3be6c30e623}">
          <xlrd:rvb i="3260"/>
        </ext>
      </extLst>
    </bk>
    <bk>
      <extLst>
        <ext uri="{3e2802c4-a4d2-4d8b-9148-e3be6c30e623}">
          <xlrd:rvb i="3261"/>
        </ext>
      </extLst>
    </bk>
    <bk>
      <extLst>
        <ext uri="{3e2802c4-a4d2-4d8b-9148-e3be6c30e623}">
          <xlrd:rvb i="3262"/>
        </ext>
      </extLst>
    </bk>
    <bk>
      <extLst>
        <ext uri="{3e2802c4-a4d2-4d8b-9148-e3be6c30e623}">
          <xlrd:rvb i="3263"/>
        </ext>
      </extLst>
    </bk>
    <bk>
      <extLst>
        <ext uri="{3e2802c4-a4d2-4d8b-9148-e3be6c30e623}">
          <xlrd:rvb i="3264"/>
        </ext>
      </extLst>
    </bk>
    <bk>
      <extLst>
        <ext uri="{3e2802c4-a4d2-4d8b-9148-e3be6c30e623}">
          <xlrd:rvb i="3265"/>
        </ext>
      </extLst>
    </bk>
    <bk>
      <extLst>
        <ext uri="{3e2802c4-a4d2-4d8b-9148-e3be6c30e623}">
          <xlrd:rvb i="3266"/>
        </ext>
      </extLst>
    </bk>
    <bk>
      <extLst>
        <ext uri="{3e2802c4-a4d2-4d8b-9148-e3be6c30e623}">
          <xlrd:rvb i="3267"/>
        </ext>
      </extLst>
    </bk>
    <bk>
      <extLst>
        <ext uri="{3e2802c4-a4d2-4d8b-9148-e3be6c30e623}">
          <xlrd:rvb i="3268"/>
        </ext>
      </extLst>
    </bk>
    <bk>
      <extLst>
        <ext uri="{3e2802c4-a4d2-4d8b-9148-e3be6c30e623}">
          <xlrd:rvb i="3269"/>
        </ext>
      </extLst>
    </bk>
    <bk>
      <extLst>
        <ext uri="{3e2802c4-a4d2-4d8b-9148-e3be6c30e623}">
          <xlrd:rvb i="3270"/>
        </ext>
      </extLst>
    </bk>
    <bk>
      <extLst>
        <ext uri="{3e2802c4-a4d2-4d8b-9148-e3be6c30e623}">
          <xlrd:rvb i="3271"/>
        </ext>
      </extLst>
    </bk>
    <bk>
      <extLst>
        <ext uri="{3e2802c4-a4d2-4d8b-9148-e3be6c30e623}">
          <xlrd:rvb i="3272"/>
        </ext>
      </extLst>
    </bk>
    <bk>
      <extLst>
        <ext uri="{3e2802c4-a4d2-4d8b-9148-e3be6c30e623}">
          <xlrd:rvb i="3273"/>
        </ext>
      </extLst>
    </bk>
    <bk>
      <extLst>
        <ext uri="{3e2802c4-a4d2-4d8b-9148-e3be6c30e623}">
          <xlrd:rvb i="3274"/>
        </ext>
      </extLst>
    </bk>
    <bk>
      <extLst>
        <ext uri="{3e2802c4-a4d2-4d8b-9148-e3be6c30e623}">
          <xlrd:rvb i="3275"/>
        </ext>
      </extLst>
    </bk>
    <bk>
      <extLst>
        <ext uri="{3e2802c4-a4d2-4d8b-9148-e3be6c30e623}">
          <xlrd:rvb i="3276"/>
        </ext>
      </extLst>
    </bk>
    <bk>
      <extLst>
        <ext uri="{3e2802c4-a4d2-4d8b-9148-e3be6c30e623}">
          <xlrd:rvb i="3277"/>
        </ext>
      </extLst>
    </bk>
    <bk>
      <extLst>
        <ext uri="{3e2802c4-a4d2-4d8b-9148-e3be6c30e623}">
          <xlrd:rvb i="3278"/>
        </ext>
      </extLst>
    </bk>
    <bk>
      <extLst>
        <ext uri="{3e2802c4-a4d2-4d8b-9148-e3be6c30e623}">
          <xlrd:rvb i="3279"/>
        </ext>
      </extLst>
    </bk>
    <bk>
      <extLst>
        <ext uri="{3e2802c4-a4d2-4d8b-9148-e3be6c30e623}">
          <xlrd:rvb i="3280"/>
        </ext>
      </extLst>
    </bk>
    <bk>
      <extLst>
        <ext uri="{3e2802c4-a4d2-4d8b-9148-e3be6c30e623}">
          <xlrd:rvb i="3281"/>
        </ext>
      </extLst>
    </bk>
    <bk>
      <extLst>
        <ext uri="{3e2802c4-a4d2-4d8b-9148-e3be6c30e623}">
          <xlrd:rvb i="3282"/>
        </ext>
      </extLst>
    </bk>
    <bk>
      <extLst>
        <ext uri="{3e2802c4-a4d2-4d8b-9148-e3be6c30e623}">
          <xlrd:rvb i="3283"/>
        </ext>
      </extLst>
    </bk>
    <bk>
      <extLst>
        <ext uri="{3e2802c4-a4d2-4d8b-9148-e3be6c30e623}">
          <xlrd:rvb i="3284"/>
        </ext>
      </extLst>
    </bk>
    <bk>
      <extLst>
        <ext uri="{3e2802c4-a4d2-4d8b-9148-e3be6c30e623}">
          <xlrd:rvb i="3285"/>
        </ext>
      </extLst>
    </bk>
    <bk>
      <extLst>
        <ext uri="{3e2802c4-a4d2-4d8b-9148-e3be6c30e623}">
          <xlrd:rvb i="3286"/>
        </ext>
      </extLst>
    </bk>
    <bk>
      <extLst>
        <ext uri="{3e2802c4-a4d2-4d8b-9148-e3be6c30e623}">
          <xlrd:rvb i="3287"/>
        </ext>
      </extLst>
    </bk>
    <bk>
      <extLst>
        <ext uri="{3e2802c4-a4d2-4d8b-9148-e3be6c30e623}">
          <xlrd:rvb i="3288"/>
        </ext>
      </extLst>
    </bk>
    <bk>
      <extLst>
        <ext uri="{3e2802c4-a4d2-4d8b-9148-e3be6c30e623}">
          <xlrd:rvb i="3289"/>
        </ext>
      </extLst>
    </bk>
    <bk>
      <extLst>
        <ext uri="{3e2802c4-a4d2-4d8b-9148-e3be6c30e623}">
          <xlrd:rvb i="3290"/>
        </ext>
      </extLst>
    </bk>
    <bk>
      <extLst>
        <ext uri="{3e2802c4-a4d2-4d8b-9148-e3be6c30e623}">
          <xlrd:rvb i="3291"/>
        </ext>
      </extLst>
    </bk>
    <bk>
      <extLst>
        <ext uri="{3e2802c4-a4d2-4d8b-9148-e3be6c30e623}">
          <xlrd:rvb i="3292"/>
        </ext>
      </extLst>
    </bk>
    <bk>
      <extLst>
        <ext uri="{3e2802c4-a4d2-4d8b-9148-e3be6c30e623}">
          <xlrd:rvb i="3293"/>
        </ext>
      </extLst>
    </bk>
    <bk>
      <extLst>
        <ext uri="{3e2802c4-a4d2-4d8b-9148-e3be6c30e623}">
          <xlrd:rvb i="3294"/>
        </ext>
      </extLst>
    </bk>
    <bk>
      <extLst>
        <ext uri="{3e2802c4-a4d2-4d8b-9148-e3be6c30e623}">
          <xlrd:rvb i="3295"/>
        </ext>
      </extLst>
    </bk>
    <bk>
      <extLst>
        <ext uri="{3e2802c4-a4d2-4d8b-9148-e3be6c30e623}">
          <xlrd:rvb i="3296"/>
        </ext>
      </extLst>
    </bk>
    <bk>
      <extLst>
        <ext uri="{3e2802c4-a4d2-4d8b-9148-e3be6c30e623}">
          <xlrd:rvb i="3297"/>
        </ext>
      </extLst>
    </bk>
    <bk>
      <extLst>
        <ext uri="{3e2802c4-a4d2-4d8b-9148-e3be6c30e623}">
          <xlrd:rvb i="3298"/>
        </ext>
      </extLst>
    </bk>
    <bk>
      <extLst>
        <ext uri="{3e2802c4-a4d2-4d8b-9148-e3be6c30e623}">
          <xlrd:rvb i="3299"/>
        </ext>
      </extLst>
    </bk>
    <bk>
      <extLst>
        <ext uri="{3e2802c4-a4d2-4d8b-9148-e3be6c30e623}">
          <xlrd:rvb i="3300"/>
        </ext>
      </extLst>
    </bk>
    <bk>
      <extLst>
        <ext uri="{3e2802c4-a4d2-4d8b-9148-e3be6c30e623}">
          <xlrd:rvb i="3301"/>
        </ext>
      </extLst>
    </bk>
    <bk>
      <extLst>
        <ext uri="{3e2802c4-a4d2-4d8b-9148-e3be6c30e623}">
          <xlrd:rvb i="3302"/>
        </ext>
      </extLst>
    </bk>
    <bk>
      <extLst>
        <ext uri="{3e2802c4-a4d2-4d8b-9148-e3be6c30e623}">
          <xlrd:rvb i="3303"/>
        </ext>
      </extLst>
    </bk>
    <bk>
      <extLst>
        <ext uri="{3e2802c4-a4d2-4d8b-9148-e3be6c30e623}">
          <xlrd:rvb i="3304"/>
        </ext>
      </extLst>
    </bk>
    <bk>
      <extLst>
        <ext uri="{3e2802c4-a4d2-4d8b-9148-e3be6c30e623}">
          <xlrd:rvb i="3305"/>
        </ext>
      </extLst>
    </bk>
    <bk>
      <extLst>
        <ext uri="{3e2802c4-a4d2-4d8b-9148-e3be6c30e623}">
          <xlrd:rvb i="3306"/>
        </ext>
      </extLst>
    </bk>
    <bk>
      <extLst>
        <ext uri="{3e2802c4-a4d2-4d8b-9148-e3be6c30e623}">
          <xlrd:rvb i="3307"/>
        </ext>
      </extLst>
    </bk>
    <bk>
      <extLst>
        <ext uri="{3e2802c4-a4d2-4d8b-9148-e3be6c30e623}">
          <xlrd:rvb i="3308"/>
        </ext>
      </extLst>
    </bk>
    <bk>
      <extLst>
        <ext uri="{3e2802c4-a4d2-4d8b-9148-e3be6c30e623}">
          <xlrd:rvb i="3309"/>
        </ext>
      </extLst>
    </bk>
    <bk>
      <extLst>
        <ext uri="{3e2802c4-a4d2-4d8b-9148-e3be6c30e623}">
          <xlrd:rvb i="3310"/>
        </ext>
      </extLst>
    </bk>
    <bk>
      <extLst>
        <ext uri="{3e2802c4-a4d2-4d8b-9148-e3be6c30e623}">
          <xlrd:rvb i="3311"/>
        </ext>
      </extLst>
    </bk>
    <bk>
      <extLst>
        <ext uri="{3e2802c4-a4d2-4d8b-9148-e3be6c30e623}">
          <xlrd:rvb i="3312"/>
        </ext>
      </extLst>
    </bk>
    <bk>
      <extLst>
        <ext uri="{3e2802c4-a4d2-4d8b-9148-e3be6c30e623}">
          <xlrd:rvb i="3313"/>
        </ext>
      </extLst>
    </bk>
    <bk>
      <extLst>
        <ext uri="{3e2802c4-a4d2-4d8b-9148-e3be6c30e623}">
          <xlrd:rvb i="3314"/>
        </ext>
      </extLst>
    </bk>
    <bk>
      <extLst>
        <ext uri="{3e2802c4-a4d2-4d8b-9148-e3be6c30e623}">
          <xlrd:rvb i="3315"/>
        </ext>
      </extLst>
    </bk>
    <bk>
      <extLst>
        <ext uri="{3e2802c4-a4d2-4d8b-9148-e3be6c30e623}">
          <xlrd:rvb i="3316"/>
        </ext>
      </extLst>
    </bk>
    <bk>
      <extLst>
        <ext uri="{3e2802c4-a4d2-4d8b-9148-e3be6c30e623}">
          <xlrd:rvb i="3317"/>
        </ext>
      </extLst>
    </bk>
    <bk>
      <extLst>
        <ext uri="{3e2802c4-a4d2-4d8b-9148-e3be6c30e623}">
          <xlrd:rvb i="3318"/>
        </ext>
      </extLst>
    </bk>
    <bk>
      <extLst>
        <ext uri="{3e2802c4-a4d2-4d8b-9148-e3be6c30e623}">
          <xlrd:rvb i="3319"/>
        </ext>
      </extLst>
    </bk>
    <bk>
      <extLst>
        <ext uri="{3e2802c4-a4d2-4d8b-9148-e3be6c30e623}">
          <xlrd:rvb i="3320"/>
        </ext>
      </extLst>
    </bk>
    <bk>
      <extLst>
        <ext uri="{3e2802c4-a4d2-4d8b-9148-e3be6c30e623}">
          <xlrd:rvb i="3321"/>
        </ext>
      </extLst>
    </bk>
    <bk>
      <extLst>
        <ext uri="{3e2802c4-a4d2-4d8b-9148-e3be6c30e623}">
          <xlrd:rvb i="3322"/>
        </ext>
      </extLst>
    </bk>
    <bk>
      <extLst>
        <ext uri="{3e2802c4-a4d2-4d8b-9148-e3be6c30e623}">
          <xlrd:rvb i="3323"/>
        </ext>
      </extLst>
    </bk>
    <bk>
      <extLst>
        <ext uri="{3e2802c4-a4d2-4d8b-9148-e3be6c30e623}">
          <xlrd:rvb i="3324"/>
        </ext>
      </extLst>
    </bk>
    <bk>
      <extLst>
        <ext uri="{3e2802c4-a4d2-4d8b-9148-e3be6c30e623}">
          <xlrd:rvb i="3325"/>
        </ext>
      </extLst>
    </bk>
    <bk>
      <extLst>
        <ext uri="{3e2802c4-a4d2-4d8b-9148-e3be6c30e623}">
          <xlrd:rvb i="3326"/>
        </ext>
      </extLst>
    </bk>
    <bk>
      <extLst>
        <ext uri="{3e2802c4-a4d2-4d8b-9148-e3be6c30e623}">
          <xlrd:rvb i="3327"/>
        </ext>
      </extLst>
    </bk>
    <bk>
      <extLst>
        <ext uri="{3e2802c4-a4d2-4d8b-9148-e3be6c30e623}">
          <xlrd:rvb i="3328"/>
        </ext>
      </extLst>
    </bk>
    <bk>
      <extLst>
        <ext uri="{3e2802c4-a4d2-4d8b-9148-e3be6c30e623}">
          <xlrd:rvb i="3329"/>
        </ext>
      </extLst>
    </bk>
    <bk>
      <extLst>
        <ext uri="{3e2802c4-a4d2-4d8b-9148-e3be6c30e623}">
          <xlrd:rvb i="3330"/>
        </ext>
      </extLst>
    </bk>
    <bk>
      <extLst>
        <ext uri="{3e2802c4-a4d2-4d8b-9148-e3be6c30e623}">
          <xlrd:rvb i="3331"/>
        </ext>
      </extLst>
    </bk>
    <bk>
      <extLst>
        <ext uri="{3e2802c4-a4d2-4d8b-9148-e3be6c30e623}">
          <xlrd:rvb i="3332"/>
        </ext>
      </extLst>
    </bk>
    <bk>
      <extLst>
        <ext uri="{3e2802c4-a4d2-4d8b-9148-e3be6c30e623}">
          <xlrd:rvb i="3333"/>
        </ext>
      </extLst>
    </bk>
    <bk>
      <extLst>
        <ext uri="{3e2802c4-a4d2-4d8b-9148-e3be6c30e623}">
          <xlrd:rvb i="3334"/>
        </ext>
      </extLst>
    </bk>
    <bk>
      <extLst>
        <ext uri="{3e2802c4-a4d2-4d8b-9148-e3be6c30e623}">
          <xlrd:rvb i="3335"/>
        </ext>
      </extLst>
    </bk>
    <bk>
      <extLst>
        <ext uri="{3e2802c4-a4d2-4d8b-9148-e3be6c30e623}">
          <xlrd:rvb i="3336"/>
        </ext>
      </extLst>
    </bk>
    <bk>
      <extLst>
        <ext uri="{3e2802c4-a4d2-4d8b-9148-e3be6c30e623}">
          <xlrd:rvb i="3337"/>
        </ext>
      </extLst>
    </bk>
    <bk>
      <extLst>
        <ext uri="{3e2802c4-a4d2-4d8b-9148-e3be6c30e623}">
          <xlrd:rvb i="3338"/>
        </ext>
      </extLst>
    </bk>
    <bk>
      <extLst>
        <ext uri="{3e2802c4-a4d2-4d8b-9148-e3be6c30e623}">
          <xlrd:rvb i="3339"/>
        </ext>
      </extLst>
    </bk>
    <bk>
      <extLst>
        <ext uri="{3e2802c4-a4d2-4d8b-9148-e3be6c30e623}">
          <xlrd:rvb i="3340"/>
        </ext>
      </extLst>
    </bk>
    <bk>
      <extLst>
        <ext uri="{3e2802c4-a4d2-4d8b-9148-e3be6c30e623}">
          <xlrd:rvb i="3341"/>
        </ext>
      </extLst>
    </bk>
    <bk>
      <extLst>
        <ext uri="{3e2802c4-a4d2-4d8b-9148-e3be6c30e623}">
          <xlrd:rvb i="3342"/>
        </ext>
      </extLst>
    </bk>
    <bk>
      <extLst>
        <ext uri="{3e2802c4-a4d2-4d8b-9148-e3be6c30e623}">
          <xlrd:rvb i="3343"/>
        </ext>
      </extLst>
    </bk>
    <bk>
      <extLst>
        <ext uri="{3e2802c4-a4d2-4d8b-9148-e3be6c30e623}">
          <xlrd:rvb i="3344"/>
        </ext>
      </extLst>
    </bk>
    <bk>
      <extLst>
        <ext uri="{3e2802c4-a4d2-4d8b-9148-e3be6c30e623}">
          <xlrd:rvb i="3345"/>
        </ext>
      </extLst>
    </bk>
    <bk>
      <extLst>
        <ext uri="{3e2802c4-a4d2-4d8b-9148-e3be6c30e623}">
          <xlrd:rvb i="3346"/>
        </ext>
      </extLst>
    </bk>
    <bk>
      <extLst>
        <ext uri="{3e2802c4-a4d2-4d8b-9148-e3be6c30e623}">
          <xlrd:rvb i="3347"/>
        </ext>
      </extLst>
    </bk>
    <bk>
      <extLst>
        <ext uri="{3e2802c4-a4d2-4d8b-9148-e3be6c30e623}">
          <xlrd:rvb i="3348"/>
        </ext>
      </extLst>
    </bk>
    <bk>
      <extLst>
        <ext uri="{3e2802c4-a4d2-4d8b-9148-e3be6c30e623}">
          <xlrd:rvb i="3349"/>
        </ext>
      </extLst>
    </bk>
    <bk>
      <extLst>
        <ext uri="{3e2802c4-a4d2-4d8b-9148-e3be6c30e623}">
          <xlrd:rvb i="3350"/>
        </ext>
      </extLst>
    </bk>
    <bk>
      <extLst>
        <ext uri="{3e2802c4-a4d2-4d8b-9148-e3be6c30e623}">
          <xlrd:rvb i="3351"/>
        </ext>
      </extLst>
    </bk>
    <bk>
      <extLst>
        <ext uri="{3e2802c4-a4d2-4d8b-9148-e3be6c30e623}">
          <xlrd:rvb i="3352"/>
        </ext>
      </extLst>
    </bk>
    <bk>
      <extLst>
        <ext uri="{3e2802c4-a4d2-4d8b-9148-e3be6c30e623}">
          <xlrd:rvb i="3353"/>
        </ext>
      </extLst>
    </bk>
    <bk>
      <extLst>
        <ext uri="{3e2802c4-a4d2-4d8b-9148-e3be6c30e623}">
          <xlrd:rvb i="3354"/>
        </ext>
      </extLst>
    </bk>
    <bk>
      <extLst>
        <ext uri="{3e2802c4-a4d2-4d8b-9148-e3be6c30e623}">
          <xlrd:rvb i="3355"/>
        </ext>
      </extLst>
    </bk>
    <bk>
      <extLst>
        <ext uri="{3e2802c4-a4d2-4d8b-9148-e3be6c30e623}">
          <xlrd:rvb i="3356"/>
        </ext>
      </extLst>
    </bk>
    <bk>
      <extLst>
        <ext uri="{3e2802c4-a4d2-4d8b-9148-e3be6c30e623}">
          <xlrd:rvb i="3357"/>
        </ext>
      </extLst>
    </bk>
    <bk>
      <extLst>
        <ext uri="{3e2802c4-a4d2-4d8b-9148-e3be6c30e623}">
          <xlrd:rvb i="3358"/>
        </ext>
      </extLst>
    </bk>
    <bk>
      <extLst>
        <ext uri="{3e2802c4-a4d2-4d8b-9148-e3be6c30e623}">
          <xlrd:rvb i="3359"/>
        </ext>
      </extLst>
    </bk>
    <bk>
      <extLst>
        <ext uri="{3e2802c4-a4d2-4d8b-9148-e3be6c30e623}">
          <xlrd:rvb i="3360"/>
        </ext>
      </extLst>
    </bk>
    <bk>
      <extLst>
        <ext uri="{3e2802c4-a4d2-4d8b-9148-e3be6c30e623}">
          <xlrd:rvb i="3361"/>
        </ext>
      </extLst>
    </bk>
    <bk>
      <extLst>
        <ext uri="{3e2802c4-a4d2-4d8b-9148-e3be6c30e623}">
          <xlrd:rvb i="3362"/>
        </ext>
      </extLst>
    </bk>
    <bk>
      <extLst>
        <ext uri="{3e2802c4-a4d2-4d8b-9148-e3be6c30e623}">
          <xlrd:rvb i="3363"/>
        </ext>
      </extLst>
    </bk>
    <bk>
      <extLst>
        <ext uri="{3e2802c4-a4d2-4d8b-9148-e3be6c30e623}">
          <xlrd:rvb i="3364"/>
        </ext>
      </extLst>
    </bk>
    <bk>
      <extLst>
        <ext uri="{3e2802c4-a4d2-4d8b-9148-e3be6c30e623}">
          <xlrd:rvb i="3365"/>
        </ext>
      </extLst>
    </bk>
    <bk>
      <extLst>
        <ext uri="{3e2802c4-a4d2-4d8b-9148-e3be6c30e623}">
          <xlrd:rvb i="3366"/>
        </ext>
      </extLst>
    </bk>
    <bk>
      <extLst>
        <ext uri="{3e2802c4-a4d2-4d8b-9148-e3be6c30e623}">
          <xlrd:rvb i="3367"/>
        </ext>
      </extLst>
    </bk>
    <bk>
      <extLst>
        <ext uri="{3e2802c4-a4d2-4d8b-9148-e3be6c30e623}">
          <xlrd:rvb i="3368"/>
        </ext>
      </extLst>
    </bk>
    <bk>
      <extLst>
        <ext uri="{3e2802c4-a4d2-4d8b-9148-e3be6c30e623}">
          <xlrd:rvb i="3369"/>
        </ext>
      </extLst>
    </bk>
    <bk>
      <extLst>
        <ext uri="{3e2802c4-a4d2-4d8b-9148-e3be6c30e623}">
          <xlrd:rvb i="3370"/>
        </ext>
      </extLst>
    </bk>
    <bk>
      <extLst>
        <ext uri="{3e2802c4-a4d2-4d8b-9148-e3be6c30e623}">
          <xlrd:rvb i="3371"/>
        </ext>
      </extLst>
    </bk>
    <bk>
      <extLst>
        <ext uri="{3e2802c4-a4d2-4d8b-9148-e3be6c30e623}">
          <xlrd:rvb i="3372"/>
        </ext>
      </extLst>
    </bk>
    <bk>
      <extLst>
        <ext uri="{3e2802c4-a4d2-4d8b-9148-e3be6c30e623}">
          <xlrd:rvb i="3373"/>
        </ext>
      </extLst>
    </bk>
    <bk>
      <extLst>
        <ext uri="{3e2802c4-a4d2-4d8b-9148-e3be6c30e623}">
          <xlrd:rvb i="3374"/>
        </ext>
      </extLst>
    </bk>
    <bk>
      <extLst>
        <ext uri="{3e2802c4-a4d2-4d8b-9148-e3be6c30e623}">
          <xlrd:rvb i="3375"/>
        </ext>
      </extLst>
    </bk>
    <bk>
      <extLst>
        <ext uri="{3e2802c4-a4d2-4d8b-9148-e3be6c30e623}">
          <xlrd:rvb i="3376"/>
        </ext>
      </extLst>
    </bk>
    <bk>
      <extLst>
        <ext uri="{3e2802c4-a4d2-4d8b-9148-e3be6c30e623}">
          <xlrd:rvb i="3377"/>
        </ext>
      </extLst>
    </bk>
    <bk>
      <extLst>
        <ext uri="{3e2802c4-a4d2-4d8b-9148-e3be6c30e623}">
          <xlrd:rvb i="3378"/>
        </ext>
      </extLst>
    </bk>
    <bk>
      <extLst>
        <ext uri="{3e2802c4-a4d2-4d8b-9148-e3be6c30e623}">
          <xlrd:rvb i="3379"/>
        </ext>
      </extLst>
    </bk>
    <bk>
      <extLst>
        <ext uri="{3e2802c4-a4d2-4d8b-9148-e3be6c30e623}">
          <xlrd:rvb i="3380"/>
        </ext>
      </extLst>
    </bk>
    <bk>
      <extLst>
        <ext uri="{3e2802c4-a4d2-4d8b-9148-e3be6c30e623}">
          <xlrd:rvb i="3381"/>
        </ext>
      </extLst>
    </bk>
    <bk>
      <extLst>
        <ext uri="{3e2802c4-a4d2-4d8b-9148-e3be6c30e623}">
          <xlrd:rvb i="3382"/>
        </ext>
      </extLst>
    </bk>
    <bk>
      <extLst>
        <ext uri="{3e2802c4-a4d2-4d8b-9148-e3be6c30e623}">
          <xlrd:rvb i="3383"/>
        </ext>
      </extLst>
    </bk>
    <bk>
      <extLst>
        <ext uri="{3e2802c4-a4d2-4d8b-9148-e3be6c30e623}">
          <xlrd:rvb i="3384"/>
        </ext>
      </extLst>
    </bk>
    <bk>
      <extLst>
        <ext uri="{3e2802c4-a4d2-4d8b-9148-e3be6c30e623}">
          <xlrd:rvb i="3385"/>
        </ext>
      </extLst>
    </bk>
    <bk>
      <extLst>
        <ext uri="{3e2802c4-a4d2-4d8b-9148-e3be6c30e623}">
          <xlrd:rvb i="3386"/>
        </ext>
      </extLst>
    </bk>
    <bk>
      <extLst>
        <ext uri="{3e2802c4-a4d2-4d8b-9148-e3be6c30e623}">
          <xlrd:rvb i="3387"/>
        </ext>
      </extLst>
    </bk>
    <bk>
      <extLst>
        <ext uri="{3e2802c4-a4d2-4d8b-9148-e3be6c30e623}">
          <xlrd:rvb i="3388"/>
        </ext>
      </extLst>
    </bk>
    <bk>
      <extLst>
        <ext uri="{3e2802c4-a4d2-4d8b-9148-e3be6c30e623}">
          <xlrd:rvb i="3389"/>
        </ext>
      </extLst>
    </bk>
    <bk>
      <extLst>
        <ext uri="{3e2802c4-a4d2-4d8b-9148-e3be6c30e623}">
          <xlrd:rvb i="3390"/>
        </ext>
      </extLst>
    </bk>
    <bk>
      <extLst>
        <ext uri="{3e2802c4-a4d2-4d8b-9148-e3be6c30e623}">
          <xlrd:rvb i="3391"/>
        </ext>
      </extLst>
    </bk>
    <bk>
      <extLst>
        <ext uri="{3e2802c4-a4d2-4d8b-9148-e3be6c30e623}">
          <xlrd:rvb i="3392"/>
        </ext>
      </extLst>
    </bk>
    <bk>
      <extLst>
        <ext uri="{3e2802c4-a4d2-4d8b-9148-e3be6c30e623}">
          <xlrd:rvb i="3393"/>
        </ext>
      </extLst>
    </bk>
    <bk>
      <extLst>
        <ext uri="{3e2802c4-a4d2-4d8b-9148-e3be6c30e623}">
          <xlrd:rvb i="3394"/>
        </ext>
      </extLst>
    </bk>
    <bk>
      <extLst>
        <ext uri="{3e2802c4-a4d2-4d8b-9148-e3be6c30e623}">
          <xlrd:rvb i="3395"/>
        </ext>
      </extLst>
    </bk>
    <bk>
      <extLst>
        <ext uri="{3e2802c4-a4d2-4d8b-9148-e3be6c30e623}">
          <xlrd:rvb i="3396"/>
        </ext>
      </extLst>
    </bk>
    <bk>
      <extLst>
        <ext uri="{3e2802c4-a4d2-4d8b-9148-e3be6c30e623}">
          <xlrd:rvb i="3397"/>
        </ext>
      </extLst>
    </bk>
    <bk>
      <extLst>
        <ext uri="{3e2802c4-a4d2-4d8b-9148-e3be6c30e623}">
          <xlrd:rvb i="3398"/>
        </ext>
      </extLst>
    </bk>
    <bk>
      <extLst>
        <ext uri="{3e2802c4-a4d2-4d8b-9148-e3be6c30e623}">
          <xlrd:rvb i="3399"/>
        </ext>
      </extLst>
    </bk>
    <bk>
      <extLst>
        <ext uri="{3e2802c4-a4d2-4d8b-9148-e3be6c30e623}">
          <xlrd:rvb i="3400"/>
        </ext>
      </extLst>
    </bk>
    <bk>
      <extLst>
        <ext uri="{3e2802c4-a4d2-4d8b-9148-e3be6c30e623}">
          <xlrd:rvb i="3401"/>
        </ext>
      </extLst>
    </bk>
    <bk>
      <extLst>
        <ext uri="{3e2802c4-a4d2-4d8b-9148-e3be6c30e623}">
          <xlrd:rvb i="3402"/>
        </ext>
      </extLst>
    </bk>
    <bk>
      <extLst>
        <ext uri="{3e2802c4-a4d2-4d8b-9148-e3be6c30e623}">
          <xlrd:rvb i="3403"/>
        </ext>
      </extLst>
    </bk>
    <bk>
      <extLst>
        <ext uri="{3e2802c4-a4d2-4d8b-9148-e3be6c30e623}">
          <xlrd:rvb i="3404"/>
        </ext>
      </extLst>
    </bk>
    <bk>
      <extLst>
        <ext uri="{3e2802c4-a4d2-4d8b-9148-e3be6c30e623}">
          <xlrd:rvb i="3405"/>
        </ext>
      </extLst>
    </bk>
    <bk>
      <extLst>
        <ext uri="{3e2802c4-a4d2-4d8b-9148-e3be6c30e623}">
          <xlrd:rvb i="3406"/>
        </ext>
      </extLst>
    </bk>
    <bk>
      <extLst>
        <ext uri="{3e2802c4-a4d2-4d8b-9148-e3be6c30e623}">
          <xlrd:rvb i="3407"/>
        </ext>
      </extLst>
    </bk>
    <bk>
      <extLst>
        <ext uri="{3e2802c4-a4d2-4d8b-9148-e3be6c30e623}">
          <xlrd:rvb i="3408"/>
        </ext>
      </extLst>
    </bk>
    <bk>
      <extLst>
        <ext uri="{3e2802c4-a4d2-4d8b-9148-e3be6c30e623}">
          <xlrd:rvb i="3409"/>
        </ext>
      </extLst>
    </bk>
    <bk>
      <extLst>
        <ext uri="{3e2802c4-a4d2-4d8b-9148-e3be6c30e623}">
          <xlrd:rvb i="3410"/>
        </ext>
      </extLst>
    </bk>
    <bk>
      <extLst>
        <ext uri="{3e2802c4-a4d2-4d8b-9148-e3be6c30e623}">
          <xlrd:rvb i="3411"/>
        </ext>
      </extLst>
    </bk>
    <bk>
      <extLst>
        <ext uri="{3e2802c4-a4d2-4d8b-9148-e3be6c30e623}">
          <xlrd:rvb i="3412"/>
        </ext>
      </extLst>
    </bk>
    <bk>
      <extLst>
        <ext uri="{3e2802c4-a4d2-4d8b-9148-e3be6c30e623}">
          <xlrd:rvb i="3413"/>
        </ext>
      </extLst>
    </bk>
    <bk>
      <extLst>
        <ext uri="{3e2802c4-a4d2-4d8b-9148-e3be6c30e623}">
          <xlrd:rvb i="3414"/>
        </ext>
      </extLst>
    </bk>
    <bk>
      <extLst>
        <ext uri="{3e2802c4-a4d2-4d8b-9148-e3be6c30e623}">
          <xlrd:rvb i="3415"/>
        </ext>
      </extLst>
    </bk>
    <bk>
      <extLst>
        <ext uri="{3e2802c4-a4d2-4d8b-9148-e3be6c30e623}">
          <xlrd:rvb i="3416"/>
        </ext>
      </extLst>
    </bk>
    <bk>
      <extLst>
        <ext uri="{3e2802c4-a4d2-4d8b-9148-e3be6c30e623}">
          <xlrd:rvb i="3417"/>
        </ext>
      </extLst>
    </bk>
    <bk>
      <extLst>
        <ext uri="{3e2802c4-a4d2-4d8b-9148-e3be6c30e623}">
          <xlrd:rvb i="3418"/>
        </ext>
      </extLst>
    </bk>
    <bk>
      <extLst>
        <ext uri="{3e2802c4-a4d2-4d8b-9148-e3be6c30e623}">
          <xlrd:rvb i="3419"/>
        </ext>
      </extLst>
    </bk>
    <bk>
      <extLst>
        <ext uri="{3e2802c4-a4d2-4d8b-9148-e3be6c30e623}">
          <xlrd:rvb i="3420"/>
        </ext>
      </extLst>
    </bk>
    <bk>
      <extLst>
        <ext uri="{3e2802c4-a4d2-4d8b-9148-e3be6c30e623}">
          <xlrd:rvb i="3421"/>
        </ext>
      </extLst>
    </bk>
    <bk>
      <extLst>
        <ext uri="{3e2802c4-a4d2-4d8b-9148-e3be6c30e623}">
          <xlrd:rvb i="3422"/>
        </ext>
      </extLst>
    </bk>
    <bk>
      <extLst>
        <ext uri="{3e2802c4-a4d2-4d8b-9148-e3be6c30e623}">
          <xlrd:rvb i="3423"/>
        </ext>
      </extLst>
    </bk>
    <bk>
      <extLst>
        <ext uri="{3e2802c4-a4d2-4d8b-9148-e3be6c30e623}">
          <xlrd:rvb i="3424"/>
        </ext>
      </extLst>
    </bk>
    <bk>
      <extLst>
        <ext uri="{3e2802c4-a4d2-4d8b-9148-e3be6c30e623}">
          <xlrd:rvb i="3425"/>
        </ext>
      </extLst>
    </bk>
    <bk>
      <extLst>
        <ext uri="{3e2802c4-a4d2-4d8b-9148-e3be6c30e623}">
          <xlrd:rvb i="3426"/>
        </ext>
      </extLst>
    </bk>
    <bk>
      <extLst>
        <ext uri="{3e2802c4-a4d2-4d8b-9148-e3be6c30e623}">
          <xlrd:rvb i="3427"/>
        </ext>
      </extLst>
    </bk>
    <bk>
      <extLst>
        <ext uri="{3e2802c4-a4d2-4d8b-9148-e3be6c30e623}">
          <xlrd:rvb i="3428"/>
        </ext>
      </extLst>
    </bk>
    <bk>
      <extLst>
        <ext uri="{3e2802c4-a4d2-4d8b-9148-e3be6c30e623}">
          <xlrd:rvb i="3429"/>
        </ext>
      </extLst>
    </bk>
    <bk>
      <extLst>
        <ext uri="{3e2802c4-a4d2-4d8b-9148-e3be6c30e623}">
          <xlrd:rvb i="3430"/>
        </ext>
      </extLst>
    </bk>
    <bk>
      <extLst>
        <ext uri="{3e2802c4-a4d2-4d8b-9148-e3be6c30e623}">
          <xlrd:rvb i="3431"/>
        </ext>
      </extLst>
    </bk>
    <bk>
      <extLst>
        <ext uri="{3e2802c4-a4d2-4d8b-9148-e3be6c30e623}">
          <xlrd:rvb i="3432"/>
        </ext>
      </extLst>
    </bk>
    <bk>
      <extLst>
        <ext uri="{3e2802c4-a4d2-4d8b-9148-e3be6c30e623}">
          <xlrd:rvb i="3433"/>
        </ext>
      </extLst>
    </bk>
    <bk>
      <extLst>
        <ext uri="{3e2802c4-a4d2-4d8b-9148-e3be6c30e623}">
          <xlrd:rvb i="3434"/>
        </ext>
      </extLst>
    </bk>
    <bk>
      <extLst>
        <ext uri="{3e2802c4-a4d2-4d8b-9148-e3be6c30e623}">
          <xlrd:rvb i="3435"/>
        </ext>
      </extLst>
    </bk>
    <bk>
      <extLst>
        <ext uri="{3e2802c4-a4d2-4d8b-9148-e3be6c30e623}">
          <xlrd:rvb i="3436"/>
        </ext>
      </extLst>
    </bk>
    <bk>
      <extLst>
        <ext uri="{3e2802c4-a4d2-4d8b-9148-e3be6c30e623}">
          <xlrd:rvb i="3437"/>
        </ext>
      </extLst>
    </bk>
    <bk>
      <extLst>
        <ext uri="{3e2802c4-a4d2-4d8b-9148-e3be6c30e623}">
          <xlrd:rvb i="3438"/>
        </ext>
      </extLst>
    </bk>
    <bk>
      <extLst>
        <ext uri="{3e2802c4-a4d2-4d8b-9148-e3be6c30e623}">
          <xlrd:rvb i="3439"/>
        </ext>
      </extLst>
    </bk>
    <bk>
      <extLst>
        <ext uri="{3e2802c4-a4d2-4d8b-9148-e3be6c30e623}">
          <xlrd:rvb i="3440"/>
        </ext>
      </extLst>
    </bk>
    <bk>
      <extLst>
        <ext uri="{3e2802c4-a4d2-4d8b-9148-e3be6c30e623}">
          <xlrd:rvb i="3441"/>
        </ext>
      </extLst>
    </bk>
    <bk>
      <extLst>
        <ext uri="{3e2802c4-a4d2-4d8b-9148-e3be6c30e623}">
          <xlrd:rvb i="3442"/>
        </ext>
      </extLst>
    </bk>
    <bk>
      <extLst>
        <ext uri="{3e2802c4-a4d2-4d8b-9148-e3be6c30e623}">
          <xlrd:rvb i="3443"/>
        </ext>
      </extLst>
    </bk>
    <bk>
      <extLst>
        <ext uri="{3e2802c4-a4d2-4d8b-9148-e3be6c30e623}">
          <xlrd:rvb i="3444"/>
        </ext>
      </extLst>
    </bk>
    <bk>
      <extLst>
        <ext uri="{3e2802c4-a4d2-4d8b-9148-e3be6c30e623}">
          <xlrd:rvb i="3445"/>
        </ext>
      </extLst>
    </bk>
    <bk>
      <extLst>
        <ext uri="{3e2802c4-a4d2-4d8b-9148-e3be6c30e623}">
          <xlrd:rvb i="3446"/>
        </ext>
      </extLst>
    </bk>
    <bk>
      <extLst>
        <ext uri="{3e2802c4-a4d2-4d8b-9148-e3be6c30e623}">
          <xlrd:rvb i="3447"/>
        </ext>
      </extLst>
    </bk>
    <bk>
      <extLst>
        <ext uri="{3e2802c4-a4d2-4d8b-9148-e3be6c30e623}">
          <xlrd:rvb i="3448"/>
        </ext>
      </extLst>
    </bk>
    <bk>
      <extLst>
        <ext uri="{3e2802c4-a4d2-4d8b-9148-e3be6c30e623}">
          <xlrd:rvb i="3449"/>
        </ext>
      </extLst>
    </bk>
    <bk>
      <extLst>
        <ext uri="{3e2802c4-a4d2-4d8b-9148-e3be6c30e623}">
          <xlrd:rvb i="3450"/>
        </ext>
      </extLst>
    </bk>
    <bk>
      <extLst>
        <ext uri="{3e2802c4-a4d2-4d8b-9148-e3be6c30e623}">
          <xlrd:rvb i="3451"/>
        </ext>
      </extLst>
    </bk>
    <bk>
      <extLst>
        <ext uri="{3e2802c4-a4d2-4d8b-9148-e3be6c30e623}">
          <xlrd:rvb i="3452"/>
        </ext>
      </extLst>
    </bk>
    <bk>
      <extLst>
        <ext uri="{3e2802c4-a4d2-4d8b-9148-e3be6c30e623}">
          <xlrd:rvb i="3453"/>
        </ext>
      </extLst>
    </bk>
    <bk>
      <extLst>
        <ext uri="{3e2802c4-a4d2-4d8b-9148-e3be6c30e623}">
          <xlrd:rvb i="3454"/>
        </ext>
      </extLst>
    </bk>
    <bk>
      <extLst>
        <ext uri="{3e2802c4-a4d2-4d8b-9148-e3be6c30e623}">
          <xlrd:rvb i="3455"/>
        </ext>
      </extLst>
    </bk>
    <bk>
      <extLst>
        <ext uri="{3e2802c4-a4d2-4d8b-9148-e3be6c30e623}">
          <xlrd:rvb i="3456"/>
        </ext>
      </extLst>
    </bk>
    <bk>
      <extLst>
        <ext uri="{3e2802c4-a4d2-4d8b-9148-e3be6c30e623}">
          <xlrd:rvb i="3457"/>
        </ext>
      </extLst>
    </bk>
    <bk>
      <extLst>
        <ext uri="{3e2802c4-a4d2-4d8b-9148-e3be6c30e623}">
          <xlrd:rvb i="3458"/>
        </ext>
      </extLst>
    </bk>
    <bk>
      <extLst>
        <ext uri="{3e2802c4-a4d2-4d8b-9148-e3be6c30e623}">
          <xlrd:rvb i="3459"/>
        </ext>
      </extLst>
    </bk>
    <bk>
      <extLst>
        <ext uri="{3e2802c4-a4d2-4d8b-9148-e3be6c30e623}">
          <xlrd:rvb i="3460"/>
        </ext>
      </extLst>
    </bk>
    <bk>
      <extLst>
        <ext uri="{3e2802c4-a4d2-4d8b-9148-e3be6c30e623}">
          <xlrd:rvb i="3461"/>
        </ext>
      </extLst>
    </bk>
    <bk>
      <extLst>
        <ext uri="{3e2802c4-a4d2-4d8b-9148-e3be6c30e623}">
          <xlrd:rvb i="3462"/>
        </ext>
      </extLst>
    </bk>
    <bk>
      <extLst>
        <ext uri="{3e2802c4-a4d2-4d8b-9148-e3be6c30e623}">
          <xlrd:rvb i="3463"/>
        </ext>
      </extLst>
    </bk>
    <bk>
      <extLst>
        <ext uri="{3e2802c4-a4d2-4d8b-9148-e3be6c30e623}">
          <xlrd:rvb i="3464"/>
        </ext>
      </extLst>
    </bk>
    <bk>
      <extLst>
        <ext uri="{3e2802c4-a4d2-4d8b-9148-e3be6c30e623}">
          <xlrd:rvb i="3465"/>
        </ext>
      </extLst>
    </bk>
    <bk>
      <extLst>
        <ext uri="{3e2802c4-a4d2-4d8b-9148-e3be6c30e623}">
          <xlrd:rvb i="3466"/>
        </ext>
      </extLst>
    </bk>
    <bk>
      <extLst>
        <ext uri="{3e2802c4-a4d2-4d8b-9148-e3be6c30e623}">
          <xlrd:rvb i="3467"/>
        </ext>
      </extLst>
    </bk>
    <bk>
      <extLst>
        <ext uri="{3e2802c4-a4d2-4d8b-9148-e3be6c30e623}">
          <xlrd:rvb i="3468"/>
        </ext>
      </extLst>
    </bk>
    <bk>
      <extLst>
        <ext uri="{3e2802c4-a4d2-4d8b-9148-e3be6c30e623}">
          <xlrd:rvb i="3469"/>
        </ext>
      </extLst>
    </bk>
    <bk>
      <extLst>
        <ext uri="{3e2802c4-a4d2-4d8b-9148-e3be6c30e623}">
          <xlrd:rvb i="3470"/>
        </ext>
      </extLst>
    </bk>
    <bk>
      <extLst>
        <ext uri="{3e2802c4-a4d2-4d8b-9148-e3be6c30e623}">
          <xlrd:rvb i="3471"/>
        </ext>
      </extLst>
    </bk>
    <bk>
      <extLst>
        <ext uri="{3e2802c4-a4d2-4d8b-9148-e3be6c30e623}">
          <xlrd:rvb i="3472"/>
        </ext>
      </extLst>
    </bk>
    <bk>
      <extLst>
        <ext uri="{3e2802c4-a4d2-4d8b-9148-e3be6c30e623}">
          <xlrd:rvb i="3473"/>
        </ext>
      </extLst>
    </bk>
    <bk>
      <extLst>
        <ext uri="{3e2802c4-a4d2-4d8b-9148-e3be6c30e623}">
          <xlrd:rvb i="3474"/>
        </ext>
      </extLst>
    </bk>
    <bk>
      <extLst>
        <ext uri="{3e2802c4-a4d2-4d8b-9148-e3be6c30e623}">
          <xlrd:rvb i="3475"/>
        </ext>
      </extLst>
    </bk>
    <bk>
      <extLst>
        <ext uri="{3e2802c4-a4d2-4d8b-9148-e3be6c30e623}">
          <xlrd:rvb i="3476"/>
        </ext>
      </extLst>
    </bk>
    <bk>
      <extLst>
        <ext uri="{3e2802c4-a4d2-4d8b-9148-e3be6c30e623}">
          <xlrd:rvb i="3477"/>
        </ext>
      </extLst>
    </bk>
    <bk>
      <extLst>
        <ext uri="{3e2802c4-a4d2-4d8b-9148-e3be6c30e623}">
          <xlrd:rvb i="3478"/>
        </ext>
      </extLst>
    </bk>
    <bk>
      <extLst>
        <ext uri="{3e2802c4-a4d2-4d8b-9148-e3be6c30e623}">
          <xlrd:rvb i="3479"/>
        </ext>
      </extLst>
    </bk>
    <bk>
      <extLst>
        <ext uri="{3e2802c4-a4d2-4d8b-9148-e3be6c30e623}">
          <xlrd:rvb i="3480"/>
        </ext>
      </extLst>
    </bk>
    <bk>
      <extLst>
        <ext uri="{3e2802c4-a4d2-4d8b-9148-e3be6c30e623}">
          <xlrd:rvb i="3481"/>
        </ext>
      </extLst>
    </bk>
    <bk>
      <extLst>
        <ext uri="{3e2802c4-a4d2-4d8b-9148-e3be6c30e623}">
          <xlrd:rvb i="3482"/>
        </ext>
      </extLst>
    </bk>
    <bk>
      <extLst>
        <ext uri="{3e2802c4-a4d2-4d8b-9148-e3be6c30e623}">
          <xlrd:rvb i="3483"/>
        </ext>
      </extLst>
    </bk>
    <bk>
      <extLst>
        <ext uri="{3e2802c4-a4d2-4d8b-9148-e3be6c30e623}">
          <xlrd:rvb i="3484"/>
        </ext>
      </extLst>
    </bk>
    <bk>
      <extLst>
        <ext uri="{3e2802c4-a4d2-4d8b-9148-e3be6c30e623}">
          <xlrd:rvb i="3485"/>
        </ext>
      </extLst>
    </bk>
    <bk>
      <extLst>
        <ext uri="{3e2802c4-a4d2-4d8b-9148-e3be6c30e623}">
          <xlrd:rvb i="3486"/>
        </ext>
      </extLst>
    </bk>
    <bk>
      <extLst>
        <ext uri="{3e2802c4-a4d2-4d8b-9148-e3be6c30e623}">
          <xlrd:rvb i="3487"/>
        </ext>
      </extLst>
    </bk>
    <bk>
      <extLst>
        <ext uri="{3e2802c4-a4d2-4d8b-9148-e3be6c30e623}">
          <xlrd:rvb i="3488"/>
        </ext>
      </extLst>
    </bk>
    <bk>
      <extLst>
        <ext uri="{3e2802c4-a4d2-4d8b-9148-e3be6c30e623}">
          <xlrd:rvb i="3489"/>
        </ext>
      </extLst>
    </bk>
    <bk>
      <extLst>
        <ext uri="{3e2802c4-a4d2-4d8b-9148-e3be6c30e623}">
          <xlrd:rvb i="3490"/>
        </ext>
      </extLst>
    </bk>
    <bk>
      <extLst>
        <ext uri="{3e2802c4-a4d2-4d8b-9148-e3be6c30e623}">
          <xlrd:rvb i="3491"/>
        </ext>
      </extLst>
    </bk>
    <bk>
      <extLst>
        <ext uri="{3e2802c4-a4d2-4d8b-9148-e3be6c30e623}">
          <xlrd:rvb i="3492"/>
        </ext>
      </extLst>
    </bk>
    <bk>
      <extLst>
        <ext uri="{3e2802c4-a4d2-4d8b-9148-e3be6c30e623}">
          <xlrd:rvb i="3493"/>
        </ext>
      </extLst>
    </bk>
    <bk>
      <extLst>
        <ext uri="{3e2802c4-a4d2-4d8b-9148-e3be6c30e623}">
          <xlrd:rvb i="3494"/>
        </ext>
      </extLst>
    </bk>
    <bk>
      <extLst>
        <ext uri="{3e2802c4-a4d2-4d8b-9148-e3be6c30e623}">
          <xlrd:rvb i="3495"/>
        </ext>
      </extLst>
    </bk>
    <bk>
      <extLst>
        <ext uri="{3e2802c4-a4d2-4d8b-9148-e3be6c30e623}">
          <xlrd:rvb i="3496"/>
        </ext>
      </extLst>
    </bk>
    <bk>
      <extLst>
        <ext uri="{3e2802c4-a4d2-4d8b-9148-e3be6c30e623}">
          <xlrd:rvb i="3497"/>
        </ext>
      </extLst>
    </bk>
    <bk>
      <extLst>
        <ext uri="{3e2802c4-a4d2-4d8b-9148-e3be6c30e623}">
          <xlrd:rvb i="3498"/>
        </ext>
      </extLst>
    </bk>
    <bk>
      <extLst>
        <ext uri="{3e2802c4-a4d2-4d8b-9148-e3be6c30e623}">
          <xlrd:rvb i="3499"/>
        </ext>
      </extLst>
    </bk>
    <bk>
      <extLst>
        <ext uri="{3e2802c4-a4d2-4d8b-9148-e3be6c30e623}">
          <xlrd:rvb i="3500"/>
        </ext>
      </extLst>
    </bk>
    <bk>
      <extLst>
        <ext uri="{3e2802c4-a4d2-4d8b-9148-e3be6c30e623}">
          <xlrd:rvb i="3501"/>
        </ext>
      </extLst>
    </bk>
    <bk>
      <extLst>
        <ext uri="{3e2802c4-a4d2-4d8b-9148-e3be6c30e623}">
          <xlrd:rvb i="3502"/>
        </ext>
      </extLst>
    </bk>
    <bk>
      <extLst>
        <ext uri="{3e2802c4-a4d2-4d8b-9148-e3be6c30e623}">
          <xlrd:rvb i="3503"/>
        </ext>
      </extLst>
    </bk>
    <bk>
      <extLst>
        <ext uri="{3e2802c4-a4d2-4d8b-9148-e3be6c30e623}">
          <xlrd:rvb i="3504"/>
        </ext>
      </extLst>
    </bk>
    <bk>
      <extLst>
        <ext uri="{3e2802c4-a4d2-4d8b-9148-e3be6c30e623}">
          <xlrd:rvb i="3505"/>
        </ext>
      </extLst>
    </bk>
    <bk>
      <extLst>
        <ext uri="{3e2802c4-a4d2-4d8b-9148-e3be6c30e623}">
          <xlrd:rvb i="3506"/>
        </ext>
      </extLst>
    </bk>
    <bk>
      <extLst>
        <ext uri="{3e2802c4-a4d2-4d8b-9148-e3be6c30e623}">
          <xlrd:rvb i="3507"/>
        </ext>
      </extLst>
    </bk>
    <bk>
      <extLst>
        <ext uri="{3e2802c4-a4d2-4d8b-9148-e3be6c30e623}">
          <xlrd:rvb i="3508"/>
        </ext>
      </extLst>
    </bk>
    <bk>
      <extLst>
        <ext uri="{3e2802c4-a4d2-4d8b-9148-e3be6c30e623}">
          <xlrd:rvb i="3509"/>
        </ext>
      </extLst>
    </bk>
    <bk>
      <extLst>
        <ext uri="{3e2802c4-a4d2-4d8b-9148-e3be6c30e623}">
          <xlrd:rvb i="3510"/>
        </ext>
      </extLst>
    </bk>
    <bk>
      <extLst>
        <ext uri="{3e2802c4-a4d2-4d8b-9148-e3be6c30e623}">
          <xlrd:rvb i="3511"/>
        </ext>
      </extLst>
    </bk>
    <bk>
      <extLst>
        <ext uri="{3e2802c4-a4d2-4d8b-9148-e3be6c30e623}">
          <xlrd:rvb i="3512"/>
        </ext>
      </extLst>
    </bk>
    <bk>
      <extLst>
        <ext uri="{3e2802c4-a4d2-4d8b-9148-e3be6c30e623}">
          <xlrd:rvb i="3513"/>
        </ext>
      </extLst>
    </bk>
    <bk>
      <extLst>
        <ext uri="{3e2802c4-a4d2-4d8b-9148-e3be6c30e623}">
          <xlrd:rvb i="3514"/>
        </ext>
      </extLst>
    </bk>
    <bk>
      <extLst>
        <ext uri="{3e2802c4-a4d2-4d8b-9148-e3be6c30e623}">
          <xlrd:rvb i="3515"/>
        </ext>
      </extLst>
    </bk>
    <bk>
      <extLst>
        <ext uri="{3e2802c4-a4d2-4d8b-9148-e3be6c30e623}">
          <xlrd:rvb i="3516"/>
        </ext>
      </extLst>
    </bk>
    <bk>
      <extLst>
        <ext uri="{3e2802c4-a4d2-4d8b-9148-e3be6c30e623}">
          <xlrd:rvb i="3517"/>
        </ext>
      </extLst>
    </bk>
    <bk>
      <extLst>
        <ext uri="{3e2802c4-a4d2-4d8b-9148-e3be6c30e623}">
          <xlrd:rvb i="3518"/>
        </ext>
      </extLst>
    </bk>
    <bk>
      <extLst>
        <ext uri="{3e2802c4-a4d2-4d8b-9148-e3be6c30e623}">
          <xlrd:rvb i="3519"/>
        </ext>
      </extLst>
    </bk>
    <bk>
      <extLst>
        <ext uri="{3e2802c4-a4d2-4d8b-9148-e3be6c30e623}">
          <xlrd:rvb i="3520"/>
        </ext>
      </extLst>
    </bk>
    <bk>
      <extLst>
        <ext uri="{3e2802c4-a4d2-4d8b-9148-e3be6c30e623}">
          <xlrd:rvb i="3521"/>
        </ext>
      </extLst>
    </bk>
    <bk>
      <extLst>
        <ext uri="{3e2802c4-a4d2-4d8b-9148-e3be6c30e623}">
          <xlrd:rvb i="3522"/>
        </ext>
      </extLst>
    </bk>
    <bk>
      <extLst>
        <ext uri="{3e2802c4-a4d2-4d8b-9148-e3be6c30e623}">
          <xlrd:rvb i="3523"/>
        </ext>
      </extLst>
    </bk>
    <bk>
      <extLst>
        <ext uri="{3e2802c4-a4d2-4d8b-9148-e3be6c30e623}">
          <xlrd:rvb i="3524"/>
        </ext>
      </extLst>
    </bk>
    <bk>
      <extLst>
        <ext uri="{3e2802c4-a4d2-4d8b-9148-e3be6c30e623}">
          <xlrd:rvb i="3525"/>
        </ext>
      </extLst>
    </bk>
    <bk>
      <extLst>
        <ext uri="{3e2802c4-a4d2-4d8b-9148-e3be6c30e623}">
          <xlrd:rvb i="3526"/>
        </ext>
      </extLst>
    </bk>
    <bk>
      <extLst>
        <ext uri="{3e2802c4-a4d2-4d8b-9148-e3be6c30e623}">
          <xlrd:rvb i="3527"/>
        </ext>
      </extLst>
    </bk>
    <bk>
      <extLst>
        <ext uri="{3e2802c4-a4d2-4d8b-9148-e3be6c30e623}">
          <xlrd:rvb i="3528"/>
        </ext>
      </extLst>
    </bk>
    <bk>
      <extLst>
        <ext uri="{3e2802c4-a4d2-4d8b-9148-e3be6c30e623}">
          <xlrd:rvb i="3529"/>
        </ext>
      </extLst>
    </bk>
    <bk>
      <extLst>
        <ext uri="{3e2802c4-a4d2-4d8b-9148-e3be6c30e623}">
          <xlrd:rvb i="3530"/>
        </ext>
      </extLst>
    </bk>
    <bk>
      <extLst>
        <ext uri="{3e2802c4-a4d2-4d8b-9148-e3be6c30e623}">
          <xlrd:rvb i="3531"/>
        </ext>
      </extLst>
    </bk>
    <bk>
      <extLst>
        <ext uri="{3e2802c4-a4d2-4d8b-9148-e3be6c30e623}">
          <xlrd:rvb i="3532"/>
        </ext>
      </extLst>
    </bk>
    <bk>
      <extLst>
        <ext uri="{3e2802c4-a4d2-4d8b-9148-e3be6c30e623}">
          <xlrd:rvb i="3533"/>
        </ext>
      </extLst>
    </bk>
    <bk>
      <extLst>
        <ext uri="{3e2802c4-a4d2-4d8b-9148-e3be6c30e623}">
          <xlrd:rvb i="3534"/>
        </ext>
      </extLst>
    </bk>
    <bk>
      <extLst>
        <ext uri="{3e2802c4-a4d2-4d8b-9148-e3be6c30e623}">
          <xlrd:rvb i="3535"/>
        </ext>
      </extLst>
    </bk>
    <bk>
      <extLst>
        <ext uri="{3e2802c4-a4d2-4d8b-9148-e3be6c30e623}">
          <xlrd:rvb i="3536"/>
        </ext>
      </extLst>
    </bk>
    <bk>
      <extLst>
        <ext uri="{3e2802c4-a4d2-4d8b-9148-e3be6c30e623}">
          <xlrd:rvb i="3537"/>
        </ext>
      </extLst>
    </bk>
    <bk>
      <extLst>
        <ext uri="{3e2802c4-a4d2-4d8b-9148-e3be6c30e623}">
          <xlrd:rvb i="3538"/>
        </ext>
      </extLst>
    </bk>
    <bk>
      <extLst>
        <ext uri="{3e2802c4-a4d2-4d8b-9148-e3be6c30e623}">
          <xlrd:rvb i="3539"/>
        </ext>
      </extLst>
    </bk>
    <bk>
      <extLst>
        <ext uri="{3e2802c4-a4d2-4d8b-9148-e3be6c30e623}">
          <xlrd:rvb i="3540"/>
        </ext>
      </extLst>
    </bk>
    <bk>
      <extLst>
        <ext uri="{3e2802c4-a4d2-4d8b-9148-e3be6c30e623}">
          <xlrd:rvb i="3541"/>
        </ext>
      </extLst>
    </bk>
    <bk>
      <extLst>
        <ext uri="{3e2802c4-a4d2-4d8b-9148-e3be6c30e623}">
          <xlrd:rvb i="3542"/>
        </ext>
      </extLst>
    </bk>
    <bk>
      <extLst>
        <ext uri="{3e2802c4-a4d2-4d8b-9148-e3be6c30e623}">
          <xlrd:rvb i="3543"/>
        </ext>
      </extLst>
    </bk>
    <bk>
      <extLst>
        <ext uri="{3e2802c4-a4d2-4d8b-9148-e3be6c30e623}">
          <xlrd:rvb i="3544"/>
        </ext>
      </extLst>
    </bk>
    <bk>
      <extLst>
        <ext uri="{3e2802c4-a4d2-4d8b-9148-e3be6c30e623}">
          <xlrd:rvb i="3545"/>
        </ext>
      </extLst>
    </bk>
    <bk>
      <extLst>
        <ext uri="{3e2802c4-a4d2-4d8b-9148-e3be6c30e623}">
          <xlrd:rvb i="3546"/>
        </ext>
      </extLst>
    </bk>
    <bk>
      <extLst>
        <ext uri="{3e2802c4-a4d2-4d8b-9148-e3be6c30e623}">
          <xlrd:rvb i="3547"/>
        </ext>
      </extLst>
    </bk>
    <bk>
      <extLst>
        <ext uri="{3e2802c4-a4d2-4d8b-9148-e3be6c30e623}">
          <xlrd:rvb i="3548"/>
        </ext>
      </extLst>
    </bk>
    <bk>
      <extLst>
        <ext uri="{3e2802c4-a4d2-4d8b-9148-e3be6c30e623}">
          <xlrd:rvb i="3549"/>
        </ext>
      </extLst>
    </bk>
    <bk>
      <extLst>
        <ext uri="{3e2802c4-a4d2-4d8b-9148-e3be6c30e623}">
          <xlrd:rvb i="3550"/>
        </ext>
      </extLst>
    </bk>
    <bk>
      <extLst>
        <ext uri="{3e2802c4-a4d2-4d8b-9148-e3be6c30e623}">
          <xlrd:rvb i="3551"/>
        </ext>
      </extLst>
    </bk>
    <bk>
      <extLst>
        <ext uri="{3e2802c4-a4d2-4d8b-9148-e3be6c30e623}">
          <xlrd:rvb i="3552"/>
        </ext>
      </extLst>
    </bk>
    <bk>
      <extLst>
        <ext uri="{3e2802c4-a4d2-4d8b-9148-e3be6c30e623}">
          <xlrd:rvb i="3553"/>
        </ext>
      </extLst>
    </bk>
    <bk>
      <extLst>
        <ext uri="{3e2802c4-a4d2-4d8b-9148-e3be6c30e623}">
          <xlrd:rvb i="3554"/>
        </ext>
      </extLst>
    </bk>
    <bk>
      <extLst>
        <ext uri="{3e2802c4-a4d2-4d8b-9148-e3be6c30e623}">
          <xlrd:rvb i="3555"/>
        </ext>
      </extLst>
    </bk>
    <bk>
      <extLst>
        <ext uri="{3e2802c4-a4d2-4d8b-9148-e3be6c30e623}">
          <xlrd:rvb i="3556"/>
        </ext>
      </extLst>
    </bk>
    <bk>
      <extLst>
        <ext uri="{3e2802c4-a4d2-4d8b-9148-e3be6c30e623}">
          <xlrd:rvb i="3557"/>
        </ext>
      </extLst>
    </bk>
    <bk>
      <extLst>
        <ext uri="{3e2802c4-a4d2-4d8b-9148-e3be6c30e623}">
          <xlrd:rvb i="3558"/>
        </ext>
      </extLst>
    </bk>
    <bk>
      <extLst>
        <ext uri="{3e2802c4-a4d2-4d8b-9148-e3be6c30e623}">
          <xlrd:rvb i="3559"/>
        </ext>
      </extLst>
    </bk>
    <bk>
      <extLst>
        <ext uri="{3e2802c4-a4d2-4d8b-9148-e3be6c30e623}">
          <xlrd:rvb i="3560"/>
        </ext>
      </extLst>
    </bk>
    <bk>
      <extLst>
        <ext uri="{3e2802c4-a4d2-4d8b-9148-e3be6c30e623}">
          <xlrd:rvb i="3561"/>
        </ext>
      </extLst>
    </bk>
    <bk>
      <extLst>
        <ext uri="{3e2802c4-a4d2-4d8b-9148-e3be6c30e623}">
          <xlrd:rvb i="3562"/>
        </ext>
      </extLst>
    </bk>
    <bk>
      <extLst>
        <ext uri="{3e2802c4-a4d2-4d8b-9148-e3be6c30e623}">
          <xlrd:rvb i="3563"/>
        </ext>
      </extLst>
    </bk>
    <bk>
      <extLst>
        <ext uri="{3e2802c4-a4d2-4d8b-9148-e3be6c30e623}">
          <xlrd:rvb i="3564"/>
        </ext>
      </extLst>
    </bk>
    <bk>
      <extLst>
        <ext uri="{3e2802c4-a4d2-4d8b-9148-e3be6c30e623}">
          <xlrd:rvb i="3565"/>
        </ext>
      </extLst>
    </bk>
    <bk>
      <extLst>
        <ext uri="{3e2802c4-a4d2-4d8b-9148-e3be6c30e623}">
          <xlrd:rvb i="3566"/>
        </ext>
      </extLst>
    </bk>
    <bk>
      <extLst>
        <ext uri="{3e2802c4-a4d2-4d8b-9148-e3be6c30e623}">
          <xlrd:rvb i="3567"/>
        </ext>
      </extLst>
    </bk>
    <bk>
      <extLst>
        <ext uri="{3e2802c4-a4d2-4d8b-9148-e3be6c30e623}">
          <xlrd:rvb i="3568"/>
        </ext>
      </extLst>
    </bk>
    <bk>
      <extLst>
        <ext uri="{3e2802c4-a4d2-4d8b-9148-e3be6c30e623}">
          <xlrd:rvb i="3569"/>
        </ext>
      </extLst>
    </bk>
    <bk>
      <extLst>
        <ext uri="{3e2802c4-a4d2-4d8b-9148-e3be6c30e623}">
          <xlrd:rvb i="3570"/>
        </ext>
      </extLst>
    </bk>
    <bk>
      <extLst>
        <ext uri="{3e2802c4-a4d2-4d8b-9148-e3be6c30e623}">
          <xlrd:rvb i="3571"/>
        </ext>
      </extLst>
    </bk>
    <bk>
      <extLst>
        <ext uri="{3e2802c4-a4d2-4d8b-9148-e3be6c30e623}">
          <xlrd:rvb i="3572"/>
        </ext>
      </extLst>
    </bk>
    <bk>
      <extLst>
        <ext uri="{3e2802c4-a4d2-4d8b-9148-e3be6c30e623}">
          <xlrd:rvb i="3573"/>
        </ext>
      </extLst>
    </bk>
    <bk>
      <extLst>
        <ext uri="{3e2802c4-a4d2-4d8b-9148-e3be6c30e623}">
          <xlrd:rvb i="3574"/>
        </ext>
      </extLst>
    </bk>
    <bk>
      <extLst>
        <ext uri="{3e2802c4-a4d2-4d8b-9148-e3be6c30e623}">
          <xlrd:rvb i="3575"/>
        </ext>
      </extLst>
    </bk>
    <bk>
      <extLst>
        <ext uri="{3e2802c4-a4d2-4d8b-9148-e3be6c30e623}">
          <xlrd:rvb i="3576"/>
        </ext>
      </extLst>
    </bk>
    <bk>
      <extLst>
        <ext uri="{3e2802c4-a4d2-4d8b-9148-e3be6c30e623}">
          <xlrd:rvb i="3577"/>
        </ext>
      </extLst>
    </bk>
    <bk>
      <extLst>
        <ext uri="{3e2802c4-a4d2-4d8b-9148-e3be6c30e623}">
          <xlrd:rvb i="3578"/>
        </ext>
      </extLst>
    </bk>
    <bk>
      <extLst>
        <ext uri="{3e2802c4-a4d2-4d8b-9148-e3be6c30e623}">
          <xlrd:rvb i="3579"/>
        </ext>
      </extLst>
    </bk>
    <bk>
      <extLst>
        <ext uri="{3e2802c4-a4d2-4d8b-9148-e3be6c30e623}">
          <xlrd:rvb i="3580"/>
        </ext>
      </extLst>
    </bk>
    <bk>
      <extLst>
        <ext uri="{3e2802c4-a4d2-4d8b-9148-e3be6c30e623}">
          <xlrd:rvb i="3581"/>
        </ext>
      </extLst>
    </bk>
    <bk>
      <extLst>
        <ext uri="{3e2802c4-a4d2-4d8b-9148-e3be6c30e623}">
          <xlrd:rvb i="3582"/>
        </ext>
      </extLst>
    </bk>
    <bk>
      <extLst>
        <ext uri="{3e2802c4-a4d2-4d8b-9148-e3be6c30e623}">
          <xlrd:rvb i="3583"/>
        </ext>
      </extLst>
    </bk>
    <bk>
      <extLst>
        <ext uri="{3e2802c4-a4d2-4d8b-9148-e3be6c30e623}">
          <xlrd:rvb i="3584"/>
        </ext>
      </extLst>
    </bk>
    <bk>
      <extLst>
        <ext uri="{3e2802c4-a4d2-4d8b-9148-e3be6c30e623}">
          <xlrd:rvb i="3585"/>
        </ext>
      </extLst>
    </bk>
    <bk>
      <extLst>
        <ext uri="{3e2802c4-a4d2-4d8b-9148-e3be6c30e623}">
          <xlrd:rvb i="3586"/>
        </ext>
      </extLst>
    </bk>
    <bk>
      <extLst>
        <ext uri="{3e2802c4-a4d2-4d8b-9148-e3be6c30e623}">
          <xlrd:rvb i="3587"/>
        </ext>
      </extLst>
    </bk>
    <bk>
      <extLst>
        <ext uri="{3e2802c4-a4d2-4d8b-9148-e3be6c30e623}">
          <xlrd:rvb i="3588"/>
        </ext>
      </extLst>
    </bk>
    <bk>
      <extLst>
        <ext uri="{3e2802c4-a4d2-4d8b-9148-e3be6c30e623}">
          <xlrd:rvb i="3589"/>
        </ext>
      </extLst>
    </bk>
    <bk>
      <extLst>
        <ext uri="{3e2802c4-a4d2-4d8b-9148-e3be6c30e623}">
          <xlrd:rvb i="3590"/>
        </ext>
      </extLst>
    </bk>
    <bk>
      <extLst>
        <ext uri="{3e2802c4-a4d2-4d8b-9148-e3be6c30e623}">
          <xlrd:rvb i="3591"/>
        </ext>
      </extLst>
    </bk>
    <bk>
      <extLst>
        <ext uri="{3e2802c4-a4d2-4d8b-9148-e3be6c30e623}">
          <xlrd:rvb i="3592"/>
        </ext>
      </extLst>
    </bk>
    <bk>
      <extLst>
        <ext uri="{3e2802c4-a4d2-4d8b-9148-e3be6c30e623}">
          <xlrd:rvb i="3593"/>
        </ext>
      </extLst>
    </bk>
    <bk>
      <extLst>
        <ext uri="{3e2802c4-a4d2-4d8b-9148-e3be6c30e623}">
          <xlrd:rvb i="3594"/>
        </ext>
      </extLst>
    </bk>
    <bk>
      <extLst>
        <ext uri="{3e2802c4-a4d2-4d8b-9148-e3be6c30e623}">
          <xlrd:rvb i="3595"/>
        </ext>
      </extLst>
    </bk>
    <bk>
      <extLst>
        <ext uri="{3e2802c4-a4d2-4d8b-9148-e3be6c30e623}">
          <xlrd:rvb i="3596"/>
        </ext>
      </extLst>
    </bk>
    <bk>
      <extLst>
        <ext uri="{3e2802c4-a4d2-4d8b-9148-e3be6c30e623}">
          <xlrd:rvb i="3597"/>
        </ext>
      </extLst>
    </bk>
    <bk>
      <extLst>
        <ext uri="{3e2802c4-a4d2-4d8b-9148-e3be6c30e623}">
          <xlrd:rvb i="3598"/>
        </ext>
      </extLst>
    </bk>
    <bk>
      <extLst>
        <ext uri="{3e2802c4-a4d2-4d8b-9148-e3be6c30e623}">
          <xlrd:rvb i="3599"/>
        </ext>
      </extLst>
    </bk>
    <bk>
      <extLst>
        <ext uri="{3e2802c4-a4d2-4d8b-9148-e3be6c30e623}">
          <xlrd:rvb i="3600"/>
        </ext>
      </extLst>
    </bk>
    <bk>
      <extLst>
        <ext uri="{3e2802c4-a4d2-4d8b-9148-e3be6c30e623}">
          <xlrd:rvb i="3601"/>
        </ext>
      </extLst>
    </bk>
    <bk>
      <extLst>
        <ext uri="{3e2802c4-a4d2-4d8b-9148-e3be6c30e623}">
          <xlrd:rvb i="3602"/>
        </ext>
      </extLst>
    </bk>
    <bk>
      <extLst>
        <ext uri="{3e2802c4-a4d2-4d8b-9148-e3be6c30e623}">
          <xlrd:rvb i="3603"/>
        </ext>
      </extLst>
    </bk>
    <bk>
      <extLst>
        <ext uri="{3e2802c4-a4d2-4d8b-9148-e3be6c30e623}">
          <xlrd:rvb i="3604"/>
        </ext>
      </extLst>
    </bk>
    <bk>
      <extLst>
        <ext uri="{3e2802c4-a4d2-4d8b-9148-e3be6c30e623}">
          <xlrd:rvb i="3605"/>
        </ext>
      </extLst>
    </bk>
    <bk>
      <extLst>
        <ext uri="{3e2802c4-a4d2-4d8b-9148-e3be6c30e623}">
          <xlrd:rvb i="3606"/>
        </ext>
      </extLst>
    </bk>
    <bk>
      <extLst>
        <ext uri="{3e2802c4-a4d2-4d8b-9148-e3be6c30e623}">
          <xlrd:rvb i="3607"/>
        </ext>
      </extLst>
    </bk>
    <bk>
      <extLst>
        <ext uri="{3e2802c4-a4d2-4d8b-9148-e3be6c30e623}">
          <xlrd:rvb i="3608"/>
        </ext>
      </extLst>
    </bk>
    <bk>
      <extLst>
        <ext uri="{3e2802c4-a4d2-4d8b-9148-e3be6c30e623}">
          <xlrd:rvb i="3609"/>
        </ext>
      </extLst>
    </bk>
    <bk>
      <extLst>
        <ext uri="{3e2802c4-a4d2-4d8b-9148-e3be6c30e623}">
          <xlrd:rvb i="3610"/>
        </ext>
      </extLst>
    </bk>
    <bk>
      <extLst>
        <ext uri="{3e2802c4-a4d2-4d8b-9148-e3be6c30e623}">
          <xlrd:rvb i="3611"/>
        </ext>
      </extLst>
    </bk>
    <bk>
      <extLst>
        <ext uri="{3e2802c4-a4d2-4d8b-9148-e3be6c30e623}">
          <xlrd:rvb i="3612"/>
        </ext>
      </extLst>
    </bk>
    <bk>
      <extLst>
        <ext uri="{3e2802c4-a4d2-4d8b-9148-e3be6c30e623}">
          <xlrd:rvb i="3613"/>
        </ext>
      </extLst>
    </bk>
    <bk>
      <extLst>
        <ext uri="{3e2802c4-a4d2-4d8b-9148-e3be6c30e623}">
          <xlrd:rvb i="3614"/>
        </ext>
      </extLst>
    </bk>
    <bk>
      <extLst>
        <ext uri="{3e2802c4-a4d2-4d8b-9148-e3be6c30e623}">
          <xlrd:rvb i="3615"/>
        </ext>
      </extLst>
    </bk>
    <bk>
      <extLst>
        <ext uri="{3e2802c4-a4d2-4d8b-9148-e3be6c30e623}">
          <xlrd:rvb i="3616"/>
        </ext>
      </extLst>
    </bk>
    <bk>
      <extLst>
        <ext uri="{3e2802c4-a4d2-4d8b-9148-e3be6c30e623}">
          <xlrd:rvb i="3617"/>
        </ext>
      </extLst>
    </bk>
    <bk>
      <extLst>
        <ext uri="{3e2802c4-a4d2-4d8b-9148-e3be6c30e623}">
          <xlrd:rvb i="3618"/>
        </ext>
      </extLst>
    </bk>
    <bk>
      <extLst>
        <ext uri="{3e2802c4-a4d2-4d8b-9148-e3be6c30e623}">
          <xlrd:rvb i="3619"/>
        </ext>
      </extLst>
    </bk>
    <bk>
      <extLst>
        <ext uri="{3e2802c4-a4d2-4d8b-9148-e3be6c30e623}">
          <xlrd:rvb i="3620"/>
        </ext>
      </extLst>
    </bk>
    <bk>
      <extLst>
        <ext uri="{3e2802c4-a4d2-4d8b-9148-e3be6c30e623}">
          <xlrd:rvb i="3621"/>
        </ext>
      </extLst>
    </bk>
    <bk>
      <extLst>
        <ext uri="{3e2802c4-a4d2-4d8b-9148-e3be6c30e623}">
          <xlrd:rvb i="3622"/>
        </ext>
      </extLst>
    </bk>
    <bk>
      <extLst>
        <ext uri="{3e2802c4-a4d2-4d8b-9148-e3be6c30e623}">
          <xlrd:rvb i="3623"/>
        </ext>
      </extLst>
    </bk>
    <bk>
      <extLst>
        <ext uri="{3e2802c4-a4d2-4d8b-9148-e3be6c30e623}">
          <xlrd:rvb i="3624"/>
        </ext>
      </extLst>
    </bk>
    <bk>
      <extLst>
        <ext uri="{3e2802c4-a4d2-4d8b-9148-e3be6c30e623}">
          <xlrd:rvb i="3625"/>
        </ext>
      </extLst>
    </bk>
    <bk>
      <extLst>
        <ext uri="{3e2802c4-a4d2-4d8b-9148-e3be6c30e623}">
          <xlrd:rvb i="3626"/>
        </ext>
      </extLst>
    </bk>
    <bk>
      <extLst>
        <ext uri="{3e2802c4-a4d2-4d8b-9148-e3be6c30e623}">
          <xlrd:rvb i="3627"/>
        </ext>
      </extLst>
    </bk>
    <bk>
      <extLst>
        <ext uri="{3e2802c4-a4d2-4d8b-9148-e3be6c30e623}">
          <xlrd:rvb i="3628"/>
        </ext>
      </extLst>
    </bk>
    <bk>
      <extLst>
        <ext uri="{3e2802c4-a4d2-4d8b-9148-e3be6c30e623}">
          <xlrd:rvb i="3629"/>
        </ext>
      </extLst>
    </bk>
    <bk>
      <extLst>
        <ext uri="{3e2802c4-a4d2-4d8b-9148-e3be6c30e623}">
          <xlrd:rvb i="3630"/>
        </ext>
      </extLst>
    </bk>
    <bk>
      <extLst>
        <ext uri="{3e2802c4-a4d2-4d8b-9148-e3be6c30e623}">
          <xlrd:rvb i="3631"/>
        </ext>
      </extLst>
    </bk>
    <bk>
      <extLst>
        <ext uri="{3e2802c4-a4d2-4d8b-9148-e3be6c30e623}">
          <xlrd:rvb i="3632"/>
        </ext>
      </extLst>
    </bk>
    <bk>
      <extLst>
        <ext uri="{3e2802c4-a4d2-4d8b-9148-e3be6c30e623}">
          <xlrd:rvb i="3633"/>
        </ext>
      </extLst>
    </bk>
    <bk>
      <extLst>
        <ext uri="{3e2802c4-a4d2-4d8b-9148-e3be6c30e623}">
          <xlrd:rvb i="3634"/>
        </ext>
      </extLst>
    </bk>
    <bk>
      <extLst>
        <ext uri="{3e2802c4-a4d2-4d8b-9148-e3be6c30e623}">
          <xlrd:rvb i="3635"/>
        </ext>
      </extLst>
    </bk>
    <bk>
      <extLst>
        <ext uri="{3e2802c4-a4d2-4d8b-9148-e3be6c30e623}">
          <xlrd:rvb i="3636"/>
        </ext>
      </extLst>
    </bk>
    <bk>
      <extLst>
        <ext uri="{3e2802c4-a4d2-4d8b-9148-e3be6c30e623}">
          <xlrd:rvb i="3637"/>
        </ext>
      </extLst>
    </bk>
    <bk>
      <extLst>
        <ext uri="{3e2802c4-a4d2-4d8b-9148-e3be6c30e623}">
          <xlrd:rvb i="3638"/>
        </ext>
      </extLst>
    </bk>
    <bk>
      <extLst>
        <ext uri="{3e2802c4-a4d2-4d8b-9148-e3be6c30e623}">
          <xlrd:rvb i="3639"/>
        </ext>
      </extLst>
    </bk>
    <bk>
      <extLst>
        <ext uri="{3e2802c4-a4d2-4d8b-9148-e3be6c30e623}">
          <xlrd:rvb i="3640"/>
        </ext>
      </extLst>
    </bk>
    <bk>
      <extLst>
        <ext uri="{3e2802c4-a4d2-4d8b-9148-e3be6c30e623}">
          <xlrd:rvb i="3641"/>
        </ext>
      </extLst>
    </bk>
    <bk>
      <extLst>
        <ext uri="{3e2802c4-a4d2-4d8b-9148-e3be6c30e623}">
          <xlrd:rvb i="3642"/>
        </ext>
      </extLst>
    </bk>
    <bk>
      <extLst>
        <ext uri="{3e2802c4-a4d2-4d8b-9148-e3be6c30e623}">
          <xlrd:rvb i="3643"/>
        </ext>
      </extLst>
    </bk>
    <bk>
      <extLst>
        <ext uri="{3e2802c4-a4d2-4d8b-9148-e3be6c30e623}">
          <xlrd:rvb i="3644"/>
        </ext>
      </extLst>
    </bk>
    <bk>
      <extLst>
        <ext uri="{3e2802c4-a4d2-4d8b-9148-e3be6c30e623}">
          <xlrd:rvb i="3645"/>
        </ext>
      </extLst>
    </bk>
    <bk>
      <extLst>
        <ext uri="{3e2802c4-a4d2-4d8b-9148-e3be6c30e623}">
          <xlrd:rvb i="3646"/>
        </ext>
      </extLst>
    </bk>
    <bk>
      <extLst>
        <ext uri="{3e2802c4-a4d2-4d8b-9148-e3be6c30e623}">
          <xlrd:rvb i="3647"/>
        </ext>
      </extLst>
    </bk>
    <bk>
      <extLst>
        <ext uri="{3e2802c4-a4d2-4d8b-9148-e3be6c30e623}">
          <xlrd:rvb i="3648"/>
        </ext>
      </extLst>
    </bk>
    <bk>
      <extLst>
        <ext uri="{3e2802c4-a4d2-4d8b-9148-e3be6c30e623}">
          <xlrd:rvb i="3649"/>
        </ext>
      </extLst>
    </bk>
    <bk>
      <extLst>
        <ext uri="{3e2802c4-a4d2-4d8b-9148-e3be6c30e623}">
          <xlrd:rvb i="3650"/>
        </ext>
      </extLst>
    </bk>
    <bk>
      <extLst>
        <ext uri="{3e2802c4-a4d2-4d8b-9148-e3be6c30e623}">
          <xlrd:rvb i="3651"/>
        </ext>
      </extLst>
    </bk>
    <bk>
      <extLst>
        <ext uri="{3e2802c4-a4d2-4d8b-9148-e3be6c30e623}">
          <xlrd:rvb i="3652"/>
        </ext>
      </extLst>
    </bk>
    <bk>
      <extLst>
        <ext uri="{3e2802c4-a4d2-4d8b-9148-e3be6c30e623}">
          <xlrd:rvb i="3653"/>
        </ext>
      </extLst>
    </bk>
    <bk>
      <extLst>
        <ext uri="{3e2802c4-a4d2-4d8b-9148-e3be6c30e623}">
          <xlrd:rvb i="3654"/>
        </ext>
      </extLst>
    </bk>
    <bk>
      <extLst>
        <ext uri="{3e2802c4-a4d2-4d8b-9148-e3be6c30e623}">
          <xlrd:rvb i="3655"/>
        </ext>
      </extLst>
    </bk>
    <bk>
      <extLst>
        <ext uri="{3e2802c4-a4d2-4d8b-9148-e3be6c30e623}">
          <xlrd:rvb i="3656"/>
        </ext>
      </extLst>
    </bk>
    <bk>
      <extLst>
        <ext uri="{3e2802c4-a4d2-4d8b-9148-e3be6c30e623}">
          <xlrd:rvb i="3657"/>
        </ext>
      </extLst>
    </bk>
    <bk>
      <extLst>
        <ext uri="{3e2802c4-a4d2-4d8b-9148-e3be6c30e623}">
          <xlrd:rvb i="3658"/>
        </ext>
      </extLst>
    </bk>
    <bk>
      <extLst>
        <ext uri="{3e2802c4-a4d2-4d8b-9148-e3be6c30e623}">
          <xlrd:rvb i="3659"/>
        </ext>
      </extLst>
    </bk>
    <bk>
      <extLst>
        <ext uri="{3e2802c4-a4d2-4d8b-9148-e3be6c30e623}">
          <xlrd:rvb i="3660"/>
        </ext>
      </extLst>
    </bk>
    <bk>
      <extLst>
        <ext uri="{3e2802c4-a4d2-4d8b-9148-e3be6c30e623}">
          <xlrd:rvb i="3661"/>
        </ext>
      </extLst>
    </bk>
    <bk>
      <extLst>
        <ext uri="{3e2802c4-a4d2-4d8b-9148-e3be6c30e623}">
          <xlrd:rvb i="3662"/>
        </ext>
      </extLst>
    </bk>
    <bk>
      <extLst>
        <ext uri="{3e2802c4-a4d2-4d8b-9148-e3be6c30e623}">
          <xlrd:rvb i="3663"/>
        </ext>
      </extLst>
    </bk>
    <bk>
      <extLst>
        <ext uri="{3e2802c4-a4d2-4d8b-9148-e3be6c30e623}">
          <xlrd:rvb i="3664"/>
        </ext>
      </extLst>
    </bk>
    <bk>
      <extLst>
        <ext uri="{3e2802c4-a4d2-4d8b-9148-e3be6c30e623}">
          <xlrd:rvb i="3665"/>
        </ext>
      </extLst>
    </bk>
    <bk>
      <extLst>
        <ext uri="{3e2802c4-a4d2-4d8b-9148-e3be6c30e623}">
          <xlrd:rvb i="3666"/>
        </ext>
      </extLst>
    </bk>
    <bk>
      <extLst>
        <ext uri="{3e2802c4-a4d2-4d8b-9148-e3be6c30e623}">
          <xlrd:rvb i="3667"/>
        </ext>
      </extLst>
    </bk>
    <bk>
      <extLst>
        <ext uri="{3e2802c4-a4d2-4d8b-9148-e3be6c30e623}">
          <xlrd:rvb i="3668"/>
        </ext>
      </extLst>
    </bk>
    <bk>
      <extLst>
        <ext uri="{3e2802c4-a4d2-4d8b-9148-e3be6c30e623}">
          <xlrd:rvb i="3669"/>
        </ext>
      </extLst>
    </bk>
    <bk>
      <extLst>
        <ext uri="{3e2802c4-a4d2-4d8b-9148-e3be6c30e623}">
          <xlrd:rvb i="3670"/>
        </ext>
      </extLst>
    </bk>
    <bk>
      <extLst>
        <ext uri="{3e2802c4-a4d2-4d8b-9148-e3be6c30e623}">
          <xlrd:rvb i="3671"/>
        </ext>
      </extLst>
    </bk>
    <bk>
      <extLst>
        <ext uri="{3e2802c4-a4d2-4d8b-9148-e3be6c30e623}">
          <xlrd:rvb i="3672"/>
        </ext>
      </extLst>
    </bk>
    <bk>
      <extLst>
        <ext uri="{3e2802c4-a4d2-4d8b-9148-e3be6c30e623}">
          <xlrd:rvb i="3673"/>
        </ext>
      </extLst>
    </bk>
    <bk>
      <extLst>
        <ext uri="{3e2802c4-a4d2-4d8b-9148-e3be6c30e623}">
          <xlrd:rvb i="3674"/>
        </ext>
      </extLst>
    </bk>
    <bk>
      <extLst>
        <ext uri="{3e2802c4-a4d2-4d8b-9148-e3be6c30e623}">
          <xlrd:rvb i="3675"/>
        </ext>
      </extLst>
    </bk>
    <bk>
      <extLst>
        <ext uri="{3e2802c4-a4d2-4d8b-9148-e3be6c30e623}">
          <xlrd:rvb i="3676"/>
        </ext>
      </extLst>
    </bk>
    <bk>
      <extLst>
        <ext uri="{3e2802c4-a4d2-4d8b-9148-e3be6c30e623}">
          <xlrd:rvb i="3677"/>
        </ext>
      </extLst>
    </bk>
    <bk>
      <extLst>
        <ext uri="{3e2802c4-a4d2-4d8b-9148-e3be6c30e623}">
          <xlrd:rvb i="3678"/>
        </ext>
      </extLst>
    </bk>
    <bk>
      <extLst>
        <ext uri="{3e2802c4-a4d2-4d8b-9148-e3be6c30e623}">
          <xlrd:rvb i="3679"/>
        </ext>
      </extLst>
    </bk>
    <bk>
      <extLst>
        <ext uri="{3e2802c4-a4d2-4d8b-9148-e3be6c30e623}">
          <xlrd:rvb i="3680"/>
        </ext>
      </extLst>
    </bk>
    <bk>
      <extLst>
        <ext uri="{3e2802c4-a4d2-4d8b-9148-e3be6c30e623}">
          <xlrd:rvb i="3681"/>
        </ext>
      </extLst>
    </bk>
    <bk>
      <extLst>
        <ext uri="{3e2802c4-a4d2-4d8b-9148-e3be6c30e623}">
          <xlrd:rvb i="3682"/>
        </ext>
      </extLst>
    </bk>
    <bk>
      <extLst>
        <ext uri="{3e2802c4-a4d2-4d8b-9148-e3be6c30e623}">
          <xlrd:rvb i="3683"/>
        </ext>
      </extLst>
    </bk>
    <bk>
      <extLst>
        <ext uri="{3e2802c4-a4d2-4d8b-9148-e3be6c30e623}">
          <xlrd:rvb i="3684"/>
        </ext>
      </extLst>
    </bk>
    <bk>
      <extLst>
        <ext uri="{3e2802c4-a4d2-4d8b-9148-e3be6c30e623}">
          <xlrd:rvb i="3685"/>
        </ext>
      </extLst>
    </bk>
    <bk>
      <extLst>
        <ext uri="{3e2802c4-a4d2-4d8b-9148-e3be6c30e623}">
          <xlrd:rvb i="3686"/>
        </ext>
      </extLst>
    </bk>
    <bk>
      <extLst>
        <ext uri="{3e2802c4-a4d2-4d8b-9148-e3be6c30e623}">
          <xlrd:rvb i="3687"/>
        </ext>
      </extLst>
    </bk>
    <bk>
      <extLst>
        <ext uri="{3e2802c4-a4d2-4d8b-9148-e3be6c30e623}">
          <xlrd:rvb i="3688"/>
        </ext>
      </extLst>
    </bk>
    <bk>
      <extLst>
        <ext uri="{3e2802c4-a4d2-4d8b-9148-e3be6c30e623}">
          <xlrd:rvb i="3689"/>
        </ext>
      </extLst>
    </bk>
    <bk>
      <extLst>
        <ext uri="{3e2802c4-a4d2-4d8b-9148-e3be6c30e623}">
          <xlrd:rvb i="3690"/>
        </ext>
      </extLst>
    </bk>
    <bk>
      <extLst>
        <ext uri="{3e2802c4-a4d2-4d8b-9148-e3be6c30e623}">
          <xlrd:rvb i="3691"/>
        </ext>
      </extLst>
    </bk>
    <bk>
      <extLst>
        <ext uri="{3e2802c4-a4d2-4d8b-9148-e3be6c30e623}">
          <xlrd:rvb i="3692"/>
        </ext>
      </extLst>
    </bk>
    <bk>
      <extLst>
        <ext uri="{3e2802c4-a4d2-4d8b-9148-e3be6c30e623}">
          <xlrd:rvb i="3693"/>
        </ext>
      </extLst>
    </bk>
    <bk>
      <extLst>
        <ext uri="{3e2802c4-a4d2-4d8b-9148-e3be6c30e623}">
          <xlrd:rvb i="3694"/>
        </ext>
      </extLst>
    </bk>
    <bk>
      <extLst>
        <ext uri="{3e2802c4-a4d2-4d8b-9148-e3be6c30e623}">
          <xlrd:rvb i="3695"/>
        </ext>
      </extLst>
    </bk>
    <bk>
      <extLst>
        <ext uri="{3e2802c4-a4d2-4d8b-9148-e3be6c30e623}">
          <xlrd:rvb i="3696"/>
        </ext>
      </extLst>
    </bk>
    <bk>
      <extLst>
        <ext uri="{3e2802c4-a4d2-4d8b-9148-e3be6c30e623}">
          <xlrd:rvb i="3697"/>
        </ext>
      </extLst>
    </bk>
    <bk>
      <extLst>
        <ext uri="{3e2802c4-a4d2-4d8b-9148-e3be6c30e623}">
          <xlrd:rvb i="3698"/>
        </ext>
      </extLst>
    </bk>
    <bk>
      <extLst>
        <ext uri="{3e2802c4-a4d2-4d8b-9148-e3be6c30e623}">
          <xlrd:rvb i="3699"/>
        </ext>
      </extLst>
    </bk>
    <bk>
      <extLst>
        <ext uri="{3e2802c4-a4d2-4d8b-9148-e3be6c30e623}">
          <xlrd:rvb i="3700"/>
        </ext>
      </extLst>
    </bk>
    <bk>
      <extLst>
        <ext uri="{3e2802c4-a4d2-4d8b-9148-e3be6c30e623}">
          <xlrd:rvb i="3701"/>
        </ext>
      </extLst>
    </bk>
    <bk>
      <extLst>
        <ext uri="{3e2802c4-a4d2-4d8b-9148-e3be6c30e623}">
          <xlrd:rvb i="3702"/>
        </ext>
      </extLst>
    </bk>
    <bk>
      <extLst>
        <ext uri="{3e2802c4-a4d2-4d8b-9148-e3be6c30e623}">
          <xlrd:rvb i="3703"/>
        </ext>
      </extLst>
    </bk>
    <bk>
      <extLst>
        <ext uri="{3e2802c4-a4d2-4d8b-9148-e3be6c30e623}">
          <xlrd:rvb i="3704"/>
        </ext>
      </extLst>
    </bk>
    <bk>
      <extLst>
        <ext uri="{3e2802c4-a4d2-4d8b-9148-e3be6c30e623}">
          <xlrd:rvb i="3705"/>
        </ext>
      </extLst>
    </bk>
    <bk>
      <extLst>
        <ext uri="{3e2802c4-a4d2-4d8b-9148-e3be6c30e623}">
          <xlrd:rvb i="3706"/>
        </ext>
      </extLst>
    </bk>
    <bk>
      <extLst>
        <ext uri="{3e2802c4-a4d2-4d8b-9148-e3be6c30e623}">
          <xlrd:rvb i="3707"/>
        </ext>
      </extLst>
    </bk>
    <bk>
      <extLst>
        <ext uri="{3e2802c4-a4d2-4d8b-9148-e3be6c30e623}">
          <xlrd:rvb i="3708"/>
        </ext>
      </extLst>
    </bk>
    <bk>
      <extLst>
        <ext uri="{3e2802c4-a4d2-4d8b-9148-e3be6c30e623}">
          <xlrd:rvb i="3709"/>
        </ext>
      </extLst>
    </bk>
    <bk>
      <extLst>
        <ext uri="{3e2802c4-a4d2-4d8b-9148-e3be6c30e623}">
          <xlrd:rvb i="3710"/>
        </ext>
      </extLst>
    </bk>
    <bk>
      <extLst>
        <ext uri="{3e2802c4-a4d2-4d8b-9148-e3be6c30e623}">
          <xlrd:rvb i="3711"/>
        </ext>
      </extLst>
    </bk>
    <bk>
      <extLst>
        <ext uri="{3e2802c4-a4d2-4d8b-9148-e3be6c30e623}">
          <xlrd:rvb i="3712"/>
        </ext>
      </extLst>
    </bk>
    <bk>
      <extLst>
        <ext uri="{3e2802c4-a4d2-4d8b-9148-e3be6c30e623}">
          <xlrd:rvb i="3713"/>
        </ext>
      </extLst>
    </bk>
    <bk>
      <extLst>
        <ext uri="{3e2802c4-a4d2-4d8b-9148-e3be6c30e623}">
          <xlrd:rvb i="3714"/>
        </ext>
      </extLst>
    </bk>
    <bk>
      <extLst>
        <ext uri="{3e2802c4-a4d2-4d8b-9148-e3be6c30e623}">
          <xlrd:rvb i="3715"/>
        </ext>
      </extLst>
    </bk>
    <bk>
      <extLst>
        <ext uri="{3e2802c4-a4d2-4d8b-9148-e3be6c30e623}">
          <xlrd:rvb i="3716"/>
        </ext>
      </extLst>
    </bk>
    <bk>
      <extLst>
        <ext uri="{3e2802c4-a4d2-4d8b-9148-e3be6c30e623}">
          <xlrd:rvb i="3717"/>
        </ext>
      </extLst>
    </bk>
    <bk>
      <extLst>
        <ext uri="{3e2802c4-a4d2-4d8b-9148-e3be6c30e623}">
          <xlrd:rvb i="3718"/>
        </ext>
      </extLst>
    </bk>
    <bk>
      <extLst>
        <ext uri="{3e2802c4-a4d2-4d8b-9148-e3be6c30e623}">
          <xlrd:rvb i="3719"/>
        </ext>
      </extLst>
    </bk>
    <bk>
      <extLst>
        <ext uri="{3e2802c4-a4d2-4d8b-9148-e3be6c30e623}">
          <xlrd:rvb i="3720"/>
        </ext>
      </extLst>
    </bk>
    <bk>
      <extLst>
        <ext uri="{3e2802c4-a4d2-4d8b-9148-e3be6c30e623}">
          <xlrd:rvb i="3721"/>
        </ext>
      </extLst>
    </bk>
    <bk>
      <extLst>
        <ext uri="{3e2802c4-a4d2-4d8b-9148-e3be6c30e623}">
          <xlrd:rvb i="3722"/>
        </ext>
      </extLst>
    </bk>
    <bk>
      <extLst>
        <ext uri="{3e2802c4-a4d2-4d8b-9148-e3be6c30e623}">
          <xlrd:rvb i="3723"/>
        </ext>
      </extLst>
    </bk>
    <bk>
      <extLst>
        <ext uri="{3e2802c4-a4d2-4d8b-9148-e3be6c30e623}">
          <xlrd:rvb i="3724"/>
        </ext>
      </extLst>
    </bk>
    <bk>
      <extLst>
        <ext uri="{3e2802c4-a4d2-4d8b-9148-e3be6c30e623}">
          <xlrd:rvb i="3725"/>
        </ext>
      </extLst>
    </bk>
    <bk>
      <extLst>
        <ext uri="{3e2802c4-a4d2-4d8b-9148-e3be6c30e623}">
          <xlrd:rvb i="3726"/>
        </ext>
      </extLst>
    </bk>
    <bk>
      <extLst>
        <ext uri="{3e2802c4-a4d2-4d8b-9148-e3be6c30e623}">
          <xlrd:rvb i="3727"/>
        </ext>
      </extLst>
    </bk>
    <bk>
      <extLst>
        <ext uri="{3e2802c4-a4d2-4d8b-9148-e3be6c30e623}">
          <xlrd:rvb i="3728"/>
        </ext>
      </extLst>
    </bk>
    <bk>
      <extLst>
        <ext uri="{3e2802c4-a4d2-4d8b-9148-e3be6c30e623}">
          <xlrd:rvb i="3729"/>
        </ext>
      </extLst>
    </bk>
    <bk>
      <extLst>
        <ext uri="{3e2802c4-a4d2-4d8b-9148-e3be6c30e623}">
          <xlrd:rvb i="3730"/>
        </ext>
      </extLst>
    </bk>
    <bk>
      <extLst>
        <ext uri="{3e2802c4-a4d2-4d8b-9148-e3be6c30e623}">
          <xlrd:rvb i="3731"/>
        </ext>
      </extLst>
    </bk>
    <bk>
      <extLst>
        <ext uri="{3e2802c4-a4d2-4d8b-9148-e3be6c30e623}">
          <xlrd:rvb i="3732"/>
        </ext>
      </extLst>
    </bk>
    <bk>
      <extLst>
        <ext uri="{3e2802c4-a4d2-4d8b-9148-e3be6c30e623}">
          <xlrd:rvb i="3733"/>
        </ext>
      </extLst>
    </bk>
    <bk>
      <extLst>
        <ext uri="{3e2802c4-a4d2-4d8b-9148-e3be6c30e623}">
          <xlrd:rvb i="3734"/>
        </ext>
      </extLst>
    </bk>
    <bk>
      <extLst>
        <ext uri="{3e2802c4-a4d2-4d8b-9148-e3be6c30e623}">
          <xlrd:rvb i="3735"/>
        </ext>
      </extLst>
    </bk>
    <bk>
      <extLst>
        <ext uri="{3e2802c4-a4d2-4d8b-9148-e3be6c30e623}">
          <xlrd:rvb i="3736"/>
        </ext>
      </extLst>
    </bk>
    <bk>
      <extLst>
        <ext uri="{3e2802c4-a4d2-4d8b-9148-e3be6c30e623}">
          <xlrd:rvb i="3737"/>
        </ext>
      </extLst>
    </bk>
    <bk>
      <extLst>
        <ext uri="{3e2802c4-a4d2-4d8b-9148-e3be6c30e623}">
          <xlrd:rvb i="3738"/>
        </ext>
      </extLst>
    </bk>
    <bk>
      <extLst>
        <ext uri="{3e2802c4-a4d2-4d8b-9148-e3be6c30e623}">
          <xlrd:rvb i="3739"/>
        </ext>
      </extLst>
    </bk>
    <bk>
      <extLst>
        <ext uri="{3e2802c4-a4d2-4d8b-9148-e3be6c30e623}">
          <xlrd:rvb i="3740"/>
        </ext>
      </extLst>
    </bk>
    <bk>
      <extLst>
        <ext uri="{3e2802c4-a4d2-4d8b-9148-e3be6c30e623}">
          <xlrd:rvb i="3741"/>
        </ext>
      </extLst>
    </bk>
    <bk>
      <extLst>
        <ext uri="{3e2802c4-a4d2-4d8b-9148-e3be6c30e623}">
          <xlrd:rvb i="3742"/>
        </ext>
      </extLst>
    </bk>
    <bk>
      <extLst>
        <ext uri="{3e2802c4-a4d2-4d8b-9148-e3be6c30e623}">
          <xlrd:rvb i="3743"/>
        </ext>
      </extLst>
    </bk>
    <bk>
      <extLst>
        <ext uri="{3e2802c4-a4d2-4d8b-9148-e3be6c30e623}">
          <xlrd:rvb i="3744"/>
        </ext>
      </extLst>
    </bk>
    <bk>
      <extLst>
        <ext uri="{3e2802c4-a4d2-4d8b-9148-e3be6c30e623}">
          <xlrd:rvb i="3745"/>
        </ext>
      </extLst>
    </bk>
    <bk>
      <extLst>
        <ext uri="{3e2802c4-a4d2-4d8b-9148-e3be6c30e623}">
          <xlrd:rvb i="3746"/>
        </ext>
      </extLst>
    </bk>
    <bk>
      <extLst>
        <ext uri="{3e2802c4-a4d2-4d8b-9148-e3be6c30e623}">
          <xlrd:rvb i="3747"/>
        </ext>
      </extLst>
    </bk>
    <bk>
      <extLst>
        <ext uri="{3e2802c4-a4d2-4d8b-9148-e3be6c30e623}">
          <xlrd:rvb i="3748"/>
        </ext>
      </extLst>
    </bk>
    <bk>
      <extLst>
        <ext uri="{3e2802c4-a4d2-4d8b-9148-e3be6c30e623}">
          <xlrd:rvb i="3749"/>
        </ext>
      </extLst>
    </bk>
    <bk>
      <extLst>
        <ext uri="{3e2802c4-a4d2-4d8b-9148-e3be6c30e623}">
          <xlrd:rvb i="3750"/>
        </ext>
      </extLst>
    </bk>
    <bk>
      <extLst>
        <ext uri="{3e2802c4-a4d2-4d8b-9148-e3be6c30e623}">
          <xlrd:rvb i="3751"/>
        </ext>
      </extLst>
    </bk>
    <bk>
      <extLst>
        <ext uri="{3e2802c4-a4d2-4d8b-9148-e3be6c30e623}">
          <xlrd:rvb i="3752"/>
        </ext>
      </extLst>
    </bk>
    <bk>
      <extLst>
        <ext uri="{3e2802c4-a4d2-4d8b-9148-e3be6c30e623}">
          <xlrd:rvb i="3753"/>
        </ext>
      </extLst>
    </bk>
    <bk>
      <extLst>
        <ext uri="{3e2802c4-a4d2-4d8b-9148-e3be6c30e623}">
          <xlrd:rvb i="3754"/>
        </ext>
      </extLst>
    </bk>
    <bk>
      <extLst>
        <ext uri="{3e2802c4-a4d2-4d8b-9148-e3be6c30e623}">
          <xlrd:rvb i="3755"/>
        </ext>
      </extLst>
    </bk>
    <bk>
      <extLst>
        <ext uri="{3e2802c4-a4d2-4d8b-9148-e3be6c30e623}">
          <xlrd:rvb i="3756"/>
        </ext>
      </extLst>
    </bk>
    <bk>
      <extLst>
        <ext uri="{3e2802c4-a4d2-4d8b-9148-e3be6c30e623}">
          <xlrd:rvb i="3757"/>
        </ext>
      </extLst>
    </bk>
    <bk>
      <extLst>
        <ext uri="{3e2802c4-a4d2-4d8b-9148-e3be6c30e623}">
          <xlrd:rvb i="3758"/>
        </ext>
      </extLst>
    </bk>
    <bk>
      <extLst>
        <ext uri="{3e2802c4-a4d2-4d8b-9148-e3be6c30e623}">
          <xlrd:rvb i="3759"/>
        </ext>
      </extLst>
    </bk>
    <bk>
      <extLst>
        <ext uri="{3e2802c4-a4d2-4d8b-9148-e3be6c30e623}">
          <xlrd:rvb i="3760"/>
        </ext>
      </extLst>
    </bk>
    <bk>
      <extLst>
        <ext uri="{3e2802c4-a4d2-4d8b-9148-e3be6c30e623}">
          <xlrd:rvb i="3761"/>
        </ext>
      </extLst>
    </bk>
    <bk>
      <extLst>
        <ext uri="{3e2802c4-a4d2-4d8b-9148-e3be6c30e623}">
          <xlrd:rvb i="3762"/>
        </ext>
      </extLst>
    </bk>
    <bk>
      <extLst>
        <ext uri="{3e2802c4-a4d2-4d8b-9148-e3be6c30e623}">
          <xlrd:rvb i="3763"/>
        </ext>
      </extLst>
    </bk>
    <bk>
      <extLst>
        <ext uri="{3e2802c4-a4d2-4d8b-9148-e3be6c30e623}">
          <xlrd:rvb i="3764"/>
        </ext>
      </extLst>
    </bk>
    <bk>
      <extLst>
        <ext uri="{3e2802c4-a4d2-4d8b-9148-e3be6c30e623}">
          <xlrd:rvb i="3765"/>
        </ext>
      </extLst>
    </bk>
    <bk>
      <extLst>
        <ext uri="{3e2802c4-a4d2-4d8b-9148-e3be6c30e623}">
          <xlrd:rvb i="3766"/>
        </ext>
      </extLst>
    </bk>
    <bk>
      <extLst>
        <ext uri="{3e2802c4-a4d2-4d8b-9148-e3be6c30e623}">
          <xlrd:rvb i="3767"/>
        </ext>
      </extLst>
    </bk>
    <bk>
      <extLst>
        <ext uri="{3e2802c4-a4d2-4d8b-9148-e3be6c30e623}">
          <xlrd:rvb i="3768"/>
        </ext>
      </extLst>
    </bk>
    <bk>
      <extLst>
        <ext uri="{3e2802c4-a4d2-4d8b-9148-e3be6c30e623}">
          <xlrd:rvb i="3769"/>
        </ext>
      </extLst>
    </bk>
    <bk>
      <extLst>
        <ext uri="{3e2802c4-a4d2-4d8b-9148-e3be6c30e623}">
          <xlrd:rvb i="3770"/>
        </ext>
      </extLst>
    </bk>
    <bk>
      <extLst>
        <ext uri="{3e2802c4-a4d2-4d8b-9148-e3be6c30e623}">
          <xlrd:rvb i="3771"/>
        </ext>
      </extLst>
    </bk>
    <bk>
      <extLst>
        <ext uri="{3e2802c4-a4d2-4d8b-9148-e3be6c30e623}">
          <xlrd:rvb i="3772"/>
        </ext>
      </extLst>
    </bk>
    <bk>
      <extLst>
        <ext uri="{3e2802c4-a4d2-4d8b-9148-e3be6c30e623}">
          <xlrd:rvb i="3773"/>
        </ext>
      </extLst>
    </bk>
    <bk>
      <extLst>
        <ext uri="{3e2802c4-a4d2-4d8b-9148-e3be6c30e623}">
          <xlrd:rvb i="3774"/>
        </ext>
      </extLst>
    </bk>
    <bk>
      <extLst>
        <ext uri="{3e2802c4-a4d2-4d8b-9148-e3be6c30e623}">
          <xlrd:rvb i="3775"/>
        </ext>
      </extLst>
    </bk>
    <bk>
      <extLst>
        <ext uri="{3e2802c4-a4d2-4d8b-9148-e3be6c30e623}">
          <xlrd:rvb i="3776"/>
        </ext>
      </extLst>
    </bk>
    <bk>
      <extLst>
        <ext uri="{3e2802c4-a4d2-4d8b-9148-e3be6c30e623}">
          <xlrd:rvb i="3777"/>
        </ext>
      </extLst>
    </bk>
    <bk>
      <extLst>
        <ext uri="{3e2802c4-a4d2-4d8b-9148-e3be6c30e623}">
          <xlrd:rvb i="3778"/>
        </ext>
      </extLst>
    </bk>
    <bk>
      <extLst>
        <ext uri="{3e2802c4-a4d2-4d8b-9148-e3be6c30e623}">
          <xlrd:rvb i="3779"/>
        </ext>
      </extLst>
    </bk>
    <bk>
      <extLst>
        <ext uri="{3e2802c4-a4d2-4d8b-9148-e3be6c30e623}">
          <xlrd:rvb i="3780"/>
        </ext>
      </extLst>
    </bk>
    <bk>
      <extLst>
        <ext uri="{3e2802c4-a4d2-4d8b-9148-e3be6c30e623}">
          <xlrd:rvb i="3781"/>
        </ext>
      </extLst>
    </bk>
    <bk>
      <extLst>
        <ext uri="{3e2802c4-a4d2-4d8b-9148-e3be6c30e623}">
          <xlrd:rvb i="3782"/>
        </ext>
      </extLst>
    </bk>
    <bk>
      <extLst>
        <ext uri="{3e2802c4-a4d2-4d8b-9148-e3be6c30e623}">
          <xlrd:rvb i="3783"/>
        </ext>
      </extLst>
    </bk>
    <bk>
      <extLst>
        <ext uri="{3e2802c4-a4d2-4d8b-9148-e3be6c30e623}">
          <xlrd:rvb i="3784"/>
        </ext>
      </extLst>
    </bk>
    <bk>
      <extLst>
        <ext uri="{3e2802c4-a4d2-4d8b-9148-e3be6c30e623}">
          <xlrd:rvb i="3785"/>
        </ext>
      </extLst>
    </bk>
    <bk>
      <extLst>
        <ext uri="{3e2802c4-a4d2-4d8b-9148-e3be6c30e623}">
          <xlrd:rvb i="3786"/>
        </ext>
      </extLst>
    </bk>
    <bk>
      <extLst>
        <ext uri="{3e2802c4-a4d2-4d8b-9148-e3be6c30e623}">
          <xlrd:rvb i="3787"/>
        </ext>
      </extLst>
    </bk>
    <bk>
      <extLst>
        <ext uri="{3e2802c4-a4d2-4d8b-9148-e3be6c30e623}">
          <xlrd:rvb i="3788"/>
        </ext>
      </extLst>
    </bk>
    <bk>
      <extLst>
        <ext uri="{3e2802c4-a4d2-4d8b-9148-e3be6c30e623}">
          <xlrd:rvb i="3789"/>
        </ext>
      </extLst>
    </bk>
    <bk>
      <extLst>
        <ext uri="{3e2802c4-a4d2-4d8b-9148-e3be6c30e623}">
          <xlrd:rvb i="3790"/>
        </ext>
      </extLst>
    </bk>
    <bk>
      <extLst>
        <ext uri="{3e2802c4-a4d2-4d8b-9148-e3be6c30e623}">
          <xlrd:rvb i="3791"/>
        </ext>
      </extLst>
    </bk>
    <bk>
      <extLst>
        <ext uri="{3e2802c4-a4d2-4d8b-9148-e3be6c30e623}">
          <xlrd:rvb i="3792"/>
        </ext>
      </extLst>
    </bk>
    <bk>
      <extLst>
        <ext uri="{3e2802c4-a4d2-4d8b-9148-e3be6c30e623}">
          <xlrd:rvb i="3793"/>
        </ext>
      </extLst>
    </bk>
    <bk>
      <extLst>
        <ext uri="{3e2802c4-a4d2-4d8b-9148-e3be6c30e623}">
          <xlrd:rvb i="3794"/>
        </ext>
      </extLst>
    </bk>
    <bk>
      <extLst>
        <ext uri="{3e2802c4-a4d2-4d8b-9148-e3be6c30e623}">
          <xlrd:rvb i="3795"/>
        </ext>
      </extLst>
    </bk>
    <bk>
      <extLst>
        <ext uri="{3e2802c4-a4d2-4d8b-9148-e3be6c30e623}">
          <xlrd:rvb i="3796"/>
        </ext>
      </extLst>
    </bk>
    <bk>
      <extLst>
        <ext uri="{3e2802c4-a4d2-4d8b-9148-e3be6c30e623}">
          <xlrd:rvb i="3797"/>
        </ext>
      </extLst>
    </bk>
    <bk>
      <extLst>
        <ext uri="{3e2802c4-a4d2-4d8b-9148-e3be6c30e623}">
          <xlrd:rvb i="3798"/>
        </ext>
      </extLst>
    </bk>
    <bk>
      <extLst>
        <ext uri="{3e2802c4-a4d2-4d8b-9148-e3be6c30e623}">
          <xlrd:rvb i="3799"/>
        </ext>
      </extLst>
    </bk>
    <bk>
      <extLst>
        <ext uri="{3e2802c4-a4d2-4d8b-9148-e3be6c30e623}">
          <xlrd:rvb i="3800"/>
        </ext>
      </extLst>
    </bk>
    <bk>
      <extLst>
        <ext uri="{3e2802c4-a4d2-4d8b-9148-e3be6c30e623}">
          <xlrd:rvb i="3801"/>
        </ext>
      </extLst>
    </bk>
    <bk>
      <extLst>
        <ext uri="{3e2802c4-a4d2-4d8b-9148-e3be6c30e623}">
          <xlrd:rvb i="3802"/>
        </ext>
      </extLst>
    </bk>
    <bk>
      <extLst>
        <ext uri="{3e2802c4-a4d2-4d8b-9148-e3be6c30e623}">
          <xlrd:rvb i="3803"/>
        </ext>
      </extLst>
    </bk>
    <bk>
      <extLst>
        <ext uri="{3e2802c4-a4d2-4d8b-9148-e3be6c30e623}">
          <xlrd:rvb i="3804"/>
        </ext>
      </extLst>
    </bk>
    <bk>
      <extLst>
        <ext uri="{3e2802c4-a4d2-4d8b-9148-e3be6c30e623}">
          <xlrd:rvb i="3805"/>
        </ext>
      </extLst>
    </bk>
    <bk>
      <extLst>
        <ext uri="{3e2802c4-a4d2-4d8b-9148-e3be6c30e623}">
          <xlrd:rvb i="3806"/>
        </ext>
      </extLst>
    </bk>
    <bk>
      <extLst>
        <ext uri="{3e2802c4-a4d2-4d8b-9148-e3be6c30e623}">
          <xlrd:rvb i="3807"/>
        </ext>
      </extLst>
    </bk>
    <bk>
      <extLst>
        <ext uri="{3e2802c4-a4d2-4d8b-9148-e3be6c30e623}">
          <xlrd:rvb i="3808"/>
        </ext>
      </extLst>
    </bk>
    <bk>
      <extLst>
        <ext uri="{3e2802c4-a4d2-4d8b-9148-e3be6c30e623}">
          <xlrd:rvb i="3809"/>
        </ext>
      </extLst>
    </bk>
    <bk>
      <extLst>
        <ext uri="{3e2802c4-a4d2-4d8b-9148-e3be6c30e623}">
          <xlrd:rvb i="3810"/>
        </ext>
      </extLst>
    </bk>
    <bk>
      <extLst>
        <ext uri="{3e2802c4-a4d2-4d8b-9148-e3be6c30e623}">
          <xlrd:rvb i="3811"/>
        </ext>
      </extLst>
    </bk>
    <bk>
      <extLst>
        <ext uri="{3e2802c4-a4d2-4d8b-9148-e3be6c30e623}">
          <xlrd:rvb i="3812"/>
        </ext>
      </extLst>
    </bk>
    <bk>
      <extLst>
        <ext uri="{3e2802c4-a4d2-4d8b-9148-e3be6c30e623}">
          <xlrd:rvb i="3813"/>
        </ext>
      </extLst>
    </bk>
    <bk>
      <extLst>
        <ext uri="{3e2802c4-a4d2-4d8b-9148-e3be6c30e623}">
          <xlrd:rvb i="3814"/>
        </ext>
      </extLst>
    </bk>
    <bk>
      <extLst>
        <ext uri="{3e2802c4-a4d2-4d8b-9148-e3be6c30e623}">
          <xlrd:rvb i="3815"/>
        </ext>
      </extLst>
    </bk>
    <bk>
      <extLst>
        <ext uri="{3e2802c4-a4d2-4d8b-9148-e3be6c30e623}">
          <xlrd:rvb i="3816"/>
        </ext>
      </extLst>
    </bk>
    <bk>
      <extLst>
        <ext uri="{3e2802c4-a4d2-4d8b-9148-e3be6c30e623}">
          <xlrd:rvb i="3817"/>
        </ext>
      </extLst>
    </bk>
    <bk>
      <extLst>
        <ext uri="{3e2802c4-a4d2-4d8b-9148-e3be6c30e623}">
          <xlrd:rvb i="3818"/>
        </ext>
      </extLst>
    </bk>
    <bk>
      <extLst>
        <ext uri="{3e2802c4-a4d2-4d8b-9148-e3be6c30e623}">
          <xlrd:rvb i="3819"/>
        </ext>
      </extLst>
    </bk>
    <bk>
      <extLst>
        <ext uri="{3e2802c4-a4d2-4d8b-9148-e3be6c30e623}">
          <xlrd:rvb i="3820"/>
        </ext>
      </extLst>
    </bk>
    <bk>
      <extLst>
        <ext uri="{3e2802c4-a4d2-4d8b-9148-e3be6c30e623}">
          <xlrd:rvb i="3821"/>
        </ext>
      </extLst>
    </bk>
    <bk>
      <extLst>
        <ext uri="{3e2802c4-a4d2-4d8b-9148-e3be6c30e623}">
          <xlrd:rvb i="3822"/>
        </ext>
      </extLst>
    </bk>
    <bk>
      <extLst>
        <ext uri="{3e2802c4-a4d2-4d8b-9148-e3be6c30e623}">
          <xlrd:rvb i="3823"/>
        </ext>
      </extLst>
    </bk>
    <bk>
      <extLst>
        <ext uri="{3e2802c4-a4d2-4d8b-9148-e3be6c30e623}">
          <xlrd:rvb i="3824"/>
        </ext>
      </extLst>
    </bk>
    <bk>
      <extLst>
        <ext uri="{3e2802c4-a4d2-4d8b-9148-e3be6c30e623}">
          <xlrd:rvb i="3825"/>
        </ext>
      </extLst>
    </bk>
    <bk>
      <extLst>
        <ext uri="{3e2802c4-a4d2-4d8b-9148-e3be6c30e623}">
          <xlrd:rvb i="3826"/>
        </ext>
      </extLst>
    </bk>
    <bk>
      <extLst>
        <ext uri="{3e2802c4-a4d2-4d8b-9148-e3be6c30e623}">
          <xlrd:rvb i="3827"/>
        </ext>
      </extLst>
    </bk>
    <bk>
      <extLst>
        <ext uri="{3e2802c4-a4d2-4d8b-9148-e3be6c30e623}">
          <xlrd:rvb i="3828"/>
        </ext>
      </extLst>
    </bk>
    <bk>
      <extLst>
        <ext uri="{3e2802c4-a4d2-4d8b-9148-e3be6c30e623}">
          <xlrd:rvb i="3829"/>
        </ext>
      </extLst>
    </bk>
    <bk>
      <extLst>
        <ext uri="{3e2802c4-a4d2-4d8b-9148-e3be6c30e623}">
          <xlrd:rvb i="3830"/>
        </ext>
      </extLst>
    </bk>
    <bk>
      <extLst>
        <ext uri="{3e2802c4-a4d2-4d8b-9148-e3be6c30e623}">
          <xlrd:rvb i="3831"/>
        </ext>
      </extLst>
    </bk>
    <bk>
      <extLst>
        <ext uri="{3e2802c4-a4d2-4d8b-9148-e3be6c30e623}">
          <xlrd:rvb i="3832"/>
        </ext>
      </extLst>
    </bk>
    <bk>
      <extLst>
        <ext uri="{3e2802c4-a4d2-4d8b-9148-e3be6c30e623}">
          <xlrd:rvb i="3833"/>
        </ext>
      </extLst>
    </bk>
    <bk>
      <extLst>
        <ext uri="{3e2802c4-a4d2-4d8b-9148-e3be6c30e623}">
          <xlrd:rvb i="3834"/>
        </ext>
      </extLst>
    </bk>
    <bk>
      <extLst>
        <ext uri="{3e2802c4-a4d2-4d8b-9148-e3be6c30e623}">
          <xlrd:rvb i="3835"/>
        </ext>
      </extLst>
    </bk>
    <bk>
      <extLst>
        <ext uri="{3e2802c4-a4d2-4d8b-9148-e3be6c30e623}">
          <xlrd:rvb i="3836"/>
        </ext>
      </extLst>
    </bk>
    <bk>
      <extLst>
        <ext uri="{3e2802c4-a4d2-4d8b-9148-e3be6c30e623}">
          <xlrd:rvb i="3837"/>
        </ext>
      </extLst>
    </bk>
    <bk>
      <extLst>
        <ext uri="{3e2802c4-a4d2-4d8b-9148-e3be6c30e623}">
          <xlrd:rvb i="3838"/>
        </ext>
      </extLst>
    </bk>
    <bk>
      <extLst>
        <ext uri="{3e2802c4-a4d2-4d8b-9148-e3be6c30e623}">
          <xlrd:rvb i="3839"/>
        </ext>
      </extLst>
    </bk>
    <bk>
      <extLst>
        <ext uri="{3e2802c4-a4d2-4d8b-9148-e3be6c30e623}">
          <xlrd:rvb i="3840"/>
        </ext>
      </extLst>
    </bk>
    <bk>
      <extLst>
        <ext uri="{3e2802c4-a4d2-4d8b-9148-e3be6c30e623}">
          <xlrd:rvb i="3841"/>
        </ext>
      </extLst>
    </bk>
    <bk>
      <extLst>
        <ext uri="{3e2802c4-a4d2-4d8b-9148-e3be6c30e623}">
          <xlrd:rvb i="3842"/>
        </ext>
      </extLst>
    </bk>
    <bk>
      <extLst>
        <ext uri="{3e2802c4-a4d2-4d8b-9148-e3be6c30e623}">
          <xlrd:rvb i="3843"/>
        </ext>
      </extLst>
    </bk>
    <bk>
      <extLst>
        <ext uri="{3e2802c4-a4d2-4d8b-9148-e3be6c30e623}">
          <xlrd:rvb i="3844"/>
        </ext>
      </extLst>
    </bk>
    <bk>
      <extLst>
        <ext uri="{3e2802c4-a4d2-4d8b-9148-e3be6c30e623}">
          <xlrd:rvb i="3845"/>
        </ext>
      </extLst>
    </bk>
    <bk>
      <extLst>
        <ext uri="{3e2802c4-a4d2-4d8b-9148-e3be6c30e623}">
          <xlrd:rvb i="3846"/>
        </ext>
      </extLst>
    </bk>
    <bk>
      <extLst>
        <ext uri="{3e2802c4-a4d2-4d8b-9148-e3be6c30e623}">
          <xlrd:rvb i="3847"/>
        </ext>
      </extLst>
    </bk>
    <bk>
      <extLst>
        <ext uri="{3e2802c4-a4d2-4d8b-9148-e3be6c30e623}">
          <xlrd:rvb i="3848"/>
        </ext>
      </extLst>
    </bk>
    <bk>
      <extLst>
        <ext uri="{3e2802c4-a4d2-4d8b-9148-e3be6c30e623}">
          <xlrd:rvb i="3849"/>
        </ext>
      </extLst>
    </bk>
    <bk>
      <extLst>
        <ext uri="{3e2802c4-a4d2-4d8b-9148-e3be6c30e623}">
          <xlrd:rvb i="3850"/>
        </ext>
      </extLst>
    </bk>
    <bk>
      <extLst>
        <ext uri="{3e2802c4-a4d2-4d8b-9148-e3be6c30e623}">
          <xlrd:rvb i="3851"/>
        </ext>
      </extLst>
    </bk>
    <bk>
      <extLst>
        <ext uri="{3e2802c4-a4d2-4d8b-9148-e3be6c30e623}">
          <xlrd:rvb i="3852"/>
        </ext>
      </extLst>
    </bk>
    <bk>
      <extLst>
        <ext uri="{3e2802c4-a4d2-4d8b-9148-e3be6c30e623}">
          <xlrd:rvb i="3853"/>
        </ext>
      </extLst>
    </bk>
    <bk>
      <extLst>
        <ext uri="{3e2802c4-a4d2-4d8b-9148-e3be6c30e623}">
          <xlrd:rvb i="3854"/>
        </ext>
      </extLst>
    </bk>
    <bk>
      <extLst>
        <ext uri="{3e2802c4-a4d2-4d8b-9148-e3be6c30e623}">
          <xlrd:rvb i="3855"/>
        </ext>
      </extLst>
    </bk>
    <bk>
      <extLst>
        <ext uri="{3e2802c4-a4d2-4d8b-9148-e3be6c30e623}">
          <xlrd:rvb i="3856"/>
        </ext>
      </extLst>
    </bk>
    <bk>
      <extLst>
        <ext uri="{3e2802c4-a4d2-4d8b-9148-e3be6c30e623}">
          <xlrd:rvb i="3857"/>
        </ext>
      </extLst>
    </bk>
    <bk>
      <extLst>
        <ext uri="{3e2802c4-a4d2-4d8b-9148-e3be6c30e623}">
          <xlrd:rvb i="3858"/>
        </ext>
      </extLst>
    </bk>
    <bk>
      <extLst>
        <ext uri="{3e2802c4-a4d2-4d8b-9148-e3be6c30e623}">
          <xlrd:rvb i="3859"/>
        </ext>
      </extLst>
    </bk>
    <bk>
      <extLst>
        <ext uri="{3e2802c4-a4d2-4d8b-9148-e3be6c30e623}">
          <xlrd:rvb i="3860"/>
        </ext>
      </extLst>
    </bk>
    <bk>
      <extLst>
        <ext uri="{3e2802c4-a4d2-4d8b-9148-e3be6c30e623}">
          <xlrd:rvb i="3861"/>
        </ext>
      </extLst>
    </bk>
    <bk>
      <extLst>
        <ext uri="{3e2802c4-a4d2-4d8b-9148-e3be6c30e623}">
          <xlrd:rvb i="3862"/>
        </ext>
      </extLst>
    </bk>
    <bk>
      <extLst>
        <ext uri="{3e2802c4-a4d2-4d8b-9148-e3be6c30e623}">
          <xlrd:rvb i="3863"/>
        </ext>
      </extLst>
    </bk>
    <bk>
      <extLst>
        <ext uri="{3e2802c4-a4d2-4d8b-9148-e3be6c30e623}">
          <xlrd:rvb i="3864"/>
        </ext>
      </extLst>
    </bk>
    <bk>
      <extLst>
        <ext uri="{3e2802c4-a4d2-4d8b-9148-e3be6c30e623}">
          <xlrd:rvb i="3865"/>
        </ext>
      </extLst>
    </bk>
    <bk>
      <extLst>
        <ext uri="{3e2802c4-a4d2-4d8b-9148-e3be6c30e623}">
          <xlrd:rvb i="3866"/>
        </ext>
      </extLst>
    </bk>
    <bk>
      <extLst>
        <ext uri="{3e2802c4-a4d2-4d8b-9148-e3be6c30e623}">
          <xlrd:rvb i="3867"/>
        </ext>
      </extLst>
    </bk>
    <bk>
      <extLst>
        <ext uri="{3e2802c4-a4d2-4d8b-9148-e3be6c30e623}">
          <xlrd:rvb i="3868"/>
        </ext>
      </extLst>
    </bk>
    <bk>
      <extLst>
        <ext uri="{3e2802c4-a4d2-4d8b-9148-e3be6c30e623}">
          <xlrd:rvb i="3869"/>
        </ext>
      </extLst>
    </bk>
    <bk>
      <extLst>
        <ext uri="{3e2802c4-a4d2-4d8b-9148-e3be6c30e623}">
          <xlrd:rvb i="3870"/>
        </ext>
      </extLst>
    </bk>
    <bk>
      <extLst>
        <ext uri="{3e2802c4-a4d2-4d8b-9148-e3be6c30e623}">
          <xlrd:rvb i="3871"/>
        </ext>
      </extLst>
    </bk>
    <bk>
      <extLst>
        <ext uri="{3e2802c4-a4d2-4d8b-9148-e3be6c30e623}">
          <xlrd:rvb i="3872"/>
        </ext>
      </extLst>
    </bk>
    <bk>
      <extLst>
        <ext uri="{3e2802c4-a4d2-4d8b-9148-e3be6c30e623}">
          <xlrd:rvb i="3873"/>
        </ext>
      </extLst>
    </bk>
    <bk>
      <extLst>
        <ext uri="{3e2802c4-a4d2-4d8b-9148-e3be6c30e623}">
          <xlrd:rvb i="3874"/>
        </ext>
      </extLst>
    </bk>
    <bk>
      <extLst>
        <ext uri="{3e2802c4-a4d2-4d8b-9148-e3be6c30e623}">
          <xlrd:rvb i="3875"/>
        </ext>
      </extLst>
    </bk>
    <bk>
      <extLst>
        <ext uri="{3e2802c4-a4d2-4d8b-9148-e3be6c30e623}">
          <xlrd:rvb i="3876"/>
        </ext>
      </extLst>
    </bk>
    <bk>
      <extLst>
        <ext uri="{3e2802c4-a4d2-4d8b-9148-e3be6c30e623}">
          <xlrd:rvb i="3877"/>
        </ext>
      </extLst>
    </bk>
    <bk>
      <extLst>
        <ext uri="{3e2802c4-a4d2-4d8b-9148-e3be6c30e623}">
          <xlrd:rvb i="3878"/>
        </ext>
      </extLst>
    </bk>
    <bk>
      <extLst>
        <ext uri="{3e2802c4-a4d2-4d8b-9148-e3be6c30e623}">
          <xlrd:rvb i="3879"/>
        </ext>
      </extLst>
    </bk>
    <bk>
      <extLst>
        <ext uri="{3e2802c4-a4d2-4d8b-9148-e3be6c30e623}">
          <xlrd:rvb i="3880"/>
        </ext>
      </extLst>
    </bk>
    <bk>
      <extLst>
        <ext uri="{3e2802c4-a4d2-4d8b-9148-e3be6c30e623}">
          <xlrd:rvb i="3881"/>
        </ext>
      </extLst>
    </bk>
    <bk>
      <extLst>
        <ext uri="{3e2802c4-a4d2-4d8b-9148-e3be6c30e623}">
          <xlrd:rvb i="3882"/>
        </ext>
      </extLst>
    </bk>
    <bk>
      <extLst>
        <ext uri="{3e2802c4-a4d2-4d8b-9148-e3be6c30e623}">
          <xlrd:rvb i="3883"/>
        </ext>
      </extLst>
    </bk>
    <bk>
      <extLst>
        <ext uri="{3e2802c4-a4d2-4d8b-9148-e3be6c30e623}">
          <xlrd:rvb i="3884"/>
        </ext>
      </extLst>
    </bk>
    <bk>
      <extLst>
        <ext uri="{3e2802c4-a4d2-4d8b-9148-e3be6c30e623}">
          <xlrd:rvb i="3885"/>
        </ext>
      </extLst>
    </bk>
    <bk>
      <extLst>
        <ext uri="{3e2802c4-a4d2-4d8b-9148-e3be6c30e623}">
          <xlrd:rvb i="3886"/>
        </ext>
      </extLst>
    </bk>
    <bk>
      <extLst>
        <ext uri="{3e2802c4-a4d2-4d8b-9148-e3be6c30e623}">
          <xlrd:rvb i="3887"/>
        </ext>
      </extLst>
    </bk>
    <bk>
      <extLst>
        <ext uri="{3e2802c4-a4d2-4d8b-9148-e3be6c30e623}">
          <xlrd:rvb i="3888"/>
        </ext>
      </extLst>
    </bk>
    <bk>
      <extLst>
        <ext uri="{3e2802c4-a4d2-4d8b-9148-e3be6c30e623}">
          <xlrd:rvb i="3889"/>
        </ext>
      </extLst>
    </bk>
    <bk>
      <extLst>
        <ext uri="{3e2802c4-a4d2-4d8b-9148-e3be6c30e623}">
          <xlrd:rvb i="3890"/>
        </ext>
      </extLst>
    </bk>
    <bk>
      <extLst>
        <ext uri="{3e2802c4-a4d2-4d8b-9148-e3be6c30e623}">
          <xlrd:rvb i="3891"/>
        </ext>
      </extLst>
    </bk>
    <bk>
      <extLst>
        <ext uri="{3e2802c4-a4d2-4d8b-9148-e3be6c30e623}">
          <xlrd:rvb i="3892"/>
        </ext>
      </extLst>
    </bk>
    <bk>
      <extLst>
        <ext uri="{3e2802c4-a4d2-4d8b-9148-e3be6c30e623}">
          <xlrd:rvb i="3893"/>
        </ext>
      </extLst>
    </bk>
    <bk>
      <extLst>
        <ext uri="{3e2802c4-a4d2-4d8b-9148-e3be6c30e623}">
          <xlrd:rvb i="3894"/>
        </ext>
      </extLst>
    </bk>
    <bk>
      <extLst>
        <ext uri="{3e2802c4-a4d2-4d8b-9148-e3be6c30e623}">
          <xlrd:rvb i="3895"/>
        </ext>
      </extLst>
    </bk>
    <bk>
      <extLst>
        <ext uri="{3e2802c4-a4d2-4d8b-9148-e3be6c30e623}">
          <xlrd:rvb i="3896"/>
        </ext>
      </extLst>
    </bk>
    <bk>
      <extLst>
        <ext uri="{3e2802c4-a4d2-4d8b-9148-e3be6c30e623}">
          <xlrd:rvb i="3897"/>
        </ext>
      </extLst>
    </bk>
    <bk>
      <extLst>
        <ext uri="{3e2802c4-a4d2-4d8b-9148-e3be6c30e623}">
          <xlrd:rvb i="3898"/>
        </ext>
      </extLst>
    </bk>
    <bk>
      <extLst>
        <ext uri="{3e2802c4-a4d2-4d8b-9148-e3be6c30e623}">
          <xlrd:rvb i="3899"/>
        </ext>
      </extLst>
    </bk>
    <bk>
      <extLst>
        <ext uri="{3e2802c4-a4d2-4d8b-9148-e3be6c30e623}">
          <xlrd:rvb i="3900"/>
        </ext>
      </extLst>
    </bk>
    <bk>
      <extLst>
        <ext uri="{3e2802c4-a4d2-4d8b-9148-e3be6c30e623}">
          <xlrd:rvb i="3901"/>
        </ext>
      </extLst>
    </bk>
    <bk>
      <extLst>
        <ext uri="{3e2802c4-a4d2-4d8b-9148-e3be6c30e623}">
          <xlrd:rvb i="3902"/>
        </ext>
      </extLst>
    </bk>
    <bk>
      <extLst>
        <ext uri="{3e2802c4-a4d2-4d8b-9148-e3be6c30e623}">
          <xlrd:rvb i="3903"/>
        </ext>
      </extLst>
    </bk>
    <bk>
      <extLst>
        <ext uri="{3e2802c4-a4d2-4d8b-9148-e3be6c30e623}">
          <xlrd:rvb i="3904"/>
        </ext>
      </extLst>
    </bk>
    <bk>
      <extLst>
        <ext uri="{3e2802c4-a4d2-4d8b-9148-e3be6c30e623}">
          <xlrd:rvb i="3905"/>
        </ext>
      </extLst>
    </bk>
    <bk>
      <extLst>
        <ext uri="{3e2802c4-a4d2-4d8b-9148-e3be6c30e623}">
          <xlrd:rvb i="3906"/>
        </ext>
      </extLst>
    </bk>
    <bk>
      <extLst>
        <ext uri="{3e2802c4-a4d2-4d8b-9148-e3be6c30e623}">
          <xlrd:rvb i="3907"/>
        </ext>
      </extLst>
    </bk>
    <bk>
      <extLst>
        <ext uri="{3e2802c4-a4d2-4d8b-9148-e3be6c30e623}">
          <xlrd:rvb i="3908"/>
        </ext>
      </extLst>
    </bk>
    <bk>
      <extLst>
        <ext uri="{3e2802c4-a4d2-4d8b-9148-e3be6c30e623}">
          <xlrd:rvb i="3909"/>
        </ext>
      </extLst>
    </bk>
    <bk>
      <extLst>
        <ext uri="{3e2802c4-a4d2-4d8b-9148-e3be6c30e623}">
          <xlrd:rvb i="3910"/>
        </ext>
      </extLst>
    </bk>
    <bk>
      <extLst>
        <ext uri="{3e2802c4-a4d2-4d8b-9148-e3be6c30e623}">
          <xlrd:rvb i="3911"/>
        </ext>
      </extLst>
    </bk>
    <bk>
      <extLst>
        <ext uri="{3e2802c4-a4d2-4d8b-9148-e3be6c30e623}">
          <xlrd:rvb i="3912"/>
        </ext>
      </extLst>
    </bk>
    <bk>
      <extLst>
        <ext uri="{3e2802c4-a4d2-4d8b-9148-e3be6c30e623}">
          <xlrd:rvb i="3913"/>
        </ext>
      </extLst>
    </bk>
    <bk>
      <extLst>
        <ext uri="{3e2802c4-a4d2-4d8b-9148-e3be6c30e623}">
          <xlrd:rvb i="3914"/>
        </ext>
      </extLst>
    </bk>
    <bk>
      <extLst>
        <ext uri="{3e2802c4-a4d2-4d8b-9148-e3be6c30e623}">
          <xlrd:rvb i="3915"/>
        </ext>
      </extLst>
    </bk>
    <bk>
      <extLst>
        <ext uri="{3e2802c4-a4d2-4d8b-9148-e3be6c30e623}">
          <xlrd:rvb i="3916"/>
        </ext>
      </extLst>
    </bk>
    <bk>
      <extLst>
        <ext uri="{3e2802c4-a4d2-4d8b-9148-e3be6c30e623}">
          <xlrd:rvb i="3917"/>
        </ext>
      </extLst>
    </bk>
    <bk>
      <extLst>
        <ext uri="{3e2802c4-a4d2-4d8b-9148-e3be6c30e623}">
          <xlrd:rvb i="3918"/>
        </ext>
      </extLst>
    </bk>
    <bk>
      <extLst>
        <ext uri="{3e2802c4-a4d2-4d8b-9148-e3be6c30e623}">
          <xlrd:rvb i="3919"/>
        </ext>
      </extLst>
    </bk>
    <bk>
      <extLst>
        <ext uri="{3e2802c4-a4d2-4d8b-9148-e3be6c30e623}">
          <xlrd:rvb i="3920"/>
        </ext>
      </extLst>
    </bk>
    <bk>
      <extLst>
        <ext uri="{3e2802c4-a4d2-4d8b-9148-e3be6c30e623}">
          <xlrd:rvb i="3921"/>
        </ext>
      </extLst>
    </bk>
    <bk>
      <extLst>
        <ext uri="{3e2802c4-a4d2-4d8b-9148-e3be6c30e623}">
          <xlrd:rvb i="3922"/>
        </ext>
      </extLst>
    </bk>
    <bk>
      <extLst>
        <ext uri="{3e2802c4-a4d2-4d8b-9148-e3be6c30e623}">
          <xlrd:rvb i="3923"/>
        </ext>
      </extLst>
    </bk>
    <bk>
      <extLst>
        <ext uri="{3e2802c4-a4d2-4d8b-9148-e3be6c30e623}">
          <xlrd:rvb i="3924"/>
        </ext>
      </extLst>
    </bk>
    <bk>
      <extLst>
        <ext uri="{3e2802c4-a4d2-4d8b-9148-e3be6c30e623}">
          <xlrd:rvb i="3925"/>
        </ext>
      </extLst>
    </bk>
    <bk>
      <extLst>
        <ext uri="{3e2802c4-a4d2-4d8b-9148-e3be6c30e623}">
          <xlrd:rvb i="3926"/>
        </ext>
      </extLst>
    </bk>
    <bk>
      <extLst>
        <ext uri="{3e2802c4-a4d2-4d8b-9148-e3be6c30e623}">
          <xlrd:rvb i="3927"/>
        </ext>
      </extLst>
    </bk>
    <bk>
      <extLst>
        <ext uri="{3e2802c4-a4d2-4d8b-9148-e3be6c30e623}">
          <xlrd:rvb i="3928"/>
        </ext>
      </extLst>
    </bk>
    <bk>
      <extLst>
        <ext uri="{3e2802c4-a4d2-4d8b-9148-e3be6c30e623}">
          <xlrd:rvb i="3929"/>
        </ext>
      </extLst>
    </bk>
    <bk>
      <extLst>
        <ext uri="{3e2802c4-a4d2-4d8b-9148-e3be6c30e623}">
          <xlrd:rvb i="3930"/>
        </ext>
      </extLst>
    </bk>
    <bk>
      <extLst>
        <ext uri="{3e2802c4-a4d2-4d8b-9148-e3be6c30e623}">
          <xlrd:rvb i="3931"/>
        </ext>
      </extLst>
    </bk>
    <bk>
      <extLst>
        <ext uri="{3e2802c4-a4d2-4d8b-9148-e3be6c30e623}">
          <xlrd:rvb i="3932"/>
        </ext>
      </extLst>
    </bk>
    <bk>
      <extLst>
        <ext uri="{3e2802c4-a4d2-4d8b-9148-e3be6c30e623}">
          <xlrd:rvb i="3933"/>
        </ext>
      </extLst>
    </bk>
    <bk>
      <extLst>
        <ext uri="{3e2802c4-a4d2-4d8b-9148-e3be6c30e623}">
          <xlrd:rvb i="3934"/>
        </ext>
      </extLst>
    </bk>
    <bk>
      <extLst>
        <ext uri="{3e2802c4-a4d2-4d8b-9148-e3be6c30e623}">
          <xlrd:rvb i="3935"/>
        </ext>
      </extLst>
    </bk>
    <bk>
      <extLst>
        <ext uri="{3e2802c4-a4d2-4d8b-9148-e3be6c30e623}">
          <xlrd:rvb i="3936"/>
        </ext>
      </extLst>
    </bk>
    <bk>
      <extLst>
        <ext uri="{3e2802c4-a4d2-4d8b-9148-e3be6c30e623}">
          <xlrd:rvb i="3937"/>
        </ext>
      </extLst>
    </bk>
    <bk>
      <extLst>
        <ext uri="{3e2802c4-a4d2-4d8b-9148-e3be6c30e623}">
          <xlrd:rvb i="3938"/>
        </ext>
      </extLst>
    </bk>
    <bk>
      <extLst>
        <ext uri="{3e2802c4-a4d2-4d8b-9148-e3be6c30e623}">
          <xlrd:rvb i="3939"/>
        </ext>
      </extLst>
    </bk>
    <bk>
      <extLst>
        <ext uri="{3e2802c4-a4d2-4d8b-9148-e3be6c30e623}">
          <xlrd:rvb i="3940"/>
        </ext>
      </extLst>
    </bk>
    <bk>
      <extLst>
        <ext uri="{3e2802c4-a4d2-4d8b-9148-e3be6c30e623}">
          <xlrd:rvb i="3941"/>
        </ext>
      </extLst>
    </bk>
    <bk>
      <extLst>
        <ext uri="{3e2802c4-a4d2-4d8b-9148-e3be6c30e623}">
          <xlrd:rvb i="3942"/>
        </ext>
      </extLst>
    </bk>
    <bk>
      <extLst>
        <ext uri="{3e2802c4-a4d2-4d8b-9148-e3be6c30e623}">
          <xlrd:rvb i="3943"/>
        </ext>
      </extLst>
    </bk>
    <bk>
      <extLst>
        <ext uri="{3e2802c4-a4d2-4d8b-9148-e3be6c30e623}">
          <xlrd:rvb i="3944"/>
        </ext>
      </extLst>
    </bk>
    <bk>
      <extLst>
        <ext uri="{3e2802c4-a4d2-4d8b-9148-e3be6c30e623}">
          <xlrd:rvb i="3945"/>
        </ext>
      </extLst>
    </bk>
    <bk>
      <extLst>
        <ext uri="{3e2802c4-a4d2-4d8b-9148-e3be6c30e623}">
          <xlrd:rvb i="3946"/>
        </ext>
      </extLst>
    </bk>
    <bk>
      <extLst>
        <ext uri="{3e2802c4-a4d2-4d8b-9148-e3be6c30e623}">
          <xlrd:rvb i="3947"/>
        </ext>
      </extLst>
    </bk>
    <bk>
      <extLst>
        <ext uri="{3e2802c4-a4d2-4d8b-9148-e3be6c30e623}">
          <xlrd:rvb i="3948"/>
        </ext>
      </extLst>
    </bk>
    <bk>
      <extLst>
        <ext uri="{3e2802c4-a4d2-4d8b-9148-e3be6c30e623}">
          <xlrd:rvb i="3949"/>
        </ext>
      </extLst>
    </bk>
    <bk>
      <extLst>
        <ext uri="{3e2802c4-a4d2-4d8b-9148-e3be6c30e623}">
          <xlrd:rvb i="3950"/>
        </ext>
      </extLst>
    </bk>
    <bk>
      <extLst>
        <ext uri="{3e2802c4-a4d2-4d8b-9148-e3be6c30e623}">
          <xlrd:rvb i="3951"/>
        </ext>
      </extLst>
    </bk>
    <bk>
      <extLst>
        <ext uri="{3e2802c4-a4d2-4d8b-9148-e3be6c30e623}">
          <xlrd:rvb i="3952"/>
        </ext>
      </extLst>
    </bk>
    <bk>
      <extLst>
        <ext uri="{3e2802c4-a4d2-4d8b-9148-e3be6c30e623}">
          <xlrd:rvb i="3953"/>
        </ext>
      </extLst>
    </bk>
    <bk>
      <extLst>
        <ext uri="{3e2802c4-a4d2-4d8b-9148-e3be6c30e623}">
          <xlrd:rvb i="3954"/>
        </ext>
      </extLst>
    </bk>
    <bk>
      <extLst>
        <ext uri="{3e2802c4-a4d2-4d8b-9148-e3be6c30e623}">
          <xlrd:rvb i="3955"/>
        </ext>
      </extLst>
    </bk>
    <bk>
      <extLst>
        <ext uri="{3e2802c4-a4d2-4d8b-9148-e3be6c30e623}">
          <xlrd:rvb i="3956"/>
        </ext>
      </extLst>
    </bk>
    <bk>
      <extLst>
        <ext uri="{3e2802c4-a4d2-4d8b-9148-e3be6c30e623}">
          <xlrd:rvb i="3957"/>
        </ext>
      </extLst>
    </bk>
    <bk>
      <extLst>
        <ext uri="{3e2802c4-a4d2-4d8b-9148-e3be6c30e623}">
          <xlrd:rvb i="3958"/>
        </ext>
      </extLst>
    </bk>
    <bk>
      <extLst>
        <ext uri="{3e2802c4-a4d2-4d8b-9148-e3be6c30e623}">
          <xlrd:rvb i="3959"/>
        </ext>
      </extLst>
    </bk>
    <bk>
      <extLst>
        <ext uri="{3e2802c4-a4d2-4d8b-9148-e3be6c30e623}">
          <xlrd:rvb i="3960"/>
        </ext>
      </extLst>
    </bk>
    <bk>
      <extLst>
        <ext uri="{3e2802c4-a4d2-4d8b-9148-e3be6c30e623}">
          <xlrd:rvb i="3961"/>
        </ext>
      </extLst>
    </bk>
    <bk>
      <extLst>
        <ext uri="{3e2802c4-a4d2-4d8b-9148-e3be6c30e623}">
          <xlrd:rvb i="3962"/>
        </ext>
      </extLst>
    </bk>
    <bk>
      <extLst>
        <ext uri="{3e2802c4-a4d2-4d8b-9148-e3be6c30e623}">
          <xlrd:rvb i="3963"/>
        </ext>
      </extLst>
    </bk>
    <bk>
      <extLst>
        <ext uri="{3e2802c4-a4d2-4d8b-9148-e3be6c30e623}">
          <xlrd:rvb i="3964"/>
        </ext>
      </extLst>
    </bk>
    <bk>
      <extLst>
        <ext uri="{3e2802c4-a4d2-4d8b-9148-e3be6c30e623}">
          <xlrd:rvb i="3965"/>
        </ext>
      </extLst>
    </bk>
    <bk>
      <extLst>
        <ext uri="{3e2802c4-a4d2-4d8b-9148-e3be6c30e623}">
          <xlrd:rvb i="3966"/>
        </ext>
      </extLst>
    </bk>
    <bk>
      <extLst>
        <ext uri="{3e2802c4-a4d2-4d8b-9148-e3be6c30e623}">
          <xlrd:rvb i="3967"/>
        </ext>
      </extLst>
    </bk>
    <bk>
      <extLst>
        <ext uri="{3e2802c4-a4d2-4d8b-9148-e3be6c30e623}">
          <xlrd:rvb i="3968"/>
        </ext>
      </extLst>
    </bk>
    <bk>
      <extLst>
        <ext uri="{3e2802c4-a4d2-4d8b-9148-e3be6c30e623}">
          <xlrd:rvb i="3969"/>
        </ext>
      </extLst>
    </bk>
    <bk>
      <extLst>
        <ext uri="{3e2802c4-a4d2-4d8b-9148-e3be6c30e623}">
          <xlrd:rvb i="3970"/>
        </ext>
      </extLst>
    </bk>
    <bk>
      <extLst>
        <ext uri="{3e2802c4-a4d2-4d8b-9148-e3be6c30e623}">
          <xlrd:rvb i="3971"/>
        </ext>
      </extLst>
    </bk>
    <bk>
      <extLst>
        <ext uri="{3e2802c4-a4d2-4d8b-9148-e3be6c30e623}">
          <xlrd:rvb i="3972"/>
        </ext>
      </extLst>
    </bk>
    <bk>
      <extLst>
        <ext uri="{3e2802c4-a4d2-4d8b-9148-e3be6c30e623}">
          <xlrd:rvb i="3973"/>
        </ext>
      </extLst>
    </bk>
    <bk>
      <extLst>
        <ext uri="{3e2802c4-a4d2-4d8b-9148-e3be6c30e623}">
          <xlrd:rvb i="3974"/>
        </ext>
      </extLst>
    </bk>
    <bk>
      <extLst>
        <ext uri="{3e2802c4-a4d2-4d8b-9148-e3be6c30e623}">
          <xlrd:rvb i="3975"/>
        </ext>
      </extLst>
    </bk>
    <bk>
      <extLst>
        <ext uri="{3e2802c4-a4d2-4d8b-9148-e3be6c30e623}">
          <xlrd:rvb i="3976"/>
        </ext>
      </extLst>
    </bk>
    <bk>
      <extLst>
        <ext uri="{3e2802c4-a4d2-4d8b-9148-e3be6c30e623}">
          <xlrd:rvb i="3977"/>
        </ext>
      </extLst>
    </bk>
    <bk>
      <extLst>
        <ext uri="{3e2802c4-a4d2-4d8b-9148-e3be6c30e623}">
          <xlrd:rvb i="3978"/>
        </ext>
      </extLst>
    </bk>
    <bk>
      <extLst>
        <ext uri="{3e2802c4-a4d2-4d8b-9148-e3be6c30e623}">
          <xlrd:rvb i="3979"/>
        </ext>
      </extLst>
    </bk>
    <bk>
      <extLst>
        <ext uri="{3e2802c4-a4d2-4d8b-9148-e3be6c30e623}">
          <xlrd:rvb i="3980"/>
        </ext>
      </extLst>
    </bk>
    <bk>
      <extLst>
        <ext uri="{3e2802c4-a4d2-4d8b-9148-e3be6c30e623}">
          <xlrd:rvb i="3981"/>
        </ext>
      </extLst>
    </bk>
    <bk>
      <extLst>
        <ext uri="{3e2802c4-a4d2-4d8b-9148-e3be6c30e623}">
          <xlrd:rvb i="3982"/>
        </ext>
      </extLst>
    </bk>
    <bk>
      <extLst>
        <ext uri="{3e2802c4-a4d2-4d8b-9148-e3be6c30e623}">
          <xlrd:rvb i="3983"/>
        </ext>
      </extLst>
    </bk>
    <bk>
      <extLst>
        <ext uri="{3e2802c4-a4d2-4d8b-9148-e3be6c30e623}">
          <xlrd:rvb i="3984"/>
        </ext>
      </extLst>
    </bk>
    <bk>
      <extLst>
        <ext uri="{3e2802c4-a4d2-4d8b-9148-e3be6c30e623}">
          <xlrd:rvb i="3985"/>
        </ext>
      </extLst>
    </bk>
    <bk>
      <extLst>
        <ext uri="{3e2802c4-a4d2-4d8b-9148-e3be6c30e623}">
          <xlrd:rvb i="3986"/>
        </ext>
      </extLst>
    </bk>
    <bk>
      <extLst>
        <ext uri="{3e2802c4-a4d2-4d8b-9148-e3be6c30e623}">
          <xlrd:rvb i="3987"/>
        </ext>
      </extLst>
    </bk>
    <bk>
      <extLst>
        <ext uri="{3e2802c4-a4d2-4d8b-9148-e3be6c30e623}">
          <xlrd:rvb i="3988"/>
        </ext>
      </extLst>
    </bk>
    <bk>
      <extLst>
        <ext uri="{3e2802c4-a4d2-4d8b-9148-e3be6c30e623}">
          <xlrd:rvb i="3989"/>
        </ext>
      </extLst>
    </bk>
    <bk>
      <extLst>
        <ext uri="{3e2802c4-a4d2-4d8b-9148-e3be6c30e623}">
          <xlrd:rvb i="3990"/>
        </ext>
      </extLst>
    </bk>
    <bk>
      <extLst>
        <ext uri="{3e2802c4-a4d2-4d8b-9148-e3be6c30e623}">
          <xlrd:rvb i="3991"/>
        </ext>
      </extLst>
    </bk>
    <bk>
      <extLst>
        <ext uri="{3e2802c4-a4d2-4d8b-9148-e3be6c30e623}">
          <xlrd:rvb i="3992"/>
        </ext>
      </extLst>
    </bk>
    <bk>
      <extLst>
        <ext uri="{3e2802c4-a4d2-4d8b-9148-e3be6c30e623}">
          <xlrd:rvb i="3993"/>
        </ext>
      </extLst>
    </bk>
    <bk>
      <extLst>
        <ext uri="{3e2802c4-a4d2-4d8b-9148-e3be6c30e623}">
          <xlrd:rvb i="3994"/>
        </ext>
      </extLst>
    </bk>
    <bk>
      <extLst>
        <ext uri="{3e2802c4-a4d2-4d8b-9148-e3be6c30e623}">
          <xlrd:rvb i="3995"/>
        </ext>
      </extLst>
    </bk>
    <bk>
      <extLst>
        <ext uri="{3e2802c4-a4d2-4d8b-9148-e3be6c30e623}">
          <xlrd:rvb i="3996"/>
        </ext>
      </extLst>
    </bk>
    <bk>
      <extLst>
        <ext uri="{3e2802c4-a4d2-4d8b-9148-e3be6c30e623}">
          <xlrd:rvb i="3997"/>
        </ext>
      </extLst>
    </bk>
    <bk>
      <extLst>
        <ext uri="{3e2802c4-a4d2-4d8b-9148-e3be6c30e623}">
          <xlrd:rvb i="3998"/>
        </ext>
      </extLst>
    </bk>
    <bk>
      <extLst>
        <ext uri="{3e2802c4-a4d2-4d8b-9148-e3be6c30e623}">
          <xlrd:rvb i="3999"/>
        </ext>
      </extLst>
    </bk>
    <bk>
      <extLst>
        <ext uri="{3e2802c4-a4d2-4d8b-9148-e3be6c30e623}">
          <xlrd:rvb i="4000"/>
        </ext>
      </extLst>
    </bk>
    <bk>
      <extLst>
        <ext uri="{3e2802c4-a4d2-4d8b-9148-e3be6c30e623}">
          <xlrd:rvb i="4001"/>
        </ext>
      </extLst>
    </bk>
    <bk>
      <extLst>
        <ext uri="{3e2802c4-a4d2-4d8b-9148-e3be6c30e623}">
          <xlrd:rvb i="4002"/>
        </ext>
      </extLst>
    </bk>
    <bk>
      <extLst>
        <ext uri="{3e2802c4-a4d2-4d8b-9148-e3be6c30e623}">
          <xlrd:rvb i="4003"/>
        </ext>
      </extLst>
    </bk>
    <bk>
      <extLst>
        <ext uri="{3e2802c4-a4d2-4d8b-9148-e3be6c30e623}">
          <xlrd:rvb i="4004"/>
        </ext>
      </extLst>
    </bk>
    <bk>
      <extLst>
        <ext uri="{3e2802c4-a4d2-4d8b-9148-e3be6c30e623}">
          <xlrd:rvb i="4005"/>
        </ext>
      </extLst>
    </bk>
    <bk>
      <extLst>
        <ext uri="{3e2802c4-a4d2-4d8b-9148-e3be6c30e623}">
          <xlrd:rvb i="4006"/>
        </ext>
      </extLst>
    </bk>
    <bk>
      <extLst>
        <ext uri="{3e2802c4-a4d2-4d8b-9148-e3be6c30e623}">
          <xlrd:rvb i="4007"/>
        </ext>
      </extLst>
    </bk>
    <bk>
      <extLst>
        <ext uri="{3e2802c4-a4d2-4d8b-9148-e3be6c30e623}">
          <xlrd:rvb i="4008"/>
        </ext>
      </extLst>
    </bk>
    <bk>
      <extLst>
        <ext uri="{3e2802c4-a4d2-4d8b-9148-e3be6c30e623}">
          <xlrd:rvb i="4009"/>
        </ext>
      </extLst>
    </bk>
    <bk>
      <extLst>
        <ext uri="{3e2802c4-a4d2-4d8b-9148-e3be6c30e623}">
          <xlrd:rvb i="4010"/>
        </ext>
      </extLst>
    </bk>
    <bk>
      <extLst>
        <ext uri="{3e2802c4-a4d2-4d8b-9148-e3be6c30e623}">
          <xlrd:rvb i="4011"/>
        </ext>
      </extLst>
    </bk>
    <bk>
      <extLst>
        <ext uri="{3e2802c4-a4d2-4d8b-9148-e3be6c30e623}">
          <xlrd:rvb i="4012"/>
        </ext>
      </extLst>
    </bk>
    <bk>
      <extLst>
        <ext uri="{3e2802c4-a4d2-4d8b-9148-e3be6c30e623}">
          <xlrd:rvb i="4013"/>
        </ext>
      </extLst>
    </bk>
    <bk>
      <extLst>
        <ext uri="{3e2802c4-a4d2-4d8b-9148-e3be6c30e623}">
          <xlrd:rvb i="4014"/>
        </ext>
      </extLst>
    </bk>
    <bk>
      <extLst>
        <ext uri="{3e2802c4-a4d2-4d8b-9148-e3be6c30e623}">
          <xlrd:rvb i="4015"/>
        </ext>
      </extLst>
    </bk>
    <bk>
      <extLst>
        <ext uri="{3e2802c4-a4d2-4d8b-9148-e3be6c30e623}">
          <xlrd:rvb i="4016"/>
        </ext>
      </extLst>
    </bk>
    <bk>
      <extLst>
        <ext uri="{3e2802c4-a4d2-4d8b-9148-e3be6c30e623}">
          <xlrd:rvb i="4017"/>
        </ext>
      </extLst>
    </bk>
    <bk>
      <extLst>
        <ext uri="{3e2802c4-a4d2-4d8b-9148-e3be6c30e623}">
          <xlrd:rvb i="4018"/>
        </ext>
      </extLst>
    </bk>
    <bk>
      <extLst>
        <ext uri="{3e2802c4-a4d2-4d8b-9148-e3be6c30e623}">
          <xlrd:rvb i="4019"/>
        </ext>
      </extLst>
    </bk>
    <bk>
      <extLst>
        <ext uri="{3e2802c4-a4d2-4d8b-9148-e3be6c30e623}">
          <xlrd:rvb i="4020"/>
        </ext>
      </extLst>
    </bk>
    <bk>
      <extLst>
        <ext uri="{3e2802c4-a4d2-4d8b-9148-e3be6c30e623}">
          <xlrd:rvb i="4021"/>
        </ext>
      </extLst>
    </bk>
    <bk>
      <extLst>
        <ext uri="{3e2802c4-a4d2-4d8b-9148-e3be6c30e623}">
          <xlrd:rvb i="4022"/>
        </ext>
      </extLst>
    </bk>
    <bk>
      <extLst>
        <ext uri="{3e2802c4-a4d2-4d8b-9148-e3be6c30e623}">
          <xlrd:rvb i="4023"/>
        </ext>
      </extLst>
    </bk>
    <bk>
      <extLst>
        <ext uri="{3e2802c4-a4d2-4d8b-9148-e3be6c30e623}">
          <xlrd:rvb i="4024"/>
        </ext>
      </extLst>
    </bk>
    <bk>
      <extLst>
        <ext uri="{3e2802c4-a4d2-4d8b-9148-e3be6c30e623}">
          <xlrd:rvb i="4025"/>
        </ext>
      </extLst>
    </bk>
    <bk>
      <extLst>
        <ext uri="{3e2802c4-a4d2-4d8b-9148-e3be6c30e623}">
          <xlrd:rvb i="4026"/>
        </ext>
      </extLst>
    </bk>
    <bk>
      <extLst>
        <ext uri="{3e2802c4-a4d2-4d8b-9148-e3be6c30e623}">
          <xlrd:rvb i="4027"/>
        </ext>
      </extLst>
    </bk>
    <bk>
      <extLst>
        <ext uri="{3e2802c4-a4d2-4d8b-9148-e3be6c30e623}">
          <xlrd:rvb i="4028"/>
        </ext>
      </extLst>
    </bk>
    <bk>
      <extLst>
        <ext uri="{3e2802c4-a4d2-4d8b-9148-e3be6c30e623}">
          <xlrd:rvb i="4029"/>
        </ext>
      </extLst>
    </bk>
    <bk>
      <extLst>
        <ext uri="{3e2802c4-a4d2-4d8b-9148-e3be6c30e623}">
          <xlrd:rvb i="4030"/>
        </ext>
      </extLst>
    </bk>
    <bk>
      <extLst>
        <ext uri="{3e2802c4-a4d2-4d8b-9148-e3be6c30e623}">
          <xlrd:rvb i="4031"/>
        </ext>
      </extLst>
    </bk>
    <bk>
      <extLst>
        <ext uri="{3e2802c4-a4d2-4d8b-9148-e3be6c30e623}">
          <xlrd:rvb i="4032"/>
        </ext>
      </extLst>
    </bk>
    <bk>
      <extLst>
        <ext uri="{3e2802c4-a4d2-4d8b-9148-e3be6c30e623}">
          <xlrd:rvb i="4033"/>
        </ext>
      </extLst>
    </bk>
    <bk>
      <extLst>
        <ext uri="{3e2802c4-a4d2-4d8b-9148-e3be6c30e623}">
          <xlrd:rvb i="4034"/>
        </ext>
      </extLst>
    </bk>
    <bk>
      <extLst>
        <ext uri="{3e2802c4-a4d2-4d8b-9148-e3be6c30e623}">
          <xlrd:rvb i="4035"/>
        </ext>
      </extLst>
    </bk>
    <bk>
      <extLst>
        <ext uri="{3e2802c4-a4d2-4d8b-9148-e3be6c30e623}">
          <xlrd:rvb i="4036"/>
        </ext>
      </extLst>
    </bk>
    <bk>
      <extLst>
        <ext uri="{3e2802c4-a4d2-4d8b-9148-e3be6c30e623}">
          <xlrd:rvb i="4037"/>
        </ext>
      </extLst>
    </bk>
    <bk>
      <extLst>
        <ext uri="{3e2802c4-a4d2-4d8b-9148-e3be6c30e623}">
          <xlrd:rvb i="4038"/>
        </ext>
      </extLst>
    </bk>
    <bk>
      <extLst>
        <ext uri="{3e2802c4-a4d2-4d8b-9148-e3be6c30e623}">
          <xlrd:rvb i="4039"/>
        </ext>
      </extLst>
    </bk>
    <bk>
      <extLst>
        <ext uri="{3e2802c4-a4d2-4d8b-9148-e3be6c30e623}">
          <xlrd:rvb i="4040"/>
        </ext>
      </extLst>
    </bk>
    <bk>
      <extLst>
        <ext uri="{3e2802c4-a4d2-4d8b-9148-e3be6c30e623}">
          <xlrd:rvb i="4041"/>
        </ext>
      </extLst>
    </bk>
    <bk>
      <extLst>
        <ext uri="{3e2802c4-a4d2-4d8b-9148-e3be6c30e623}">
          <xlrd:rvb i="4042"/>
        </ext>
      </extLst>
    </bk>
    <bk>
      <extLst>
        <ext uri="{3e2802c4-a4d2-4d8b-9148-e3be6c30e623}">
          <xlrd:rvb i="4043"/>
        </ext>
      </extLst>
    </bk>
    <bk>
      <extLst>
        <ext uri="{3e2802c4-a4d2-4d8b-9148-e3be6c30e623}">
          <xlrd:rvb i="4044"/>
        </ext>
      </extLst>
    </bk>
    <bk>
      <extLst>
        <ext uri="{3e2802c4-a4d2-4d8b-9148-e3be6c30e623}">
          <xlrd:rvb i="4045"/>
        </ext>
      </extLst>
    </bk>
    <bk>
      <extLst>
        <ext uri="{3e2802c4-a4d2-4d8b-9148-e3be6c30e623}">
          <xlrd:rvb i="4046"/>
        </ext>
      </extLst>
    </bk>
    <bk>
      <extLst>
        <ext uri="{3e2802c4-a4d2-4d8b-9148-e3be6c30e623}">
          <xlrd:rvb i="4047"/>
        </ext>
      </extLst>
    </bk>
    <bk>
      <extLst>
        <ext uri="{3e2802c4-a4d2-4d8b-9148-e3be6c30e623}">
          <xlrd:rvb i="4048"/>
        </ext>
      </extLst>
    </bk>
    <bk>
      <extLst>
        <ext uri="{3e2802c4-a4d2-4d8b-9148-e3be6c30e623}">
          <xlrd:rvb i="4049"/>
        </ext>
      </extLst>
    </bk>
    <bk>
      <extLst>
        <ext uri="{3e2802c4-a4d2-4d8b-9148-e3be6c30e623}">
          <xlrd:rvb i="4050"/>
        </ext>
      </extLst>
    </bk>
    <bk>
      <extLst>
        <ext uri="{3e2802c4-a4d2-4d8b-9148-e3be6c30e623}">
          <xlrd:rvb i="4051"/>
        </ext>
      </extLst>
    </bk>
    <bk>
      <extLst>
        <ext uri="{3e2802c4-a4d2-4d8b-9148-e3be6c30e623}">
          <xlrd:rvb i="4052"/>
        </ext>
      </extLst>
    </bk>
    <bk>
      <extLst>
        <ext uri="{3e2802c4-a4d2-4d8b-9148-e3be6c30e623}">
          <xlrd:rvb i="4053"/>
        </ext>
      </extLst>
    </bk>
    <bk>
      <extLst>
        <ext uri="{3e2802c4-a4d2-4d8b-9148-e3be6c30e623}">
          <xlrd:rvb i="4054"/>
        </ext>
      </extLst>
    </bk>
    <bk>
      <extLst>
        <ext uri="{3e2802c4-a4d2-4d8b-9148-e3be6c30e623}">
          <xlrd:rvb i="4055"/>
        </ext>
      </extLst>
    </bk>
    <bk>
      <extLst>
        <ext uri="{3e2802c4-a4d2-4d8b-9148-e3be6c30e623}">
          <xlrd:rvb i="4056"/>
        </ext>
      </extLst>
    </bk>
    <bk>
      <extLst>
        <ext uri="{3e2802c4-a4d2-4d8b-9148-e3be6c30e623}">
          <xlrd:rvb i="4057"/>
        </ext>
      </extLst>
    </bk>
    <bk>
      <extLst>
        <ext uri="{3e2802c4-a4d2-4d8b-9148-e3be6c30e623}">
          <xlrd:rvb i="4058"/>
        </ext>
      </extLst>
    </bk>
    <bk>
      <extLst>
        <ext uri="{3e2802c4-a4d2-4d8b-9148-e3be6c30e623}">
          <xlrd:rvb i="4059"/>
        </ext>
      </extLst>
    </bk>
    <bk>
      <extLst>
        <ext uri="{3e2802c4-a4d2-4d8b-9148-e3be6c30e623}">
          <xlrd:rvb i="4060"/>
        </ext>
      </extLst>
    </bk>
    <bk>
      <extLst>
        <ext uri="{3e2802c4-a4d2-4d8b-9148-e3be6c30e623}">
          <xlrd:rvb i="4061"/>
        </ext>
      </extLst>
    </bk>
    <bk>
      <extLst>
        <ext uri="{3e2802c4-a4d2-4d8b-9148-e3be6c30e623}">
          <xlrd:rvb i="4062"/>
        </ext>
      </extLst>
    </bk>
    <bk>
      <extLst>
        <ext uri="{3e2802c4-a4d2-4d8b-9148-e3be6c30e623}">
          <xlrd:rvb i="4063"/>
        </ext>
      </extLst>
    </bk>
    <bk>
      <extLst>
        <ext uri="{3e2802c4-a4d2-4d8b-9148-e3be6c30e623}">
          <xlrd:rvb i="4064"/>
        </ext>
      </extLst>
    </bk>
    <bk>
      <extLst>
        <ext uri="{3e2802c4-a4d2-4d8b-9148-e3be6c30e623}">
          <xlrd:rvb i="4065"/>
        </ext>
      </extLst>
    </bk>
    <bk>
      <extLst>
        <ext uri="{3e2802c4-a4d2-4d8b-9148-e3be6c30e623}">
          <xlrd:rvb i="4066"/>
        </ext>
      </extLst>
    </bk>
    <bk>
      <extLst>
        <ext uri="{3e2802c4-a4d2-4d8b-9148-e3be6c30e623}">
          <xlrd:rvb i="4067"/>
        </ext>
      </extLst>
    </bk>
    <bk>
      <extLst>
        <ext uri="{3e2802c4-a4d2-4d8b-9148-e3be6c30e623}">
          <xlrd:rvb i="4068"/>
        </ext>
      </extLst>
    </bk>
    <bk>
      <extLst>
        <ext uri="{3e2802c4-a4d2-4d8b-9148-e3be6c30e623}">
          <xlrd:rvb i="4069"/>
        </ext>
      </extLst>
    </bk>
    <bk>
      <extLst>
        <ext uri="{3e2802c4-a4d2-4d8b-9148-e3be6c30e623}">
          <xlrd:rvb i="4070"/>
        </ext>
      </extLst>
    </bk>
    <bk>
      <extLst>
        <ext uri="{3e2802c4-a4d2-4d8b-9148-e3be6c30e623}">
          <xlrd:rvb i="4071"/>
        </ext>
      </extLst>
    </bk>
    <bk>
      <extLst>
        <ext uri="{3e2802c4-a4d2-4d8b-9148-e3be6c30e623}">
          <xlrd:rvb i="4072"/>
        </ext>
      </extLst>
    </bk>
    <bk>
      <extLst>
        <ext uri="{3e2802c4-a4d2-4d8b-9148-e3be6c30e623}">
          <xlrd:rvb i="4073"/>
        </ext>
      </extLst>
    </bk>
    <bk>
      <extLst>
        <ext uri="{3e2802c4-a4d2-4d8b-9148-e3be6c30e623}">
          <xlrd:rvb i="4074"/>
        </ext>
      </extLst>
    </bk>
    <bk>
      <extLst>
        <ext uri="{3e2802c4-a4d2-4d8b-9148-e3be6c30e623}">
          <xlrd:rvb i="4075"/>
        </ext>
      </extLst>
    </bk>
    <bk>
      <extLst>
        <ext uri="{3e2802c4-a4d2-4d8b-9148-e3be6c30e623}">
          <xlrd:rvb i="4076"/>
        </ext>
      </extLst>
    </bk>
    <bk>
      <extLst>
        <ext uri="{3e2802c4-a4d2-4d8b-9148-e3be6c30e623}">
          <xlrd:rvb i="4077"/>
        </ext>
      </extLst>
    </bk>
    <bk>
      <extLst>
        <ext uri="{3e2802c4-a4d2-4d8b-9148-e3be6c30e623}">
          <xlrd:rvb i="4078"/>
        </ext>
      </extLst>
    </bk>
    <bk>
      <extLst>
        <ext uri="{3e2802c4-a4d2-4d8b-9148-e3be6c30e623}">
          <xlrd:rvb i="4079"/>
        </ext>
      </extLst>
    </bk>
    <bk>
      <extLst>
        <ext uri="{3e2802c4-a4d2-4d8b-9148-e3be6c30e623}">
          <xlrd:rvb i="4080"/>
        </ext>
      </extLst>
    </bk>
    <bk>
      <extLst>
        <ext uri="{3e2802c4-a4d2-4d8b-9148-e3be6c30e623}">
          <xlrd:rvb i="4081"/>
        </ext>
      </extLst>
    </bk>
    <bk>
      <extLst>
        <ext uri="{3e2802c4-a4d2-4d8b-9148-e3be6c30e623}">
          <xlrd:rvb i="4082"/>
        </ext>
      </extLst>
    </bk>
    <bk>
      <extLst>
        <ext uri="{3e2802c4-a4d2-4d8b-9148-e3be6c30e623}">
          <xlrd:rvb i="4083"/>
        </ext>
      </extLst>
    </bk>
    <bk>
      <extLst>
        <ext uri="{3e2802c4-a4d2-4d8b-9148-e3be6c30e623}">
          <xlrd:rvb i="4084"/>
        </ext>
      </extLst>
    </bk>
    <bk>
      <extLst>
        <ext uri="{3e2802c4-a4d2-4d8b-9148-e3be6c30e623}">
          <xlrd:rvb i="4085"/>
        </ext>
      </extLst>
    </bk>
    <bk>
      <extLst>
        <ext uri="{3e2802c4-a4d2-4d8b-9148-e3be6c30e623}">
          <xlrd:rvb i="4086"/>
        </ext>
      </extLst>
    </bk>
    <bk>
      <extLst>
        <ext uri="{3e2802c4-a4d2-4d8b-9148-e3be6c30e623}">
          <xlrd:rvb i="4087"/>
        </ext>
      </extLst>
    </bk>
    <bk>
      <extLst>
        <ext uri="{3e2802c4-a4d2-4d8b-9148-e3be6c30e623}">
          <xlrd:rvb i="4088"/>
        </ext>
      </extLst>
    </bk>
    <bk>
      <extLst>
        <ext uri="{3e2802c4-a4d2-4d8b-9148-e3be6c30e623}">
          <xlrd:rvb i="4089"/>
        </ext>
      </extLst>
    </bk>
    <bk>
      <extLst>
        <ext uri="{3e2802c4-a4d2-4d8b-9148-e3be6c30e623}">
          <xlrd:rvb i="4090"/>
        </ext>
      </extLst>
    </bk>
    <bk>
      <extLst>
        <ext uri="{3e2802c4-a4d2-4d8b-9148-e3be6c30e623}">
          <xlrd:rvb i="4091"/>
        </ext>
      </extLst>
    </bk>
    <bk>
      <extLst>
        <ext uri="{3e2802c4-a4d2-4d8b-9148-e3be6c30e623}">
          <xlrd:rvb i="4092"/>
        </ext>
      </extLst>
    </bk>
    <bk>
      <extLst>
        <ext uri="{3e2802c4-a4d2-4d8b-9148-e3be6c30e623}">
          <xlrd:rvb i="4093"/>
        </ext>
      </extLst>
    </bk>
    <bk>
      <extLst>
        <ext uri="{3e2802c4-a4d2-4d8b-9148-e3be6c30e623}">
          <xlrd:rvb i="4094"/>
        </ext>
      </extLst>
    </bk>
    <bk>
      <extLst>
        <ext uri="{3e2802c4-a4d2-4d8b-9148-e3be6c30e623}">
          <xlrd:rvb i="4095"/>
        </ext>
      </extLst>
    </bk>
    <bk>
      <extLst>
        <ext uri="{3e2802c4-a4d2-4d8b-9148-e3be6c30e623}">
          <xlrd:rvb i="4096"/>
        </ext>
      </extLst>
    </bk>
    <bk>
      <extLst>
        <ext uri="{3e2802c4-a4d2-4d8b-9148-e3be6c30e623}">
          <xlrd:rvb i="4097"/>
        </ext>
      </extLst>
    </bk>
    <bk>
      <extLst>
        <ext uri="{3e2802c4-a4d2-4d8b-9148-e3be6c30e623}">
          <xlrd:rvb i="4098"/>
        </ext>
      </extLst>
    </bk>
    <bk>
      <extLst>
        <ext uri="{3e2802c4-a4d2-4d8b-9148-e3be6c30e623}">
          <xlrd:rvb i="4099"/>
        </ext>
      </extLst>
    </bk>
    <bk>
      <extLst>
        <ext uri="{3e2802c4-a4d2-4d8b-9148-e3be6c30e623}">
          <xlrd:rvb i="4100"/>
        </ext>
      </extLst>
    </bk>
    <bk>
      <extLst>
        <ext uri="{3e2802c4-a4d2-4d8b-9148-e3be6c30e623}">
          <xlrd:rvb i="4101"/>
        </ext>
      </extLst>
    </bk>
    <bk>
      <extLst>
        <ext uri="{3e2802c4-a4d2-4d8b-9148-e3be6c30e623}">
          <xlrd:rvb i="4102"/>
        </ext>
      </extLst>
    </bk>
    <bk>
      <extLst>
        <ext uri="{3e2802c4-a4d2-4d8b-9148-e3be6c30e623}">
          <xlrd:rvb i="4103"/>
        </ext>
      </extLst>
    </bk>
    <bk>
      <extLst>
        <ext uri="{3e2802c4-a4d2-4d8b-9148-e3be6c30e623}">
          <xlrd:rvb i="4104"/>
        </ext>
      </extLst>
    </bk>
    <bk>
      <extLst>
        <ext uri="{3e2802c4-a4d2-4d8b-9148-e3be6c30e623}">
          <xlrd:rvb i="4105"/>
        </ext>
      </extLst>
    </bk>
    <bk>
      <extLst>
        <ext uri="{3e2802c4-a4d2-4d8b-9148-e3be6c30e623}">
          <xlrd:rvb i="4106"/>
        </ext>
      </extLst>
    </bk>
    <bk>
      <extLst>
        <ext uri="{3e2802c4-a4d2-4d8b-9148-e3be6c30e623}">
          <xlrd:rvb i="4107"/>
        </ext>
      </extLst>
    </bk>
    <bk>
      <extLst>
        <ext uri="{3e2802c4-a4d2-4d8b-9148-e3be6c30e623}">
          <xlrd:rvb i="4108"/>
        </ext>
      </extLst>
    </bk>
    <bk>
      <extLst>
        <ext uri="{3e2802c4-a4d2-4d8b-9148-e3be6c30e623}">
          <xlrd:rvb i="4109"/>
        </ext>
      </extLst>
    </bk>
    <bk>
      <extLst>
        <ext uri="{3e2802c4-a4d2-4d8b-9148-e3be6c30e623}">
          <xlrd:rvb i="4110"/>
        </ext>
      </extLst>
    </bk>
    <bk>
      <extLst>
        <ext uri="{3e2802c4-a4d2-4d8b-9148-e3be6c30e623}">
          <xlrd:rvb i="4111"/>
        </ext>
      </extLst>
    </bk>
    <bk>
      <extLst>
        <ext uri="{3e2802c4-a4d2-4d8b-9148-e3be6c30e623}">
          <xlrd:rvb i="4112"/>
        </ext>
      </extLst>
    </bk>
    <bk>
      <extLst>
        <ext uri="{3e2802c4-a4d2-4d8b-9148-e3be6c30e623}">
          <xlrd:rvb i="4113"/>
        </ext>
      </extLst>
    </bk>
    <bk>
      <extLst>
        <ext uri="{3e2802c4-a4d2-4d8b-9148-e3be6c30e623}">
          <xlrd:rvb i="4114"/>
        </ext>
      </extLst>
    </bk>
    <bk>
      <extLst>
        <ext uri="{3e2802c4-a4d2-4d8b-9148-e3be6c30e623}">
          <xlrd:rvb i="4115"/>
        </ext>
      </extLst>
    </bk>
    <bk>
      <extLst>
        <ext uri="{3e2802c4-a4d2-4d8b-9148-e3be6c30e623}">
          <xlrd:rvb i="4116"/>
        </ext>
      </extLst>
    </bk>
    <bk>
      <extLst>
        <ext uri="{3e2802c4-a4d2-4d8b-9148-e3be6c30e623}">
          <xlrd:rvb i="4117"/>
        </ext>
      </extLst>
    </bk>
    <bk>
      <extLst>
        <ext uri="{3e2802c4-a4d2-4d8b-9148-e3be6c30e623}">
          <xlrd:rvb i="4118"/>
        </ext>
      </extLst>
    </bk>
    <bk>
      <extLst>
        <ext uri="{3e2802c4-a4d2-4d8b-9148-e3be6c30e623}">
          <xlrd:rvb i="4119"/>
        </ext>
      </extLst>
    </bk>
    <bk>
      <extLst>
        <ext uri="{3e2802c4-a4d2-4d8b-9148-e3be6c30e623}">
          <xlrd:rvb i="4120"/>
        </ext>
      </extLst>
    </bk>
    <bk>
      <extLst>
        <ext uri="{3e2802c4-a4d2-4d8b-9148-e3be6c30e623}">
          <xlrd:rvb i="4121"/>
        </ext>
      </extLst>
    </bk>
    <bk>
      <extLst>
        <ext uri="{3e2802c4-a4d2-4d8b-9148-e3be6c30e623}">
          <xlrd:rvb i="4122"/>
        </ext>
      </extLst>
    </bk>
    <bk>
      <extLst>
        <ext uri="{3e2802c4-a4d2-4d8b-9148-e3be6c30e623}">
          <xlrd:rvb i="4123"/>
        </ext>
      </extLst>
    </bk>
    <bk>
      <extLst>
        <ext uri="{3e2802c4-a4d2-4d8b-9148-e3be6c30e623}">
          <xlrd:rvb i="4124"/>
        </ext>
      </extLst>
    </bk>
    <bk>
      <extLst>
        <ext uri="{3e2802c4-a4d2-4d8b-9148-e3be6c30e623}">
          <xlrd:rvb i="4125"/>
        </ext>
      </extLst>
    </bk>
    <bk>
      <extLst>
        <ext uri="{3e2802c4-a4d2-4d8b-9148-e3be6c30e623}">
          <xlrd:rvb i="4126"/>
        </ext>
      </extLst>
    </bk>
    <bk>
      <extLst>
        <ext uri="{3e2802c4-a4d2-4d8b-9148-e3be6c30e623}">
          <xlrd:rvb i="4127"/>
        </ext>
      </extLst>
    </bk>
    <bk>
      <extLst>
        <ext uri="{3e2802c4-a4d2-4d8b-9148-e3be6c30e623}">
          <xlrd:rvb i="4128"/>
        </ext>
      </extLst>
    </bk>
    <bk>
      <extLst>
        <ext uri="{3e2802c4-a4d2-4d8b-9148-e3be6c30e623}">
          <xlrd:rvb i="4129"/>
        </ext>
      </extLst>
    </bk>
    <bk>
      <extLst>
        <ext uri="{3e2802c4-a4d2-4d8b-9148-e3be6c30e623}">
          <xlrd:rvb i="4130"/>
        </ext>
      </extLst>
    </bk>
    <bk>
      <extLst>
        <ext uri="{3e2802c4-a4d2-4d8b-9148-e3be6c30e623}">
          <xlrd:rvb i="4131"/>
        </ext>
      </extLst>
    </bk>
    <bk>
      <extLst>
        <ext uri="{3e2802c4-a4d2-4d8b-9148-e3be6c30e623}">
          <xlrd:rvb i="4132"/>
        </ext>
      </extLst>
    </bk>
    <bk>
      <extLst>
        <ext uri="{3e2802c4-a4d2-4d8b-9148-e3be6c30e623}">
          <xlrd:rvb i="4133"/>
        </ext>
      </extLst>
    </bk>
    <bk>
      <extLst>
        <ext uri="{3e2802c4-a4d2-4d8b-9148-e3be6c30e623}">
          <xlrd:rvb i="4134"/>
        </ext>
      </extLst>
    </bk>
    <bk>
      <extLst>
        <ext uri="{3e2802c4-a4d2-4d8b-9148-e3be6c30e623}">
          <xlrd:rvb i="4135"/>
        </ext>
      </extLst>
    </bk>
    <bk>
      <extLst>
        <ext uri="{3e2802c4-a4d2-4d8b-9148-e3be6c30e623}">
          <xlrd:rvb i="4136"/>
        </ext>
      </extLst>
    </bk>
    <bk>
      <extLst>
        <ext uri="{3e2802c4-a4d2-4d8b-9148-e3be6c30e623}">
          <xlrd:rvb i="4137"/>
        </ext>
      </extLst>
    </bk>
    <bk>
      <extLst>
        <ext uri="{3e2802c4-a4d2-4d8b-9148-e3be6c30e623}">
          <xlrd:rvb i="4138"/>
        </ext>
      </extLst>
    </bk>
    <bk>
      <extLst>
        <ext uri="{3e2802c4-a4d2-4d8b-9148-e3be6c30e623}">
          <xlrd:rvb i="4139"/>
        </ext>
      </extLst>
    </bk>
    <bk>
      <extLst>
        <ext uri="{3e2802c4-a4d2-4d8b-9148-e3be6c30e623}">
          <xlrd:rvb i="4140"/>
        </ext>
      </extLst>
    </bk>
    <bk>
      <extLst>
        <ext uri="{3e2802c4-a4d2-4d8b-9148-e3be6c30e623}">
          <xlrd:rvb i="4141"/>
        </ext>
      </extLst>
    </bk>
    <bk>
      <extLst>
        <ext uri="{3e2802c4-a4d2-4d8b-9148-e3be6c30e623}">
          <xlrd:rvb i="4142"/>
        </ext>
      </extLst>
    </bk>
    <bk>
      <extLst>
        <ext uri="{3e2802c4-a4d2-4d8b-9148-e3be6c30e623}">
          <xlrd:rvb i="4143"/>
        </ext>
      </extLst>
    </bk>
    <bk>
      <extLst>
        <ext uri="{3e2802c4-a4d2-4d8b-9148-e3be6c30e623}">
          <xlrd:rvb i="4144"/>
        </ext>
      </extLst>
    </bk>
    <bk>
      <extLst>
        <ext uri="{3e2802c4-a4d2-4d8b-9148-e3be6c30e623}">
          <xlrd:rvb i="4145"/>
        </ext>
      </extLst>
    </bk>
    <bk>
      <extLst>
        <ext uri="{3e2802c4-a4d2-4d8b-9148-e3be6c30e623}">
          <xlrd:rvb i="4146"/>
        </ext>
      </extLst>
    </bk>
    <bk>
      <extLst>
        <ext uri="{3e2802c4-a4d2-4d8b-9148-e3be6c30e623}">
          <xlrd:rvb i="4147"/>
        </ext>
      </extLst>
    </bk>
    <bk>
      <extLst>
        <ext uri="{3e2802c4-a4d2-4d8b-9148-e3be6c30e623}">
          <xlrd:rvb i="4148"/>
        </ext>
      </extLst>
    </bk>
    <bk>
      <extLst>
        <ext uri="{3e2802c4-a4d2-4d8b-9148-e3be6c30e623}">
          <xlrd:rvb i="4149"/>
        </ext>
      </extLst>
    </bk>
    <bk>
      <extLst>
        <ext uri="{3e2802c4-a4d2-4d8b-9148-e3be6c30e623}">
          <xlrd:rvb i="4150"/>
        </ext>
      </extLst>
    </bk>
    <bk>
      <extLst>
        <ext uri="{3e2802c4-a4d2-4d8b-9148-e3be6c30e623}">
          <xlrd:rvb i="4151"/>
        </ext>
      </extLst>
    </bk>
    <bk>
      <extLst>
        <ext uri="{3e2802c4-a4d2-4d8b-9148-e3be6c30e623}">
          <xlrd:rvb i="4152"/>
        </ext>
      </extLst>
    </bk>
    <bk>
      <extLst>
        <ext uri="{3e2802c4-a4d2-4d8b-9148-e3be6c30e623}">
          <xlrd:rvb i="4153"/>
        </ext>
      </extLst>
    </bk>
    <bk>
      <extLst>
        <ext uri="{3e2802c4-a4d2-4d8b-9148-e3be6c30e623}">
          <xlrd:rvb i="4154"/>
        </ext>
      </extLst>
    </bk>
    <bk>
      <extLst>
        <ext uri="{3e2802c4-a4d2-4d8b-9148-e3be6c30e623}">
          <xlrd:rvb i="4155"/>
        </ext>
      </extLst>
    </bk>
    <bk>
      <extLst>
        <ext uri="{3e2802c4-a4d2-4d8b-9148-e3be6c30e623}">
          <xlrd:rvb i="4156"/>
        </ext>
      </extLst>
    </bk>
    <bk>
      <extLst>
        <ext uri="{3e2802c4-a4d2-4d8b-9148-e3be6c30e623}">
          <xlrd:rvb i="4157"/>
        </ext>
      </extLst>
    </bk>
    <bk>
      <extLst>
        <ext uri="{3e2802c4-a4d2-4d8b-9148-e3be6c30e623}">
          <xlrd:rvb i="4158"/>
        </ext>
      </extLst>
    </bk>
    <bk>
      <extLst>
        <ext uri="{3e2802c4-a4d2-4d8b-9148-e3be6c30e623}">
          <xlrd:rvb i="4159"/>
        </ext>
      </extLst>
    </bk>
    <bk>
      <extLst>
        <ext uri="{3e2802c4-a4d2-4d8b-9148-e3be6c30e623}">
          <xlrd:rvb i="4160"/>
        </ext>
      </extLst>
    </bk>
    <bk>
      <extLst>
        <ext uri="{3e2802c4-a4d2-4d8b-9148-e3be6c30e623}">
          <xlrd:rvb i="4161"/>
        </ext>
      </extLst>
    </bk>
    <bk>
      <extLst>
        <ext uri="{3e2802c4-a4d2-4d8b-9148-e3be6c30e623}">
          <xlrd:rvb i="4162"/>
        </ext>
      </extLst>
    </bk>
    <bk>
      <extLst>
        <ext uri="{3e2802c4-a4d2-4d8b-9148-e3be6c30e623}">
          <xlrd:rvb i="4163"/>
        </ext>
      </extLst>
    </bk>
    <bk>
      <extLst>
        <ext uri="{3e2802c4-a4d2-4d8b-9148-e3be6c30e623}">
          <xlrd:rvb i="4164"/>
        </ext>
      </extLst>
    </bk>
    <bk>
      <extLst>
        <ext uri="{3e2802c4-a4d2-4d8b-9148-e3be6c30e623}">
          <xlrd:rvb i="4165"/>
        </ext>
      </extLst>
    </bk>
    <bk>
      <extLst>
        <ext uri="{3e2802c4-a4d2-4d8b-9148-e3be6c30e623}">
          <xlrd:rvb i="4166"/>
        </ext>
      </extLst>
    </bk>
    <bk>
      <extLst>
        <ext uri="{3e2802c4-a4d2-4d8b-9148-e3be6c30e623}">
          <xlrd:rvb i="4167"/>
        </ext>
      </extLst>
    </bk>
    <bk>
      <extLst>
        <ext uri="{3e2802c4-a4d2-4d8b-9148-e3be6c30e623}">
          <xlrd:rvb i="4168"/>
        </ext>
      </extLst>
    </bk>
    <bk>
      <extLst>
        <ext uri="{3e2802c4-a4d2-4d8b-9148-e3be6c30e623}">
          <xlrd:rvb i="4169"/>
        </ext>
      </extLst>
    </bk>
    <bk>
      <extLst>
        <ext uri="{3e2802c4-a4d2-4d8b-9148-e3be6c30e623}">
          <xlrd:rvb i="4170"/>
        </ext>
      </extLst>
    </bk>
    <bk>
      <extLst>
        <ext uri="{3e2802c4-a4d2-4d8b-9148-e3be6c30e623}">
          <xlrd:rvb i="4171"/>
        </ext>
      </extLst>
    </bk>
    <bk>
      <extLst>
        <ext uri="{3e2802c4-a4d2-4d8b-9148-e3be6c30e623}">
          <xlrd:rvb i="4172"/>
        </ext>
      </extLst>
    </bk>
    <bk>
      <extLst>
        <ext uri="{3e2802c4-a4d2-4d8b-9148-e3be6c30e623}">
          <xlrd:rvb i="4173"/>
        </ext>
      </extLst>
    </bk>
    <bk>
      <extLst>
        <ext uri="{3e2802c4-a4d2-4d8b-9148-e3be6c30e623}">
          <xlrd:rvb i="4174"/>
        </ext>
      </extLst>
    </bk>
    <bk>
      <extLst>
        <ext uri="{3e2802c4-a4d2-4d8b-9148-e3be6c30e623}">
          <xlrd:rvb i="4175"/>
        </ext>
      </extLst>
    </bk>
    <bk>
      <extLst>
        <ext uri="{3e2802c4-a4d2-4d8b-9148-e3be6c30e623}">
          <xlrd:rvb i="4176"/>
        </ext>
      </extLst>
    </bk>
    <bk>
      <extLst>
        <ext uri="{3e2802c4-a4d2-4d8b-9148-e3be6c30e623}">
          <xlrd:rvb i="4177"/>
        </ext>
      </extLst>
    </bk>
    <bk>
      <extLst>
        <ext uri="{3e2802c4-a4d2-4d8b-9148-e3be6c30e623}">
          <xlrd:rvb i="4178"/>
        </ext>
      </extLst>
    </bk>
    <bk>
      <extLst>
        <ext uri="{3e2802c4-a4d2-4d8b-9148-e3be6c30e623}">
          <xlrd:rvb i="4179"/>
        </ext>
      </extLst>
    </bk>
    <bk>
      <extLst>
        <ext uri="{3e2802c4-a4d2-4d8b-9148-e3be6c30e623}">
          <xlrd:rvb i="4180"/>
        </ext>
      </extLst>
    </bk>
    <bk>
      <extLst>
        <ext uri="{3e2802c4-a4d2-4d8b-9148-e3be6c30e623}">
          <xlrd:rvb i="4181"/>
        </ext>
      </extLst>
    </bk>
    <bk>
      <extLst>
        <ext uri="{3e2802c4-a4d2-4d8b-9148-e3be6c30e623}">
          <xlrd:rvb i="4182"/>
        </ext>
      </extLst>
    </bk>
    <bk>
      <extLst>
        <ext uri="{3e2802c4-a4d2-4d8b-9148-e3be6c30e623}">
          <xlrd:rvb i="4183"/>
        </ext>
      </extLst>
    </bk>
    <bk>
      <extLst>
        <ext uri="{3e2802c4-a4d2-4d8b-9148-e3be6c30e623}">
          <xlrd:rvb i="4184"/>
        </ext>
      </extLst>
    </bk>
    <bk>
      <extLst>
        <ext uri="{3e2802c4-a4d2-4d8b-9148-e3be6c30e623}">
          <xlrd:rvb i="4185"/>
        </ext>
      </extLst>
    </bk>
    <bk>
      <extLst>
        <ext uri="{3e2802c4-a4d2-4d8b-9148-e3be6c30e623}">
          <xlrd:rvb i="4186"/>
        </ext>
      </extLst>
    </bk>
    <bk>
      <extLst>
        <ext uri="{3e2802c4-a4d2-4d8b-9148-e3be6c30e623}">
          <xlrd:rvb i="4187"/>
        </ext>
      </extLst>
    </bk>
    <bk>
      <extLst>
        <ext uri="{3e2802c4-a4d2-4d8b-9148-e3be6c30e623}">
          <xlrd:rvb i="4188"/>
        </ext>
      </extLst>
    </bk>
    <bk>
      <extLst>
        <ext uri="{3e2802c4-a4d2-4d8b-9148-e3be6c30e623}">
          <xlrd:rvb i="4189"/>
        </ext>
      </extLst>
    </bk>
    <bk>
      <extLst>
        <ext uri="{3e2802c4-a4d2-4d8b-9148-e3be6c30e623}">
          <xlrd:rvb i="4190"/>
        </ext>
      </extLst>
    </bk>
    <bk>
      <extLst>
        <ext uri="{3e2802c4-a4d2-4d8b-9148-e3be6c30e623}">
          <xlrd:rvb i="4191"/>
        </ext>
      </extLst>
    </bk>
    <bk>
      <extLst>
        <ext uri="{3e2802c4-a4d2-4d8b-9148-e3be6c30e623}">
          <xlrd:rvb i="4192"/>
        </ext>
      </extLst>
    </bk>
    <bk>
      <extLst>
        <ext uri="{3e2802c4-a4d2-4d8b-9148-e3be6c30e623}">
          <xlrd:rvb i="4193"/>
        </ext>
      </extLst>
    </bk>
    <bk>
      <extLst>
        <ext uri="{3e2802c4-a4d2-4d8b-9148-e3be6c30e623}">
          <xlrd:rvb i="4194"/>
        </ext>
      </extLst>
    </bk>
    <bk>
      <extLst>
        <ext uri="{3e2802c4-a4d2-4d8b-9148-e3be6c30e623}">
          <xlrd:rvb i="4195"/>
        </ext>
      </extLst>
    </bk>
    <bk>
      <extLst>
        <ext uri="{3e2802c4-a4d2-4d8b-9148-e3be6c30e623}">
          <xlrd:rvb i="4196"/>
        </ext>
      </extLst>
    </bk>
    <bk>
      <extLst>
        <ext uri="{3e2802c4-a4d2-4d8b-9148-e3be6c30e623}">
          <xlrd:rvb i="4197"/>
        </ext>
      </extLst>
    </bk>
    <bk>
      <extLst>
        <ext uri="{3e2802c4-a4d2-4d8b-9148-e3be6c30e623}">
          <xlrd:rvb i="4198"/>
        </ext>
      </extLst>
    </bk>
    <bk>
      <extLst>
        <ext uri="{3e2802c4-a4d2-4d8b-9148-e3be6c30e623}">
          <xlrd:rvb i="4199"/>
        </ext>
      </extLst>
    </bk>
    <bk>
      <extLst>
        <ext uri="{3e2802c4-a4d2-4d8b-9148-e3be6c30e623}">
          <xlrd:rvb i="4200"/>
        </ext>
      </extLst>
    </bk>
    <bk>
      <extLst>
        <ext uri="{3e2802c4-a4d2-4d8b-9148-e3be6c30e623}">
          <xlrd:rvb i="4201"/>
        </ext>
      </extLst>
    </bk>
    <bk>
      <extLst>
        <ext uri="{3e2802c4-a4d2-4d8b-9148-e3be6c30e623}">
          <xlrd:rvb i="4202"/>
        </ext>
      </extLst>
    </bk>
    <bk>
      <extLst>
        <ext uri="{3e2802c4-a4d2-4d8b-9148-e3be6c30e623}">
          <xlrd:rvb i="4203"/>
        </ext>
      </extLst>
    </bk>
    <bk>
      <extLst>
        <ext uri="{3e2802c4-a4d2-4d8b-9148-e3be6c30e623}">
          <xlrd:rvb i="4204"/>
        </ext>
      </extLst>
    </bk>
    <bk>
      <extLst>
        <ext uri="{3e2802c4-a4d2-4d8b-9148-e3be6c30e623}">
          <xlrd:rvb i="4205"/>
        </ext>
      </extLst>
    </bk>
    <bk>
      <extLst>
        <ext uri="{3e2802c4-a4d2-4d8b-9148-e3be6c30e623}">
          <xlrd:rvb i="4206"/>
        </ext>
      </extLst>
    </bk>
    <bk>
      <extLst>
        <ext uri="{3e2802c4-a4d2-4d8b-9148-e3be6c30e623}">
          <xlrd:rvb i="4207"/>
        </ext>
      </extLst>
    </bk>
    <bk>
      <extLst>
        <ext uri="{3e2802c4-a4d2-4d8b-9148-e3be6c30e623}">
          <xlrd:rvb i="4208"/>
        </ext>
      </extLst>
    </bk>
    <bk>
      <extLst>
        <ext uri="{3e2802c4-a4d2-4d8b-9148-e3be6c30e623}">
          <xlrd:rvb i="4209"/>
        </ext>
      </extLst>
    </bk>
    <bk>
      <extLst>
        <ext uri="{3e2802c4-a4d2-4d8b-9148-e3be6c30e623}">
          <xlrd:rvb i="4210"/>
        </ext>
      </extLst>
    </bk>
    <bk>
      <extLst>
        <ext uri="{3e2802c4-a4d2-4d8b-9148-e3be6c30e623}">
          <xlrd:rvb i="4211"/>
        </ext>
      </extLst>
    </bk>
    <bk>
      <extLst>
        <ext uri="{3e2802c4-a4d2-4d8b-9148-e3be6c30e623}">
          <xlrd:rvb i="4212"/>
        </ext>
      </extLst>
    </bk>
    <bk>
      <extLst>
        <ext uri="{3e2802c4-a4d2-4d8b-9148-e3be6c30e623}">
          <xlrd:rvb i="4213"/>
        </ext>
      </extLst>
    </bk>
    <bk>
      <extLst>
        <ext uri="{3e2802c4-a4d2-4d8b-9148-e3be6c30e623}">
          <xlrd:rvb i="4214"/>
        </ext>
      </extLst>
    </bk>
    <bk>
      <extLst>
        <ext uri="{3e2802c4-a4d2-4d8b-9148-e3be6c30e623}">
          <xlrd:rvb i="4215"/>
        </ext>
      </extLst>
    </bk>
    <bk>
      <extLst>
        <ext uri="{3e2802c4-a4d2-4d8b-9148-e3be6c30e623}">
          <xlrd:rvb i="4216"/>
        </ext>
      </extLst>
    </bk>
    <bk>
      <extLst>
        <ext uri="{3e2802c4-a4d2-4d8b-9148-e3be6c30e623}">
          <xlrd:rvb i="4217"/>
        </ext>
      </extLst>
    </bk>
    <bk>
      <extLst>
        <ext uri="{3e2802c4-a4d2-4d8b-9148-e3be6c30e623}">
          <xlrd:rvb i="4218"/>
        </ext>
      </extLst>
    </bk>
    <bk>
      <extLst>
        <ext uri="{3e2802c4-a4d2-4d8b-9148-e3be6c30e623}">
          <xlrd:rvb i="4219"/>
        </ext>
      </extLst>
    </bk>
    <bk>
      <extLst>
        <ext uri="{3e2802c4-a4d2-4d8b-9148-e3be6c30e623}">
          <xlrd:rvb i="4220"/>
        </ext>
      </extLst>
    </bk>
    <bk>
      <extLst>
        <ext uri="{3e2802c4-a4d2-4d8b-9148-e3be6c30e623}">
          <xlrd:rvb i="4221"/>
        </ext>
      </extLst>
    </bk>
    <bk>
      <extLst>
        <ext uri="{3e2802c4-a4d2-4d8b-9148-e3be6c30e623}">
          <xlrd:rvb i="4222"/>
        </ext>
      </extLst>
    </bk>
    <bk>
      <extLst>
        <ext uri="{3e2802c4-a4d2-4d8b-9148-e3be6c30e623}">
          <xlrd:rvb i="4223"/>
        </ext>
      </extLst>
    </bk>
    <bk>
      <extLst>
        <ext uri="{3e2802c4-a4d2-4d8b-9148-e3be6c30e623}">
          <xlrd:rvb i="4224"/>
        </ext>
      </extLst>
    </bk>
    <bk>
      <extLst>
        <ext uri="{3e2802c4-a4d2-4d8b-9148-e3be6c30e623}">
          <xlrd:rvb i="4225"/>
        </ext>
      </extLst>
    </bk>
    <bk>
      <extLst>
        <ext uri="{3e2802c4-a4d2-4d8b-9148-e3be6c30e623}">
          <xlrd:rvb i="4226"/>
        </ext>
      </extLst>
    </bk>
    <bk>
      <extLst>
        <ext uri="{3e2802c4-a4d2-4d8b-9148-e3be6c30e623}">
          <xlrd:rvb i="4227"/>
        </ext>
      </extLst>
    </bk>
    <bk>
      <extLst>
        <ext uri="{3e2802c4-a4d2-4d8b-9148-e3be6c30e623}">
          <xlrd:rvb i="4228"/>
        </ext>
      </extLst>
    </bk>
    <bk>
      <extLst>
        <ext uri="{3e2802c4-a4d2-4d8b-9148-e3be6c30e623}">
          <xlrd:rvb i="4229"/>
        </ext>
      </extLst>
    </bk>
    <bk>
      <extLst>
        <ext uri="{3e2802c4-a4d2-4d8b-9148-e3be6c30e623}">
          <xlrd:rvb i="4230"/>
        </ext>
      </extLst>
    </bk>
    <bk>
      <extLst>
        <ext uri="{3e2802c4-a4d2-4d8b-9148-e3be6c30e623}">
          <xlrd:rvb i="4231"/>
        </ext>
      </extLst>
    </bk>
    <bk>
      <extLst>
        <ext uri="{3e2802c4-a4d2-4d8b-9148-e3be6c30e623}">
          <xlrd:rvb i="4232"/>
        </ext>
      </extLst>
    </bk>
    <bk>
      <extLst>
        <ext uri="{3e2802c4-a4d2-4d8b-9148-e3be6c30e623}">
          <xlrd:rvb i="4233"/>
        </ext>
      </extLst>
    </bk>
    <bk>
      <extLst>
        <ext uri="{3e2802c4-a4d2-4d8b-9148-e3be6c30e623}">
          <xlrd:rvb i="4234"/>
        </ext>
      </extLst>
    </bk>
    <bk>
      <extLst>
        <ext uri="{3e2802c4-a4d2-4d8b-9148-e3be6c30e623}">
          <xlrd:rvb i="4235"/>
        </ext>
      </extLst>
    </bk>
    <bk>
      <extLst>
        <ext uri="{3e2802c4-a4d2-4d8b-9148-e3be6c30e623}">
          <xlrd:rvb i="4236"/>
        </ext>
      </extLst>
    </bk>
    <bk>
      <extLst>
        <ext uri="{3e2802c4-a4d2-4d8b-9148-e3be6c30e623}">
          <xlrd:rvb i="4237"/>
        </ext>
      </extLst>
    </bk>
    <bk>
      <extLst>
        <ext uri="{3e2802c4-a4d2-4d8b-9148-e3be6c30e623}">
          <xlrd:rvb i="4238"/>
        </ext>
      </extLst>
    </bk>
    <bk>
      <extLst>
        <ext uri="{3e2802c4-a4d2-4d8b-9148-e3be6c30e623}">
          <xlrd:rvb i="4239"/>
        </ext>
      </extLst>
    </bk>
    <bk>
      <extLst>
        <ext uri="{3e2802c4-a4d2-4d8b-9148-e3be6c30e623}">
          <xlrd:rvb i="4240"/>
        </ext>
      </extLst>
    </bk>
    <bk>
      <extLst>
        <ext uri="{3e2802c4-a4d2-4d8b-9148-e3be6c30e623}">
          <xlrd:rvb i="4241"/>
        </ext>
      </extLst>
    </bk>
    <bk>
      <extLst>
        <ext uri="{3e2802c4-a4d2-4d8b-9148-e3be6c30e623}">
          <xlrd:rvb i="4242"/>
        </ext>
      </extLst>
    </bk>
    <bk>
      <extLst>
        <ext uri="{3e2802c4-a4d2-4d8b-9148-e3be6c30e623}">
          <xlrd:rvb i="4243"/>
        </ext>
      </extLst>
    </bk>
    <bk>
      <extLst>
        <ext uri="{3e2802c4-a4d2-4d8b-9148-e3be6c30e623}">
          <xlrd:rvb i="4244"/>
        </ext>
      </extLst>
    </bk>
    <bk>
      <extLst>
        <ext uri="{3e2802c4-a4d2-4d8b-9148-e3be6c30e623}">
          <xlrd:rvb i="4245"/>
        </ext>
      </extLst>
    </bk>
    <bk>
      <extLst>
        <ext uri="{3e2802c4-a4d2-4d8b-9148-e3be6c30e623}">
          <xlrd:rvb i="4246"/>
        </ext>
      </extLst>
    </bk>
    <bk>
      <extLst>
        <ext uri="{3e2802c4-a4d2-4d8b-9148-e3be6c30e623}">
          <xlrd:rvb i="4247"/>
        </ext>
      </extLst>
    </bk>
    <bk>
      <extLst>
        <ext uri="{3e2802c4-a4d2-4d8b-9148-e3be6c30e623}">
          <xlrd:rvb i="4248"/>
        </ext>
      </extLst>
    </bk>
    <bk>
      <extLst>
        <ext uri="{3e2802c4-a4d2-4d8b-9148-e3be6c30e623}">
          <xlrd:rvb i="4249"/>
        </ext>
      </extLst>
    </bk>
    <bk>
      <extLst>
        <ext uri="{3e2802c4-a4d2-4d8b-9148-e3be6c30e623}">
          <xlrd:rvb i="4250"/>
        </ext>
      </extLst>
    </bk>
    <bk>
      <extLst>
        <ext uri="{3e2802c4-a4d2-4d8b-9148-e3be6c30e623}">
          <xlrd:rvb i="4251"/>
        </ext>
      </extLst>
    </bk>
    <bk>
      <extLst>
        <ext uri="{3e2802c4-a4d2-4d8b-9148-e3be6c30e623}">
          <xlrd:rvb i="4252"/>
        </ext>
      </extLst>
    </bk>
    <bk>
      <extLst>
        <ext uri="{3e2802c4-a4d2-4d8b-9148-e3be6c30e623}">
          <xlrd:rvb i="4253"/>
        </ext>
      </extLst>
    </bk>
    <bk>
      <extLst>
        <ext uri="{3e2802c4-a4d2-4d8b-9148-e3be6c30e623}">
          <xlrd:rvb i="4254"/>
        </ext>
      </extLst>
    </bk>
    <bk>
      <extLst>
        <ext uri="{3e2802c4-a4d2-4d8b-9148-e3be6c30e623}">
          <xlrd:rvb i="4255"/>
        </ext>
      </extLst>
    </bk>
    <bk>
      <extLst>
        <ext uri="{3e2802c4-a4d2-4d8b-9148-e3be6c30e623}">
          <xlrd:rvb i="4256"/>
        </ext>
      </extLst>
    </bk>
    <bk>
      <extLst>
        <ext uri="{3e2802c4-a4d2-4d8b-9148-e3be6c30e623}">
          <xlrd:rvb i="4257"/>
        </ext>
      </extLst>
    </bk>
    <bk>
      <extLst>
        <ext uri="{3e2802c4-a4d2-4d8b-9148-e3be6c30e623}">
          <xlrd:rvb i="4258"/>
        </ext>
      </extLst>
    </bk>
    <bk>
      <extLst>
        <ext uri="{3e2802c4-a4d2-4d8b-9148-e3be6c30e623}">
          <xlrd:rvb i="4259"/>
        </ext>
      </extLst>
    </bk>
    <bk>
      <extLst>
        <ext uri="{3e2802c4-a4d2-4d8b-9148-e3be6c30e623}">
          <xlrd:rvb i="4260"/>
        </ext>
      </extLst>
    </bk>
    <bk>
      <extLst>
        <ext uri="{3e2802c4-a4d2-4d8b-9148-e3be6c30e623}">
          <xlrd:rvb i="4261"/>
        </ext>
      </extLst>
    </bk>
    <bk>
      <extLst>
        <ext uri="{3e2802c4-a4d2-4d8b-9148-e3be6c30e623}">
          <xlrd:rvb i="4262"/>
        </ext>
      </extLst>
    </bk>
    <bk>
      <extLst>
        <ext uri="{3e2802c4-a4d2-4d8b-9148-e3be6c30e623}">
          <xlrd:rvb i="4263"/>
        </ext>
      </extLst>
    </bk>
    <bk>
      <extLst>
        <ext uri="{3e2802c4-a4d2-4d8b-9148-e3be6c30e623}">
          <xlrd:rvb i="4264"/>
        </ext>
      </extLst>
    </bk>
    <bk>
      <extLst>
        <ext uri="{3e2802c4-a4d2-4d8b-9148-e3be6c30e623}">
          <xlrd:rvb i="4265"/>
        </ext>
      </extLst>
    </bk>
    <bk>
      <extLst>
        <ext uri="{3e2802c4-a4d2-4d8b-9148-e3be6c30e623}">
          <xlrd:rvb i="4266"/>
        </ext>
      </extLst>
    </bk>
    <bk>
      <extLst>
        <ext uri="{3e2802c4-a4d2-4d8b-9148-e3be6c30e623}">
          <xlrd:rvb i="4267"/>
        </ext>
      </extLst>
    </bk>
    <bk>
      <extLst>
        <ext uri="{3e2802c4-a4d2-4d8b-9148-e3be6c30e623}">
          <xlrd:rvb i="4268"/>
        </ext>
      </extLst>
    </bk>
    <bk>
      <extLst>
        <ext uri="{3e2802c4-a4d2-4d8b-9148-e3be6c30e623}">
          <xlrd:rvb i="4269"/>
        </ext>
      </extLst>
    </bk>
    <bk>
      <extLst>
        <ext uri="{3e2802c4-a4d2-4d8b-9148-e3be6c30e623}">
          <xlrd:rvb i="4270"/>
        </ext>
      </extLst>
    </bk>
    <bk>
      <extLst>
        <ext uri="{3e2802c4-a4d2-4d8b-9148-e3be6c30e623}">
          <xlrd:rvb i="4271"/>
        </ext>
      </extLst>
    </bk>
    <bk>
      <extLst>
        <ext uri="{3e2802c4-a4d2-4d8b-9148-e3be6c30e623}">
          <xlrd:rvb i="4272"/>
        </ext>
      </extLst>
    </bk>
    <bk>
      <extLst>
        <ext uri="{3e2802c4-a4d2-4d8b-9148-e3be6c30e623}">
          <xlrd:rvb i="4273"/>
        </ext>
      </extLst>
    </bk>
    <bk>
      <extLst>
        <ext uri="{3e2802c4-a4d2-4d8b-9148-e3be6c30e623}">
          <xlrd:rvb i="4274"/>
        </ext>
      </extLst>
    </bk>
    <bk>
      <extLst>
        <ext uri="{3e2802c4-a4d2-4d8b-9148-e3be6c30e623}">
          <xlrd:rvb i="4275"/>
        </ext>
      </extLst>
    </bk>
    <bk>
      <extLst>
        <ext uri="{3e2802c4-a4d2-4d8b-9148-e3be6c30e623}">
          <xlrd:rvb i="4276"/>
        </ext>
      </extLst>
    </bk>
    <bk>
      <extLst>
        <ext uri="{3e2802c4-a4d2-4d8b-9148-e3be6c30e623}">
          <xlrd:rvb i="4277"/>
        </ext>
      </extLst>
    </bk>
    <bk>
      <extLst>
        <ext uri="{3e2802c4-a4d2-4d8b-9148-e3be6c30e623}">
          <xlrd:rvb i="4278"/>
        </ext>
      </extLst>
    </bk>
    <bk>
      <extLst>
        <ext uri="{3e2802c4-a4d2-4d8b-9148-e3be6c30e623}">
          <xlrd:rvb i="4279"/>
        </ext>
      </extLst>
    </bk>
    <bk>
      <extLst>
        <ext uri="{3e2802c4-a4d2-4d8b-9148-e3be6c30e623}">
          <xlrd:rvb i="4280"/>
        </ext>
      </extLst>
    </bk>
    <bk>
      <extLst>
        <ext uri="{3e2802c4-a4d2-4d8b-9148-e3be6c30e623}">
          <xlrd:rvb i="4281"/>
        </ext>
      </extLst>
    </bk>
    <bk>
      <extLst>
        <ext uri="{3e2802c4-a4d2-4d8b-9148-e3be6c30e623}">
          <xlrd:rvb i="4282"/>
        </ext>
      </extLst>
    </bk>
    <bk>
      <extLst>
        <ext uri="{3e2802c4-a4d2-4d8b-9148-e3be6c30e623}">
          <xlrd:rvb i="4283"/>
        </ext>
      </extLst>
    </bk>
    <bk>
      <extLst>
        <ext uri="{3e2802c4-a4d2-4d8b-9148-e3be6c30e623}">
          <xlrd:rvb i="4284"/>
        </ext>
      </extLst>
    </bk>
    <bk>
      <extLst>
        <ext uri="{3e2802c4-a4d2-4d8b-9148-e3be6c30e623}">
          <xlrd:rvb i="4285"/>
        </ext>
      </extLst>
    </bk>
    <bk>
      <extLst>
        <ext uri="{3e2802c4-a4d2-4d8b-9148-e3be6c30e623}">
          <xlrd:rvb i="4286"/>
        </ext>
      </extLst>
    </bk>
    <bk>
      <extLst>
        <ext uri="{3e2802c4-a4d2-4d8b-9148-e3be6c30e623}">
          <xlrd:rvb i="4287"/>
        </ext>
      </extLst>
    </bk>
    <bk>
      <extLst>
        <ext uri="{3e2802c4-a4d2-4d8b-9148-e3be6c30e623}">
          <xlrd:rvb i="4288"/>
        </ext>
      </extLst>
    </bk>
    <bk>
      <extLst>
        <ext uri="{3e2802c4-a4d2-4d8b-9148-e3be6c30e623}">
          <xlrd:rvb i="4289"/>
        </ext>
      </extLst>
    </bk>
    <bk>
      <extLst>
        <ext uri="{3e2802c4-a4d2-4d8b-9148-e3be6c30e623}">
          <xlrd:rvb i="4290"/>
        </ext>
      </extLst>
    </bk>
    <bk>
      <extLst>
        <ext uri="{3e2802c4-a4d2-4d8b-9148-e3be6c30e623}">
          <xlrd:rvb i="4291"/>
        </ext>
      </extLst>
    </bk>
    <bk>
      <extLst>
        <ext uri="{3e2802c4-a4d2-4d8b-9148-e3be6c30e623}">
          <xlrd:rvb i="4292"/>
        </ext>
      </extLst>
    </bk>
    <bk>
      <extLst>
        <ext uri="{3e2802c4-a4d2-4d8b-9148-e3be6c30e623}">
          <xlrd:rvb i="4293"/>
        </ext>
      </extLst>
    </bk>
    <bk>
      <extLst>
        <ext uri="{3e2802c4-a4d2-4d8b-9148-e3be6c30e623}">
          <xlrd:rvb i="4294"/>
        </ext>
      </extLst>
    </bk>
    <bk>
      <extLst>
        <ext uri="{3e2802c4-a4d2-4d8b-9148-e3be6c30e623}">
          <xlrd:rvb i="4295"/>
        </ext>
      </extLst>
    </bk>
    <bk>
      <extLst>
        <ext uri="{3e2802c4-a4d2-4d8b-9148-e3be6c30e623}">
          <xlrd:rvb i="4296"/>
        </ext>
      </extLst>
    </bk>
    <bk>
      <extLst>
        <ext uri="{3e2802c4-a4d2-4d8b-9148-e3be6c30e623}">
          <xlrd:rvb i="4297"/>
        </ext>
      </extLst>
    </bk>
    <bk>
      <extLst>
        <ext uri="{3e2802c4-a4d2-4d8b-9148-e3be6c30e623}">
          <xlrd:rvb i="4298"/>
        </ext>
      </extLst>
    </bk>
    <bk>
      <extLst>
        <ext uri="{3e2802c4-a4d2-4d8b-9148-e3be6c30e623}">
          <xlrd:rvb i="4299"/>
        </ext>
      </extLst>
    </bk>
    <bk>
      <extLst>
        <ext uri="{3e2802c4-a4d2-4d8b-9148-e3be6c30e623}">
          <xlrd:rvb i="4300"/>
        </ext>
      </extLst>
    </bk>
    <bk>
      <extLst>
        <ext uri="{3e2802c4-a4d2-4d8b-9148-e3be6c30e623}">
          <xlrd:rvb i="4301"/>
        </ext>
      </extLst>
    </bk>
    <bk>
      <extLst>
        <ext uri="{3e2802c4-a4d2-4d8b-9148-e3be6c30e623}">
          <xlrd:rvb i="4302"/>
        </ext>
      </extLst>
    </bk>
    <bk>
      <extLst>
        <ext uri="{3e2802c4-a4d2-4d8b-9148-e3be6c30e623}">
          <xlrd:rvb i="4303"/>
        </ext>
      </extLst>
    </bk>
    <bk>
      <extLst>
        <ext uri="{3e2802c4-a4d2-4d8b-9148-e3be6c30e623}">
          <xlrd:rvb i="4304"/>
        </ext>
      </extLst>
    </bk>
    <bk>
      <extLst>
        <ext uri="{3e2802c4-a4d2-4d8b-9148-e3be6c30e623}">
          <xlrd:rvb i="4305"/>
        </ext>
      </extLst>
    </bk>
    <bk>
      <extLst>
        <ext uri="{3e2802c4-a4d2-4d8b-9148-e3be6c30e623}">
          <xlrd:rvb i="4306"/>
        </ext>
      </extLst>
    </bk>
    <bk>
      <extLst>
        <ext uri="{3e2802c4-a4d2-4d8b-9148-e3be6c30e623}">
          <xlrd:rvb i="4307"/>
        </ext>
      </extLst>
    </bk>
    <bk>
      <extLst>
        <ext uri="{3e2802c4-a4d2-4d8b-9148-e3be6c30e623}">
          <xlrd:rvb i="4308"/>
        </ext>
      </extLst>
    </bk>
    <bk>
      <extLst>
        <ext uri="{3e2802c4-a4d2-4d8b-9148-e3be6c30e623}">
          <xlrd:rvb i="4309"/>
        </ext>
      </extLst>
    </bk>
    <bk>
      <extLst>
        <ext uri="{3e2802c4-a4d2-4d8b-9148-e3be6c30e623}">
          <xlrd:rvb i="4310"/>
        </ext>
      </extLst>
    </bk>
    <bk>
      <extLst>
        <ext uri="{3e2802c4-a4d2-4d8b-9148-e3be6c30e623}">
          <xlrd:rvb i="4311"/>
        </ext>
      </extLst>
    </bk>
    <bk>
      <extLst>
        <ext uri="{3e2802c4-a4d2-4d8b-9148-e3be6c30e623}">
          <xlrd:rvb i="4312"/>
        </ext>
      </extLst>
    </bk>
    <bk>
      <extLst>
        <ext uri="{3e2802c4-a4d2-4d8b-9148-e3be6c30e623}">
          <xlrd:rvb i="4313"/>
        </ext>
      </extLst>
    </bk>
    <bk>
      <extLst>
        <ext uri="{3e2802c4-a4d2-4d8b-9148-e3be6c30e623}">
          <xlrd:rvb i="4314"/>
        </ext>
      </extLst>
    </bk>
    <bk>
      <extLst>
        <ext uri="{3e2802c4-a4d2-4d8b-9148-e3be6c30e623}">
          <xlrd:rvb i="4315"/>
        </ext>
      </extLst>
    </bk>
    <bk>
      <extLst>
        <ext uri="{3e2802c4-a4d2-4d8b-9148-e3be6c30e623}">
          <xlrd:rvb i="4316"/>
        </ext>
      </extLst>
    </bk>
    <bk>
      <extLst>
        <ext uri="{3e2802c4-a4d2-4d8b-9148-e3be6c30e623}">
          <xlrd:rvb i="4317"/>
        </ext>
      </extLst>
    </bk>
    <bk>
      <extLst>
        <ext uri="{3e2802c4-a4d2-4d8b-9148-e3be6c30e623}">
          <xlrd:rvb i="4318"/>
        </ext>
      </extLst>
    </bk>
    <bk>
      <extLst>
        <ext uri="{3e2802c4-a4d2-4d8b-9148-e3be6c30e623}">
          <xlrd:rvb i="4319"/>
        </ext>
      </extLst>
    </bk>
    <bk>
      <extLst>
        <ext uri="{3e2802c4-a4d2-4d8b-9148-e3be6c30e623}">
          <xlrd:rvb i="4320"/>
        </ext>
      </extLst>
    </bk>
    <bk>
      <extLst>
        <ext uri="{3e2802c4-a4d2-4d8b-9148-e3be6c30e623}">
          <xlrd:rvb i="4321"/>
        </ext>
      </extLst>
    </bk>
    <bk>
      <extLst>
        <ext uri="{3e2802c4-a4d2-4d8b-9148-e3be6c30e623}">
          <xlrd:rvb i="4322"/>
        </ext>
      </extLst>
    </bk>
    <bk>
      <extLst>
        <ext uri="{3e2802c4-a4d2-4d8b-9148-e3be6c30e623}">
          <xlrd:rvb i="4323"/>
        </ext>
      </extLst>
    </bk>
    <bk>
      <extLst>
        <ext uri="{3e2802c4-a4d2-4d8b-9148-e3be6c30e623}">
          <xlrd:rvb i="4324"/>
        </ext>
      </extLst>
    </bk>
    <bk>
      <extLst>
        <ext uri="{3e2802c4-a4d2-4d8b-9148-e3be6c30e623}">
          <xlrd:rvb i="4325"/>
        </ext>
      </extLst>
    </bk>
    <bk>
      <extLst>
        <ext uri="{3e2802c4-a4d2-4d8b-9148-e3be6c30e623}">
          <xlrd:rvb i="4326"/>
        </ext>
      </extLst>
    </bk>
    <bk>
      <extLst>
        <ext uri="{3e2802c4-a4d2-4d8b-9148-e3be6c30e623}">
          <xlrd:rvb i="4327"/>
        </ext>
      </extLst>
    </bk>
    <bk>
      <extLst>
        <ext uri="{3e2802c4-a4d2-4d8b-9148-e3be6c30e623}">
          <xlrd:rvb i="4328"/>
        </ext>
      </extLst>
    </bk>
    <bk>
      <extLst>
        <ext uri="{3e2802c4-a4d2-4d8b-9148-e3be6c30e623}">
          <xlrd:rvb i="4329"/>
        </ext>
      </extLst>
    </bk>
    <bk>
      <extLst>
        <ext uri="{3e2802c4-a4d2-4d8b-9148-e3be6c30e623}">
          <xlrd:rvb i="4330"/>
        </ext>
      </extLst>
    </bk>
    <bk>
      <extLst>
        <ext uri="{3e2802c4-a4d2-4d8b-9148-e3be6c30e623}">
          <xlrd:rvb i="4331"/>
        </ext>
      </extLst>
    </bk>
    <bk>
      <extLst>
        <ext uri="{3e2802c4-a4d2-4d8b-9148-e3be6c30e623}">
          <xlrd:rvb i="4332"/>
        </ext>
      </extLst>
    </bk>
    <bk>
      <extLst>
        <ext uri="{3e2802c4-a4d2-4d8b-9148-e3be6c30e623}">
          <xlrd:rvb i="4333"/>
        </ext>
      </extLst>
    </bk>
    <bk>
      <extLst>
        <ext uri="{3e2802c4-a4d2-4d8b-9148-e3be6c30e623}">
          <xlrd:rvb i="4334"/>
        </ext>
      </extLst>
    </bk>
    <bk>
      <extLst>
        <ext uri="{3e2802c4-a4d2-4d8b-9148-e3be6c30e623}">
          <xlrd:rvb i="4335"/>
        </ext>
      </extLst>
    </bk>
    <bk>
      <extLst>
        <ext uri="{3e2802c4-a4d2-4d8b-9148-e3be6c30e623}">
          <xlrd:rvb i="4336"/>
        </ext>
      </extLst>
    </bk>
    <bk>
      <extLst>
        <ext uri="{3e2802c4-a4d2-4d8b-9148-e3be6c30e623}">
          <xlrd:rvb i="4337"/>
        </ext>
      </extLst>
    </bk>
    <bk>
      <extLst>
        <ext uri="{3e2802c4-a4d2-4d8b-9148-e3be6c30e623}">
          <xlrd:rvb i="4338"/>
        </ext>
      </extLst>
    </bk>
    <bk>
      <extLst>
        <ext uri="{3e2802c4-a4d2-4d8b-9148-e3be6c30e623}">
          <xlrd:rvb i="4339"/>
        </ext>
      </extLst>
    </bk>
    <bk>
      <extLst>
        <ext uri="{3e2802c4-a4d2-4d8b-9148-e3be6c30e623}">
          <xlrd:rvb i="4340"/>
        </ext>
      </extLst>
    </bk>
    <bk>
      <extLst>
        <ext uri="{3e2802c4-a4d2-4d8b-9148-e3be6c30e623}">
          <xlrd:rvb i="4341"/>
        </ext>
      </extLst>
    </bk>
    <bk>
      <extLst>
        <ext uri="{3e2802c4-a4d2-4d8b-9148-e3be6c30e623}">
          <xlrd:rvb i="4342"/>
        </ext>
      </extLst>
    </bk>
    <bk>
      <extLst>
        <ext uri="{3e2802c4-a4d2-4d8b-9148-e3be6c30e623}">
          <xlrd:rvb i="4343"/>
        </ext>
      </extLst>
    </bk>
    <bk>
      <extLst>
        <ext uri="{3e2802c4-a4d2-4d8b-9148-e3be6c30e623}">
          <xlrd:rvb i="4344"/>
        </ext>
      </extLst>
    </bk>
    <bk>
      <extLst>
        <ext uri="{3e2802c4-a4d2-4d8b-9148-e3be6c30e623}">
          <xlrd:rvb i="4345"/>
        </ext>
      </extLst>
    </bk>
    <bk>
      <extLst>
        <ext uri="{3e2802c4-a4d2-4d8b-9148-e3be6c30e623}">
          <xlrd:rvb i="4346"/>
        </ext>
      </extLst>
    </bk>
    <bk>
      <extLst>
        <ext uri="{3e2802c4-a4d2-4d8b-9148-e3be6c30e623}">
          <xlrd:rvb i="4347"/>
        </ext>
      </extLst>
    </bk>
    <bk>
      <extLst>
        <ext uri="{3e2802c4-a4d2-4d8b-9148-e3be6c30e623}">
          <xlrd:rvb i="4348"/>
        </ext>
      </extLst>
    </bk>
    <bk>
      <extLst>
        <ext uri="{3e2802c4-a4d2-4d8b-9148-e3be6c30e623}">
          <xlrd:rvb i="4349"/>
        </ext>
      </extLst>
    </bk>
    <bk>
      <extLst>
        <ext uri="{3e2802c4-a4d2-4d8b-9148-e3be6c30e623}">
          <xlrd:rvb i="4350"/>
        </ext>
      </extLst>
    </bk>
    <bk>
      <extLst>
        <ext uri="{3e2802c4-a4d2-4d8b-9148-e3be6c30e623}">
          <xlrd:rvb i="4351"/>
        </ext>
      </extLst>
    </bk>
    <bk>
      <extLst>
        <ext uri="{3e2802c4-a4d2-4d8b-9148-e3be6c30e623}">
          <xlrd:rvb i="4352"/>
        </ext>
      </extLst>
    </bk>
    <bk>
      <extLst>
        <ext uri="{3e2802c4-a4d2-4d8b-9148-e3be6c30e623}">
          <xlrd:rvb i="4353"/>
        </ext>
      </extLst>
    </bk>
    <bk>
      <extLst>
        <ext uri="{3e2802c4-a4d2-4d8b-9148-e3be6c30e623}">
          <xlrd:rvb i="4354"/>
        </ext>
      </extLst>
    </bk>
    <bk>
      <extLst>
        <ext uri="{3e2802c4-a4d2-4d8b-9148-e3be6c30e623}">
          <xlrd:rvb i="4355"/>
        </ext>
      </extLst>
    </bk>
    <bk>
      <extLst>
        <ext uri="{3e2802c4-a4d2-4d8b-9148-e3be6c30e623}">
          <xlrd:rvb i="4356"/>
        </ext>
      </extLst>
    </bk>
    <bk>
      <extLst>
        <ext uri="{3e2802c4-a4d2-4d8b-9148-e3be6c30e623}">
          <xlrd:rvb i="4357"/>
        </ext>
      </extLst>
    </bk>
    <bk>
      <extLst>
        <ext uri="{3e2802c4-a4d2-4d8b-9148-e3be6c30e623}">
          <xlrd:rvb i="4358"/>
        </ext>
      </extLst>
    </bk>
    <bk>
      <extLst>
        <ext uri="{3e2802c4-a4d2-4d8b-9148-e3be6c30e623}">
          <xlrd:rvb i="4359"/>
        </ext>
      </extLst>
    </bk>
    <bk>
      <extLst>
        <ext uri="{3e2802c4-a4d2-4d8b-9148-e3be6c30e623}">
          <xlrd:rvb i="4360"/>
        </ext>
      </extLst>
    </bk>
    <bk>
      <extLst>
        <ext uri="{3e2802c4-a4d2-4d8b-9148-e3be6c30e623}">
          <xlrd:rvb i="4361"/>
        </ext>
      </extLst>
    </bk>
    <bk>
      <extLst>
        <ext uri="{3e2802c4-a4d2-4d8b-9148-e3be6c30e623}">
          <xlrd:rvb i="4362"/>
        </ext>
      </extLst>
    </bk>
    <bk>
      <extLst>
        <ext uri="{3e2802c4-a4d2-4d8b-9148-e3be6c30e623}">
          <xlrd:rvb i="4363"/>
        </ext>
      </extLst>
    </bk>
    <bk>
      <extLst>
        <ext uri="{3e2802c4-a4d2-4d8b-9148-e3be6c30e623}">
          <xlrd:rvb i="4364"/>
        </ext>
      </extLst>
    </bk>
    <bk>
      <extLst>
        <ext uri="{3e2802c4-a4d2-4d8b-9148-e3be6c30e623}">
          <xlrd:rvb i="4365"/>
        </ext>
      </extLst>
    </bk>
    <bk>
      <extLst>
        <ext uri="{3e2802c4-a4d2-4d8b-9148-e3be6c30e623}">
          <xlrd:rvb i="4366"/>
        </ext>
      </extLst>
    </bk>
    <bk>
      <extLst>
        <ext uri="{3e2802c4-a4d2-4d8b-9148-e3be6c30e623}">
          <xlrd:rvb i="4367"/>
        </ext>
      </extLst>
    </bk>
    <bk>
      <extLst>
        <ext uri="{3e2802c4-a4d2-4d8b-9148-e3be6c30e623}">
          <xlrd:rvb i="4368"/>
        </ext>
      </extLst>
    </bk>
    <bk>
      <extLst>
        <ext uri="{3e2802c4-a4d2-4d8b-9148-e3be6c30e623}">
          <xlrd:rvb i="4369"/>
        </ext>
      </extLst>
    </bk>
    <bk>
      <extLst>
        <ext uri="{3e2802c4-a4d2-4d8b-9148-e3be6c30e623}">
          <xlrd:rvb i="4370"/>
        </ext>
      </extLst>
    </bk>
    <bk>
      <extLst>
        <ext uri="{3e2802c4-a4d2-4d8b-9148-e3be6c30e623}">
          <xlrd:rvb i="4371"/>
        </ext>
      </extLst>
    </bk>
    <bk>
      <extLst>
        <ext uri="{3e2802c4-a4d2-4d8b-9148-e3be6c30e623}">
          <xlrd:rvb i="4372"/>
        </ext>
      </extLst>
    </bk>
    <bk>
      <extLst>
        <ext uri="{3e2802c4-a4d2-4d8b-9148-e3be6c30e623}">
          <xlrd:rvb i="4373"/>
        </ext>
      </extLst>
    </bk>
    <bk>
      <extLst>
        <ext uri="{3e2802c4-a4d2-4d8b-9148-e3be6c30e623}">
          <xlrd:rvb i="4374"/>
        </ext>
      </extLst>
    </bk>
    <bk>
      <extLst>
        <ext uri="{3e2802c4-a4d2-4d8b-9148-e3be6c30e623}">
          <xlrd:rvb i="4375"/>
        </ext>
      </extLst>
    </bk>
    <bk>
      <extLst>
        <ext uri="{3e2802c4-a4d2-4d8b-9148-e3be6c30e623}">
          <xlrd:rvb i="4376"/>
        </ext>
      </extLst>
    </bk>
    <bk>
      <extLst>
        <ext uri="{3e2802c4-a4d2-4d8b-9148-e3be6c30e623}">
          <xlrd:rvb i="4377"/>
        </ext>
      </extLst>
    </bk>
    <bk>
      <extLst>
        <ext uri="{3e2802c4-a4d2-4d8b-9148-e3be6c30e623}">
          <xlrd:rvb i="4378"/>
        </ext>
      </extLst>
    </bk>
    <bk>
      <extLst>
        <ext uri="{3e2802c4-a4d2-4d8b-9148-e3be6c30e623}">
          <xlrd:rvb i="4379"/>
        </ext>
      </extLst>
    </bk>
    <bk>
      <extLst>
        <ext uri="{3e2802c4-a4d2-4d8b-9148-e3be6c30e623}">
          <xlrd:rvb i="4380"/>
        </ext>
      </extLst>
    </bk>
    <bk>
      <extLst>
        <ext uri="{3e2802c4-a4d2-4d8b-9148-e3be6c30e623}">
          <xlrd:rvb i="4381"/>
        </ext>
      </extLst>
    </bk>
    <bk>
      <extLst>
        <ext uri="{3e2802c4-a4d2-4d8b-9148-e3be6c30e623}">
          <xlrd:rvb i="4382"/>
        </ext>
      </extLst>
    </bk>
    <bk>
      <extLst>
        <ext uri="{3e2802c4-a4d2-4d8b-9148-e3be6c30e623}">
          <xlrd:rvb i="4383"/>
        </ext>
      </extLst>
    </bk>
    <bk>
      <extLst>
        <ext uri="{3e2802c4-a4d2-4d8b-9148-e3be6c30e623}">
          <xlrd:rvb i="4384"/>
        </ext>
      </extLst>
    </bk>
    <bk>
      <extLst>
        <ext uri="{3e2802c4-a4d2-4d8b-9148-e3be6c30e623}">
          <xlrd:rvb i="4385"/>
        </ext>
      </extLst>
    </bk>
    <bk>
      <extLst>
        <ext uri="{3e2802c4-a4d2-4d8b-9148-e3be6c30e623}">
          <xlrd:rvb i="4386"/>
        </ext>
      </extLst>
    </bk>
    <bk>
      <extLst>
        <ext uri="{3e2802c4-a4d2-4d8b-9148-e3be6c30e623}">
          <xlrd:rvb i="4387"/>
        </ext>
      </extLst>
    </bk>
    <bk>
      <extLst>
        <ext uri="{3e2802c4-a4d2-4d8b-9148-e3be6c30e623}">
          <xlrd:rvb i="4388"/>
        </ext>
      </extLst>
    </bk>
    <bk>
      <extLst>
        <ext uri="{3e2802c4-a4d2-4d8b-9148-e3be6c30e623}">
          <xlrd:rvb i="4389"/>
        </ext>
      </extLst>
    </bk>
    <bk>
      <extLst>
        <ext uri="{3e2802c4-a4d2-4d8b-9148-e3be6c30e623}">
          <xlrd:rvb i="4390"/>
        </ext>
      </extLst>
    </bk>
    <bk>
      <extLst>
        <ext uri="{3e2802c4-a4d2-4d8b-9148-e3be6c30e623}">
          <xlrd:rvb i="4391"/>
        </ext>
      </extLst>
    </bk>
    <bk>
      <extLst>
        <ext uri="{3e2802c4-a4d2-4d8b-9148-e3be6c30e623}">
          <xlrd:rvb i="4392"/>
        </ext>
      </extLst>
    </bk>
    <bk>
      <extLst>
        <ext uri="{3e2802c4-a4d2-4d8b-9148-e3be6c30e623}">
          <xlrd:rvb i="4393"/>
        </ext>
      </extLst>
    </bk>
    <bk>
      <extLst>
        <ext uri="{3e2802c4-a4d2-4d8b-9148-e3be6c30e623}">
          <xlrd:rvb i="4394"/>
        </ext>
      </extLst>
    </bk>
    <bk>
      <extLst>
        <ext uri="{3e2802c4-a4d2-4d8b-9148-e3be6c30e623}">
          <xlrd:rvb i="4395"/>
        </ext>
      </extLst>
    </bk>
    <bk>
      <extLst>
        <ext uri="{3e2802c4-a4d2-4d8b-9148-e3be6c30e623}">
          <xlrd:rvb i="4396"/>
        </ext>
      </extLst>
    </bk>
    <bk>
      <extLst>
        <ext uri="{3e2802c4-a4d2-4d8b-9148-e3be6c30e623}">
          <xlrd:rvb i="4397"/>
        </ext>
      </extLst>
    </bk>
    <bk>
      <extLst>
        <ext uri="{3e2802c4-a4d2-4d8b-9148-e3be6c30e623}">
          <xlrd:rvb i="4398"/>
        </ext>
      </extLst>
    </bk>
    <bk>
      <extLst>
        <ext uri="{3e2802c4-a4d2-4d8b-9148-e3be6c30e623}">
          <xlrd:rvb i="4399"/>
        </ext>
      </extLst>
    </bk>
    <bk>
      <extLst>
        <ext uri="{3e2802c4-a4d2-4d8b-9148-e3be6c30e623}">
          <xlrd:rvb i="4400"/>
        </ext>
      </extLst>
    </bk>
    <bk>
      <extLst>
        <ext uri="{3e2802c4-a4d2-4d8b-9148-e3be6c30e623}">
          <xlrd:rvb i="4401"/>
        </ext>
      </extLst>
    </bk>
    <bk>
      <extLst>
        <ext uri="{3e2802c4-a4d2-4d8b-9148-e3be6c30e623}">
          <xlrd:rvb i="4402"/>
        </ext>
      </extLst>
    </bk>
    <bk>
      <extLst>
        <ext uri="{3e2802c4-a4d2-4d8b-9148-e3be6c30e623}">
          <xlrd:rvb i="4403"/>
        </ext>
      </extLst>
    </bk>
    <bk>
      <extLst>
        <ext uri="{3e2802c4-a4d2-4d8b-9148-e3be6c30e623}">
          <xlrd:rvb i="4404"/>
        </ext>
      </extLst>
    </bk>
    <bk>
      <extLst>
        <ext uri="{3e2802c4-a4d2-4d8b-9148-e3be6c30e623}">
          <xlrd:rvb i="4405"/>
        </ext>
      </extLst>
    </bk>
    <bk>
      <extLst>
        <ext uri="{3e2802c4-a4d2-4d8b-9148-e3be6c30e623}">
          <xlrd:rvb i="4406"/>
        </ext>
      </extLst>
    </bk>
    <bk>
      <extLst>
        <ext uri="{3e2802c4-a4d2-4d8b-9148-e3be6c30e623}">
          <xlrd:rvb i="4407"/>
        </ext>
      </extLst>
    </bk>
    <bk>
      <extLst>
        <ext uri="{3e2802c4-a4d2-4d8b-9148-e3be6c30e623}">
          <xlrd:rvb i="4408"/>
        </ext>
      </extLst>
    </bk>
    <bk>
      <extLst>
        <ext uri="{3e2802c4-a4d2-4d8b-9148-e3be6c30e623}">
          <xlrd:rvb i="4409"/>
        </ext>
      </extLst>
    </bk>
    <bk>
      <extLst>
        <ext uri="{3e2802c4-a4d2-4d8b-9148-e3be6c30e623}">
          <xlrd:rvb i="4410"/>
        </ext>
      </extLst>
    </bk>
    <bk>
      <extLst>
        <ext uri="{3e2802c4-a4d2-4d8b-9148-e3be6c30e623}">
          <xlrd:rvb i="4411"/>
        </ext>
      </extLst>
    </bk>
    <bk>
      <extLst>
        <ext uri="{3e2802c4-a4d2-4d8b-9148-e3be6c30e623}">
          <xlrd:rvb i="4412"/>
        </ext>
      </extLst>
    </bk>
    <bk>
      <extLst>
        <ext uri="{3e2802c4-a4d2-4d8b-9148-e3be6c30e623}">
          <xlrd:rvb i="4413"/>
        </ext>
      </extLst>
    </bk>
    <bk>
      <extLst>
        <ext uri="{3e2802c4-a4d2-4d8b-9148-e3be6c30e623}">
          <xlrd:rvb i="4414"/>
        </ext>
      </extLst>
    </bk>
    <bk>
      <extLst>
        <ext uri="{3e2802c4-a4d2-4d8b-9148-e3be6c30e623}">
          <xlrd:rvb i="4415"/>
        </ext>
      </extLst>
    </bk>
    <bk>
      <extLst>
        <ext uri="{3e2802c4-a4d2-4d8b-9148-e3be6c30e623}">
          <xlrd:rvb i="4416"/>
        </ext>
      </extLst>
    </bk>
    <bk>
      <extLst>
        <ext uri="{3e2802c4-a4d2-4d8b-9148-e3be6c30e623}">
          <xlrd:rvb i="4417"/>
        </ext>
      </extLst>
    </bk>
    <bk>
      <extLst>
        <ext uri="{3e2802c4-a4d2-4d8b-9148-e3be6c30e623}">
          <xlrd:rvb i="4418"/>
        </ext>
      </extLst>
    </bk>
    <bk>
      <extLst>
        <ext uri="{3e2802c4-a4d2-4d8b-9148-e3be6c30e623}">
          <xlrd:rvb i="4419"/>
        </ext>
      </extLst>
    </bk>
    <bk>
      <extLst>
        <ext uri="{3e2802c4-a4d2-4d8b-9148-e3be6c30e623}">
          <xlrd:rvb i="4420"/>
        </ext>
      </extLst>
    </bk>
    <bk>
      <extLst>
        <ext uri="{3e2802c4-a4d2-4d8b-9148-e3be6c30e623}">
          <xlrd:rvb i="4421"/>
        </ext>
      </extLst>
    </bk>
    <bk>
      <extLst>
        <ext uri="{3e2802c4-a4d2-4d8b-9148-e3be6c30e623}">
          <xlrd:rvb i="4422"/>
        </ext>
      </extLst>
    </bk>
    <bk>
      <extLst>
        <ext uri="{3e2802c4-a4d2-4d8b-9148-e3be6c30e623}">
          <xlrd:rvb i="4423"/>
        </ext>
      </extLst>
    </bk>
    <bk>
      <extLst>
        <ext uri="{3e2802c4-a4d2-4d8b-9148-e3be6c30e623}">
          <xlrd:rvb i="4424"/>
        </ext>
      </extLst>
    </bk>
    <bk>
      <extLst>
        <ext uri="{3e2802c4-a4d2-4d8b-9148-e3be6c30e623}">
          <xlrd:rvb i="4425"/>
        </ext>
      </extLst>
    </bk>
    <bk>
      <extLst>
        <ext uri="{3e2802c4-a4d2-4d8b-9148-e3be6c30e623}">
          <xlrd:rvb i="4426"/>
        </ext>
      </extLst>
    </bk>
    <bk>
      <extLst>
        <ext uri="{3e2802c4-a4d2-4d8b-9148-e3be6c30e623}">
          <xlrd:rvb i="4427"/>
        </ext>
      </extLst>
    </bk>
    <bk>
      <extLst>
        <ext uri="{3e2802c4-a4d2-4d8b-9148-e3be6c30e623}">
          <xlrd:rvb i="4428"/>
        </ext>
      </extLst>
    </bk>
    <bk>
      <extLst>
        <ext uri="{3e2802c4-a4d2-4d8b-9148-e3be6c30e623}">
          <xlrd:rvb i="4429"/>
        </ext>
      </extLst>
    </bk>
    <bk>
      <extLst>
        <ext uri="{3e2802c4-a4d2-4d8b-9148-e3be6c30e623}">
          <xlrd:rvb i="4430"/>
        </ext>
      </extLst>
    </bk>
    <bk>
      <extLst>
        <ext uri="{3e2802c4-a4d2-4d8b-9148-e3be6c30e623}">
          <xlrd:rvb i="4431"/>
        </ext>
      </extLst>
    </bk>
    <bk>
      <extLst>
        <ext uri="{3e2802c4-a4d2-4d8b-9148-e3be6c30e623}">
          <xlrd:rvb i="4432"/>
        </ext>
      </extLst>
    </bk>
    <bk>
      <extLst>
        <ext uri="{3e2802c4-a4d2-4d8b-9148-e3be6c30e623}">
          <xlrd:rvb i="4433"/>
        </ext>
      </extLst>
    </bk>
    <bk>
      <extLst>
        <ext uri="{3e2802c4-a4d2-4d8b-9148-e3be6c30e623}">
          <xlrd:rvb i="4434"/>
        </ext>
      </extLst>
    </bk>
    <bk>
      <extLst>
        <ext uri="{3e2802c4-a4d2-4d8b-9148-e3be6c30e623}">
          <xlrd:rvb i="4435"/>
        </ext>
      </extLst>
    </bk>
    <bk>
      <extLst>
        <ext uri="{3e2802c4-a4d2-4d8b-9148-e3be6c30e623}">
          <xlrd:rvb i="4436"/>
        </ext>
      </extLst>
    </bk>
    <bk>
      <extLst>
        <ext uri="{3e2802c4-a4d2-4d8b-9148-e3be6c30e623}">
          <xlrd:rvb i="4437"/>
        </ext>
      </extLst>
    </bk>
    <bk>
      <extLst>
        <ext uri="{3e2802c4-a4d2-4d8b-9148-e3be6c30e623}">
          <xlrd:rvb i="4438"/>
        </ext>
      </extLst>
    </bk>
    <bk>
      <extLst>
        <ext uri="{3e2802c4-a4d2-4d8b-9148-e3be6c30e623}">
          <xlrd:rvb i="4439"/>
        </ext>
      </extLst>
    </bk>
    <bk>
      <extLst>
        <ext uri="{3e2802c4-a4d2-4d8b-9148-e3be6c30e623}">
          <xlrd:rvb i="4440"/>
        </ext>
      </extLst>
    </bk>
    <bk>
      <extLst>
        <ext uri="{3e2802c4-a4d2-4d8b-9148-e3be6c30e623}">
          <xlrd:rvb i="4441"/>
        </ext>
      </extLst>
    </bk>
    <bk>
      <extLst>
        <ext uri="{3e2802c4-a4d2-4d8b-9148-e3be6c30e623}">
          <xlrd:rvb i="4442"/>
        </ext>
      </extLst>
    </bk>
    <bk>
      <extLst>
        <ext uri="{3e2802c4-a4d2-4d8b-9148-e3be6c30e623}">
          <xlrd:rvb i="4443"/>
        </ext>
      </extLst>
    </bk>
    <bk>
      <extLst>
        <ext uri="{3e2802c4-a4d2-4d8b-9148-e3be6c30e623}">
          <xlrd:rvb i="4444"/>
        </ext>
      </extLst>
    </bk>
    <bk>
      <extLst>
        <ext uri="{3e2802c4-a4d2-4d8b-9148-e3be6c30e623}">
          <xlrd:rvb i="4445"/>
        </ext>
      </extLst>
    </bk>
    <bk>
      <extLst>
        <ext uri="{3e2802c4-a4d2-4d8b-9148-e3be6c30e623}">
          <xlrd:rvb i="4446"/>
        </ext>
      </extLst>
    </bk>
    <bk>
      <extLst>
        <ext uri="{3e2802c4-a4d2-4d8b-9148-e3be6c30e623}">
          <xlrd:rvb i="4447"/>
        </ext>
      </extLst>
    </bk>
    <bk>
      <extLst>
        <ext uri="{3e2802c4-a4d2-4d8b-9148-e3be6c30e623}">
          <xlrd:rvb i="4448"/>
        </ext>
      </extLst>
    </bk>
    <bk>
      <extLst>
        <ext uri="{3e2802c4-a4d2-4d8b-9148-e3be6c30e623}">
          <xlrd:rvb i="4449"/>
        </ext>
      </extLst>
    </bk>
    <bk>
      <extLst>
        <ext uri="{3e2802c4-a4d2-4d8b-9148-e3be6c30e623}">
          <xlrd:rvb i="4450"/>
        </ext>
      </extLst>
    </bk>
    <bk>
      <extLst>
        <ext uri="{3e2802c4-a4d2-4d8b-9148-e3be6c30e623}">
          <xlrd:rvb i="4451"/>
        </ext>
      </extLst>
    </bk>
    <bk>
      <extLst>
        <ext uri="{3e2802c4-a4d2-4d8b-9148-e3be6c30e623}">
          <xlrd:rvb i="4452"/>
        </ext>
      </extLst>
    </bk>
    <bk>
      <extLst>
        <ext uri="{3e2802c4-a4d2-4d8b-9148-e3be6c30e623}">
          <xlrd:rvb i="4453"/>
        </ext>
      </extLst>
    </bk>
    <bk>
      <extLst>
        <ext uri="{3e2802c4-a4d2-4d8b-9148-e3be6c30e623}">
          <xlrd:rvb i="4454"/>
        </ext>
      </extLst>
    </bk>
    <bk>
      <extLst>
        <ext uri="{3e2802c4-a4d2-4d8b-9148-e3be6c30e623}">
          <xlrd:rvb i="4455"/>
        </ext>
      </extLst>
    </bk>
    <bk>
      <extLst>
        <ext uri="{3e2802c4-a4d2-4d8b-9148-e3be6c30e623}">
          <xlrd:rvb i="4456"/>
        </ext>
      </extLst>
    </bk>
    <bk>
      <extLst>
        <ext uri="{3e2802c4-a4d2-4d8b-9148-e3be6c30e623}">
          <xlrd:rvb i="4457"/>
        </ext>
      </extLst>
    </bk>
    <bk>
      <extLst>
        <ext uri="{3e2802c4-a4d2-4d8b-9148-e3be6c30e623}">
          <xlrd:rvb i="4458"/>
        </ext>
      </extLst>
    </bk>
    <bk>
      <extLst>
        <ext uri="{3e2802c4-a4d2-4d8b-9148-e3be6c30e623}">
          <xlrd:rvb i="4459"/>
        </ext>
      </extLst>
    </bk>
    <bk>
      <extLst>
        <ext uri="{3e2802c4-a4d2-4d8b-9148-e3be6c30e623}">
          <xlrd:rvb i="4460"/>
        </ext>
      </extLst>
    </bk>
    <bk>
      <extLst>
        <ext uri="{3e2802c4-a4d2-4d8b-9148-e3be6c30e623}">
          <xlrd:rvb i="4461"/>
        </ext>
      </extLst>
    </bk>
    <bk>
      <extLst>
        <ext uri="{3e2802c4-a4d2-4d8b-9148-e3be6c30e623}">
          <xlrd:rvb i="4462"/>
        </ext>
      </extLst>
    </bk>
    <bk>
      <extLst>
        <ext uri="{3e2802c4-a4d2-4d8b-9148-e3be6c30e623}">
          <xlrd:rvb i="4463"/>
        </ext>
      </extLst>
    </bk>
    <bk>
      <extLst>
        <ext uri="{3e2802c4-a4d2-4d8b-9148-e3be6c30e623}">
          <xlrd:rvb i="4464"/>
        </ext>
      </extLst>
    </bk>
    <bk>
      <extLst>
        <ext uri="{3e2802c4-a4d2-4d8b-9148-e3be6c30e623}">
          <xlrd:rvb i="4465"/>
        </ext>
      </extLst>
    </bk>
    <bk>
      <extLst>
        <ext uri="{3e2802c4-a4d2-4d8b-9148-e3be6c30e623}">
          <xlrd:rvb i="4466"/>
        </ext>
      </extLst>
    </bk>
    <bk>
      <extLst>
        <ext uri="{3e2802c4-a4d2-4d8b-9148-e3be6c30e623}">
          <xlrd:rvb i="4467"/>
        </ext>
      </extLst>
    </bk>
    <bk>
      <extLst>
        <ext uri="{3e2802c4-a4d2-4d8b-9148-e3be6c30e623}">
          <xlrd:rvb i="4468"/>
        </ext>
      </extLst>
    </bk>
    <bk>
      <extLst>
        <ext uri="{3e2802c4-a4d2-4d8b-9148-e3be6c30e623}">
          <xlrd:rvb i="4469"/>
        </ext>
      </extLst>
    </bk>
    <bk>
      <extLst>
        <ext uri="{3e2802c4-a4d2-4d8b-9148-e3be6c30e623}">
          <xlrd:rvb i="4470"/>
        </ext>
      </extLst>
    </bk>
    <bk>
      <extLst>
        <ext uri="{3e2802c4-a4d2-4d8b-9148-e3be6c30e623}">
          <xlrd:rvb i="4471"/>
        </ext>
      </extLst>
    </bk>
    <bk>
      <extLst>
        <ext uri="{3e2802c4-a4d2-4d8b-9148-e3be6c30e623}">
          <xlrd:rvb i="4472"/>
        </ext>
      </extLst>
    </bk>
    <bk>
      <extLst>
        <ext uri="{3e2802c4-a4d2-4d8b-9148-e3be6c30e623}">
          <xlrd:rvb i="4473"/>
        </ext>
      </extLst>
    </bk>
    <bk>
      <extLst>
        <ext uri="{3e2802c4-a4d2-4d8b-9148-e3be6c30e623}">
          <xlrd:rvb i="4474"/>
        </ext>
      </extLst>
    </bk>
    <bk>
      <extLst>
        <ext uri="{3e2802c4-a4d2-4d8b-9148-e3be6c30e623}">
          <xlrd:rvb i="4475"/>
        </ext>
      </extLst>
    </bk>
    <bk>
      <extLst>
        <ext uri="{3e2802c4-a4d2-4d8b-9148-e3be6c30e623}">
          <xlrd:rvb i="4476"/>
        </ext>
      </extLst>
    </bk>
    <bk>
      <extLst>
        <ext uri="{3e2802c4-a4d2-4d8b-9148-e3be6c30e623}">
          <xlrd:rvb i="4477"/>
        </ext>
      </extLst>
    </bk>
    <bk>
      <extLst>
        <ext uri="{3e2802c4-a4d2-4d8b-9148-e3be6c30e623}">
          <xlrd:rvb i="4478"/>
        </ext>
      </extLst>
    </bk>
    <bk>
      <extLst>
        <ext uri="{3e2802c4-a4d2-4d8b-9148-e3be6c30e623}">
          <xlrd:rvb i="4479"/>
        </ext>
      </extLst>
    </bk>
    <bk>
      <extLst>
        <ext uri="{3e2802c4-a4d2-4d8b-9148-e3be6c30e623}">
          <xlrd:rvb i="4480"/>
        </ext>
      </extLst>
    </bk>
    <bk>
      <extLst>
        <ext uri="{3e2802c4-a4d2-4d8b-9148-e3be6c30e623}">
          <xlrd:rvb i="4481"/>
        </ext>
      </extLst>
    </bk>
    <bk>
      <extLst>
        <ext uri="{3e2802c4-a4d2-4d8b-9148-e3be6c30e623}">
          <xlrd:rvb i="4482"/>
        </ext>
      </extLst>
    </bk>
    <bk>
      <extLst>
        <ext uri="{3e2802c4-a4d2-4d8b-9148-e3be6c30e623}">
          <xlrd:rvb i="4483"/>
        </ext>
      </extLst>
    </bk>
    <bk>
      <extLst>
        <ext uri="{3e2802c4-a4d2-4d8b-9148-e3be6c30e623}">
          <xlrd:rvb i="4484"/>
        </ext>
      </extLst>
    </bk>
    <bk>
      <extLst>
        <ext uri="{3e2802c4-a4d2-4d8b-9148-e3be6c30e623}">
          <xlrd:rvb i="4485"/>
        </ext>
      </extLst>
    </bk>
    <bk>
      <extLst>
        <ext uri="{3e2802c4-a4d2-4d8b-9148-e3be6c30e623}">
          <xlrd:rvb i="4486"/>
        </ext>
      </extLst>
    </bk>
    <bk>
      <extLst>
        <ext uri="{3e2802c4-a4d2-4d8b-9148-e3be6c30e623}">
          <xlrd:rvb i="4487"/>
        </ext>
      </extLst>
    </bk>
    <bk>
      <extLst>
        <ext uri="{3e2802c4-a4d2-4d8b-9148-e3be6c30e623}">
          <xlrd:rvb i="4488"/>
        </ext>
      </extLst>
    </bk>
    <bk>
      <extLst>
        <ext uri="{3e2802c4-a4d2-4d8b-9148-e3be6c30e623}">
          <xlrd:rvb i="4489"/>
        </ext>
      </extLst>
    </bk>
    <bk>
      <extLst>
        <ext uri="{3e2802c4-a4d2-4d8b-9148-e3be6c30e623}">
          <xlrd:rvb i="4490"/>
        </ext>
      </extLst>
    </bk>
    <bk>
      <extLst>
        <ext uri="{3e2802c4-a4d2-4d8b-9148-e3be6c30e623}">
          <xlrd:rvb i="4491"/>
        </ext>
      </extLst>
    </bk>
    <bk>
      <extLst>
        <ext uri="{3e2802c4-a4d2-4d8b-9148-e3be6c30e623}">
          <xlrd:rvb i="4492"/>
        </ext>
      </extLst>
    </bk>
    <bk>
      <extLst>
        <ext uri="{3e2802c4-a4d2-4d8b-9148-e3be6c30e623}">
          <xlrd:rvb i="4493"/>
        </ext>
      </extLst>
    </bk>
    <bk>
      <extLst>
        <ext uri="{3e2802c4-a4d2-4d8b-9148-e3be6c30e623}">
          <xlrd:rvb i="4494"/>
        </ext>
      </extLst>
    </bk>
    <bk>
      <extLst>
        <ext uri="{3e2802c4-a4d2-4d8b-9148-e3be6c30e623}">
          <xlrd:rvb i="4495"/>
        </ext>
      </extLst>
    </bk>
    <bk>
      <extLst>
        <ext uri="{3e2802c4-a4d2-4d8b-9148-e3be6c30e623}">
          <xlrd:rvb i="4496"/>
        </ext>
      </extLst>
    </bk>
    <bk>
      <extLst>
        <ext uri="{3e2802c4-a4d2-4d8b-9148-e3be6c30e623}">
          <xlrd:rvb i="4497"/>
        </ext>
      </extLst>
    </bk>
    <bk>
      <extLst>
        <ext uri="{3e2802c4-a4d2-4d8b-9148-e3be6c30e623}">
          <xlrd:rvb i="4498"/>
        </ext>
      </extLst>
    </bk>
    <bk>
      <extLst>
        <ext uri="{3e2802c4-a4d2-4d8b-9148-e3be6c30e623}">
          <xlrd:rvb i="4499"/>
        </ext>
      </extLst>
    </bk>
    <bk>
      <extLst>
        <ext uri="{3e2802c4-a4d2-4d8b-9148-e3be6c30e623}">
          <xlrd:rvb i="4500"/>
        </ext>
      </extLst>
    </bk>
    <bk>
      <extLst>
        <ext uri="{3e2802c4-a4d2-4d8b-9148-e3be6c30e623}">
          <xlrd:rvb i="4501"/>
        </ext>
      </extLst>
    </bk>
    <bk>
      <extLst>
        <ext uri="{3e2802c4-a4d2-4d8b-9148-e3be6c30e623}">
          <xlrd:rvb i="4502"/>
        </ext>
      </extLst>
    </bk>
    <bk>
      <extLst>
        <ext uri="{3e2802c4-a4d2-4d8b-9148-e3be6c30e623}">
          <xlrd:rvb i="4503"/>
        </ext>
      </extLst>
    </bk>
    <bk>
      <extLst>
        <ext uri="{3e2802c4-a4d2-4d8b-9148-e3be6c30e623}">
          <xlrd:rvb i="4504"/>
        </ext>
      </extLst>
    </bk>
    <bk>
      <extLst>
        <ext uri="{3e2802c4-a4d2-4d8b-9148-e3be6c30e623}">
          <xlrd:rvb i="4505"/>
        </ext>
      </extLst>
    </bk>
    <bk>
      <extLst>
        <ext uri="{3e2802c4-a4d2-4d8b-9148-e3be6c30e623}">
          <xlrd:rvb i="4506"/>
        </ext>
      </extLst>
    </bk>
    <bk>
      <extLst>
        <ext uri="{3e2802c4-a4d2-4d8b-9148-e3be6c30e623}">
          <xlrd:rvb i="4507"/>
        </ext>
      </extLst>
    </bk>
    <bk>
      <extLst>
        <ext uri="{3e2802c4-a4d2-4d8b-9148-e3be6c30e623}">
          <xlrd:rvb i="4508"/>
        </ext>
      </extLst>
    </bk>
    <bk>
      <extLst>
        <ext uri="{3e2802c4-a4d2-4d8b-9148-e3be6c30e623}">
          <xlrd:rvb i="4509"/>
        </ext>
      </extLst>
    </bk>
    <bk>
      <extLst>
        <ext uri="{3e2802c4-a4d2-4d8b-9148-e3be6c30e623}">
          <xlrd:rvb i="4510"/>
        </ext>
      </extLst>
    </bk>
    <bk>
      <extLst>
        <ext uri="{3e2802c4-a4d2-4d8b-9148-e3be6c30e623}">
          <xlrd:rvb i="4511"/>
        </ext>
      </extLst>
    </bk>
    <bk>
      <extLst>
        <ext uri="{3e2802c4-a4d2-4d8b-9148-e3be6c30e623}">
          <xlrd:rvb i="4512"/>
        </ext>
      </extLst>
    </bk>
    <bk>
      <extLst>
        <ext uri="{3e2802c4-a4d2-4d8b-9148-e3be6c30e623}">
          <xlrd:rvb i="4513"/>
        </ext>
      </extLst>
    </bk>
    <bk>
      <extLst>
        <ext uri="{3e2802c4-a4d2-4d8b-9148-e3be6c30e623}">
          <xlrd:rvb i="4514"/>
        </ext>
      </extLst>
    </bk>
    <bk>
      <extLst>
        <ext uri="{3e2802c4-a4d2-4d8b-9148-e3be6c30e623}">
          <xlrd:rvb i="4515"/>
        </ext>
      </extLst>
    </bk>
    <bk>
      <extLst>
        <ext uri="{3e2802c4-a4d2-4d8b-9148-e3be6c30e623}">
          <xlrd:rvb i="4516"/>
        </ext>
      </extLst>
    </bk>
    <bk>
      <extLst>
        <ext uri="{3e2802c4-a4d2-4d8b-9148-e3be6c30e623}">
          <xlrd:rvb i="4517"/>
        </ext>
      </extLst>
    </bk>
    <bk>
      <extLst>
        <ext uri="{3e2802c4-a4d2-4d8b-9148-e3be6c30e623}">
          <xlrd:rvb i="4518"/>
        </ext>
      </extLst>
    </bk>
    <bk>
      <extLst>
        <ext uri="{3e2802c4-a4d2-4d8b-9148-e3be6c30e623}">
          <xlrd:rvb i="4519"/>
        </ext>
      </extLst>
    </bk>
    <bk>
      <extLst>
        <ext uri="{3e2802c4-a4d2-4d8b-9148-e3be6c30e623}">
          <xlrd:rvb i="4520"/>
        </ext>
      </extLst>
    </bk>
    <bk>
      <extLst>
        <ext uri="{3e2802c4-a4d2-4d8b-9148-e3be6c30e623}">
          <xlrd:rvb i="4521"/>
        </ext>
      </extLst>
    </bk>
    <bk>
      <extLst>
        <ext uri="{3e2802c4-a4d2-4d8b-9148-e3be6c30e623}">
          <xlrd:rvb i="4522"/>
        </ext>
      </extLst>
    </bk>
    <bk>
      <extLst>
        <ext uri="{3e2802c4-a4d2-4d8b-9148-e3be6c30e623}">
          <xlrd:rvb i="4523"/>
        </ext>
      </extLst>
    </bk>
    <bk>
      <extLst>
        <ext uri="{3e2802c4-a4d2-4d8b-9148-e3be6c30e623}">
          <xlrd:rvb i="4524"/>
        </ext>
      </extLst>
    </bk>
    <bk>
      <extLst>
        <ext uri="{3e2802c4-a4d2-4d8b-9148-e3be6c30e623}">
          <xlrd:rvb i="4525"/>
        </ext>
      </extLst>
    </bk>
    <bk>
      <extLst>
        <ext uri="{3e2802c4-a4d2-4d8b-9148-e3be6c30e623}">
          <xlrd:rvb i="4526"/>
        </ext>
      </extLst>
    </bk>
    <bk>
      <extLst>
        <ext uri="{3e2802c4-a4d2-4d8b-9148-e3be6c30e623}">
          <xlrd:rvb i="4527"/>
        </ext>
      </extLst>
    </bk>
    <bk>
      <extLst>
        <ext uri="{3e2802c4-a4d2-4d8b-9148-e3be6c30e623}">
          <xlrd:rvb i="4528"/>
        </ext>
      </extLst>
    </bk>
    <bk>
      <extLst>
        <ext uri="{3e2802c4-a4d2-4d8b-9148-e3be6c30e623}">
          <xlrd:rvb i="4529"/>
        </ext>
      </extLst>
    </bk>
    <bk>
      <extLst>
        <ext uri="{3e2802c4-a4d2-4d8b-9148-e3be6c30e623}">
          <xlrd:rvb i="4530"/>
        </ext>
      </extLst>
    </bk>
    <bk>
      <extLst>
        <ext uri="{3e2802c4-a4d2-4d8b-9148-e3be6c30e623}">
          <xlrd:rvb i="4531"/>
        </ext>
      </extLst>
    </bk>
    <bk>
      <extLst>
        <ext uri="{3e2802c4-a4d2-4d8b-9148-e3be6c30e623}">
          <xlrd:rvb i="4532"/>
        </ext>
      </extLst>
    </bk>
    <bk>
      <extLst>
        <ext uri="{3e2802c4-a4d2-4d8b-9148-e3be6c30e623}">
          <xlrd:rvb i="4533"/>
        </ext>
      </extLst>
    </bk>
    <bk>
      <extLst>
        <ext uri="{3e2802c4-a4d2-4d8b-9148-e3be6c30e623}">
          <xlrd:rvb i="4534"/>
        </ext>
      </extLst>
    </bk>
    <bk>
      <extLst>
        <ext uri="{3e2802c4-a4d2-4d8b-9148-e3be6c30e623}">
          <xlrd:rvb i="4535"/>
        </ext>
      </extLst>
    </bk>
    <bk>
      <extLst>
        <ext uri="{3e2802c4-a4d2-4d8b-9148-e3be6c30e623}">
          <xlrd:rvb i="4536"/>
        </ext>
      </extLst>
    </bk>
    <bk>
      <extLst>
        <ext uri="{3e2802c4-a4d2-4d8b-9148-e3be6c30e623}">
          <xlrd:rvb i="4537"/>
        </ext>
      </extLst>
    </bk>
    <bk>
      <extLst>
        <ext uri="{3e2802c4-a4d2-4d8b-9148-e3be6c30e623}">
          <xlrd:rvb i="4538"/>
        </ext>
      </extLst>
    </bk>
    <bk>
      <extLst>
        <ext uri="{3e2802c4-a4d2-4d8b-9148-e3be6c30e623}">
          <xlrd:rvb i="4539"/>
        </ext>
      </extLst>
    </bk>
    <bk>
      <extLst>
        <ext uri="{3e2802c4-a4d2-4d8b-9148-e3be6c30e623}">
          <xlrd:rvb i="4540"/>
        </ext>
      </extLst>
    </bk>
    <bk>
      <extLst>
        <ext uri="{3e2802c4-a4d2-4d8b-9148-e3be6c30e623}">
          <xlrd:rvb i="4541"/>
        </ext>
      </extLst>
    </bk>
    <bk>
      <extLst>
        <ext uri="{3e2802c4-a4d2-4d8b-9148-e3be6c30e623}">
          <xlrd:rvb i="4542"/>
        </ext>
      </extLst>
    </bk>
    <bk>
      <extLst>
        <ext uri="{3e2802c4-a4d2-4d8b-9148-e3be6c30e623}">
          <xlrd:rvb i="4543"/>
        </ext>
      </extLst>
    </bk>
    <bk>
      <extLst>
        <ext uri="{3e2802c4-a4d2-4d8b-9148-e3be6c30e623}">
          <xlrd:rvb i="4544"/>
        </ext>
      </extLst>
    </bk>
    <bk>
      <extLst>
        <ext uri="{3e2802c4-a4d2-4d8b-9148-e3be6c30e623}">
          <xlrd:rvb i="4545"/>
        </ext>
      </extLst>
    </bk>
    <bk>
      <extLst>
        <ext uri="{3e2802c4-a4d2-4d8b-9148-e3be6c30e623}">
          <xlrd:rvb i="4546"/>
        </ext>
      </extLst>
    </bk>
    <bk>
      <extLst>
        <ext uri="{3e2802c4-a4d2-4d8b-9148-e3be6c30e623}">
          <xlrd:rvb i="4547"/>
        </ext>
      </extLst>
    </bk>
    <bk>
      <extLst>
        <ext uri="{3e2802c4-a4d2-4d8b-9148-e3be6c30e623}">
          <xlrd:rvb i="4548"/>
        </ext>
      </extLst>
    </bk>
    <bk>
      <extLst>
        <ext uri="{3e2802c4-a4d2-4d8b-9148-e3be6c30e623}">
          <xlrd:rvb i="4549"/>
        </ext>
      </extLst>
    </bk>
    <bk>
      <extLst>
        <ext uri="{3e2802c4-a4d2-4d8b-9148-e3be6c30e623}">
          <xlrd:rvb i="4550"/>
        </ext>
      </extLst>
    </bk>
    <bk>
      <extLst>
        <ext uri="{3e2802c4-a4d2-4d8b-9148-e3be6c30e623}">
          <xlrd:rvb i="4551"/>
        </ext>
      </extLst>
    </bk>
    <bk>
      <extLst>
        <ext uri="{3e2802c4-a4d2-4d8b-9148-e3be6c30e623}">
          <xlrd:rvb i="4552"/>
        </ext>
      </extLst>
    </bk>
    <bk>
      <extLst>
        <ext uri="{3e2802c4-a4d2-4d8b-9148-e3be6c30e623}">
          <xlrd:rvb i="4553"/>
        </ext>
      </extLst>
    </bk>
    <bk>
      <extLst>
        <ext uri="{3e2802c4-a4d2-4d8b-9148-e3be6c30e623}">
          <xlrd:rvb i="4554"/>
        </ext>
      </extLst>
    </bk>
    <bk>
      <extLst>
        <ext uri="{3e2802c4-a4d2-4d8b-9148-e3be6c30e623}">
          <xlrd:rvb i="4555"/>
        </ext>
      </extLst>
    </bk>
    <bk>
      <extLst>
        <ext uri="{3e2802c4-a4d2-4d8b-9148-e3be6c30e623}">
          <xlrd:rvb i="4556"/>
        </ext>
      </extLst>
    </bk>
    <bk>
      <extLst>
        <ext uri="{3e2802c4-a4d2-4d8b-9148-e3be6c30e623}">
          <xlrd:rvb i="4557"/>
        </ext>
      </extLst>
    </bk>
    <bk>
      <extLst>
        <ext uri="{3e2802c4-a4d2-4d8b-9148-e3be6c30e623}">
          <xlrd:rvb i="4558"/>
        </ext>
      </extLst>
    </bk>
    <bk>
      <extLst>
        <ext uri="{3e2802c4-a4d2-4d8b-9148-e3be6c30e623}">
          <xlrd:rvb i="4559"/>
        </ext>
      </extLst>
    </bk>
    <bk>
      <extLst>
        <ext uri="{3e2802c4-a4d2-4d8b-9148-e3be6c30e623}">
          <xlrd:rvb i="4560"/>
        </ext>
      </extLst>
    </bk>
    <bk>
      <extLst>
        <ext uri="{3e2802c4-a4d2-4d8b-9148-e3be6c30e623}">
          <xlrd:rvb i="4561"/>
        </ext>
      </extLst>
    </bk>
    <bk>
      <extLst>
        <ext uri="{3e2802c4-a4d2-4d8b-9148-e3be6c30e623}">
          <xlrd:rvb i="4562"/>
        </ext>
      </extLst>
    </bk>
    <bk>
      <extLst>
        <ext uri="{3e2802c4-a4d2-4d8b-9148-e3be6c30e623}">
          <xlrd:rvb i="4563"/>
        </ext>
      </extLst>
    </bk>
    <bk>
      <extLst>
        <ext uri="{3e2802c4-a4d2-4d8b-9148-e3be6c30e623}">
          <xlrd:rvb i="4564"/>
        </ext>
      </extLst>
    </bk>
    <bk>
      <extLst>
        <ext uri="{3e2802c4-a4d2-4d8b-9148-e3be6c30e623}">
          <xlrd:rvb i="4565"/>
        </ext>
      </extLst>
    </bk>
    <bk>
      <extLst>
        <ext uri="{3e2802c4-a4d2-4d8b-9148-e3be6c30e623}">
          <xlrd:rvb i="4566"/>
        </ext>
      </extLst>
    </bk>
    <bk>
      <extLst>
        <ext uri="{3e2802c4-a4d2-4d8b-9148-e3be6c30e623}">
          <xlrd:rvb i="4567"/>
        </ext>
      </extLst>
    </bk>
    <bk>
      <extLst>
        <ext uri="{3e2802c4-a4d2-4d8b-9148-e3be6c30e623}">
          <xlrd:rvb i="4568"/>
        </ext>
      </extLst>
    </bk>
    <bk>
      <extLst>
        <ext uri="{3e2802c4-a4d2-4d8b-9148-e3be6c30e623}">
          <xlrd:rvb i="4569"/>
        </ext>
      </extLst>
    </bk>
    <bk>
      <extLst>
        <ext uri="{3e2802c4-a4d2-4d8b-9148-e3be6c30e623}">
          <xlrd:rvb i="4570"/>
        </ext>
      </extLst>
    </bk>
    <bk>
      <extLst>
        <ext uri="{3e2802c4-a4d2-4d8b-9148-e3be6c30e623}">
          <xlrd:rvb i="4571"/>
        </ext>
      </extLst>
    </bk>
    <bk>
      <extLst>
        <ext uri="{3e2802c4-a4d2-4d8b-9148-e3be6c30e623}">
          <xlrd:rvb i="4572"/>
        </ext>
      </extLst>
    </bk>
    <bk>
      <extLst>
        <ext uri="{3e2802c4-a4d2-4d8b-9148-e3be6c30e623}">
          <xlrd:rvb i="4573"/>
        </ext>
      </extLst>
    </bk>
    <bk>
      <extLst>
        <ext uri="{3e2802c4-a4d2-4d8b-9148-e3be6c30e623}">
          <xlrd:rvb i="4574"/>
        </ext>
      </extLst>
    </bk>
    <bk>
      <extLst>
        <ext uri="{3e2802c4-a4d2-4d8b-9148-e3be6c30e623}">
          <xlrd:rvb i="4575"/>
        </ext>
      </extLst>
    </bk>
    <bk>
      <extLst>
        <ext uri="{3e2802c4-a4d2-4d8b-9148-e3be6c30e623}">
          <xlrd:rvb i="4576"/>
        </ext>
      </extLst>
    </bk>
    <bk>
      <extLst>
        <ext uri="{3e2802c4-a4d2-4d8b-9148-e3be6c30e623}">
          <xlrd:rvb i="4577"/>
        </ext>
      </extLst>
    </bk>
    <bk>
      <extLst>
        <ext uri="{3e2802c4-a4d2-4d8b-9148-e3be6c30e623}">
          <xlrd:rvb i="4578"/>
        </ext>
      </extLst>
    </bk>
    <bk>
      <extLst>
        <ext uri="{3e2802c4-a4d2-4d8b-9148-e3be6c30e623}">
          <xlrd:rvb i="4579"/>
        </ext>
      </extLst>
    </bk>
    <bk>
      <extLst>
        <ext uri="{3e2802c4-a4d2-4d8b-9148-e3be6c30e623}">
          <xlrd:rvb i="4580"/>
        </ext>
      </extLst>
    </bk>
    <bk>
      <extLst>
        <ext uri="{3e2802c4-a4d2-4d8b-9148-e3be6c30e623}">
          <xlrd:rvb i="4581"/>
        </ext>
      </extLst>
    </bk>
    <bk>
      <extLst>
        <ext uri="{3e2802c4-a4d2-4d8b-9148-e3be6c30e623}">
          <xlrd:rvb i="4582"/>
        </ext>
      </extLst>
    </bk>
    <bk>
      <extLst>
        <ext uri="{3e2802c4-a4d2-4d8b-9148-e3be6c30e623}">
          <xlrd:rvb i="4583"/>
        </ext>
      </extLst>
    </bk>
    <bk>
      <extLst>
        <ext uri="{3e2802c4-a4d2-4d8b-9148-e3be6c30e623}">
          <xlrd:rvb i="4584"/>
        </ext>
      </extLst>
    </bk>
    <bk>
      <extLst>
        <ext uri="{3e2802c4-a4d2-4d8b-9148-e3be6c30e623}">
          <xlrd:rvb i="4585"/>
        </ext>
      </extLst>
    </bk>
    <bk>
      <extLst>
        <ext uri="{3e2802c4-a4d2-4d8b-9148-e3be6c30e623}">
          <xlrd:rvb i="4586"/>
        </ext>
      </extLst>
    </bk>
    <bk>
      <extLst>
        <ext uri="{3e2802c4-a4d2-4d8b-9148-e3be6c30e623}">
          <xlrd:rvb i="4587"/>
        </ext>
      </extLst>
    </bk>
    <bk>
      <extLst>
        <ext uri="{3e2802c4-a4d2-4d8b-9148-e3be6c30e623}">
          <xlrd:rvb i="4588"/>
        </ext>
      </extLst>
    </bk>
    <bk>
      <extLst>
        <ext uri="{3e2802c4-a4d2-4d8b-9148-e3be6c30e623}">
          <xlrd:rvb i="4589"/>
        </ext>
      </extLst>
    </bk>
    <bk>
      <extLst>
        <ext uri="{3e2802c4-a4d2-4d8b-9148-e3be6c30e623}">
          <xlrd:rvb i="4590"/>
        </ext>
      </extLst>
    </bk>
    <bk>
      <extLst>
        <ext uri="{3e2802c4-a4d2-4d8b-9148-e3be6c30e623}">
          <xlrd:rvb i="4591"/>
        </ext>
      </extLst>
    </bk>
    <bk>
      <extLst>
        <ext uri="{3e2802c4-a4d2-4d8b-9148-e3be6c30e623}">
          <xlrd:rvb i="4592"/>
        </ext>
      </extLst>
    </bk>
    <bk>
      <extLst>
        <ext uri="{3e2802c4-a4d2-4d8b-9148-e3be6c30e623}">
          <xlrd:rvb i="4593"/>
        </ext>
      </extLst>
    </bk>
    <bk>
      <extLst>
        <ext uri="{3e2802c4-a4d2-4d8b-9148-e3be6c30e623}">
          <xlrd:rvb i="4594"/>
        </ext>
      </extLst>
    </bk>
    <bk>
      <extLst>
        <ext uri="{3e2802c4-a4d2-4d8b-9148-e3be6c30e623}">
          <xlrd:rvb i="4595"/>
        </ext>
      </extLst>
    </bk>
    <bk>
      <extLst>
        <ext uri="{3e2802c4-a4d2-4d8b-9148-e3be6c30e623}">
          <xlrd:rvb i="4596"/>
        </ext>
      </extLst>
    </bk>
    <bk>
      <extLst>
        <ext uri="{3e2802c4-a4d2-4d8b-9148-e3be6c30e623}">
          <xlrd:rvb i="4597"/>
        </ext>
      </extLst>
    </bk>
    <bk>
      <extLst>
        <ext uri="{3e2802c4-a4d2-4d8b-9148-e3be6c30e623}">
          <xlrd:rvb i="4598"/>
        </ext>
      </extLst>
    </bk>
    <bk>
      <extLst>
        <ext uri="{3e2802c4-a4d2-4d8b-9148-e3be6c30e623}">
          <xlrd:rvb i="4599"/>
        </ext>
      </extLst>
    </bk>
    <bk>
      <extLst>
        <ext uri="{3e2802c4-a4d2-4d8b-9148-e3be6c30e623}">
          <xlrd:rvb i="4600"/>
        </ext>
      </extLst>
    </bk>
    <bk>
      <extLst>
        <ext uri="{3e2802c4-a4d2-4d8b-9148-e3be6c30e623}">
          <xlrd:rvb i="4601"/>
        </ext>
      </extLst>
    </bk>
    <bk>
      <extLst>
        <ext uri="{3e2802c4-a4d2-4d8b-9148-e3be6c30e623}">
          <xlrd:rvb i="4602"/>
        </ext>
      </extLst>
    </bk>
    <bk>
      <extLst>
        <ext uri="{3e2802c4-a4d2-4d8b-9148-e3be6c30e623}">
          <xlrd:rvb i="4603"/>
        </ext>
      </extLst>
    </bk>
    <bk>
      <extLst>
        <ext uri="{3e2802c4-a4d2-4d8b-9148-e3be6c30e623}">
          <xlrd:rvb i="4604"/>
        </ext>
      </extLst>
    </bk>
    <bk>
      <extLst>
        <ext uri="{3e2802c4-a4d2-4d8b-9148-e3be6c30e623}">
          <xlrd:rvb i="4605"/>
        </ext>
      </extLst>
    </bk>
    <bk>
      <extLst>
        <ext uri="{3e2802c4-a4d2-4d8b-9148-e3be6c30e623}">
          <xlrd:rvb i="4606"/>
        </ext>
      </extLst>
    </bk>
    <bk>
      <extLst>
        <ext uri="{3e2802c4-a4d2-4d8b-9148-e3be6c30e623}">
          <xlrd:rvb i="4607"/>
        </ext>
      </extLst>
    </bk>
    <bk>
      <extLst>
        <ext uri="{3e2802c4-a4d2-4d8b-9148-e3be6c30e623}">
          <xlrd:rvb i="4608"/>
        </ext>
      </extLst>
    </bk>
    <bk>
      <extLst>
        <ext uri="{3e2802c4-a4d2-4d8b-9148-e3be6c30e623}">
          <xlrd:rvb i="4609"/>
        </ext>
      </extLst>
    </bk>
    <bk>
      <extLst>
        <ext uri="{3e2802c4-a4d2-4d8b-9148-e3be6c30e623}">
          <xlrd:rvb i="4610"/>
        </ext>
      </extLst>
    </bk>
    <bk>
      <extLst>
        <ext uri="{3e2802c4-a4d2-4d8b-9148-e3be6c30e623}">
          <xlrd:rvb i="4611"/>
        </ext>
      </extLst>
    </bk>
    <bk>
      <extLst>
        <ext uri="{3e2802c4-a4d2-4d8b-9148-e3be6c30e623}">
          <xlrd:rvb i="4612"/>
        </ext>
      </extLst>
    </bk>
    <bk>
      <extLst>
        <ext uri="{3e2802c4-a4d2-4d8b-9148-e3be6c30e623}">
          <xlrd:rvb i="4613"/>
        </ext>
      </extLst>
    </bk>
    <bk>
      <extLst>
        <ext uri="{3e2802c4-a4d2-4d8b-9148-e3be6c30e623}">
          <xlrd:rvb i="4614"/>
        </ext>
      </extLst>
    </bk>
    <bk>
      <extLst>
        <ext uri="{3e2802c4-a4d2-4d8b-9148-e3be6c30e623}">
          <xlrd:rvb i="4615"/>
        </ext>
      </extLst>
    </bk>
    <bk>
      <extLst>
        <ext uri="{3e2802c4-a4d2-4d8b-9148-e3be6c30e623}">
          <xlrd:rvb i="4616"/>
        </ext>
      </extLst>
    </bk>
    <bk>
      <extLst>
        <ext uri="{3e2802c4-a4d2-4d8b-9148-e3be6c30e623}">
          <xlrd:rvb i="4617"/>
        </ext>
      </extLst>
    </bk>
    <bk>
      <extLst>
        <ext uri="{3e2802c4-a4d2-4d8b-9148-e3be6c30e623}">
          <xlrd:rvb i="4618"/>
        </ext>
      </extLst>
    </bk>
    <bk>
      <extLst>
        <ext uri="{3e2802c4-a4d2-4d8b-9148-e3be6c30e623}">
          <xlrd:rvb i="4619"/>
        </ext>
      </extLst>
    </bk>
    <bk>
      <extLst>
        <ext uri="{3e2802c4-a4d2-4d8b-9148-e3be6c30e623}">
          <xlrd:rvb i="4620"/>
        </ext>
      </extLst>
    </bk>
    <bk>
      <extLst>
        <ext uri="{3e2802c4-a4d2-4d8b-9148-e3be6c30e623}">
          <xlrd:rvb i="4621"/>
        </ext>
      </extLst>
    </bk>
    <bk>
      <extLst>
        <ext uri="{3e2802c4-a4d2-4d8b-9148-e3be6c30e623}">
          <xlrd:rvb i="4622"/>
        </ext>
      </extLst>
    </bk>
    <bk>
      <extLst>
        <ext uri="{3e2802c4-a4d2-4d8b-9148-e3be6c30e623}">
          <xlrd:rvb i="4623"/>
        </ext>
      </extLst>
    </bk>
    <bk>
      <extLst>
        <ext uri="{3e2802c4-a4d2-4d8b-9148-e3be6c30e623}">
          <xlrd:rvb i="4624"/>
        </ext>
      </extLst>
    </bk>
    <bk>
      <extLst>
        <ext uri="{3e2802c4-a4d2-4d8b-9148-e3be6c30e623}">
          <xlrd:rvb i="4625"/>
        </ext>
      </extLst>
    </bk>
    <bk>
      <extLst>
        <ext uri="{3e2802c4-a4d2-4d8b-9148-e3be6c30e623}">
          <xlrd:rvb i="4626"/>
        </ext>
      </extLst>
    </bk>
    <bk>
      <extLst>
        <ext uri="{3e2802c4-a4d2-4d8b-9148-e3be6c30e623}">
          <xlrd:rvb i="4627"/>
        </ext>
      </extLst>
    </bk>
    <bk>
      <extLst>
        <ext uri="{3e2802c4-a4d2-4d8b-9148-e3be6c30e623}">
          <xlrd:rvb i="4628"/>
        </ext>
      </extLst>
    </bk>
    <bk>
      <extLst>
        <ext uri="{3e2802c4-a4d2-4d8b-9148-e3be6c30e623}">
          <xlrd:rvb i="4629"/>
        </ext>
      </extLst>
    </bk>
    <bk>
      <extLst>
        <ext uri="{3e2802c4-a4d2-4d8b-9148-e3be6c30e623}">
          <xlrd:rvb i="4630"/>
        </ext>
      </extLst>
    </bk>
    <bk>
      <extLst>
        <ext uri="{3e2802c4-a4d2-4d8b-9148-e3be6c30e623}">
          <xlrd:rvb i="4631"/>
        </ext>
      </extLst>
    </bk>
    <bk>
      <extLst>
        <ext uri="{3e2802c4-a4d2-4d8b-9148-e3be6c30e623}">
          <xlrd:rvb i="4632"/>
        </ext>
      </extLst>
    </bk>
    <bk>
      <extLst>
        <ext uri="{3e2802c4-a4d2-4d8b-9148-e3be6c30e623}">
          <xlrd:rvb i="4633"/>
        </ext>
      </extLst>
    </bk>
    <bk>
      <extLst>
        <ext uri="{3e2802c4-a4d2-4d8b-9148-e3be6c30e623}">
          <xlrd:rvb i="4634"/>
        </ext>
      </extLst>
    </bk>
    <bk>
      <extLst>
        <ext uri="{3e2802c4-a4d2-4d8b-9148-e3be6c30e623}">
          <xlrd:rvb i="4635"/>
        </ext>
      </extLst>
    </bk>
    <bk>
      <extLst>
        <ext uri="{3e2802c4-a4d2-4d8b-9148-e3be6c30e623}">
          <xlrd:rvb i="4636"/>
        </ext>
      </extLst>
    </bk>
    <bk>
      <extLst>
        <ext uri="{3e2802c4-a4d2-4d8b-9148-e3be6c30e623}">
          <xlrd:rvb i="4637"/>
        </ext>
      </extLst>
    </bk>
    <bk>
      <extLst>
        <ext uri="{3e2802c4-a4d2-4d8b-9148-e3be6c30e623}">
          <xlrd:rvb i="4638"/>
        </ext>
      </extLst>
    </bk>
    <bk>
      <extLst>
        <ext uri="{3e2802c4-a4d2-4d8b-9148-e3be6c30e623}">
          <xlrd:rvb i="4639"/>
        </ext>
      </extLst>
    </bk>
    <bk>
      <extLst>
        <ext uri="{3e2802c4-a4d2-4d8b-9148-e3be6c30e623}">
          <xlrd:rvb i="4640"/>
        </ext>
      </extLst>
    </bk>
    <bk>
      <extLst>
        <ext uri="{3e2802c4-a4d2-4d8b-9148-e3be6c30e623}">
          <xlrd:rvb i="4641"/>
        </ext>
      </extLst>
    </bk>
    <bk>
      <extLst>
        <ext uri="{3e2802c4-a4d2-4d8b-9148-e3be6c30e623}">
          <xlrd:rvb i="4642"/>
        </ext>
      </extLst>
    </bk>
    <bk>
      <extLst>
        <ext uri="{3e2802c4-a4d2-4d8b-9148-e3be6c30e623}">
          <xlrd:rvb i="4643"/>
        </ext>
      </extLst>
    </bk>
    <bk>
      <extLst>
        <ext uri="{3e2802c4-a4d2-4d8b-9148-e3be6c30e623}">
          <xlrd:rvb i="4644"/>
        </ext>
      </extLst>
    </bk>
    <bk>
      <extLst>
        <ext uri="{3e2802c4-a4d2-4d8b-9148-e3be6c30e623}">
          <xlrd:rvb i="4645"/>
        </ext>
      </extLst>
    </bk>
    <bk>
      <extLst>
        <ext uri="{3e2802c4-a4d2-4d8b-9148-e3be6c30e623}">
          <xlrd:rvb i="4646"/>
        </ext>
      </extLst>
    </bk>
    <bk>
      <extLst>
        <ext uri="{3e2802c4-a4d2-4d8b-9148-e3be6c30e623}">
          <xlrd:rvb i="4647"/>
        </ext>
      </extLst>
    </bk>
    <bk>
      <extLst>
        <ext uri="{3e2802c4-a4d2-4d8b-9148-e3be6c30e623}">
          <xlrd:rvb i="4648"/>
        </ext>
      </extLst>
    </bk>
    <bk>
      <extLst>
        <ext uri="{3e2802c4-a4d2-4d8b-9148-e3be6c30e623}">
          <xlrd:rvb i="4649"/>
        </ext>
      </extLst>
    </bk>
    <bk>
      <extLst>
        <ext uri="{3e2802c4-a4d2-4d8b-9148-e3be6c30e623}">
          <xlrd:rvb i="4650"/>
        </ext>
      </extLst>
    </bk>
    <bk>
      <extLst>
        <ext uri="{3e2802c4-a4d2-4d8b-9148-e3be6c30e623}">
          <xlrd:rvb i="4651"/>
        </ext>
      </extLst>
    </bk>
    <bk>
      <extLst>
        <ext uri="{3e2802c4-a4d2-4d8b-9148-e3be6c30e623}">
          <xlrd:rvb i="4652"/>
        </ext>
      </extLst>
    </bk>
    <bk>
      <extLst>
        <ext uri="{3e2802c4-a4d2-4d8b-9148-e3be6c30e623}">
          <xlrd:rvb i="4653"/>
        </ext>
      </extLst>
    </bk>
    <bk>
      <extLst>
        <ext uri="{3e2802c4-a4d2-4d8b-9148-e3be6c30e623}">
          <xlrd:rvb i="4654"/>
        </ext>
      </extLst>
    </bk>
    <bk>
      <extLst>
        <ext uri="{3e2802c4-a4d2-4d8b-9148-e3be6c30e623}">
          <xlrd:rvb i="4655"/>
        </ext>
      </extLst>
    </bk>
    <bk>
      <extLst>
        <ext uri="{3e2802c4-a4d2-4d8b-9148-e3be6c30e623}">
          <xlrd:rvb i="4656"/>
        </ext>
      </extLst>
    </bk>
    <bk>
      <extLst>
        <ext uri="{3e2802c4-a4d2-4d8b-9148-e3be6c30e623}">
          <xlrd:rvb i="4657"/>
        </ext>
      </extLst>
    </bk>
    <bk>
      <extLst>
        <ext uri="{3e2802c4-a4d2-4d8b-9148-e3be6c30e623}">
          <xlrd:rvb i="4658"/>
        </ext>
      </extLst>
    </bk>
    <bk>
      <extLst>
        <ext uri="{3e2802c4-a4d2-4d8b-9148-e3be6c30e623}">
          <xlrd:rvb i="4659"/>
        </ext>
      </extLst>
    </bk>
    <bk>
      <extLst>
        <ext uri="{3e2802c4-a4d2-4d8b-9148-e3be6c30e623}">
          <xlrd:rvb i="4660"/>
        </ext>
      </extLst>
    </bk>
    <bk>
      <extLst>
        <ext uri="{3e2802c4-a4d2-4d8b-9148-e3be6c30e623}">
          <xlrd:rvb i="4661"/>
        </ext>
      </extLst>
    </bk>
    <bk>
      <extLst>
        <ext uri="{3e2802c4-a4d2-4d8b-9148-e3be6c30e623}">
          <xlrd:rvb i="4662"/>
        </ext>
      </extLst>
    </bk>
    <bk>
      <extLst>
        <ext uri="{3e2802c4-a4d2-4d8b-9148-e3be6c30e623}">
          <xlrd:rvb i="4663"/>
        </ext>
      </extLst>
    </bk>
    <bk>
      <extLst>
        <ext uri="{3e2802c4-a4d2-4d8b-9148-e3be6c30e623}">
          <xlrd:rvb i="4664"/>
        </ext>
      </extLst>
    </bk>
    <bk>
      <extLst>
        <ext uri="{3e2802c4-a4d2-4d8b-9148-e3be6c30e623}">
          <xlrd:rvb i="4665"/>
        </ext>
      </extLst>
    </bk>
    <bk>
      <extLst>
        <ext uri="{3e2802c4-a4d2-4d8b-9148-e3be6c30e623}">
          <xlrd:rvb i="4666"/>
        </ext>
      </extLst>
    </bk>
    <bk>
      <extLst>
        <ext uri="{3e2802c4-a4d2-4d8b-9148-e3be6c30e623}">
          <xlrd:rvb i="4667"/>
        </ext>
      </extLst>
    </bk>
    <bk>
      <extLst>
        <ext uri="{3e2802c4-a4d2-4d8b-9148-e3be6c30e623}">
          <xlrd:rvb i="4668"/>
        </ext>
      </extLst>
    </bk>
    <bk>
      <extLst>
        <ext uri="{3e2802c4-a4d2-4d8b-9148-e3be6c30e623}">
          <xlrd:rvb i="4669"/>
        </ext>
      </extLst>
    </bk>
    <bk>
      <extLst>
        <ext uri="{3e2802c4-a4d2-4d8b-9148-e3be6c30e623}">
          <xlrd:rvb i="4670"/>
        </ext>
      </extLst>
    </bk>
    <bk>
      <extLst>
        <ext uri="{3e2802c4-a4d2-4d8b-9148-e3be6c30e623}">
          <xlrd:rvb i="4671"/>
        </ext>
      </extLst>
    </bk>
    <bk>
      <extLst>
        <ext uri="{3e2802c4-a4d2-4d8b-9148-e3be6c30e623}">
          <xlrd:rvb i="4672"/>
        </ext>
      </extLst>
    </bk>
    <bk>
      <extLst>
        <ext uri="{3e2802c4-a4d2-4d8b-9148-e3be6c30e623}">
          <xlrd:rvb i="4673"/>
        </ext>
      </extLst>
    </bk>
    <bk>
      <extLst>
        <ext uri="{3e2802c4-a4d2-4d8b-9148-e3be6c30e623}">
          <xlrd:rvb i="4674"/>
        </ext>
      </extLst>
    </bk>
    <bk>
      <extLst>
        <ext uri="{3e2802c4-a4d2-4d8b-9148-e3be6c30e623}">
          <xlrd:rvb i="4675"/>
        </ext>
      </extLst>
    </bk>
    <bk>
      <extLst>
        <ext uri="{3e2802c4-a4d2-4d8b-9148-e3be6c30e623}">
          <xlrd:rvb i="4676"/>
        </ext>
      </extLst>
    </bk>
    <bk>
      <extLst>
        <ext uri="{3e2802c4-a4d2-4d8b-9148-e3be6c30e623}">
          <xlrd:rvb i="4677"/>
        </ext>
      </extLst>
    </bk>
    <bk>
      <extLst>
        <ext uri="{3e2802c4-a4d2-4d8b-9148-e3be6c30e623}">
          <xlrd:rvb i="4678"/>
        </ext>
      </extLst>
    </bk>
    <bk>
      <extLst>
        <ext uri="{3e2802c4-a4d2-4d8b-9148-e3be6c30e623}">
          <xlrd:rvb i="4679"/>
        </ext>
      </extLst>
    </bk>
    <bk>
      <extLst>
        <ext uri="{3e2802c4-a4d2-4d8b-9148-e3be6c30e623}">
          <xlrd:rvb i="4680"/>
        </ext>
      </extLst>
    </bk>
    <bk>
      <extLst>
        <ext uri="{3e2802c4-a4d2-4d8b-9148-e3be6c30e623}">
          <xlrd:rvb i="4681"/>
        </ext>
      </extLst>
    </bk>
    <bk>
      <extLst>
        <ext uri="{3e2802c4-a4d2-4d8b-9148-e3be6c30e623}">
          <xlrd:rvb i="4682"/>
        </ext>
      </extLst>
    </bk>
    <bk>
      <extLst>
        <ext uri="{3e2802c4-a4d2-4d8b-9148-e3be6c30e623}">
          <xlrd:rvb i="4683"/>
        </ext>
      </extLst>
    </bk>
    <bk>
      <extLst>
        <ext uri="{3e2802c4-a4d2-4d8b-9148-e3be6c30e623}">
          <xlrd:rvb i="4684"/>
        </ext>
      </extLst>
    </bk>
    <bk>
      <extLst>
        <ext uri="{3e2802c4-a4d2-4d8b-9148-e3be6c30e623}">
          <xlrd:rvb i="4685"/>
        </ext>
      </extLst>
    </bk>
    <bk>
      <extLst>
        <ext uri="{3e2802c4-a4d2-4d8b-9148-e3be6c30e623}">
          <xlrd:rvb i="4686"/>
        </ext>
      </extLst>
    </bk>
    <bk>
      <extLst>
        <ext uri="{3e2802c4-a4d2-4d8b-9148-e3be6c30e623}">
          <xlrd:rvb i="4687"/>
        </ext>
      </extLst>
    </bk>
    <bk>
      <extLst>
        <ext uri="{3e2802c4-a4d2-4d8b-9148-e3be6c30e623}">
          <xlrd:rvb i="4688"/>
        </ext>
      </extLst>
    </bk>
    <bk>
      <extLst>
        <ext uri="{3e2802c4-a4d2-4d8b-9148-e3be6c30e623}">
          <xlrd:rvb i="4689"/>
        </ext>
      </extLst>
    </bk>
    <bk>
      <extLst>
        <ext uri="{3e2802c4-a4d2-4d8b-9148-e3be6c30e623}">
          <xlrd:rvb i="4690"/>
        </ext>
      </extLst>
    </bk>
    <bk>
      <extLst>
        <ext uri="{3e2802c4-a4d2-4d8b-9148-e3be6c30e623}">
          <xlrd:rvb i="4691"/>
        </ext>
      </extLst>
    </bk>
    <bk>
      <extLst>
        <ext uri="{3e2802c4-a4d2-4d8b-9148-e3be6c30e623}">
          <xlrd:rvb i="4692"/>
        </ext>
      </extLst>
    </bk>
    <bk>
      <extLst>
        <ext uri="{3e2802c4-a4d2-4d8b-9148-e3be6c30e623}">
          <xlrd:rvb i="4693"/>
        </ext>
      </extLst>
    </bk>
    <bk>
      <extLst>
        <ext uri="{3e2802c4-a4d2-4d8b-9148-e3be6c30e623}">
          <xlrd:rvb i="4694"/>
        </ext>
      </extLst>
    </bk>
    <bk>
      <extLst>
        <ext uri="{3e2802c4-a4d2-4d8b-9148-e3be6c30e623}">
          <xlrd:rvb i="4695"/>
        </ext>
      </extLst>
    </bk>
    <bk>
      <extLst>
        <ext uri="{3e2802c4-a4d2-4d8b-9148-e3be6c30e623}">
          <xlrd:rvb i="4696"/>
        </ext>
      </extLst>
    </bk>
    <bk>
      <extLst>
        <ext uri="{3e2802c4-a4d2-4d8b-9148-e3be6c30e623}">
          <xlrd:rvb i="4697"/>
        </ext>
      </extLst>
    </bk>
    <bk>
      <extLst>
        <ext uri="{3e2802c4-a4d2-4d8b-9148-e3be6c30e623}">
          <xlrd:rvb i="4698"/>
        </ext>
      </extLst>
    </bk>
    <bk>
      <extLst>
        <ext uri="{3e2802c4-a4d2-4d8b-9148-e3be6c30e623}">
          <xlrd:rvb i="4699"/>
        </ext>
      </extLst>
    </bk>
    <bk>
      <extLst>
        <ext uri="{3e2802c4-a4d2-4d8b-9148-e3be6c30e623}">
          <xlrd:rvb i="4700"/>
        </ext>
      </extLst>
    </bk>
    <bk>
      <extLst>
        <ext uri="{3e2802c4-a4d2-4d8b-9148-e3be6c30e623}">
          <xlrd:rvb i="4701"/>
        </ext>
      </extLst>
    </bk>
    <bk>
      <extLst>
        <ext uri="{3e2802c4-a4d2-4d8b-9148-e3be6c30e623}">
          <xlrd:rvb i="4702"/>
        </ext>
      </extLst>
    </bk>
    <bk>
      <extLst>
        <ext uri="{3e2802c4-a4d2-4d8b-9148-e3be6c30e623}">
          <xlrd:rvb i="4703"/>
        </ext>
      </extLst>
    </bk>
    <bk>
      <extLst>
        <ext uri="{3e2802c4-a4d2-4d8b-9148-e3be6c30e623}">
          <xlrd:rvb i="4704"/>
        </ext>
      </extLst>
    </bk>
    <bk>
      <extLst>
        <ext uri="{3e2802c4-a4d2-4d8b-9148-e3be6c30e623}">
          <xlrd:rvb i="4705"/>
        </ext>
      </extLst>
    </bk>
    <bk>
      <extLst>
        <ext uri="{3e2802c4-a4d2-4d8b-9148-e3be6c30e623}">
          <xlrd:rvb i="4706"/>
        </ext>
      </extLst>
    </bk>
    <bk>
      <extLst>
        <ext uri="{3e2802c4-a4d2-4d8b-9148-e3be6c30e623}">
          <xlrd:rvb i="4707"/>
        </ext>
      </extLst>
    </bk>
    <bk>
      <extLst>
        <ext uri="{3e2802c4-a4d2-4d8b-9148-e3be6c30e623}">
          <xlrd:rvb i="4708"/>
        </ext>
      </extLst>
    </bk>
    <bk>
      <extLst>
        <ext uri="{3e2802c4-a4d2-4d8b-9148-e3be6c30e623}">
          <xlrd:rvb i="4709"/>
        </ext>
      </extLst>
    </bk>
    <bk>
      <extLst>
        <ext uri="{3e2802c4-a4d2-4d8b-9148-e3be6c30e623}">
          <xlrd:rvb i="4710"/>
        </ext>
      </extLst>
    </bk>
    <bk>
      <extLst>
        <ext uri="{3e2802c4-a4d2-4d8b-9148-e3be6c30e623}">
          <xlrd:rvb i="4711"/>
        </ext>
      </extLst>
    </bk>
    <bk>
      <extLst>
        <ext uri="{3e2802c4-a4d2-4d8b-9148-e3be6c30e623}">
          <xlrd:rvb i="4712"/>
        </ext>
      </extLst>
    </bk>
    <bk>
      <extLst>
        <ext uri="{3e2802c4-a4d2-4d8b-9148-e3be6c30e623}">
          <xlrd:rvb i="4713"/>
        </ext>
      </extLst>
    </bk>
    <bk>
      <extLst>
        <ext uri="{3e2802c4-a4d2-4d8b-9148-e3be6c30e623}">
          <xlrd:rvb i="4714"/>
        </ext>
      </extLst>
    </bk>
    <bk>
      <extLst>
        <ext uri="{3e2802c4-a4d2-4d8b-9148-e3be6c30e623}">
          <xlrd:rvb i="4715"/>
        </ext>
      </extLst>
    </bk>
    <bk>
      <extLst>
        <ext uri="{3e2802c4-a4d2-4d8b-9148-e3be6c30e623}">
          <xlrd:rvb i="4716"/>
        </ext>
      </extLst>
    </bk>
    <bk>
      <extLst>
        <ext uri="{3e2802c4-a4d2-4d8b-9148-e3be6c30e623}">
          <xlrd:rvb i="4717"/>
        </ext>
      </extLst>
    </bk>
    <bk>
      <extLst>
        <ext uri="{3e2802c4-a4d2-4d8b-9148-e3be6c30e623}">
          <xlrd:rvb i="4718"/>
        </ext>
      </extLst>
    </bk>
    <bk>
      <extLst>
        <ext uri="{3e2802c4-a4d2-4d8b-9148-e3be6c30e623}">
          <xlrd:rvb i="4719"/>
        </ext>
      </extLst>
    </bk>
    <bk>
      <extLst>
        <ext uri="{3e2802c4-a4d2-4d8b-9148-e3be6c30e623}">
          <xlrd:rvb i="4720"/>
        </ext>
      </extLst>
    </bk>
    <bk>
      <extLst>
        <ext uri="{3e2802c4-a4d2-4d8b-9148-e3be6c30e623}">
          <xlrd:rvb i="4721"/>
        </ext>
      </extLst>
    </bk>
    <bk>
      <extLst>
        <ext uri="{3e2802c4-a4d2-4d8b-9148-e3be6c30e623}">
          <xlrd:rvb i="4722"/>
        </ext>
      </extLst>
    </bk>
    <bk>
      <extLst>
        <ext uri="{3e2802c4-a4d2-4d8b-9148-e3be6c30e623}">
          <xlrd:rvb i="4723"/>
        </ext>
      </extLst>
    </bk>
    <bk>
      <extLst>
        <ext uri="{3e2802c4-a4d2-4d8b-9148-e3be6c30e623}">
          <xlrd:rvb i="4724"/>
        </ext>
      </extLst>
    </bk>
    <bk>
      <extLst>
        <ext uri="{3e2802c4-a4d2-4d8b-9148-e3be6c30e623}">
          <xlrd:rvb i="4725"/>
        </ext>
      </extLst>
    </bk>
    <bk>
      <extLst>
        <ext uri="{3e2802c4-a4d2-4d8b-9148-e3be6c30e623}">
          <xlrd:rvb i="4726"/>
        </ext>
      </extLst>
    </bk>
    <bk>
      <extLst>
        <ext uri="{3e2802c4-a4d2-4d8b-9148-e3be6c30e623}">
          <xlrd:rvb i="4727"/>
        </ext>
      </extLst>
    </bk>
    <bk>
      <extLst>
        <ext uri="{3e2802c4-a4d2-4d8b-9148-e3be6c30e623}">
          <xlrd:rvb i="4728"/>
        </ext>
      </extLst>
    </bk>
    <bk>
      <extLst>
        <ext uri="{3e2802c4-a4d2-4d8b-9148-e3be6c30e623}">
          <xlrd:rvb i="4729"/>
        </ext>
      </extLst>
    </bk>
    <bk>
      <extLst>
        <ext uri="{3e2802c4-a4d2-4d8b-9148-e3be6c30e623}">
          <xlrd:rvb i="4730"/>
        </ext>
      </extLst>
    </bk>
    <bk>
      <extLst>
        <ext uri="{3e2802c4-a4d2-4d8b-9148-e3be6c30e623}">
          <xlrd:rvb i="4731"/>
        </ext>
      </extLst>
    </bk>
    <bk>
      <extLst>
        <ext uri="{3e2802c4-a4d2-4d8b-9148-e3be6c30e623}">
          <xlrd:rvb i="4732"/>
        </ext>
      </extLst>
    </bk>
    <bk>
      <extLst>
        <ext uri="{3e2802c4-a4d2-4d8b-9148-e3be6c30e623}">
          <xlrd:rvb i="4733"/>
        </ext>
      </extLst>
    </bk>
    <bk>
      <extLst>
        <ext uri="{3e2802c4-a4d2-4d8b-9148-e3be6c30e623}">
          <xlrd:rvb i="4734"/>
        </ext>
      </extLst>
    </bk>
    <bk>
      <extLst>
        <ext uri="{3e2802c4-a4d2-4d8b-9148-e3be6c30e623}">
          <xlrd:rvb i="4735"/>
        </ext>
      </extLst>
    </bk>
    <bk>
      <extLst>
        <ext uri="{3e2802c4-a4d2-4d8b-9148-e3be6c30e623}">
          <xlrd:rvb i="4736"/>
        </ext>
      </extLst>
    </bk>
    <bk>
      <extLst>
        <ext uri="{3e2802c4-a4d2-4d8b-9148-e3be6c30e623}">
          <xlrd:rvb i="4737"/>
        </ext>
      </extLst>
    </bk>
    <bk>
      <extLst>
        <ext uri="{3e2802c4-a4d2-4d8b-9148-e3be6c30e623}">
          <xlrd:rvb i="4738"/>
        </ext>
      </extLst>
    </bk>
    <bk>
      <extLst>
        <ext uri="{3e2802c4-a4d2-4d8b-9148-e3be6c30e623}">
          <xlrd:rvb i="4739"/>
        </ext>
      </extLst>
    </bk>
    <bk>
      <extLst>
        <ext uri="{3e2802c4-a4d2-4d8b-9148-e3be6c30e623}">
          <xlrd:rvb i="4740"/>
        </ext>
      </extLst>
    </bk>
    <bk>
      <extLst>
        <ext uri="{3e2802c4-a4d2-4d8b-9148-e3be6c30e623}">
          <xlrd:rvb i="4741"/>
        </ext>
      </extLst>
    </bk>
    <bk>
      <extLst>
        <ext uri="{3e2802c4-a4d2-4d8b-9148-e3be6c30e623}">
          <xlrd:rvb i="4742"/>
        </ext>
      </extLst>
    </bk>
    <bk>
      <extLst>
        <ext uri="{3e2802c4-a4d2-4d8b-9148-e3be6c30e623}">
          <xlrd:rvb i="4743"/>
        </ext>
      </extLst>
    </bk>
    <bk>
      <extLst>
        <ext uri="{3e2802c4-a4d2-4d8b-9148-e3be6c30e623}">
          <xlrd:rvb i="4744"/>
        </ext>
      </extLst>
    </bk>
    <bk>
      <extLst>
        <ext uri="{3e2802c4-a4d2-4d8b-9148-e3be6c30e623}">
          <xlrd:rvb i="4745"/>
        </ext>
      </extLst>
    </bk>
    <bk>
      <extLst>
        <ext uri="{3e2802c4-a4d2-4d8b-9148-e3be6c30e623}">
          <xlrd:rvb i="4746"/>
        </ext>
      </extLst>
    </bk>
    <bk>
      <extLst>
        <ext uri="{3e2802c4-a4d2-4d8b-9148-e3be6c30e623}">
          <xlrd:rvb i="4747"/>
        </ext>
      </extLst>
    </bk>
    <bk>
      <extLst>
        <ext uri="{3e2802c4-a4d2-4d8b-9148-e3be6c30e623}">
          <xlrd:rvb i="4748"/>
        </ext>
      </extLst>
    </bk>
    <bk>
      <extLst>
        <ext uri="{3e2802c4-a4d2-4d8b-9148-e3be6c30e623}">
          <xlrd:rvb i="4749"/>
        </ext>
      </extLst>
    </bk>
    <bk>
      <extLst>
        <ext uri="{3e2802c4-a4d2-4d8b-9148-e3be6c30e623}">
          <xlrd:rvb i="4750"/>
        </ext>
      </extLst>
    </bk>
    <bk>
      <extLst>
        <ext uri="{3e2802c4-a4d2-4d8b-9148-e3be6c30e623}">
          <xlrd:rvb i="4751"/>
        </ext>
      </extLst>
    </bk>
    <bk>
      <extLst>
        <ext uri="{3e2802c4-a4d2-4d8b-9148-e3be6c30e623}">
          <xlrd:rvb i="4752"/>
        </ext>
      </extLst>
    </bk>
    <bk>
      <extLst>
        <ext uri="{3e2802c4-a4d2-4d8b-9148-e3be6c30e623}">
          <xlrd:rvb i="4753"/>
        </ext>
      </extLst>
    </bk>
    <bk>
      <extLst>
        <ext uri="{3e2802c4-a4d2-4d8b-9148-e3be6c30e623}">
          <xlrd:rvb i="4754"/>
        </ext>
      </extLst>
    </bk>
    <bk>
      <extLst>
        <ext uri="{3e2802c4-a4d2-4d8b-9148-e3be6c30e623}">
          <xlrd:rvb i="4755"/>
        </ext>
      </extLst>
    </bk>
    <bk>
      <extLst>
        <ext uri="{3e2802c4-a4d2-4d8b-9148-e3be6c30e623}">
          <xlrd:rvb i="4756"/>
        </ext>
      </extLst>
    </bk>
    <bk>
      <extLst>
        <ext uri="{3e2802c4-a4d2-4d8b-9148-e3be6c30e623}">
          <xlrd:rvb i="4757"/>
        </ext>
      </extLst>
    </bk>
    <bk>
      <extLst>
        <ext uri="{3e2802c4-a4d2-4d8b-9148-e3be6c30e623}">
          <xlrd:rvb i="4758"/>
        </ext>
      </extLst>
    </bk>
    <bk>
      <extLst>
        <ext uri="{3e2802c4-a4d2-4d8b-9148-e3be6c30e623}">
          <xlrd:rvb i="4759"/>
        </ext>
      </extLst>
    </bk>
    <bk>
      <extLst>
        <ext uri="{3e2802c4-a4d2-4d8b-9148-e3be6c30e623}">
          <xlrd:rvb i="4760"/>
        </ext>
      </extLst>
    </bk>
    <bk>
      <extLst>
        <ext uri="{3e2802c4-a4d2-4d8b-9148-e3be6c30e623}">
          <xlrd:rvb i="4761"/>
        </ext>
      </extLst>
    </bk>
    <bk>
      <extLst>
        <ext uri="{3e2802c4-a4d2-4d8b-9148-e3be6c30e623}">
          <xlrd:rvb i="4762"/>
        </ext>
      </extLst>
    </bk>
    <bk>
      <extLst>
        <ext uri="{3e2802c4-a4d2-4d8b-9148-e3be6c30e623}">
          <xlrd:rvb i="4763"/>
        </ext>
      </extLst>
    </bk>
    <bk>
      <extLst>
        <ext uri="{3e2802c4-a4d2-4d8b-9148-e3be6c30e623}">
          <xlrd:rvb i="4764"/>
        </ext>
      </extLst>
    </bk>
    <bk>
      <extLst>
        <ext uri="{3e2802c4-a4d2-4d8b-9148-e3be6c30e623}">
          <xlrd:rvb i="4765"/>
        </ext>
      </extLst>
    </bk>
    <bk>
      <extLst>
        <ext uri="{3e2802c4-a4d2-4d8b-9148-e3be6c30e623}">
          <xlrd:rvb i="4766"/>
        </ext>
      </extLst>
    </bk>
    <bk>
      <extLst>
        <ext uri="{3e2802c4-a4d2-4d8b-9148-e3be6c30e623}">
          <xlrd:rvb i="4767"/>
        </ext>
      </extLst>
    </bk>
    <bk>
      <extLst>
        <ext uri="{3e2802c4-a4d2-4d8b-9148-e3be6c30e623}">
          <xlrd:rvb i="4768"/>
        </ext>
      </extLst>
    </bk>
    <bk>
      <extLst>
        <ext uri="{3e2802c4-a4d2-4d8b-9148-e3be6c30e623}">
          <xlrd:rvb i="4769"/>
        </ext>
      </extLst>
    </bk>
    <bk>
      <extLst>
        <ext uri="{3e2802c4-a4d2-4d8b-9148-e3be6c30e623}">
          <xlrd:rvb i="4770"/>
        </ext>
      </extLst>
    </bk>
    <bk>
      <extLst>
        <ext uri="{3e2802c4-a4d2-4d8b-9148-e3be6c30e623}">
          <xlrd:rvb i="4771"/>
        </ext>
      </extLst>
    </bk>
    <bk>
      <extLst>
        <ext uri="{3e2802c4-a4d2-4d8b-9148-e3be6c30e623}">
          <xlrd:rvb i="4772"/>
        </ext>
      </extLst>
    </bk>
    <bk>
      <extLst>
        <ext uri="{3e2802c4-a4d2-4d8b-9148-e3be6c30e623}">
          <xlrd:rvb i="4773"/>
        </ext>
      </extLst>
    </bk>
    <bk>
      <extLst>
        <ext uri="{3e2802c4-a4d2-4d8b-9148-e3be6c30e623}">
          <xlrd:rvb i="4774"/>
        </ext>
      </extLst>
    </bk>
    <bk>
      <extLst>
        <ext uri="{3e2802c4-a4d2-4d8b-9148-e3be6c30e623}">
          <xlrd:rvb i="4775"/>
        </ext>
      </extLst>
    </bk>
    <bk>
      <extLst>
        <ext uri="{3e2802c4-a4d2-4d8b-9148-e3be6c30e623}">
          <xlrd:rvb i="4776"/>
        </ext>
      </extLst>
    </bk>
    <bk>
      <extLst>
        <ext uri="{3e2802c4-a4d2-4d8b-9148-e3be6c30e623}">
          <xlrd:rvb i="4777"/>
        </ext>
      </extLst>
    </bk>
    <bk>
      <extLst>
        <ext uri="{3e2802c4-a4d2-4d8b-9148-e3be6c30e623}">
          <xlrd:rvb i="4778"/>
        </ext>
      </extLst>
    </bk>
    <bk>
      <extLst>
        <ext uri="{3e2802c4-a4d2-4d8b-9148-e3be6c30e623}">
          <xlrd:rvb i="4779"/>
        </ext>
      </extLst>
    </bk>
    <bk>
      <extLst>
        <ext uri="{3e2802c4-a4d2-4d8b-9148-e3be6c30e623}">
          <xlrd:rvb i="4780"/>
        </ext>
      </extLst>
    </bk>
    <bk>
      <extLst>
        <ext uri="{3e2802c4-a4d2-4d8b-9148-e3be6c30e623}">
          <xlrd:rvb i="4781"/>
        </ext>
      </extLst>
    </bk>
    <bk>
      <extLst>
        <ext uri="{3e2802c4-a4d2-4d8b-9148-e3be6c30e623}">
          <xlrd:rvb i="4782"/>
        </ext>
      </extLst>
    </bk>
    <bk>
      <extLst>
        <ext uri="{3e2802c4-a4d2-4d8b-9148-e3be6c30e623}">
          <xlrd:rvb i="4783"/>
        </ext>
      </extLst>
    </bk>
    <bk>
      <extLst>
        <ext uri="{3e2802c4-a4d2-4d8b-9148-e3be6c30e623}">
          <xlrd:rvb i="4784"/>
        </ext>
      </extLst>
    </bk>
    <bk>
      <extLst>
        <ext uri="{3e2802c4-a4d2-4d8b-9148-e3be6c30e623}">
          <xlrd:rvb i="4785"/>
        </ext>
      </extLst>
    </bk>
    <bk>
      <extLst>
        <ext uri="{3e2802c4-a4d2-4d8b-9148-e3be6c30e623}">
          <xlrd:rvb i="4786"/>
        </ext>
      </extLst>
    </bk>
    <bk>
      <extLst>
        <ext uri="{3e2802c4-a4d2-4d8b-9148-e3be6c30e623}">
          <xlrd:rvb i="4787"/>
        </ext>
      </extLst>
    </bk>
    <bk>
      <extLst>
        <ext uri="{3e2802c4-a4d2-4d8b-9148-e3be6c30e623}">
          <xlrd:rvb i="4788"/>
        </ext>
      </extLst>
    </bk>
    <bk>
      <extLst>
        <ext uri="{3e2802c4-a4d2-4d8b-9148-e3be6c30e623}">
          <xlrd:rvb i="4789"/>
        </ext>
      </extLst>
    </bk>
    <bk>
      <extLst>
        <ext uri="{3e2802c4-a4d2-4d8b-9148-e3be6c30e623}">
          <xlrd:rvb i="4790"/>
        </ext>
      </extLst>
    </bk>
    <bk>
      <extLst>
        <ext uri="{3e2802c4-a4d2-4d8b-9148-e3be6c30e623}">
          <xlrd:rvb i="4791"/>
        </ext>
      </extLst>
    </bk>
    <bk>
      <extLst>
        <ext uri="{3e2802c4-a4d2-4d8b-9148-e3be6c30e623}">
          <xlrd:rvb i="4792"/>
        </ext>
      </extLst>
    </bk>
    <bk>
      <extLst>
        <ext uri="{3e2802c4-a4d2-4d8b-9148-e3be6c30e623}">
          <xlrd:rvb i="4793"/>
        </ext>
      </extLst>
    </bk>
    <bk>
      <extLst>
        <ext uri="{3e2802c4-a4d2-4d8b-9148-e3be6c30e623}">
          <xlrd:rvb i="4794"/>
        </ext>
      </extLst>
    </bk>
    <bk>
      <extLst>
        <ext uri="{3e2802c4-a4d2-4d8b-9148-e3be6c30e623}">
          <xlrd:rvb i="4795"/>
        </ext>
      </extLst>
    </bk>
    <bk>
      <extLst>
        <ext uri="{3e2802c4-a4d2-4d8b-9148-e3be6c30e623}">
          <xlrd:rvb i="4796"/>
        </ext>
      </extLst>
    </bk>
    <bk>
      <extLst>
        <ext uri="{3e2802c4-a4d2-4d8b-9148-e3be6c30e623}">
          <xlrd:rvb i="4797"/>
        </ext>
      </extLst>
    </bk>
    <bk>
      <extLst>
        <ext uri="{3e2802c4-a4d2-4d8b-9148-e3be6c30e623}">
          <xlrd:rvb i="4798"/>
        </ext>
      </extLst>
    </bk>
    <bk>
      <extLst>
        <ext uri="{3e2802c4-a4d2-4d8b-9148-e3be6c30e623}">
          <xlrd:rvb i="4799"/>
        </ext>
      </extLst>
    </bk>
    <bk>
      <extLst>
        <ext uri="{3e2802c4-a4d2-4d8b-9148-e3be6c30e623}">
          <xlrd:rvb i="4800"/>
        </ext>
      </extLst>
    </bk>
    <bk>
      <extLst>
        <ext uri="{3e2802c4-a4d2-4d8b-9148-e3be6c30e623}">
          <xlrd:rvb i="4801"/>
        </ext>
      </extLst>
    </bk>
    <bk>
      <extLst>
        <ext uri="{3e2802c4-a4d2-4d8b-9148-e3be6c30e623}">
          <xlrd:rvb i="4802"/>
        </ext>
      </extLst>
    </bk>
    <bk>
      <extLst>
        <ext uri="{3e2802c4-a4d2-4d8b-9148-e3be6c30e623}">
          <xlrd:rvb i="4803"/>
        </ext>
      </extLst>
    </bk>
    <bk>
      <extLst>
        <ext uri="{3e2802c4-a4d2-4d8b-9148-e3be6c30e623}">
          <xlrd:rvb i="4804"/>
        </ext>
      </extLst>
    </bk>
    <bk>
      <extLst>
        <ext uri="{3e2802c4-a4d2-4d8b-9148-e3be6c30e623}">
          <xlrd:rvb i="4805"/>
        </ext>
      </extLst>
    </bk>
    <bk>
      <extLst>
        <ext uri="{3e2802c4-a4d2-4d8b-9148-e3be6c30e623}">
          <xlrd:rvb i="4806"/>
        </ext>
      </extLst>
    </bk>
    <bk>
      <extLst>
        <ext uri="{3e2802c4-a4d2-4d8b-9148-e3be6c30e623}">
          <xlrd:rvb i="4807"/>
        </ext>
      </extLst>
    </bk>
    <bk>
      <extLst>
        <ext uri="{3e2802c4-a4d2-4d8b-9148-e3be6c30e623}">
          <xlrd:rvb i="4808"/>
        </ext>
      </extLst>
    </bk>
    <bk>
      <extLst>
        <ext uri="{3e2802c4-a4d2-4d8b-9148-e3be6c30e623}">
          <xlrd:rvb i="4809"/>
        </ext>
      </extLst>
    </bk>
    <bk>
      <extLst>
        <ext uri="{3e2802c4-a4d2-4d8b-9148-e3be6c30e623}">
          <xlrd:rvb i="4810"/>
        </ext>
      </extLst>
    </bk>
    <bk>
      <extLst>
        <ext uri="{3e2802c4-a4d2-4d8b-9148-e3be6c30e623}">
          <xlrd:rvb i="4811"/>
        </ext>
      </extLst>
    </bk>
    <bk>
      <extLst>
        <ext uri="{3e2802c4-a4d2-4d8b-9148-e3be6c30e623}">
          <xlrd:rvb i="4812"/>
        </ext>
      </extLst>
    </bk>
    <bk>
      <extLst>
        <ext uri="{3e2802c4-a4d2-4d8b-9148-e3be6c30e623}">
          <xlrd:rvb i="4813"/>
        </ext>
      </extLst>
    </bk>
    <bk>
      <extLst>
        <ext uri="{3e2802c4-a4d2-4d8b-9148-e3be6c30e623}">
          <xlrd:rvb i="4814"/>
        </ext>
      </extLst>
    </bk>
    <bk>
      <extLst>
        <ext uri="{3e2802c4-a4d2-4d8b-9148-e3be6c30e623}">
          <xlrd:rvb i="4815"/>
        </ext>
      </extLst>
    </bk>
    <bk>
      <extLst>
        <ext uri="{3e2802c4-a4d2-4d8b-9148-e3be6c30e623}">
          <xlrd:rvb i="4816"/>
        </ext>
      </extLst>
    </bk>
    <bk>
      <extLst>
        <ext uri="{3e2802c4-a4d2-4d8b-9148-e3be6c30e623}">
          <xlrd:rvb i="4817"/>
        </ext>
      </extLst>
    </bk>
    <bk>
      <extLst>
        <ext uri="{3e2802c4-a4d2-4d8b-9148-e3be6c30e623}">
          <xlrd:rvb i="4818"/>
        </ext>
      </extLst>
    </bk>
    <bk>
      <extLst>
        <ext uri="{3e2802c4-a4d2-4d8b-9148-e3be6c30e623}">
          <xlrd:rvb i="4819"/>
        </ext>
      </extLst>
    </bk>
    <bk>
      <extLst>
        <ext uri="{3e2802c4-a4d2-4d8b-9148-e3be6c30e623}">
          <xlrd:rvb i="4820"/>
        </ext>
      </extLst>
    </bk>
    <bk>
      <extLst>
        <ext uri="{3e2802c4-a4d2-4d8b-9148-e3be6c30e623}">
          <xlrd:rvb i="4821"/>
        </ext>
      </extLst>
    </bk>
    <bk>
      <extLst>
        <ext uri="{3e2802c4-a4d2-4d8b-9148-e3be6c30e623}">
          <xlrd:rvb i="4822"/>
        </ext>
      </extLst>
    </bk>
    <bk>
      <extLst>
        <ext uri="{3e2802c4-a4d2-4d8b-9148-e3be6c30e623}">
          <xlrd:rvb i="4823"/>
        </ext>
      </extLst>
    </bk>
    <bk>
      <extLst>
        <ext uri="{3e2802c4-a4d2-4d8b-9148-e3be6c30e623}">
          <xlrd:rvb i="4824"/>
        </ext>
      </extLst>
    </bk>
    <bk>
      <extLst>
        <ext uri="{3e2802c4-a4d2-4d8b-9148-e3be6c30e623}">
          <xlrd:rvb i="4825"/>
        </ext>
      </extLst>
    </bk>
    <bk>
      <extLst>
        <ext uri="{3e2802c4-a4d2-4d8b-9148-e3be6c30e623}">
          <xlrd:rvb i="4826"/>
        </ext>
      </extLst>
    </bk>
    <bk>
      <extLst>
        <ext uri="{3e2802c4-a4d2-4d8b-9148-e3be6c30e623}">
          <xlrd:rvb i="4827"/>
        </ext>
      </extLst>
    </bk>
    <bk>
      <extLst>
        <ext uri="{3e2802c4-a4d2-4d8b-9148-e3be6c30e623}">
          <xlrd:rvb i="4828"/>
        </ext>
      </extLst>
    </bk>
    <bk>
      <extLst>
        <ext uri="{3e2802c4-a4d2-4d8b-9148-e3be6c30e623}">
          <xlrd:rvb i="4829"/>
        </ext>
      </extLst>
    </bk>
    <bk>
      <extLst>
        <ext uri="{3e2802c4-a4d2-4d8b-9148-e3be6c30e623}">
          <xlrd:rvb i="4830"/>
        </ext>
      </extLst>
    </bk>
    <bk>
      <extLst>
        <ext uri="{3e2802c4-a4d2-4d8b-9148-e3be6c30e623}">
          <xlrd:rvb i="4831"/>
        </ext>
      </extLst>
    </bk>
    <bk>
      <extLst>
        <ext uri="{3e2802c4-a4d2-4d8b-9148-e3be6c30e623}">
          <xlrd:rvb i="4832"/>
        </ext>
      </extLst>
    </bk>
    <bk>
      <extLst>
        <ext uri="{3e2802c4-a4d2-4d8b-9148-e3be6c30e623}">
          <xlrd:rvb i="4833"/>
        </ext>
      </extLst>
    </bk>
    <bk>
      <extLst>
        <ext uri="{3e2802c4-a4d2-4d8b-9148-e3be6c30e623}">
          <xlrd:rvb i="4834"/>
        </ext>
      </extLst>
    </bk>
    <bk>
      <extLst>
        <ext uri="{3e2802c4-a4d2-4d8b-9148-e3be6c30e623}">
          <xlrd:rvb i="4835"/>
        </ext>
      </extLst>
    </bk>
    <bk>
      <extLst>
        <ext uri="{3e2802c4-a4d2-4d8b-9148-e3be6c30e623}">
          <xlrd:rvb i="4836"/>
        </ext>
      </extLst>
    </bk>
    <bk>
      <extLst>
        <ext uri="{3e2802c4-a4d2-4d8b-9148-e3be6c30e623}">
          <xlrd:rvb i="4837"/>
        </ext>
      </extLst>
    </bk>
    <bk>
      <extLst>
        <ext uri="{3e2802c4-a4d2-4d8b-9148-e3be6c30e623}">
          <xlrd:rvb i="4838"/>
        </ext>
      </extLst>
    </bk>
    <bk>
      <extLst>
        <ext uri="{3e2802c4-a4d2-4d8b-9148-e3be6c30e623}">
          <xlrd:rvb i="4839"/>
        </ext>
      </extLst>
    </bk>
    <bk>
      <extLst>
        <ext uri="{3e2802c4-a4d2-4d8b-9148-e3be6c30e623}">
          <xlrd:rvb i="4840"/>
        </ext>
      </extLst>
    </bk>
    <bk>
      <extLst>
        <ext uri="{3e2802c4-a4d2-4d8b-9148-e3be6c30e623}">
          <xlrd:rvb i="4841"/>
        </ext>
      </extLst>
    </bk>
    <bk>
      <extLst>
        <ext uri="{3e2802c4-a4d2-4d8b-9148-e3be6c30e623}">
          <xlrd:rvb i="4842"/>
        </ext>
      </extLst>
    </bk>
    <bk>
      <extLst>
        <ext uri="{3e2802c4-a4d2-4d8b-9148-e3be6c30e623}">
          <xlrd:rvb i="4843"/>
        </ext>
      </extLst>
    </bk>
    <bk>
      <extLst>
        <ext uri="{3e2802c4-a4d2-4d8b-9148-e3be6c30e623}">
          <xlrd:rvb i="4844"/>
        </ext>
      </extLst>
    </bk>
    <bk>
      <extLst>
        <ext uri="{3e2802c4-a4d2-4d8b-9148-e3be6c30e623}">
          <xlrd:rvb i="4845"/>
        </ext>
      </extLst>
    </bk>
    <bk>
      <extLst>
        <ext uri="{3e2802c4-a4d2-4d8b-9148-e3be6c30e623}">
          <xlrd:rvb i="4846"/>
        </ext>
      </extLst>
    </bk>
    <bk>
      <extLst>
        <ext uri="{3e2802c4-a4d2-4d8b-9148-e3be6c30e623}">
          <xlrd:rvb i="4847"/>
        </ext>
      </extLst>
    </bk>
    <bk>
      <extLst>
        <ext uri="{3e2802c4-a4d2-4d8b-9148-e3be6c30e623}">
          <xlrd:rvb i="4848"/>
        </ext>
      </extLst>
    </bk>
    <bk>
      <extLst>
        <ext uri="{3e2802c4-a4d2-4d8b-9148-e3be6c30e623}">
          <xlrd:rvb i="4849"/>
        </ext>
      </extLst>
    </bk>
    <bk>
      <extLst>
        <ext uri="{3e2802c4-a4d2-4d8b-9148-e3be6c30e623}">
          <xlrd:rvb i="4850"/>
        </ext>
      </extLst>
    </bk>
    <bk>
      <extLst>
        <ext uri="{3e2802c4-a4d2-4d8b-9148-e3be6c30e623}">
          <xlrd:rvb i="4851"/>
        </ext>
      </extLst>
    </bk>
    <bk>
      <extLst>
        <ext uri="{3e2802c4-a4d2-4d8b-9148-e3be6c30e623}">
          <xlrd:rvb i="4852"/>
        </ext>
      </extLst>
    </bk>
    <bk>
      <extLst>
        <ext uri="{3e2802c4-a4d2-4d8b-9148-e3be6c30e623}">
          <xlrd:rvb i="4853"/>
        </ext>
      </extLst>
    </bk>
    <bk>
      <extLst>
        <ext uri="{3e2802c4-a4d2-4d8b-9148-e3be6c30e623}">
          <xlrd:rvb i="4854"/>
        </ext>
      </extLst>
    </bk>
    <bk>
      <extLst>
        <ext uri="{3e2802c4-a4d2-4d8b-9148-e3be6c30e623}">
          <xlrd:rvb i="4855"/>
        </ext>
      </extLst>
    </bk>
    <bk>
      <extLst>
        <ext uri="{3e2802c4-a4d2-4d8b-9148-e3be6c30e623}">
          <xlrd:rvb i="4856"/>
        </ext>
      </extLst>
    </bk>
    <bk>
      <extLst>
        <ext uri="{3e2802c4-a4d2-4d8b-9148-e3be6c30e623}">
          <xlrd:rvb i="4857"/>
        </ext>
      </extLst>
    </bk>
    <bk>
      <extLst>
        <ext uri="{3e2802c4-a4d2-4d8b-9148-e3be6c30e623}">
          <xlrd:rvb i="4858"/>
        </ext>
      </extLst>
    </bk>
    <bk>
      <extLst>
        <ext uri="{3e2802c4-a4d2-4d8b-9148-e3be6c30e623}">
          <xlrd:rvb i="4859"/>
        </ext>
      </extLst>
    </bk>
    <bk>
      <extLst>
        <ext uri="{3e2802c4-a4d2-4d8b-9148-e3be6c30e623}">
          <xlrd:rvb i="4860"/>
        </ext>
      </extLst>
    </bk>
    <bk>
      <extLst>
        <ext uri="{3e2802c4-a4d2-4d8b-9148-e3be6c30e623}">
          <xlrd:rvb i="4861"/>
        </ext>
      </extLst>
    </bk>
    <bk>
      <extLst>
        <ext uri="{3e2802c4-a4d2-4d8b-9148-e3be6c30e623}">
          <xlrd:rvb i="4862"/>
        </ext>
      </extLst>
    </bk>
    <bk>
      <extLst>
        <ext uri="{3e2802c4-a4d2-4d8b-9148-e3be6c30e623}">
          <xlrd:rvb i="4863"/>
        </ext>
      </extLst>
    </bk>
    <bk>
      <extLst>
        <ext uri="{3e2802c4-a4d2-4d8b-9148-e3be6c30e623}">
          <xlrd:rvb i="4864"/>
        </ext>
      </extLst>
    </bk>
    <bk>
      <extLst>
        <ext uri="{3e2802c4-a4d2-4d8b-9148-e3be6c30e623}">
          <xlrd:rvb i="4865"/>
        </ext>
      </extLst>
    </bk>
    <bk>
      <extLst>
        <ext uri="{3e2802c4-a4d2-4d8b-9148-e3be6c30e623}">
          <xlrd:rvb i="4866"/>
        </ext>
      </extLst>
    </bk>
    <bk>
      <extLst>
        <ext uri="{3e2802c4-a4d2-4d8b-9148-e3be6c30e623}">
          <xlrd:rvb i="4867"/>
        </ext>
      </extLst>
    </bk>
    <bk>
      <extLst>
        <ext uri="{3e2802c4-a4d2-4d8b-9148-e3be6c30e623}">
          <xlrd:rvb i="4868"/>
        </ext>
      </extLst>
    </bk>
    <bk>
      <extLst>
        <ext uri="{3e2802c4-a4d2-4d8b-9148-e3be6c30e623}">
          <xlrd:rvb i="4869"/>
        </ext>
      </extLst>
    </bk>
    <bk>
      <extLst>
        <ext uri="{3e2802c4-a4d2-4d8b-9148-e3be6c30e623}">
          <xlrd:rvb i="4870"/>
        </ext>
      </extLst>
    </bk>
    <bk>
      <extLst>
        <ext uri="{3e2802c4-a4d2-4d8b-9148-e3be6c30e623}">
          <xlrd:rvb i="4871"/>
        </ext>
      </extLst>
    </bk>
    <bk>
      <extLst>
        <ext uri="{3e2802c4-a4d2-4d8b-9148-e3be6c30e623}">
          <xlrd:rvb i="4872"/>
        </ext>
      </extLst>
    </bk>
    <bk>
      <extLst>
        <ext uri="{3e2802c4-a4d2-4d8b-9148-e3be6c30e623}">
          <xlrd:rvb i="4873"/>
        </ext>
      </extLst>
    </bk>
    <bk>
      <extLst>
        <ext uri="{3e2802c4-a4d2-4d8b-9148-e3be6c30e623}">
          <xlrd:rvb i="4874"/>
        </ext>
      </extLst>
    </bk>
    <bk>
      <extLst>
        <ext uri="{3e2802c4-a4d2-4d8b-9148-e3be6c30e623}">
          <xlrd:rvb i="4875"/>
        </ext>
      </extLst>
    </bk>
    <bk>
      <extLst>
        <ext uri="{3e2802c4-a4d2-4d8b-9148-e3be6c30e623}">
          <xlrd:rvb i="4876"/>
        </ext>
      </extLst>
    </bk>
    <bk>
      <extLst>
        <ext uri="{3e2802c4-a4d2-4d8b-9148-e3be6c30e623}">
          <xlrd:rvb i="4877"/>
        </ext>
      </extLst>
    </bk>
    <bk>
      <extLst>
        <ext uri="{3e2802c4-a4d2-4d8b-9148-e3be6c30e623}">
          <xlrd:rvb i="4878"/>
        </ext>
      </extLst>
    </bk>
    <bk>
      <extLst>
        <ext uri="{3e2802c4-a4d2-4d8b-9148-e3be6c30e623}">
          <xlrd:rvb i="4879"/>
        </ext>
      </extLst>
    </bk>
    <bk>
      <extLst>
        <ext uri="{3e2802c4-a4d2-4d8b-9148-e3be6c30e623}">
          <xlrd:rvb i="4880"/>
        </ext>
      </extLst>
    </bk>
    <bk>
      <extLst>
        <ext uri="{3e2802c4-a4d2-4d8b-9148-e3be6c30e623}">
          <xlrd:rvb i="4881"/>
        </ext>
      </extLst>
    </bk>
    <bk>
      <extLst>
        <ext uri="{3e2802c4-a4d2-4d8b-9148-e3be6c30e623}">
          <xlrd:rvb i="4882"/>
        </ext>
      </extLst>
    </bk>
    <bk>
      <extLst>
        <ext uri="{3e2802c4-a4d2-4d8b-9148-e3be6c30e623}">
          <xlrd:rvb i="4883"/>
        </ext>
      </extLst>
    </bk>
    <bk>
      <extLst>
        <ext uri="{3e2802c4-a4d2-4d8b-9148-e3be6c30e623}">
          <xlrd:rvb i="4884"/>
        </ext>
      </extLst>
    </bk>
    <bk>
      <extLst>
        <ext uri="{3e2802c4-a4d2-4d8b-9148-e3be6c30e623}">
          <xlrd:rvb i="4885"/>
        </ext>
      </extLst>
    </bk>
    <bk>
      <extLst>
        <ext uri="{3e2802c4-a4d2-4d8b-9148-e3be6c30e623}">
          <xlrd:rvb i="4886"/>
        </ext>
      </extLst>
    </bk>
    <bk>
      <extLst>
        <ext uri="{3e2802c4-a4d2-4d8b-9148-e3be6c30e623}">
          <xlrd:rvb i="4887"/>
        </ext>
      </extLst>
    </bk>
    <bk>
      <extLst>
        <ext uri="{3e2802c4-a4d2-4d8b-9148-e3be6c30e623}">
          <xlrd:rvb i="4888"/>
        </ext>
      </extLst>
    </bk>
    <bk>
      <extLst>
        <ext uri="{3e2802c4-a4d2-4d8b-9148-e3be6c30e623}">
          <xlrd:rvb i="4889"/>
        </ext>
      </extLst>
    </bk>
    <bk>
      <extLst>
        <ext uri="{3e2802c4-a4d2-4d8b-9148-e3be6c30e623}">
          <xlrd:rvb i="4890"/>
        </ext>
      </extLst>
    </bk>
    <bk>
      <extLst>
        <ext uri="{3e2802c4-a4d2-4d8b-9148-e3be6c30e623}">
          <xlrd:rvb i="4891"/>
        </ext>
      </extLst>
    </bk>
    <bk>
      <extLst>
        <ext uri="{3e2802c4-a4d2-4d8b-9148-e3be6c30e623}">
          <xlrd:rvb i="4892"/>
        </ext>
      </extLst>
    </bk>
    <bk>
      <extLst>
        <ext uri="{3e2802c4-a4d2-4d8b-9148-e3be6c30e623}">
          <xlrd:rvb i="4893"/>
        </ext>
      </extLst>
    </bk>
    <bk>
      <extLst>
        <ext uri="{3e2802c4-a4d2-4d8b-9148-e3be6c30e623}">
          <xlrd:rvb i="4894"/>
        </ext>
      </extLst>
    </bk>
    <bk>
      <extLst>
        <ext uri="{3e2802c4-a4d2-4d8b-9148-e3be6c30e623}">
          <xlrd:rvb i="4895"/>
        </ext>
      </extLst>
    </bk>
    <bk>
      <extLst>
        <ext uri="{3e2802c4-a4d2-4d8b-9148-e3be6c30e623}">
          <xlrd:rvb i="4896"/>
        </ext>
      </extLst>
    </bk>
    <bk>
      <extLst>
        <ext uri="{3e2802c4-a4d2-4d8b-9148-e3be6c30e623}">
          <xlrd:rvb i="4897"/>
        </ext>
      </extLst>
    </bk>
    <bk>
      <extLst>
        <ext uri="{3e2802c4-a4d2-4d8b-9148-e3be6c30e623}">
          <xlrd:rvb i="4898"/>
        </ext>
      </extLst>
    </bk>
    <bk>
      <extLst>
        <ext uri="{3e2802c4-a4d2-4d8b-9148-e3be6c30e623}">
          <xlrd:rvb i="4899"/>
        </ext>
      </extLst>
    </bk>
    <bk>
      <extLst>
        <ext uri="{3e2802c4-a4d2-4d8b-9148-e3be6c30e623}">
          <xlrd:rvb i="4900"/>
        </ext>
      </extLst>
    </bk>
    <bk>
      <extLst>
        <ext uri="{3e2802c4-a4d2-4d8b-9148-e3be6c30e623}">
          <xlrd:rvb i="4901"/>
        </ext>
      </extLst>
    </bk>
    <bk>
      <extLst>
        <ext uri="{3e2802c4-a4d2-4d8b-9148-e3be6c30e623}">
          <xlrd:rvb i="4902"/>
        </ext>
      </extLst>
    </bk>
    <bk>
      <extLst>
        <ext uri="{3e2802c4-a4d2-4d8b-9148-e3be6c30e623}">
          <xlrd:rvb i="4903"/>
        </ext>
      </extLst>
    </bk>
    <bk>
      <extLst>
        <ext uri="{3e2802c4-a4d2-4d8b-9148-e3be6c30e623}">
          <xlrd:rvb i="4904"/>
        </ext>
      </extLst>
    </bk>
    <bk>
      <extLst>
        <ext uri="{3e2802c4-a4d2-4d8b-9148-e3be6c30e623}">
          <xlrd:rvb i="4905"/>
        </ext>
      </extLst>
    </bk>
    <bk>
      <extLst>
        <ext uri="{3e2802c4-a4d2-4d8b-9148-e3be6c30e623}">
          <xlrd:rvb i="4906"/>
        </ext>
      </extLst>
    </bk>
    <bk>
      <extLst>
        <ext uri="{3e2802c4-a4d2-4d8b-9148-e3be6c30e623}">
          <xlrd:rvb i="4907"/>
        </ext>
      </extLst>
    </bk>
    <bk>
      <extLst>
        <ext uri="{3e2802c4-a4d2-4d8b-9148-e3be6c30e623}">
          <xlrd:rvb i="4908"/>
        </ext>
      </extLst>
    </bk>
    <bk>
      <extLst>
        <ext uri="{3e2802c4-a4d2-4d8b-9148-e3be6c30e623}">
          <xlrd:rvb i="4909"/>
        </ext>
      </extLst>
    </bk>
    <bk>
      <extLst>
        <ext uri="{3e2802c4-a4d2-4d8b-9148-e3be6c30e623}">
          <xlrd:rvb i="4910"/>
        </ext>
      </extLst>
    </bk>
    <bk>
      <extLst>
        <ext uri="{3e2802c4-a4d2-4d8b-9148-e3be6c30e623}">
          <xlrd:rvb i="4911"/>
        </ext>
      </extLst>
    </bk>
    <bk>
      <extLst>
        <ext uri="{3e2802c4-a4d2-4d8b-9148-e3be6c30e623}">
          <xlrd:rvb i="4912"/>
        </ext>
      </extLst>
    </bk>
    <bk>
      <extLst>
        <ext uri="{3e2802c4-a4d2-4d8b-9148-e3be6c30e623}">
          <xlrd:rvb i="4913"/>
        </ext>
      </extLst>
    </bk>
    <bk>
      <extLst>
        <ext uri="{3e2802c4-a4d2-4d8b-9148-e3be6c30e623}">
          <xlrd:rvb i="4914"/>
        </ext>
      </extLst>
    </bk>
    <bk>
      <extLst>
        <ext uri="{3e2802c4-a4d2-4d8b-9148-e3be6c30e623}">
          <xlrd:rvb i="4915"/>
        </ext>
      </extLst>
    </bk>
    <bk>
      <extLst>
        <ext uri="{3e2802c4-a4d2-4d8b-9148-e3be6c30e623}">
          <xlrd:rvb i="4916"/>
        </ext>
      </extLst>
    </bk>
    <bk>
      <extLst>
        <ext uri="{3e2802c4-a4d2-4d8b-9148-e3be6c30e623}">
          <xlrd:rvb i="4917"/>
        </ext>
      </extLst>
    </bk>
    <bk>
      <extLst>
        <ext uri="{3e2802c4-a4d2-4d8b-9148-e3be6c30e623}">
          <xlrd:rvb i="4918"/>
        </ext>
      </extLst>
    </bk>
    <bk>
      <extLst>
        <ext uri="{3e2802c4-a4d2-4d8b-9148-e3be6c30e623}">
          <xlrd:rvb i="4919"/>
        </ext>
      </extLst>
    </bk>
    <bk>
      <extLst>
        <ext uri="{3e2802c4-a4d2-4d8b-9148-e3be6c30e623}">
          <xlrd:rvb i="4920"/>
        </ext>
      </extLst>
    </bk>
    <bk>
      <extLst>
        <ext uri="{3e2802c4-a4d2-4d8b-9148-e3be6c30e623}">
          <xlrd:rvb i="4921"/>
        </ext>
      </extLst>
    </bk>
    <bk>
      <extLst>
        <ext uri="{3e2802c4-a4d2-4d8b-9148-e3be6c30e623}">
          <xlrd:rvb i="4922"/>
        </ext>
      </extLst>
    </bk>
    <bk>
      <extLst>
        <ext uri="{3e2802c4-a4d2-4d8b-9148-e3be6c30e623}">
          <xlrd:rvb i="4923"/>
        </ext>
      </extLst>
    </bk>
    <bk>
      <extLst>
        <ext uri="{3e2802c4-a4d2-4d8b-9148-e3be6c30e623}">
          <xlrd:rvb i="4924"/>
        </ext>
      </extLst>
    </bk>
    <bk>
      <extLst>
        <ext uri="{3e2802c4-a4d2-4d8b-9148-e3be6c30e623}">
          <xlrd:rvb i="4925"/>
        </ext>
      </extLst>
    </bk>
    <bk>
      <extLst>
        <ext uri="{3e2802c4-a4d2-4d8b-9148-e3be6c30e623}">
          <xlrd:rvb i="4926"/>
        </ext>
      </extLst>
    </bk>
    <bk>
      <extLst>
        <ext uri="{3e2802c4-a4d2-4d8b-9148-e3be6c30e623}">
          <xlrd:rvb i="4927"/>
        </ext>
      </extLst>
    </bk>
    <bk>
      <extLst>
        <ext uri="{3e2802c4-a4d2-4d8b-9148-e3be6c30e623}">
          <xlrd:rvb i="4928"/>
        </ext>
      </extLst>
    </bk>
    <bk>
      <extLst>
        <ext uri="{3e2802c4-a4d2-4d8b-9148-e3be6c30e623}">
          <xlrd:rvb i="4929"/>
        </ext>
      </extLst>
    </bk>
    <bk>
      <extLst>
        <ext uri="{3e2802c4-a4d2-4d8b-9148-e3be6c30e623}">
          <xlrd:rvb i="4930"/>
        </ext>
      </extLst>
    </bk>
    <bk>
      <extLst>
        <ext uri="{3e2802c4-a4d2-4d8b-9148-e3be6c30e623}">
          <xlrd:rvb i="4931"/>
        </ext>
      </extLst>
    </bk>
    <bk>
      <extLst>
        <ext uri="{3e2802c4-a4d2-4d8b-9148-e3be6c30e623}">
          <xlrd:rvb i="4932"/>
        </ext>
      </extLst>
    </bk>
    <bk>
      <extLst>
        <ext uri="{3e2802c4-a4d2-4d8b-9148-e3be6c30e623}">
          <xlrd:rvb i="4933"/>
        </ext>
      </extLst>
    </bk>
    <bk>
      <extLst>
        <ext uri="{3e2802c4-a4d2-4d8b-9148-e3be6c30e623}">
          <xlrd:rvb i="4934"/>
        </ext>
      </extLst>
    </bk>
    <bk>
      <extLst>
        <ext uri="{3e2802c4-a4d2-4d8b-9148-e3be6c30e623}">
          <xlrd:rvb i="4935"/>
        </ext>
      </extLst>
    </bk>
    <bk>
      <extLst>
        <ext uri="{3e2802c4-a4d2-4d8b-9148-e3be6c30e623}">
          <xlrd:rvb i="4936"/>
        </ext>
      </extLst>
    </bk>
    <bk>
      <extLst>
        <ext uri="{3e2802c4-a4d2-4d8b-9148-e3be6c30e623}">
          <xlrd:rvb i="4937"/>
        </ext>
      </extLst>
    </bk>
    <bk>
      <extLst>
        <ext uri="{3e2802c4-a4d2-4d8b-9148-e3be6c30e623}">
          <xlrd:rvb i="4938"/>
        </ext>
      </extLst>
    </bk>
    <bk>
      <extLst>
        <ext uri="{3e2802c4-a4d2-4d8b-9148-e3be6c30e623}">
          <xlrd:rvb i="4939"/>
        </ext>
      </extLst>
    </bk>
    <bk>
      <extLst>
        <ext uri="{3e2802c4-a4d2-4d8b-9148-e3be6c30e623}">
          <xlrd:rvb i="4940"/>
        </ext>
      </extLst>
    </bk>
    <bk>
      <extLst>
        <ext uri="{3e2802c4-a4d2-4d8b-9148-e3be6c30e623}">
          <xlrd:rvb i="4941"/>
        </ext>
      </extLst>
    </bk>
    <bk>
      <extLst>
        <ext uri="{3e2802c4-a4d2-4d8b-9148-e3be6c30e623}">
          <xlrd:rvb i="4942"/>
        </ext>
      </extLst>
    </bk>
    <bk>
      <extLst>
        <ext uri="{3e2802c4-a4d2-4d8b-9148-e3be6c30e623}">
          <xlrd:rvb i="4943"/>
        </ext>
      </extLst>
    </bk>
    <bk>
      <extLst>
        <ext uri="{3e2802c4-a4d2-4d8b-9148-e3be6c30e623}">
          <xlrd:rvb i="4944"/>
        </ext>
      </extLst>
    </bk>
    <bk>
      <extLst>
        <ext uri="{3e2802c4-a4d2-4d8b-9148-e3be6c30e623}">
          <xlrd:rvb i="4945"/>
        </ext>
      </extLst>
    </bk>
    <bk>
      <extLst>
        <ext uri="{3e2802c4-a4d2-4d8b-9148-e3be6c30e623}">
          <xlrd:rvb i="4946"/>
        </ext>
      </extLst>
    </bk>
    <bk>
      <extLst>
        <ext uri="{3e2802c4-a4d2-4d8b-9148-e3be6c30e623}">
          <xlrd:rvb i="4947"/>
        </ext>
      </extLst>
    </bk>
    <bk>
      <extLst>
        <ext uri="{3e2802c4-a4d2-4d8b-9148-e3be6c30e623}">
          <xlrd:rvb i="4948"/>
        </ext>
      </extLst>
    </bk>
    <bk>
      <extLst>
        <ext uri="{3e2802c4-a4d2-4d8b-9148-e3be6c30e623}">
          <xlrd:rvb i="4949"/>
        </ext>
      </extLst>
    </bk>
    <bk>
      <extLst>
        <ext uri="{3e2802c4-a4d2-4d8b-9148-e3be6c30e623}">
          <xlrd:rvb i="4950"/>
        </ext>
      </extLst>
    </bk>
    <bk>
      <extLst>
        <ext uri="{3e2802c4-a4d2-4d8b-9148-e3be6c30e623}">
          <xlrd:rvb i="4951"/>
        </ext>
      </extLst>
    </bk>
    <bk>
      <extLst>
        <ext uri="{3e2802c4-a4d2-4d8b-9148-e3be6c30e623}">
          <xlrd:rvb i="4952"/>
        </ext>
      </extLst>
    </bk>
    <bk>
      <extLst>
        <ext uri="{3e2802c4-a4d2-4d8b-9148-e3be6c30e623}">
          <xlrd:rvb i="4953"/>
        </ext>
      </extLst>
    </bk>
    <bk>
      <extLst>
        <ext uri="{3e2802c4-a4d2-4d8b-9148-e3be6c30e623}">
          <xlrd:rvb i="4954"/>
        </ext>
      </extLst>
    </bk>
    <bk>
      <extLst>
        <ext uri="{3e2802c4-a4d2-4d8b-9148-e3be6c30e623}">
          <xlrd:rvb i="4955"/>
        </ext>
      </extLst>
    </bk>
    <bk>
      <extLst>
        <ext uri="{3e2802c4-a4d2-4d8b-9148-e3be6c30e623}">
          <xlrd:rvb i="4956"/>
        </ext>
      </extLst>
    </bk>
    <bk>
      <extLst>
        <ext uri="{3e2802c4-a4d2-4d8b-9148-e3be6c30e623}">
          <xlrd:rvb i="4957"/>
        </ext>
      </extLst>
    </bk>
    <bk>
      <extLst>
        <ext uri="{3e2802c4-a4d2-4d8b-9148-e3be6c30e623}">
          <xlrd:rvb i="4958"/>
        </ext>
      </extLst>
    </bk>
    <bk>
      <extLst>
        <ext uri="{3e2802c4-a4d2-4d8b-9148-e3be6c30e623}">
          <xlrd:rvb i="4959"/>
        </ext>
      </extLst>
    </bk>
    <bk>
      <extLst>
        <ext uri="{3e2802c4-a4d2-4d8b-9148-e3be6c30e623}">
          <xlrd:rvb i="4960"/>
        </ext>
      </extLst>
    </bk>
    <bk>
      <extLst>
        <ext uri="{3e2802c4-a4d2-4d8b-9148-e3be6c30e623}">
          <xlrd:rvb i="4961"/>
        </ext>
      </extLst>
    </bk>
    <bk>
      <extLst>
        <ext uri="{3e2802c4-a4d2-4d8b-9148-e3be6c30e623}">
          <xlrd:rvb i="4962"/>
        </ext>
      </extLst>
    </bk>
    <bk>
      <extLst>
        <ext uri="{3e2802c4-a4d2-4d8b-9148-e3be6c30e623}">
          <xlrd:rvb i="4963"/>
        </ext>
      </extLst>
    </bk>
    <bk>
      <extLst>
        <ext uri="{3e2802c4-a4d2-4d8b-9148-e3be6c30e623}">
          <xlrd:rvb i="4964"/>
        </ext>
      </extLst>
    </bk>
    <bk>
      <extLst>
        <ext uri="{3e2802c4-a4d2-4d8b-9148-e3be6c30e623}">
          <xlrd:rvb i="4965"/>
        </ext>
      </extLst>
    </bk>
    <bk>
      <extLst>
        <ext uri="{3e2802c4-a4d2-4d8b-9148-e3be6c30e623}">
          <xlrd:rvb i="4966"/>
        </ext>
      </extLst>
    </bk>
    <bk>
      <extLst>
        <ext uri="{3e2802c4-a4d2-4d8b-9148-e3be6c30e623}">
          <xlrd:rvb i="4967"/>
        </ext>
      </extLst>
    </bk>
    <bk>
      <extLst>
        <ext uri="{3e2802c4-a4d2-4d8b-9148-e3be6c30e623}">
          <xlrd:rvb i="4968"/>
        </ext>
      </extLst>
    </bk>
    <bk>
      <extLst>
        <ext uri="{3e2802c4-a4d2-4d8b-9148-e3be6c30e623}">
          <xlrd:rvb i="4969"/>
        </ext>
      </extLst>
    </bk>
    <bk>
      <extLst>
        <ext uri="{3e2802c4-a4d2-4d8b-9148-e3be6c30e623}">
          <xlrd:rvb i="4970"/>
        </ext>
      </extLst>
    </bk>
    <bk>
      <extLst>
        <ext uri="{3e2802c4-a4d2-4d8b-9148-e3be6c30e623}">
          <xlrd:rvb i="4971"/>
        </ext>
      </extLst>
    </bk>
    <bk>
      <extLst>
        <ext uri="{3e2802c4-a4d2-4d8b-9148-e3be6c30e623}">
          <xlrd:rvb i="4972"/>
        </ext>
      </extLst>
    </bk>
    <bk>
      <extLst>
        <ext uri="{3e2802c4-a4d2-4d8b-9148-e3be6c30e623}">
          <xlrd:rvb i="4973"/>
        </ext>
      </extLst>
    </bk>
    <bk>
      <extLst>
        <ext uri="{3e2802c4-a4d2-4d8b-9148-e3be6c30e623}">
          <xlrd:rvb i="4974"/>
        </ext>
      </extLst>
    </bk>
    <bk>
      <extLst>
        <ext uri="{3e2802c4-a4d2-4d8b-9148-e3be6c30e623}">
          <xlrd:rvb i="4975"/>
        </ext>
      </extLst>
    </bk>
    <bk>
      <extLst>
        <ext uri="{3e2802c4-a4d2-4d8b-9148-e3be6c30e623}">
          <xlrd:rvb i="4976"/>
        </ext>
      </extLst>
    </bk>
    <bk>
      <extLst>
        <ext uri="{3e2802c4-a4d2-4d8b-9148-e3be6c30e623}">
          <xlrd:rvb i="4977"/>
        </ext>
      </extLst>
    </bk>
    <bk>
      <extLst>
        <ext uri="{3e2802c4-a4d2-4d8b-9148-e3be6c30e623}">
          <xlrd:rvb i="4978"/>
        </ext>
      </extLst>
    </bk>
    <bk>
      <extLst>
        <ext uri="{3e2802c4-a4d2-4d8b-9148-e3be6c30e623}">
          <xlrd:rvb i="4979"/>
        </ext>
      </extLst>
    </bk>
    <bk>
      <extLst>
        <ext uri="{3e2802c4-a4d2-4d8b-9148-e3be6c30e623}">
          <xlrd:rvb i="4980"/>
        </ext>
      </extLst>
    </bk>
    <bk>
      <extLst>
        <ext uri="{3e2802c4-a4d2-4d8b-9148-e3be6c30e623}">
          <xlrd:rvb i="4981"/>
        </ext>
      </extLst>
    </bk>
    <bk>
      <extLst>
        <ext uri="{3e2802c4-a4d2-4d8b-9148-e3be6c30e623}">
          <xlrd:rvb i="4982"/>
        </ext>
      </extLst>
    </bk>
    <bk>
      <extLst>
        <ext uri="{3e2802c4-a4d2-4d8b-9148-e3be6c30e623}">
          <xlrd:rvb i="4983"/>
        </ext>
      </extLst>
    </bk>
    <bk>
      <extLst>
        <ext uri="{3e2802c4-a4d2-4d8b-9148-e3be6c30e623}">
          <xlrd:rvb i="4984"/>
        </ext>
      </extLst>
    </bk>
    <bk>
      <extLst>
        <ext uri="{3e2802c4-a4d2-4d8b-9148-e3be6c30e623}">
          <xlrd:rvb i="4985"/>
        </ext>
      </extLst>
    </bk>
    <bk>
      <extLst>
        <ext uri="{3e2802c4-a4d2-4d8b-9148-e3be6c30e623}">
          <xlrd:rvb i="4986"/>
        </ext>
      </extLst>
    </bk>
    <bk>
      <extLst>
        <ext uri="{3e2802c4-a4d2-4d8b-9148-e3be6c30e623}">
          <xlrd:rvb i="4987"/>
        </ext>
      </extLst>
    </bk>
    <bk>
      <extLst>
        <ext uri="{3e2802c4-a4d2-4d8b-9148-e3be6c30e623}">
          <xlrd:rvb i="4988"/>
        </ext>
      </extLst>
    </bk>
    <bk>
      <extLst>
        <ext uri="{3e2802c4-a4d2-4d8b-9148-e3be6c30e623}">
          <xlrd:rvb i="4989"/>
        </ext>
      </extLst>
    </bk>
    <bk>
      <extLst>
        <ext uri="{3e2802c4-a4d2-4d8b-9148-e3be6c30e623}">
          <xlrd:rvb i="4990"/>
        </ext>
      </extLst>
    </bk>
    <bk>
      <extLst>
        <ext uri="{3e2802c4-a4d2-4d8b-9148-e3be6c30e623}">
          <xlrd:rvb i="4991"/>
        </ext>
      </extLst>
    </bk>
    <bk>
      <extLst>
        <ext uri="{3e2802c4-a4d2-4d8b-9148-e3be6c30e623}">
          <xlrd:rvb i="4992"/>
        </ext>
      </extLst>
    </bk>
    <bk>
      <extLst>
        <ext uri="{3e2802c4-a4d2-4d8b-9148-e3be6c30e623}">
          <xlrd:rvb i="4993"/>
        </ext>
      </extLst>
    </bk>
    <bk>
      <extLst>
        <ext uri="{3e2802c4-a4d2-4d8b-9148-e3be6c30e623}">
          <xlrd:rvb i="4994"/>
        </ext>
      </extLst>
    </bk>
    <bk>
      <extLst>
        <ext uri="{3e2802c4-a4d2-4d8b-9148-e3be6c30e623}">
          <xlrd:rvb i="4995"/>
        </ext>
      </extLst>
    </bk>
    <bk>
      <extLst>
        <ext uri="{3e2802c4-a4d2-4d8b-9148-e3be6c30e623}">
          <xlrd:rvb i="4996"/>
        </ext>
      </extLst>
    </bk>
    <bk>
      <extLst>
        <ext uri="{3e2802c4-a4d2-4d8b-9148-e3be6c30e623}">
          <xlrd:rvb i="4997"/>
        </ext>
      </extLst>
    </bk>
    <bk>
      <extLst>
        <ext uri="{3e2802c4-a4d2-4d8b-9148-e3be6c30e623}">
          <xlrd:rvb i="4998"/>
        </ext>
      </extLst>
    </bk>
    <bk>
      <extLst>
        <ext uri="{3e2802c4-a4d2-4d8b-9148-e3be6c30e623}">
          <xlrd:rvb i="4999"/>
        </ext>
      </extLst>
    </bk>
    <bk>
      <extLst>
        <ext uri="{3e2802c4-a4d2-4d8b-9148-e3be6c30e623}">
          <xlrd:rvb i="5000"/>
        </ext>
      </extLst>
    </bk>
    <bk>
      <extLst>
        <ext uri="{3e2802c4-a4d2-4d8b-9148-e3be6c30e623}">
          <xlrd:rvb i="5001"/>
        </ext>
      </extLst>
    </bk>
    <bk>
      <extLst>
        <ext uri="{3e2802c4-a4d2-4d8b-9148-e3be6c30e623}">
          <xlrd:rvb i="5002"/>
        </ext>
      </extLst>
    </bk>
    <bk>
      <extLst>
        <ext uri="{3e2802c4-a4d2-4d8b-9148-e3be6c30e623}">
          <xlrd:rvb i="5003"/>
        </ext>
      </extLst>
    </bk>
    <bk>
      <extLst>
        <ext uri="{3e2802c4-a4d2-4d8b-9148-e3be6c30e623}">
          <xlrd:rvb i="5004"/>
        </ext>
      </extLst>
    </bk>
    <bk>
      <extLst>
        <ext uri="{3e2802c4-a4d2-4d8b-9148-e3be6c30e623}">
          <xlrd:rvb i="5005"/>
        </ext>
      </extLst>
    </bk>
    <bk>
      <extLst>
        <ext uri="{3e2802c4-a4d2-4d8b-9148-e3be6c30e623}">
          <xlrd:rvb i="5006"/>
        </ext>
      </extLst>
    </bk>
    <bk>
      <extLst>
        <ext uri="{3e2802c4-a4d2-4d8b-9148-e3be6c30e623}">
          <xlrd:rvb i="5007"/>
        </ext>
      </extLst>
    </bk>
    <bk>
      <extLst>
        <ext uri="{3e2802c4-a4d2-4d8b-9148-e3be6c30e623}">
          <xlrd:rvb i="5008"/>
        </ext>
      </extLst>
    </bk>
    <bk>
      <extLst>
        <ext uri="{3e2802c4-a4d2-4d8b-9148-e3be6c30e623}">
          <xlrd:rvb i="5009"/>
        </ext>
      </extLst>
    </bk>
    <bk>
      <extLst>
        <ext uri="{3e2802c4-a4d2-4d8b-9148-e3be6c30e623}">
          <xlrd:rvb i="5010"/>
        </ext>
      </extLst>
    </bk>
    <bk>
      <extLst>
        <ext uri="{3e2802c4-a4d2-4d8b-9148-e3be6c30e623}">
          <xlrd:rvb i="5011"/>
        </ext>
      </extLst>
    </bk>
    <bk>
      <extLst>
        <ext uri="{3e2802c4-a4d2-4d8b-9148-e3be6c30e623}">
          <xlrd:rvb i="5012"/>
        </ext>
      </extLst>
    </bk>
    <bk>
      <extLst>
        <ext uri="{3e2802c4-a4d2-4d8b-9148-e3be6c30e623}">
          <xlrd:rvb i="5013"/>
        </ext>
      </extLst>
    </bk>
    <bk>
      <extLst>
        <ext uri="{3e2802c4-a4d2-4d8b-9148-e3be6c30e623}">
          <xlrd:rvb i="5014"/>
        </ext>
      </extLst>
    </bk>
    <bk>
      <extLst>
        <ext uri="{3e2802c4-a4d2-4d8b-9148-e3be6c30e623}">
          <xlrd:rvb i="5015"/>
        </ext>
      </extLst>
    </bk>
    <bk>
      <extLst>
        <ext uri="{3e2802c4-a4d2-4d8b-9148-e3be6c30e623}">
          <xlrd:rvb i="5016"/>
        </ext>
      </extLst>
    </bk>
    <bk>
      <extLst>
        <ext uri="{3e2802c4-a4d2-4d8b-9148-e3be6c30e623}">
          <xlrd:rvb i="5017"/>
        </ext>
      </extLst>
    </bk>
    <bk>
      <extLst>
        <ext uri="{3e2802c4-a4d2-4d8b-9148-e3be6c30e623}">
          <xlrd:rvb i="5018"/>
        </ext>
      </extLst>
    </bk>
    <bk>
      <extLst>
        <ext uri="{3e2802c4-a4d2-4d8b-9148-e3be6c30e623}">
          <xlrd:rvb i="5019"/>
        </ext>
      </extLst>
    </bk>
    <bk>
      <extLst>
        <ext uri="{3e2802c4-a4d2-4d8b-9148-e3be6c30e623}">
          <xlrd:rvb i="5020"/>
        </ext>
      </extLst>
    </bk>
    <bk>
      <extLst>
        <ext uri="{3e2802c4-a4d2-4d8b-9148-e3be6c30e623}">
          <xlrd:rvb i="5021"/>
        </ext>
      </extLst>
    </bk>
    <bk>
      <extLst>
        <ext uri="{3e2802c4-a4d2-4d8b-9148-e3be6c30e623}">
          <xlrd:rvb i="5022"/>
        </ext>
      </extLst>
    </bk>
    <bk>
      <extLst>
        <ext uri="{3e2802c4-a4d2-4d8b-9148-e3be6c30e623}">
          <xlrd:rvb i="5023"/>
        </ext>
      </extLst>
    </bk>
    <bk>
      <extLst>
        <ext uri="{3e2802c4-a4d2-4d8b-9148-e3be6c30e623}">
          <xlrd:rvb i="5024"/>
        </ext>
      </extLst>
    </bk>
    <bk>
      <extLst>
        <ext uri="{3e2802c4-a4d2-4d8b-9148-e3be6c30e623}">
          <xlrd:rvb i="5025"/>
        </ext>
      </extLst>
    </bk>
    <bk>
      <extLst>
        <ext uri="{3e2802c4-a4d2-4d8b-9148-e3be6c30e623}">
          <xlrd:rvb i="5026"/>
        </ext>
      </extLst>
    </bk>
    <bk>
      <extLst>
        <ext uri="{3e2802c4-a4d2-4d8b-9148-e3be6c30e623}">
          <xlrd:rvb i="5027"/>
        </ext>
      </extLst>
    </bk>
    <bk>
      <extLst>
        <ext uri="{3e2802c4-a4d2-4d8b-9148-e3be6c30e623}">
          <xlrd:rvb i="5028"/>
        </ext>
      </extLst>
    </bk>
    <bk>
      <extLst>
        <ext uri="{3e2802c4-a4d2-4d8b-9148-e3be6c30e623}">
          <xlrd:rvb i="5029"/>
        </ext>
      </extLst>
    </bk>
    <bk>
      <extLst>
        <ext uri="{3e2802c4-a4d2-4d8b-9148-e3be6c30e623}">
          <xlrd:rvb i="5030"/>
        </ext>
      </extLst>
    </bk>
    <bk>
      <extLst>
        <ext uri="{3e2802c4-a4d2-4d8b-9148-e3be6c30e623}">
          <xlrd:rvb i="5031"/>
        </ext>
      </extLst>
    </bk>
    <bk>
      <extLst>
        <ext uri="{3e2802c4-a4d2-4d8b-9148-e3be6c30e623}">
          <xlrd:rvb i="5032"/>
        </ext>
      </extLst>
    </bk>
    <bk>
      <extLst>
        <ext uri="{3e2802c4-a4d2-4d8b-9148-e3be6c30e623}">
          <xlrd:rvb i="5033"/>
        </ext>
      </extLst>
    </bk>
    <bk>
      <extLst>
        <ext uri="{3e2802c4-a4d2-4d8b-9148-e3be6c30e623}">
          <xlrd:rvb i="5034"/>
        </ext>
      </extLst>
    </bk>
    <bk>
      <extLst>
        <ext uri="{3e2802c4-a4d2-4d8b-9148-e3be6c30e623}">
          <xlrd:rvb i="5035"/>
        </ext>
      </extLst>
    </bk>
    <bk>
      <extLst>
        <ext uri="{3e2802c4-a4d2-4d8b-9148-e3be6c30e623}">
          <xlrd:rvb i="5036"/>
        </ext>
      </extLst>
    </bk>
    <bk>
      <extLst>
        <ext uri="{3e2802c4-a4d2-4d8b-9148-e3be6c30e623}">
          <xlrd:rvb i="5037"/>
        </ext>
      </extLst>
    </bk>
    <bk>
      <extLst>
        <ext uri="{3e2802c4-a4d2-4d8b-9148-e3be6c30e623}">
          <xlrd:rvb i="5038"/>
        </ext>
      </extLst>
    </bk>
    <bk>
      <extLst>
        <ext uri="{3e2802c4-a4d2-4d8b-9148-e3be6c30e623}">
          <xlrd:rvb i="5039"/>
        </ext>
      </extLst>
    </bk>
    <bk>
      <extLst>
        <ext uri="{3e2802c4-a4d2-4d8b-9148-e3be6c30e623}">
          <xlrd:rvb i="5040"/>
        </ext>
      </extLst>
    </bk>
    <bk>
      <extLst>
        <ext uri="{3e2802c4-a4d2-4d8b-9148-e3be6c30e623}">
          <xlrd:rvb i="5041"/>
        </ext>
      </extLst>
    </bk>
    <bk>
      <extLst>
        <ext uri="{3e2802c4-a4d2-4d8b-9148-e3be6c30e623}">
          <xlrd:rvb i="5042"/>
        </ext>
      </extLst>
    </bk>
    <bk>
      <extLst>
        <ext uri="{3e2802c4-a4d2-4d8b-9148-e3be6c30e623}">
          <xlrd:rvb i="5043"/>
        </ext>
      </extLst>
    </bk>
    <bk>
      <extLst>
        <ext uri="{3e2802c4-a4d2-4d8b-9148-e3be6c30e623}">
          <xlrd:rvb i="5044"/>
        </ext>
      </extLst>
    </bk>
    <bk>
      <extLst>
        <ext uri="{3e2802c4-a4d2-4d8b-9148-e3be6c30e623}">
          <xlrd:rvb i="5045"/>
        </ext>
      </extLst>
    </bk>
    <bk>
      <extLst>
        <ext uri="{3e2802c4-a4d2-4d8b-9148-e3be6c30e623}">
          <xlrd:rvb i="5046"/>
        </ext>
      </extLst>
    </bk>
    <bk>
      <extLst>
        <ext uri="{3e2802c4-a4d2-4d8b-9148-e3be6c30e623}">
          <xlrd:rvb i="5047"/>
        </ext>
      </extLst>
    </bk>
    <bk>
      <extLst>
        <ext uri="{3e2802c4-a4d2-4d8b-9148-e3be6c30e623}">
          <xlrd:rvb i="5048"/>
        </ext>
      </extLst>
    </bk>
    <bk>
      <extLst>
        <ext uri="{3e2802c4-a4d2-4d8b-9148-e3be6c30e623}">
          <xlrd:rvb i="5049"/>
        </ext>
      </extLst>
    </bk>
    <bk>
      <extLst>
        <ext uri="{3e2802c4-a4d2-4d8b-9148-e3be6c30e623}">
          <xlrd:rvb i="5050"/>
        </ext>
      </extLst>
    </bk>
    <bk>
      <extLst>
        <ext uri="{3e2802c4-a4d2-4d8b-9148-e3be6c30e623}">
          <xlrd:rvb i="5051"/>
        </ext>
      </extLst>
    </bk>
    <bk>
      <extLst>
        <ext uri="{3e2802c4-a4d2-4d8b-9148-e3be6c30e623}">
          <xlrd:rvb i="5052"/>
        </ext>
      </extLst>
    </bk>
    <bk>
      <extLst>
        <ext uri="{3e2802c4-a4d2-4d8b-9148-e3be6c30e623}">
          <xlrd:rvb i="5053"/>
        </ext>
      </extLst>
    </bk>
    <bk>
      <extLst>
        <ext uri="{3e2802c4-a4d2-4d8b-9148-e3be6c30e623}">
          <xlrd:rvb i="5054"/>
        </ext>
      </extLst>
    </bk>
    <bk>
      <extLst>
        <ext uri="{3e2802c4-a4d2-4d8b-9148-e3be6c30e623}">
          <xlrd:rvb i="5055"/>
        </ext>
      </extLst>
    </bk>
    <bk>
      <extLst>
        <ext uri="{3e2802c4-a4d2-4d8b-9148-e3be6c30e623}">
          <xlrd:rvb i="5056"/>
        </ext>
      </extLst>
    </bk>
    <bk>
      <extLst>
        <ext uri="{3e2802c4-a4d2-4d8b-9148-e3be6c30e623}">
          <xlrd:rvb i="5057"/>
        </ext>
      </extLst>
    </bk>
    <bk>
      <extLst>
        <ext uri="{3e2802c4-a4d2-4d8b-9148-e3be6c30e623}">
          <xlrd:rvb i="5058"/>
        </ext>
      </extLst>
    </bk>
    <bk>
      <extLst>
        <ext uri="{3e2802c4-a4d2-4d8b-9148-e3be6c30e623}">
          <xlrd:rvb i="5059"/>
        </ext>
      </extLst>
    </bk>
    <bk>
      <extLst>
        <ext uri="{3e2802c4-a4d2-4d8b-9148-e3be6c30e623}">
          <xlrd:rvb i="5060"/>
        </ext>
      </extLst>
    </bk>
    <bk>
      <extLst>
        <ext uri="{3e2802c4-a4d2-4d8b-9148-e3be6c30e623}">
          <xlrd:rvb i="5061"/>
        </ext>
      </extLst>
    </bk>
    <bk>
      <extLst>
        <ext uri="{3e2802c4-a4d2-4d8b-9148-e3be6c30e623}">
          <xlrd:rvb i="5062"/>
        </ext>
      </extLst>
    </bk>
    <bk>
      <extLst>
        <ext uri="{3e2802c4-a4d2-4d8b-9148-e3be6c30e623}">
          <xlrd:rvb i="5063"/>
        </ext>
      </extLst>
    </bk>
    <bk>
      <extLst>
        <ext uri="{3e2802c4-a4d2-4d8b-9148-e3be6c30e623}">
          <xlrd:rvb i="5064"/>
        </ext>
      </extLst>
    </bk>
    <bk>
      <extLst>
        <ext uri="{3e2802c4-a4d2-4d8b-9148-e3be6c30e623}">
          <xlrd:rvb i="5065"/>
        </ext>
      </extLst>
    </bk>
    <bk>
      <extLst>
        <ext uri="{3e2802c4-a4d2-4d8b-9148-e3be6c30e623}">
          <xlrd:rvb i="5066"/>
        </ext>
      </extLst>
    </bk>
    <bk>
      <extLst>
        <ext uri="{3e2802c4-a4d2-4d8b-9148-e3be6c30e623}">
          <xlrd:rvb i="5067"/>
        </ext>
      </extLst>
    </bk>
    <bk>
      <extLst>
        <ext uri="{3e2802c4-a4d2-4d8b-9148-e3be6c30e623}">
          <xlrd:rvb i="5068"/>
        </ext>
      </extLst>
    </bk>
    <bk>
      <extLst>
        <ext uri="{3e2802c4-a4d2-4d8b-9148-e3be6c30e623}">
          <xlrd:rvb i="5069"/>
        </ext>
      </extLst>
    </bk>
    <bk>
      <extLst>
        <ext uri="{3e2802c4-a4d2-4d8b-9148-e3be6c30e623}">
          <xlrd:rvb i="5070"/>
        </ext>
      </extLst>
    </bk>
    <bk>
      <extLst>
        <ext uri="{3e2802c4-a4d2-4d8b-9148-e3be6c30e623}">
          <xlrd:rvb i="5071"/>
        </ext>
      </extLst>
    </bk>
    <bk>
      <extLst>
        <ext uri="{3e2802c4-a4d2-4d8b-9148-e3be6c30e623}">
          <xlrd:rvb i="5072"/>
        </ext>
      </extLst>
    </bk>
    <bk>
      <extLst>
        <ext uri="{3e2802c4-a4d2-4d8b-9148-e3be6c30e623}">
          <xlrd:rvb i="5073"/>
        </ext>
      </extLst>
    </bk>
    <bk>
      <extLst>
        <ext uri="{3e2802c4-a4d2-4d8b-9148-e3be6c30e623}">
          <xlrd:rvb i="5074"/>
        </ext>
      </extLst>
    </bk>
    <bk>
      <extLst>
        <ext uri="{3e2802c4-a4d2-4d8b-9148-e3be6c30e623}">
          <xlrd:rvb i="5075"/>
        </ext>
      </extLst>
    </bk>
    <bk>
      <extLst>
        <ext uri="{3e2802c4-a4d2-4d8b-9148-e3be6c30e623}">
          <xlrd:rvb i="5076"/>
        </ext>
      </extLst>
    </bk>
    <bk>
      <extLst>
        <ext uri="{3e2802c4-a4d2-4d8b-9148-e3be6c30e623}">
          <xlrd:rvb i="5077"/>
        </ext>
      </extLst>
    </bk>
    <bk>
      <extLst>
        <ext uri="{3e2802c4-a4d2-4d8b-9148-e3be6c30e623}">
          <xlrd:rvb i="5078"/>
        </ext>
      </extLst>
    </bk>
    <bk>
      <extLst>
        <ext uri="{3e2802c4-a4d2-4d8b-9148-e3be6c30e623}">
          <xlrd:rvb i="5079"/>
        </ext>
      </extLst>
    </bk>
    <bk>
      <extLst>
        <ext uri="{3e2802c4-a4d2-4d8b-9148-e3be6c30e623}">
          <xlrd:rvb i="5080"/>
        </ext>
      </extLst>
    </bk>
    <bk>
      <extLst>
        <ext uri="{3e2802c4-a4d2-4d8b-9148-e3be6c30e623}">
          <xlrd:rvb i="5081"/>
        </ext>
      </extLst>
    </bk>
    <bk>
      <extLst>
        <ext uri="{3e2802c4-a4d2-4d8b-9148-e3be6c30e623}">
          <xlrd:rvb i="5082"/>
        </ext>
      </extLst>
    </bk>
    <bk>
      <extLst>
        <ext uri="{3e2802c4-a4d2-4d8b-9148-e3be6c30e623}">
          <xlrd:rvb i="5083"/>
        </ext>
      </extLst>
    </bk>
    <bk>
      <extLst>
        <ext uri="{3e2802c4-a4d2-4d8b-9148-e3be6c30e623}">
          <xlrd:rvb i="5084"/>
        </ext>
      </extLst>
    </bk>
    <bk>
      <extLst>
        <ext uri="{3e2802c4-a4d2-4d8b-9148-e3be6c30e623}">
          <xlrd:rvb i="5085"/>
        </ext>
      </extLst>
    </bk>
    <bk>
      <extLst>
        <ext uri="{3e2802c4-a4d2-4d8b-9148-e3be6c30e623}">
          <xlrd:rvb i="5086"/>
        </ext>
      </extLst>
    </bk>
    <bk>
      <extLst>
        <ext uri="{3e2802c4-a4d2-4d8b-9148-e3be6c30e623}">
          <xlrd:rvb i="5087"/>
        </ext>
      </extLst>
    </bk>
    <bk>
      <extLst>
        <ext uri="{3e2802c4-a4d2-4d8b-9148-e3be6c30e623}">
          <xlrd:rvb i="5088"/>
        </ext>
      </extLst>
    </bk>
    <bk>
      <extLst>
        <ext uri="{3e2802c4-a4d2-4d8b-9148-e3be6c30e623}">
          <xlrd:rvb i="5089"/>
        </ext>
      </extLst>
    </bk>
    <bk>
      <extLst>
        <ext uri="{3e2802c4-a4d2-4d8b-9148-e3be6c30e623}">
          <xlrd:rvb i="5090"/>
        </ext>
      </extLst>
    </bk>
    <bk>
      <extLst>
        <ext uri="{3e2802c4-a4d2-4d8b-9148-e3be6c30e623}">
          <xlrd:rvb i="5091"/>
        </ext>
      </extLst>
    </bk>
    <bk>
      <extLst>
        <ext uri="{3e2802c4-a4d2-4d8b-9148-e3be6c30e623}">
          <xlrd:rvb i="5092"/>
        </ext>
      </extLst>
    </bk>
    <bk>
      <extLst>
        <ext uri="{3e2802c4-a4d2-4d8b-9148-e3be6c30e623}">
          <xlrd:rvb i="5093"/>
        </ext>
      </extLst>
    </bk>
    <bk>
      <extLst>
        <ext uri="{3e2802c4-a4d2-4d8b-9148-e3be6c30e623}">
          <xlrd:rvb i="5094"/>
        </ext>
      </extLst>
    </bk>
    <bk>
      <extLst>
        <ext uri="{3e2802c4-a4d2-4d8b-9148-e3be6c30e623}">
          <xlrd:rvb i="5095"/>
        </ext>
      </extLst>
    </bk>
    <bk>
      <extLst>
        <ext uri="{3e2802c4-a4d2-4d8b-9148-e3be6c30e623}">
          <xlrd:rvb i="5096"/>
        </ext>
      </extLst>
    </bk>
    <bk>
      <extLst>
        <ext uri="{3e2802c4-a4d2-4d8b-9148-e3be6c30e623}">
          <xlrd:rvb i="5097"/>
        </ext>
      </extLst>
    </bk>
    <bk>
      <extLst>
        <ext uri="{3e2802c4-a4d2-4d8b-9148-e3be6c30e623}">
          <xlrd:rvb i="5098"/>
        </ext>
      </extLst>
    </bk>
    <bk>
      <extLst>
        <ext uri="{3e2802c4-a4d2-4d8b-9148-e3be6c30e623}">
          <xlrd:rvb i="5099"/>
        </ext>
      </extLst>
    </bk>
    <bk>
      <extLst>
        <ext uri="{3e2802c4-a4d2-4d8b-9148-e3be6c30e623}">
          <xlrd:rvb i="5100"/>
        </ext>
      </extLst>
    </bk>
    <bk>
      <extLst>
        <ext uri="{3e2802c4-a4d2-4d8b-9148-e3be6c30e623}">
          <xlrd:rvb i="5101"/>
        </ext>
      </extLst>
    </bk>
    <bk>
      <extLst>
        <ext uri="{3e2802c4-a4d2-4d8b-9148-e3be6c30e623}">
          <xlrd:rvb i="5102"/>
        </ext>
      </extLst>
    </bk>
    <bk>
      <extLst>
        <ext uri="{3e2802c4-a4d2-4d8b-9148-e3be6c30e623}">
          <xlrd:rvb i="5103"/>
        </ext>
      </extLst>
    </bk>
    <bk>
      <extLst>
        <ext uri="{3e2802c4-a4d2-4d8b-9148-e3be6c30e623}">
          <xlrd:rvb i="5104"/>
        </ext>
      </extLst>
    </bk>
    <bk>
      <extLst>
        <ext uri="{3e2802c4-a4d2-4d8b-9148-e3be6c30e623}">
          <xlrd:rvb i="5105"/>
        </ext>
      </extLst>
    </bk>
    <bk>
      <extLst>
        <ext uri="{3e2802c4-a4d2-4d8b-9148-e3be6c30e623}">
          <xlrd:rvb i="5106"/>
        </ext>
      </extLst>
    </bk>
    <bk>
      <extLst>
        <ext uri="{3e2802c4-a4d2-4d8b-9148-e3be6c30e623}">
          <xlrd:rvb i="5107"/>
        </ext>
      </extLst>
    </bk>
    <bk>
      <extLst>
        <ext uri="{3e2802c4-a4d2-4d8b-9148-e3be6c30e623}">
          <xlrd:rvb i="5108"/>
        </ext>
      </extLst>
    </bk>
    <bk>
      <extLst>
        <ext uri="{3e2802c4-a4d2-4d8b-9148-e3be6c30e623}">
          <xlrd:rvb i="5109"/>
        </ext>
      </extLst>
    </bk>
    <bk>
      <extLst>
        <ext uri="{3e2802c4-a4d2-4d8b-9148-e3be6c30e623}">
          <xlrd:rvb i="5110"/>
        </ext>
      </extLst>
    </bk>
    <bk>
      <extLst>
        <ext uri="{3e2802c4-a4d2-4d8b-9148-e3be6c30e623}">
          <xlrd:rvb i="5111"/>
        </ext>
      </extLst>
    </bk>
    <bk>
      <extLst>
        <ext uri="{3e2802c4-a4d2-4d8b-9148-e3be6c30e623}">
          <xlrd:rvb i="5112"/>
        </ext>
      </extLst>
    </bk>
    <bk>
      <extLst>
        <ext uri="{3e2802c4-a4d2-4d8b-9148-e3be6c30e623}">
          <xlrd:rvb i="5113"/>
        </ext>
      </extLst>
    </bk>
    <bk>
      <extLst>
        <ext uri="{3e2802c4-a4d2-4d8b-9148-e3be6c30e623}">
          <xlrd:rvb i="5114"/>
        </ext>
      </extLst>
    </bk>
    <bk>
      <extLst>
        <ext uri="{3e2802c4-a4d2-4d8b-9148-e3be6c30e623}">
          <xlrd:rvb i="5115"/>
        </ext>
      </extLst>
    </bk>
    <bk>
      <extLst>
        <ext uri="{3e2802c4-a4d2-4d8b-9148-e3be6c30e623}">
          <xlrd:rvb i="5116"/>
        </ext>
      </extLst>
    </bk>
    <bk>
      <extLst>
        <ext uri="{3e2802c4-a4d2-4d8b-9148-e3be6c30e623}">
          <xlrd:rvb i="5117"/>
        </ext>
      </extLst>
    </bk>
    <bk>
      <extLst>
        <ext uri="{3e2802c4-a4d2-4d8b-9148-e3be6c30e623}">
          <xlrd:rvb i="5118"/>
        </ext>
      </extLst>
    </bk>
    <bk>
      <extLst>
        <ext uri="{3e2802c4-a4d2-4d8b-9148-e3be6c30e623}">
          <xlrd:rvb i="5119"/>
        </ext>
      </extLst>
    </bk>
    <bk>
      <extLst>
        <ext uri="{3e2802c4-a4d2-4d8b-9148-e3be6c30e623}">
          <xlrd:rvb i="5120"/>
        </ext>
      </extLst>
    </bk>
    <bk>
      <extLst>
        <ext uri="{3e2802c4-a4d2-4d8b-9148-e3be6c30e623}">
          <xlrd:rvb i="5121"/>
        </ext>
      </extLst>
    </bk>
    <bk>
      <extLst>
        <ext uri="{3e2802c4-a4d2-4d8b-9148-e3be6c30e623}">
          <xlrd:rvb i="5122"/>
        </ext>
      </extLst>
    </bk>
    <bk>
      <extLst>
        <ext uri="{3e2802c4-a4d2-4d8b-9148-e3be6c30e623}">
          <xlrd:rvb i="5123"/>
        </ext>
      </extLst>
    </bk>
    <bk>
      <extLst>
        <ext uri="{3e2802c4-a4d2-4d8b-9148-e3be6c30e623}">
          <xlrd:rvb i="5124"/>
        </ext>
      </extLst>
    </bk>
    <bk>
      <extLst>
        <ext uri="{3e2802c4-a4d2-4d8b-9148-e3be6c30e623}">
          <xlrd:rvb i="5125"/>
        </ext>
      </extLst>
    </bk>
    <bk>
      <extLst>
        <ext uri="{3e2802c4-a4d2-4d8b-9148-e3be6c30e623}">
          <xlrd:rvb i="5126"/>
        </ext>
      </extLst>
    </bk>
    <bk>
      <extLst>
        <ext uri="{3e2802c4-a4d2-4d8b-9148-e3be6c30e623}">
          <xlrd:rvb i="5127"/>
        </ext>
      </extLst>
    </bk>
    <bk>
      <extLst>
        <ext uri="{3e2802c4-a4d2-4d8b-9148-e3be6c30e623}">
          <xlrd:rvb i="5128"/>
        </ext>
      </extLst>
    </bk>
    <bk>
      <extLst>
        <ext uri="{3e2802c4-a4d2-4d8b-9148-e3be6c30e623}">
          <xlrd:rvb i="5129"/>
        </ext>
      </extLst>
    </bk>
    <bk>
      <extLst>
        <ext uri="{3e2802c4-a4d2-4d8b-9148-e3be6c30e623}">
          <xlrd:rvb i="5130"/>
        </ext>
      </extLst>
    </bk>
    <bk>
      <extLst>
        <ext uri="{3e2802c4-a4d2-4d8b-9148-e3be6c30e623}">
          <xlrd:rvb i="5131"/>
        </ext>
      </extLst>
    </bk>
    <bk>
      <extLst>
        <ext uri="{3e2802c4-a4d2-4d8b-9148-e3be6c30e623}">
          <xlrd:rvb i="5132"/>
        </ext>
      </extLst>
    </bk>
    <bk>
      <extLst>
        <ext uri="{3e2802c4-a4d2-4d8b-9148-e3be6c30e623}">
          <xlrd:rvb i="5133"/>
        </ext>
      </extLst>
    </bk>
    <bk>
      <extLst>
        <ext uri="{3e2802c4-a4d2-4d8b-9148-e3be6c30e623}">
          <xlrd:rvb i="5134"/>
        </ext>
      </extLst>
    </bk>
    <bk>
      <extLst>
        <ext uri="{3e2802c4-a4d2-4d8b-9148-e3be6c30e623}">
          <xlrd:rvb i="5135"/>
        </ext>
      </extLst>
    </bk>
    <bk>
      <extLst>
        <ext uri="{3e2802c4-a4d2-4d8b-9148-e3be6c30e623}">
          <xlrd:rvb i="5136"/>
        </ext>
      </extLst>
    </bk>
    <bk>
      <extLst>
        <ext uri="{3e2802c4-a4d2-4d8b-9148-e3be6c30e623}">
          <xlrd:rvb i="5137"/>
        </ext>
      </extLst>
    </bk>
    <bk>
      <extLst>
        <ext uri="{3e2802c4-a4d2-4d8b-9148-e3be6c30e623}">
          <xlrd:rvb i="5138"/>
        </ext>
      </extLst>
    </bk>
    <bk>
      <extLst>
        <ext uri="{3e2802c4-a4d2-4d8b-9148-e3be6c30e623}">
          <xlrd:rvb i="5139"/>
        </ext>
      </extLst>
    </bk>
    <bk>
      <extLst>
        <ext uri="{3e2802c4-a4d2-4d8b-9148-e3be6c30e623}">
          <xlrd:rvb i="5140"/>
        </ext>
      </extLst>
    </bk>
    <bk>
      <extLst>
        <ext uri="{3e2802c4-a4d2-4d8b-9148-e3be6c30e623}">
          <xlrd:rvb i="5141"/>
        </ext>
      </extLst>
    </bk>
    <bk>
      <extLst>
        <ext uri="{3e2802c4-a4d2-4d8b-9148-e3be6c30e623}">
          <xlrd:rvb i="5142"/>
        </ext>
      </extLst>
    </bk>
    <bk>
      <extLst>
        <ext uri="{3e2802c4-a4d2-4d8b-9148-e3be6c30e623}">
          <xlrd:rvb i="5143"/>
        </ext>
      </extLst>
    </bk>
    <bk>
      <extLst>
        <ext uri="{3e2802c4-a4d2-4d8b-9148-e3be6c30e623}">
          <xlrd:rvb i="5144"/>
        </ext>
      </extLst>
    </bk>
    <bk>
      <extLst>
        <ext uri="{3e2802c4-a4d2-4d8b-9148-e3be6c30e623}">
          <xlrd:rvb i="5145"/>
        </ext>
      </extLst>
    </bk>
    <bk>
      <extLst>
        <ext uri="{3e2802c4-a4d2-4d8b-9148-e3be6c30e623}">
          <xlrd:rvb i="5146"/>
        </ext>
      </extLst>
    </bk>
    <bk>
      <extLst>
        <ext uri="{3e2802c4-a4d2-4d8b-9148-e3be6c30e623}">
          <xlrd:rvb i="5147"/>
        </ext>
      </extLst>
    </bk>
    <bk>
      <extLst>
        <ext uri="{3e2802c4-a4d2-4d8b-9148-e3be6c30e623}">
          <xlrd:rvb i="5148"/>
        </ext>
      </extLst>
    </bk>
    <bk>
      <extLst>
        <ext uri="{3e2802c4-a4d2-4d8b-9148-e3be6c30e623}">
          <xlrd:rvb i="5149"/>
        </ext>
      </extLst>
    </bk>
    <bk>
      <extLst>
        <ext uri="{3e2802c4-a4d2-4d8b-9148-e3be6c30e623}">
          <xlrd:rvb i="5150"/>
        </ext>
      </extLst>
    </bk>
    <bk>
      <extLst>
        <ext uri="{3e2802c4-a4d2-4d8b-9148-e3be6c30e623}">
          <xlrd:rvb i="5151"/>
        </ext>
      </extLst>
    </bk>
    <bk>
      <extLst>
        <ext uri="{3e2802c4-a4d2-4d8b-9148-e3be6c30e623}">
          <xlrd:rvb i="5152"/>
        </ext>
      </extLst>
    </bk>
    <bk>
      <extLst>
        <ext uri="{3e2802c4-a4d2-4d8b-9148-e3be6c30e623}">
          <xlrd:rvb i="5153"/>
        </ext>
      </extLst>
    </bk>
    <bk>
      <extLst>
        <ext uri="{3e2802c4-a4d2-4d8b-9148-e3be6c30e623}">
          <xlrd:rvb i="5154"/>
        </ext>
      </extLst>
    </bk>
    <bk>
      <extLst>
        <ext uri="{3e2802c4-a4d2-4d8b-9148-e3be6c30e623}">
          <xlrd:rvb i="5155"/>
        </ext>
      </extLst>
    </bk>
    <bk>
      <extLst>
        <ext uri="{3e2802c4-a4d2-4d8b-9148-e3be6c30e623}">
          <xlrd:rvb i="5156"/>
        </ext>
      </extLst>
    </bk>
    <bk>
      <extLst>
        <ext uri="{3e2802c4-a4d2-4d8b-9148-e3be6c30e623}">
          <xlrd:rvb i="5157"/>
        </ext>
      </extLst>
    </bk>
    <bk>
      <extLst>
        <ext uri="{3e2802c4-a4d2-4d8b-9148-e3be6c30e623}">
          <xlrd:rvb i="5158"/>
        </ext>
      </extLst>
    </bk>
    <bk>
      <extLst>
        <ext uri="{3e2802c4-a4d2-4d8b-9148-e3be6c30e623}">
          <xlrd:rvb i="5159"/>
        </ext>
      </extLst>
    </bk>
    <bk>
      <extLst>
        <ext uri="{3e2802c4-a4d2-4d8b-9148-e3be6c30e623}">
          <xlrd:rvb i="5160"/>
        </ext>
      </extLst>
    </bk>
    <bk>
      <extLst>
        <ext uri="{3e2802c4-a4d2-4d8b-9148-e3be6c30e623}">
          <xlrd:rvb i="5161"/>
        </ext>
      </extLst>
    </bk>
    <bk>
      <extLst>
        <ext uri="{3e2802c4-a4d2-4d8b-9148-e3be6c30e623}">
          <xlrd:rvb i="5162"/>
        </ext>
      </extLst>
    </bk>
    <bk>
      <extLst>
        <ext uri="{3e2802c4-a4d2-4d8b-9148-e3be6c30e623}">
          <xlrd:rvb i="5163"/>
        </ext>
      </extLst>
    </bk>
    <bk>
      <extLst>
        <ext uri="{3e2802c4-a4d2-4d8b-9148-e3be6c30e623}">
          <xlrd:rvb i="5164"/>
        </ext>
      </extLst>
    </bk>
    <bk>
      <extLst>
        <ext uri="{3e2802c4-a4d2-4d8b-9148-e3be6c30e623}">
          <xlrd:rvb i="5165"/>
        </ext>
      </extLst>
    </bk>
    <bk>
      <extLst>
        <ext uri="{3e2802c4-a4d2-4d8b-9148-e3be6c30e623}">
          <xlrd:rvb i="5166"/>
        </ext>
      </extLst>
    </bk>
    <bk>
      <extLst>
        <ext uri="{3e2802c4-a4d2-4d8b-9148-e3be6c30e623}">
          <xlrd:rvb i="5167"/>
        </ext>
      </extLst>
    </bk>
    <bk>
      <extLst>
        <ext uri="{3e2802c4-a4d2-4d8b-9148-e3be6c30e623}">
          <xlrd:rvb i="5168"/>
        </ext>
      </extLst>
    </bk>
    <bk>
      <extLst>
        <ext uri="{3e2802c4-a4d2-4d8b-9148-e3be6c30e623}">
          <xlrd:rvb i="5169"/>
        </ext>
      </extLst>
    </bk>
    <bk>
      <extLst>
        <ext uri="{3e2802c4-a4d2-4d8b-9148-e3be6c30e623}">
          <xlrd:rvb i="5170"/>
        </ext>
      </extLst>
    </bk>
    <bk>
      <extLst>
        <ext uri="{3e2802c4-a4d2-4d8b-9148-e3be6c30e623}">
          <xlrd:rvb i="5171"/>
        </ext>
      </extLst>
    </bk>
    <bk>
      <extLst>
        <ext uri="{3e2802c4-a4d2-4d8b-9148-e3be6c30e623}">
          <xlrd:rvb i="5172"/>
        </ext>
      </extLst>
    </bk>
    <bk>
      <extLst>
        <ext uri="{3e2802c4-a4d2-4d8b-9148-e3be6c30e623}">
          <xlrd:rvb i="5173"/>
        </ext>
      </extLst>
    </bk>
    <bk>
      <extLst>
        <ext uri="{3e2802c4-a4d2-4d8b-9148-e3be6c30e623}">
          <xlrd:rvb i="5174"/>
        </ext>
      </extLst>
    </bk>
    <bk>
      <extLst>
        <ext uri="{3e2802c4-a4d2-4d8b-9148-e3be6c30e623}">
          <xlrd:rvb i="5175"/>
        </ext>
      </extLst>
    </bk>
    <bk>
      <extLst>
        <ext uri="{3e2802c4-a4d2-4d8b-9148-e3be6c30e623}">
          <xlrd:rvb i="5176"/>
        </ext>
      </extLst>
    </bk>
    <bk>
      <extLst>
        <ext uri="{3e2802c4-a4d2-4d8b-9148-e3be6c30e623}">
          <xlrd:rvb i="5177"/>
        </ext>
      </extLst>
    </bk>
    <bk>
      <extLst>
        <ext uri="{3e2802c4-a4d2-4d8b-9148-e3be6c30e623}">
          <xlrd:rvb i="5178"/>
        </ext>
      </extLst>
    </bk>
    <bk>
      <extLst>
        <ext uri="{3e2802c4-a4d2-4d8b-9148-e3be6c30e623}">
          <xlrd:rvb i="5179"/>
        </ext>
      </extLst>
    </bk>
    <bk>
      <extLst>
        <ext uri="{3e2802c4-a4d2-4d8b-9148-e3be6c30e623}">
          <xlrd:rvb i="5180"/>
        </ext>
      </extLst>
    </bk>
    <bk>
      <extLst>
        <ext uri="{3e2802c4-a4d2-4d8b-9148-e3be6c30e623}">
          <xlrd:rvb i="5181"/>
        </ext>
      </extLst>
    </bk>
    <bk>
      <extLst>
        <ext uri="{3e2802c4-a4d2-4d8b-9148-e3be6c30e623}">
          <xlrd:rvb i="5182"/>
        </ext>
      </extLst>
    </bk>
    <bk>
      <extLst>
        <ext uri="{3e2802c4-a4d2-4d8b-9148-e3be6c30e623}">
          <xlrd:rvb i="5183"/>
        </ext>
      </extLst>
    </bk>
    <bk>
      <extLst>
        <ext uri="{3e2802c4-a4d2-4d8b-9148-e3be6c30e623}">
          <xlrd:rvb i="5184"/>
        </ext>
      </extLst>
    </bk>
    <bk>
      <extLst>
        <ext uri="{3e2802c4-a4d2-4d8b-9148-e3be6c30e623}">
          <xlrd:rvb i="5185"/>
        </ext>
      </extLst>
    </bk>
    <bk>
      <extLst>
        <ext uri="{3e2802c4-a4d2-4d8b-9148-e3be6c30e623}">
          <xlrd:rvb i="5186"/>
        </ext>
      </extLst>
    </bk>
    <bk>
      <extLst>
        <ext uri="{3e2802c4-a4d2-4d8b-9148-e3be6c30e623}">
          <xlrd:rvb i="5187"/>
        </ext>
      </extLst>
    </bk>
    <bk>
      <extLst>
        <ext uri="{3e2802c4-a4d2-4d8b-9148-e3be6c30e623}">
          <xlrd:rvb i="5188"/>
        </ext>
      </extLst>
    </bk>
    <bk>
      <extLst>
        <ext uri="{3e2802c4-a4d2-4d8b-9148-e3be6c30e623}">
          <xlrd:rvb i="5189"/>
        </ext>
      </extLst>
    </bk>
    <bk>
      <extLst>
        <ext uri="{3e2802c4-a4d2-4d8b-9148-e3be6c30e623}">
          <xlrd:rvb i="5190"/>
        </ext>
      </extLst>
    </bk>
    <bk>
      <extLst>
        <ext uri="{3e2802c4-a4d2-4d8b-9148-e3be6c30e623}">
          <xlrd:rvb i="5191"/>
        </ext>
      </extLst>
    </bk>
    <bk>
      <extLst>
        <ext uri="{3e2802c4-a4d2-4d8b-9148-e3be6c30e623}">
          <xlrd:rvb i="5192"/>
        </ext>
      </extLst>
    </bk>
    <bk>
      <extLst>
        <ext uri="{3e2802c4-a4d2-4d8b-9148-e3be6c30e623}">
          <xlrd:rvb i="5193"/>
        </ext>
      </extLst>
    </bk>
    <bk>
      <extLst>
        <ext uri="{3e2802c4-a4d2-4d8b-9148-e3be6c30e623}">
          <xlrd:rvb i="5194"/>
        </ext>
      </extLst>
    </bk>
    <bk>
      <extLst>
        <ext uri="{3e2802c4-a4d2-4d8b-9148-e3be6c30e623}">
          <xlrd:rvb i="5195"/>
        </ext>
      </extLst>
    </bk>
    <bk>
      <extLst>
        <ext uri="{3e2802c4-a4d2-4d8b-9148-e3be6c30e623}">
          <xlrd:rvb i="5196"/>
        </ext>
      </extLst>
    </bk>
    <bk>
      <extLst>
        <ext uri="{3e2802c4-a4d2-4d8b-9148-e3be6c30e623}">
          <xlrd:rvb i="5197"/>
        </ext>
      </extLst>
    </bk>
    <bk>
      <extLst>
        <ext uri="{3e2802c4-a4d2-4d8b-9148-e3be6c30e623}">
          <xlrd:rvb i="5198"/>
        </ext>
      </extLst>
    </bk>
    <bk>
      <extLst>
        <ext uri="{3e2802c4-a4d2-4d8b-9148-e3be6c30e623}">
          <xlrd:rvb i="5199"/>
        </ext>
      </extLst>
    </bk>
    <bk>
      <extLst>
        <ext uri="{3e2802c4-a4d2-4d8b-9148-e3be6c30e623}">
          <xlrd:rvb i="5200"/>
        </ext>
      </extLst>
    </bk>
    <bk>
      <extLst>
        <ext uri="{3e2802c4-a4d2-4d8b-9148-e3be6c30e623}">
          <xlrd:rvb i="5201"/>
        </ext>
      </extLst>
    </bk>
    <bk>
      <extLst>
        <ext uri="{3e2802c4-a4d2-4d8b-9148-e3be6c30e623}">
          <xlrd:rvb i="5202"/>
        </ext>
      </extLst>
    </bk>
    <bk>
      <extLst>
        <ext uri="{3e2802c4-a4d2-4d8b-9148-e3be6c30e623}">
          <xlrd:rvb i="5203"/>
        </ext>
      </extLst>
    </bk>
    <bk>
      <extLst>
        <ext uri="{3e2802c4-a4d2-4d8b-9148-e3be6c30e623}">
          <xlrd:rvb i="5204"/>
        </ext>
      </extLst>
    </bk>
    <bk>
      <extLst>
        <ext uri="{3e2802c4-a4d2-4d8b-9148-e3be6c30e623}">
          <xlrd:rvb i="5205"/>
        </ext>
      </extLst>
    </bk>
    <bk>
      <extLst>
        <ext uri="{3e2802c4-a4d2-4d8b-9148-e3be6c30e623}">
          <xlrd:rvb i="5206"/>
        </ext>
      </extLst>
    </bk>
    <bk>
      <extLst>
        <ext uri="{3e2802c4-a4d2-4d8b-9148-e3be6c30e623}">
          <xlrd:rvb i="5207"/>
        </ext>
      </extLst>
    </bk>
    <bk>
      <extLst>
        <ext uri="{3e2802c4-a4d2-4d8b-9148-e3be6c30e623}">
          <xlrd:rvb i="5208"/>
        </ext>
      </extLst>
    </bk>
    <bk>
      <extLst>
        <ext uri="{3e2802c4-a4d2-4d8b-9148-e3be6c30e623}">
          <xlrd:rvb i="5209"/>
        </ext>
      </extLst>
    </bk>
    <bk>
      <extLst>
        <ext uri="{3e2802c4-a4d2-4d8b-9148-e3be6c30e623}">
          <xlrd:rvb i="5210"/>
        </ext>
      </extLst>
    </bk>
    <bk>
      <extLst>
        <ext uri="{3e2802c4-a4d2-4d8b-9148-e3be6c30e623}">
          <xlrd:rvb i="5211"/>
        </ext>
      </extLst>
    </bk>
    <bk>
      <extLst>
        <ext uri="{3e2802c4-a4d2-4d8b-9148-e3be6c30e623}">
          <xlrd:rvb i="5212"/>
        </ext>
      </extLst>
    </bk>
    <bk>
      <extLst>
        <ext uri="{3e2802c4-a4d2-4d8b-9148-e3be6c30e623}">
          <xlrd:rvb i="5213"/>
        </ext>
      </extLst>
    </bk>
    <bk>
      <extLst>
        <ext uri="{3e2802c4-a4d2-4d8b-9148-e3be6c30e623}">
          <xlrd:rvb i="5214"/>
        </ext>
      </extLst>
    </bk>
    <bk>
      <extLst>
        <ext uri="{3e2802c4-a4d2-4d8b-9148-e3be6c30e623}">
          <xlrd:rvb i="5215"/>
        </ext>
      </extLst>
    </bk>
    <bk>
      <extLst>
        <ext uri="{3e2802c4-a4d2-4d8b-9148-e3be6c30e623}">
          <xlrd:rvb i="5216"/>
        </ext>
      </extLst>
    </bk>
    <bk>
      <extLst>
        <ext uri="{3e2802c4-a4d2-4d8b-9148-e3be6c30e623}">
          <xlrd:rvb i="5217"/>
        </ext>
      </extLst>
    </bk>
    <bk>
      <extLst>
        <ext uri="{3e2802c4-a4d2-4d8b-9148-e3be6c30e623}">
          <xlrd:rvb i="5218"/>
        </ext>
      </extLst>
    </bk>
    <bk>
      <extLst>
        <ext uri="{3e2802c4-a4d2-4d8b-9148-e3be6c30e623}">
          <xlrd:rvb i="5219"/>
        </ext>
      </extLst>
    </bk>
    <bk>
      <extLst>
        <ext uri="{3e2802c4-a4d2-4d8b-9148-e3be6c30e623}">
          <xlrd:rvb i="5220"/>
        </ext>
      </extLst>
    </bk>
    <bk>
      <extLst>
        <ext uri="{3e2802c4-a4d2-4d8b-9148-e3be6c30e623}">
          <xlrd:rvb i="5221"/>
        </ext>
      </extLst>
    </bk>
    <bk>
      <extLst>
        <ext uri="{3e2802c4-a4d2-4d8b-9148-e3be6c30e623}">
          <xlrd:rvb i="5222"/>
        </ext>
      </extLst>
    </bk>
    <bk>
      <extLst>
        <ext uri="{3e2802c4-a4d2-4d8b-9148-e3be6c30e623}">
          <xlrd:rvb i="5223"/>
        </ext>
      </extLst>
    </bk>
    <bk>
      <extLst>
        <ext uri="{3e2802c4-a4d2-4d8b-9148-e3be6c30e623}">
          <xlrd:rvb i="5224"/>
        </ext>
      </extLst>
    </bk>
    <bk>
      <extLst>
        <ext uri="{3e2802c4-a4d2-4d8b-9148-e3be6c30e623}">
          <xlrd:rvb i="5225"/>
        </ext>
      </extLst>
    </bk>
    <bk>
      <extLst>
        <ext uri="{3e2802c4-a4d2-4d8b-9148-e3be6c30e623}">
          <xlrd:rvb i="5226"/>
        </ext>
      </extLst>
    </bk>
    <bk>
      <extLst>
        <ext uri="{3e2802c4-a4d2-4d8b-9148-e3be6c30e623}">
          <xlrd:rvb i="5227"/>
        </ext>
      </extLst>
    </bk>
    <bk>
      <extLst>
        <ext uri="{3e2802c4-a4d2-4d8b-9148-e3be6c30e623}">
          <xlrd:rvb i="5228"/>
        </ext>
      </extLst>
    </bk>
    <bk>
      <extLst>
        <ext uri="{3e2802c4-a4d2-4d8b-9148-e3be6c30e623}">
          <xlrd:rvb i="5229"/>
        </ext>
      </extLst>
    </bk>
    <bk>
      <extLst>
        <ext uri="{3e2802c4-a4d2-4d8b-9148-e3be6c30e623}">
          <xlrd:rvb i="5230"/>
        </ext>
      </extLst>
    </bk>
    <bk>
      <extLst>
        <ext uri="{3e2802c4-a4d2-4d8b-9148-e3be6c30e623}">
          <xlrd:rvb i="5231"/>
        </ext>
      </extLst>
    </bk>
    <bk>
      <extLst>
        <ext uri="{3e2802c4-a4d2-4d8b-9148-e3be6c30e623}">
          <xlrd:rvb i="5232"/>
        </ext>
      </extLst>
    </bk>
    <bk>
      <extLst>
        <ext uri="{3e2802c4-a4d2-4d8b-9148-e3be6c30e623}">
          <xlrd:rvb i="5233"/>
        </ext>
      </extLst>
    </bk>
    <bk>
      <extLst>
        <ext uri="{3e2802c4-a4d2-4d8b-9148-e3be6c30e623}">
          <xlrd:rvb i="5234"/>
        </ext>
      </extLst>
    </bk>
    <bk>
      <extLst>
        <ext uri="{3e2802c4-a4d2-4d8b-9148-e3be6c30e623}">
          <xlrd:rvb i="5235"/>
        </ext>
      </extLst>
    </bk>
    <bk>
      <extLst>
        <ext uri="{3e2802c4-a4d2-4d8b-9148-e3be6c30e623}">
          <xlrd:rvb i="5236"/>
        </ext>
      </extLst>
    </bk>
    <bk>
      <extLst>
        <ext uri="{3e2802c4-a4d2-4d8b-9148-e3be6c30e623}">
          <xlrd:rvb i="5237"/>
        </ext>
      </extLst>
    </bk>
    <bk>
      <extLst>
        <ext uri="{3e2802c4-a4d2-4d8b-9148-e3be6c30e623}">
          <xlrd:rvb i="5238"/>
        </ext>
      </extLst>
    </bk>
    <bk>
      <extLst>
        <ext uri="{3e2802c4-a4d2-4d8b-9148-e3be6c30e623}">
          <xlrd:rvb i="5239"/>
        </ext>
      </extLst>
    </bk>
    <bk>
      <extLst>
        <ext uri="{3e2802c4-a4d2-4d8b-9148-e3be6c30e623}">
          <xlrd:rvb i="5240"/>
        </ext>
      </extLst>
    </bk>
    <bk>
      <extLst>
        <ext uri="{3e2802c4-a4d2-4d8b-9148-e3be6c30e623}">
          <xlrd:rvb i="5241"/>
        </ext>
      </extLst>
    </bk>
    <bk>
      <extLst>
        <ext uri="{3e2802c4-a4d2-4d8b-9148-e3be6c30e623}">
          <xlrd:rvb i="5242"/>
        </ext>
      </extLst>
    </bk>
    <bk>
      <extLst>
        <ext uri="{3e2802c4-a4d2-4d8b-9148-e3be6c30e623}">
          <xlrd:rvb i="5243"/>
        </ext>
      </extLst>
    </bk>
    <bk>
      <extLst>
        <ext uri="{3e2802c4-a4d2-4d8b-9148-e3be6c30e623}">
          <xlrd:rvb i="5244"/>
        </ext>
      </extLst>
    </bk>
    <bk>
      <extLst>
        <ext uri="{3e2802c4-a4d2-4d8b-9148-e3be6c30e623}">
          <xlrd:rvb i="5245"/>
        </ext>
      </extLst>
    </bk>
    <bk>
      <extLst>
        <ext uri="{3e2802c4-a4d2-4d8b-9148-e3be6c30e623}">
          <xlrd:rvb i="5246"/>
        </ext>
      </extLst>
    </bk>
    <bk>
      <extLst>
        <ext uri="{3e2802c4-a4d2-4d8b-9148-e3be6c30e623}">
          <xlrd:rvb i="5247"/>
        </ext>
      </extLst>
    </bk>
    <bk>
      <extLst>
        <ext uri="{3e2802c4-a4d2-4d8b-9148-e3be6c30e623}">
          <xlrd:rvb i="5248"/>
        </ext>
      </extLst>
    </bk>
    <bk>
      <extLst>
        <ext uri="{3e2802c4-a4d2-4d8b-9148-e3be6c30e623}">
          <xlrd:rvb i="5249"/>
        </ext>
      </extLst>
    </bk>
    <bk>
      <extLst>
        <ext uri="{3e2802c4-a4d2-4d8b-9148-e3be6c30e623}">
          <xlrd:rvb i="5250"/>
        </ext>
      </extLst>
    </bk>
    <bk>
      <extLst>
        <ext uri="{3e2802c4-a4d2-4d8b-9148-e3be6c30e623}">
          <xlrd:rvb i="5251"/>
        </ext>
      </extLst>
    </bk>
    <bk>
      <extLst>
        <ext uri="{3e2802c4-a4d2-4d8b-9148-e3be6c30e623}">
          <xlrd:rvb i="5252"/>
        </ext>
      </extLst>
    </bk>
    <bk>
      <extLst>
        <ext uri="{3e2802c4-a4d2-4d8b-9148-e3be6c30e623}">
          <xlrd:rvb i="5253"/>
        </ext>
      </extLst>
    </bk>
    <bk>
      <extLst>
        <ext uri="{3e2802c4-a4d2-4d8b-9148-e3be6c30e623}">
          <xlrd:rvb i="5254"/>
        </ext>
      </extLst>
    </bk>
    <bk>
      <extLst>
        <ext uri="{3e2802c4-a4d2-4d8b-9148-e3be6c30e623}">
          <xlrd:rvb i="5255"/>
        </ext>
      </extLst>
    </bk>
    <bk>
      <extLst>
        <ext uri="{3e2802c4-a4d2-4d8b-9148-e3be6c30e623}">
          <xlrd:rvb i="5256"/>
        </ext>
      </extLst>
    </bk>
    <bk>
      <extLst>
        <ext uri="{3e2802c4-a4d2-4d8b-9148-e3be6c30e623}">
          <xlrd:rvb i="5257"/>
        </ext>
      </extLst>
    </bk>
    <bk>
      <extLst>
        <ext uri="{3e2802c4-a4d2-4d8b-9148-e3be6c30e623}">
          <xlrd:rvb i="5258"/>
        </ext>
      </extLst>
    </bk>
    <bk>
      <extLst>
        <ext uri="{3e2802c4-a4d2-4d8b-9148-e3be6c30e623}">
          <xlrd:rvb i="5259"/>
        </ext>
      </extLst>
    </bk>
    <bk>
      <extLst>
        <ext uri="{3e2802c4-a4d2-4d8b-9148-e3be6c30e623}">
          <xlrd:rvb i="5260"/>
        </ext>
      </extLst>
    </bk>
    <bk>
      <extLst>
        <ext uri="{3e2802c4-a4d2-4d8b-9148-e3be6c30e623}">
          <xlrd:rvb i="5261"/>
        </ext>
      </extLst>
    </bk>
    <bk>
      <extLst>
        <ext uri="{3e2802c4-a4d2-4d8b-9148-e3be6c30e623}">
          <xlrd:rvb i="5262"/>
        </ext>
      </extLst>
    </bk>
    <bk>
      <extLst>
        <ext uri="{3e2802c4-a4d2-4d8b-9148-e3be6c30e623}">
          <xlrd:rvb i="5263"/>
        </ext>
      </extLst>
    </bk>
    <bk>
      <extLst>
        <ext uri="{3e2802c4-a4d2-4d8b-9148-e3be6c30e623}">
          <xlrd:rvb i="5264"/>
        </ext>
      </extLst>
    </bk>
    <bk>
      <extLst>
        <ext uri="{3e2802c4-a4d2-4d8b-9148-e3be6c30e623}">
          <xlrd:rvb i="5265"/>
        </ext>
      </extLst>
    </bk>
    <bk>
      <extLst>
        <ext uri="{3e2802c4-a4d2-4d8b-9148-e3be6c30e623}">
          <xlrd:rvb i="5266"/>
        </ext>
      </extLst>
    </bk>
    <bk>
      <extLst>
        <ext uri="{3e2802c4-a4d2-4d8b-9148-e3be6c30e623}">
          <xlrd:rvb i="5267"/>
        </ext>
      </extLst>
    </bk>
    <bk>
      <extLst>
        <ext uri="{3e2802c4-a4d2-4d8b-9148-e3be6c30e623}">
          <xlrd:rvb i="5268"/>
        </ext>
      </extLst>
    </bk>
    <bk>
      <extLst>
        <ext uri="{3e2802c4-a4d2-4d8b-9148-e3be6c30e623}">
          <xlrd:rvb i="5269"/>
        </ext>
      </extLst>
    </bk>
    <bk>
      <extLst>
        <ext uri="{3e2802c4-a4d2-4d8b-9148-e3be6c30e623}">
          <xlrd:rvb i="5270"/>
        </ext>
      </extLst>
    </bk>
    <bk>
      <extLst>
        <ext uri="{3e2802c4-a4d2-4d8b-9148-e3be6c30e623}">
          <xlrd:rvb i="5271"/>
        </ext>
      </extLst>
    </bk>
    <bk>
      <extLst>
        <ext uri="{3e2802c4-a4d2-4d8b-9148-e3be6c30e623}">
          <xlrd:rvb i="5272"/>
        </ext>
      </extLst>
    </bk>
    <bk>
      <extLst>
        <ext uri="{3e2802c4-a4d2-4d8b-9148-e3be6c30e623}">
          <xlrd:rvb i="5273"/>
        </ext>
      </extLst>
    </bk>
    <bk>
      <extLst>
        <ext uri="{3e2802c4-a4d2-4d8b-9148-e3be6c30e623}">
          <xlrd:rvb i="5274"/>
        </ext>
      </extLst>
    </bk>
    <bk>
      <extLst>
        <ext uri="{3e2802c4-a4d2-4d8b-9148-e3be6c30e623}">
          <xlrd:rvb i="5275"/>
        </ext>
      </extLst>
    </bk>
    <bk>
      <extLst>
        <ext uri="{3e2802c4-a4d2-4d8b-9148-e3be6c30e623}">
          <xlrd:rvb i="5276"/>
        </ext>
      </extLst>
    </bk>
    <bk>
      <extLst>
        <ext uri="{3e2802c4-a4d2-4d8b-9148-e3be6c30e623}">
          <xlrd:rvb i="5277"/>
        </ext>
      </extLst>
    </bk>
    <bk>
      <extLst>
        <ext uri="{3e2802c4-a4d2-4d8b-9148-e3be6c30e623}">
          <xlrd:rvb i="5278"/>
        </ext>
      </extLst>
    </bk>
    <bk>
      <extLst>
        <ext uri="{3e2802c4-a4d2-4d8b-9148-e3be6c30e623}">
          <xlrd:rvb i="5279"/>
        </ext>
      </extLst>
    </bk>
    <bk>
      <extLst>
        <ext uri="{3e2802c4-a4d2-4d8b-9148-e3be6c30e623}">
          <xlrd:rvb i="5280"/>
        </ext>
      </extLst>
    </bk>
    <bk>
      <extLst>
        <ext uri="{3e2802c4-a4d2-4d8b-9148-e3be6c30e623}">
          <xlrd:rvb i="5281"/>
        </ext>
      </extLst>
    </bk>
    <bk>
      <extLst>
        <ext uri="{3e2802c4-a4d2-4d8b-9148-e3be6c30e623}">
          <xlrd:rvb i="5282"/>
        </ext>
      </extLst>
    </bk>
    <bk>
      <extLst>
        <ext uri="{3e2802c4-a4d2-4d8b-9148-e3be6c30e623}">
          <xlrd:rvb i="5283"/>
        </ext>
      </extLst>
    </bk>
    <bk>
      <extLst>
        <ext uri="{3e2802c4-a4d2-4d8b-9148-e3be6c30e623}">
          <xlrd:rvb i="5284"/>
        </ext>
      </extLst>
    </bk>
    <bk>
      <extLst>
        <ext uri="{3e2802c4-a4d2-4d8b-9148-e3be6c30e623}">
          <xlrd:rvb i="5285"/>
        </ext>
      </extLst>
    </bk>
    <bk>
      <extLst>
        <ext uri="{3e2802c4-a4d2-4d8b-9148-e3be6c30e623}">
          <xlrd:rvb i="5286"/>
        </ext>
      </extLst>
    </bk>
    <bk>
      <extLst>
        <ext uri="{3e2802c4-a4d2-4d8b-9148-e3be6c30e623}">
          <xlrd:rvb i="5287"/>
        </ext>
      </extLst>
    </bk>
    <bk>
      <extLst>
        <ext uri="{3e2802c4-a4d2-4d8b-9148-e3be6c30e623}">
          <xlrd:rvb i="5288"/>
        </ext>
      </extLst>
    </bk>
    <bk>
      <extLst>
        <ext uri="{3e2802c4-a4d2-4d8b-9148-e3be6c30e623}">
          <xlrd:rvb i="5289"/>
        </ext>
      </extLst>
    </bk>
    <bk>
      <extLst>
        <ext uri="{3e2802c4-a4d2-4d8b-9148-e3be6c30e623}">
          <xlrd:rvb i="5290"/>
        </ext>
      </extLst>
    </bk>
    <bk>
      <extLst>
        <ext uri="{3e2802c4-a4d2-4d8b-9148-e3be6c30e623}">
          <xlrd:rvb i="5291"/>
        </ext>
      </extLst>
    </bk>
    <bk>
      <extLst>
        <ext uri="{3e2802c4-a4d2-4d8b-9148-e3be6c30e623}">
          <xlrd:rvb i="5292"/>
        </ext>
      </extLst>
    </bk>
    <bk>
      <extLst>
        <ext uri="{3e2802c4-a4d2-4d8b-9148-e3be6c30e623}">
          <xlrd:rvb i="5293"/>
        </ext>
      </extLst>
    </bk>
    <bk>
      <extLst>
        <ext uri="{3e2802c4-a4d2-4d8b-9148-e3be6c30e623}">
          <xlrd:rvb i="5294"/>
        </ext>
      </extLst>
    </bk>
    <bk>
      <extLst>
        <ext uri="{3e2802c4-a4d2-4d8b-9148-e3be6c30e623}">
          <xlrd:rvb i="5295"/>
        </ext>
      </extLst>
    </bk>
    <bk>
      <extLst>
        <ext uri="{3e2802c4-a4d2-4d8b-9148-e3be6c30e623}">
          <xlrd:rvb i="5296"/>
        </ext>
      </extLst>
    </bk>
    <bk>
      <extLst>
        <ext uri="{3e2802c4-a4d2-4d8b-9148-e3be6c30e623}">
          <xlrd:rvb i="5297"/>
        </ext>
      </extLst>
    </bk>
    <bk>
      <extLst>
        <ext uri="{3e2802c4-a4d2-4d8b-9148-e3be6c30e623}">
          <xlrd:rvb i="5298"/>
        </ext>
      </extLst>
    </bk>
    <bk>
      <extLst>
        <ext uri="{3e2802c4-a4d2-4d8b-9148-e3be6c30e623}">
          <xlrd:rvb i="5299"/>
        </ext>
      </extLst>
    </bk>
    <bk>
      <extLst>
        <ext uri="{3e2802c4-a4d2-4d8b-9148-e3be6c30e623}">
          <xlrd:rvb i="5300"/>
        </ext>
      </extLst>
    </bk>
    <bk>
      <extLst>
        <ext uri="{3e2802c4-a4d2-4d8b-9148-e3be6c30e623}">
          <xlrd:rvb i="5301"/>
        </ext>
      </extLst>
    </bk>
    <bk>
      <extLst>
        <ext uri="{3e2802c4-a4d2-4d8b-9148-e3be6c30e623}">
          <xlrd:rvb i="5302"/>
        </ext>
      </extLst>
    </bk>
    <bk>
      <extLst>
        <ext uri="{3e2802c4-a4d2-4d8b-9148-e3be6c30e623}">
          <xlrd:rvb i="5303"/>
        </ext>
      </extLst>
    </bk>
    <bk>
      <extLst>
        <ext uri="{3e2802c4-a4d2-4d8b-9148-e3be6c30e623}">
          <xlrd:rvb i="5304"/>
        </ext>
      </extLst>
    </bk>
    <bk>
      <extLst>
        <ext uri="{3e2802c4-a4d2-4d8b-9148-e3be6c30e623}">
          <xlrd:rvb i="5305"/>
        </ext>
      </extLst>
    </bk>
    <bk>
      <extLst>
        <ext uri="{3e2802c4-a4d2-4d8b-9148-e3be6c30e623}">
          <xlrd:rvb i="5306"/>
        </ext>
      </extLst>
    </bk>
    <bk>
      <extLst>
        <ext uri="{3e2802c4-a4d2-4d8b-9148-e3be6c30e623}">
          <xlrd:rvb i="5307"/>
        </ext>
      </extLst>
    </bk>
    <bk>
      <extLst>
        <ext uri="{3e2802c4-a4d2-4d8b-9148-e3be6c30e623}">
          <xlrd:rvb i="5308"/>
        </ext>
      </extLst>
    </bk>
    <bk>
      <extLst>
        <ext uri="{3e2802c4-a4d2-4d8b-9148-e3be6c30e623}">
          <xlrd:rvb i="5309"/>
        </ext>
      </extLst>
    </bk>
    <bk>
      <extLst>
        <ext uri="{3e2802c4-a4d2-4d8b-9148-e3be6c30e623}">
          <xlrd:rvb i="5310"/>
        </ext>
      </extLst>
    </bk>
    <bk>
      <extLst>
        <ext uri="{3e2802c4-a4d2-4d8b-9148-e3be6c30e623}">
          <xlrd:rvb i="5311"/>
        </ext>
      </extLst>
    </bk>
    <bk>
      <extLst>
        <ext uri="{3e2802c4-a4d2-4d8b-9148-e3be6c30e623}">
          <xlrd:rvb i="5312"/>
        </ext>
      </extLst>
    </bk>
    <bk>
      <extLst>
        <ext uri="{3e2802c4-a4d2-4d8b-9148-e3be6c30e623}">
          <xlrd:rvb i="5313"/>
        </ext>
      </extLst>
    </bk>
    <bk>
      <extLst>
        <ext uri="{3e2802c4-a4d2-4d8b-9148-e3be6c30e623}">
          <xlrd:rvb i="5314"/>
        </ext>
      </extLst>
    </bk>
    <bk>
      <extLst>
        <ext uri="{3e2802c4-a4d2-4d8b-9148-e3be6c30e623}">
          <xlrd:rvb i="5315"/>
        </ext>
      </extLst>
    </bk>
    <bk>
      <extLst>
        <ext uri="{3e2802c4-a4d2-4d8b-9148-e3be6c30e623}">
          <xlrd:rvb i="5316"/>
        </ext>
      </extLst>
    </bk>
    <bk>
      <extLst>
        <ext uri="{3e2802c4-a4d2-4d8b-9148-e3be6c30e623}">
          <xlrd:rvb i="5317"/>
        </ext>
      </extLst>
    </bk>
    <bk>
      <extLst>
        <ext uri="{3e2802c4-a4d2-4d8b-9148-e3be6c30e623}">
          <xlrd:rvb i="5318"/>
        </ext>
      </extLst>
    </bk>
    <bk>
      <extLst>
        <ext uri="{3e2802c4-a4d2-4d8b-9148-e3be6c30e623}">
          <xlrd:rvb i="5319"/>
        </ext>
      </extLst>
    </bk>
    <bk>
      <extLst>
        <ext uri="{3e2802c4-a4d2-4d8b-9148-e3be6c30e623}">
          <xlrd:rvb i="5320"/>
        </ext>
      </extLst>
    </bk>
    <bk>
      <extLst>
        <ext uri="{3e2802c4-a4d2-4d8b-9148-e3be6c30e623}">
          <xlrd:rvb i="5321"/>
        </ext>
      </extLst>
    </bk>
    <bk>
      <extLst>
        <ext uri="{3e2802c4-a4d2-4d8b-9148-e3be6c30e623}">
          <xlrd:rvb i="5322"/>
        </ext>
      </extLst>
    </bk>
    <bk>
      <extLst>
        <ext uri="{3e2802c4-a4d2-4d8b-9148-e3be6c30e623}">
          <xlrd:rvb i="5323"/>
        </ext>
      </extLst>
    </bk>
    <bk>
      <extLst>
        <ext uri="{3e2802c4-a4d2-4d8b-9148-e3be6c30e623}">
          <xlrd:rvb i="5324"/>
        </ext>
      </extLst>
    </bk>
    <bk>
      <extLst>
        <ext uri="{3e2802c4-a4d2-4d8b-9148-e3be6c30e623}">
          <xlrd:rvb i="5325"/>
        </ext>
      </extLst>
    </bk>
    <bk>
      <extLst>
        <ext uri="{3e2802c4-a4d2-4d8b-9148-e3be6c30e623}">
          <xlrd:rvb i="5326"/>
        </ext>
      </extLst>
    </bk>
    <bk>
      <extLst>
        <ext uri="{3e2802c4-a4d2-4d8b-9148-e3be6c30e623}">
          <xlrd:rvb i="5327"/>
        </ext>
      </extLst>
    </bk>
    <bk>
      <extLst>
        <ext uri="{3e2802c4-a4d2-4d8b-9148-e3be6c30e623}">
          <xlrd:rvb i="5328"/>
        </ext>
      </extLst>
    </bk>
    <bk>
      <extLst>
        <ext uri="{3e2802c4-a4d2-4d8b-9148-e3be6c30e623}">
          <xlrd:rvb i="5329"/>
        </ext>
      </extLst>
    </bk>
    <bk>
      <extLst>
        <ext uri="{3e2802c4-a4d2-4d8b-9148-e3be6c30e623}">
          <xlrd:rvb i="5330"/>
        </ext>
      </extLst>
    </bk>
    <bk>
      <extLst>
        <ext uri="{3e2802c4-a4d2-4d8b-9148-e3be6c30e623}">
          <xlrd:rvb i="5331"/>
        </ext>
      </extLst>
    </bk>
    <bk>
      <extLst>
        <ext uri="{3e2802c4-a4d2-4d8b-9148-e3be6c30e623}">
          <xlrd:rvb i="5332"/>
        </ext>
      </extLst>
    </bk>
    <bk>
      <extLst>
        <ext uri="{3e2802c4-a4d2-4d8b-9148-e3be6c30e623}">
          <xlrd:rvb i="5333"/>
        </ext>
      </extLst>
    </bk>
    <bk>
      <extLst>
        <ext uri="{3e2802c4-a4d2-4d8b-9148-e3be6c30e623}">
          <xlrd:rvb i="5334"/>
        </ext>
      </extLst>
    </bk>
    <bk>
      <extLst>
        <ext uri="{3e2802c4-a4d2-4d8b-9148-e3be6c30e623}">
          <xlrd:rvb i="5335"/>
        </ext>
      </extLst>
    </bk>
    <bk>
      <extLst>
        <ext uri="{3e2802c4-a4d2-4d8b-9148-e3be6c30e623}">
          <xlrd:rvb i="5336"/>
        </ext>
      </extLst>
    </bk>
    <bk>
      <extLst>
        <ext uri="{3e2802c4-a4d2-4d8b-9148-e3be6c30e623}">
          <xlrd:rvb i="5337"/>
        </ext>
      </extLst>
    </bk>
    <bk>
      <extLst>
        <ext uri="{3e2802c4-a4d2-4d8b-9148-e3be6c30e623}">
          <xlrd:rvb i="5338"/>
        </ext>
      </extLst>
    </bk>
    <bk>
      <extLst>
        <ext uri="{3e2802c4-a4d2-4d8b-9148-e3be6c30e623}">
          <xlrd:rvb i="5339"/>
        </ext>
      </extLst>
    </bk>
    <bk>
      <extLst>
        <ext uri="{3e2802c4-a4d2-4d8b-9148-e3be6c30e623}">
          <xlrd:rvb i="5340"/>
        </ext>
      </extLst>
    </bk>
    <bk>
      <extLst>
        <ext uri="{3e2802c4-a4d2-4d8b-9148-e3be6c30e623}">
          <xlrd:rvb i="5341"/>
        </ext>
      </extLst>
    </bk>
    <bk>
      <extLst>
        <ext uri="{3e2802c4-a4d2-4d8b-9148-e3be6c30e623}">
          <xlrd:rvb i="5342"/>
        </ext>
      </extLst>
    </bk>
    <bk>
      <extLst>
        <ext uri="{3e2802c4-a4d2-4d8b-9148-e3be6c30e623}">
          <xlrd:rvb i="5343"/>
        </ext>
      </extLst>
    </bk>
    <bk>
      <extLst>
        <ext uri="{3e2802c4-a4d2-4d8b-9148-e3be6c30e623}">
          <xlrd:rvb i="5344"/>
        </ext>
      </extLst>
    </bk>
    <bk>
      <extLst>
        <ext uri="{3e2802c4-a4d2-4d8b-9148-e3be6c30e623}">
          <xlrd:rvb i="5345"/>
        </ext>
      </extLst>
    </bk>
    <bk>
      <extLst>
        <ext uri="{3e2802c4-a4d2-4d8b-9148-e3be6c30e623}">
          <xlrd:rvb i="5346"/>
        </ext>
      </extLst>
    </bk>
    <bk>
      <extLst>
        <ext uri="{3e2802c4-a4d2-4d8b-9148-e3be6c30e623}">
          <xlrd:rvb i="5347"/>
        </ext>
      </extLst>
    </bk>
    <bk>
      <extLst>
        <ext uri="{3e2802c4-a4d2-4d8b-9148-e3be6c30e623}">
          <xlrd:rvb i="5348"/>
        </ext>
      </extLst>
    </bk>
    <bk>
      <extLst>
        <ext uri="{3e2802c4-a4d2-4d8b-9148-e3be6c30e623}">
          <xlrd:rvb i="5349"/>
        </ext>
      </extLst>
    </bk>
    <bk>
      <extLst>
        <ext uri="{3e2802c4-a4d2-4d8b-9148-e3be6c30e623}">
          <xlrd:rvb i="5350"/>
        </ext>
      </extLst>
    </bk>
    <bk>
      <extLst>
        <ext uri="{3e2802c4-a4d2-4d8b-9148-e3be6c30e623}">
          <xlrd:rvb i="5351"/>
        </ext>
      </extLst>
    </bk>
    <bk>
      <extLst>
        <ext uri="{3e2802c4-a4d2-4d8b-9148-e3be6c30e623}">
          <xlrd:rvb i="5352"/>
        </ext>
      </extLst>
    </bk>
    <bk>
      <extLst>
        <ext uri="{3e2802c4-a4d2-4d8b-9148-e3be6c30e623}">
          <xlrd:rvb i="5353"/>
        </ext>
      </extLst>
    </bk>
    <bk>
      <extLst>
        <ext uri="{3e2802c4-a4d2-4d8b-9148-e3be6c30e623}">
          <xlrd:rvb i="5354"/>
        </ext>
      </extLst>
    </bk>
    <bk>
      <extLst>
        <ext uri="{3e2802c4-a4d2-4d8b-9148-e3be6c30e623}">
          <xlrd:rvb i="5355"/>
        </ext>
      </extLst>
    </bk>
    <bk>
      <extLst>
        <ext uri="{3e2802c4-a4d2-4d8b-9148-e3be6c30e623}">
          <xlrd:rvb i="5356"/>
        </ext>
      </extLst>
    </bk>
    <bk>
      <extLst>
        <ext uri="{3e2802c4-a4d2-4d8b-9148-e3be6c30e623}">
          <xlrd:rvb i="5357"/>
        </ext>
      </extLst>
    </bk>
    <bk>
      <extLst>
        <ext uri="{3e2802c4-a4d2-4d8b-9148-e3be6c30e623}">
          <xlrd:rvb i="5358"/>
        </ext>
      </extLst>
    </bk>
    <bk>
      <extLst>
        <ext uri="{3e2802c4-a4d2-4d8b-9148-e3be6c30e623}">
          <xlrd:rvb i="5359"/>
        </ext>
      </extLst>
    </bk>
    <bk>
      <extLst>
        <ext uri="{3e2802c4-a4d2-4d8b-9148-e3be6c30e623}">
          <xlrd:rvb i="5360"/>
        </ext>
      </extLst>
    </bk>
    <bk>
      <extLst>
        <ext uri="{3e2802c4-a4d2-4d8b-9148-e3be6c30e623}">
          <xlrd:rvb i="5361"/>
        </ext>
      </extLst>
    </bk>
    <bk>
      <extLst>
        <ext uri="{3e2802c4-a4d2-4d8b-9148-e3be6c30e623}">
          <xlrd:rvb i="5362"/>
        </ext>
      </extLst>
    </bk>
    <bk>
      <extLst>
        <ext uri="{3e2802c4-a4d2-4d8b-9148-e3be6c30e623}">
          <xlrd:rvb i="5363"/>
        </ext>
      </extLst>
    </bk>
    <bk>
      <extLst>
        <ext uri="{3e2802c4-a4d2-4d8b-9148-e3be6c30e623}">
          <xlrd:rvb i="5364"/>
        </ext>
      </extLst>
    </bk>
    <bk>
      <extLst>
        <ext uri="{3e2802c4-a4d2-4d8b-9148-e3be6c30e623}">
          <xlrd:rvb i="5365"/>
        </ext>
      </extLst>
    </bk>
    <bk>
      <extLst>
        <ext uri="{3e2802c4-a4d2-4d8b-9148-e3be6c30e623}">
          <xlrd:rvb i="5366"/>
        </ext>
      </extLst>
    </bk>
    <bk>
      <extLst>
        <ext uri="{3e2802c4-a4d2-4d8b-9148-e3be6c30e623}">
          <xlrd:rvb i="5367"/>
        </ext>
      </extLst>
    </bk>
    <bk>
      <extLst>
        <ext uri="{3e2802c4-a4d2-4d8b-9148-e3be6c30e623}">
          <xlrd:rvb i="5368"/>
        </ext>
      </extLst>
    </bk>
    <bk>
      <extLst>
        <ext uri="{3e2802c4-a4d2-4d8b-9148-e3be6c30e623}">
          <xlrd:rvb i="5369"/>
        </ext>
      </extLst>
    </bk>
    <bk>
      <extLst>
        <ext uri="{3e2802c4-a4d2-4d8b-9148-e3be6c30e623}">
          <xlrd:rvb i="5370"/>
        </ext>
      </extLst>
    </bk>
    <bk>
      <extLst>
        <ext uri="{3e2802c4-a4d2-4d8b-9148-e3be6c30e623}">
          <xlrd:rvb i="5371"/>
        </ext>
      </extLst>
    </bk>
    <bk>
      <extLst>
        <ext uri="{3e2802c4-a4d2-4d8b-9148-e3be6c30e623}">
          <xlrd:rvb i="5372"/>
        </ext>
      </extLst>
    </bk>
    <bk>
      <extLst>
        <ext uri="{3e2802c4-a4d2-4d8b-9148-e3be6c30e623}">
          <xlrd:rvb i="5373"/>
        </ext>
      </extLst>
    </bk>
    <bk>
      <extLst>
        <ext uri="{3e2802c4-a4d2-4d8b-9148-e3be6c30e623}">
          <xlrd:rvb i="5374"/>
        </ext>
      </extLst>
    </bk>
    <bk>
      <extLst>
        <ext uri="{3e2802c4-a4d2-4d8b-9148-e3be6c30e623}">
          <xlrd:rvb i="5375"/>
        </ext>
      </extLst>
    </bk>
    <bk>
      <extLst>
        <ext uri="{3e2802c4-a4d2-4d8b-9148-e3be6c30e623}">
          <xlrd:rvb i="5376"/>
        </ext>
      </extLst>
    </bk>
    <bk>
      <extLst>
        <ext uri="{3e2802c4-a4d2-4d8b-9148-e3be6c30e623}">
          <xlrd:rvb i="5377"/>
        </ext>
      </extLst>
    </bk>
    <bk>
      <extLst>
        <ext uri="{3e2802c4-a4d2-4d8b-9148-e3be6c30e623}">
          <xlrd:rvb i="5378"/>
        </ext>
      </extLst>
    </bk>
    <bk>
      <extLst>
        <ext uri="{3e2802c4-a4d2-4d8b-9148-e3be6c30e623}">
          <xlrd:rvb i="5379"/>
        </ext>
      </extLst>
    </bk>
    <bk>
      <extLst>
        <ext uri="{3e2802c4-a4d2-4d8b-9148-e3be6c30e623}">
          <xlrd:rvb i="5380"/>
        </ext>
      </extLst>
    </bk>
    <bk>
      <extLst>
        <ext uri="{3e2802c4-a4d2-4d8b-9148-e3be6c30e623}">
          <xlrd:rvb i="5381"/>
        </ext>
      </extLst>
    </bk>
    <bk>
      <extLst>
        <ext uri="{3e2802c4-a4d2-4d8b-9148-e3be6c30e623}">
          <xlrd:rvb i="5382"/>
        </ext>
      </extLst>
    </bk>
    <bk>
      <extLst>
        <ext uri="{3e2802c4-a4d2-4d8b-9148-e3be6c30e623}">
          <xlrd:rvb i="5383"/>
        </ext>
      </extLst>
    </bk>
    <bk>
      <extLst>
        <ext uri="{3e2802c4-a4d2-4d8b-9148-e3be6c30e623}">
          <xlrd:rvb i="5384"/>
        </ext>
      </extLst>
    </bk>
    <bk>
      <extLst>
        <ext uri="{3e2802c4-a4d2-4d8b-9148-e3be6c30e623}">
          <xlrd:rvb i="5385"/>
        </ext>
      </extLst>
    </bk>
    <bk>
      <extLst>
        <ext uri="{3e2802c4-a4d2-4d8b-9148-e3be6c30e623}">
          <xlrd:rvb i="5386"/>
        </ext>
      </extLst>
    </bk>
    <bk>
      <extLst>
        <ext uri="{3e2802c4-a4d2-4d8b-9148-e3be6c30e623}">
          <xlrd:rvb i="5387"/>
        </ext>
      </extLst>
    </bk>
    <bk>
      <extLst>
        <ext uri="{3e2802c4-a4d2-4d8b-9148-e3be6c30e623}">
          <xlrd:rvb i="5388"/>
        </ext>
      </extLst>
    </bk>
    <bk>
      <extLst>
        <ext uri="{3e2802c4-a4d2-4d8b-9148-e3be6c30e623}">
          <xlrd:rvb i="5389"/>
        </ext>
      </extLst>
    </bk>
    <bk>
      <extLst>
        <ext uri="{3e2802c4-a4d2-4d8b-9148-e3be6c30e623}">
          <xlrd:rvb i="5390"/>
        </ext>
      </extLst>
    </bk>
    <bk>
      <extLst>
        <ext uri="{3e2802c4-a4d2-4d8b-9148-e3be6c30e623}">
          <xlrd:rvb i="5391"/>
        </ext>
      </extLst>
    </bk>
    <bk>
      <extLst>
        <ext uri="{3e2802c4-a4d2-4d8b-9148-e3be6c30e623}">
          <xlrd:rvb i="5392"/>
        </ext>
      </extLst>
    </bk>
    <bk>
      <extLst>
        <ext uri="{3e2802c4-a4d2-4d8b-9148-e3be6c30e623}">
          <xlrd:rvb i="5393"/>
        </ext>
      </extLst>
    </bk>
    <bk>
      <extLst>
        <ext uri="{3e2802c4-a4d2-4d8b-9148-e3be6c30e623}">
          <xlrd:rvb i="5394"/>
        </ext>
      </extLst>
    </bk>
    <bk>
      <extLst>
        <ext uri="{3e2802c4-a4d2-4d8b-9148-e3be6c30e623}">
          <xlrd:rvb i="5395"/>
        </ext>
      </extLst>
    </bk>
    <bk>
      <extLst>
        <ext uri="{3e2802c4-a4d2-4d8b-9148-e3be6c30e623}">
          <xlrd:rvb i="5396"/>
        </ext>
      </extLst>
    </bk>
    <bk>
      <extLst>
        <ext uri="{3e2802c4-a4d2-4d8b-9148-e3be6c30e623}">
          <xlrd:rvb i="5397"/>
        </ext>
      </extLst>
    </bk>
    <bk>
      <extLst>
        <ext uri="{3e2802c4-a4d2-4d8b-9148-e3be6c30e623}">
          <xlrd:rvb i="5398"/>
        </ext>
      </extLst>
    </bk>
    <bk>
      <extLst>
        <ext uri="{3e2802c4-a4d2-4d8b-9148-e3be6c30e623}">
          <xlrd:rvb i="5399"/>
        </ext>
      </extLst>
    </bk>
    <bk>
      <extLst>
        <ext uri="{3e2802c4-a4d2-4d8b-9148-e3be6c30e623}">
          <xlrd:rvb i="5400"/>
        </ext>
      </extLst>
    </bk>
    <bk>
      <extLst>
        <ext uri="{3e2802c4-a4d2-4d8b-9148-e3be6c30e623}">
          <xlrd:rvb i="5401"/>
        </ext>
      </extLst>
    </bk>
    <bk>
      <extLst>
        <ext uri="{3e2802c4-a4d2-4d8b-9148-e3be6c30e623}">
          <xlrd:rvb i="5402"/>
        </ext>
      </extLst>
    </bk>
    <bk>
      <extLst>
        <ext uri="{3e2802c4-a4d2-4d8b-9148-e3be6c30e623}">
          <xlrd:rvb i="5403"/>
        </ext>
      </extLst>
    </bk>
    <bk>
      <extLst>
        <ext uri="{3e2802c4-a4d2-4d8b-9148-e3be6c30e623}">
          <xlrd:rvb i="5404"/>
        </ext>
      </extLst>
    </bk>
    <bk>
      <extLst>
        <ext uri="{3e2802c4-a4d2-4d8b-9148-e3be6c30e623}">
          <xlrd:rvb i="5405"/>
        </ext>
      </extLst>
    </bk>
    <bk>
      <extLst>
        <ext uri="{3e2802c4-a4d2-4d8b-9148-e3be6c30e623}">
          <xlrd:rvb i="5406"/>
        </ext>
      </extLst>
    </bk>
    <bk>
      <extLst>
        <ext uri="{3e2802c4-a4d2-4d8b-9148-e3be6c30e623}">
          <xlrd:rvb i="5407"/>
        </ext>
      </extLst>
    </bk>
    <bk>
      <extLst>
        <ext uri="{3e2802c4-a4d2-4d8b-9148-e3be6c30e623}">
          <xlrd:rvb i="5408"/>
        </ext>
      </extLst>
    </bk>
    <bk>
      <extLst>
        <ext uri="{3e2802c4-a4d2-4d8b-9148-e3be6c30e623}">
          <xlrd:rvb i="5409"/>
        </ext>
      </extLst>
    </bk>
    <bk>
      <extLst>
        <ext uri="{3e2802c4-a4d2-4d8b-9148-e3be6c30e623}">
          <xlrd:rvb i="5410"/>
        </ext>
      </extLst>
    </bk>
    <bk>
      <extLst>
        <ext uri="{3e2802c4-a4d2-4d8b-9148-e3be6c30e623}">
          <xlrd:rvb i="5411"/>
        </ext>
      </extLst>
    </bk>
    <bk>
      <extLst>
        <ext uri="{3e2802c4-a4d2-4d8b-9148-e3be6c30e623}">
          <xlrd:rvb i="5412"/>
        </ext>
      </extLst>
    </bk>
    <bk>
      <extLst>
        <ext uri="{3e2802c4-a4d2-4d8b-9148-e3be6c30e623}">
          <xlrd:rvb i="5413"/>
        </ext>
      </extLst>
    </bk>
    <bk>
      <extLst>
        <ext uri="{3e2802c4-a4d2-4d8b-9148-e3be6c30e623}">
          <xlrd:rvb i="5414"/>
        </ext>
      </extLst>
    </bk>
    <bk>
      <extLst>
        <ext uri="{3e2802c4-a4d2-4d8b-9148-e3be6c30e623}">
          <xlrd:rvb i="5415"/>
        </ext>
      </extLst>
    </bk>
    <bk>
      <extLst>
        <ext uri="{3e2802c4-a4d2-4d8b-9148-e3be6c30e623}">
          <xlrd:rvb i="5416"/>
        </ext>
      </extLst>
    </bk>
    <bk>
      <extLst>
        <ext uri="{3e2802c4-a4d2-4d8b-9148-e3be6c30e623}">
          <xlrd:rvb i="5417"/>
        </ext>
      </extLst>
    </bk>
    <bk>
      <extLst>
        <ext uri="{3e2802c4-a4d2-4d8b-9148-e3be6c30e623}">
          <xlrd:rvb i="5418"/>
        </ext>
      </extLst>
    </bk>
    <bk>
      <extLst>
        <ext uri="{3e2802c4-a4d2-4d8b-9148-e3be6c30e623}">
          <xlrd:rvb i="5419"/>
        </ext>
      </extLst>
    </bk>
    <bk>
      <extLst>
        <ext uri="{3e2802c4-a4d2-4d8b-9148-e3be6c30e623}">
          <xlrd:rvb i="5420"/>
        </ext>
      </extLst>
    </bk>
    <bk>
      <extLst>
        <ext uri="{3e2802c4-a4d2-4d8b-9148-e3be6c30e623}">
          <xlrd:rvb i="5421"/>
        </ext>
      </extLst>
    </bk>
    <bk>
      <extLst>
        <ext uri="{3e2802c4-a4d2-4d8b-9148-e3be6c30e623}">
          <xlrd:rvb i="5422"/>
        </ext>
      </extLst>
    </bk>
    <bk>
      <extLst>
        <ext uri="{3e2802c4-a4d2-4d8b-9148-e3be6c30e623}">
          <xlrd:rvb i="5423"/>
        </ext>
      </extLst>
    </bk>
    <bk>
      <extLst>
        <ext uri="{3e2802c4-a4d2-4d8b-9148-e3be6c30e623}">
          <xlrd:rvb i="5424"/>
        </ext>
      </extLst>
    </bk>
    <bk>
      <extLst>
        <ext uri="{3e2802c4-a4d2-4d8b-9148-e3be6c30e623}">
          <xlrd:rvb i="5425"/>
        </ext>
      </extLst>
    </bk>
    <bk>
      <extLst>
        <ext uri="{3e2802c4-a4d2-4d8b-9148-e3be6c30e623}">
          <xlrd:rvb i="5426"/>
        </ext>
      </extLst>
    </bk>
    <bk>
      <extLst>
        <ext uri="{3e2802c4-a4d2-4d8b-9148-e3be6c30e623}">
          <xlrd:rvb i="5427"/>
        </ext>
      </extLst>
    </bk>
    <bk>
      <extLst>
        <ext uri="{3e2802c4-a4d2-4d8b-9148-e3be6c30e623}">
          <xlrd:rvb i="5428"/>
        </ext>
      </extLst>
    </bk>
    <bk>
      <extLst>
        <ext uri="{3e2802c4-a4d2-4d8b-9148-e3be6c30e623}">
          <xlrd:rvb i="5429"/>
        </ext>
      </extLst>
    </bk>
    <bk>
      <extLst>
        <ext uri="{3e2802c4-a4d2-4d8b-9148-e3be6c30e623}">
          <xlrd:rvb i="5430"/>
        </ext>
      </extLst>
    </bk>
    <bk>
      <extLst>
        <ext uri="{3e2802c4-a4d2-4d8b-9148-e3be6c30e623}">
          <xlrd:rvb i="5431"/>
        </ext>
      </extLst>
    </bk>
    <bk>
      <extLst>
        <ext uri="{3e2802c4-a4d2-4d8b-9148-e3be6c30e623}">
          <xlrd:rvb i="5432"/>
        </ext>
      </extLst>
    </bk>
    <bk>
      <extLst>
        <ext uri="{3e2802c4-a4d2-4d8b-9148-e3be6c30e623}">
          <xlrd:rvb i="5433"/>
        </ext>
      </extLst>
    </bk>
    <bk>
      <extLst>
        <ext uri="{3e2802c4-a4d2-4d8b-9148-e3be6c30e623}">
          <xlrd:rvb i="5434"/>
        </ext>
      </extLst>
    </bk>
    <bk>
      <extLst>
        <ext uri="{3e2802c4-a4d2-4d8b-9148-e3be6c30e623}">
          <xlrd:rvb i="5435"/>
        </ext>
      </extLst>
    </bk>
    <bk>
      <extLst>
        <ext uri="{3e2802c4-a4d2-4d8b-9148-e3be6c30e623}">
          <xlrd:rvb i="5436"/>
        </ext>
      </extLst>
    </bk>
    <bk>
      <extLst>
        <ext uri="{3e2802c4-a4d2-4d8b-9148-e3be6c30e623}">
          <xlrd:rvb i="5437"/>
        </ext>
      </extLst>
    </bk>
    <bk>
      <extLst>
        <ext uri="{3e2802c4-a4d2-4d8b-9148-e3be6c30e623}">
          <xlrd:rvb i="5438"/>
        </ext>
      </extLst>
    </bk>
    <bk>
      <extLst>
        <ext uri="{3e2802c4-a4d2-4d8b-9148-e3be6c30e623}">
          <xlrd:rvb i="5439"/>
        </ext>
      </extLst>
    </bk>
    <bk>
      <extLst>
        <ext uri="{3e2802c4-a4d2-4d8b-9148-e3be6c30e623}">
          <xlrd:rvb i="5440"/>
        </ext>
      </extLst>
    </bk>
    <bk>
      <extLst>
        <ext uri="{3e2802c4-a4d2-4d8b-9148-e3be6c30e623}">
          <xlrd:rvb i="5441"/>
        </ext>
      </extLst>
    </bk>
    <bk>
      <extLst>
        <ext uri="{3e2802c4-a4d2-4d8b-9148-e3be6c30e623}">
          <xlrd:rvb i="5442"/>
        </ext>
      </extLst>
    </bk>
    <bk>
      <extLst>
        <ext uri="{3e2802c4-a4d2-4d8b-9148-e3be6c30e623}">
          <xlrd:rvb i="5443"/>
        </ext>
      </extLst>
    </bk>
    <bk>
      <extLst>
        <ext uri="{3e2802c4-a4d2-4d8b-9148-e3be6c30e623}">
          <xlrd:rvb i="5444"/>
        </ext>
      </extLst>
    </bk>
    <bk>
      <extLst>
        <ext uri="{3e2802c4-a4d2-4d8b-9148-e3be6c30e623}">
          <xlrd:rvb i="5445"/>
        </ext>
      </extLst>
    </bk>
    <bk>
      <extLst>
        <ext uri="{3e2802c4-a4d2-4d8b-9148-e3be6c30e623}">
          <xlrd:rvb i="5446"/>
        </ext>
      </extLst>
    </bk>
    <bk>
      <extLst>
        <ext uri="{3e2802c4-a4d2-4d8b-9148-e3be6c30e623}">
          <xlrd:rvb i="5447"/>
        </ext>
      </extLst>
    </bk>
    <bk>
      <extLst>
        <ext uri="{3e2802c4-a4d2-4d8b-9148-e3be6c30e623}">
          <xlrd:rvb i="5448"/>
        </ext>
      </extLst>
    </bk>
    <bk>
      <extLst>
        <ext uri="{3e2802c4-a4d2-4d8b-9148-e3be6c30e623}">
          <xlrd:rvb i="5449"/>
        </ext>
      </extLst>
    </bk>
    <bk>
      <extLst>
        <ext uri="{3e2802c4-a4d2-4d8b-9148-e3be6c30e623}">
          <xlrd:rvb i="5450"/>
        </ext>
      </extLst>
    </bk>
    <bk>
      <extLst>
        <ext uri="{3e2802c4-a4d2-4d8b-9148-e3be6c30e623}">
          <xlrd:rvb i="5451"/>
        </ext>
      </extLst>
    </bk>
    <bk>
      <extLst>
        <ext uri="{3e2802c4-a4d2-4d8b-9148-e3be6c30e623}">
          <xlrd:rvb i="5452"/>
        </ext>
      </extLst>
    </bk>
    <bk>
      <extLst>
        <ext uri="{3e2802c4-a4d2-4d8b-9148-e3be6c30e623}">
          <xlrd:rvb i="5453"/>
        </ext>
      </extLst>
    </bk>
    <bk>
      <extLst>
        <ext uri="{3e2802c4-a4d2-4d8b-9148-e3be6c30e623}">
          <xlrd:rvb i="5454"/>
        </ext>
      </extLst>
    </bk>
    <bk>
      <extLst>
        <ext uri="{3e2802c4-a4d2-4d8b-9148-e3be6c30e623}">
          <xlrd:rvb i="5455"/>
        </ext>
      </extLst>
    </bk>
    <bk>
      <extLst>
        <ext uri="{3e2802c4-a4d2-4d8b-9148-e3be6c30e623}">
          <xlrd:rvb i="5456"/>
        </ext>
      </extLst>
    </bk>
    <bk>
      <extLst>
        <ext uri="{3e2802c4-a4d2-4d8b-9148-e3be6c30e623}">
          <xlrd:rvb i="5457"/>
        </ext>
      </extLst>
    </bk>
    <bk>
      <extLst>
        <ext uri="{3e2802c4-a4d2-4d8b-9148-e3be6c30e623}">
          <xlrd:rvb i="5458"/>
        </ext>
      </extLst>
    </bk>
    <bk>
      <extLst>
        <ext uri="{3e2802c4-a4d2-4d8b-9148-e3be6c30e623}">
          <xlrd:rvb i="5459"/>
        </ext>
      </extLst>
    </bk>
    <bk>
      <extLst>
        <ext uri="{3e2802c4-a4d2-4d8b-9148-e3be6c30e623}">
          <xlrd:rvb i="5460"/>
        </ext>
      </extLst>
    </bk>
    <bk>
      <extLst>
        <ext uri="{3e2802c4-a4d2-4d8b-9148-e3be6c30e623}">
          <xlrd:rvb i="5461"/>
        </ext>
      </extLst>
    </bk>
    <bk>
      <extLst>
        <ext uri="{3e2802c4-a4d2-4d8b-9148-e3be6c30e623}">
          <xlrd:rvb i="5462"/>
        </ext>
      </extLst>
    </bk>
    <bk>
      <extLst>
        <ext uri="{3e2802c4-a4d2-4d8b-9148-e3be6c30e623}">
          <xlrd:rvb i="5463"/>
        </ext>
      </extLst>
    </bk>
    <bk>
      <extLst>
        <ext uri="{3e2802c4-a4d2-4d8b-9148-e3be6c30e623}">
          <xlrd:rvb i="5464"/>
        </ext>
      </extLst>
    </bk>
    <bk>
      <extLst>
        <ext uri="{3e2802c4-a4d2-4d8b-9148-e3be6c30e623}">
          <xlrd:rvb i="5465"/>
        </ext>
      </extLst>
    </bk>
    <bk>
      <extLst>
        <ext uri="{3e2802c4-a4d2-4d8b-9148-e3be6c30e623}">
          <xlrd:rvb i="5466"/>
        </ext>
      </extLst>
    </bk>
    <bk>
      <extLst>
        <ext uri="{3e2802c4-a4d2-4d8b-9148-e3be6c30e623}">
          <xlrd:rvb i="5467"/>
        </ext>
      </extLst>
    </bk>
    <bk>
      <extLst>
        <ext uri="{3e2802c4-a4d2-4d8b-9148-e3be6c30e623}">
          <xlrd:rvb i="5468"/>
        </ext>
      </extLst>
    </bk>
    <bk>
      <extLst>
        <ext uri="{3e2802c4-a4d2-4d8b-9148-e3be6c30e623}">
          <xlrd:rvb i="5469"/>
        </ext>
      </extLst>
    </bk>
    <bk>
      <extLst>
        <ext uri="{3e2802c4-a4d2-4d8b-9148-e3be6c30e623}">
          <xlrd:rvb i="5470"/>
        </ext>
      </extLst>
    </bk>
    <bk>
      <extLst>
        <ext uri="{3e2802c4-a4d2-4d8b-9148-e3be6c30e623}">
          <xlrd:rvb i="5471"/>
        </ext>
      </extLst>
    </bk>
    <bk>
      <extLst>
        <ext uri="{3e2802c4-a4d2-4d8b-9148-e3be6c30e623}">
          <xlrd:rvb i="5472"/>
        </ext>
      </extLst>
    </bk>
    <bk>
      <extLst>
        <ext uri="{3e2802c4-a4d2-4d8b-9148-e3be6c30e623}">
          <xlrd:rvb i="5473"/>
        </ext>
      </extLst>
    </bk>
    <bk>
      <extLst>
        <ext uri="{3e2802c4-a4d2-4d8b-9148-e3be6c30e623}">
          <xlrd:rvb i="5474"/>
        </ext>
      </extLst>
    </bk>
    <bk>
      <extLst>
        <ext uri="{3e2802c4-a4d2-4d8b-9148-e3be6c30e623}">
          <xlrd:rvb i="5475"/>
        </ext>
      </extLst>
    </bk>
    <bk>
      <extLst>
        <ext uri="{3e2802c4-a4d2-4d8b-9148-e3be6c30e623}">
          <xlrd:rvb i="5476"/>
        </ext>
      </extLst>
    </bk>
    <bk>
      <extLst>
        <ext uri="{3e2802c4-a4d2-4d8b-9148-e3be6c30e623}">
          <xlrd:rvb i="5477"/>
        </ext>
      </extLst>
    </bk>
    <bk>
      <extLst>
        <ext uri="{3e2802c4-a4d2-4d8b-9148-e3be6c30e623}">
          <xlrd:rvb i="5478"/>
        </ext>
      </extLst>
    </bk>
    <bk>
      <extLst>
        <ext uri="{3e2802c4-a4d2-4d8b-9148-e3be6c30e623}">
          <xlrd:rvb i="5479"/>
        </ext>
      </extLst>
    </bk>
    <bk>
      <extLst>
        <ext uri="{3e2802c4-a4d2-4d8b-9148-e3be6c30e623}">
          <xlrd:rvb i="5480"/>
        </ext>
      </extLst>
    </bk>
    <bk>
      <extLst>
        <ext uri="{3e2802c4-a4d2-4d8b-9148-e3be6c30e623}">
          <xlrd:rvb i="5481"/>
        </ext>
      </extLst>
    </bk>
    <bk>
      <extLst>
        <ext uri="{3e2802c4-a4d2-4d8b-9148-e3be6c30e623}">
          <xlrd:rvb i="5482"/>
        </ext>
      </extLst>
    </bk>
    <bk>
      <extLst>
        <ext uri="{3e2802c4-a4d2-4d8b-9148-e3be6c30e623}">
          <xlrd:rvb i="5483"/>
        </ext>
      </extLst>
    </bk>
    <bk>
      <extLst>
        <ext uri="{3e2802c4-a4d2-4d8b-9148-e3be6c30e623}">
          <xlrd:rvb i="5484"/>
        </ext>
      </extLst>
    </bk>
    <bk>
      <extLst>
        <ext uri="{3e2802c4-a4d2-4d8b-9148-e3be6c30e623}">
          <xlrd:rvb i="5485"/>
        </ext>
      </extLst>
    </bk>
    <bk>
      <extLst>
        <ext uri="{3e2802c4-a4d2-4d8b-9148-e3be6c30e623}">
          <xlrd:rvb i="5486"/>
        </ext>
      </extLst>
    </bk>
    <bk>
      <extLst>
        <ext uri="{3e2802c4-a4d2-4d8b-9148-e3be6c30e623}">
          <xlrd:rvb i="5487"/>
        </ext>
      </extLst>
    </bk>
    <bk>
      <extLst>
        <ext uri="{3e2802c4-a4d2-4d8b-9148-e3be6c30e623}">
          <xlrd:rvb i="5488"/>
        </ext>
      </extLst>
    </bk>
    <bk>
      <extLst>
        <ext uri="{3e2802c4-a4d2-4d8b-9148-e3be6c30e623}">
          <xlrd:rvb i="5489"/>
        </ext>
      </extLst>
    </bk>
    <bk>
      <extLst>
        <ext uri="{3e2802c4-a4d2-4d8b-9148-e3be6c30e623}">
          <xlrd:rvb i="5490"/>
        </ext>
      </extLst>
    </bk>
    <bk>
      <extLst>
        <ext uri="{3e2802c4-a4d2-4d8b-9148-e3be6c30e623}">
          <xlrd:rvb i="5491"/>
        </ext>
      </extLst>
    </bk>
    <bk>
      <extLst>
        <ext uri="{3e2802c4-a4d2-4d8b-9148-e3be6c30e623}">
          <xlrd:rvb i="5492"/>
        </ext>
      </extLst>
    </bk>
    <bk>
      <extLst>
        <ext uri="{3e2802c4-a4d2-4d8b-9148-e3be6c30e623}">
          <xlrd:rvb i="5493"/>
        </ext>
      </extLst>
    </bk>
    <bk>
      <extLst>
        <ext uri="{3e2802c4-a4d2-4d8b-9148-e3be6c30e623}">
          <xlrd:rvb i="5494"/>
        </ext>
      </extLst>
    </bk>
    <bk>
      <extLst>
        <ext uri="{3e2802c4-a4d2-4d8b-9148-e3be6c30e623}">
          <xlrd:rvb i="5495"/>
        </ext>
      </extLst>
    </bk>
    <bk>
      <extLst>
        <ext uri="{3e2802c4-a4d2-4d8b-9148-e3be6c30e623}">
          <xlrd:rvb i="5496"/>
        </ext>
      </extLst>
    </bk>
    <bk>
      <extLst>
        <ext uri="{3e2802c4-a4d2-4d8b-9148-e3be6c30e623}">
          <xlrd:rvb i="5497"/>
        </ext>
      </extLst>
    </bk>
    <bk>
      <extLst>
        <ext uri="{3e2802c4-a4d2-4d8b-9148-e3be6c30e623}">
          <xlrd:rvb i="5498"/>
        </ext>
      </extLst>
    </bk>
    <bk>
      <extLst>
        <ext uri="{3e2802c4-a4d2-4d8b-9148-e3be6c30e623}">
          <xlrd:rvb i="5499"/>
        </ext>
      </extLst>
    </bk>
    <bk>
      <extLst>
        <ext uri="{3e2802c4-a4d2-4d8b-9148-e3be6c30e623}">
          <xlrd:rvb i="5500"/>
        </ext>
      </extLst>
    </bk>
    <bk>
      <extLst>
        <ext uri="{3e2802c4-a4d2-4d8b-9148-e3be6c30e623}">
          <xlrd:rvb i="5501"/>
        </ext>
      </extLst>
    </bk>
    <bk>
      <extLst>
        <ext uri="{3e2802c4-a4d2-4d8b-9148-e3be6c30e623}">
          <xlrd:rvb i="5502"/>
        </ext>
      </extLst>
    </bk>
    <bk>
      <extLst>
        <ext uri="{3e2802c4-a4d2-4d8b-9148-e3be6c30e623}">
          <xlrd:rvb i="5503"/>
        </ext>
      </extLst>
    </bk>
    <bk>
      <extLst>
        <ext uri="{3e2802c4-a4d2-4d8b-9148-e3be6c30e623}">
          <xlrd:rvb i="5504"/>
        </ext>
      </extLst>
    </bk>
    <bk>
      <extLst>
        <ext uri="{3e2802c4-a4d2-4d8b-9148-e3be6c30e623}">
          <xlrd:rvb i="5505"/>
        </ext>
      </extLst>
    </bk>
    <bk>
      <extLst>
        <ext uri="{3e2802c4-a4d2-4d8b-9148-e3be6c30e623}">
          <xlrd:rvb i="5506"/>
        </ext>
      </extLst>
    </bk>
    <bk>
      <extLst>
        <ext uri="{3e2802c4-a4d2-4d8b-9148-e3be6c30e623}">
          <xlrd:rvb i="5507"/>
        </ext>
      </extLst>
    </bk>
    <bk>
      <extLst>
        <ext uri="{3e2802c4-a4d2-4d8b-9148-e3be6c30e623}">
          <xlrd:rvb i="5508"/>
        </ext>
      </extLst>
    </bk>
    <bk>
      <extLst>
        <ext uri="{3e2802c4-a4d2-4d8b-9148-e3be6c30e623}">
          <xlrd:rvb i="5509"/>
        </ext>
      </extLst>
    </bk>
    <bk>
      <extLst>
        <ext uri="{3e2802c4-a4d2-4d8b-9148-e3be6c30e623}">
          <xlrd:rvb i="5510"/>
        </ext>
      </extLst>
    </bk>
    <bk>
      <extLst>
        <ext uri="{3e2802c4-a4d2-4d8b-9148-e3be6c30e623}">
          <xlrd:rvb i="5511"/>
        </ext>
      </extLst>
    </bk>
    <bk>
      <extLst>
        <ext uri="{3e2802c4-a4d2-4d8b-9148-e3be6c30e623}">
          <xlrd:rvb i="5512"/>
        </ext>
      </extLst>
    </bk>
    <bk>
      <extLst>
        <ext uri="{3e2802c4-a4d2-4d8b-9148-e3be6c30e623}">
          <xlrd:rvb i="5513"/>
        </ext>
      </extLst>
    </bk>
    <bk>
      <extLst>
        <ext uri="{3e2802c4-a4d2-4d8b-9148-e3be6c30e623}">
          <xlrd:rvb i="5514"/>
        </ext>
      </extLst>
    </bk>
    <bk>
      <extLst>
        <ext uri="{3e2802c4-a4d2-4d8b-9148-e3be6c30e623}">
          <xlrd:rvb i="5515"/>
        </ext>
      </extLst>
    </bk>
    <bk>
      <extLst>
        <ext uri="{3e2802c4-a4d2-4d8b-9148-e3be6c30e623}">
          <xlrd:rvb i="5516"/>
        </ext>
      </extLst>
    </bk>
    <bk>
      <extLst>
        <ext uri="{3e2802c4-a4d2-4d8b-9148-e3be6c30e623}">
          <xlrd:rvb i="5517"/>
        </ext>
      </extLst>
    </bk>
    <bk>
      <extLst>
        <ext uri="{3e2802c4-a4d2-4d8b-9148-e3be6c30e623}">
          <xlrd:rvb i="5518"/>
        </ext>
      </extLst>
    </bk>
    <bk>
      <extLst>
        <ext uri="{3e2802c4-a4d2-4d8b-9148-e3be6c30e623}">
          <xlrd:rvb i="5519"/>
        </ext>
      </extLst>
    </bk>
    <bk>
      <extLst>
        <ext uri="{3e2802c4-a4d2-4d8b-9148-e3be6c30e623}">
          <xlrd:rvb i="5520"/>
        </ext>
      </extLst>
    </bk>
    <bk>
      <extLst>
        <ext uri="{3e2802c4-a4d2-4d8b-9148-e3be6c30e623}">
          <xlrd:rvb i="5521"/>
        </ext>
      </extLst>
    </bk>
    <bk>
      <extLst>
        <ext uri="{3e2802c4-a4d2-4d8b-9148-e3be6c30e623}">
          <xlrd:rvb i="5522"/>
        </ext>
      </extLst>
    </bk>
    <bk>
      <extLst>
        <ext uri="{3e2802c4-a4d2-4d8b-9148-e3be6c30e623}">
          <xlrd:rvb i="5523"/>
        </ext>
      </extLst>
    </bk>
    <bk>
      <extLst>
        <ext uri="{3e2802c4-a4d2-4d8b-9148-e3be6c30e623}">
          <xlrd:rvb i="5524"/>
        </ext>
      </extLst>
    </bk>
    <bk>
      <extLst>
        <ext uri="{3e2802c4-a4d2-4d8b-9148-e3be6c30e623}">
          <xlrd:rvb i="5525"/>
        </ext>
      </extLst>
    </bk>
    <bk>
      <extLst>
        <ext uri="{3e2802c4-a4d2-4d8b-9148-e3be6c30e623}">
          <xlrd:rvb i="5526"/>
        </ext>
      </extLst>
    </bk>
    <bk>
      <extLst>
        <ext uri="{3e2802c4-a4d2-4d8b-9148-e3be6c30e623}">
          <xlrd:rvb i="5527"/>
        </ext>
      </extLst>
    </bk>
    <bk>
      <extLst>
        <ext uri="{3e2802c4-a4d2-4d8b-9148-e3be6c30e623}">
          <xlrd:rvb i="5528"/>
        </ext>
      </extLst>
    </bk>
    <bk>
      <extLst>
        <ext uri="{3e2802c4-a4d2-4d8b-9148-e3be6c30e623}">
          <xlrd:rvb i="5529"/>
        </ext>
      </extLst>
    </bk>
    <bk>
      <extLst>
        <ext uri="{3e2802c4-a4d2-4d8b-9148-e3be6c30e623}">
          <xlrd:rvb i="5530"/>
        </ext>
      </extLst>
    </bk>
    <bk>
      <extLst>
        <ext uri="{3e2802c4-a4d2-4d8b-9148-e3be6c30e623}">
          <xlrd:rvb i="5531"/>
        </ext>
      </extLst>
    </bk>
    <bk>
      <extLst>
        <ext uri="{3e2802c4-a4d2-4d8b-9148-e3be6c30e623}">
          <xlrd:rvb i="5532"/>
        </ext>
      </extLst>
    </bk>
    <bk>
      <extLst>
        <ext uri="{3e2802c4-a4d2-4d8b-9148-e3be6c30e623}">
          <xlrd:rvb i="5533"/>
        </ext>
      </extLst>
    </bk>
    <bk>
      <extLst>
        <ext uri="{3e2802c4-a4d2-4d8b-9148-e3be6c30e623}">
          <xlrd:rvb i="5534"/>
        </ext>
      </extLst>
    </bk>
    <bk>
      <extLst>
        <ext uri="{3e2802c4-a4d2-4d8b-9148-e3be6c30e623}">
          <xlrd:rvb i="5535"/>
        </ext>
      </extLst>
    </bk>
    <bk>
      <extLst>
        <ext uri="{3e2802c4-a4d2-4d8b-9148-e3be6c30e623}">
          <xlrd:rvb i="5536"/>
        </ext>
      </extLst>
    </bk>
    <bk>
      <extLst>
        <ext uri="{3e2802c4-a4d2-4d8b-9148-e3be6c30e623}">
          <xlrd:rvb i="5537"/>
        </ext>
      </extLst>
    </bk>
    <bk>
      <extLst>
        <ext uri="{3e2802c4-a4d2-4d8b-9148-e3be6c30e623}">
          <xlrd:rvb i="5538"/>
        </ext>
      </extLst>
    </bk>
    <bk>
      <extLst>
        <ext uri="{3e2802c4-a4d2-4d8b-9148-e3be6c30e623}">
          <xlrd:rvb i="5539"/>
        </ext>
      </extLst>
    </bk>
    <bk>
      <extLst>
        <ext uri="{3e2802c4-a4d2-4d8b-9148-e3be6c30e623}">
          <xlrd:rvb i="5540"/>
        </ext>
      </extLst>
    </bk>
    <bk>
      <extLst>
        <ext uri="{3e2802c4-a4d2-4d8b-9148-e3be6c30e623}">
          <xlrd:rvb i="5541"/>
        </ext>
      </extLst>
    </bk>
    <bk>
      <extLst>
        <ext uri="{3e2802c4-a4d2-4d8b-9148-e3be6c30e623}">
          <xlrd:rvb i="5542"/>
        </ext>
      </extLst>
    </bk>
    <bk>
      <extLst>
        <ext uri="{3e2802c4-a4d2-4d8b-9148-e3be6c30e623}">
          <xlrd:rvb i="5543"/>
        </ext>
      </extLst>
    </bk>
    <bk>
      <extLst>
        <ext uri="{3e2802c4-a4d2-4d8b-9148-e3be6c30e623}">
          <xlrd:rvb i="5544"/>
        </ext>
      </extLst>
    </bk>
    <bk>
      <extLst>
        <ext uri="{3e2802c4-a4d2-4d8b-9148-e3be6c30e623}">
          <xlrd:rvb i="5545"/>
        </ext>
      </extLst>
    </bk>
    <bk>
      <extLst>
        <ext uri="{3e2802c4-a4d2-4d8b-9148-e3be6c30e623}">
          <xlrd:rvb i="5546"/>
        </ext>
      </extLst>
    </bk>
    <bk>
      <extLst>
        <ext uri="{3e2802c4-a4d2-4d8b-9148-e3be6c30e623}">
          <xlrd:rvb i="5547"/>
        </ext>
      </extLst>
    </bk>
    <bk>
      <extLst>
        <ext uri="{3e2802c4-a4d2-4d8b-9148-e3be6c30e623}">
          <xlrd:rvb i="5548"/>
        </ext>
      </extLst>
    </bk>
    <bk>
      <extLst>
        <ext uri="{3e2802c4-a4d2-4d8b-9148-e3be6c30e623}">
          <xlrd:rvb i="5549"/>
        </ext>
      </extLst>
    </bk>
    <bk>
      <extLst>
        <ext uri="{3e2802c4-a4d2-4d8b-9148-e3be6c30e623}">
          <xlrd:rvb i="5550"/>
        </ext>
      </extLst>
    </bk>
    <bk>
      <extLst>
        <ext uri="{3e2802c4-a4d2-4d8b-9148-e3be6c30e623}">
          <xlrd:rvb i="5551"/>
        </ext>
      </extLst>
    </bk>
    <bk>
      <extLst>
        <ext uri="{3e2802c4-a4d2-4d8b-9148-e3be6c30e623}">
          <xlrd:rvb i="5552"/>
        </ext>
      </extLst>
    </bk>
    <bk>
      <extLst>
        <ext uri="{3e2802c4-a4d2-4d8b-9148-e3be6c30e623}">
          <xlrd:rvb i="5553"/>
        </ext>
      </extLst>
    </bk>
    <bk>
      <extLst>
        <ext uri="{3e2802c4-a4d2-4d8b-9148-e3be6c30e623}">
          <xlrd:rvb i="5554"/>
        </ext>
      </extLst>
    </bk>
    <bk>
      <extLst>
        <ext uri="{3e2802c4-a4d2-4d8b-9148-e3be6c30e623}">
          <xlrd:rvb i="5555"/>
        </ext>
      </extLst>
    </bk>
    <bk>
      <extLst>
        <ext uri="{3e2802c4-a4d2-4d8b-9148-e3be6c30e623}">
          <xlrd:rvb i="5556"/>
        </ext>
      </extLst>
    </bk>
    <bk>
      <extLst>
        <ext uri="{3e2802c4-a4d2-4d8b-9148-e3be6c30e623}">
          <xlrd:rvb i="5557"/>
        </ext>
      </extLst>
    </bk>
    <bk>
      <extLst>
        <ext uri="{3e2802c4-a4d2-4d8b-9148-e3be6c30e623}">
          <xlrd:rvb i="5558"/>
        </ext>
      </extLst>
    </bk>
    <bk>
      <extLst>
        <ext uri="{3e2802c4-a4d2-4d8b-9148-e3be6c30e623}">
          <xlrd:rvb i="5559"/>
        </ext>
      </extLst>
    </bk>
    <bk>
      <extLst>
        <ext uri="{3e2802c4-a4d2-4d8b-9148-e3be6c30e623}">
          <xlrd:rvb i="5560"/>
        </ext>
      </extLst>
    </bk>
    <bk>
      <extLst>
        <ext uri="{3e2802c4-a4d2-4d8b-9148-e3be6c30e623}">
          <xlrd:rvb i="5561"/>
        </ext>
      </extLst>
    </bk>
    <bk>
      <extLst>
        <ext uri="{3e2802c4-a4d2-4d8b-9148-e3be6c30e623}">
          <xlrd:rvb i="5562"/>
        </ext>
      </extLst>
    </bk>
    <bk>
      <extLst>
        <ext uri="{3e2802c4-a4d2-4d8b-9148-e3be6c30e623}">
          <xlrd:rvb i="5563"/>
        </ext>
      </extLst>
    </bk>
    <bk>
      <extLst>
        <ext uri="{3e2802c4-a4d2-4d8b-9148-e3be6c30e623}">
          <xlrd:rvb i="5564"/>
        </ext>
      </extLst>
    </bk>
    <bk>
      <extLst>
        <ext uri="{3e2802c4-a4d2-4d8b-9148-e3be6c30e623}">
          <xlrd:rvb i="5565"/>
        </ext>
      </extLst>
    </bk>
    <bk>
      <extLst>
        <ext uri="{3e2802c4-a4d2-4d8b-9148-e3be6c30e623}">
          <xlrd:rvb i="5566"/>
        </ext>
      </extLst>
    </bk>
    <bk>
      <extLst>
        <ext uri="{3e2802c4-a4d2-4d8b-9148-e3be6c30e623}">
          <xlrd:rvb i="5567"/>
        </ext>
      </extLst>
    </bk>
    <bk>
      <extLst>
        <ext uri="{3e2802c4-a4d2-4d8b-9148-e3be6c30e623}">
          <xlrd:rvb i="5568"/>
        </ext>
      </extLst>
    </bk>
    <bk>
      <extLst>
        <ext uri="{3e2802c4-a4d2-4d8b-9148-e3be6c30e623}">
          <xlrd:rvb i="5569"/>
        </ext>
      </extLst>
    </bk>
    <bk>
      <extLst>
        <ext uri="{3e2802c4-a4d2-4d8b-9148-e3be6c30e623}">
          <xlrd:rvb i="5570"/>
        </ext>
      </extLst>
    </bk>
    <bk>
      <extLst>
        <ext uri="{3e2802c4-a4d2-4d8b-9148-e3be6c30e623}">
          <xlrd:rvb i="5571"/>
        </ext>
      </extLst>
    </bk>
    <bk>
      <extLst>
        <ext uri="{3e2802c4-a4d2-4d8b-9148-e3be6c30e623}">
          <xlrd:rvb i="5572"/>
        </ext>
      </extLst>
    </bk>
    <bk>
      <extLst>
        <ext uri="{3e2802c4-a4d2-4d8b-9148-e3be6c30e623}">
          <xlrd:rvb i="5573"/>
        </ext>
      </extLst>
    </bk>
    <bk>
      <extLst>
        <ext uri="{3e2802c4-a4d2-4d8b-9148-e3be6c30e623}">
          <xlrd:rvb i="5574"/>
        </ext>
      </extLst>
    </bk>
    <bk>
      <extLst>
        <ext uri="{3e2802c4-a4d2-4d8b-9148-e3be6c30e623}">
          <xlrd:rvb i="5575"/>
        </ext>
      </extLst>
    </bk>
    <bk>
      <extLst>
        <ext uri="{3e2802c4-a4d2-4d8b-9148-e3be6c30e623}">
          <xlrd:rvb i="5576"/>
        </ext>
      </extLst>
    </bk>
    <bk>
      <extLst>
        <ext uri="{3e2802c4-a4d2-4d8b-9148-e3be6c30e623}">
          <xlrd:rvb i="5577"/>
        </ext>
      </extLst>
    </bk>
    <bk>
      <extLst>
        <ext uri="{3e2802c4-a4d2-4d8b-9148-e3be6c30e623}">
          <xlrd:rvb i="5578"/>
        </ext>
      </extLst>
    </bk>
    <bk>
      <extLst>
        <ext uri="{3e2802c4-a4d2-4d8b-9148-e3be6c30e623}">
          <xlrd:rvb i="5579"/>
        </ext>
      </extLst>
    </bk>
    <bk>
      <extLst>
        <ext uri="{3e2802c4-a4d2-4d8b-9148-e3be6c30e623}">
          <xlrd:rvb i="5580"/>
        </ext>
      </extLst>
    </bk>
    <bk>
      <extLst>
        <ext uri="{3e2802c4-a4d2-4d8b-9148-e3be6c30e623}">
          <xlrd:rvb i="5581"/>
        </ext>
      </extLst>
    </bk>
    <bk>
      <extLst>
        <ext uri="{3e2802c4-a4d2-4d8b-9148-e3be6c30e623}">
          <xlrd:rvb i="5582"/>
        </ext>
      </extLst>
    </bk>
    <bk>
      <extLst>
        <ext uri="{3e2802c4-a4d2-4d8b-9148-e3be6c30e623}">
          <xlrd:rvb i="5583"/>
        </ext>
      </extLst>
    </bk>
    <bk>
      <extLst>
        <ext uri="{3e2802c4-a4d2-4d8b-9148-e3be6c30e623}">
          <xlrd:rvb i="5584"/>
        </ext>
      </extLst>
    </bk>
    <bk>
      <extLst>
        <ext uri="{3e2802c4-a4d2-4d8b-9148-e3be6c30e623}">
          <xlrd:rvb i="5585"/>
        </ext>
      </extLst>
    </bk>
    <bk>
      <extLst>
        <ext uri="{3e2802c4-a4d2-4d8b-9148-e3be6c30e623}">
          <xlrd:rvb i="5586"/>
        </ext>
      </extLst>
    </bk>
    <bk>
      <extLst>
        <ext uri="{3e2802c4-a4d2-4d8b-9148-e3be6c30e623}">
          <xlrd:rvb i="5587"/>
        </ext>
      </extLst>
    </bk>
    <bk>
      <extLst>
        <ext uri="{3e2802c4-a4d2-4d8b-9148-e3be6c30e623}">
          <xlrd:rvb i="5588"/>
        </ext>
      </extLst>
    </bk>
    <bk>
      <extLst>
        <ext uri="{3e2802c4-a4d2-4d8b-9148-e3be6c30e623}">
          <xlrd:rvb i="5589"/>
        </ext>
      </extLst>
    </bk>
    <bk>
      <extLst>
        <ext uri="{3e2802c4-a4d2-4d8b-9148-e3be6c30e623}">
          <xlrd:rvb i="5590"/>
        </ext>
      </extLst>
    </bk>
    <bk>
      <extLst>
        <ext uri="{3e2802c4-a4d2-4d8b-9148-e3be6c30e623}">
          <xlrd:rvb i="5591"/>
        </ext>
      </extLst>
    </bk>
    <bk>
      <extLst>
        <ext uri="{3e2802c4-a4d2-4d8b-9148-e3be6c30e623}">
          <xlrd:rvb i="5592"/>
        </ext>
      </extLst>
    </bk>
    <bk>
      <extLst>
        <ext uri="{3e2802c4-a4d2-4d8b-9148-e3be6c30e623}">
          <xlrd:rvb i="5593"/>
        </ext>
      </extLst>
    </bk>
    <bk>
      <extLst>
        <ext uri="{3e2802c4-a4d2-4d8b-9148-e3be6c30e623}">
          <xlrd:rvb i="5594"/>
        </ext>
      </extLst>
    </bk>
    <bk>
      <extLst>
        <ext uri="{3e2802c4-a4d2-4d8b-9148-e3be6c30e623}">
          <xlrd:rvb i="5595"/>
        </ext>
      </extLst>
    </bk>
    <bk>
      <extLst>
        <ext uri="{3e2802c4-a4d2-4d8b-9148-e3be6c30e623}">
          <xlrd:rvb i="5596"/>
        </ext>
      </extLst>
    </bk>
    <bk>
      <extLst>
        <ext uri="{3e2802c4-a4d2-4d8b-9148-e3be6c30e623}">
          <xlrd:rvb i="5597"/>
        </ext>
      </extLst>
    </bk>
    <bk>
      <extLst>
        <ext uri="{3e2802c4-a4d2-4d8b-9148-e3be6c30e623}">
          <xlrd:rvb i="5598"/>
        </ext>
      </extLst>
    </bk>
    <bk>
      <extLst>
        <ext uri="{3e2802c4-a4d2-4d8b-9148-e3be6c30e623}">
          <xlrd:rvb i="5599"/>
        </ext>
      </extLst>
    </bk>
    <bk>
      <extLst>
        <ext uri="{3e2802c4-a4d2-4d8b-9148-e3be6c30e623}">
          <xlrd:rvb i="5600"/>
        </ext>
      </extLst>
    </bk>
    <bk>
      <extLst>
        <ext uri="{3e2802c4-a4d2-4d8b-9148-e3be6c30e623}">
          <xlrd:rvb i="5601"/>
        </ext>
      </extLst>
    </bk>
    <bk>
      <extLst>
        <ext uri="{3e2802c4-a4d2-4d8b-9148-e3be6c30e623}">
          <xlrd:rvb i="5602"/>
        </ext>
      </extLst>
    </bk>
    <bk>
      <extLst>
        <ext uri="{3e2802c4-a4d2-4d8b-9148-e3be6c30e623}">
          <xlrd:rvb i="5603"/>
        </ext>
      </extLst>
    </bk>
    <bk>
      <extLst>
        <ext uri="{3e2802c4-a4d2-4d8b-9148-e3be6c30e623}">
          <xlrd:rvb i="5604"/>
        </ext>
      </extLst>
    </bk>
    <bk>
      <extLst>
        <ext uri="{3e2802c4-a4d2-4d8b-9148-e3be6c30e623}">
          <xlrd:rvb i="5605"/>
        </ext>
      </extLst>
    </bk>
    <bk>
      <extLst>
        <ext uri="{3e2802c4-a4d2-4d8b-9148-e3be6c30e623}">
          <xlrd:rvb i="5606"/>
        </ext>
      </extLst>
    </bk>
    <bk>
      <extLst>
        <ext uri="{3e2802c4-a4d2-4d8b-9148-e3be6c30e623}">
          <xlrd:rvb i="5607"/>
        </ext>
      </extLst>
    </bk>
    <bk>
      <extLst>
        <ext uri="{3e2802c4-a4d2-4d8b-9148-e3be6c30e623}">
          <xlrd:rvb i="5608"/>
        </ext>
      </extLst>
    </bk>
    <bk>
      <extLst>
        <ext uri="{3e2802c4-a4d2-4d8b-9148-e3be6c30e623}">
          <xlrd:rvb i="5609"/>
        </ext>
      </extLst>
    </bk>
    <bk>
      <extLst>
        <ext uri="{3e2802c4-a4d2-4d8b-9148-e3be6c30e623}">
          <xlrd:rvb i="5610"/>
        </ext>
      </extLst>
    </bk>
    <bk>
      <extLst>
        <ext uri="{3e2802c4-a4d2-4d8b-9148-e3be6c30e623}">
          <xlrd:rvb i="5611"/>
        </ext>
      </extLst>
    </bk>
    <bk>
      <extLst>
        <ext uri="{3e2802c4-a4d2-4d8b-9148-e3be6c30e623}">
          <xlrd:rvb i="5612"/>
        </ext>
      </extLst>
    </bk>
    <bk>
      <extLst>
        <ext uri="{3e2802c4-a4d2-4d8b-9148-e3be6c30e623}">
          <xlrd:rvb i="5613"/>
        </ext>
      </extLst>
    </bk>
    <bk>
      <extLst>
        <ext uri="{3e2802c4-a4d2-4d8b-9148-e3be6c30e623}">
          <xlrd:rvb i="5614"/>
        </ext>
      </extLst>
    </bk>
    <bk>
      <extLst>
        <ext uri="{3e2802c4-a4d2-4d8b-9148-e3be6c30e623}">
          <xlrd:rvb i="5615"/>
        </ext>
      </extLst>
    </bk>
    <bk>
      <extLst>
        <ext uri="{3e2802c4-a4d2-4d8b-9148-e3be6c30e623}">
          <xlrd:rvb i="5616"/>
        </ext>
      </extLst>
    </bk>
    <bk>
      <extLst>
        <ext uri="{3e2802c4-a4d2-4d8b-9148-e3be6c30e623}">
          <xlrd:rvb i="5617"/>
        </ext>
      </extLst>
    </bk>
    <bk>
      <extLst>
        <ext uri="{3e2802c4-a4d2-4d8b-9148-e3be6c30e623}">
          <xlrd:rvb i="5618"/>
        </ext>
      </extLst>
    </bk>
    <bk>
      <extLst>
        <ext uri="{3e2802c4-a4d2-4d8b-9148-e3be6c30e623}">
          <xlrd:rvb i="5619"/>
        </ext>
      </extLst>
    </bk>
    <bk>
      <extLst>
        <ext uri="{3e2802c4-a4d2-4d8b-9148-e3be6c30e623}">
          <xlrd:rvb i="5620"/>
        </ext>
      </extLst>
    </bk>
    <bk>
      <extLst>
        <ext uri="{3e2802c4-a4d2-4d8b-9148-e3be6c30e623}">
          <xlrd:rvb i="5621"/>
        </ext>
      </extLst>
    </bk>
    <bk>
      <extLst>
        <ext uri="{3e2802c4-a4d2-4d8b-9148-e3be6c30e623}">
          <xlrd:rvb i="5622"/>
        </ext>
      </extLst>
    </bk>
    <bk>
      <extLst>
        <ext uri="{3e2802c4-a4d2-4d8b-9148-e3be6c30e623}">
          <xlrd:rvb i="5623"/>
        </ext>
      </extLst>
    </bk>
    <bk>
      <extLst>
        <ext uri="{3e2802c4-a4d2-4d8b-9148-e3be6c30e623}">
          <xlrd:rvb i="5624"/>
        </ext>
      </extLst>
    </bk>
    <bk>
      <extLst>
        <ext uri="{3e2802c4-a4d2-4d8b-9148-e3be6c30e623}">
          <xlrd:rvb i="5625"/>
        </ext>
      </extLst>
    </bk>
    <bk>
      <extLst>
        <ext uri="{3e2802c4-a4d2-4d8b-9148-e3be6c30e623}">
          <xlrd:rvb i="5626"/>
        </ext>
      </extLst>
    </bk>
    <bk>
      <extLst>
        <ext uri="{3e2802c4-a4d2-4d8b-9148-e3be6c30e623}">
          <xlrd:rvb i="5627"/>
        </ext>
      </extLst>
    </bk>
    <bk>
      <extLst>
        <ext uri="{3e2802c4-a4d2-4d8b-9148-e3be6c30e623}">
          <xlrd:rvb i="5628"/>
        </ext>
      </extLst>
    </bk>
    <bk>
      <extLst>
        <ext uri="{3e2802c4-a4d2-4d8b-9148-e3be6c30e623}">
          <xlrd:rvb i="5629"/>
        </ext>
      </extLst>
    </bk>
    <bk>
      <extLst>
        <ext uri="{3e2802c4-a4d2-4d8b-9148-e3be6c30e623}">
          <xlrd:rvb i="5630"/>
        </ext>
      </extLst>
    </bk>
    <bk>
      <extLst>
        <ext uri="{3e2802c4-a4d2-4d8b-9148-e3be6c30e623}">
          <xlrd:rvb i="5631"/>
        </ext>
      </extLst>
    </bk>
    <bk>
      <extLst>
        <ext uri="{3e2802c4-a4d2-4d8b-9148-e3be6c30e623}">
          <xlrd:rvb i="5632"/>
        </ext>
      </extLst>
    </bk>
    <bk>
      <extLst>
        <ext uri="{3e2802c4-a4d2-4d8b-9148-e3be6c30e623}">
          <xlrd:rvb i="5633"/>
        </ext>
      </extLst>
    </bk>
    <bk>
      <extLst>
        <ext uri="{3e2802c4-a4d2-4d8b-9148-e3be6c30e623}">
          <xlrd:rvb i="5634"/>
        </ext>
      </extLst>
    </bk>
    <bk>
      <extLst>
        <ext uri="{3e2802c4-a4d2-4d8b-9148-e3be6c30e623}">
          <xlrd:rvb i="5635"/>
        </ext>
      </extLst>
    </bk>
    <bk>
      <extLst>
        <ext uri="{3e2802c4-a4d2-4d8b-9148-e3be6c30e623}">
          <xlrd:rvb i="5636"/>
        </ext>
      </extLst>
    </bk>
    <bk>
      <extLst>
        <ext uri="{3e2802c4-a4d2-4d8b-9148-e3be6c30e623}">
          <xlrd:rvb i="5637"/>
        </ext>
      </extLst>
    </bk>
    <bk>
      <extLst>
        <ext uri="{3e2802c4-a4d2-4d8b-9148-e3be6c30e623}">
          <xlrd:rvb i="5638"/>
        </ext>
      </extLst>
    </bk>
    <bk>
      <extLst>
        <ext uri="{3e2802c4-a4d2-4d8b-9148-e3be6c30e623}">
          <xlrd:rvb i="5639"/>
        </ext>
      </extLst>
    </bk>
    <bk>
      <extLst>
        <ext uri="{3e2802c4-a4d2-4d8b-9148-e3be6c30e623}">
          <xlrd:rvb i="5640"/>
        </ext>
      </extLst>
    </bk>
    <bk>
      <extLst>
        <ext uri="{3e2802c4-a4d2-4d8b-9148-e3be6c30e623}">
          <xlrd:rvb i="5641"/>
        </ext>
      </extLst>
    </bk>
    <bk>
      <extLst>
        <ext uri="{3e2802c4-a4d2-4d8b-9148-e3be6c30e623}">
          <xlrd:rvb i="5642"/>
        </ext>
      </extLst>
    </bk>
    <bk>
      <extLst>
        <ext uri="{3e2802c4-a4d2-4d8b-9148-e3be6c30e623}">
          <xlrd:rvb i="5643"/>
        </ext>
      </extLst>
    </bk>
    <bk>
      <extLst>
        <ext uri="{3e2802c4-a4d2-4d8b-9148-e3be6c30e623}">
          <xlrd:rvb i="5644"/>
        </ext>
      </extLst>
    </bk>
    <bk>
      <extLst>
        <ext uri="{3e2802c4-a4d2-4d8b-9148-e3be6c30e623}">
          <xlrd:rvb i="5645"/>
        </ext>
      </extLst>
    </bk>
    <bk>
      <extLst>
        <ext uri="{3e2802c4-a4d2-4d8b-9148-e3be6c30e623}">
          <xlrd:rvb i="5646"/>
        </ext>
      </extLst>
    </bk>
    <bk>
      <extLst>
        <ext uri="{3e2802c4-a4d2-4d8b-9148-e3be6c30e623}">
          <xlrd:rvb i="5647"/>
        </ext>
      </extLst>
    </bk>
    <bk>
      <extLst>
        <ext uri="{3e2802c4-a4d2-4d8b-9148-e3be6c30e623}">
          <xlrd:rvb i="5648"/>
        </ext>
      </extLst>
    </bk>
    <bk>
      <extLst>
        <ext uri="{3e2802c4-a4d2-4d8b-9148-e3be6c30e623}">
          <xlrd:rvb i="5649"/>
        </ext>
      </extLst>
    </bk>
    <bk>
      <extLst>
        <ext uri="{3e2802c4-a4d2-4d8b-9148-e3be6c30e623}">
          <xlrd:rvb i="5650"/>
        </ext>
      </extLst>
    </bk>
    <bk>
      <extLst>
        <ext uri="{3e2802c4-a4d2-4d8b-9148-e3be6c30e623}">
          <xlrd:rvb i="5651"/>
        </ext>
      </extLst>
    </bk>
    <bk>
      <extLst>
        <ext uri="{3e2802c4-a4d2-4d8b-9148-e3be6c30e623}">
          <xlrd:rvb i="5652"/>
        </ext>
      </extLst>
    </bk>
    <bk>
      <extLst>
        <ext uri="{3e2802c4-a4d2-4d8b-9148-e3be6c30e623}">
          <xlrd:rvb i="5653"/>
        </ext>
      </extLst>
    </bk>
    <bk>
      <extLst>
        <ext uri="{3e2802c4-a4d2-4d8b-9148-e3be6c30e623}">
          <xlrd:rvb i="5654"/>
        </ext>
      </extLst>
    </bk>
    <bk>
      <extLst>
        <ext uri="{3e2802c4-a4d2-4d8b-9148-e3be6c30e623}">
          <xlrd:rvb i="5655"/>
        </ext>
      </extLst>
    </bk>
    <bk>
      <extLst>
        <ext uri="{3e2802c4-a4d2-4d8b-9148-e3be6c30e623}">
          <xlrd:rvb i="5656"/>
        </ext>
      </extLst>
    </bk>
    <bk>
      <extLst>
        <ext uri="{3e2802c4-a4d2-4d8b-9148-e3be6c30e623}">
          <xlrd:rvb i="5657"/>
        </ext>
      </extLst>
    </bk>
    <bk>
      <extLst>
        <ext uri="{3e2802c4-a4d2-4d8b-9148-e3be6c30e623}">
          <xlrd:rvb i="5658"/>
        </ext>
      </extLst>
    </bk>
    <bk>
      <extLst>
        <ext uri="{3e2802c4-a4d2-4d8b-9148-e3be6c30e623}">
          <xlrd:rvb i="5659"/>
        </ext>
      </extLst>
    </bk>
    <bk>
      <extLst>
        <ext uri="{3e2802c4-a4d2-4d8b-9148-e3be6c30e623}">
          <xlrd:rvb i="5660"/>
        </ext>
      </extLst>
    </bk>
    <bk>
      <extLst>
        <ext uri="{3e2802c4-a4d2-4d8b-9148-e3be6c30e623}">
          <xlrd:rvb i="5661"/>
        </ext>
      </extLst>
    </bk>
    <bk>
      <extLst>
        <ext uri="{3e2802c4-a4d2-4d8b-9148-e3be6c30e623}">
          <xlrd:rvb i="5662"/>
        </ext>
      </extLst>
    </bk>
    <bk>
      <extLst>
        <ext uri="{3e2802c4-a4d2-4d8b-9148-e3be6c30e623}">
          <xlrd:rvb i="5663"/>
        </ext>
      </extLst>
    </bk>
    <bk>
      <extLst>
        <ext uri="{3e2802c4-a4d2-4d8b-9148-e3be6c30e623}">
          <xlrd:rvb i="5664"/>
        </ext>
      </extLst>
    </bk>
    <bk>
      <extLst>
        <ext uri="{3e2802c4-a4d2-4d8b-9148-e3be6c30e623}">
          <xlrd:rvb i="5665"/>
        </ext>
      </extLst>
    </bk>
    <bk>
      <extLst>
        <ext uri="{3e2802c4-a4d2-4d8b-9148-e3be6c30e623}">
          <xlrd:rvb i="5666"/>
        </ext>
      </extLst>
    </bk>
    <bk>
      <extLst>
        <ext uri="{3e2802c4-a4d2-4d8b-9148-e3be6c30e623}">
          <xlrd:rvb i="5667"/>
        </ext>
      </extLst>
    </bk>
    <bk>
      <extLst>
        <ext uri="{3e2802c4-a4d2-4d8b-9148-e3be6c30e623}">
          <xlrd:rvb i="5668"/>
        </ext>
      </extLst>
    </bk>
    <bk>
      <extLst>
        <ext uri="{3e2802c4-a4d2-4d8b-9148-e3be6c30e623}">
          <xlrd:rvb i="5669"/>
        </ext>
      </extLst>
    </bk>
    <bk>
      <extLst>
        <ext uri="{3e2802c4-a4d2-4d8b-9148-e3be6c30e623}">
          <xlrd:rvb i="5670"/>
        </ext>
      </extLst>
    </bk>
    <bk>
      <extLst>
        <ext uri="{3e2802c4-a4d2-4d8b-9148-e3be6c30e623}">
          <xlrd:rvb i="5671"/>
        </ext>
      </extLst>
    </bk>
    <bk>
      <extLst>
        <ext uri="{3e2802c4-a4d2-4d8b-9148-e3be6c30e623}">
          <xlrd:rvb i="5672"/>
        </ext>
      </extLst>
    </bk>
    <bk>
      <extLst>
        <ext uri="{3e2802c4-a4d2-4d8b-9148-e3be6c30e623}">
          <xlrd:rvb i="5673"/>
        </ext>
      </extLst>
    </bk>
    <bk>
      <extLst>
        <ext uri="{3e2802c4-a4d2-4d8b-9148-e3be6c30e623}">
          <xlrd:rvb i="5674"/>
        </ext>
      </extLst>
    </bk>
    <bk>
      <extLst>
        <ext uri="{3e2802c4-a4d2-4d8b-9148-e3be6c30e623}">
          <xlrd:rvb i="5675"/>
        </ext>
      </extLst>
    </bk>
    <bk>
      <extLst>
        <ext uri="{3e2802c4-a4d2-4d8b-9148-e3be6c30e623}">
          <xlrd:rvb i="5676"/>
        </ext>
      </extLst>
    </bk>
    <bk>
      <extLst>
        <ext uri="{3e2802c4-a4d2-4d8b-9148-e3be6c30e623}">
          <xlrd:rvb i="5677"/>
        </ext>
      </extLst>
    </bk>
    <bk>
      <extLst>
        <ext uri="{3e2802c4-a4d2-4d8b-9148-e3be6c30e623}">
          <xlrd:rvb i="5678"/>
        </ext>
      </extLst>
    </bk>
    <bk>
      <extLst>
        <ext uri="{3e2802c4-a4d2-4d8b-9148-e3be6c30e623}">
          <xlrd:rvb i="5679"/>
        </ext>
      </extLst>
    </bk>
    <bk>
      <extLst>
        <ext uri="{3e2802c4-a4d2-4d8b-9148-e3be6c30e623}">
          <xlrd:rvb i="5680"/>
        </ext>
      </extLst>
    </bk>
    <bk>
      <extLst>
        <ext uri="{3e2802c4-a4d2-4d8b-9148-e3be6c30e623}">
          <xlrd:rvb i="5681"/>
        </ext>
      </extLst>
    </bk>
    <bk>
      <extLst>
        <ext uri="{3e2802c4-a4d2-4d8b-9148-e3be6c30e623}">
          <xlrd:rvb i="5682"/>
        </ext>
      </extLst>
    </bk>
    <bk>
      <extLst>
        <ext uri="{3e2802c4-a4d2-4d8b-9148-e3be6c30e623}">
          <xlrd:rvb i="5683"/>
        </ext>
      </extLst>
    </bk>
    <bk>
      <extLst>
        <ext uri="{3e2802c4-a4d2-4d8b-9148-e3be6c30e623}">
          <xlrd:rvb i="5684"/>
        </ext>
      </extLst>
    </bk>
    <bk>
      <extLst>
        <ext uri="{3e2802c4-a4d2-4d8b-9148-e3be6c30e623}">
          <xlrd:rvb i="5685"/>
        </ext>
      </extLst>
    </bk>
    <bk>
      <extLst>
        <ext uri="{3e2802c4-a4d2-4d8b-9148-e3be6c30e623}">
          <xlrd:rvb i="5686"/>
        </ext>
      </extLst>
    </bk>
    <bk>
      <extLst>
        <ext uri="{3e2802c4-a4d2-4d8b-9148-e3be6c30e623}">
          <xlrd:rvb i="5687"/>
        </ext>
      </extLst>
    </bk>
    <bk>
      <extLst>
        <ext uri="{3e2802c4-a4d2-4d8b-9148-e3be6c30e623}">
          <xlrd:rvb i="5688"/>
        </ext>
      </extLst>
    </bk>
    <bk>
      <extLst>
        <ext uri="{3e2802c4-a4d2-4d8b-9148-e3be6c30e623}">
          <xlrd:rvb i="5689"/>
        </ext>
      </extLst>
    </bk>
    <bk>
      <extLst>
        <ext uri="{3e2802c4-a4d2-4d8b-9148-e3be6c30e623}">
          <xlrd:rvb i="5690"/>
        </ext>
      </extLst>
    </bk>
    <bk>
      <extLst>
        <ext uri="{3e2802c4-a4d2-4d8b-9148-e3be6c30e623}">
          <xlrd:rvb i="5691"/>
        </ext>
      </extLst>
    </bk>
    <bk>
      <extLst>
        <ext uri="{3e2802c4-a4d2-4d8b-9148-e3be6c30e623}">
          <xlrd:rvb i="5692"/>
        </ext>
      </extLst>
    </bk>
    <bk>
      <extLst>
        <ext uri="{3e2802c4-a4d2-4d8b-9148-e3be6c30e623}">
          <xlrd:rvb i="5693"/>
        </ext>
      </extLst>
    </bk>
    <bk>
      <extLst>
        <ext uri="{3e2802c4-a4d2-4d8b-9148-e3be6c30e623}">
          <xlrd:rvb i="5694"/>
        </ext>
      </extLst>
    </bk>
    <bk>
      <extLst>
        <ext uri="{3e2802c4-a4d2-4d8b-9148-e3be6c30e623}">
          <xlrd:rvb i="5695"/>
        </ext>
      </extLst>
    </bk>
    <bk>
      <extLst>
        <ext uri="{3e2802c4-a4d2-4d8b-9148-e3be6c30e623}">
          <xlrd:rvb i="5696"/>
        </ext>
      </extLst>
    </bk>
    <bk>
      <extLst>
        <ext uri="{3e2802c4-a4d2-4d8b-9148-e3be6c30e623}">
          <xlrd:rvb i="5697"/>
        </ext>
      </extLst>
    </bk>
    <bk>
      <extLst>
        <ext uri="{3e2802c4-a4d2-4d8b-9148-e3be6c30e623}">
          <xlrd:rvb i="5698"/>
        </ext>
      </extLst>
    </bk>
    <bk>
      <extLst>
        <ext uri="{3e2802c4-a4d2-4d8b-9148-e3be6c30e623}">
          <xlrd:rvb i="5699"/>
        </ext>
      </extLst>
    </bk>
    <bk>
      <extLst>
        <ext uri="{3e2802c4-a4d2-4d8b-9148-e3be6c30e623}">
          <xlrd:rvb i="5700"/>
        </ext>
      </extLst>
    </bk>
    <bk>
      <extLst>
        <ext uri="{3e2802c4-a4d2-4d8b-9148-e3be6c30e623}">
          <xlrd:rvb i="5701"/>
        </ext>
      </extLst>
    </bk>
    <bk>
      <extLst>
        <ext uri="{3e2802c4-a4d2-4d8b-9148-e3be6c30e623}">
          <xlrd:rvb i="5702"/>
        </ext>
      </extLst>
    </bk>
    <bk>
      <extLst>
        <ext uri="{3e2802c4-a4d2-4d8b-9148-e3be6c30e623}">
          <xlrd:rvb i="5703"/>
        </ext>
      </extLst>
    </bk>
    <bk>
      <extLst>
        <ext uri="{3e2802c4-a4d2-4d8b-9148-e3be6c30e623}">
          <xlrd:rvb i="5704"/>
        </ext>
      </extLst>
    </bk>
    <bk>
      <extLst>
        <ext uri="{3e2802c4-a4d2-4d8b-9148-e3be6c30e623}">
          <xlrd:rvb i="5705"/>
        </ext>
      </extLst>
    </bk>
    <bk>
      <extLst>
        <ext uri="{3e2802c4-a4d2-4d8b-9148-e3be6c30e623}">
          <xlrd:rvb i="5706"/>
        </ext>
      </extLst>
    </bk>
    <bk>
      <extLst>
        <ext uri="{3e2802c4-a4d2-4d8b-9148-e3be6c30e623}">
          <xlrd:rvb i="5707"/>
        </ext>
      </extLst>
    </bk>
    <bk>
      <extLst>
        <ext uri="{3e2802c4-a4d2-4d8b-9148-e3be6c30e623}">
          <xlrd:rvb i="5708"/>
        </ext>
      </extLst>
    </bk>
    <bk>
      <extLst>
        <ext uri="{3e2802c4-a4d2-4d8b-9148-e3be6c30e623}">
          <xlrd:rvb i="5709"/>
        </ext>
      </extLst>
    </bk>
    <bk>
      <extLst>
        <ext uri="{3e2802c4-a4d2-4d8b-9148-e3be6c30e623}">
          <xlrd:rvb i="5710"/>
        </ext>
      </extLst>
    </bk>
    <bk>
      <extLst>
        <ext uri="{3e2802c4-a4d2-4d8b-9148-e3be6c30e623}">
          <xlrd:rvb i="5711"/>
        </ext>
      </extLst>
    </bk>
    <bk>
      <extLst>
        <ext uri="{3e2802c4-a4d2-4d8b-9148-e3be6c30e623}">
          <xlrd:rvb i="5712"/>
        </ext>
      </extLst>
    </bk>
    <bk>
      <extLst>
        <ext uri="{3e2802c4-a4d2-4d8b-9148-e3be6c30e623}">
          <xlrd:rvb i="5713"/>
        </ext>
      </extLst>
    </bk>
    <bk>
      <extLst>
        <ext uri="{3e2802c4-a4d2-4d8b-9148-e3be6c30e623}">
          <xlrd:rvb i="5714"/>
        </ext>
      </extLst>
    </bk>
    <bk>
      <extLst>
        <ext uri="{3e2802c4-a4d2-4d8b-9148-e3be6c30e623}">
          <xlrd:rvb i="5715"/>
        </ext>
      </extLst>
    </bk>
    <bk>
      <extLst>
        <ext uri="{3e2802c4-a4d2-4d8b-9148-e3be6c30e623}">
          <xlrd:rvb i="5716"/>
        </ext>
      </extLst>
    </bk>
    <bk>
      <extLst>
        <ext uri="{3e2802c4-a4d2-4d8b-9148-e3be6c30e623}">
          <xlrd:rvb i="5717"/>
        </ext>
      </extLst>
    </bk>
    <bk>
      <extLst>
        <ext uri="{3e2802c4-a4d2-4d8b-9148-e3be6c30e623}">
          <xlrd:rvb i="5718"/>
        </ext>
      </extLst>
    </bk>
    <bk>
      <extLst>
        <ext uri="{3e2802c4-a4d2-4d8b-9148-e3be6c30e623}">
          <xlrd:rvb i="5719"/>
        </ext>
      </extLst>
    </bk>
    <bk>
      <extLst>
        <ext uri="{3e2802c4-a4d2-4d8b-9148-e3be6c30e623}">
          <xlrd:rvb i="5720"/>
        </ext>
      </extLst>
    </bk>
    <bk>
      <extLst>
        <ext uri="{3e2802c4-a4d2-4d8b-9148-e3be6c30e623}">
          <xlrd:rvb i="5721"/>
        </ext>
      </extLst>
    </bk>
    <bk>
      <extLst>
        <ext uri="{3e2802c4-a4d2-4d8b-9148-e3be6c30e623}">
          <xlrd:rvb i="5722"/>
        </ext>
      </extLst>
    </bk>
    <bk>
      <extLst>
        <ext uri="{3e2802c4-a4d2-4d8b-9148-e3be6c30e623}">
          <xlrd:rvb i="5723"/>
        </ext>
      </extLst>
    </bk>
    <bk>
      <extLst>
        <ext uri="{3e2802c4-a4d2-4d8b-9148-e3be6c30e623}">
          <xlrd:rvb i="5724"/>
        </ext>
      </extLst>
    </bk>
    <bk>
      <extLst>
        <ext uri="{3e2802c4-a4d2-4d8b-9148-e3be6c30e623}">
          <xlrd:rvb i="5725"/>
        </ext>
      </extLst>
    </bk>
    <bk>
      <extLst>
        <ext uri="{3e2802c4-a4d2-4d8b-9148-e3be6c30e623}">
          <xlrd:rvb i="5726"/>
        </ext>
      </extLst>
    </bk>
    <bk>
      <extLst>
        <ext uri="{3e2802c4-a4d2-4d8b-9148-e3be6c30e623}">
          <xlrd:rvb i="5727"/>
        </ext>
      </extLst>
    </bk>
    <bk>
      <extLst>
        <ext uri="{3e2802c4-a4d2-4d8b-9148-e3be6c30e623}">
          <xlrd:rvb i="5728"/>
        </ext>
      </extLst>
    </bk>
    <bk>
      <extLst>
        <ext uri="{3e2802c4-a4d2-4d8b-9148-e3be6c30e623}">
          <xlrd:rvb i="5729"/>
        </ext>
      </extLst>
    </bk>
    <bk>
      <extLst>
        <ext uri="{3e2802c4-a4d2-4d8b-9148-e3be6c30e623}">
          <xlrd:rvb i="5730"/>
        </ext>
      </extLst>
    </bk>
    <bk>
      <extLst>
        <ext uri="{3e2802c4-a4d2-4d8b-9148-e3be6c30e623}">
          <xlrd:rvb i="5731"/>
        </ext>
      </extLst>
    </bk>
    <bk>
      <extLst>
        <ext uri="{3e2802c4-a4d2-4d8b-9148-e3be6c30e623}">
          <xlrd:rvb i="5732"/>
        </ext>
      </extLst>
    </bk>
    <bk>
      <extLst>
        <ext uri="{3e2802c4-a4d2-4d8b-9148-e3be6c30e623}">
          <xlrd:rvb i="5733"/>
        </ext>
      </extLst>
    </bk>
    <bk>
      <extLst>
        <ext uri="{3e2802c4-a4d2-4d8b-9148-e3be6c30e623}">
          <xlrd:rvb i="5734"/>
        </ext>
      </extLst>
    </bk>
    <bk>
      <extLst>
        <ext uri="{3e2802c4-a4d2-4d8b-9148-e3be6c30e623}">
          <xlrd:rvb i="5735"/>
        </ext>
      </extLst>
    </bk>
    <bk>
      <extLst>
        <ext uri="{3e2802c4-a4d2-4d8b-9148-e3be6c30e623}">
          <xlrd:rvb i="5736"/>
        </ext>
      </extLst>
    </bk>
    <bk>
      <extLst>
        <ext uri="{3e2802c4-a4d2-4d8b-9148-e3be6c30e623}">
          <xlrd:rvb i="5737"/>
        </ext>
      </extLst>
    </bk>
    <bk>
      <extLst>
        <ext uri="{3e2802c4-a4d2-4d8b-9148-e3be6c30e623}">
          <xlrd:rvb i="5738"/>
        </ext>
      </extLst>
    </bk>
    <bk>
      <extLst>
        <ext uri="{3e2802c4-a4d2-4d8b-9148-e3be6c30e623}">
          <xlrd:rvb i="5739"/>
        </ext>
      </extLst>
    </bk>
    <bk>
      <extLst>
        <ext uri="{3e2802c4-a4d2-4d8b-9148-e3be6c30e623}">
          <xlrd:rvb i="5740"/>
        </ext>
      </extLst>
    </bk>
    <bk>
      <extLst>
        <ext uri="{3e2802c4-a4d2-4d8b-9148-e3be6c30e623}">
          <xlrd:rvb i="5741"/>
        </ext>
      </extLst>
    </bk>
    <bk>
      <extLst>
        <ext uri="{3e2802c4-a4d2-4d8b-9148-e3be6c30e623}">
          <xlrd:rvb i="5742"/>
        </ext>
      </extLst>
    </bk>
    <bk>
      <extLst>
        <ext uri="{3e2802c4-a4d2-4d8b-9148-e3be6c30e623}">
          <xlrd:rvb i="5743"/>
        </ext>
      </extLst>
    </bk>
    <bk>
      <extLst>
        <ext uri="{3e2802c4-a4d2-4d8b-9148-e3be6c30e623}">
          <xlrd:rvb i="5744"/>
        </ext>
      </extLst>
    </bk>
    <bk>
      <extLst>
        <ext uri="{3e2802c4-a4d2-4d8b-9148-e3be6c30e623}">
          <xlrd:rvb i="5745"/>
        </ext>
      </extLst>
    </bk>
    <bk>
      <extLst>
        <ext uri="{3e2802c4-a4d2-4d8b-9148-e3be6c30e623}">
          <xlrd:rvb i="5746"/>
        </ext>
      </extLst>
    </bk>
    <bk>
      <extLst>
        <ext uri="{3e2802c4-a4d2-4d8b-9148-e3be6c30e623}">
          <xlrd:rvb i="5747"/>
        </ext>
      </extLst>
    </bk>
    <bk>
      <extLst>
        <ext uri="{3e2802c4-a4d2-4d8b-9148-e3be6c30e623}">
          <xlrd:rvb i="5748"/>
        </ext>
      </extLst>
    </bk>
    <bk>
      <extLst>
        <ext uri="{3e2802c4-a4d2-4d8b-9148-e3be6c30e623}">
          <xlrd:rvb i="5749"/>
        </ext>
      </extLst>
    </bk>
    <bk>
      <extLst>
        <ext uri="{3e2802c4-a4d2-4d8b-9148-e3be6c30e623}">
          <xlrd:rvb i="5750"/>
        </ext>
      </extLst>
    </bk>
    <bk>
      <extLst>
        <ext uri="{3e2802c4-a4d2-4d8b-9148-e3be6c30e623}">
          <xlrd:rvb i="5751"/>
        </ext>
      </extLst>
    </bk>
    <bk>
      <extLst>
        <ext uri="{3e2802c4-a4d2-4d8b-9148-e3be6c30e623}">
          <xlrd:rvb i="5752"/>
        </ext>
      </extLst>
    </bk>
    <bk>
      <extLst>
        <ext uri="{3e2802c4-a4d2-4d8b-9148-e3be6c30e623}">
          <xlrd:rvb i="5753"/>
        </ext>
      </extLst>
    </bk>
    <bk>
      <extLst>
        <ext uri="{3e2802c4-a4d2-4d8b-9148-e3be6c30e623}">
          <xlrd:rvb i="5754"/>
        </ext>
      </extLst>
    </bk>
    <bk>
      <extLst>
        <ext uri="{3e2802c4-a4d2-4d8b-9148-e3be6c30e623}">
          <xlrd:rvb i="5755"/>
        </ext>
      </extLst>
    </bk>
    <bk>
      <extLst>
        <ext uri="{3e2802c4-a4d2-4d8b-9148-e3be6c30e623}">
          <xlrd:rvb i="5756"/>
        </ext>
      </extLst>
    </bk>
    <bk>
      <extLst>
        <ext uri="{3e2802c4-a4d2-4d8b-9148-e3be6c30e623}">
          <xlrd:rvb i="5757"/>
        </ext>
      </extLst>
    </bk>
    <bk>
      <extLst>
        <ext uri="{3e2802c4-a4d2-4d8b-9148-e3be6c30e623}">
          <xlrd:rvb i="5758"/>
        </ext>
      </extLst>
    </bk>
    <bk>
      <extLst>
        <ext uri="{3e2802c4-a4d2-4d8b-9148-e3be6c30e623}">
          <xlrd:rvb i="5759"/>
        </ext>
      </extLst>
    </bk>
    <bk>
      <extLst>
        <ext uri="{3e2802c4-a4d2-4d8b-9148-e3be6c30e623}">
          <xlrd:rvb i="5760"/>
        </ext>
      </extLst>
    </bk>
    <bk>
      <extLst>
        <ext uri="{3e2802c4-a4d2-4d8b-9148-e3be6c30e623}">
          <xlrd:rvb i="5761"/>
        </ext>
      </extLst>
    </bk>
    <bk>
      <extLst>
        <ext uri="{3e2802c4-a4d2-4d8b-9148-e3be6c30e623}">
          <xlrd:rvb i="5762"/>
        </ext>
      </extLst>
    </bk>
    <bk>
      <extLst>
        <ext uri="{3e2802c4-a4d2-4d8b-9148-e3be6c30e623}">
          <xlrd:rvb i="5763"/>
        </ext>
      </extLst>
    </bk>
    <bk>
      <extLst>
        <ext uri="{3e2802c4-a4d2-4d8b-9148-e3be6c30e623}">
          <xlrd:rvb i="5764"/>
        </ext>
      </extLst>
    </bk>
    <bk>
      <extLst>
        <ext uri="{3e2802c4-a4d2-4d8b-9148-e3be6c30e623}">
          <xlrd:rvb i="5765"/>
        </ext>
      </extLst>
    </bk>
    <bk>
      <extLst>
        <ext uri="{3e2802c4-a4d2-4d8b-9148-e3be6c30e623}">
          <xlrd:rvb i="5766"/>
        </ext>
      </extLst>
    </bk>
    <bk>
      <extLst>
        <ext uri="{3e2802c4-a4d2-4d8b-9148-e3be6c30e623}">
          <xlrd:rvb i="5767"/>
        </ext>
      </extLst>
    </bk>
    <bk>
      <extLst>
        <ext uri="{3e2802c4-a4d2-4d8b-9148-e3be6c30e623}">
          <xlrd:rvb i="5768"/>
        </ext>
      </extLst>
    </bk>
    <bk>
      <extLst>
        <ext uri="{3e2802c4-a4d2-4d8b-9148-e3be6c30e623}">
          <xlrd:rvb i="5769"/>
        </ext>
      </extLst>
    </bk>
    <bk>
      <extLst>
        <ext uri="{3e2802c4-a4d2-4d8b-9148-e3be6c30e623}">
          <xlrd:rvb i="5770"/>
        </ext>
      </extLst>
    </bk>
    <bk>
      <extLst>
        <ext uri="{3e2802c4-a4d2-4d8b-9148-e3be6c30e623}">
          <xlrd:rvb i="5771"/>
        </ext>
      </extLst>
    </bk>
    <bk>
      <extLst>
        <ext uri="{3e2802c4-a4d2-4d8b-9148-e3be6c30e623}">
          <xlrd:rvb i="5772"/>
        </ext>
      </extLst>
    </bk>
    <bk>
      <extLst>
        <ext uri="{3e2802c4-a4d2-4d8b-9148-e3be6c30e623}">
          <xlrd:rvb i="5773"/>
        </ext>
      </extLst>
    </bk>
    <bk>
      <extLst>
        <ext uri="{3e2802c4-a4d2-4d8b-9148-e3be6c30e623}">
          <xlrd:rvb i="5774"/>
        </ext>
      </extLst>
    </bk>
    <bk>
      <extLst>
        <ext uri="{3e2802c4-a4d2-4d8b-9148-e3be6c30e623}">
          <xlrd:rvb i="5775"/>
        </ext>
      </extLst>
    </bk>
    <bk>
      <extLst>
        <ext uri="{3e2802c4-a4d2-4d8b-9148-e3be6c30e623}">
          <xlrd:rvb i="5776"/>
        </ext>
      </extLst>
    </bk>
    <bk>
      <extLst>
        <ext uri="{3e2802c4-a4d2-4d8b-9148-e3be6c30e623}">
          <xlrd:rvb i="5777"/>
        </ext>
      </extLst>
    </bk>
    <bk>
      <extLst>
        <ext uri="{3e2802c4-a4d2-4d8b-9148-e3be6c30e623}">
          <xlrd:rvb i="5778"/>
        </ext>
      </extLst>
    </bk>
    <bk>
      <extLst>
        <ext uri="{3e2802c4-a4d2-4d8b-9148-e3be6c30e623}">
          <xlrd:rvb i="5779"/>
        </ext>
      </extLst>
    </bk>
    <bk>
      <extLst>
        <ext uri="{3e2802c4-a4d2-4d8b-9148-e3be6c30e623}">
          <xlrd:rvb i="5780"/>
        </ext>
      </extLst>
    </bk>
    <bk>
      <extLst>
        <ext uri="{3e2802c4-a4d2-4d8b-9148-e3be6c30e623}">
          <xlrd:rvb i="5781"/>
        </ext>
      </extLst>
    </bk>
    <bk>
      <extLst>
        <ext uri="{3e2802c4-a4d2-4d8b-9148-e3be6c30e623}">
          <xlrd:rvb i="5782"/>
        </ext>
      </extLst>
    </bk>
    <bk>
      <extLst>
        <ext uri="{3e2802c4-a4d2-4d8b-9148-e3be6c30e623}">
          <xlrd:rvb i="5783"/>
        </ext>
      </extLst>
    </bk>
    <bk>
      <extLst>
        <ext uri="{3e2802c4-a4d2-4d8b-9148-e3be6c30e623}">
          <xlrd:rvb i="5784"/>
        </ext>
      </extLst>
    </bk>
    <bk>
      <extLst>
        <ext uri="{3e2802c4-a4d2-4d8b-9148-e3be6c30e623}">
          <xlrd:rvb i="5785"/>
        </ext>
      </extLst>
    </bk>
    <bk>
      <extLst>
        <ext uri="{3e2802c4-a4d2-4d8b-9148-e3be6c30e623}">
          <xlrd:rvb i="5786"/>
        </ext>
      </extLst>
    </bk>
    <bk>
      <extLst>
        <ext uri="{3e2802c4-a4d2-4d8b-9148-e3be6c30e623}">
          <xlrd:rvb i="5787"/>
        </ext>
      </extLst>
    </bk>
    <bk>
      <extLst>
        <ext uri="{3e2802c4-a4d2-4d8b-9148-e3be6c30e623}">
          <xlrd:rvb i="5788"/>
        </ext>
      </extLst>
    </bk>
    <bk>
      <extLst>
        <ext uri="{3e2802c4-a4d2-4d8b-9148-e3be6c30e623}">
          <xlrd:rvb i="5789"/>
        </ext>
      </extLst>
    </bk>
    <bk>
      <extLst>
        <ext uri="{3e2802c4-a4d2-4d8b-9148-e3be6c30e623}">
          <xlrd:rvb i="5790"/>
        </ext>
      </extLst>
    </bk>
    <bk>
      <extLst>
        <ext uri="{3e2802c4-a4d2-4d8b-9148-e3be6c30e623}">
          <xlrd:rvb i="5791"/>
        </ext>
      </extLst>
    </bk>
    <bk>
      <extLst>
        <ext uri="{3e2802c4-a4d2-4d8b-9148-e3be6c30e623}">
          <xlrd:rvb i="5792"/>
        </ext>
      </extLst>
    </bk>
    <bk>
      <extLst>
        <ext uri="{3e2802c4-a4d2-4d8b-9148-e3be6c30e623}">
          <xlrd:rvb i="5793"/>
        </ext>
      </extLst>
    </bk>
    <bk>
      <extLst>
        <ext uri="{3e2802c4-a4d2-4d8b-9148-e3be6c30e623}">
          <xlrd:rvb i="5794"/>
        </ext>
      </extLst>
    </bk>
    <bk>
      <extLst>
        <ext uri="{3e2802c4-a4d2-4d8b-9148-e3be6c30e623}">
          <xlrd:rvb i="5795"/>
        </ext>
      </extLst>
    </bk>
    <bk>
      <extLst>
        <ext uri="{3e2802c4-a4d2-4d8b-9148-e3be6c30e623}">
          <xlrd:rvb i="5796"/>
        </ext>
      </extLst>
    </bk>
    <bk>
      <extLst>
        <ext uri="{3e2802c4-a4d2-4d8b-9148-e3be6c30e623}">
          <xlrd:rvb i="5797"/>
        </ext>
      </extLst>
    </bk>
    <bk>
      <extLst>
        <ext uri="{3e2802c4-a4d2-4d8b-9148-e3be6c30e623}">
          <xlrd:rvb i="5798"/>
        </ext>
      </extLst>
    </bk>
    <bk>
      <extLst>
        <ext uri="{3e2802c4-a4d2-4d8b-9148-e3be6c30e623}">
          <xlrd:rvb i="5799"/>
        </ext>
      </extLst>
    </bk>
    <bk>
      <extLst>
        <ext uri="{3e2802c4-a4d2-4d8b-9148-e3be6c30e623}">
          <xlrd:rvb i="5800"/>
        </ext>
      </extLst>
    </bk>
    <bk>
      <extLst>
        <ext uri="{3e2802c4-a4d2-4d8b-9148-e3be6c30e623}">
          <xlrd:rvb i="5801"/>
        </ext>
      </extLst>
    </bk>
    <bk>
      <extLst>
        <ext uri="{3e2802c4-a4d2-4d8b-9148-e3be6c30e623}">
          <xlrd:rvb i="5802"/>
        </ext>
      </extLst>
    </bk>
    <bk>
      <extLst>
        <ext uri="{3e2802c4-a4d2-4d8b-9148-e3be6c30e623}">
          <xlrd:rvb i="5803"/>
        </ext>
      </extLst>
    </bk>
    <bk>
      <extLst>
        <ext uri="{3e2802c4-a4d2-4d8b-9148-e3be6c30e623}">
          <xlrd:rvb i="5804"/>
        </ext>
      </extLst>
    </bk>
    <bk>
      <extLst>
        <ext uri="{3e2802c4-a4d2-4d8b-9148-e3be6c30e623}">
          <xlrd:rvb i="5805"/>
        </ext>
      </extLst>
    </bk>
    <bk>
      <extLst>
        <ext uri="{3e2802c4-a4d2-4d8b-9148-e3be6c30e623}">
          <xlrd:rvb i="5806"/>
        </ext>
      </extLst>
    </bk>
    <bk>
      <extLst>
        <ext uri="{3e2802c4-a4d2-4d8b-9148-e3be6c30e623}">
          <xlrd:rvb i="5807"/>
        </ext>
      </extLst>
    </bk>
    <bk>
      <extLst>
        <ext uri="{3e2802c4-a4d2-4d8b-9148-e3be6c30e623}">
          <xlrd:rvb i="5808"/>
        </ext>
      </extLst>
    </bk>
    <bk>
      <extLst>
        <ext uri="{3e2802c4-a4d2-4d8b-9148-e3be6c30e623}">
          <xlrd:rvb i="5809"/>
        </ext>
      </extLst>
    </bk>
    <bk>
      <extLst>
        <ext uri="{3e2802c4-a4d2-4d8b-9148-e3be6c30e623}">
          <xlrd:rvb i="5810"/>
        </ext>
      </extLst>
    </bk>
    <bk>
      <extLst>
        <ext uri="{3e2802c4-a4d2-4d8b-9148-e3be6c30e623}">
          <xlrd:rvb i="5811"/>
        </ext>
      </extLst>
    </bk>
    <bk>
      <extLst>
        <ext uri="{3e2802c4-a4d2-4d8b-9148-e3be6c30e623}">
          <xlrd:rvb i="5812"/>
        </ext>
      </extLst>
    </bk>
    <bk>
      <extLst>
        <ext uri="{3e2802c4-a4d2-4d8b-9148-e3be6c30e623}">
          <xlrd:rvb i="5813"/>
        </ext>
      </extLst>
    </bk>
    <bk>
      <extLst>
        <ext uri="{3e2802c4-a4d2-4d8b-9148-e3be6c30e623}">
          <xlrd:rvb i="5814"/>
        </ext>
      </extLst>
    </bk>
    <bk>
      <extLst>
        <ext uri="{3e2802c4-a4d2-4d8b-9148-e3be6c30e623}">
          <xlrd:rvb i="5815"/>
        </ext>
      </extLst>
    </bk>
    <bk>
      <extLst>
        <ext uri="{3e2802c4-a4d2-4d8b-9148-e3be6c30e623}">
          <xlrd:rvb i="5816"/>
        </ext>
      </extLst>
    </bk>
    <bk>
      <extLst>
        <ext uri="{3e2802c4-a4d2-4d8b-9148-e3be6c30e623}">
          <xlrd:rvb i="5817"/>
        </ext>
      </extLst>
    </bk>
    <bk>
      <extLst>
        <ext uri="{3e2802c4-a4d2-4d8b-9148-e3be6c30e623}">
          <xlrd:rvb i="5818"/>
        </ext>
      </extLst>
    </bk>
    <bk>
      <extLst>
        <ext uri="{3e2802c4-a4d2-4d8b-9148-e3be6c30e623}">
          <xlrd:rvb i="5819"/>
        </ext>
      </extLst>
    </bk>
    <bk>
      <extLst>
        <ext uri="{3e2802c4-a4d2-4d8b-9148-e3be6c30e623}">
          <xlrd:rvb i="5820"/>
        </ext>
      </extLst>
    </bk>
    <bk>
      <extLst>
        <ext uri="{3e2802c4-a4d2-4d8b-9148-e3be6c30e623}">
          <xlrd:rvb i="5821"/>
        </ext>
      </extLst>
    </bk>
    <bk>
      <extLst>
        <ext uri="{3e2802c4-a4d2-4d8b-9148-e3be6c30e623}">
          <xlrd:rvb i="5822"/>
        </ext>
      </extLst>
    </bk>
    <bk>
      <extLst>
        <ext uri="{3e2802c4-a4d2-4d8b-9148-e3be6c30e623}">
          <xlrd:rvb i="5823"/>
        </ext>
      </extLst>
    </bk>
    <bk>
      <extLst>
        <ext uri="{3e2802c4-a4d2-4d8b-9148-e3be6c30e623}">
          <xlrd:rvb i="5824"/>
        </ext>
      </extLst>
    </bk>
    <bk>
      <extLst>
        <ext uri="{3e2802c4-a4d2-4d8b-9148-e3be6c30e623}">
          <xlrd:rvb i="5825"/>
        </ext>
      </extLst>
    </bk>
    <bk>
      <extLst>
        <ext uri="{3e2802c4-a4d2-4d8b-9148-e3be6c30e623}">
          <xlrd:rvb i="5826"/>
        </ext>
      </extLst>
    </bk>
    <bk>
      <extLst>
        <ext uri="{3e2802c4-a4d2-4d8b-9148-e3be6c30e623}">
          <xlrd:rvb i="5827"/>
        </ext>
      </extLst>
    </bk>
    <bk>
      <extLst>
        <ext uri="{3e2802c4-a4d2-4d8b-9148-e3be6c30e623}">
          <xlrd:rvb i="5828"/>
        </ext>
      </extLst>
    </bk>
    <bk>
      <extLst>
        <ext uri="{3e2802c4-a4d2-4d8b-9148-e3be6c30e623}">
          <xlrd:rvb i="5829"/>
        </ext>
      </extLst>
    </bk>
    <bk>
      <extLst>
        <ext uri="{3e2802c4-a4d2-4d8b-9148-e3be6c30e623}">
          <xlrd:rvb i="5830"/>
        </ext>
      </extLst>
    </bk>
    <bk>
      <extLst>
        <ext uri="{3e2802c4-a4d2-4d8b-9148-e3be6c30e623}">
          <xlrd:rvb i="5831"/>
        </ext>
      </extLst>
    </bk>
    <bk>
      <extLst>
        <ext uri="{3e2802c4-a4d2-4d8b-9148-e3be6c30e623}">
          <xlrd:rvb i="5832"/>
        </ext>
      </extLst>
    </bk>
    <bk>
      <extLst>
        <ext uri="{3e2802c4-a4d2-4d8b-9148-e3be6c30e623}">
          <xlrd:rvb i="5833"/>
        </ext>
      </extLst>
    </bk>
    <bk>
      <extLst>
        <ext uri="{3e2802c4-a4d2-4d8b-9148-e3be6c30e623}">
          <xlrd:rvb i="5834"/>
        </ext>
      </extLst>
    </bk>
    <bk>
      <extLst>
        <ext uri="{3e2802c4-a4d2-4d8b-9148-e3be6c30e623}">
          <xlrd:rvb i="5835"/>
        </ext>
      </extLst>
    </bk>
    <bk>
      <extLst>
        <ext uri="{3e2802c4-a4d2-4d8b-9148-e3be6c30e623}">
          <xlrd:rvb i="5836"/>
        </ext>
      </extLst>
    </bk>
    <bk>
      <extLst>
        <ext uri="{3e2802c4-a4d2-4d8b-9148-e3be6c30e623}">
          <xlrd:rvb i="5837"/>
        </ext>
      </extLst>
    </bk>
    <bk>
      <extLst>
        <ext uri="{3e2802c4-a4d2-4d8b-9148-e3be6c30e623}">
          <xlrd:rvb i="5838"/>
        </ext>
      </extLst>
    </bk>
    <bk>
      <extLst>
        <ext uri="{3e2802c4-a4d2-4d8b-9148-e3be6c30e623}">
          <xlrd:rvb i="5839"/>
        </ext>
      </extLst>
    </bk>
    <bk>
      <extLst>
        <ext uri="{3e2802c4-a4d2-4d8b-9148-e3be6c30e623}">
          <xlrd:rvb i="5840"/>
        </ext>
      </extLst>
    </bk>
    <bk>
      <extLst>
        <ext uri="{3e2802c4-a4d2-4d8b-9148-e3be6c30e623}">
          <xlrd:rvb i="5841"/>
        </ext>
      </extLst>
    </bk>
    <bk>
      <extLst>
        <ext uri="{3e2802c4-a4d2-4d8b-9148-e3be6c30e623}">
          <xlrd:rvb i="5842"/>
        </ext>
      </extLst>
    </bk>
    <bk>
      <extLst>
        <ext uri="{3e2802c4-a4d2-4d8b-9148-e3be6c30e623}">
          <xlrd:rvb i="5843"/>
        </ext>
      </extLst>
    </bk>
    <bk>
      <extLst>
        <ext uri="{3e2802c4-a4d2-4d8b-9148-e3be6c30e623}">
          <xlrd:rvb i="5844"/>
        </ext>
      </extLst>
    </bk>
    <bk>
      <extLst>
        <ext uri="{3e2802c4-a4d2-4d8b-9148-e3be6c30e623}">
          <xlrd:rvb i="5845"/>
        </ext>
      </extLst>
    </bk>
    <bk>
      <extLst>
        <ext uri="{3e2802c4-a4d2-4d8b-9148-e3be6c30e623}">
          <xlrd:rvb i="5846"/>
        </ext>
      </extLst>
    </bk>
    <bk>
      <extLst>
        <ext uri="{3e2802c4-a4d2-4d8b-9148-e3be6c30e623}">
          <xlrd:rvb i="5847"/>
        </ext>
      </extLst>
    </bk>
    <bk>
      <extLst>
        <ext uri="{3e2802c4-a4d2-4d8b-9148-e3be6c30e623}">
          <xlrd:rvb i="5848"/>
        </ext>
      </extLst>
    </bk>
    <bk>
      <extLst>
        <ext uri="{3e2802c4-a4d2-4d8b-9148-e3be6c30e623}">
          <xlrd:rvb i="5849"/>
        </ext>
      </extLst>
    </bk>
    <bk>
      <extLst>
        <ext uri="{3e2802c4-a4d2-4d8b-9148-e3be6c30e623}">
          <xlrd:rvb i="5850"/>
        </ext>
      </extLst>
    </bk>
    <bk>
      <extLst>
        <ext uri="{3e2802c4-a4d2-4d8b-9148-e3be6c30e623}">
          <xlrd:rvb i="5851"/>
        </ext>
      </extLst>
    </bk>
    <bk>
      <extLst>
        <ext uri="{3e2802c4-a4d2-4d8b-9148-e3be6c30e623}">
          <xlrd:rvb i="5852"/>
        </ext>
      </extLst>
    </bk>
    <bk>
      <extLst>
        <ext uri="{3e2802c4-a4d2-4d8b-9148-e3be6c30e623}">
          <xlrd:rvb i="5853"/>
        </ext>
      </extLst>
    </bk>
    <bk>
      <extLst>
        <ext uri="{3e2802c4-a4d2-4d8b-9148-e3be6c30e623}">
          <xlrd:rvb i="5854"/>
        </ext>
      </extLst>
    </bk>
    <bk>
      <extLst>
        <ext uri="{3e2802c4-a4d2-4d8b-9148-e3be6c30e623}">
          <xlrd:rvb i="5855"/>
        </ext>
      </extLst>
    </bk>
    <bk>
      <extLst>
        <ext uri="{3e2802c4-a4d2-4d8b-9148-e3be6c30e623}">
          <xlrd:rvb i="5856"/>
        </ext>
      </extLst>
    </bk>
    <bk>
      <extLst>
        <ext uri="{3e2802c4-a4d2-4d8b-9148-e3be6c30e623}">
          <xlrd:rvb i="5857"/>
        </ext>
      </extLst>
    </bk>
    <bk>
      <extLst>
        <ext uri="{3e2802c4-a4d2-4d8b-9148-e3be6c30e623}">
          <xlrd:rvb i="5858"/>
        </ext>
      </extLst>
    </bk>
    <bk>
      <extLst>
        <ext uri="{3e2802c4-a4d2-4d8b-9148-e3be6c30e623}">
          <xlrd:rvb i="5859"/>
        </ext>
      </extLst>
    </bk>
    <bk>
      <extLst>
        <ext uri="{3e2802c4-a4d2-4d8b-9148-e3be6c30e623}">
          <xlrd:rvb i="5860"/>
        </ext>
      </extLst>
    </bk>
    <bk>
      <extLst>
        <ext uri="{3e2802c4-a4d2-4d8b-9148-e3be6c30e623}">
          <xlrd:rvb i="5861"/>
        </ext>
      </extLst>
    </bk>
    <bk>
      <extLst>
        <ext uri="{3e2802c4-a4d2-4d8b-9148-e3be6c30e623}">
          <xlrd:rvb i="5862"/>
        </ext>
      </extLst>
    </bk>
    <bk>
      <extLst>
        <ext uri="{3e2802c4-a4d2-4d8b-9148-e3be6c30e623}">
          <xlrd:rvb i="5863"/>
        </ext>
      </extLst>
    </bk>
    <bk>
      <extLst>
        <ext uri="{3e2802c4-a4d2-4d8b-9148-e3be6c30e623}">
          <xlrd:rvb i="5864"/>
        </ext>
      </extLst>
    </bk>
    <bk>
      <extLst>
        <ext uri="{3e2802c4-a4d2-4d8b-9148-e3be6c30e623}">
          <xlrd:rvb i="5865"/>
        </ext>
      </extLst>
    </bk>
    <bk>
      <extLst>
        <ext uri="{3e2802c4-a4d2-4d8b-9148-e3be6c30e623}">
          <xlrd:rvb i="5866"/>
        </ext>
      </extLst>
    </bk>
    <bk>
      <extLst>
        <ext uri="{3e2802c4-a4d2-4d8b-9148-e3be6c30e623}">
          <xlrd:rvb i="5867"/>
        </ext>
      </extLst>
    </bk>
    <bk>
      <extLst>
        <ext uri="{3e2802c4-a4d2-4d8b-9148-e3be6c30e623}">
          <xlrd:rvb i="5868"/>
        </ext>
      </extLst>
    </bk>
    <bk>
      <extLst>
        <ext uri="{3e2802c4-a4d2-4d8b-9148-e3be6c30e623}">
          <xlrd:rvb i="5869"/>
        </ext>
      </extLst>
    </bk>
    <bk>
      <extLst>
        <ext uri="{3e2802c4-a4d2-4d8b-9148-e3be6c30e623}">
          <xlrd:rvb i="5870"/>
        </ext>
      </extLst>
    </bk>
    <bk>
      <extLst>
        <ext uri="{3e2802c4-a4d2-4d8b-9148-e3be6c30e623}">
          <xlrd:rvb i="5871"/>
        </ext>
      </extLst>
    </bk>
    <bk>
      <extLst>
        <ext uri="{3e2802c4-a4d2-4d8b-9148-e3be6c30e623}">
          <xlrd:rvb i="5872"/>
        </ext>
      </extLst>
    </bk>
    <bk>
      <extLst>
        <ext uri="{3e2802c4-a4d2-4d8b-9148-e3be6c30e623}">
          <xlrd:rvb i="5873"/>
        </ext>
      </extLst>
    </bk>
    <bk>
      <extLst>
        <ext uri="{3e2802c4-a4d2-4d8b-9148-e3be6c30e623}">
          <xlrd:rvb i="5874"/>
        </ext>
      </extLst>
    </bk>
    <bk>
      <extLst>
        <ext uri="{3e2802c4-a4d2-4d8b-9148-e3be6c30e623}">
          <xlrd:rvb i="5875"/>
        </ext>
      </extLst>
    </bk>
    <bk>
      <extLst>
        <ext uri="{3e2802c4-a4d2-4d8b-9148-e3be6c30e623}">
          <xlrd:rvb i="5876"/>
        </ext>
      </extLst>
    </bk>
    <bk>
      <extLst>
        <ext uri="{3e2802c4-a4d2-4d8b-9148-e3be6c30e623}">
          <xlrd:rvb i="5877"/>
        </ext>
      </extLst>
    </bk>
    <bk>
      <extLst>
        <ext uri="{3e2802c4-a4d2-4d8b-9148-e3be6c30e623}">
          <xlrd:rvb i="5878"/>
        </ext>
      </extLst>
    </bk>
    <bk>
      <extLst>
        <ext uri="{3e2802c4-a4d2-4d8b-9148-e3be6c30e623}">
          <xlrd:rvb i="5879"/>
        </ext>
      </extLst>
    </bk>
    <bk>
      <extLst>
        <ext uri="{3e2802c4-a4d2-4d8b-9148-e3be6c30e623}">
          <xlrd:rvb i="5880"/>
        </ext>
      </extLst>
    </bk>
    <bk>
      <extLst>
        <ext uri="{3e2802c4-a4d2-4d8b-9148-e3be6c30e623}">
          <xlrd:rvb i="5881"/>
        </ext>
      </extLst>
    </bk>
    <bk>
      <extLst>
        <ext uri="{3e2802c4-a4d2-4d8b-9148-e3be6c30e623}">
          <xlrd:rvb i="5882"/>
        </ext>
      </extLst>
    </bk>
    <bk>
      <extLst>
        <ext uri="{3e2802c4-a4d2-4d8b-9148-e3be6c30e623}">
          <xlrd:rvb i="5883"/>
        </ext>
      </extLst>
    </bk>
    <bk>
      <extLst>
        <ext uri="{3e2802c4-a4d2-4d8b-9148-e3be6c30e623}">
          <xlrd:rvb i="5884"/>
        </ext>
      </extLst>
    </bk>
    <bk>
      <extLst>
        <ext uri="{3e2802c4-a4d2-4d8b-9148-e3be6c30e623}">
          <xlrd:rvb i="5885"/>
        </ext>
      </extLst>
    </bk>
    <bk>
      <extLst>
        <ext uri="{3e2802c4-a4d2-4d8b-9148-e3be6c30e623}">
          <xlrd:rvb i="5886"/>
        </ext>
      </extLst>
    </bk>
    <bk>
      <extLst>
        <ext uri="{3e2802c4-a4d2-4d8b-9148-e3be6c30e623}">
          <xlrd:rvb i="5887"/>
        </ext>
      </extLst>
    </bk>
    <bk>
      <extLst>
        <ext uri="{3e2802c4-a4d2-4d8b-9148-e3be6c30e623}">
          <xlrd:rvb i="5888"/>
        </ext>
      </extLst>
    </bk>
    <bk>
      <extLst>
        <ext uri="{3e2802c4-a4d2-4d8b-9148-e3be6c30e623}">
          <xlrd:rvb i="5889"/>
        </ext>
      </extLst>
    </bk>
    <bk>
      <extLst>
        <ext uri="{3e2802c4-a4d2-4d8b-9148-e3be6c30e623}">
          <xlrd:rvb i="5890"/>
        </ext>
      </extLst>
    </bk>
    <bk>
      <extLst>
        <ext uri="{3e2802c4-a4d2-4d8b-9148-e3be6c30e623}">
          <xlrd:rvb i="5891"/>
        </ext>
      </extLst>
    </bk>
    <bk>
      <extLst>
        <ext uri="{3e2802c4-a4d2-4d8b-9148-e3be6c30e623}">
          <xlrd:rvb i="5892"/>
        </ext>
      </extLst>
    </bk>
    <bk>
      <extLst>
        <ext uri="{3e2802c4-a4d2-4d8b-9148-e3be6c30e623}">
          <xlrd:rvb i="5893"/>
        </ext>
      </extLst>
    </bk>
    <bk>
      <extLst>
        <ext uri="{3e2802c4-a4d2-4d8b-9148-e3be6c30e623}">
          <xlrd:rvb i="5894"/>
        </ext>
      </extLst>
    </bk>
    <bk>
      <extLst>
        <ext uri="{3e2802c4-a4d2-4d8b-9148-e3be6c30e623}">
          <xlrd:rvb i="5895"/>
        </ext>
      </extLst>
    </bk>
    <bk>
      <extLst>
        <ext uri="{3e2802c4-a4d2-4d8b-9148-e3be6c30e623}">
          <xlrd:rvb i="5896"/>
        </ext>
      </extLst>
    </bk>
    <bk>
      <extLst>
        <ext uri="{3e2802c4-a4d2-4d8b-9148-e3be6c30e623}">
          <xlrd:rvb i="5897"/>
        </ext>
      </extLst>
    </bk>
    <bk>
      <extLst>
        <ext uri="{3e2802c4-a4d2-4d8b-9148-e3be6c30e623}">
          <xlrd:rvb i="5898"/>
        </ext>
      </extLst>
    </bk>
    <bk>
      <extLst>
        <ext uri="{3e2802c4-a4d2-4d8b-9148-e3be6c30e623}">
          <xlrd:rvb i="5899"/>
        </ext>
      </extLst>
    </bk>
    <bk>
      <extLst>
        <ext uri="{3e2802c4-a4d2-4d8b-9148-e3be6c30e623}">
          <xlrd:rvb i="5900"/>
        </ext>
      </extLst>
    </bk>
    <bk>
      <extLst>
        <ext uri="{3e2802c4-a4d2-4d8b-9148-e3be6c30e623}">
          <xlrd:rvb i="5901"/>
        </ext>
      </extLst>
    </bk>
    <bk>
      <extLst>
        <ext uri="{3e2802c4-a4d2-4d8b-9148-e3be6c30e623}">
          <xlrd:rvb i="5902"/>
        </ext>
      </extLst>
    </bk>
    <bk>
      <extLst>
        <ext uri="{3e2802c4-a4d2-4d8b-9148-e3be6c30e623}">
          <xlrd:rvb i="5903"/>
        </ext>
      </extLst>
    </bk>
    <bk>
      <extLst>
        <ext uri="{3e2802c4-a4d2-4d8b-9148-e3be6c30e623}">
          <xlrd:rvb i="5904"/>
        </ext>
      </extLst>
    </bk>
    <bk>
      <extLst>
        <ext uri="{3e2802c4-a4d2-4d8b-9148-e3be6c30e623}">
          <xlrd:rvb i="5905"/>
        </ext>
      </extLst>
    </bk>
    <bk>
      <extLst>
        <ext uri="{3e2802c4-a4d2-4d8b-9148-e3be6c30e623}">
          <xlrd:rvb i="5906"/>
        </ext>
      </extLst>
    </bk>
    <bk>
      <extLst>
        <ext uri="{3e2802c4-a4d2-4d8b-9148-e3be6c30e623}">
          <xlrd:rvb i="5907"/>
        </ext>
      </extLst>
    </bk>
    <bk>
      <extLst>
        <ext uri="{3e2802c4-a4d2-4d8b-9148-e3be6c30e623}">
          <xlrd:rvb i="5908"/>
        </ext>
      </extLst>
    </bk>
    <bk>
      <extLst>
        <ext uri="{3e2802c4-a4d2-4d8b-9148-e3be6c30e623}">
          <xlrd:rvb i="5909"/>
        </ext>
      </extLst>
    </bk>
    <bk>
      <extLst>
        <ext uri="{3e2802c4-a4d2-4d8b-9148-e3be6c30e623}">
          <xlrd:rvb i="5910"/>
        </ext>
      </extLst>
    </bk>
    <bk>
      <extLst>
        <ext uri="{3e2802c4-a4d2-4d8b-9148-e3be6c30e623}">
          <xlrd:rvb i="5911"/>
        </ext>
      </extLst>
    </bk>
    <bk>
      <extLst>
        <ext uri="{3e2802c4-a4d2-4d8b-9148-e3be6c30e623}">
          <xlrd:rvb i="5912"/>
        </ext>
      </extLst>
    </bk>
    <bk>
      <extLst>
        <ext uri="{3e2802c4-a4d2-4d8b-9148-e3be6c30e623}">
          <xlrd:rvb i="5913"/>
        </ext>
      </extLst>
    </bk>
    <bk>
      <extLst>
        <ext uri="{3e2802c4-a4d2-4d8b-9148-e3be6c30e623}">
          <xlrd:rvb i="5914"/>
        </ext>
      </extLst>
    </bk>
    <bk>
      <extLst>
        <ext uri="{3e2802c4-a4d2-4d8b-9148-e3be6c30e623}">
          <xlrd:rvb i="5915"/>
        </ext>
      </extLst>
    </bk>
    <bk>
      <extLst>
        <ext uri="{3e2802c4-a4d2-4d8b-9148-e3be6c30e623}">
          <xlrd:rvb i="5916"/>
        </ext>
      </extLst>
    </bk>
    <bk>
      <extLst>
        <ext uri="{3e2802c4-a4d2-4d8b-9148-e3be6c30e623}">
          <xlrd:rvb i="5917"/>
        </ext>
      </extLst>
    </bk>
    <bk>
      <extLst>
        <ext uri="{3e2802c4-a4d2-4d8b-9148-e3be6c30e623}">
          <xlrd:rvb i="5918"/>
        </ext>
      </extLst>
    </bk>
    <bk>
      <extLst>
        <ext uri="{3e2802c4-a4d2-4d8b-9148-e3be6c30e623}">
          <xlrd:rvb i="5919"/>
        </ext>
      </extLst>
    </bk>
    <bk>
      <extLst>
        <ext uri="{3e2802c4-a4d2-4d8b-9148-e3be6c30e623}">
          <xlrd:rvb i="5920"/>
        </ext>
      </extLst>
    </bk>
    <bk>
      <extLst>
        <ext uri="{3e2802c4-a4d2-4d8b-9148-e3be6c30e623}">
          <xlrd:rvb i="5921"/>
        </ext>
      </extLst>
    </bk>
    <bk>
      <extLst>
        <ext uri="{3e2802c4-a4d2-4d8b-9148-e3be6c30e623}">
          <xlrd:rvb i="5922"/>
        </ext>
      </extLst>
    </bk>
    <bk>
      <extLst>
        <ext uri="{3e2802c4-a4d2-4d8b-9148-e3be6c30e623}">
          <xlrd:rvb i="5923"/>
        </ext>
      </extLst>
    </bk>
    <bk>
      <extLst>
        <ext uri="{3e2802c4-a4d2-4d8b-9148-e3be6c30e623}">
          <xlrd:rvb i="5924"/>
        </ext>
      </extLst>
    </bk>
    <bk>
      <extLst>
        <ext uri="{3e2802c4-a4d2-4d8b-9148-e3be6c30e623}">
          <xlrd:rvb i="5925"/>
        </ext>
      </extLst>
    </bk>
    <bk>
      <extLst>
        <ext uri="{3e2802c4-a4d2-4d8b-9148-e3be6c30e623}">
          <xlrd:rvb i="5926"/>
        </ext>
      </extLst>
    </bk>
    <bk>
      <extLst>
        <ext uri="{3e2802c4-a4d2-4d8b-9148-e3be6c30e623}">
          <xlrd:rvb i="5927"/>
        </ext>
      </extLst>
    </bk>
    <bk>
      <extLst>
        <ext uri="{3e2802c4-a4d2-4d8b-9148-e3be6c30e623}">
          <xlrd:rvb i="5928"/>
        </ext>
      </extLst>
    </bk>
    <bk>
      <extLst>
        <ext uri="{3e2802c4-a4d2-4d8b-9148-e3be6c30e623}">
          <xlrd:rvb i="5929"/>
        </ext>
      </extLst>
    </bk>
    <bk>
      <extLst>
        <ext uri="{3e2802c4-a4d2-4d8b-9148-e3be6c30e623}">
          <xlrd:rvb i="5930"/>
        </ext>
      </extLst>
    </bk>
    <bk>
      <extLst>
        <ext uri="{3e2802c4-a4d2-4d8b-9148-e3be6c30e623}">
          <xlrd:rvb i="5931"/>
        </ext>
      </extLst>
    </bk>
    <bk>
      <extLst>
        <ext uri="{3e2802c4-a4d2-4d8b-9148-e3be6c30e623}">
          <xlrd:rvb i="5932"/>
        </ext>
      </extLst>
    </bk>
    <bk>
      <extLst>
        <ext uri="{3e2802c4-a4d2-4d8b-9148-e3be6c30e623}">
          <xlrd:rvb i="5933"/>
        </ext>
      </extLst>
    </bk>
    <bk>
      <extLst>
        <ext uri="{3e2802c4-a4d2-4d8b-9148-e3be6c30e623}">
          <xlrd:rvb i="5934"/>
        </ext>
      </extLst>
    </bk>
    <bk>
      <extLst>
        <ext uri="{3e2802c4-a4d2-4d8b-9148-e3be6c30e623}">
          <xlrd:rvb i="5935"/>
        </ext>
      </extLst>
    </bk>
    <bk>
      <extLst>
        <ext uri="{3e2802c4-a4d2-4d8b-9148-e3be6c30e623}">
          <xlrd:rvb i="5936"/>
        </ext>
      </extLst>
    </bk>
    <bk>
      <extLst>
        <ext uri="{3e2802c4-a4d2-4d8b-9148-e3be6c30e623}">
          <xlrd:rvb i="5937"/>
        </ext>
      </extLst>
    </bk>
    <bk>
      <extLst>
        <ext uri="{3e2802c4-a4d2-4d8b-9148-e3be6c30e623}">
          <xlrd:rvb i="5938"/>
        </ext>
      </extLst>
    </bk>
    <bk>
      <extLst>
        <ext uri="{3e2802c4-a4d2-4d8b-9148-e3be6c30e623}">
          <xlrd:rvb i="5939"/>
        </ext>
      </extLst>
    </bk>
    <bk>
      <extLst>
        <ext uri="{3e2802c4-a4d2-4d8b-9148-e3be6c30e623}">
          <xlrd:rvb i="5940"/>
        </ext>
      </extLst>
    </bk>
    <bk>
      <extLst>
        <ext uri="{3e2802c4-a4d2-4d8b-9148-e3be6c30e623}">
          <xlrd:rvb i="5941"/>
        </ext>
      </extLst>
    </bk>
    <bk>
      <extLst>
        <ext uri="{3e2802c4-a4d2-4d8b-9148-e3be6c30e623}">
          <xlrd:rvb i="5942"/>
        </ext>
      </extLst>
    </bk>
    <bk>
      <extLst>
        <ext uri="{3e2802c4-a4d2-4d8b-9148-e3be6c30e623}">
          <xlrd:rvb i="5943"/>
        </ext>
      </extLst>
    </bk>
    <bk>
      <extLst>
        <ext uri="{3e2802c4-a4d2-4d8b-9148-e3be6c30e623}">
          <xlrd:rvb i="5944"/>
        </ext>
      </extLst>
    </bk>
    <bk>
      <extLst>
        <ext uri="{3e2802c4-a4d2-4d8b-9148-e3be6c30e623}">
          <xlrd:rvb i="5945"/>
        </ext>
      </extLst>
    </bk>
    <bk>
      <extLst>
        <ext uri="{3e2802c4-a4d2-4d8b-9148-e3be6c30e623}">
          <xlrd:rvb i="5946"/>
        </ext>
      </extLst>
    </bk>
    <bk>
      <extLst>
        <ext uri="{3e2802c4-a4d2-4d8b-9148-e3be6c30e623}">
          <xlrd:rvb i="5947"/>
        </ext>
      </extLst>
    </bk>
    <bk>
      <extLst>
        <ext uri="{3e2802c4-a4d2-4d8b-9148-e3be6c30e623}">
          <xlrd:rvb i="5948"/>
        </ext>
      </extLst>
    </bk>
    <bk>
      <extLst>
        <ext uri="{3e2802c4-a4d2-4d8b-9148-e3be6c30e623}">
          <xlrd:rvb i="5949"/>
        </ext>
      </extLst>
    </bk>
    <bk>
      <extLst>
        <ext uri="{3e2802c4-a4d2-4d8b-9148-e3be6c30e623}">
          <xlrd:rvb i="5950"/>
        </ext>
      </extLst>
    </bk>
    <bk>
      <extLst>
        <ext uri="{3e2802c4-a4d2-4d8b-9148-e3be6c30e623}">
          <xlrd:rvb i="5951"/>
        </ext>
      </extLst>
    </bk>
    <bk>
      <extLst>
        <ext uri="{3e2802c4-a4d2-4d8b-9148-e3be6c30e623}">
          <xlrd:rvb i="5952"/>
        </ext>
      </extLst>
    </bk>
    <bk>
      <extLst>
        <ext uri="{3e2802c4-a4d2-4d8b-9148-e3be6c30e623}">
          <xlrd:rvb i="5953"/>
        </ext>
      </extLst>
    </bk>
    <bk>
      <extLst>
        <ext uri="{3e2802c4-a4d2-4d8b-9148-e3be6c30e623}">
          <xlrd:rvb i="5954"/>
        </ext>
      </extLst>
    </bk>
    <bk>
      <extLst>
        <ext uri="{3e2802c4-a4d2-4d8b-9148-e3be6c30e623}">
          <xlrd:rvb i="5955"/>
        </ext>
      </extLst>
    </bk>
    <bk>
      <extLst>
        <ext uri="{3e2802c4-a4d2-4d8b-9148-e3be6c30e623}">
          <xlrd:rvb i="5956"/>
        </ext>
      </extLst>
    </bk>
    <bk>
      <extLst>
        <ext uri="{3e2802c4-a4d2-4d8b-9148-e3be6c30e623}">
          <xlrd:rvb i="5957"/>
        </ext>
      </extLst>
    </bk>
    <bk>
      <extLst>
        <ext uri="{3e2802c4-a4d2-4d8b-9148-e3be6c30e623}">
          <xlrd:rvb i="5958"/>
        </ext>
      </extLst>
    </bk>
    <bk>
      <extLst>
        <ext uri="{3e2802c4-a4d2-4d8b-9148-e3be6c30e623}">
          <xlrd:rvb i="5959"/>
        </ext>
      </extLst>
    </bk>
    <bk>
      <extLst>
        <ext uri="{3e2802c4-a4d2-4d8b-9148-e3be6c30e623}">
          <xlrd:rvb i="5960"/>
        </ext>
      </extLst>
    </bk>
    <bk>
      <extLst>
        <ext uri="{3e2802c4-a4d2-4d8b-9148-e3be6c30e623}">
          <xlrd:rvb i="5961"/>
        </ext>
      </extLst>
    </bk>
    <bk>
      <extLst>
        <ext uri="{3e2802c4-a4d2-4d8b-9148-e3be6c30e623}">
          <xlrd:rvb i="5962"/>
        </ext>
      </extLst>
    </bk>
    <bk>
      <extLst>
        <ext uri="{3e2802c4-a4d2-4d8b-9148-e3be6c30e623}">
          <xlrd:rvb i="5963"/>
        </ext>
      </extLst>
    </bk>
    <bk>
      <extLst>
        <ext uri="{3e2802c4-a4d2-4d8b-9148-e3be6c30e623}">
          <xlrd:rvb i="5964"/>
        </ext>
      </extLst>
    </bk>
    <bk>
      <extLst>
        <ext uri="{3e2802c4-a4d2-4d8b-9148-e3be6c30e623}">
          <xlrd:rvb i="5965"/>
        </ext>
      </extLst>
    </bk>
    <bk>
      <extLst>
        <ext uri="{3e2802c4-a4d2-4d8b-9148-e3be6c30e623}">
          <xlrd:rvb i="5966"/>
        </ext>
      </extLst>
    </bk>
    <bk>
      <extLst>
        <ext uri="{3e2802c4-a4d2-4d8b-9148-e3be6c30e623}">
          <xlrd:rvb i="5967"/>
        </ext>
      </extLst>
    </bk>
    <bk>
      <extLst>
        <ext uri="{3e2802c4-a4d2-4d8b-9148-e3be6c30e623}">
          <xlrd:rvb i="5968"/>
        </ext>
      </extLst>
    </bk>
    <bk>
      <extLst>
        <ext uri="{3e2802c4-a4d2-4d8b-9148-e3be6c30e623}">
          <xlrd:rvb i="5969"/>
        </ext>
      </extLst>
    </bk>
    <bk>
      <extLst>
        <ext uri="{3e2802c4-a4d2-4d8b-9148-e3be6c30e623}">
          <xlrd:rvb i="5970"/>
        </ext>
      </extLst>
    </bk>
    <bk>
      <extLst>
        <ext uri="{3e2802c4-a4d2-4d8b-9148-e3be6c30e623}">
          <xlrd:rvb i="5971"/>
        </ext>
      </extLst>
    </bk>
    <bk>
      <extLst>
        <ext uri="{3e2802c4-a4d2-4d8b-9148-e3be6c30e623}">
          <xlrd:rvb i="5972"/>
        </ext>
      </extLst>
    </bk>
    <bk>
      <extLst>
        <ext uri="{3e2802c4-a4d2-4d8b-9148-e3be6c30e623}">
          <xlrd:rvb i="5973"/>
        </ext>
      </extLst>
    </bk>
    <bk>
      <extLst>
        <ext uri="{3e2802c4-a4d2-4d8b-9148-e3be6c30e623}">
          <xlrd:rvb i="5974"/>
        </ext>
      </extLst>
    </bk>
    <bk>
      <extLst>
        <ext uri="{3e2802c4-a4d2-4d8b-9148-e3be6c30e623}">
          <xlrd:rvb i="5975"/>
        </ext>
      </extLst>
    </bk>
    <bk>
      <extLst>
        <ext uri="{3e2802c4-a4d2-4d8b-9148-e3be6c30e623}">
          <xlrd:rvb i="5976"/>
        </ext>
      </extLst>
    </bk>
    <bk>
      <extLst>
        <ext uri="{3e2802c4-a4d2-4d8b-9148-e3be6c30e623}">
          <xlrd:rvb i="5977"/>
        </ext>
      </extLst>
    </bk>
    <bk>
      <extLst>
        <ext uri="{3e2802c4-a4d2-4d8b-9148-e3be6c30e623}">
          <xlrd:rvb i="5978"/>
        </ext>
      </extLst>
    </bk>
    <bk>
      <extLst>
        <ext uri="{3e2802c4-a4d2-4d8b-9148-e3be6c30e623}">
          <xlrd:rvb i="5979"/>
        </ext>
      </extLst>
    </bk>
    <bk>
      <extLst>
        <ext uri="{3e2802c4-a4d2-4d8b-9148-e3be6c30e623}">
          <xlrd:rvb i="5980"/>
        </ext>
      </extLst>
    </bk>
    <bk>
      <extLst>
        <ext uri="{3e2802c4-a4d2-4d8b-9148-e3be6c30e623}">
          <xlrd:rvb i="5981"/>
        </ext>
      </extLst>
    </bk>
    <bk>
      <extLst>
        <ext uri="{3e2802c4-a4d2-4d8b-9148-e3be6c30e623}">
          <xlrd:rvb i="5982"/>
        </ext>
      </extLst>
    </bk>
    <bk>
      <extLst>
        <ext uri="{3e2802c4-a4d2-4d8b-9148-e3be6c30e623}">
          <xlrd:rvb i="5983"/>
        </ext>
      </extLst>
    </bk>
    <bk>
      <extLst>
        <ext uri="{3e2802c4-a4d2-4d8b-9148-e3be6c30e623}">
          <xlrd:rvb i="5984"/>
        </ext>
      </extLst>
    </bk>
    <bk>
      <extLst>
        <ext uri="{3e2802c4-a4d2-4d8b-9148-e3be6c30e623}">
          <xlrd:rvb i="5985"/>
        </ext>
      </extLst>
    </bk>
    <bk>
      <extLst>
        <ext uri="{3e2802c4-a4d2-4d8b-9148-e3be6c30e623}">
          <xlrd:rvb i="5986"/>
        </ext>
      </extLst>
    </bk>
    <bk>
      <extLst>
        <ext uri="{3e2802c4-a4d2-4d8b-9148-e3be6c30e623}">
          <xlrd:rvb i="5987"/>
        </ext>
      </extLst>
    </bk>
    <bk>
      <extLst>
        <ext uri="{3e2802c4-a4d2-4d8b-9148-e3be6c30e623}">
          <xlrd:rvb i="5988"/>
        </ext>
      </extLst>
    </bk>
    <bk>
      <extLst>
        <ext uri="{3e2802c4-a4d2-4d8b-9148-e3be6c30e623}">
          <xlrd:rvb i="5989"/>
        </ext>
      </extLst>
    </bk>
    <bk>
      <extLst>
        <ext uri="{3e2802c4-a4d2-4d8b-9148-e3be6c30e623}">
          <xlrd:rvb i="5990"/>
        </ext>
      </extLst>
    </bk>
    <bk>
      <extLst>
        <ext uri="{3e2802c4-a4d2-4d8b-9148-e3be6c30e623}">
          <xlrd:rvb i="5991"/>
        </ext>
      </extLst>
    </bk>
    <bk>
      <extLst>
        <ext uri="{3e2802c4-a4d2-4d8b-9148-e3be6c30e623}">
          <xlrd:rvb i="5992"/>
        </ext>
      </extLst>
    </bk>
    <bk>
      <extLst>
        <ext uri="{3e2802c4-a4d2-4d8b-9148-e3be6c30e623}">
          <xlrd:rvb i="5993"/>
        </ext>
      </extLst>
    </bk>
    <bk>
      <extLst>
        <ext uri="{3e2802c4-a4d2-4d8b-9148-e3be6c30e623}">
          <xlrd:rvb i="5994"/>
        </ext>
      </extLst>
    </bk>
    <bk>
      <extLst>
        <ext uri="{3e2802c4-a4d2-4d8b-9148-e3be6c30e623}">
          <xlrd:rvb i="5995"/>
        </ext>
      </extLst>
    </bk>
    <bk>
      <extLst>
        <ext uri="{3e2802c4-a4d2-4d8b-9148-e3be6c30e623}">
          <xlrd:rvb i="5996"/>
        </ext>
      </extLst>
    </bk>
    <bk>
      <extLst>
        <ext uri="{3e2802c4-a4d2-4d8b-9148-e3be6c30e623}">
          <xlrd:rvb i="5997"/>
        </ext>
      </extLst>
    </bk>
    <bk>
      <extLst>
        <ext uri="{3e2802c4-a4d2-4d8b-9148-e3be6c30e623}">
          <xlrd:rvb i="5998"/>
        </ext>
      </extLst>
    </bk>
    <bk>
      <extLst>
        <ext uri="{3e2802c4-a4d2-4d8b-9148-e3be6c30e623}">
          <xlrd:rvb i="5999"/>
        </ext>
      </extLst>
    </bk>
    <bk>
      <extLst>
        <ext uri="{3e2802c4-a4d2-4d8b-9148-e3be6c30e623}">
          <xlrd:rvb i="6000"/>
        </ext>
      </extLst>
    </bk>
    <bk>
      <extLst>
        <ext uri="{3e2802c4-a4d2-4d8b-9148-e3be6c30e623}">
          <xlrd:rvb i="6001"/>
        </ext>
      </extLst>
    </bk>
    <bk>
      <extLst>
        <ext uri="{3e2802c4-a4d2-4d8b-9148-e3be6c30e623}">
          <xlrd:rvb i="6002"/>
        </ext>
      </extLst>
    </bk>
    <bk>
      <extLst>
        <ext uri="{3e2802c4-a4d2-4d8b-9148-e3be6c30e623}">
          <xlrd:rvb i="6003"/>
        </ext>
      </extLst>
    </bk>
    <bk>
      <extLst>
        <ext uri="{3e2802c4-a4d2-4d8b-9148-e3be6c30e623}">
          <xlrd:rvb i="6004"/>
        </ext>
      </extLst>
    </bk>
    <bk>
      <extLst>
        <ext uri="{3e2802c4-a4d2-4d8b-9148-e3be6c30e623}">
          <xlrd:rvb i="6005"/>
        </ext>
      </extLst>
    </bk>
    <bk>
      <extLst>
        <ext uri="{3e2802c4-a4d2-4d8b-9148-e3be6c30e623}">
          <xlrd:rvb i="6006"/>
        </ext>
      </extLst>
    </bk>
    <bk>
      <extLst>
        <ext uri="{3e2802c4-a4d2-4d8b-9148-e3be6c30e623}">
          <xlrd:rvb i="6007"/>
        </ext>
      </extLst>
    </bk>
    <bk>
      <extLst>
        <ext uri="{3e2802c4-a4d2-4d8b-9148-e3be6c30e623}">
          <xlrd:rvb i="6008"/>
        </ext>
      </extLst>
    </bk>
    <bk>
      <extLst>
        <ext uri="{3e2802c4-a4d2-4d8b-9148-e3be6c30e623}">
          <xlrd:rvb i="6009"/>
        </ext>
      </extLst>
    </bk>
    <bk>
      <extLst>
        <ext uri="{3e2802c4-a4d2-4d8b-9148-e3be6c30e623}">
          <xlrd:rvb i="6010"/>
        </ext>
      </extLst>
    </bk>
    <bk>
      <extLst>
        <ext uri="{3e2802c4-a4d2-4d8b-9148-e3be6c30e623}">
          <xlrd:rvb i="6011"/>
        </ext>
      </extLst>
    </bk>
    <bk>
      <extLst>
        <ext uri="{3e2802c4-a4d2-4d8b-9148-e3be6c30e623}">
          <xlrd:rvb i="6012"/>
        </ext>
      </extLst>
    </bk>
    <bk>
      <extLst>
        <ext uri="{3e2802c4-a4d2-4d8b-9148-e3be6c30e623}">
          <xlrd:rvb i="6013"/>
        </ext>
      </extLst>
    </bk>
    <bk>
      <extLst>
        <ext uri="{3e2802c4-a4d2-4d8b-9148-e3be6c30e623}">
          <xlrd:rvb i="6014"/>
        </ext>
      </extLst>
    </bk>
    <bk>
      <extLst>
        <ext uri="{3e2802c4-a4d2-4d8b-9148-e3be6c30e623}">
          <xlrd:rvb i="6015"/>
        </ext>
      </extLst>
    </bk>
    <bk>
      <extLst>
        <ext uri="{3e2802c4-a4d2-4d8b-9148-e3be6c30e623}">
          <xlrd:rvb i="6016"/>
        </ext>
      </extLst>
    </bk>
    <bk>
      <extLst>
        <ext uri="{3e2802c4-a4d2-4d8b-9148-e3be6c30e623}">
          <xlrd:rvb i="6017"/>
        </ext>
      </extLst>
    </bk>
    <bk>
      <extLst>
        <ext uri="{3e2802c4-a4d2-4d8b-9148-e3be6c30e623}">
          <xlrd:rvb i="6018"/>
        </ext>
      </extLst>
    </bk>
    <bk>
      <extLst>
        <ext uri="{3e2802c4-a4d2-4d8b-9148-e3be6c30e623}">
          <xlrd:rvb i="6019"/>
        </ext>
      </extLst>
    </bk>
    <bk>
      <extLst>
        <ext uri="{3e2802c4-a4d2-4d8b-9148-e3be6c30e623}">
          <xlrd:rvb i="6020"/>
        </ext>
      </extLst>
    </bk>
    <bk>
      <extLst>
        <ext uri="{3e2802c4-a4d2-4d8b-9148-e3be6c30e623}">
          <xlrd:rvb i="6021"/>
        </ext>
      </extLst>
    </bk>
    <bk>
      <extLst>
        <ext uri="{3e2802c4-a4d2-4d8b-9148-e3be6c30e623}">
          <xlrd:rvb i="6022"/>
        </ext>
      </extLst>
    </bk>
    <bk>
      <extLst>
        <ext uri="{3e2802c4-a4d2-4d8b-9148-e3be6c30e623}">
          <xlrd:rvb i="6023"/>
        </ext>
      </extLst>
    </bk>
    <bk>
      <extLst>
        <ext uri="{3e2802c4-a4d2-4d8b-9148-e3be6c30e623}">
          <xlrd:rvb i="6024"/>
        </ext>
      </extLst>
    </bk>
    <bk>
      <extLst>
        <ext uri="{3e2802c4-a4d2-4d8b-9148-e3be6c30e623}">
          <xlrd:rvb i="6025"/>
        </ext>
      </extLst>
    </bk>
    <bk>
      <extLst>
        <ext uri="{3e2802c4-a4d2-4d8b-9148-e3be6c30e623}">
          <xlrd:rvb i="6026"/>
        </ext>
      </extLst>
    </bk>
    <bk>
      <extLst>
        <ext uri="{3e2802c4-a4d2-4d8b-9148-e3be6c30e623}">
          <xlrd:rvb i="6027"/>
        </ext>
      </extLst>
    </bk>
    <bk>
      <extLst>
        <ext uri="{3e2802c4-a4d2-4d8b-9148-e3be6c30e623}">
          <xlrd:rvb i="6028"/>
        </ext>
      </extLst>
    </bk>
    <bk>
      <extLst>
        <ext uri="{3e2802c4-a4d2-4d8b-9148-e3be6c30e623}">
          <xlrd:rvb i="6029"/>
        </ext>
      </extLst>
    </bk>
    <bk>
      <extLst>
        <ext uri="{3e2802c4-a4d2-4d8b-9148-e3be6c30e623}">
          <xlrd:rvb i="6030"/>
        </ext>
      </extLst>
    </bk>
    <bk>
      <extLst>
        <ext uri="{3e2802c4-a4d2-4d8b-9148-e3be6c30e623}">
          <xlrd:rvb i="6031"/>
        </ext>
      </extLst>
    </bk>
    <bk>
      <extLst>
        <ext uri="{3e2802c4-a4d2-4d8b-9148-e3be6c30e623}">
          <xlrd:rvb i="6032"/>
        </ext>
      </extLst>
    </bk>
    <bk>
      <extLst>
        <ext uri="{3e2802c4-a4d2-4d8b-9148-e3be6c30e623}">
          <xlrd:rvb i="6033"/>
        </ext>
      </extLst>
    </bk>
    <bk>
      <extLst>
        <ext uri="{3e2802c4-a4d2-4d8b-9148-e3be6c30e623}">
          <xlrd:rvb i="6034"/>
        </ext>
      </extLst>
    </bk>
    <bk>
      <extLst>
        <ext uri="{3e2802c4-a4d2-4d8b-9148-e3be6c30e623}">
          <xlrd:rvb i="6035"/>
        </ext>
      </extLst>
    </bk>
    <bk>
      <extLst>
        <ext uri="{3e2802c4-a4d2-4d8b-9148-e3be6c30e623}">
          <xlrd:rvb i="6036"/>
        </ext>
      </extLst>
    </bk>
    <bk>
      <extLst>
        <ext uri="{3e2802c4-a4d2-4d8b-9148-e3be6c30e623}">
          <xlrd:rvb i="6037"/>
        </ext>
      </extLst>
    </bk>
    <bk>
      <extLst>
        <ext uri="{3e2802c4-a4d2-4d8b-9148-e3be6c30e623}">
          <xlrd:rvb i="6038"/>
        </ext>
      </extLst>
    </bk>
    <bk>
      <extLst>
        <ext uri="{3e2802c4-a4d2-4d8b-9148-e3be6c30e623}">
          <xlrd:rvb i="6039"/>
        </ext>
      </extLst>
    </bk>
    <bk>
      <extLst>
        <ext uri="{3e2802c4-a4d2-4d8b-9148-e3be6c30e623}">
          <xlrd:rvb i="6040"/>
        </ext>
      </extLst>
    </bk>
    <bk>
      <extLst>
        <ext uri="{3e2802c4-a4d2-4d8b-9148-e3be6c30e623}">
          <xlrd:rvb i="6041"/>
        </ext>
      </extLst>
    </bk>
    <bk>
      <extLst>
        <ext uri="{3e2802c4-a4d2-4d8b-9148-e3be6c30e623}">
          <xlrd:rvb i="6042"/>
        </ext>
      </extLst>
    </bk>
    <bk>
      <extLst>
        <ext uri="{3e2802c4-a4d2-4d8b-9148-e3be6c30e623}">
          <xlrd:rvb i="6043"/>
        </ext>
      </extLst>
    </bk>
    <bk>
      <extLst>
        <ext uri="{3e2802c4-a4d2-4d8b-9148-e3be6c30e623}">
          <xlrd:rvb i="6044"/>
        </ext>
      </extLst>
    </bk>
    <bk>
      <extLst>
        <ext uri="{3e2802c4-a4d2-4d8b-9148-e3be6c30e623}">
          <xlrd:rvb i="6045"/>
        </ext>
      </extLst>
    </bk>
    <bk>
      <extLst>
        <ext uri="{3e2802c4-a4d2-4d8b-9148-e3be6c30e623}">
          <xlrd:rvb i="6046"/>
        </ext>
      </extLst>
    </bk>
    <bk>
      <extLst>
        <ext uri="{3e2802c4-a4d2-4d8b-9148-e3be6c30e623}">
          <xlrd:rvb i="6047"/>
        </ext>
      </extLst>
    </bk>
    <bk>
      <extLst>
        <ext uri="{3e2802c4-a4d2-4d8b-9148-e3be6c30e623}">
          <xlrd:rvb i="6048"/>
        </ext>
      </extLst>
    </bk>
    <bk>
      <extLst>
        <ext uri="{3e2802c4-a4d2-4d8b-9148-e3be6c30e623}">
          <xlrd:rvb i="6049"/>
        </ext>
      </extLst>
    </bk>
    <bk>
      <extLst>
        <ext uri="{3e2802c4-a4d2-4d8b-9148-e3be6c30e623}">
          <xlrd:rvb i="6050"/>
        </ext>
      </extLst>
    </bk>
    <bk>
      <extLst>
        <ext uri="{3e2802c4-a4d2-4d8b-9148-e3be6c30e623}">
          <xlrd:rvb i="6051"/>
        </ext>
      </extLst>
    </bk>
    <bk>
      <extLst>
        <ext uri="{3e2802c4-a4d2-4d8b-9148-e3be6c30e623}">
          <xlrd:rvb i="6052"/>
        </ext>
      </extLst>
    </bk>
    <bk>
      <extLst>
        <ext uri="{3e2802c4-a4d2-4d8b-9148-e3be6c30e623}">
          <xlrd:rvb i="6053"/>
        </ext>
      </extLst>
    </bk>
    <bk>
      <extLst>
        <ext uri="{3e2802c4-a4d2-4d8b-9148-e3be6c30e623}">
          <xlrd:rvb i="6054"/>
        </ext>
      </extLst>
    </bk>
    <bk>
      <extLst>
        <ext uri="{3e2802c4-a4d2-4d8b-9148-e3be6c30e623}">
          <xlrd:rvb i="6055"/>
        </ext>
      </extLst>
    </bk>
    <bk>
      <extLst>
        <ext uri="{3e2802c4-a4d2-4d8b-9148-e3be6c30e623}">
          <xlrd:rvb i="6056"/>
        </ext>
      </extLst>
    </bk>
    <bk>
      <extLst>
        <ext uri="{3e2802c4-a4d2-4d8b-9148-e3be6c30e623}">
          <xlrd:rvb i="6057"/>
        </ext>
      </extLst>
    </bk>
    <bk>
      <extLst>
        <ext uri="{3e2802c4-a4d2-4d8b-9148-e3be6c30e623}">
          <xlrd:rvb i="6058"/>
        </ext>
      </extLst>
    </bk>
    <bk>
      <extLst>
        <ext uri="{3e2802c4-a4d2-4d8b-9148-e3be6c30e623}">
          <xlrd:rvb i="6059"/>
        </ext>
      </extLst>
    </bk>
    <bk>
      <extLst>
        <ext uri="{3e2802c4-a4d2-4d8b-9148-e3be6c30e623}">
          <xlrd:rvb i="6060"/>
        </ext>
      </extLst>
    </bk>
    <bk>
      <extLst>
        <ext uri="{3e2802c4-a4d2-4d8b-9148-e3be6c30e623}">
          <xlrd:rvb i="6061"/>
        </ext>
      </extLst>
    </bk>
    <bk>
      <extLst>
        <ext uri="{3e2802c4-a4d2-4d8b-9148-e3be6c30e623}">
          <xlrd:rvb i="6062"/>
        </ext>
      </extLst>
    </bk>
    <bk>
      <extLst>
        <ext uri="{3e2802c4-a4d2-4d8b-9148-e3be6c30e623}">
          <xlrd:rvb i="6063"/>
        </ext>
      </extLst>
    </bk>
    <bk>
      <extLst>
        <ext uri="{3e2802c4-a4d2-4d8b-9148-e3be6c30e623}">
          <xlrd:rvb i="6064"/>
        </ext>
      </extLst>
    </bk>
    <bk>
      <extLst>
        <ext uri="{3e2802c4-a4d2-4d8b-9148-e3be6c30e623}">
          <xlrd:rvb i="6065"/>
        </ext>
      </extLst>
    </bk>
    <bk>
      <extLst>
        <ext uri="{3e2802c4-a4d2-4d8b-9148-e3be6c30e623}">
          <xlrd:rvb i="6066"/>
        </ext>
      </extLst>
    </bk>
    <bk>
      <extLst>
        <ext uri="{3e2802c4-a4d2-4d8b-9148-e3be6c30e623}">
          <xlrd:rvb i="6067"/>
        </ext>
      </extLst>
    </bk>
    <bk>
      <extLst>
        <ext uri="{3e2802c4-a4d2-4d8b-9148-e3be6c30e623}">
          <xlrd:rvb i="6068"/>
        </ext>
      </extLst>
    </bk>
    <bk>
      <extLst>
        <ext uri="{3e2802c4-a4d2-4d8b-9148-e3be6c30e623}">
          <xlrd:rvb i="6069"/>
        </ext>
      </extLst>
    </bk>
    <bk>
      <extLst>
        <ext uri="{3e2802c4-a4d2-4d8b-9148-e3be6c30e623}">
          <xlrd:rvb i="6070"/>
        </ext>
      </extLst>
    </bk>
    <bk>
      <extLst>
        <ext uri="{3e2802c4-a4d2-4d8b-9148-e3be6c30e623}">
          <xlrd:rvb i="6071"/>
        </ext>
      </extLst>
    </bk>
    <bk>
      <extLst>
        <ext uri="{3e2802c4-a4d2-4d8b-9148-e3be6c30e623}">
          <xlrd:rvb i="6072"/>
        </ext>
      </extLst>
    </bk>
    <bk>
      <extLst>
        <ext uri="{3e2802c4-a4d2-4d8b-9148-e3be6c30e623}">
          <xlrd:rvb i="6073"/>
        </ext>
      </extLst>
    </bk>
    <bk>
      <extLst>
        <ext uri="{3e2802c4-a4d2-4d8b-9148-e3be6c30e623}">
          <xlrd:rvb i="6074"/>
        </ext>
      </extLst>
    </bk>
    <bk>
      <extLst>
        <ext uri="{3e2802c4-a4d2-4d8b-9148-e3be6c30e623}">
          <xlrd:rvb i="6075"/>
        </ext>
      </extLst>
    </bk>
    <bk>
      <extLst>
        <ext uri="{3e2802c4-a4d2-4d8b-9148-e3be6c30e623}">
          <xlrd:rvb i="6076"/>
        </ext>
      </extLst>
    </bk>
    <bk>
      <extLst>
        <ext uri="{3e2802c4-a4d2-4d8b-9148-e3be6c30e623}">
          <xlrd:rvb i="6077"/>
        </ext>
      </extLst>
    </bk>
    <bk>
      <extLst>
        <ext uri="{3e2802c4-a4d2-4d8b-9148-e3be6c30e623}">
          <xlrd:rvb i="6078"/>
        </ext>
      </extLst>
    </bk>
    <bk>
      <extLst>
        <ext uri="{3e2802c4-a4d2-4d8b-9148-e3be6c30e623}">
          <xlrd:rvb i="6079"/>
        </ext>
      </extLst>
    </bk>
    <bk>
      <extLst>
        <ext uri="{3e2802c4-a4d2-4d8b-9148-e3be6c30e623}">
          <xlrd:rvb i="6080"/>
        </ext>
      </extLst>
    </bk>
    <bk>
      <extLst>
        <ext uri="{3e2802c4-a4d2-4d8b-9148-e3be6c30e623}">
          <xlrd:rvb i="6081"/>
        </ext>
      </extLst>
    </bk>
    <bk>
      <extLst>
        <ext uri="{3e2802c4-a4d2-4d8b-9148-e3be6c30e623}">
          <xlrd:rvb i="6082"/>
        </ext>
      </extLst>
    </bk>
    <bk>
      <extLst>
        <ext uri="{3e2802c4-a4d2-4d8b-9148-e3be6c30e623}">
          <xlrd:rvb i="6083"/>
        </ext>
      </extLst>
    </bk>
    <bk>
      <extLst>
        <ext uri="{3e2802c4-a4d2-4d8b-9148-e3be6c30e623}">
          <xlrd:rvb i="6084"/>
        </ext>
      </extLst>
    </bk>
    <bk>
      <extLst>
        <ext uri="{3e2802c4-a4d2-4d8b-9148-e3be6c30e623}">
          <xlrd:rvb i="6085"/>
        </ext>
      </extLst>
    </bk>
    <bk>
      <extLst>
        <ext uri="{3e2802c4-a4d2-4d8b-9148-e3be6c30e623}">
          <xlrd:rvb i="6086"/>
        </ext>
      </extLst>
    </bk>
    <bk>
      <extLst>
        <ext uri="{3e2802c4-a4d2-4d8b-9148-e3be6c30e623}">
          <xlrd:rvb i="6087"/>
        </ext>
      </extLst>
    </bk>
    <bk>
      <extLst>
        <ext uri="{3e2802c4-a4d2-4d8b-9148-e3be6c30e623}">
          <xlrd:rvb i="6088"/>
        </ext>
      </extLst>
    </bk>
    <bk>
      <extLst>
        <ext uri="{3e2802c4-a4d2-4d8b-9148-e3be6c30e623}">
          <xlrd:rvb i="6089"/>
        </ext>
      </extLst>
    </bk>
    <bk>
      <extLst>
        <ext uri="{3e2802c4-a4d2-4d8b-9148-e3be6c30e623}">
          <xlrd:rvb i="6090"/>
        </ext>
      </extLst>
    </bk>
    <bk>
      <extLst>
        <ext uri="{3e2802c4-a4d2-4d8b-9148-e3be6c30e623}">
          <xlrd:rvb i="6091"/>
        </ext>
      </extLst>
    </bk>
    <bk>
      <extLst>
        <ext uri="{3e2802c4-a4d2-4d8b-9148-e3be6c30e623}">
          <xlrd:rvb i="6092"/>
        </ext>
      </extLst>
    </bk>
    <bk>
      <extLst>
        <ext uri="{3e2802c4-a4d2-4d8b-9148-e3be6c30e623}">
          <xlrd:rvb i="6093"/>
        </ext>
      </extLst>
    </bk>
    <bk>
      <extLst>
        <ext uri="{3e2802c4-a4d2-4d8b-9148-e3be6c30e623}">
          <xlrd:rvb i="6094"/>
        </ext>
      </extLst>
    </bk>
    <bk>
      <extLst>
        <ext uri="{3e2802c4-a4d2-4d8b-9148-e3be6c30e623}">
          <xlrd:rvb i="6095"/>
        </ext>
      </extLst>
    </bk>
    <bk>
      <extLst>
        <ext uri="{3e2802c4-a4d2-4d8b-9148-e3be6c30e623}">
          <xlrd:rvb i="6096"/>
        </ext>
      </extLst>
    </bk>
    <bk>
      <extLst>
        <ext uri="{3e2802c4-a4d2-4d8b-9148-e3be6c30e623}">
          <xlrd:rvb i="6097"/>
        </ext>
      </extLst>
    </bk>
    <bk>
      <extLst>
        <ext uri="{3e2802c4-a4d2-4d8b-9148-e3be6c30e623}">
          <xlrd:rvb i="6098"/>
        </ext>
      </extLst>
    </bk>
    <bk>
      <extLst>
        <ext uri="{3e2802c4-a4d2-4d8b-9148-e3be6c30e623}">
          <xlrd:rvb i="6099"/>
        </ext>
      </extLst>
    </bk>
    <bk>
      <extLst>
        <ext uri="{3e2802c4-a4d2-4d8b-9148-e3be6c30e623}">
          <xlrd:rvb i="6100"/>
        </ext>
      </extLst>
    </bk>
    <bk>
      <extLst>
        <ext uri="{3e2802c4-a4d2-4d8b-9148-e3be6c30e623}">
          <xlrd:rvb i="6101"/>
        </ext>
      </extLst>
    </bk>
    <bk>
      <extLst>
        <ext uri="{3e2802c4-a4d2-4d8b-9148-e3be6c30e623}">
          <xlrd:rvb i="6102"/>
        </ext>
      </extLst>
    </bk>
    <bk>
      <extLst>
        <ext uri="{3e2802c4-a4d2-4d8b-9148-e3be6c30e623}">
          <xlrd:rvb i="6103"/>
        </ext>
      </extLst>
    </bk>
    <bk>
      <extLst>
        <ext uri="{3e2802c4-a4d2-4d8b-9148-e3be6c30e623}">
          <xlrd:rvb i="6104"/>
        </ext>
      </extLst>
    </bk>
    <bk>
      <extLst>
        <ext uri="{3e2802c4-a4d2-4d8b-9148-e3be6c30e623}">
          <xlrd:rvb i="6105"/>
        </ext>
      </extLst>
    </bk>
    <bk>
      <extLst>
        <ext uri="{3e2802c4-a4d2-4d8b-9148-e3be6c30e623}">
          <xlrd:rvb i="6106"/>
        </ext>
      </extLst>
    </bk>
    <bk>
      <extLst>
        <ext uri="{3e2802c4-a4d2-4d8b-9148-e3be6c30e623}">
          <xlrd:rvb i="6107"/>
        </ext>
      </extLst>
    </bk>
    <bk>
      <extLst>
        <ext uri="{3e2802c4-a4d2-4d8b-9148-e3be6c30e623}">
          <xlrd:rvb i="6108"/>
        </ext>
      </extLst>
    </bk>
    <bk>
      <extLst>
        <ext uri="{3e2802c4-a4d2-4d8b-9148-e3be6c30e623}">
          <xlrd:rvb i="6109"/>
        </ext>
      </extLst>
    </bk>
    <bk>
      <extLst>
        <ext uri="{3e2802c4-a4d2-4d8b-9148-e3be6c30e623}">
          <xlrd:rvb i="6110"/>
        </ext>
      </extLst>
    </bk>
    <bk>
      <extLst>
        <ext uri="{3e2802c4-a4d2-4d8b-9148-e3be6c30e623}">
          <xlrd:rvb i="6111"/>
        </ext>
      </extLst>
    </bk>
    <bk>
      <extLst>
        <ext uri="{3e2802c4-a4d2-4d8b-9148-e3be6c30e623}">
          <xlrd:rvb i="6112"/>
        </ext>
      </extLst>
    </bk>
    <bk>
      <extLst>
        <ext uri="{3e2802c4-a4d2-4d8b-9148-e3be6c30e623}">
          <xlrd:rvb i="6113"/>
        </ext>
      </extLst>
    </bk>
    <bk>
      <extLst>
        <ext uri="{3e2802c4-a4d2-4d8b-9148-e3be6c30e623}">
          <xlrd:rvb i="6114"/>
        </ext>
      </extLst>
    </bk>
    <bk>
      <extLst>
        <ext uri="{3e2802c4-a4d2-4d8b-9148-e3be6c30e623}">
          <xlrd:rvb i="6115"/>
        </ext>
      </extLst>
    </bk>
    <bk>
      <extLst>
        <ext uri="{3e2802c4-a4d2-4d8b-9148-e3be6c30e623}">
          <xlrd:rvb i="6116"/>
        </ext>
      </extLst>
    </bk>
    <bk>
      <extLst>
        <ext uri="{3e2802c4-a4d2-4d8b-9148-e3be6c30e623}">
          <xlrd:rvb i="6117"/>
        </ext>
      </extLst>
    </bk>
    <bk>
      <extLst>
        <ext uri="{3e2802c4-a4d2-4d8b-9148-e3be6c30e623}">
          <xlrd:rvb i="6118"/>
        </ext>
      </extLst>
    </bk>
    <bk>
      <extLst>
        <ext uri="{3e2802c4-a4d2-4d8b-9148-e3be6c30e623}">
          <xlrd:rvb i="6119"/>
        </ext>
      </extLst>
    </bk>
    <bk>
      <extLst>
        <ext uri="{3e2802c4-a4d2-4d8b-9148-e3be6c30e623}">
          <xlrd:rvb i="6120"/>
        </ext>
      </extLst>
    </bk>
    <bk>
      <extLst>
        <ext uri="{3e2802c4-a4d2-4d8b-9148-e3be6c30e623}">
          <xlrd:rvb i="6121"/>
        </ext>
      </extLst>
    </bk>
    <bk>
      <extLst>
        <ext uri="{3e2802c4-a4d2-4d8b-9148-e3be6c30e623}">
          <xlrd:rvb i="6122"/>
        </ext>
      </extLst>
    </bk>
    <bk>
      <extLst>
        <ext uri="{3e2802c4-a4d2-4d8b-9148-e3be6c30e623}">
          <xlrd:rvb i="6123"/>
        </ext>
      </extLst>
    </bk>
    <bk>
      <extLst>
        <ext uri="{3e2802c4-a4d2-4d8b-9148-e3be6c30e623}">
          <xlrd:rvb i="6124"/>
        </ext>
      </extLst>
    </bk>
    <bk>
      <extLst>
        <ext uri="{3e2802c4-a4d2-4d8b-9148-e3be6c30e623}">
          <xlrd:rvb i="6125"/>
        </ext>
      </extLst>
    </bk>
    <bk>
      <extLst>
        <ext uri="{3e2802c4-a4d2-4d8b-9148-e3be6c30e623}">
          <xlrd:rvb i="6126"/>
        </ext>
      </extLst>
    </bk>
    <bk>
      <extLst>
        <ext uri="{3e2802c4-a4d2-4d8b-9148-e3be6c30e623}">
          <xlrd:rvb i="6127"/>
        </ext>
      </extLst>
    </bk>
    <bk>
      <extLst>
        <ext uri="{3e2802c4-a4d2-4d8b-9148-e3be6c30e623}">
          <xlrd:rvb i="6128"/>
        </ext>
      </extLst>
    </bk>
    <bk>
      <extLst>
        <ext uri="{3e2802c4-a4d2-4d8b-9148-e3be6c30e623}">
          <xlrd:rvb i="6129"/>
        </ext>
      </extLst>
    </bk>
    <bk>
      <extLst>
        <ext uri="{3e2802c4-a4d2-4d8b-9148-e3be6c30e623}">
          <xlrd:rvb i="6130"/>
        </ext>
      </extLst>
    </bk>
    <bk>
      <extLst>
        <ext uri="{3e2802c4-a4d2-4d8b-9148-e3be6c30e623}">
          <xlrd:rvb i="6131"/>
        </ext>
      </extLst>
    </bk>
    <bk>
      <extLst>
        <ext uri="{3e2802c4-a4d2-4d8b-9148-e3be6c30e623}">
          <xlrd:rvb i="6132"/>
        </ext>
      </extLst>
    </bk>
    <bk>
      <extLst>
        <ext uri="{3e2802c4-a4d2-4d8b-9148-e3be6c30e623}">
          <xlrd:rvb i="6133"/>
        </ext>
      </extLst>
    </bk>
    <bk>
      <extLst>
        <ext uri="{3e2802c4-a4d2-4d8b-9148-e3be6c30e623}">
          <xlrd:rvb i="6134"/>
        </ext>
      </extLst>
    </bk>
    <bk>
      <extLst>
        <ext uri="{3e2802c4-a4d2-4d8b-9148-e3be6c30e623}">
          <xlrd:rvb i="6135"/>
        </ext>
      </extLst>
    </bk>
    <bk>
      <extLst>
        <ext uri="{3e2802c4-a4d2-4d8b-9148-e3be6c30e623}">
          <xlrd:rvb i="6136"/>
        </ext>
      </extLst>
    </bk>
    <bk>
      <extLst>
        <ext uri="{3e2802c4-a4d2-4d8b-9148-e3be6c30e623}">
          <xlrd:rvb i="6137"/>
        </ext>
      </extLst>
    </bk>
    <bk>
      <extLst>
        <ext uri="{3e2802c4-a4d2-4d8b-9148-e3be6c30e623}">
          <xlrd:rvb i="6138"/>
        </ext>
      </extLst>
    </bk>
    <bk>
      <extLst>
        <ext uri="{3e2802c4-a4d2-4d8b-9148-e3be6c30e623}">
          <xlrd:rvb i="6139"/>
        </ext>
      </extLst>
    </bk>
    <bk>
      <extLst>
        <ext uri="{3e2802c4-a4d2-4d8b-9148-e3be6c30e623}">
          <xlrd:rvb i="6140"/>
        </ext>
      </extLst>
    </bk>
    <bk>
      <extLst>
        <ext uri="{3e2802c4-a4d2-4d8b-9148-e3be6c30e623}">
          <xlrd:rvb i="6141"/>
        </ext>
      </extLst>
    </bk>
    <bk>
      <extLst>
        <ext uri="{3e2802c4-a4d2-4d8b-9148-e3be6c30e623}">
          <xlrd:rvb i="6142"/>
        </ext>
      </extLst>
    </bk>
    <bk>
      <extLst>
        <ext uri="{3e2802c4-a4d2-4d8b-9148-e3be6c30e623}">
          <xlrd:rvb i="6143"/>
        </ext>
      </extLst>
    </bk>
    <bk>
      <extLst>
        <ext uri="{3e2802c4-a4d2-4d8b-9148-e3be6c30e623}">
          <xlrd:rvb i="6144"/>
        </ext>
      </extLst>
    </bk>
    <bk>
      <extLst>
        <ext uri="{3e2802c4-a4d2-4d8b-9148-e3be6c30e623}">
          <xlrd:rvb i="6145"/>
        </ext>
      </extLst>
    </bk>
    <bk>
      <extLst>
        <ext uri="{3e2802c4-a4d2-4d8b-9148-e3be6c30e623}">
          <xlrd:rvb i="6146"/>
        </ext>
      </extLst>
    </bk>
    <bk>
      <extLst>
        <ext uri="{3e2802c4-a4d2-4d8b-9148-e3be6c30e623}">
          <xlrd:rvb i="6147"/>
        </ext>
      </extLst>
    </bk>
    <bk>
      <extLst>
        <ext uri="{3e2802c4-a4d2-4d8b-9148-e3be6c30e623}">
          <xlrd:rvb i="6148"/>
        </ext>
      </extLst>
    </bk>
    <bk>
      <extLst>
        <ext uri="{3e2802c4-a4d2-4d8b-9148-e3be6c30e623}">
          <xlrd:rvb i="6149"/>
        </ext>
      </extLst>
    </bk>
    <bk>
      <extLst>
        <ext uri="{3e2802c4-a4d2-4d8b-9148-e3be6c30e623}">
          <xlrd:rvb i="6150"/>
        </ext>
      </extLst>
    </bk>
    <bk>
      <extLst>
        <ext uri="{3e2802c4-a4d2-4d8b-9148-e3be6c30e623}">
          <xlrd:rvb i="6151"/>
        </ext>
      </extLst>
    </bk>
    <bk>
      <extLst>
        <ext uri="{3e2802c4-a4d2-4d8b-9148-e3be6c30e623}">
          <xlrd:rvb i="6152"/>
        </ext>
      </extLst>
    </bk>
    <bk>
      <extLst>
        <ext uri="{3e2802c4-a4d2-4d8b-9148-e3be6c30e623}">
          <xlrd:rvb i="6153"/>
        </ext>
      </extLst>
    </bk>
    <bk>
      <extLst>
        <ext uri="{3e2802c4-a4d2-4d8b-9148-e3be6c30e623}">
          <xlrd:rvb i="6154"/>
        </ext>
      </extLst>
    </bk>
    <bk>
      <extLst>
        <ext uri="{3e2802c4-a4d2-4d8b-9148-e3be6c30e623}">
          <xlrd:rvb i="6155"/>
        </ext>
      </extLst>
    </bk>
    <bk>
      <extLst>
        <ext uri="{3e2802c4-a4d2-4d8b-9148-e3be6c30e623}">
          <xlrd:rvb i="6156"/>
        </ext>
      </extLst>
    </bk>
    <bk>
      <extLst>
        <ext uri="{3e2802c4-a4d2-4d8b-9148-e3be6c30e623}">
          <xlrd:rvb i="6157"/>
        </ext>
      </extLst>
    </bk>
    <bk>
      <extLst>
        <ext uri="{3e2802c4-a4d2-4d8b-9148-e3be6c30e623}">
          <xlrd:rvb i="6158"/>
        </ext>
      </extLst>
    </bk>
    <bk>
      <extLst>
        <ext uri="{3e2802c4-a4d2-4d8b-9148-e3be6c30e623}">
          <xlrd:rvb i="6159"/>
        </ext>
      </extLst>
    </bk>
    <bk>
      <extLst>
        <ext uri="{3e2802c4-a4d2-4d8b-9148-e3be6c30e623}">
          <xlrd:rvb i="6160"/>
        </ext>
      </extLst>
    </bk>
    <bk>
      <extLst>
        <ext uri="{3e2802c4-a4d2-4d8b-9148-e3be6c30e623}">
          <xlrd:rvb i="6161"/>
        </ext>
      </extLst>
    </bk>
    <bk>
      <extLst>
        <ext uri="{3e2802c4-a4d2-4d8b-9148-e3be6c30e623}">
          <xlrd:rvb i="6162"/>
        </ext>
      </extLst>
    </bk>
    <bk>
      <extLst>
        <ext uri="{3e2802c4-a4d2-4d8b-9148-e3be6c30e623}">
          <xlrd:rvb i="6163"/>
        </ext>
      </extLst>
    </bk>
    <bk>
      <extLst>
        <ext uri="{3e2802c4-a4d2-4d8b-9148-e3be6c30e623}">
          <xlrd:rvb i="6164"/>
        </ext>
      </extLst>
    </bk>
    <bk>
      <extLst>
        <ext uri="{3e2802c4-a4d2-4d8b-9148-e3be6c30e623}">
          <xlrd:rvb i="6165"/>
        </ext>
      </extLst>
    </bk>
    <bk>
      <extLst>
        <ext uri="{3e2802c4-a4d2-4d8b-9148-e3be6c30e623}">
          <xlrd:rvb i="6166"/>
        </ext>
      </extLst>
    </bk>
    <bk>
      <extLst>
        <ext uri="{3e2802c4-a4d2-4d8b-9148-e3be6c30e623}">
          <xlrd:rvb i="6167"/>
        </ext>
      </extLst>
    </bk>
    <bk>
      <extLst>
        <ext uri="{3e2802c4-a4d2-4d8b-9148-e3be6c30e623}">
          <xlrd:rvb i="6168"/>
        </ext>
      </extLst>
    </bk>
    <bk>
      <extLst>
        <ext uri="{3e2802c4-a4d2-4d8b-9148-e3be6c30e623}">
          <xlrd:rvb i="6169"/>
        </ext>
      </extLst>
    </bk>
    <bk>
      <extLst>
        <ext uri="{3e2802c4-a4d2-4d8b-9148-e3be6c30e623}">
          <xlrd:rvb i="6170"/>
        </ext>
      </extLst>
    </bk>
    <bk>
      <extLst>
        <ext uri="{3e2802c4-a4d2-4d8b-9148-e3be6c30e623}">
          <xlrd:rvb i="6171"/>
        </ext>
      </extLst>
    </bk>
    <bk>
      <extLst>
        <ext uri="{3e2802c4-a4d2-4d8b-9148-e3be6c30e623}">
          <xlrd:rvb i="6172"/>
        </ext>
      </extLst>
    </bk>
    <bk>
      <extLst>
        <ext uri="{3e2802c4-a4d2-4d8b-9148-e3be6c30e623}">
          <xlrd:rvb i="6173"/>
        </ext>
      </extLst>
    </bk>
    <bk>
      <extLst>
        <ext uri="{3e2802c4-a4d2-4d8b-9148-e3be6c30e623}">
          <xlrd:rvb i="6174"/>
        </ext>
      </extLst>
    </bk>
    <bk>
      <extLst>
        <ext uri="{3e2802c4-a4d2-4d8b-9148-e3be6c30e623}">
          <xlrd:rvb i="6175"/>
        </ext>
      </extLst>
    </bk>
    <bk>
      <extLst>
        <ext uri="{3e2802c4-a4d2-4d8b-9148-e3be6c30e623}">
          <xlrd:rvb i="6176"/>
        </ext>
      </extLst>
    </bk>
    <bk>
      <extLst>
        <ext uri="{3e2802c4-a4d2-4d8b-9148-e3be6c30e623}">
          <xlrd:rvb i="6177"/>
        </ext>
      </extLst>
    </bk>
    <bk>
      <extLst>
        <ext uri="{3e2802c4-a4d2-4d8b-9148-e3be6c30e623}">
          <xlrd:rvb i="6178"/>
        </ext>
      </extLst>
    </bk>
    <bk>
      <extLst>
        <ext uri="{3e2802c4-a4d2-4d8b-9148-e3be6c30e623}">
          <xlrd:rvb i="6179"/>
        </ext>
      </extLst>
    </bk>
    <bk>
      <extLst>
        <ext uri="{3e2802c4-a4d2-4d8b-9148-e3be6c30e623}">
          <xlrd:rvb i="6180"/>
        </ext>
      </extLst>
    </bk>
    <bk>
      <extLst>
        <ext uri="{3e2802c4-a4d2-4d8b-9148-e3be6c30e623}">
          <xlrd:rvb i="6181"/>
        </ext>
      </extLst>
    </bk>
    <bk>
      <extLst>
        <ext uri="{3e2802c4-a4d2-4d8b-9148-e3be6c30e623}">
          <xlrd:rvb i="6182"/>
        </ext>
      </extLst>
    </bk>
    <bk>
      <extLst>
        <ext uri="{3e2802c4-a4d2-4d8b-9148-e3be6c30e623}">
          <xlrd:rvb i="6183"/>
        </ext>
      </extLst>
    </bk>
    <bk>
      <extLst>
        <ext uri="{3e2802c4-a4d2-4d8b-9148-e3be6c30e623}">
          <xlrd:rvb i="6184"/>
        </ext>
      </extLst>
    </bk>
    <bk>
      <extLst>
        <ext uri="{3e2802c4-a4d2-4d8b-9148-e3be6c30e623}">
          <xlrd:rvb i="6185"/>
        </ext>
      </extLst>
    </bk>
    <bk>
      <extLst>
        <ext uri="{3e2802c4-a4d2-4d8b-9148-e3be6c30e623}">
          <xlrd:rvb i="6186"/>
        </ext>
      </extLst>
    </bk>
    <bk>
      <extLst>
        <ext uri="{3e2802c4-a4d2-4d8b-9148-e3be6c30e623}">
          <xlrd:rvb i="6187"/>
        </ext>
      </extLst>
    </bk>
    <bk>
      <extLst>
        <ext uri="{3e2802c4-a4d2-4d8b-9148-e3be6c30e623}">
          <xlrd:rvb i="6188"/>
        </ext>
      </extLst>
    </bk>
    <bk>
      <extLst>
        <ext uri="{3e2802c4-a4d2-4d8b-9148-e3be6c30e623}">
          <xlrd:rvb i="6189"/>
        </ext>
      </extLst>
    </bk>
    <bk>
      <extLst>
        <ext uri="{3e2802c4-a4d2-4d8b-9148-e3be6c30e623}">
          <xlrd:rvb i="6190"/>
        </ext>
      </extLst>
    </bk>
    <bk>
      <extLst>
        <ext uri="{3e2802c4-a4d2-4d8b-9148-e3be6c30e623}">
          <xlrd:rvb i="6191"/>
        </ext>
      </extLst>
    </bk>
    <bk>
      <extLst>
        <ext uri="{3e2802c4-a4d2-4d8b-9148-e3be6c30e623}">
          <xlrd:rvb i="6192"/>
        </ext>
      </extLst>
    </bk>
    <bk>
      <extLst>
        <ext uri="{3e2802c4-a4d2-4d8b-9148-e3be6c30e623}">
          <xlrd:rvb i="6193"/>
        </ext>
      </extLst>
    </bk>
    <bk>
      <extLst>
        <ext uri="{3e2802c4-a4d2-4d8b-9148-e3be6c30e623}">
          <xlrd:rvb i="6194"/>
        </ext>
      </extLst>
    </bk>
    <bk>
      <extLst>
        <ext uri="{3e2802c4-a4d2-4d8b-9148-e3be6c30e623}">
          <xlrd:rvb i="6195"/>
        </ext>
      </extLst>
    </bk>
    <bk>
      <extLst>
        <ext uri="{3e2802c4-a4d2-4d8b-9148-e3be6c30e623}">
          <xlrd:rvb i="6196"/>
        </ext>
      </extLst>
    </bk>
    <bk>
      <extLst>
        <ext uri="{3e2802c4-a4d2-4d8b-9148-e3be6c30e623}">
          <xlrd:rvb i="6197"/>
        </ext>
      </extLst>
    </bk>
    <bk>
      <extLst>
        <ext uri="{3e2802c4-a4d2-4d8b-9148-e3be6c30e623}">
          <xlrd:rvb i="6198"/>
        </ext>
      </extLst>
    </bk>
    <bk>
      <extLst>
        <ext uri="{3e2802c4-a4d2-4d8b-9148-e3be6c30e623}">
          <xlrd:rvb i="6199"/>
        </ext>
      </extLst>
    </bk>
    <bk>
      <extLst>
        <ext uri="{3e2802c4-a4d2-4d8b-9148-e3be6c30e623}">
          <xlrd:rvb i="6200"/>
        </ext>
      </extLst>
    </bk>
    <bk>
      <extLst>
        <ext uri="{3e2802c4-a4d2-4d8b-9148-e3be6c30e623}">
          <xlrd:rvb i="6201"/>
        </ext>
      </extLst>
    </bk>
    <bk>
      <extLst>
        <ext uri="{3e2802c4-a4d2-4d8b-9148-e3be6c30e623}">
          <xlrd:rvb i="6202"/>
        </ext>
      </extLst>
    </bk>
    <bk>
      <extLst>
        <ext uri="{3e2802c4-a4d2-4d8b-9148-e3be6c30e623}">
          <xlrd:rvb i="6203"/>
        </ext>
      </extLst>
    </bk>
    <bk>
      <extLst>
        <ext uri="{3e2802c4-a4d2-4d8b-9148-e3be6c30e623}">
          <xlrd:rvb i="6204"/>
        </ext>
      </extLst>
    </bk>
    <bk>
      <extLst>
        <ext uri="{3e2802c4-a4d2-4d8b-9148-e3be6c30e623}">
          <xlrd:rvb i="6205"/>
        </ext>
      </extLst>
    </bk>
    <bk>
      <extLst>
        <ext uri="{3e2802c4-a4d2-4d8b-9148-e3be6c30e623}">
          <xlrd:rvb i="6206"/>
        </ext>
      </extLst>
    </bk>
    <bk>
      <extLst>
        <ext uri="{3e2802c4-a4d2-4d8b-9148-e3be6c30e623}">
          <xlrd:rvb i="6207"/>
        </ext>
      </extLst>
    </bk>
    <bk>
      <extLst>
        <ext uri="{3e2802c4-a4d2-4d8b-9148-e3be6c30e623}">
          <xlrd:rvb i="6208"/>
        </ext>
      </extLst>
    </bk>
    <bk>
      <extLst>
        <ext uri="{3e2802c4-a4d2-4d8b-9148-e3be6c30e623}">
          <xlrd:rvb i="6209"/>
        </ext>
      </extLst>
    </bk>
    <bk>
      <extLst>
        <ext uri="{3e2802c4-a4d2-4d8b-9148-e3be6c30e623}">
          <xlrd:rvb i="6210"/>
        </ext>
      </extLst>
    </bk>
    <bk>
      <extLst>
        <ext uri="{3e2802c4-a4d2-4d8b-9148-e3be6c30e623}">
          <xlrd:rvb i="6211"/>
        </ext>
      </extLst>
    </bk>
    <bk>
      <extLst>
        <ext uri="{3e2802c4-a4d2-4d8b-9148-e3be6c30e623}">
          <xlrd:rvb i="6212"/>
        </ext>
      </extLst>
    </bk>
    <bk>
      <extLst>
        <ext uri="{3e2802c4-a4d2-4d8b-9148-e3be6c30e623}">
          <xlrd:rvb i="6213"/>
        </ext>
      </extLst>
    </bk>
    <bk>
      <extLst>
        <ext uri="{3e2802c4-a4d2-4d8b-9148-e3be6c30e623}">
          <xlrd:rvb i="6214"/>
        </ext>
      </extLst>
    </bk>
    <bk>
      <extLst>
        <ext uri="{3e2802c4-a4d2-4d8b-9148-e3be6c30e623}">
          <xlrd:rvb i="6215"/>
        </ext>
      </extLst>
    </bk>
    <bk>
      <extLst>
        <ext uri="{3e2802c4-a4d2-4d8b-9148-e3be6c30e623}">
          <xlrd:rvb i="6216"/>
        </ext>
      </extLst>
    </bk>
    <bk>
      <extLst>
        <ext uri="{3e2802c4-a4d2-4d8b-9148-e3be6c30e623}">
          <xlrd:rvb i="6217"/>
        </ext>
      </extLst>
    </bk>
    <bk>
      <extLst>
        <ext uri="{3e2802c4-a4d2-4d8b-9148-e3be6c30e623}">
          <xlrd:rvb i="6218"/>
        </ext>
      </extLst>
    </bk>
    <bk>
      <extLst>
        <ext uri="{3e2802c4-a4d2-4d8b-9148-e3be6c30e623}">
          <xlrd:rvb i="6219"/>
        </ext>
      </extLst>
    </bk>
    <bk>
      <extLst>
        <ext uri="{3e2802c4-a4d2-4d8b-9148-e3be6c30e623}">
          <xlrd:rvb i="6220"/>
        </ext>
      </extLst>
    </bk>
    <bk>
      <extLst>
        <ext uri="{3e2802c4-a4d2-4d8b-9148-e3be6c30e623}">
          <xlrd:rvb i="6221"/>
        </ext>
      </extLst>
    </bk>
    <bk>
      <extLst>
        <ext uri="{3e2802c4-a4d2-4d8b-9148-e3be6c30e623}">
          <xlrd:rvb i="6222"/>
        </ext>
      </extLst>
    </bk>
    <bk>
      <extLst>
        <ext uri="{3e2802c4-a4d2-4d8b-9148-e3be6c30e623}">
          <xlrd:rvb i="6223"/>
        </ext>
      </extLst>
    </bk>
    <bk>
      <extLst>
        <ext uri="{3e2802c4-a4d2-4d8b-9148-e3be6c30e623}">
          <xlrd:rvb i="6224"/>
        </ext>
      </extLst>
    </bk>
    <bk>
      <extLst>
        <ext uri="{3e2802c4-a4d2-4d8b-9148-e3be6c30e623}">
          <xlrd:rvb i="6225"/>
        </ext>
      </extLst>
    </bk>
    <bk>
      <extLst>
        <ext uri="{3e2802c4-a4d2-4d8b-9148-e3be6c30e623}">
          <xlrd:rvb i="6226"/>
        </ext>
      </extLst>
    </bk>
    <bk>
      <extLst>
        <ext uri="{3e2802c4-a4d2-4d8b-9148-e3be6c30e623}">
          <xlrd:rvb i="6227"/>
        </ext>
      </extLst>
    </bk>
    <bk>
      <extLst>
        <ext uri="{3e2802c4-a4d2-4d8b-9148-e3be6c30e623}">
          <xlrd:rvb i="6228"/>
        </ext>
      </extLst>
    </bk>
    <bk>
      <extLst>
        <ext uri="{3e2802c4-a4d2-4d8b-9148-e3be6c30e623}">
          <xlrd:rvb i="6229"/>
        </ext>
      </extLst>
    </bk>
    <bk>
      <extLst>
        <ext uri="{3e2802c4-a4d2-4d8b-9148-e3be6c30e623}">
          <xlrd:rvb i="6230"/>
        </ext>
      </extLst>
    </bk>
    <bk>
      <extLst>
        <ext uri="{3e2802c4-a4d2-4d8b-9148-e3be6c30e623}">
          <xlrd:rvb i="6231"/>
        </ext>
      </extLst>
    </bk>
    <bk>
      <extLst>
        <ext uri="{3e2802c4-a4d2-4d8b-9148-e3be6c30e623}">
          <xlrd:rvb i="6232"/>
        </ext>
      </extLst>
    </bk>
    <bk>
      <extLst>
        <ext uri="{3e2802c4-a4d2-4d8b-9148-e3be6c30e623}">
          <xlrd:rvb i="6233"/>
        </ext>
      </extLst>
    </bk>
    <bk>
      <extLst>
        <ext uri="{3e2802c4-a4d2-4d8b-9148-e3be6c30e623}">
          <xlrd:rvb i="6234"/>
        </ext>
      </extLst>
    </bk>
    <bk>
      <extLst>
        <ext uri="{3e2802c4-a4d2-4d8b-9148-e3be6c30e623}">
          <xlrd:rvb i="6235"/>
        </ext>
      </extLst>
    </bk>
    <bk>
      <extLst>
        <ext uri="{3e2802c4-a4d2-4d8b-9148-e3be6c30e623}">
          <xlrd:rvb i="6236"/>
        </ext>
      </extLst>
    </bk>
    <bk>
      <extLst>
        <ext uri="{3e2802c4-a4d2-4d8b-9148-e3be6c30e623}">
          <xlrd:rvb i="6237"/>
        </ext>
      </extLst>
    </bk>
    <bk>
      <extLst>
        <ext uri="{3e2802c4-a4d2-4d8b-9148-e3be6c30e623}">
          <xlrd:rvb i="6238"/>
        </ext>
      </extLst>
    </bk>
    <bk>
      <extLst>
        <ext uri="{3e2802c4-a4d2-4d8b-9148-e3be6c30e623}">
          <xlrd:rvb i="6239"/>
        </ext>
      </extLst>
    </bk>
    <bk>
      <extLst>
        <ext uri="{3e2802c4-a4d2-4d8b-9148-e3be6c30e623}">
          <xlrd:rvb i="6240"/>
        </ext>
      </extLst>
    </bk>
    <bk>
      <extLst>
        <ext uri="{3e2802c4-a4d2-4d8b-9148-e3be6c30e623}">
          <xlrd:rvb i="6241"/>
        </ext>
      </extLst>
    </bk>
    <bk>
      <extLst>
        <ext uri="{3e2802c4-a4d2-4d8b-9148-e3be6c30e623}">
          <xlrd:rvb i="6242"/>
        </ext>
      </extLst>
    </bk>
    <bk>
      <extLst>
        <ext uri="{3e2802c4-a4d2-4d8b-9148-e3be6c30e623}">
          <xlrd:rvb i="6243"/>
        </ext>
      </extLst>
    </bk>
    <bk>
      <extLst>
        <ext uri="{3e2802c4-a4d2-4d8b-9148-e3be6c30e623}">
          <xlrd:rvb i="6244"/>
        </ext>
      </extLst>
    </bk>
    <bk>
      <extLst>
        <ext uri="{3e2802c4-a4d2-4d8b-9148-e3be6c30e623}">
          <xlrd:rvb i="6245"/>
        </ext>
      </extLst>
    </bk>
    <bk>
      <extLst>
        <ext uri="{3e2802c4-a4d2-4d8b-9148-e3be6c30e623}">
          <xlrd:rvb i="6246"/>
        </ext>
      </extLst>
    </bk>
    <bk>
      <extLst>
        <ext uri="{3e2802c4-a4d2-4d8b-9148-e3be6c30e623}">
          <xlrd:rvb i="6247"/>
        </ext>
      </extLst>
    </bk>
    <bk>
      <extLst>
        <ext uri="{3e2802c4-a4d2-4d8b-9148-e3be6c30e623}">
          <xlrd:rvb i="6248"/>
        </ext>
      </extLst>
    </bk>
    <bk>
      <extLst>
        <ext uri="{3e2802c4-a4d2-4d8b-9148-e3be6c30e623}">
          <xlrd:rvb i="6249"/>
        </ext>
      </extLst>
    </bk>
    <bk>
      <extLst>
        <ext uri="{3e2802c4-a4d2-4d8b-9148-e3be6c30e623}">
          <xlrd:rvb i="6250"/>
        </ext>
      </extLst>
    </bk>
    <bk>
      <extLst>
        <ext uri="{3e2802c4-a4d2-4d8b-9148-e3be6c30e623}">
          <xlrd:rvb i="6251"/>
        </ext>
      </extLst>
    </bk>
    <bk>
      <extLst>
        <ext uri="{3e2802c4-a4d2-4d8b-9148-e3be6c30e623}">
          <xlrd:rvb i="6252"/>
        </ext>
      </extLst>
    </bk>
    <bk>
      <extLst>
        <ext uri="{3e2802c4-a4d2-4d8b-9148-e3be6c30e623}">
          <xlrd:rvb i="6253"/>
        </ext>
      </extLst>
    </bk>
    <bk>
      <extLst>
        <ext uri="{3e2802c4-a4d2-4d8b-9148-e3be6c30e623}">
          <xlrd:rvb i="6254"/>
        </ext>
      </extLst>
    </bk>
    <bk>
      <extLst>
        <ext uri="{3e2802c4-a4d2-4d8b-9148-e3be6c30e623}">
          <xlrd:rvb i="6255"/>
        </ext>
      </extLst>
    </bk>
    <bk>
      <extLst>
        <ext uri="{3e2802c4-a4d2-4d8b-9148-e3be6c30e623}">
          <xlrd:rvb i="6256"/>
        </ext>
      </extLst>
    </bk>
    <bk>
      <extLst>
        <ext uri="{3e2802c4-a4d2-4d8b-9148-e3be6c30e623}">
          <xlrd:rvb i="6257"/>
        </ext>
      </extLst>
    </bk>
    <bk>
      <extLst>
        <ext uri="{3e2802c4-a4d2-4d8b-9148-e3be6c30e623}">
          <xlrd:rvb i="6258"/>
        </ext>
      </extLst>
    </bk>
    <bk>
      <extLst>
        <ext uri="{3e2802c4-a4d2-4d8b-9148-e3be6c30e623}">
          <xlrd:rvb i="6259"/>
        </ext>
      </extLst>
    </bk>
    <bk>
      <extLst>
        <ext uri="{3e2802c4-a4d2-4d8b-9148-e3be6c30e623}">
          <xlrd:rvb i="6260"/>
        </ext>
      </extLst>
    </bk>
    <bk>
      <extLst>
        <ext uri="{3e2802c4-a4d2-4d8b-9148-e3be6c30e623}">
          <xlrd:rvb i="6261"/>
        </ext>
      </extLst>
    </bk>
    <bk>
      <extLst>
        <ext uri="{3e2802c4-a4d2-4d8b-9148-e3be6c30e623}">
          <xlrd:rvb i="6262"/>
        </ext>
      </extLst>
    </bk>
    <bk>
      <extLst>
        <ext uri="{3e2802c4-a4d2-4d8b-9148-e3be6c30e623}">
          <xlrd:rvb i="6263"/>
        </ext>
      </extLst>
    </bk>
    <bk>
      <extLst>
        <ext uri="{3e2802c4-a4d2-4d8b-9148-e3be6c30e623}">
          <xlrd:rvb i="6264"/>
        </ext>
      </extLst>
    </bk>
    <bk>
      <extLst>
        <ext uri="{3e2802c4-a4d2-4d8b-9148-e3be6c30e623}">
          <xlrd:rvb i="6265"/>
        </ext>
      </extLst>
    </bk>
    <bk>
      <extLst>
        <ext uri="{3e2802c4-a4d2-4d8b-9148-e3be6c30e623}">
          <xlrd:rvb i="6266"/>
        </ext>
      </extLst>
    </bk>
    <bk>
      <extLst>
        <ext uri="{3e2802c4-a4d2-4d8b-9148-e3be6c30e623}">
          <xlrd:rvb i="6267"/>
        </ext>
      </extLst>
    </bk>
    <bk>
      <extLst>
        <ext uri="{3e2802c4-a4d2-4d8b-9148-e3be6c30e623}">
          <xlrd:rvb i="6268"/>
        </ext>
      </extLst>
    </bk>
    <bk>
      <extLst>
        <ext uri="{3e2802c4-a4d2-4d8b-9148-e3be6c30e623}">
          <xlrd:rvb i="6269"/>
        </ext>
      </extLst>
    </bk>
    <bk>
      <extLst>
        <ext uri="{3e2802c4-a4d2-4d8b-9148-e3be6c30e623}">
          <xlrd:rvb i="6270"/>
        </ext>
      </extLst>
    </bk>
    <bk>
      <extLst>
        <ext uri="{3e2802c4-a4d2-4d8b-9148-e3be6c30e623}">
          <xlrd:rvb i="6271"/>
        </ext>
      </extLst>
    </bk>
    <bk>
      <extLst>
        <ext uri="{3e2802c4-a4d2-4d8b-9148-e3be6c30e623}">
          <xlrd:rvb i="6272"/>
        </ext>
      </extLst>
    </bk>
    <bk>
      <extLst>
        <ext uri="{3e2802c4-a4d2-4d8b-9148-e3be6c30e623}">
          <xlrd:rvb i="6273"/>
        </ext>
      </extLst>
    </bk>
    <bk>
      <extLst>
        <ext uri="{3e2802c4-a4d2-4d8b-9148-e3be6c30e623}">
          <xlrd:rvb i="6274"/>
        </ext>
      </extLst>
    </bk>
    <bk>
      <extLst>
        <ext uri="{3e2802c4-a4d2-4d8b-9148-e3be6c30e623}">
          <xlrd:rvb i="6275"/>
        </ext>
      </extLst>
    </bk>
    <bk>
      <extLst>
        <ext uri="{3e2802c4-a4d2-4d8b-9148-e3be6c30e623}">
          <xlrd:rvb i="6276"/>
        </ext>
      </extLst>
    </bk>
    <bk>
      <extLst>
        <ext uri="{3e2802c4-a4d2-4d8b-9148-e3be6c30e623}">
          <xlrd:rvb i="6277"/>
        </ext>
      </extLst>
    </bk>
    <bk>
      <extLst>
        <ext uri="{3e2802c4-a4d2-4d8b-9148-e3be6c30e623}">
          <xlrd:rvb i="6278"/>
        </ext>
      </extLst>
    </bk>
    <bk>
      <extLst>
        <ext uri="{3e2802c4-a4d2-4d8b-9148-e3be6c30e623}">
          <xlrd:rvb i="6279"/>
        </ext>
      </extLst>
    </bk>
    <bk>
      <extLst>
        <ext uri="{3e2802c4-a4d2-4d8b-9148-e3be6c30e623}">
          <xlrd:rvb i="6280"/>
        </ext>
      </extLst>
    </bk>
    <bk>
      <extLst>
        <ext uri="{3e2802c4-a4d2-4d8b-9148-e3be6c30e623}">
          <xlrd:rvb i="6281"/>
        </ext>
      </extLst>
    </bk>
    <bk>
      <extLst>
        <ext uri="{3e2802c4-a4d2-4d8b-9148-e3be6c30e623}">
          <xlrd:rvb i="6282"/>
        </ext>
      </extLst>
    </bk>
    <bk>
      <extLst>
        <ext uri="{3e2802c4-a4d2-4d8b-9148-e3be6c30e623}">
          <xlrd:rvb i="6283"/>
        </ext>
      </extLst>
    </bk>
    <bk>
      <extLst>
        <ext uri="{3e2802c4-a4d2-4d8b-9148-e3be6c30e623}">
          <xlrd:rvb i="6284"/>
        </ext>
      </extLst>
    </bk>
    <bk>
      <extLst>
        <ext uri="{3e2802c4-a4d2-4d8b-9148-e3be6c30e623}">
          <xlrd:rvb i="6285"/>
        </ext>
      </extLst>
    </bk>
    <bk>
      <extLst>
        <ext uri="{3e2802c4-a4d2-4d8b-9148-e3be6c30e623}">
          <xlrd:rvb i="6286"/>
        </ext>
      </extLst>
    </bk>
    <bk>
      <extLst>
        <ext uri="{3e2802c4-a4d2-4d8b-9148-e3be6c30e623}">
          <xlrd:rvb i="6287"/>
        </ext>
      </extLst>
    </bk>
    <bk>
      <extLst>
        <ext uri="{3e2802c4-a4d2-4d8b-9148-e3be6c30e623}">
          <xlrd:rvb i="6288"/>
        </ext>
      </extLst>
    </bk>
    <bk>
      <extLst>
        <ext uri="{3e2802c4-a4d2-4d8b-9148-e3be6c30e623}">
          <xlrd:rvb i="6289"/>
        </ext>
      </extLst>
    </bk>
    <bk>
      <extLst>
        <ext uri="{3e2802c4-a4d2-4d8b-9148-e3be6c30e623}">
          <xlrd:rvb i="6290"/>
        </ext>
      </extLst>
    </bk>
    <bk>
      <extLst>
        <ext uri="{3e2802c4-a4d2-4d8b-9148-e3be6c30e623}">
          <xlrd:rvb i="6291"/>
        </ext>
      </extLst>
    </bk>
    <bk>
      <extLst>
        <ext uri="{3e2802c4-a4d2-4d8b-9148-e3be6c30e623}">
          <xlrd:rvb i="6292"/>
        </ext>
      </extLst>
    </bk>
    <bk>
      <extLst>
        <ext uri="{3e2802c4-a4d2-4d8b-9148-e3be6c30e623}">
          <xlrd:rvb i="6293"/>
        </ext>
      </extLst>
    </bk>
    <bk>
      <extLst>
        <ext uri="{3e2802c4-a4d2-4d8b-9148-e3be6c30e623}">
          <xlrd:rvb i="6294"/>
        </ext>
      </extLst>
    </bk>
    <bk>
      <extLst>
        <ext uri="{3e2802c4-a4d2-4d8b-9148-e3be6c30e623}">
          <xlrd:rvb i="6295"/>
        </ext>
      </extLst>
    </bk>
    <bk>
      <extLst>
        <ext uri="{3e2802c4-a4d2-4d8b-9148-e3be6c30e623}">
          <xlrd:rvb i="6296"/>
        </ext>
      </extLst>
    </bk>
    <bk>
      <extLst>
        <ext uri="{3e2802c4-a4d2-4d8b-9148-e3be6c30e623}">
          <xlrd:rvb i="6297"/>
        </ext>
      </extLst>
    </bk>
    <bk>
      <extLst>
        <ext uri="{3e2802c4-a4d2-4d8b-9148-e3be6c30e623}">
          <xlrd:rvb i="6298"/>
        </ext>
      </extLst>
    </bk>
    <bk>
      <extLst>
        <ext uri="{3e2802c4-a4d2-4d8b-9148-e3be6c30e623}">
          <xlrd:rvb i="6299"/>
        </ext>
      </extLst>
    </bk>
    <bk>
      <extLst>
        <ext uri="{3e2802c4-a4d2-4d8b-9148-e3be6c30e623}">
          <xlrd:rvb i="6300"/>
        </ext>
      </extLst>
    </bk>
    <bk>
      <extLst>
        <ext uri="{3e2802c4-a4d2-4d8b-9148-e3be6c30e623}">
          <xlrd:rvb i="6301"/>
        </ext>
      </extLst>
    </bk>
    <bk>
      <extLst>
        <ext uri="{3e2802c4-a4d2-4d8b-9148-e3be6c30e623}">
          <xlrd:rvb i="6302"/>
        </ext>
      </extLst>
    </bk>
    <bk>
      <extLst>
        <ext uri="{3e2802c4-a4d2-4d8b-9148-e3be6c30e623}">
          <xlrd:rvb i="6303"/>
        </ext>
      </extLst>
    </bk>
    <bk>
      <extLst>
        <ext uri="{3e2802c4-a4d2-4d8b-9148-e3be6c30e623}">
          <xlrd:rvb i="6304"/>
        </ext>
      </extLst>
    </bk>
    <bk>
      <extLst>
        <ext uri="{3e2802c4-a4d2-4d8b-9148-e3be6c30e623}">
          <xlrd:rvb i="6305"/>
        </ext>
      </extLst>
    </bk>
    <bk>
      <extLst>
        <ext uri="{3e2802c4-a4d2-4d8b-9148-e3be6c30e623}">
          <xlrd:rvb i="6306"/>
        </ext>
      </extLst>
    </bk>
    <bk>
      <extLst>
        <ext uri="{3e2802c4-a4d2-4d8b-9148-e3be6c30e623}">
          <xlrd:rvb i="6307"/>
        </ext>
      </extLst>
    </bk>
    <bk>
      <extLst>
        <ext uri="{3e2802c4-a4d2-4d8b-9148-e3be6c30e623}">
          <xlrd:rvb i="6308"/>
        </ext>
      </extLst>
    </bk>
    <bk>
      <extLst>
        <ext uri="{3e2802c4-a4d2-4d8b-9148-e3be6c30e623}">
          <xlrd:rvb i="6309"/>
        </ext>
      </extLst>
    </bk>
    <bk>
      <extLst>
        <ext uri="{3e2802c4-a4d2-4d8b-9148-e3be6c30e623}">
          <xlrd:rvb i="6310"/>
        </ext>
      </extLst>
    </bk>
    <bk>
      <extLst>
        <ext uri="{3e2802c4-a4d2-4d8b-9148-e3be6c30e623}">
          <xlrd:rvb i="6311"/>
        </ext>
      </extLst>
    </bk>
    <bk>
      <extLst>
        <ext uri="{3e2802c4-a4d2-4d8b-9148-e3be6c30e623}">
          <xlrd:rvb i="6312"/>
        </ext>
      </extLst>
    </bk>
    <bk>
      <extLst>
        <ext uri="{3e2802c4-a4d2-4d8b-9148-e3be6c30e623}">
          <xlrd:rvb i="6313"/>
        </ext>
      </extLst>
    </bk>
    <bk>
      <extLst>
        <ext uri="{3e2802c4-a4d2-4d8b-9148-e3be6c30e623}">
          <xlrd:rvb i="6314"/>
        </ext>
      </extLst>
    </bk>
    <bk>
      <extLst>
        <ext uri="{3e2802c4-a4d2-4d8b-9148-e3be6c30e623}">
          <xlrd:rvb i="6315"/>
        </ext>
      </extLst>
    </bk>
    <bk>
      <extLst>
        <ext uri="{3e2802c4-a4d2-4d8b-9148-e3be6c30e623}">
          <xlrd:rvb i="6316"/>
        </ext>
      </extLst>
    </bk>
    <bk>
      <extLst>
        <ext uri="{3e2802c4-a4d2-4d8b-9148-e3be6c30e623}">
          <xlrd:rvb i="6317"/>
        </ext>
      </extLst>
    </bk>
    <bk>
      <extLst>
        <ext uri="{3e2802c4-a4d2-4d8b-9148-e3be6c30e623}">
          <xlrd:rvb i="6318"/>
        </ext>
      </extLst>
    </bk>
    <bk>
      <extLst>
        <ext uri="{3e2802c4-a4d2-4d8b-9148-e3be6c30e623}">
          <xlrd:rvb i="6319"/>
        </ext>
      </extLst>
    </bk>
    <bk>
      <extLst>
        <ext uri="{3e2802c4-a4d2-4d8b-9148-e3be6c30e623}">
          <xlrd:rvb i="6320"/>
        </ext>
      </extLst>
    </bk>
    <bk>
      <extLst>
        <ext uri="{3e2802c4-a4d2-4d8b-9148-e3be6c30e623}">
          <xlrd:rvb i="6321"/>
        </ext>
      </extLst>
    </bk>
    <bk>
      <extLst>
        <ext uri="{3e2802c4-a4d2-4d8b-9148-e3be6c30e623}">
          <xlrd:rvb i="6322"/>
        </ext>
      </extLst>
    </bk>
    <bk>
      <extLst>
        <ext uri="{3e2802c4-a4d2-4d8b-9148-e3be6c30e623}">
          <xlrd:rvb i="6323"/>
        </ext>
      </extLst>
    </bk>
    <bk>
      <extLst>
        <ext uri="{3e2802c4-a4d2-4d8b-9148-e3be6c30e623}">
          <xlrd:rvb i="6324"/>
        </ext>
      </extLst>
    </bk>
    <bk>
      <extLst>
        <ext uri="{3e2802c4-a4d2-4d8b-9148-e3be6c30e623}">
          <xlrd:rvb i="6325"/>
        </ext>
      </extLst>
    </bk>
    <bk>
      <extLst>
        <ext uri="{3e2802c4-a4d2-4d8b-9148-e3be6c30e623}">
          <xlrd:rvb i="6326"/>
        </ext>
      </extLst>
    </bk>
    <bk>
      <extLst>
        <ext uri="{3e2802c4-a4d2-4d8b-9148-e3be6c30e623}">
          <xlrd:rvb i="6327"/>
        </ext>
      </extLst>
    </bk>
    <bk>
      <extLst>
        <ext uri="{3e2802c4-a4d2-4d8b-9148-e3be6c30e623}">
          <xlrd:rvb i="6328"/>
        </ext>
      </extLst>
    </bk>
    <bk>
      <extLst>
        <ext uri="{3e2802c4-a4d2-4d8b-9148-e3be6c30e623}">
          <xlrd:rvb i="6329"/>
        </ext>
      </extLst>
    </bk>
    <bk>
      <extLst>
        <ext uri="{3e2802c4-a4d2-4d8b-9148-e3be6c30e623}">
          <xlrd:rvb i="6330"/>
        </ext>
      </extLst>
    </bk>
    <bk>
      <extLst>
        <ext uri="{3e2802c4-a4d2-4d8b-9148-e3be6c30e623}">
          <xlrd:rvb i="6331"/>
        </ext>
      </extLst>
    </bk>
    <bk>
      <extLst>
        <ext uri="{3e2802c4-a4d2-4d8b-9148-e3be6c30e623}">
          <xlrd:rvb i="6332"/>
        </ext>
      </extLst>
    </bk>
    <bk>
      <extLst>
        <ext uri="{3e2802c4-a4d2-4d8b-9148-e3be6c30e623}">
          <xlrd:rvb i="6333"/>
        </ext>
      </extLst>
    </bk>
    <bk>
      <extLst>
        <ext uri="{3e2802c4-a4d2-4d8b-9148-e3be6c30e623}">
          <xlrd:rvb i="6334"/>
        </ext>
      </extLst>
    </bk>
    <bk>
      <extLst>
        <ext uri="{3e2802c4-a4d2-4d8b-9148-e3be6c30e623}">
          <xlrd:rvb i="6335"/>
        </ext>
      </extLst>
    </bk>
    <bk>
      <extLst>
        <ext uri="{3e2802c4-a4d2-4d8b-9148-e3be6c30e623}">
          <xlrd:rvb i="6336"/>
        </ext>
      </extLst>
    </bk>
    <bk>
      <extLst>
        <ext uri="{3e2802c4-a4d2-4d8b-9148-e3be6c30e623}">
          <xlrd:rvb i="6337"/>
        </ext>
      </extLst>
    </bk>
    <bk>
      <extLst>
        <ext uri="{3e2802c4-a4d2-4d8b-9148-e3be6c30e623}">
          <xlrd:rvb i="6338"/>
        </ext>
      </extLst>
    </bk>
    <bk>
      <extLst>
        <ext uri="{3e2802c4-a4d2-4d8b-9148-e3be6c30e623}">
          <xlrd:rvb i="6339"/>
        </ext>
      </extLst>
    </bk>
    <bk>
      <extLst>
        <ext uri="{3e2802c4-a4d2-4d8b-9148-e3be6c30e623}">
          <xlrd:rvb i="6340"/>
        </ext>
      </extLst>
    </bk>
    <bk>
      <extLst>
        <ext uri="{3e2802c4-a4d2-4d8b-9148-e3be6c30e623}">
          <xlrd:rvb i="6341"/>
        </ext>
      </extLst>
    </bk>
    <bk>
      <extLst>
        <ext uri="{3e2802c4-a4d2-4d8b-9148-e3be6c30e623}">
          <xlrd:rvb i="6342"/>
        </ext>
      </extLst>
    </bk>
    <bk>
      <extLst>
        <ext uri="{3e2802c4-a4d2-4d8b-9148-e3be6c30e623}">
          <xlrd:rvb i="6343"/>
        </ext>
      </extLst>
    </bk>
    <bk>
      <extLst>
        <ext uri="{3e2802c4-a4d2-4d8b-9148-e3be6c30e623}">
          <xlrd:rvb i="6344"/>
        </ext>
      </extLst>
    </bk>
    <bk>
      <extLst>
        <ext uri="{3e2802c4-a4d2-4d8b-9148-e3be6c30e623}">
          <xlrd:rvb i="6345"/>
        </ext>
      </extLst>
    </bk>
    <bk>
      <extLst>
        <ext uri="{3e2802c4-a4d2-4d8b-9148-e3be6c30e623}">
          <xlrd:rvb i="6346"/>
        </ext>
      </extLst>
    </bk>
    <bk>
      <extLst>
        <ext uri="{3e2802c4-a4d2-4d8b-9148-e3be6c30e623}">
          <xlrd:rvb i="6347"/>
        </ext>
      </extLst>
    </bk>
    <bk>
      <extLst>
        <ext uri="{3e2802c4-a4d2-4d8b-9148-e3be6c30e623}">
          <xlrd:rvb i="6348"/>
        </ext>
      </extLst>
    </bk>
    <bk>
      <extLst>
        <ext uri="{3e2802c4-a4d2-4d8b-9148-e3be6c30e623}">
          <xlrd:rvb i="6349"/>
        </ext>
      </extLst>
    </bk>
    <bk>
      <extLst>
        <ext uri="{3e2802c4-a4d2-4d8b-9148-e3be6c30e623}">
          <xlrd:rvb i="6350"/>
        </ext>
      </extLst>
    </bk>
    <bk>
      <extLst>
        <ext uri="{3e2802c4-a4d2-4d8b-9148-e3be6c30e623}">
          <xlrd:rvb i="6351"/>
        </ext>
      </extLst>
    </bk>
    <bk>
      <extLst>
        <ext uri="{3e2802c4-a4d2-4d8b-9148-e3be6c30e623}">
          <xlrd:rvb i="6352"/>
        </ext>
      </extLst>
    </bk>
    <bk>
      <extLst>
        <ext uri="{3e2802c4-a4d2-4d8b-9148-e3be6c30e623}">
          <xlrd:rvb i="6353"/>
        </ext>
      </extLst>
    </bk>
    <bk>
      <extLst>
        <ext uri="{3e2802c4-a4d2-4d8b-9148-e3be6c30e623}">
          <xlrd:rvb i="6354"/>
        </ext>
      </extLst>
    </bk>
    <bk>
      <extLst>
        <ext uri="{3e2802c4-a4d2-4d8b-9148-e3be6c30e623}">
          <xlrd:rvb i="6355"/>
        </ext>
      </extLst>
    </bk>
    <bk>
      <extLst>
        <ext uri="{3e2802c4-a4d2-4d8b-9148-e3be6c30e623}">
          <xlrd:rvb i="6356"/>
        </ext>
      </extLst>
    </bk>
    <bk>
      <extLst>
        <ext uri="{3e2802c4-a4d2-4d8b-9148-e3be6c30e623}">
          <xlrd:rvb i="6357"/>
        </ext>
      </extLst>
    </bk>
    <bk>
      <extLst>
        <ext uri="{3e2802c4-a4d2-4d8b-9148-e3be6c30e623}">
          <xlrd:rvb i="6358"/>
        </ext>
      </extLst>
    </bk>
    <bk>
      <extLst>
        <ext uri="{3e2802c4-a4d2-4d8b-9148-e3be6c30e623}">
          <xlrd:rvb i="6359"/>
        </ext>
      </extLst>
    </bk>
    <bk>
      <extLst>
        <ext uri="{3e2802c4-a4d2-4d8b-9148-e3be6c30e623}">
          <xlrd:rvb i="6360"/>
        </ext>
      </extLst>
    </bk>
    <bk>
      <extLst>
        <ext uri="{3e2802c4-a4d2-4d8b-9148-e3be6c30e623}">
          <xlrd:rvb i="6361"/>
        </ext>
      </extLst>
    </bk>
    <bk>
      <extLst>
        <ext uri="{3e2802c4-a4d2-4d8b-9148-e3be6c30e623}">
          <xlrd:rvb i="6362"/>
        </ext>
      </extLst>
    </bk>
    <bk>
      <extLst>
        <ext uri="{3e2802c4-a4d2-4d8b-9148-e3be6c30e623}">
          <xlrd:rvb i="6363"/>
        </ext>
      </extLst>
    </bk>
    <bk>
      <extLst>
        <ext uri="{3e2802c4-a4d2-4d8b-9148-e3be6c30e623}">
          <xlrd:rvb i="6364"/>
        </ext>
      </extLst>
    </bk>
    <bk>
      <extLst>
        <ext uri="{3e2802c4-a4d2-4d8b-9148-e3be6c30e623}">
          <xlrd:rvb i="6365"/>
        </ext>
      </extLst>
    </bk>
    <bk>
      <extLst>
        <ext uri="{3e2802c4-a4d2-4d8b-9148-e3be6c30e623}">
          <xlrd:rvb i="6366"/>
        </ext>
      </extLst>
    </bk>
    <bk>
      <extLst>
        <ext uri="{3e2802c4-a4d2-4d8b-9148-e3be6c30e623}">
          <xlrd:rvb i="6367"/>
        </ext>
      </extLst>
    </bk>
    <bk>
      <extLst>
        <ext uri="{3e2802c4-a4d2-4d8b-9148-e3be6c30e623}">
          <xlrd:rvb i="6368"/>
        </ext>
      </extLst>
    </bk>
    <bk>
      <extLst>
        <ext uri="{3e2802c4-a4d2-4d8b-9148-e3be6c30e623}">
          <xlrd:rvb i="6369"/>
        </ext>
      </extLst>
    </bk>
    <bk>
      <extLst>
        <ext uri="{3e2802c4-a4d2-4d8b-9148-e3be6c30e623}">
          <xlrd:rvb i="6370"/>
        </ext>
      </extLst>
    </bk>
    <bk>
      <extLst>
        <ext uri="{3e2802c4-a4d2-4d8b-9148-e3be6c30e623}">
          <xlrd:rvb i="6371"/>
        </ext>
      </extLst>
    </bk>
    <bk>
      <extLst>
        <ext uri="{3e2802c4-a4d2-4d8b-9148-e3be6c30e623}">
          <xlrd:rvb i="6372"/>
        </ext>
      </extLst>
    </bk>
    <bk>
      <extLst>
        <ext uri="{3e2802c4-a4d2-4d8b-9148-e3be6c30e623}">
          <xlrd:rvb i="6373"/>
        </ext>
      </extLst>
    </bk>
    <bk>
      <extLst>
        <ext uri="{3e2802c4-a4d2-4d8b-9148-e3be6c30e623}">
          <xlrd:rvb i="6374"/>
        </ext>
      </extLst>
    </bk>
    <bk>
      <extLst>
        <ext uri="{3e2802c4-a4d2-4d8b-9148-e3be6c30e623}">
          <xlrd:rvb i="6375"/>
        </ext>
      </extLst>
    </bk>
    <bk>
      <extLst>
        <ext uri="{3e2802c4-a4d2-4d8b-9148-e3be6c30e623}">
          <xlrd:rvb i="6376"/>
        </ext>
      </extLst>
    </bk>
    <bk>
      <extLst>
        <ext uri="{3e2802c4-a4d2-4d8b-9148-e3be6c30e623}">
          <xlrd:rvb i="6377"/>
        </ext>
      </extLst>
    </bk>
    <bk>
      <extLst>
        <ext uri="{3e2802c4-a4d2-4d8b-9148-e3be6c30e623}">
          <xlrd:rvb i="6378"/>
        </ext>
      </extLst>
    </bk>
    <bk>
      <extLst>
        <ext uri="{3e2802c4-a4d2-4d8b-9148-e3be6c30e623}">
          <xlrd:rvb i="6379"/>
        </ext>
      </extLst>
    </bk>
    <bk>
      <extLst>
        <ext uri="{3e2802c4-a4d2-4d8b-9148-e3be6c30e623}">
          <xlrd:rvb i="6380"/>
        </ext>
      </extLst>
    </bk>
    <bk>
      <extLst>
        <ext uri="{3e2802c4-a4d2-4d8b-9148-e3be6c30e623}">
          <xlrd:rvb i="6381"/>
        </ext>
      </extLst>
    </bk>
    <bk>
      <extLst>
        <ext uri="{3e2802c4-a4d2-4d8b-9148-e3be6c30e623}">
          <xlrd:rvb i="6382"/>
        </ext>
      </extLst>
    </bk>
    <bk>
      <extLst>
        <ext uri="{3e2802c4-a4d2-4d8b-9148-e3be6c30e623}">
          <xlrd:rvb i="6383"/>
        </ext>
      </extLst>
    </bk>
    <bk>
      <extLst>
        <ext uri="{3e2802c4-a4d2-4d8b-9148-e3be6c30e623}">
          <xlrd:rvb i="6384"/>
        </ext>
      </extLst>
    </bk>
    <bk>
      <extLst>
        <ext uri="{3e2802c4-a4d2-4d8b-9148-e3be6c30e623}">
          <xlrd:rvb i="6385"/>
        </ext>
      </extLst>
    </bk>
    <bk>
      <extLst>
        <ext uri="{3e2802c4-a4d2-4d8b-9148-e3be6c30e623}">
          <xlrd:rvb i="6386"/>
        </ext>
      </extLst>
    </bk>
    <bk>
      <extLst>
        <ext uri="{3e2802c4-a4d2-4d8b-9148-e3be6c30e623}">
          <xlrd:rvb i="6387"/>
        </ext>
      </extLst>
    </bk>
    <bk>
      <extLst>
        <ext uri="{3e2802c4-a4d2-4d8b-9148-e3be6c30e623}">
          <xlrd:rvb i="6388"/>
        </ext>
      </extLst>
    </bk>
    <bk>
      <extLst>
        <ext uri="{3e2802c4-a4d2-4d8b-9148-e3be6c30e623}">
          <xlrd:rvb i="6389"/>
        </ext>
      </extLst>
    </bk>
    <bk>
      <extLst>
        <ext uri="{3e2802c4-a4d2-4d8b-9148-e3be6c30e623}">
          <xlrd:rvb i="6390"/>
        </ext>
      </extLst>
    </bk>
    <bk>
      <extLst>
        <ext uri="{3e2802c4-a4d2-4d8b-9148-e3be6c30e623}">
          <xlrd:rvb i="6391"/>
        </ext>
      </extLst>
    </bk>
    <bk>
      <extLst>
        <ext uri="{3e2802c4-a4d2-4d8b-9148-e3be6c30e623}">
          <xlrd:rvb i="6392"/>
        </ext>
      </extLst>
    </bk>
    <bk>
      <extLst>
        <ext uri="{3e2802c4-a4d2-4d8b-9148-e3be6c30e623}">
          <xlrd:rvb i="6393"/>
        </ext>
      </extLst>
    </bk>
    <bk>
      <extLst>
        <ext uri="{3e2802c4-a4d2-4d8b-9148-e3be6c30e623}">
          <xlrd:rvb i="6394"/>
        </ext>
      </extLst>
    </bk>
    <bk>
      <extLst>
        <ext uri="{3e2802c4-a4d2-4d8b-9148-e3be6c30e623}">
          <xlrd:rvb i="6395"/>
        </ext>
      </extLst>
    </bk>
    <bk>
      <extLst>
        <ext uri="{3e2802c4-a4d2-4d8b-9148-e3be6c30e623}">
          <xlrd:rvb i="6396"/>
        </ext>
      </extLst>
    </bk>
    <bk>
      <extLst>
        <ext uri="{3e2802c4-a4d2-4d8b-9148-e3be6c30e623}">
          <xlrd:rvb i="6397"/>
        </ext>
      </extLst>
    </bk>
    <bk>
      <extLst>
        <ext uri="{3e2802c4-a4d2-4d8b-9148-e3be6c30e623}">
          <xlrd:rvb i="6398"/>
        </ext>
      </extLst>
    </bk>
    <bk>
      <extLst>
        <ext uri="{3e2802c4-a4d2-4d8b-9148-e3be6c30e623}">
          <xlrd:rvb i="6399"/>
        </ext>
      </extLst>
    </bk>
    <bk>
      <extLst>
        <ext uri="{3e2802c4-a4d2-4d8b-9148-e3be6c30e623}">
          <xlrd:rvb i="6400"/>
        </ext>
      </extLst>
    </bk>
    <bk>
      <extLst>
        <ext uri="{3e2802c4-a4d2-4d8b-9148-e3be6c30e623}">
          <xlrd:rvb i="6401"/>
        </ext>
      </extLst>
    </bk>
    <bk>
      <extLst>
        <ext uri="{3e2802c4-a4d2-4d8b-9148-e3be6c30e623}">
          <xlrd:rvb i="6402"/>
        </ext>
      </extLst>
    </bk>
    <bk>
      <extLst>
        <ext uri="{3e2802c4-a4d2-4d8b-9148-e3be6c30e623}">
          <xlrd:rvb i="6403"/>
        </ext>
      </extLst>
    </bk>
    <bk>
      <extLst>
        <ext uri="{3e2802c4-a4d2-4d8b-9148-e3be6c30e623}">
          <xlrd:rvb i="6404"/>
        </ext>
      </extLst>
    </bk>
    <bk>
      <extLst>
        <ext uri="{3e2802c4-a4d2-4d8b-9148-e3be6c30e623}">
          <xlrd:rvb i="6405"/>
        </ext>
      </extLst>
    </bk>
    <bk>
      <extLst>
        <ext uri="{3e2802c4-a4d2-4d8b-9148-e3be6c30e623}">
          <xlrd:rvb i="6406"/>
        </ext>
      </extLst>
    </bk>
    <bk>
      <extLst>
        <ext uri="{3e2802c4-a4d2-4d8b-9148-e3be6c30e623}">
          <xlrd:rvb i="6407"/>
        </ext>
      </extLst>
    </bk>
    <bk>
      <extLst>
        <ext uri="{3e2802c4-a4d2-4d8b-9148-e3be6c30e623}">
          <xlrd:rvb i="6408"/>
        </ext>
      </extLst>
    </bk>
    <bk>
      <extLst>
        <ext uri="{3e2802c4-a4d2-4d8b-9148-e3be6c30e623}">
          <xlrd:rvb i="6409"/>
        </ext>
      </extLst>
    </bk>
    <bk>
      <extLst>
        <ext uri="{3e2802c4-a4d2-4d8b-9148-e3be6c30e623}">
          <xlrd:rvb i="6410"/>
        </ext>
      </extLst>
    </bk>
    <bk>
      <extLst>
        <ext uri="{3e2802c4-a4d2-4d8b-9148-e3be6c30e623}">
          <xlrd:rvb i="6411"/>
        </ext>
      </extLst>
    </bk>
    <bk>
      <extLst>
        <ext uri="{3e2802c4-a4d2-4d8b-9148-e3be6c30e623}">
          <xlrd:rvb i="6412"/>
        </ext>
      </extLst>
    </bk>
    <bk>
      <extLst>
        <ext uri="{3e2802c4-a4d2-4d8b-9148-e3be6c30e623}">
          <xlrd:rvb i="6413"/>
        </ext>
      </extLst>
    </bk>
    <bk>
      <extLst>
        <ext uri="{3e2802c4-a4d2-4d8b-9148-e3be6c30e623}">
          <xlrd:rvb i="6414"/>
        </ext>
      </extLst>
    </bk>
    <bk>
      <extLst>
        <ext uri="{3e2802c4-a4d2-4d8b-9148-e3be6c30e623}">
          <xlrd:rvb i="6415"/>
        </ext>
      </extLst>
    </bk>
    <bk>
      <extLst>
        <ext uri="{3e2802c4-a4d2-4d8b-9148-e3be6c30e623}">
          <xlrd:rvb i="6416"/>
        </ext>
      </extLst>
    </bk>
    <bk>
      <extLst>
        <ext uri="{3e2802c4-a4d2-4d8b-9148-e3be6c30e623}">
          <xlrd:rvb i="6417"/>
        </ext>
      </extLst>
    </bk>
    <bk>
      <extLst>
        <ext uri="{3e2802c4-a4d2-4d8b-9148-e3be6c30e623}">
          <xlrd:rvb i="6418"/>
        </ext>
      </extLst>
    </bk>
    <bk>
      <extLst>
        <ext uri="{3e2802c4-a4d2-4d8b-9148-e3be6c30e623}">
          <xlrd:rvb i="6419"/>
        </ext>
      </extLst>
    </bk>
    <bk>
      <extLst>
        <ext uri="{3e2802c4-a4d2-4d8b-9148-e3be6c30e623}">
          <xlrd:rvb i="6420"/>
        </ext>
      </extLst>
    </bk>
    <bk>
      <extLst>
        <ext uri="{3e2802c4-a4d2-4d8b-9148-e3be6c30e623}">
          <xlrd:rvb i="6421"/>
        </ext>
      </extLst>
    </bk>
    <bk>
      <extLst>
        <ext uri="{3e2802c4-a4d2-4d8b-9148-e3be6c30e623}">
          <xlrd:rvb i="6422"/>
        </ext>
      </extLst>
    </bk>
    <bk>
      <extLst>
        <ext uri="{3e2802c4-a4d2-4d8b-9148-e3be6c30e623}">
          <xlrd:rvb i="6423"/>
        </ext>
      </extLst>
    </bk>
    <bk>
      <extLst>
        <ext uri="{3e2802c4-a4d2-4d8b-9148-e3be6c30e623}">
          <xlrd:rvb i="6424"/>
        </ext>
      </extLst>
    </bk>
    <bk>
      <extLst>
        <ext uri="{3e2802c4-a4d2-4d8b-9148-e3be6c30e623}">
          <xlrd:rvb i="6425"/>
        </ext>
      </extLst>
    </bk>
    <bk>
      <extLst>
        <ext uri="{3e2802c4-a4d2-4d8b-9148-e3be6c30e623}">
          <xlrd:rvb i="6426"/>
        </ext>
      </extLst>
    </bk>
    <bk>
      <extLst>
        <ext uri="{3e2802c4-a4d2-4d8b-9148-e3be6c30e623}">
          <xlrd:rvb i="6427"/>
        </ext>
      </extLst>
    </bk>
    <bk>
      <extLst>
        <ext uri="{3e2802c4-a4d2-4d8b-9148-e3be6c30e623}">
          <xlrd:rvb i="6428"/>
        </ext>
      </extLst>
    </bk>
    <bk>
      <extLst>
        <ext uri="{3e2802c4-a4d2-4d8b-9148-e3be6c30e623}">
          <xlrd:rvb i="6429"/>
        </ext>
      </extLst>
    </bk>
    <bk>
      <extLst>
        <ext uri="{3e2802c4-a4d2-4d8b-9148-e3be6c30e623}">
          <xlrd:rvb i="6430"/>
        </ext>
      </extLst>
    </bk>
    <bk>
      <extLst>
        <ext uri="{3e2802c4-a4d2-4d8b-9148-e3be6c30e623}">
          <xlrd:rvb i="6431"/>
        </ext>
      </extLst>
    </bk>
    <bk>
      <extLst>
        <ext uri="{3e2802c4-a4d2-4d8b-9148-e3be6c30e623}">
          <xlrd:rvb i="6432"/>
        </ext>
      </extLst>
    </bk>
    <bk>
      <extLst>
        <ext uri="{3e2802c4-a4d2-4d8b-9148-e3be6c30e623}">
          <xlrd:rvb i="6433"/>
        </ext>
      </extLst>
    </bk>
    <bk>
      <extLst>
        <ext uri="{3e2802c4-a4d2-4d8b-9148-e3be6c30e623}">
          <xlrd:rvb i="6434"/>
        </ext>
      </extLst>
    </bk>
    <bk>
      <extLst>
        <ext uri="{3e2802c4-a4d2-4d8b-9148-e3be6c30e623}">
          <xlrd:rvb i="6435"/>
        </ext>
      </extLst>
    </bk>
    <bk>
      <extLst>
        <ext uri="{3e2802c4-a4d2-4d8b-9148-e3be6c30e623}">
          <xlrd:rvb i="6436"/>
        </ext>
      </extLst>
    </bk>
    <bk>
      <extLst>
        <ext uri="{3e2802c4-a4d2-4d8b-9148-e3be6c30e623}">
          <xlrd:rvb i="6437"/>
        </ext>
      </extLst>
    </bk>
    <bk>
      <extLst>
        <ext uri="{3e2802c4-a4d2-4d8b-9148-e3be6c30e623}">
          <xlrd:rvb i="6438"/>
        </ext>
      </extLst>
    </bk>
    <bk>
      <extLst>
        <ext uri="{3e2802c4-a4d2-4d8b-9148-e3be6c30e623}">
          <xlrd:rvb i="6439"/>
        </ext>
      </extLst>
    </bk>
    <bk>
      <extLst>
        <ext uri="{3e2802c4-a4d2-4d8b-9148-e3be6c30e623}">
          <xlrd:rvb i="6440"/>
        </ext>
      </extLst>
    </bk>
    <bk>
      <extLst>
        <ext uri="{3e2802c4-a4d2-4d8b-9148-e3be6c30e623}">
          <xlrd:rvb i="6441"/>
        </ext>
      </extLst>
    </bk>
    <bk>
      <extLst>
        <ext uri="{3e2802c4-a4d2-4d8b-9148-e3be6c30e623}">
          <xlrd:rvb i="6442"/>
        </ext>
      </extLst>
    </bk>
    <bk>
      <extLst>
        <ext uri="{3e2802c4-a4d2-4d8b-9148-e3be6c30e623}">
          <xlrd:rvb i="6443"/>
        </ext>
      </extLst>
    </bk>
    <bk>
      <extLst>
        <ext uri="{3e2802c4-a4d2-4d8b-9148-e3be6c30e623}">
          <xlrd:rvb i="6444"/>
        </ext>
      </extLst>
    </bk>
    <bk>
      <extLst>
        <ext uri="{3e2802c4-a4d2-4d8b-9148-e3be6c30e623}">
          <xlrd:rvb i="6445"/>
        </ext>
      </extLst>
    </bk>
    <bk>
      <extLst>
        <ext uri="{3e2802c4-a4d2-4d8b-9148-e3be6c30e623}">
          <xlrd:rvb i="6446"/>
        </ext>
      </extLst>
    </bk>
    <bk>
      <extLst>
        <ext uri="{3e2802c4-a4d2-4d8b-9148-e3be6c30e623}">
          <xlrd:rvb i="6447"/>
        </ext>
      </extLst>
    </bk>
    <bk>
      <extLst>
        <ext uri="{3e2802c4-a4d2-4d8b-9148-e3be6c30e623}">
          <xlrd:rvb i="6448"/>
        </ext>
      </extLst>
    </bk>
    <bk>
      <extLst>
        <ext uri="{3e2802c4-a4d2-4d8b-9148-e3be6c30e623}">
          <xlrd:rvb i="6449"/>
        </ext>
      </extLst>
    </bk>
    <bk>
      <extLst>
        <ext uri="{3e2802c4-a4d2-4d8b-9148-e3be6c30e623}">
          <xlrd:rvb i="6450"/>
        </ext>
      </extLst>
    </bk>
    <bk>
      <extLst>
        <ext uri="{3e2802c4-a4d2-4d8b-9148-e3be6c30e623}">
          <xlrd:rvb i="6451"/>
        </ext>
      </extLst>
    </bk>
    <bk>
      <extLst>
        <ext uri="{3e2802c4-a4d2-4d8b-9148-e3be6c30e623}">
          <xlrd:rvb i="6452"/>
        </ext>
      </extLst>
    </bk>
    <bk>
      <extLst>
        <ext uri="{3e2802c4-a4d2-4d8b-9148-e3be6c30e623}">
          <xlrd:rvb i="6453"/>
        </ext>
      </extLst>
    </bk>
    <bk>
      <extLst>
        <ext uri="{3e2802c4-a4d2-4d8b-9148-e3be6c30e623}">
          <xlrd:rvb i="6454"/>
        </ext>
      </extLst>
    </bk>
    <bk>
      <extLst>
        <ext uri="{3e2802c4-a4d2-4d8b-9148-e3be6c30e623}">
          <xlrd:rvb i="6455"/>
        </ext>
      </extLst>
    </bk>
    <bk>
      <extLst>
        <ext uri="{3e2802c4-a4d2-4d8b-9148-e3be6c30e623}">
          <xlrd:rvb i="6456"/>
        </ext>
      </extLst>
    </bk>
    <bk>
      <extLst>
        <ext uri="{3e2802c4-a4d2-4d8b-9148-e3be6c30e623}">
          <xlrd:rvb i="6457"/>
        </ext>
      </extLst>
    </bk>
    <bk>
      <extLst>
        <ext uri="{3e2802c4-a4d2-4d8b-9148-e3be6c30e623}">
          <xlrd:rvb i="6458"/>
        </ext>
      </extLst>
    </bk>
    <bk>
      <extLst>
        <ext uri="{3e2802c4-a4d2-4d8b-9148-e3be6c30e623}">
          <xlrd:rvb i="6459"/>
        </ext>
      </extLst>
    </bk>
    <bk>
      <extLst>
        <ext uri="{3e2802c4-a4d2-4d8b-9148-e3be6c30e623}">
          <xlrd:rvb i="6460"/>
        </ext>
      </extLst>
    </bk>
    <bk>
      <extLst>
        <ext uri="{3e2802c4-a4d2-4d8b-9148-e3be6c30e623}">
          <xlrd:rvb i="6461"/>
        </ext>
      </extLst>
    </bk>
    <bk>
      <extLst>
        <ext uri="{3e2802c4-a4d2-4d8b-9148-e3be6c30e623}">
          <xlrd:rvb i="6462"/>
        </ext>
      </extLst>
    </bk>
    <bk>
      <extLst>
        <ext uri="{3e2802c4-a4d2-4d8b-9148-e3be6c30e623}">
          <xlrd:rvb i="6463"/>
        </ext>
      </extLst>
    </bk>
    <bk>
      <extLst>
        <ext uri="{3e2802c4-a4d2-4d8b-9148-e3be6c30e623}">
          <xlrd:rvb i="6464"/>
        </ext>
      </extLst>
    </bk>
    <bk>
      <extLst>
        <ext uri="{3e2802c4-a4d2-4d8b-9148-e3be6c30e623}">
          <xlrd:rvb i="6465"/>
        </ext>
      </extLst>
    </bk>
    <bk>
      <extLst>
        <ext uri="{3e2802c4-a4d2-4d8b-9148-e3be6c30e623}">
          <xlrd:rvb i="6466"/>
        </ext>
      </extLst>
    </bk>
    <bk>
      <extLst>
        <ext uri="{3e2802c4-a4d2-4d8b-9148-e3be6c30e623}">
          <xlrd:rvb i="6467"/>
        </ext>
      </extLst>
    </bk>
    <bk>
      <extLst>
        <ext uri="{3e2802c4-a4d2-4d8b-9148-e3be6c30e623}">
          <xlrd:rvb i="6468"/>
        </ext>
      </extLst>
    </bk>
    <bk>
      <extLst>
        <ext uri="{3e2802c4-a4d2-4d8b-9148-e3be6c30e623}">
          <xlrd:rvb i="6469"/>
        </ext>
      </extLst>
    </bk>
    <bk>
      <extLst>
        <ext uri="{3e2802c4-a4d2-4d8b-9148-e3be6c30e623}">
          <xlrd:rvb i="6470"/>
        </ext>
      </extLst>
    </bk>
    <bk>
      <extLst>
        <ext uri="{3e2802c4-a4d2-4d8b-9148-e3be6c30e623}">
          <xlrd:rvb i="6471"/>
        </ext>
      </extLst>
    </bk>
    <bk>
      <extLst>
        <ext uri="{3e2802c4-a4d2-4d8b-9148-e3be6c30e623}">
          <xlrd:rvb i="6472"/>
        </ext>
      </extLst>
    </bk>
    <bk>
      <extLst>
        <ext uri="{3e2802c4-a4d2-4d8b-9148-e3be6c30e623}">
          <xlrd:rvb i="6473"/>
        </ext>
      </extLst>
    </bk>
    <bk>
      <extLst>
        <ext uri="{3e2802c4-a4d2-4d8b-9148-e3be6c30e623}">
          <xlrd:rvb i="6474"/>
        </ext>
      </extLst>
    </bk>
    <bk>
      <extLst>
        <ext uri="{3e2802c4-a4d2-4d8b-9148-e3be6c30e623}">
          <xlrd:rvb i="6475"/>
        </ext>
      </extLst>
    </bk>
    <bk>
      <extLst>
        <ext uri="{3e2802c4-a4d2-4d8b-9148-e3be6c30e623}">
          <xlrd:rvb i="6476"/>
        </ext>
      </extLst>
    </bk>
    <bk>
      <extLst>
        <ext uri="{3e2802c4-a4d2-4d8b-9148-e3be6c30e623}">
          <xlrd:rvb i="6477"/>
        </ext>
      </extLst>
    </bk>
    <bk>
      <extLst>
        <ext uri="{3e2802c4-a4d2-4d8b-9148-e3be6c30e623}">
          <xlrd:rvb i="6478"/>
        </ext>
      </extLst>
    </bk>
    <bk>
      <extLst>
        <ext uri="{3e2802c4-a4d2-4d8b-9148-e3be6c30e623}">
          <xlrd:rvb i="6479"/>
        </ext>
      </extLst>
    </bk>
    <bk>
      <extLst>
        <ext uri="{3e2802c4-a4d2-4d8b-9148-e3be6c30e623}">
          <xlrd:rvb i="6480"/>
        </ext>
      </extLst>
    </bk>
    <bk>
      <extLst>
        <ext uri="{3e2802c4-a4d2-4d8b-9148-e3be6c30e623}">
          <xlrd:rvb i="6481"/>
        </ext>
      </extLst>
    </bk>
    <bk>
      <extLst>
        <ext uri="{3e2802c4-a4d2-4d8b-9148-e3be6c30e623}">
          <xlrd:rvb i="6482"/>
        </ext>
      </extLst>
    </bk>
    <bk>
      <extLst>
        <ext uri="{3e2802c4-a4d2-4d8b-9148-e3be6c30e623}">
          <xlrd:rvb i="6483"/>
        </ext>
      </extLst>
    </bk>
    <bk>
      <extLst>
        <ext uri="{3e2802c4-a4d2-4d8b-9148-e3be6c30e623}">
          <xlrd:rvb i="6484"/>
        </ext>
      </extLst>
    </bk>
    <bk>
      <extLst>
        <ext uri="{3e2802c4-a4d2-4d8b-9148-e3be6c30e623}">
          <xlrd:rvb i="6485"/>
        </ext>
      </extLst>
    </bk>
    <bk>
      <extLst>
        <ext uri="{3e2802c4-a4d2-4d8b-9148-e3be6c30e623}">
          <xlrd:rvb i="6486"/>
        </ext>
      </extLst>
    </bk>
    <bk>
      <extLst>
        <ext uri="{3e2802c4-a4d2-4d8b-9148-e3be6c30e623}">
          <xlrd:rvb i="6487"/>
        </ext>
      </extLst>
    </bk>
    <bk>
      <extLst>
        <ext uri="{3e2802c4-a4d2-4d8b-9148-e3be6c30e623}">
          <xlrd:rvb i="6488"/>
        </ext>
      </extLst>
    </bk>
    <bk>
      <extLst>
        <ext uri="{3e2802c4-a4d2-4d8b-9148-e3be6c30e623}">
          <xlrd:rvb i="6489"/>
        </ext>
      </extLst>
    </bk>
    <bk>
      <extLst>
        <ext uri="{3e2802c4-a4d2-4d8b-9148-e3be6c30e623}">
          <xlrd:rvb i="6490"/>
        </ext>
      </extLst>
    </bk>
    <bk>
      <extLst>
        <ext uri="{3e2802c4-a4d2-4d8b-9148-e3be6c30e623}">
          <xlrd:rvb i="6491"/>
        </ext>
      </extLst>
    </bk>
    <bk>
      <extLst>
        <ext uri="{3e2802c4-a4d2-4d8b-9148-e3be6c30e623}">
          <xlrd:rvb i="6492"/>
        </ext>
      </extLst>
    </bk>
    <bk>
      <extLst>
        <ext uri="{3e2802c4-a4d2-4d8b-9148-e3be6c30e623}">
          <xlrd:rvb i="6493"/>
        </ext>
      </extLst>
    </bk>
    <bk>
      <extLst>
        <ext uri="{3e2802c4-a4d2-4d8b-9148-e3be6c30e623}">
          <xlrd:rvb i="6494"/>
        </ext>
      </extLst>
    </bk>
    <bk>
      <extLst>
        <ext uri="{3e2802c4-a4d2-4d8b-9148-e3be6c30e623}">
          <xlrd:rvb i="6495"/>
        </ext>
      </extLst>
    </bk>
    <bk>
      <extLst>
        <ext uri="{3e2802c4-a4d2-4d8b-9148-e3be6c30e623}">
          <xlrd:rvb i="6496"/>
        </ext>
      </extLst>
    </bk>
    <bk>
      <extLst>
        <ext uri="{3e2802c4-a4d2-4d8b-9148-e3be6c30e623}">
          <xlrd:rvb i="6497"/>
        </ext>
      </extLst>
    </bk>
    <bk>
      <extLst>
        <ext uri="{3e2802c4-a4d2-4d8b-9148-e3be6c30e623}">
          <xlrd:rvb i="6498"/>
        </ext>
      </extLst>
    </bk>
    <bk>
      <extLst>
        <ext uri="{3e2802c4-a4d2-4d8b-9148-e3be6c30e623}">
          <xlrd:rvb i="6499"/>
        </ext>
      </extLst>
    </bk>
    <bk>
      <extLst>
        <ext uri="{3e2802c4-a4d2-4d8b-9148-e3be6c30e623}">
          <xlrd:rvb i="6500"/>
        </ext>
      </extLst>
    </bk>
    <bk>
      <extLst>
        <ext uri="{3e2802c4-a4d2-4d8b-9148-e3be6c30e623}">
          <xlrd:rvb i="6501"/>
        </ext>
      </extLst>
    </bk>
    <bk>
      <extLst>
        <ext uri="{3e2802c4-a4d2-4d8b-9148-e3be6c30e623}">
          <xlrd:rvb i="6502"/>
        </ext>
      </extLst>
    </bk>
    <bk>
      <extLst>
        <ext uri="{3e2802c4-a4d2-4d8b-9148-e3be6c30e623}">
          <xlrd:rvb i="6503"/>
        </ext>
      </extLst>
    </bk>
    <bk>
      <extLst>
        <ext uri="{3e2802c4-a4d2-4d8b-9148-e3be6c30e623}">
          <xlrd:rvb i="6504"/>
        </ext>
      </extLst>
    </bk>
    <bk>
      <extLst>
        <ext uri="{3e2802c4-a4d2-4d8b-9148-e3be6c30e623}">
          <xlrd:rvb i="6505"/>
        </ext>
      </extLst>
    </bk>
    <bk>
      <extLst>
        <ext uri="{3e2802c4-a4d2-4d8b-9148-e3be6c30e623}">
          <xlrd:rvb i="6506"/>
        </ext>
      </extLst>
    </bk>
    <bk>
      <extLst>
        <ext uri="{3e2802c4-a4d2-4d8b-9148-e3be6c30e623}">
          <xlrd:rvb i="6507"/>
        </ext>
      </extLst>
    </bk>
    <bk>
      <extLst>
        <ext uri="{3e2802c4-a4d2-4d8b-9148-e3be6c30e623}">
          <xlrd:rvb i="6508"/>
        </ext>
      </extLst>
    </bk>
    <bk>
      <extLst>
        <ext uri="{3e2802c4-a4d2-4d8b-9148-e3be6c30e623}">
          <xlrd:rvb i="6509"/>
        </ext>
      </extLst>
    </bk>
    <bk>
      <extLst>
        <ext uri="{3e2802c4-a4d2-4d8b-9148-e3be6c30e623}">
          <xlrd:rvb i="6510"/>
        </ext>
      </extLst>
    </bk>
    <bk>
      <extLst>
        <ext uri="{3e2802c4-a4d2-4d8b-9148-e3be6c30e623}">
          <xlrd:rvb i="6511"/>
        </ext>
      </extLst>
    </bk>
    <bk>
      <extLst>
        <ext uri="{3e2802c4-a4d2-4d8b-9148-e3be6c30e623}">
          <xlrd:rvb i="6512"/>
        </ext>
      </extLst>
    </bk>
    <bk>
      <extLst>
        <ext uri="{3e2802c4-a4d2-4d8b-9148-e3be6c30e623}">
          <xlrd:rvb i="6513"/>
        </ext>
      </extLst>
    </bk>
    <bk>
      <extLst>
        <ext uri="{3e2802c4-a4d2-4d8b-9148-e3be6c30e623}">
          <xlrd:rvb i="6514"/>
        </ext>
      </extLst>
    </bk>
    <bk>
      <extLst>
        <ext uri="{3e2802c4-a4d2-4d8b-9148-e3be6c30e623}">
          <xlrd:rvb i="6515"/>
        </ext>
      </extLst>
    </bk>
    <bk>
      <extLst>
        <ext uri="{3e2802c4-a4d2-4d8b-9148-e3be6c30e623}">
          <xlrd:rvb i="6516"/>
        </ext>
      </extLst>
    </bk>
    <bk>
      <extLst>
        <ext uri="{3e2802c4-a4d2-4d8b-9148-e3be6c30e623}">
          <xlrd:rvb i="6517"/>
        </ext>
      </extLst>
    </bk>
    <bk>
      <extLst>
        <ext uri="{3e2802c4-a4d2-4d8b-9148-e3be6c30e623}">
          <xlrd:rvb i="6518"/>
        </ext>
      </extLst>
    </bk>
    <bk>
      <extLst>
        <ext uri="{3e2802c4-a4d2-4d8b-9148-e3be6c30e623}">
          <xlrd:rvb i="6519"/>
        </ext>
      </extLst>
    </bk>
    <bk>
      <extLst>
        <ext uri="{3e2802c4-a4d2-4d8b-9148-e3be6c30e623}">
          <xlrd:rvb i="6520"/>
        </ext>
      </extLst>
    </bk>
    <bk>
      <extLst>
        <ext uri="{3e2802c4-a4d2-4d8b-9148-e3be6c30e623}">
          <xlrd:rvb i="6521"/>
        </ext>
      </extLst>
    </bk>
    <bk>
      <extLst>
        <ext uri="{3e2802c4-a4d2-4d8b-9148-e3be6c30e623}">
          <xlrd:rvb i="6522"/>
        </ext>
      </extLst>
    </bk>
    <bk>
      <extLst>
        <ext uri="{3e2802c4-a4d2-4d8b-9148-e3be6c30e623}">
          <xlrd:rvb i="6523"/>
        </ext>
      </extLst>
    </bk>
    <bk>
      <extLst>
        <ext uri="{3e2802c4-a4d2-4d8b-9148-e3be6c30e623}">
          <xlrd:rvb i="6524"/>
        </ext>
      </extLst>
    </bk>
    <bk>
      <extLst>
        <ext uri="{3e2802c4-a4d2-4d8b-9148-e3be6c30e623}">
          <xlrd:rvb i="6525"/>
        </ext>
      </extLst>
    </bk>
    <bk>
      <extLst>
        <ext uri="{3e2802c4-a4d2-4d8b-9148-e3be6c30e623}">
          <xlrd:rvb i="6526"/>
        </ext>
      </extLst>
    </bk>
    <bk>
      <extLst>
        <ext uri="{3e2802c4-a4d2-4d8b-9148-e3be6c30e623}">
          <xlrd:rvb i="6527"/>
        </ext>
      </extLst>
    </bk>
    <bk>
      <extLst>
        <ext uri="{3e2802c4-a4d2-4d8b-9148-e3be6c30e623}">
          <xlrd:rvb i="6528"/>
        </ext>
      </extLst>
    </bk>
    <bk>
      <extLst>
        <ext uri="{3e2802c4-a4d2-4d8b-9148-e3be6c30e623}">
          <xlrd:rvb i="6529"/>
        </ext>
      </extLst>
    </bk>
    <bk>
      <extLst>
        <ext uri="{3e2802c4-a4d2-4d8b-9148-e3be6c30e623}">
          <xlrd:rvb i="6530"/>
        </ext>
      </extLst>
    </bk>
    <bk>
      <extLst>
        <ext uri="{3e2802c4-a4d2-4d8b-9148-e3be6c30e623}">
          <xlrd:rvb i="6531"/>
        </ext>
      </extLst>
    </bk>
    <bk>
      <extLst>
        <ext uri="{3e2802c4-a4d2-4d8b-9148-e3be6c30e623}">
          <xlrd:rvb i="6532"/>
        </ext>
      </extLst>
    </bk>
    <bk>
      <extLst>
        <ext uri="{3e2802c4-a4d2-4d8b-9148-e3be6c30e623}">
          <xlrd:rvb i="6533"/>
        </ext>
      </extLst>
    </bk>
    <bk>
      <extLst>
        <ext uri="{3e2802c4-a4d2-4d8b-9148-e3be6c30e623}">
          <xlrd:rvb i="6534"/>
        </ext>
      </extLst>
    </bk>
    <bk>
      <extLst>
        <ext uri="{3e2802c4-a4d2-4d8b-9148-e3be6c30e623}">
          <xlrd:rvb i="6535"/>
        </ext>
      </extLst>
    </bk>
    <bk>
      <extLst>
        <ext uri="{3e2802c4-a4d2-4d8b-9148-e3be6c30e623}">
          <xlrd:rvb i="6536"/>
        </ext>
      </extLst>
    </bk>
    <bk>
      <extLst>
        <ext uri="{3e2802c4-a4d2-4d8b-9148-e3be6c30e623}">
          <xlrd:rvb i="6537"/>
        </ext>
      </extLst>
    </bk>
    <bk>
      <extLst>
        <ext uri="{3e2802c4-a4d2-4d8b-9148-e3be6c30e623}">
          <xlrd:rvb i="6538"/>
        </ext>
      </extLst>
    </bk>
    <bk>
      <extLst>
        <ext uri="{3e2802c4-a4d2-4d8b-9148-e3be6c30e623}">
          <xlrd:rvb i="6539"/>
        </ext>
      </extLst>
    </bk>
    <bk>
      <extLst>
        <ext uri="{3e2802c4-a4d2-4d8b-9148-e3be6c30e623}">
          <xlrd:rvb i="6540"/>
        </ext>
      </extLst>
    </bk>
    <bk>
      <extLst>
        <ext uri="{3e2802c4-a4d2-4d8b-9148-e3be6c30e623}">
          <xlrd:rvb i="6541"/>
        </ext>
      </extLst>
    </bk>
    <bk>
      <extLst>
        <ext uri="{3e2802c4-a4d2-4d8b-9148-e3be6c30e623}">
          <xlrd:rvb i="6542"/>
        </ext>
      </extLst>
    </bk>
    <bk>
      <extLst>
        <ext uri="{3e2802c4-a4d2-4d8b-9148-e3be6c30e623}">
          <xlrd:rvb i="6543"/>
        </ext>
      </extLst>
    </bk>
    <bk>
      <extLst>
        <ext uri="{3e2802c4-a4d2-4d8b-9148-e3be6c30e623}">
          <xlrd:rvb i="6544"/>
        </ext>
      </extLst>
    </bk>
    <bk>
      <extLst>
        <ext uri="{3e2802c4-a4d2-4d8b-9148-e3be6c30e623}">
          <xlrd:rvb i="6545"/>
        </ext>
      </extLst>
    </bk>
    <bk>
      <extLst>
        <ext uri="{3e2802c4-a4d2-4d8b-9148-e3be6c30e623}">
          <xlrd:rvb i="6546"/>
        </ext>
      </extLst>
    </bk>
    <bk>
      <extLst>
        <ext uri="{3e2802c4-a4d2-4d8b-9148-e3be6c30e623}">
          <xlrd:rvb i="6547"/>
        </ext>
      </extLst>
    </bk>
    <bk>
      <extLst>
        <ext uri="{3e2802c4-a4d2-4d8b-9148-e3be6c30e623}">
          <xlrd:rvb i="6548"/>
        </ext>
      </extLst>
    </bk>
    <bk>
      <extLst>
        <ext uri="{3e2802c4-a4d2-4d8b-9148-e3be6c30e623}">
          <xlrd:rvb i="6549"/>
        </ext>
      </extLst>
    </bk>
    <bk>
      <extLst>
        <ext uri="{3e2802c4-a4d2-4d8b-9148-e3be6c30e623}">
          <xlrd:rvb i="6550"/>
        </ext>
      </extLst>
    </bk>
    <bk>
      <extLst>
        <ext uri="{3e2802c4-a4d2-4d8b-9148-e3be6c30e623}">
          <xlrd:rvb i="6551"/>
        </ext>
      </extLst>
    </bk>
    <bk>
      <extLst>
        <ext uri="{3e2802c4-a4d2-4d8b-9148-e3be6c30e623}">
          <xlrd:rvb i="6552"/>
        </ext>
      </extLst>
    </bk>
    <bk>
      <extLst>
        <ext uri="{3e2802c4-a4d2-4d8b-9148-e3be6c30e623}">
          <xlrd:rvb i="6553"/>
        </ext>
      </extLst>
    </bk>
    <bk>
      <extLst>
        <ext uri="{3e2802c4-a4d2-4d8b-9148-e3be6c30e623}">
          <xlrd:rvb i="6554"/>
        </ext>
      </extLst>
    </bk>
    <bk>
      <extLst>
        <ext uri="{3e2802c4-a4d2-4d8b-9148-e3be6c30e623}">
          <xlrd:rvb i="6555"/>
        </ext>
      </extLst>
    </bk>
    <bk>
      <extLst>
        <ext uri="{3e2802c4-a4d2-4d8b-9148-e3be6c30e623}">
          <xlrd:rvb i="6556"/>
        </ext>
      </extLst>
    </bk>
    <bk>
      <extLst>
        <ext uri="{3e2802c4-a4d2-4d8b-9148-e3be6c30e623}">
          <xlrd:rvb i="6557"/>
        </ext>
      </extLst>
    </bk>
    <bk>
      <extLst>
        <ext uri="{3e2802c4-a4d2-4d8b-9148-e3be6c30e623}">
          <xlrd:rvb i="6558"/>
        </ext>
      </extLst>
    </bk>
    <bk>
      <extLst>
        <ext uri="{3e2802c4-a4d2-4d8b-9148-e3be6c30e623}">
          <xlrd:rvb i="6559"/>
        </ext>
      </extLst>
    </bk>
    <bk>
      <extLst>
        <ext uri="{3e2802c4-a4d2-4d8b-9148-e3be6c30e623}">
          <xlrd:rvb i="6560"/>
        </ext>
      </extLst>
    </bk>
    <bk>
      <extLst>
        <ext uri="{3e2802c4-a4d2-4d8b-9148-e3be6c30e623}">
          <xlrd:rvb i="6561"/>
        </ext>
      </extLst>
    </bk>
    <bk>
      <extLst>
        <ext uri="{3e2802c4-a4d2-4d8b-9148-e3be6c30e623}">
          <xlrd:rvb i="6562"/>
        </ext>
      </extLst>
    </bk>
    <bk>
      <extLst>
        <ext uri="{3e2802c4-a4d2-4d8b-9148-e3be6c30e623}">
          <xlrd:rvb i="6563"/>
        </ext>
      </extLst>
    </bk>
    <bk>
      <extLst>
        <ext uri="{3e2802c4-a4d2-4d8b-9148-e3be6c30e623}">
          <xlrd:rvb i="6564"/>
        </ext>
      </extLst>
    </bk>
    <bk>
      <extLst>
        <ext uri="{3e2802c4-a4d2-4d8b-9148-e3be6c30e623}">
          <xlrd:rvb i="6565"/>
        </ext>
      </extLst>
    </bk>
    <bk>
      <extLst>
        <ext uri="{3e2802c4-a4d2-4d8b-9148-e3be6c30e623}">
          <xlrd:rvb i="6566"/>
        </ext>
      </extLst>
    </bk>
    <bk>
      <extLst>
        <ext uri="{3e2802c4-a4d2-4d8b-9148-e3be6c30e623}">
          <xlrd:rvb i="6567"/>
        </ext>
      </extLst>
    </bk>
    <bk>
      <extLst>
        <ext uri="{3e2802c4-a4d2-4d8b-9148-e3be6c30e623}">
          <xlrd:rvb i="6568"/>
        </ext>
      </extLst>
    </bk>
    <bk>
      <extLst>
        <ext uri="{3e2802c4-a4d2-4d8b-9148-e3be6c30e623}">
          <xlrd:rvb i="6569"/>
        </ext>
      </extLst>
    </bk>
    <bk>
      <extLst>
        <ext uri="{3e2802c4-a4d2-4d8b-9148-e3be6c30e623}">
          <xlrd:rvb i="6570"/>
        </ext>
      </extLst>
    </bk>
    <bk>
      <extLst>
        <ext uri="{3e2802c4-a4d2-4d8b-9148-e3be6c30e623}">
          <xlrd:rvb i="6571"/>
        </ext>
      </extLst>
    </bk>
    <bk>
      <extLst>
        <ext uri="{3e2802c4-a4d2-4d8b-9148-e3be6c30e623}">
          <xlrd:rvb i="6572"/>
        </ext>
      </extLst>
    </bk>
    <bk>
      <extLst>
        <ext uri="{3e2802c4-a4d2-4d8b-9148-e3be6c30e623}">
          <xlrd:rvb i="6573"/>
        </ext>
      </extLst>
    </bk>
    <bk>
      <extLst>
        <ext uri="{3e2802c4-a4d2-4d8b-9148-e3be6c30e623}">
          <xlrd:rvb i="6574"/>
        </ext>
      </extLst>
    </bk>
    <bk>
      <extLst>
        <ext uri="{3e2802c4-a4d2-4d8b-9148-e3be6c30e623}">
          <xlrd:rvb i="6575"/>
        </ext>
      </extLst>
    </bk>
    <bk>
      <extLst>
        <ext uri="{3e2802c4-a4d2-4d8b-9148-e3be6c30e623}">
          <xlrd:rvb i="6576"/>
        </ext>
      </extLst>
    </bk>
    <bk>
      <extLst>
        <ext uri="{3e2802c4-a4d2-4d8b-9148-e3be6c30e623}">
          <xlrd:rvb i="6577"/>
        </ext>
      </extLst>
    </bk>
    <bk>
      <extLst>
        <ext uri="{3e2802c4-a4d2-4d8b-9148-e3be6c30e623}">
          <xlrd:rvb i="6578"/>
        </ext>
      </extLst>
    </bk>
    <bk>
      <extLst>
        <ext uri="{3e2802c4-a4d2-4d8b-9148-e3be6c30e623}">
          <xlrd:rvb i="6579"/>
        </ext>
      </extLst>
    </bk>
    <bk>
      <extLst>
        <ext uri="{3e2802c4-a4d2-4d8b-9148-e3be6c30e623}">
          <xlrd:rvb i="6580"/>
        </ext>
      </extLst>
    </bk>
    <bk>
      <extLst>
        <ext uri="{3e2802c4-a4d2-4d8b-9148-e3be6c30e623}">
          <xlrd:rvb i="6581"/>
        </ext>
      </extLst>
    </bk>
    <bk>
      <extLst>
        <ext uri="{3e2802c4-a4d2-4d8b-9148-e3be6c30e623}">
          <xlrd:rvb i="6582"/>
        </ext>
      </extLst>
    </bk>
    <bk>
      <extLst>
        <ext uri="{3e2802c4-a4d2-4d8b-9148-e3be6c30e623}">
          <xlrd:rvb i="6583"/>
        </ext>
      </extLst>
    </bk>
    <bk>
      <extLst>
        <ext uri="{3e2802c4-a4d2-4d8b-9148-e3be6c30e623}">
          <xlrd:rvb i="6584"/>
        </ext>
      </extLst>
    </bk>
    <bk>
      <extLst>
        <ext uri="{3e2802c4-a4d2-4d8b-9148-e3be6c30e623}">
          <xlrd:rvb i="6585"/>
        </ext>
      </extLst>
    </bk>
    <bk>
      <extLst>
        <ext uri="{3e2802c4-a4d2-4d8b-9148-e3be6c30e623}">
          <xlrd:rvb i="6586"/>
        </ext>
      </extLst>
    </bk>
    <bk>
      <extLst>
        <ext uri="{3e2802c4-a4d2-4d8b-9148-e3be6c30e623}">
          <xlrd:rvb i="6587"/>
        </ext>
      </extLst>
    </bk>
    <bk>
      <extLst>
        <ext uri="{3e2802c4-a4d2-4d8b-9148-e3be6c30e623}">
          <xlrd:rvb i="6588"/>
        </ext>
      </extLst>
    </bk>
    <bk>
      <extLst>
        <ext uri="{3e2802c4-a4d2-4d8b-9148-e3be6c30e623}">
          <xlrd:rvb i="6589"/>
        </ext>
      </extLst>
    </bk>
    <bk>
      <extLst>
        <ext uri="{3e2802c4-a4d2-4d8b-9148-e3be6c30e623}">
          <xlrd:rvb i="6590"/>
        </ext>
      </extLst>
    </bk>
    <bk>
      <extLst>
        <ext uri="{3e2802c4-a4d2-4d8b-9148-e3be6c30e623}">
          <xlrd:rvb i="6591"/>
        </ext>
      </extLst>
    </bk>
    <bk>
      <extLst>
        <ext uri="{3e2802c4-a4d2-4d8b-9148-e3be6c30e623}">
          <xlrd:rvb i="6592"/>
        </ext>
      </extLst>
    </bk>
    <bk>
      <extLst>
        <ext uri="{3e2802c4-a4d2-4d8b-9148-e3be6c30e623}">
          <xlrd:rvb i="6593"/>
        </ext>
      </extLst>
    </bk>
    <bk>
      <extLst>
        <ext uri="{3e2802c4-a4d2-4d8b-9148-e3be6c30e623}">
          <xlrd:rvb i="6594"/>
        </ext>
      </extLst>
    </bk>
    <bk>
      <extLst>
        <ext uri="{3e2802c4-a4d2-4d8b-9148-e3be6c30e623}">
          <xlrd:rvb i="6595"/>
        </ext>
      </extLst>
    </bk>
    <bk>
      <extLst>
        <ext uri="{3e2802c4-a4d2-4d8b-9148-e3be6c30e623}">
          <xlrd:rvb i="6596"/>
        </ext>
      </extLst>
    </bk>
    <bk>
      <extLst>
        <ext uri="{3e2802c4-a4d2-4d8b-9148-e3be6c30e623}">
          <xlrd:rvb i="6597"/>
        </ext>
      </extLst>
    </bk>
    <bk>
      <extLst>
        <ext uri="{3e2802c4-a4d2-4d8b-9148-e3be6c30e623}">
          <xlrd:rvb i="6598"/>
        </ext>
      </extLst>
    </bk>
    <bk>
      <extLst>
        <ext uri="{3e2802c4-a4d2-4d8b-9148-e3be6c30e623}">
          <xlrd:rvb i="6599"/>
        </ext>
      </extLst>
    </bk>
    <bk>
      <extLst>
        <ext uri="{3e2802c4-a4d2-4d8b-9148-e3be6c30e623}">
          <xlrd:rvb i="6600"/>
        </ext>
      </extLst>
    </bk>
    <bk>
      <extLst>
        <ext uri="{3e2802c4-a4d2-4d8b-9148-e3be6c30e623}">
          <xlrd:rvb i="6601"/>
        </ext>
      </extLst>
    </bk>
    <bk>
      <extLst>
        <ext uri="{3e2802c4-a4d2-4d8b-9148-e3be6c30e623}">
          <xlrd:rvb i="6602"/>
        </ext>
      </extLst>
    </bk>
    <bk>
      <extLst>
        <ext uri="{3e2802c4-a4d2-4d8b-9148-e3be6c30e623}">
          <xlrd:rvb i="6603"/>
        </ext>
      </extLst>
    </bk>
    <bk>
      <extLst>
        <ext uri="{3e2802c4-a4d2-4d8b-9148-e3be6c30e623}">
          <xlrd:rvb i="6604"/>
        </ext>
      </extLst>
    </bk>
    <bk>
      <extLst>
        <ext uri="{3e2802c4-a4d2-4d8b-9148-e3be6c30e623}">
          <xlrd:rvb i="6605"/>
        </ext>
      </extLst>
    </bk>
    <bk>
      <extLst>
        <ext uri="{3e2802c4-a4d2-4d8b-9148-e3be6c30e623}">
          <xlrd:rvb i="6606"/>
        </ext>
      </extLst>
    </bk>
    <bk>
      <extLst>
        <ext uri="{3e2802c4-a4d2-4d8b-9148-e3be6c30e623}">
          <xlrd:rvb i="6607"/>
        </ext>
      </extLst>
    </bk>
    <bk>
      <extLst>
        <ext uri="{3e2802c4-a4d2-4d8b-9148-e3be6c30e623}">
          <xlrd:rvb i="6608"/>
        </ext>
      </extLst>
    </bk>
    <bk>
      <extLst>
        <ext uri="{3e2802c4-a4d2-4d8b-9148-e3be6c30e623}">
          <xlrd:rvb i="6609"/>
        </ext>
      </extLst>
    </bk>
    <bk>
      <extLst>
        <ext uri="{3e2802c4-a4d2-4d8b-9148-e3be6c30e623}">
          <xlrd:rvb i="6610"/>
        </ext>
      </extLst>
    </bk>
    <bk>
      <extLst>
        <ext uri="{3e2802c4-a4d2-4d8b-9148-e3be6c30e623}">
          <xlrd:rvb i="6611"/>
        </ext>
      </extLst>
    </bk>
    <bk>
      <extLst>
        <ext uri="{3e2802c4-a4d2-4d8b-9148-e3be6c30e623}">
          <xlrd:rvb i="6612"/>
        </ext>
      </extLst>
    </bk>
    <bk>
      <extLst>
        <ext uri="{3e2802c4-a4d2-4d8b-9148-e3be6c30e623}">
          <xlrd:rvb i="6613"/>
        </ext>
      </extLst>
    </bk>
    <bk>
      <extLst>
        <ext uri="{3e2802c4-a4d2-4d8b-9148-e3be6c30e623}">
          <xlrd:rvb i="6614"/>
        </ext>
      </extLst>
    </bk>
    <bk>
      <extLst>
        <ext uri="{3e2802c4-a4d2-4d8b-9148-e3be6c30e623}">
          <xlrd:rvb i="6615"/>
        </ext>
      </extLst>
    </bk>
    <bk>
      <extLst>
        <ext uri="{3e2802c4-a4d2-4d8b-9148-e3be6c30e623}">
          <xlrd:rvb i="6616"/>
        </ext>
      </extLst>
    </bk>
    <bk>
      <extLst>
        <ext uri="{3e2802c4-a4d2-4d8b-9148-e3be6c30e623}">
          <xlrd:rvb i="6617"/>
        </ext>
      </extLst>
    </bk>
    <bk>
      <extLst>
        <ext uri="{3e2802c4-a4d2-4d8b-9148-e3be6c30e623}">
          <xlrd:rvb i="6618"/>
        </ext>
      </extLst>
    </bk>
    <bk>
      <extLst>
        <ext uri="{3e2802c4-a4d2-4d8b-9148-e3be6c30e623}">
          <xlrd:rvb i="6619"/>
        </ext>
      </extLst>
    </bk>
    <bk>
      <extLst>
        <ext uri="{3e2802c4-a4d2-4d8b-9148-e3be6c30e623}">
          <xlrd:rvb i="6620"/>
        </ext>
      </extLst>
    </bk>
    <bk>
      <extLst>
        <ext uri="{3e2802c4-a4d2-4d8b-9148-e3be6c30e623}">
          <xlrd:rvb i="6621"/>
        </ext>
      </extLst>
    </bk>
    <bk>
      <extLst>
        <ext uri="{3e2802c4-a4d2-4d8b-9148-e3be6c30e623}">
          <xlrd:rvb i="6622"/>
        </ext>
      </extLst>
    </bk>
    <bk>
      <extLst>
        <ext uri="{3e2802c4-a4d2-4d8b-9148-e3be6c30e623}">
          <xlrd:rvb i="6623"/>
        </ext>
      </extLst>
    </bk>
    <bk>
      <extLst>
        <ext uri="{3e2802c4-a4d2-4d8b-9148-e3be6c30e623}">
          <xlrd:rvb i="6624"/>
        </ext>
      </extLst>
    </bk>
    <bk>
      <extLst>
        <ext uri="{3e2802c4-a4d2-4d8b-9148-e3be6c30e623}">
          <xlrd:rvb i="6625"/>
        </ext>
      </extLst>
    </bk>
    <bk>
      <extLst>
        <ext uri="{3e2802c4-a4d2-4d8b-9148-e3be6c30e623}">
          <xlrd:rvb i="6626"/>
        </ext>
      </extLst>
    </bk>
    <bk>
      <extLst>
        <ext uri="{3e2802c4-a4d2-4d8b-9148-e3be6c30e623}">
          <xlrd:rvb i="6627"/>
        </ext>
      </extLst>
    </bk>
    <bk>
      <extLst>
        <ext uri="{3e2802c4-a4d2-4d8b-9148-e3be6c30e623}">
          <xlrd:rvb i="6628"/>
        </ext>
      </extLst>
    </bk>
    <bk>
      <extLst>
        <ext uri="{3e2802c4-a4d2-4d8b-9148-e3be6c30e623}">
          <xlrd:rvb i="6629"/>
        </ext>
      </extLst>
    </bk>
    <bk>
      <extLst>
        <ext uri="{3e2802c4-a4d2-4d8b-9148-e3be6c30e623}">
          <xlrd:rvb i="6630"/>
        </ext>
      </extLst>
    </bk>
    <bk>
      <extLst>
        <ext uri="{3e2802c4-a4d2-4d8b-9148-e3be6c30e623}">
          <xlrd:rvb i="6631"/>
        </ext>
      </extLst>
    </bk>
    <bk>
      <extLst>
        <ext uri="{3e2802c4-a4d2-4d8b-9148-e3be6c30e623}">
          <xlrd:rvb i="6632"/>
        </ext>
      </extLst>
    </bk>
    <bk>
      <extLst>
        <ext uri="{3e2802c4-a4d2-4d8b-9148-e3be6c30e623}">
          <xlrd:rvb i="6633"/>
        </ext>
      </extLst>
    </bk>
    <bk>
      <extLst>
        <ext uri="{3e2802c4-a4d2-4d8b-9148-e3be6c30e623}">
          <xlrd:rvb i="6634"/>
        </ext>
      </extLst>
    </bk>
    <bk>
      <extLst>
        <ext uri="{3e2802c4-a4d2-4d8b-9148-e3be6c30e623}">
          <xlrd:rvb i="6635"/>
        </ext>
      </extLst>
    </bk>
    <bk>
      <extLst>
        <ext uri="{3e2802c4-a4d2-4d8b-9148-e3be6c30e623}">
          <xlrd:rvb i="6636"/>
        </ext>
      </extLst>
    </bk>
    <bk>
      <extLst>
        <ext uri="{3e2802c4-a4d2-4d8b-9148-e3be6c30e623}">
          <xlrd:rvb i="6637"/>
        </ext>
      </extLst>
    </bk>
    <bk>
      <extLst>
        <ext uri="{3e2802c4-a4d2-4d8b-9148-e3be6c30e623}">
          <xlrd:rvb i="6638"/>
        </ext>
      </extLst>
    </bk>
    <bk>
      <extLst>
        <ext uri="{3e2802c4-a4d2-4d8b-9148-e3be6c30e623}">
          <xlrd:rvb i="6639"/>
        </ext>
      </extLst>
    </bk>
    <bk>
      <extLst>
        <ext uri="{3e2802c4-a4d2-4d8b-9148-e3be6c30e623}">
          <xlrd:rvb i="6640"/>
        </ext>
      </extLst>
    </bk>
    <bk>
      <extLst>
        <ext uri="{3e2802c4-a4d2-4d8b-9148-e3be6c30e623}">
          <xlrd:rvb i="6641"/>
        </ext>
      </extLst>
    </bk>
    <bk>
      <extLst>
        <ext uri="{3e2802c4-a4d2-4d8b-9148-e3be6c30e623}">
          <xlrd:rvb i="6642"/>
        </ext>
      </extLst>
    </bk>
    <bk>
      <extLst>
        <ext uri="{3e2802c4-a4d2-4d8b-9148-e3be6c30e623}">
          <xlrd:rvb i="6643"/>
        </ext>
      </extLst>
    </bk>
    <bk>
      <extLst>
        <ext uri="{3e2802c4-a4d2-4d8b-9148-e3be6c30e623}">
          <xlrd:rvb i="6644"/>
        </ext>
      </extLst>
    </bk>
    <bk>
      <extLst>
        <ext uri="{3e2802c4-a4d2-4d8b-9148-e3be6c30e623}">
          <xlrd:rvb i="6645"/>
        </ext>
      </extLst>
    </bk>
    <bk>
      <extLst>
        <ext uri="{3e2802c4-a4d2-4d8b-9148-e3be6c30e623}">
          <xlrd:rvb i="6646"/>
        </ext>
      </extLst>
    </bk>
    <bk>
      <extLst>
        <ext uri="{3e2802c4-a4d2-4d8b-9148-e3be6c30e623}">
          <xlrd:rvb i="6647"/>
        </ext>
      </extLst>
    </bk>
    <bk>
      <extLst>
        <ext uri="{3e2802c4-a4d2-4d8b-9148-e3be6c30e623}">
          <xlrd:rvb i="6648"/>
        </ext>
      </extLst>
    </bk>
    <bk>
      <extLst>
        <ext uri="{3e2802c4-a4d2-4d8b-9148-e3be6c30e623}">
          <xlrd:rvb i="6649"/>
        </ext>
      </extLst>
    </bk>
    <bk>
      <extLst>
        <ext uri="{3e2802c4-a4d2-4d8b-9148-e3be6c30e623}">
          <xlrd:rvb i="6650"/>
        </ext>
      </extLst>
    </bk>
    <bk>
      <extLst>
        <ext uri="{3e2802c4-a4d2-4d8b-9148-e3be6c30e623}">
          <xlrd:rvb i="6651"/>
        </ext>
      </extLst>
    </bk>
    <bk>
      <extLst>
        <ext uri="{3e2802c4-a4d2-4d8b-9148-e3be6c30e623}">
          <xlrd:rvb i="6652"/>
        </ext>
      </extLst>
    </bk>
    <bk>
      <extLst>
        <ext uri="{3e2802c4-a4d2-4d8b-9148-e3be6c30e623}">
          <xlrd:rvb i="6653"/>
        </ext>
      </extLst>
    </bk>
    <bk>
      <extLst>
        <ext uri="{3e2802c4-a4d2-4d8b-9148-e3be6c30e623}">
          <xlrd:rvb i="6654"/>
        </ext>
      </extLst>
    </bk>
    <bk>
      <extLst>
        <ext uri="{3e2802c4-a4d2-4d8b-9148-e3be6c30e623}">
          <xlrd:rvb i="6655"/>
        </ext>
      </extLst>
    </bk>
    <bk>
      <extLst>
        <ext uri="{3e2802c4-a4d2-4d8b-9148-e3be6c30e623}">
          <xlrd:rvb i="6656"/>
        </ext>
      </extLst>
    </bk>
    <bk>
      <extLst>
        <ext uri="{3e2802c4-a4d2-4d8b-9148-e3be6c30e623}">
          <xlrd:rvb i="6657"/>
        </ext>
      </extLst>
    </bk>
    <bk>
      <extLst>
        <ext uri="{3e2802c4-a4d2-4d8b-9148-e3be6c30e623}">
          <xlrd:rvb i="6658"/>
        </ext>
      </extLst>
    </bk>
    <bk>
      <extLst>
        <ext uri="{3e2802c4-a4d2-4d8b-9148-e3be6c30e623}">
          <xlrd:rvb i="6659"/>
        </ext>
      </extLst>
    </bk>
    <bk>
      <extLst>
        <ext uri="{3e2802c4-a4d2-4d8b-9148-e3be6c30e623}">
          <xlrd:rvb i="6660"/>
        </ext>
      </extLst>
    </bk>
    <bk>
      <extLst>
        <ext uri="{3e2802c4-a4d2-4d8b-9148-e3be6c30e623}">
          <xlrd:rvb i="6661"/>
        </ext>
      </extLst>
    </bk>
    <bk>
      <extLst>
        <ext uri="{3e2802c4-a4d2-4d8b-9148-e3be6c30e623}">
          <xlrd:rvb i="6662"/>
        </ext>
      </extLst>
    </bk>
    <bk>
      <extLst>
        <ext uri="{3e2802c4-a4d2-4d8b-9148-e3be6c30e623}">
          <xlrd:rvb i="6663"/>
        </ext>
      </extLst>
    </bk>
    <bk>
      <extLst>
        <ext uri="{3e2802c4-a4d2-4d8b-9148-e3be6c30e623}">
          <xlrd:rvb i="6664"/>
        </ext>
      </extLst>
    </bk>
    <bk>
      <extLst>
        <ext uri="{3e2802c4-a4d2-4d8b-9148-e3be6c30e623}">
          <xlrd:rvb i="6665"/>
        </ext>
      </extLst>
    </bk>
    <bk>
      <extLst>
        <ext uri="{3e2802c4-a4d2-4d8b-9148-e3be6c30e623}">
          <xlrd:rvb i="6666"/>
        </ext>
      </extLst>
    </bk>
    <bk>
      <extLst>
        <ext uri="{3e2802c4-a4d2-4d8b-9148-e3be6c30e623}">
          <xlrd:rvb i="6667"/>
        </ext>
      </extLst>
    </bk>
    <bk>
      <extLst>
        <ext uri="{3e2802c4-a4d2-4d8b-9148-e3be6c30e623}">
          <xlrd:rvb i="6668"/>
        </ext>
      </extLst>
    </bk>
    <bk>
      <extLst>
        <ext uri="{3e2802c4-a4d2-4d8b-9148-e3be6c30e623}">
          <xlrd:rvb i="6669"/>
        </ext>
      </extLst>
    </bk>
    <bk>
      <extLst>
        <ext uri="{3e2802c4-a4d2-4d8b-9148-e3be6c30e623}">
          <xlrd:rvb i="6670"/>
        </ext>
      </extLst>
    </bk>
    <bk>
      <extLst>
        <ext uri="{3e2802c4-a4d2-4d8b-9148-e3be6c30e623}">
          <xlrd:rvb i="6671"/>
        </ext>
      </extLst>
    </bk>
    <bk>
      <extLst>
        <ext uri="{3e2802c4-a4d2-4d8b-9148-e3be6c30e623}">
          <xlrd:rvb i="6672"/>
        </ext>
      </extLst>
    </bk>
    <bk>
      <extLst>
        <ext uri="{3e2802c4-a4d2-4d8b-9148-e3be6c30e623}">
          <xlrd:rvb i="6673"/>
        </ext>
      </extLst>
    </bk>
    <bk>
      <extLst>
        <ext uri="{3e2802c4-a4d2-4d8b-9148-e3be6c30e623}">
          <xlrd:rvb i="6674"/>
        </ext>
      </extLst>
    </bk>
    <bk>
      <extLst>
        <ext uri="{3e2802c4-a4d2-4d8b-9148-e3be6c30e623}">
          <xlrd:rvb i="6675"/>
        </ext>
      </extLst>
    </bk>
    <bk>
      <extLst>
        <ext uri="{3e2802c4-a4d2-4d8b-9148-e3be6c30e623}">
          <xlrd:rvb i="6676"/>
        </ext>
      </extLst>
    </bk>
    <bk>
      <extLst>
        <ext uri="{3e2802c4-a4d2-4d8b-9148-e3be6c30e623}">
          <xlrd:rvb i="6677"/>
        </ext>
      </extLst>
    </bk>
    <bk>
      <extLst>
        <ext uri="{3e2802c4-a4d2-4d8b-9148-e3be6c30e623}">
          <xlrd:rvb i="6678"/>
        </ext>
      </extLst>
    </bk>
    <bk>
      <extLst>
        <ext uri="{3e2802c4-a4d2-4d8b-9148-e3be6c30e623}">
          <xlrd:rvb i="6679"/>
        </ext>
      </extLst>
    </bk>
    <bk>
      <extLst>
        <ext uri="{3e2802c4-a4d2-4d8b-9148-e3be6c30e623}">
          <xlrd:rvb i="6680"/>
        </ext>
      </extLst>
    </bk>
    <bk>
      <extLst>
        <ext uri="{3e2802c4-a4d2-4d8b-9148-e3be6c30e623}">
          <xlrd:rvb i="6681"/>
        </ext>
      </extLst>
    </bk>
    <bk>
      <extLst>
        <ext uri="{3e2802c4-a4d2-4d8b-9148-e3be6c30e623}">
          <xlrd:rvb i="6682"/>
        </ext>
      </extLst>
    </bk>
    <bk>
      <extLst>
        <ext uri="{3e2802c4-a4d2-4d8b-9148-e3be6c30e623}">
          <xlrd:rvb i="6683"/>
        </ext>
      </extLst>
    </bk>
    <bk>
      <extLst>
        <ext uri="{3e2802c4-a4d2-4d8b-9148-e3be6c30e623}">
          <xlrd:rvb i="6684"/>
        </ext>
      </extLst>
    </bk>
    <bk>
      <extLst>
        <ext uri="{3e2802c4-a4d2-4d8b-9148-e3be6c30e623}">
          <xlrd:rvb i="6685"/>
        </ext>
      </extLst>
    </bk>
    <bk>
      <extLst>
        <ext uri="{3e2802c4-a4d2-4d8b-9148-e3be6c30e623}">
          <xlrd:rvb i="6686"/>
        </ext>
      </extLst>
    </bk>
    <bk>
      <extLst>
        <ext uri="{3e2802c4-a4d2-4d8b-9148-e3be6c30e623}">
          <xlrd:rvb i="6687"/>
        </ext>
      </extLst>
    </bk>
    <bk>
      <extLst>
        <ext uri="{3e2802c4-a4d2-4d8b-9148-e3be6c30e623}">
          <xlrd:rvb i="6688"/>
        </ext>
      </extLst>
    </bk>
    <bk>
      <extLst>
        <ext uri="{3e2802c4-a4d2-4d8b-9148-e3be6c30e623}">
          <xlrd:rvb i="6689"/>
        </ext>
      </extLst>
    </bk>
    <bk>
      <extLst>
        <ext uri="{3e2802c4-a4d2-4d8b-9148-e3be6c30e623}">
          <xlrd:rvb i="6690"/>
        </ext>
      </extLst>
    </bk>
    <bk>
      <extLst>
        <ext uri="{3e2802c4-a4d2-4d8b-9148-e3be6c30e623}">
          <xlrd:rvb i="6691"/>
        </ext>
      </extLst>
    </bk>
    <bk>
      <extLst>
        <ext uri="{3e2802c4-a4d2-4d8b-9148-e3be6c30e623}">
          <xlrd:rvb i="6692"/>
        </ext>
      </extLst>
    </bk>
    <bk>
      <extLst>
        <ext uri="{3e2802c4-a4d2-4d8b-9148-e3be6c30e623}">
          <xlrd:rvb i="6693"/>
        </ext>
      </extLst>
    </bk>
    <bk>
      <extLst>
        <ext uri="{3e2802c4-a4d2-4d8b-9148-e3be6c30e623}">
          <xlrd:rvb i="6694"/>
        </ext>
      </extLst>
    </bk>
    <bk>
      <extLst>
        <ext uri="{3e2802c4-a4d2-4d8b-9148-e3be6c30e623}">
          <xlrd:rvb i="6695"/>
        </ext>
      </extLst>
    </bk>
    <bk>
      <extLst>
        <ext uri="{3e2802c4-a4d2-4d8b-9148-e3be6c30e623}">
          <xlrd:rvb i="6696"/>
        </ext>
      </extLst>
    </bk>
    <bk>
      <extLst>
        <ext uri="{3e2802c4-a4d2-4d8b-9148-e3be6c30e623}">
          <xlrd:rvb i="6697"/>
        </ext>
      </extLst>
    </bk>
    <bk>
      <extLst>
        <ext uri="{3e2802c4-a4d2-4d8b-9148-e3be6c30e623}">
          <xlrd:rvb i="6698"/>
        </ext>
      </extLst>
    </bk>
    <bk>
      <extLst>
        <ext uri="{3e2802c4-a4d2-4d8b-9148-e3be6c30e623}">
          <xlrd:rvb i="6699"/>
        </ext>
      </extLst>
    </bk>
    <bk>
      <extLst>
        <ext uri="{3e2802c4-a4d2-4d8b-9148-e3be6c30e623}">
          <xlrd:rvb i="6700"/>
        </ext>
      </extLst>
    </bk>
    <bk>
      <extLst>
        <ext uri="{3e2802c4-a4d2-4d8b-9148-e3be6c30e623}">
          <xlrd:rvb i="6701"/>
        </ext>
      </extLst>
    </bk>
    <bk>
      <extLst>
        <ext uri="{3e2802c4-a4d2-4d8b-9148-e3be6c30e623}">
          <xlrd:rvb i="6702"/>
        </ext>
      </extLst>
    </bk>
    <bk>
      <extLst>
        <ext uri="{3e2802c4-a4d2-4d8b-9148-e3be6c30e623}">
          <xlrd:rvb i="6703"/>
        </ext>
      </extLst>
    </bk>
    <bk>
      <extLst>
        <ext uri="{3e2802c4-a4d2-4d8b-9148-e3be6c30e623}">
          <xlrd:rvb i="6704"/>
        </ext>
      </extLst>
    </bk>
    <bk>
      <extLst>
        <ext uri="{3e2802c4-a4d2-4d8b-9148-e3be6c30e623}">
          <xlrd:rvb i="6705"/>
        </ext>
      </extLst>
    </bk>
    <bk>
      <extLst>
        <ext uri="{3e2802c4-a4d2-4d8b-9148-e3be6c30e623}">
          <xlrd:rvb i="6706"/>
        </ext>
      </extLst>
    </bk>
    <bk>
      <extLst>
        <ext uri="{3e2802c4-a4d2-4d8b-9148-e3be6c30e623}">
          <xlrd:rvb i="6707"/>
        </ext>
      </extLst>
    </bk>
    <bk>
      <extLst>
        <ext uri="{3e2802c4-a4d2-4d8b-9148-e3be6c30e623}">
          <xlrd:rvb i="6708"/>
        </ext>
      </extLst>
    </bk>
    <bk>
      <extLst>
        <ext uri="{3e2802c4-a4d2-4d8b-9148-e3be6c30e623}">
          <xlrd:rvb i="6709"/>
        </ext>
      </extLst>
    </bk>
    <bk>
      <extLst>
        <ext uri="{3e2802c4-a4d2-4d8b-9148-e3be6c30e623}">
          <xlrd:rvb i="6710"/>
        </ext>
      </extLst>
    </bk>
    <bk>
      <extLst>
        <ext uri="{3e2802c4-a4d2-4d8b-9148-e3be6c30e623}">
          <xlrd:rvb i="6711"/>
        </ext>
      </extLst>
    </bk>
    <bk>
      <extLst>
        <ext uri="{3e2802c4-a4d2-4d8b-9148-e3be6c30e623}">
          <xlrd:rvb i="6712"/>
        </ext>
      </extLst>
    </bk>
    <bk>
      <extLst>
        <ext uri="{3e2802c4-a4d2-4d8b-9148-e3be6c30e623}">
          <xlrd:rvb i="6713"/>
        </ext>
      </extLst>
    </bk>
    <bk>
      <extLst>
        <ext uri="{3e2802c4-a4d2-4d8b-9148-e3be6c30e623}">
          <xlrd:rvb i="6714"/>
        </ext>
      </extLst>
    </bk>
    <bk>
      <extLst>
        <ext uri="{3e2802c4-a4d2-4d8b-9148-e3be6c30e623}">
          <xlrd:rvb i="6715"/>
        </ext>
      </extLst>
    </bk>
    <bk>
      <extLst>
        <ext uri="{3e2802c4-a4d2-4d8b-9148-e3be6c30e623}">
          <xlrd:rvb i="6716"/>
        </ext>
      </extLst>
    </bk>
    <bk>
      <extLst>
        <ext uri="{3e2802c4-a4d2-4d8b-9148-e3be6c30e623}">
          <xlrd:rvb i="6717"/>
        </ext>
      </extLst>
    </bk>
    <bk>
      <extLst>
        <ext uri="{3e2802c4-a4d2-4d8b-9148-e3be6c30e623}">
          <xlrd:rvb i="6718"/>
        </ext>
      </extLst>
    </bk>
    <bk>
      <extLst>
        <ext uri="{3e2802c4-a4d2-4d8b-9148-e3be6c30e623}">
          <xlrd:rvb i="6719"/>
        </ext>
      </extLst>
    </bk>
    <bk>
      <extLst>
        <ext uri="{3e2802c4-a4d2-4d8b-9148-e3be6c30e623}">
          <xlrd:rvb i="6720"/>
        </ext>
      </extLst>
    </bk>
    <bk>
      <extLst>
        <ext uri="{3e2802c4-a4d2-4d8b-9148-e3be6c30e623}">
          <xlrd:rvb i="6721"/>
        </ext>
      </extLst>
    </bk>
    <bk>
      <extLst>
        <ext uri="{3e2802c4-a4d2-4d8b-9148-e3be6c30e623}">
          <xlrd:rvb i="6722"/>
        </ext>
      </extLst>
    </bk>
    <bk>
      <extLst>
        <ext uri="{3e2802c4-a4d2-4d8b-9148-e3be6c30e623}">
          <xlrd:rvb i="6723"/>
        </ext>
      </extLst>
    </bk>
    <bk>
      <extLst>
        <ext uri="{3e2802c4-a4d2-4d8b-9148-e3be6c30e623}">
          <xlrd:rvb i="6724"/>
        </ext>
      </extLst>
    </bk>
    <bk>
      <extLst>
        <ext uri="{3e2802c4-a4d2-4d8b-9148-e3be6c30e623}">
          <xlrd:rvb i="6725"/>
        </ext>
      </extLst>
    </bk>
    <bk>
      <extLst>
        <ext uri="{3e2802c4-a4d2-4d8b-9148-e3be6c30e623}">
          <xlrd:rvb i="6726"/>
        </ext>
      </extLst>
    </bk>
    <bk>
      <extLst>
        <ext uri="{3e2802c4-a4d2-4d8b-9148-e3be6c30e623}">
          <xlrd:rvb i="6727"/>
        </ext>
      </extLst>
    </bk>
    <bk>
      <extLst>
        <ext uri="{3e2802c4-a4d2-4d8b-9148-e3be6c30e623}">
          <xlrd:rvb i="6728"/>
        </ext>
      </extLst>
    </bk>
    <bk>
      <extLst>
        <ext uri="{3e2802c4-a4d2-4d8b-9148-e3be6c30e623}">
          <xlrd:rvb i="6729"/>
        </ext>
      </extLst>
    </bk>
    <bk>
      <extLst>
        <ext uri="{3e2802c4-a4d2-4d8b-9148-e3be6c30e623}">
          <xlrd:rvb i="6730"/>
        </ext>
      </extLst>
    </bk>
    <bk>
      <extLst>
        <ext uri="{3e2802c4-a4d2-4d8b-9148-e3be6c30e623}">
          <xlrd:rvb i="6731"/>
        </ext>
      </extLst>
    </bk>
    <bk>
      <extLst>
        <ext uri="{3e2802c4-a4d2-4d8b-9148-e3be6c30e623}">
          <xlrd:rvb i="6732"/>
        </ext>
      </extLst>
    </bk>
    <bk>
      <extLst>
        <ext uri="{3e2802c4-a4d2-4d8b-9148-e3be6c30e623}">
          <xlrd:rvb i="6733"/>
        </ext>
      </extLst>
    </bk>
    <bk>
      <extLst>
        <ext uri="{3e2802c4-a4d2-4d8b-9148-e3be6c30e623}">
          <xlrd:rvb i="6734"/>
        </ext>
      </extLst>
    </bk>
    <bk>
      <extLst>
        <ext uri="{3e2802c4-a4d2-4d8b-9148-e3be6c30e623}">
          <xlrd:rvb i="6735"/>
        </ext>
      </extLst>
    </bk>
    <bk>
      <extLst>
        <ext uri="{3e2802c4-a4d2-4d8b-9148-e3be6c30e623}">
          <xlrd:rvb i="6736"/>
        </ext>
      </extLst>
    </bk>
    <bk>
      <extLst>
        <ext uri="{3e2802c4-a4d2-4d8b-9148-e3be6c30e623}">
          <xlrd:rvb i="6737"/>
        </ext>
      </extLst>
    </bk>
    <bk>
      <extLst>
        <ext uri="{3e2802c4-a4d2-4d8b-9148-e3be6c30e623}">
          <xlrd:rvb i="6738"/>
        </ext>
      </extLst>
    </bk>
    <bk>
      <extLst>
        <ext uri="{3e2802c4-a4d2-4d8b-9148-e3be6c30e623}">
          <xlrd:rvb i="6739"/>
        </ext>
      </extLst>
    </bk>
    <bk>
      <extLst>
        <ext uri="{3e2802c4-a4d2-4d8b-9148-e3be6c30e623}">
          <xlrd:rvb i="6740"/>
        </ext>
      </extLst>
    </bk>
    <bk>
      <extLst>
        <ext uri="{3e2802c4-a4d2-4d8b-9148-e3be6c30e623}">
          <xlrd:rvb i="6741"/>
        </ext>
      </extLst>
    </bk>
    <bk>
      <extLst>
        <ext uri="{3e2802c4-a4d2-4d8b-9148-e3be6c30e623}">
          <xlrd:rvb i="6742"/>
        </ext>
      </extLst>
    </bk>
    <bk>
      <extLst>
        <ext uri="{3e2802c4-a4d2-4d8b-9148-e3be6c30e623}">
          <xlrd:rvb i="6743"/>
        </ext>
      </extLst>
    </bk>
    <bk>
      <extLst>
        <ext uri="{3e2802c4-a4d2-4d8b-9148-e3be6c30e623}">
          <xlrd:rvb i="6744"/>
        </ext>
      </extLst>
    </bk>
    <bk>
      <extLst>
        <ext uri="{3e2802c4-a4d2-4d8b-9148-e3be6c30e623}">
          <xlrd:rvb i="6745"/>
        </ext>
      </extLst>
    </bk>
    <bk>
      <extLst>
        <ext uri="{3e2802c4-a4d2-4d8b-9148-e3be6c30e623}">
          <xlrd:rvb i="6746"/>
        </ext>
      </extLst>
    </bk>
    <bk>
      <extLst>
        <ext uri="{3e2802c4-a4d2-4d8b-9148-e3be6c30e623}">
          <xlrd:rvb i="6747"/>
        </ext>
      </extLst>
    </bk>
    <bk>
      <extLst>
        <ext uri="{3e2802c4-a4d2-4d8b-9148-e3be6c30e623}">
          <xlrd:rvb i="6748"/>
        </ext>
      </extLst>
    </bk>
    <bk>
      <extLst>
        <ext uri="{3e2802c4-a4d2-4d8b-9148-e3be6c30e623}">
          <xlrd:rvb i="6749"/>
        </ext>
      </extLst>
    </bk>
    <bk>
      <extLst>
        <ext uri="{3e2802c4-a4d2-4d8b-9148-e3be6c30e623}">
          <xlrd:rvb i="6750"/>
        </ext>
      </extLst>
    </bk>
    <bk>
      <extLst>
        <ext uri="{3e2802c4-a4d2-4d8b-9148-e3be6c30e623}">
          <xlrd:rvb i="6751"/>
        </ext>
      </extLst>
    </bk>
    <bk>
      <extLst>
        <ext uri="{3e2802c4-a4d2-4d8b-9148-e3be6c30e623}">
          <xlrd:rvb i="6752"/>
        </ext>
      </extLst>
    </bk>
    <bk>
      <extLst>
        <ext uri="{3e2802c4-a4d2-4d8b-9148-e3be6c30e623}">
          <xlrd:rvb i="6753"/>
        </ext>
      </extLst>
    </bk>
    <bk>
      <extLst>
        <ext uri="{3e2802c4-a4d2-4d8b-9148-e3be6c30e623}">
          <xlrd:rvb i="6754"/>
        </ext>
      </extLst>
    </bk>
    <bk>
      <extLst>
        <ext uri="{3e2802c4-a4d2-4d8b-9148-e3be6c30e623}">
          <xlrd:rvb i="6755"/>
        </ext>
      </extLst>
    </bk>
    <bk>
      <extLst>
        <ext uri="{3e2802c4-a4d2-4d8b-9148-e3be6c30e623}">
          <xlrd:rvb i="6756"/>
        </ext>
      </extLst>
    </bk>
    <bk>
      <extLst>
        <ext uri="{3e2802c4-a4d2-4d8b-9148-e3be6c30e623}">
          <xlrd:rvb i="6757"/>
        </ext>
      </extLst>
    </bk>
    <bk>
      <extLst>
        <ext uri="{3e2802c4-a4d2-4d8b-9148-e3be6c30e623}">
          <xlrd:rvb i="6758"/>
        </ext>
      </extLst>
    </bk>
    <bk>
      <extLst>
        <ext uri="{3e2802c4-a4d2-4d8b-9148-e3be6c30e623}">
          <xlrd:rvb i="6759"/>
        </ext>
      </extLst>
    </bk>
    <bk>
      <extLst>
        <ext uri="{3e2802c4-a4d2-4d8b-9148-e3be6c30e623}">
          <xlrd:rvb i="6760"/>
        </ext>
      </extLst>
    </bk>
    <bk>
      <extLst>
        <ext uri="{3e2802c4-a4d2-4d8b-9148-e3be6c30e623}">
          <xlrd:rvb i="6761"/>
        </ext>
      </extLst>
    </bk>
    <bk>
      <extLst>
        <ext uri="{3e2802c4-a4d2-4d8b-9148-e3be6c30e623}">
          <xlrd:rvb i="6762"/>
        </ext>
      </extLst>
    </bk>
    <bk>
      <extLst>
        <ext uri="{3e2802c4-a4d2-4d8b-9148-e3be6c30e623}">
          <xlrd:rvb i="6763"/>
        </ext>
      </extLst>
    </bk>
    <bk>
      <extLst>
        <ext uri="{3e2802c4-a4d2-4d8b-9148-e3be6c30e623}">
          <xlrd:rvb i="6764"/>
        </ext>
      </extLst>
    </bk>
    <bk>
      <extLst>
        <ext uri="{3e2802c4-a4d2-4d8b-9148-e3be6c30e623}">
          <xlrd:rvb i="6765"/>
        </ext>
      </extLst>
    </bk>
    <bk>
      <extLst>
        <ext uri="{3e2802c4-a4d2-4d8b-9148-e3be6c30e623}">
          <xlrd:rvb i="6766"/>
        </ext>
      </extLst>
    </bk>
    <bk>
      <extLst>
        <ext uri="{3e2802c4-a4d2-4d8b-9148-e3be6c30e623}">
          <xlrd:rvb i="6767"/>
        </ext>
      </extLst>
    </bk>
    <bk>
      <extLst>
        <ext uri="{3e2802c4-a4d2-4d8b-9148-e3be6c30e623}">
          <xlrd:rvb i="6768"/>
        </ext>
      </extLst>
    </bk>
    <bk>
      <extLst>
        <ext uri="{3e2802c4-a4d2-4d8b-9148-e3be6c30e623}">
          <xlrd:rvb i="6769"/>
        </ext>
      </extLst>
    </bk>
    <bk>
      <extLst>
        <ext uri="{3e2802c4-a4d2-4d8b-9148-e3be6c30e623}">
          <xlrd:rvb i="6770"/>
        </ext>
      </extLst>
    </bk>
    <bk>
      <extLst>
        <ext uri="{3e2802c4-a4d2-4d8b-9148-e3be6c30e623}">
          <xlrd:rvb i="6771"/>
        </ext>
      </extLst>
    </bk>
    <bk>
      <extLst>
        <ext uri="{3e2802c4-a4d2-4d8b-9148-e3be6c30e623}">
          <xlrd:rvb i="6772"/>
        </ext>
      </extLst>
    </bk>
    <bk>
      <extLst>
        <ext uri="{3e2802c4-a4d2-4d8b-9148-e3be6c30e623}">
          <xlrd:rvb i="6773"/>
        </ext>
      </extLst>
    </bk>
    <bk>
      <extLst>
        <ext uri="{3e2802c4-a4d2-4d8b-9148-e3be6c30e623}">
          <xlrd:rvb i="6774"/>
        </ext>
      </extLst>
    </bk>
    <bk>
      <extLst>
        <ext uri="{3e2802c4-a4d2-4d8b-9148-e3be6c30e623}">
          <xlrd:rvb i="6775"/>
        </ext>
      </extLst>
    </bk>
    <bk>
      <extLst>
        <ext uri="{3e2802c4-a4d2-4d8b-9148-e3be6c30e623}">
          <xlrd:rvb i="6776"/>
        </ext>
      </extLst>
    </bk>
    <bk>
      <extLst>
        <ext uri="{3e2802c4-a4d2-4d8b-9148-e3be6c30e623}">
          <xlrd:rvb i="6777"/>
        </ext>
      </extLst>
    </bk>
    <bk>
      <extLst>
        <ext uri="{3e2802c4-a4d2-4d8b-9148-e3be6c30e623}">
          <xlrd:rvb i="6778"/>
        </ext>
      </extLst>
    </bk>
    <bk>
      <extLst>
        <ext uri="{3e2802c4-a4d2-4d8b-9148-e3be6c30e623}">
          <xlrd:rvb i="6779"/>
        </ext>
      </extLst>
    </bk>
    <bk>
      <extLst>
        <ext uri="{3e2802c4-a4d2-4d8b-9148-e3be6c30e623}">
          <xlrd:rvb i="6780"/>
        </ext>
      </extLst>
    </bk>
    <bk>
      <extLst>
        <ext uri="{3e2802c4-a4d2-4d8b-9148-e3be6c30e623}">
          <xlrd:rvb i="6781"/>
        </ext>
      </extLst>
    </bk>
    <bk>
      <extLst>
        <ext uri="{3e2802c4-a4d2-4d8b-9148-e3be6c30e623}">
          <xlrd:rvb i="6782"/>
        </ext>
      </extLst>
    </bk>
    <bk>
      <extLst>
        <ext uri="{3e2802c4-a4d2-4d8b-9148-e3be6c30e623}">
          <xlrd:rvb i="6783"/>
        </ext>
      </extLst>
    </bk>
    <bk>
      <extLst>
        <ext uri="{3e2802c4-a4d2-4d8b-9148-e3be6c30e623}">
          <xlrd:rvb i="6784"/>
        </ext>
      </extLst>
    </bk>
    <bk>
      <extLst>
        <ext uri="{3e2802c4-a4d2-4d8b-9148-e3be6c30e623}">
          <xlrd:rvb i="6785"/>
        </ext>
      </extLst>
    </bk>
    <bk>
      <extLst>
        <ext uri="{3e2802c4-a4d2-4d8b-9148-e3be6c30e623}">
          <xlrd:rvb i="6786"/>
        </ext>
      </extLst>
    </bk>
    <bk>
      <extLst>
        <ext uri="{3e2802c4-a4d2-4d8b-9148-e3be6c30e623}">
          <xlrd:rvb i="6787"/>
        </ext>
      </extLst>
    </bk>
    <bk>
      <extLst>
        <ext uri="{3e2802c4-a4d2-4d8b-9148-e3be6c30e623}">
          <xlrd:rvb i="6788"/>
        </ext>
      </extLst>
    </bk>
    <bk>
      <extLst>
        <ext uri="{3e2802c4-a4d2-4d8b-9148-e3be6c30e623}">
          <xlrd:rvb i="6789"/>
        </ext>
      </extLst>
    </bk>
    <bk>
      <extLst>
        <ext uri="{3e2802c4-a4d2-4d8b-9148-e3be6c30e623}">
          <xlrd:rvb i="6790"/>
        </ext>
      </extLst>
    </bk>
    <bk>
      <extLst>
        <ext uri="{3e2802c4-a4d2-4d8b-9148-e3be6c30e623}">
          <xlrd:rvb i="6791"/>
        </ext>
      </extLst>
    </bk>
    <bk>
      <extLst>
        <ext uri="{3e2802c4-a4d2-4d8b-9148-e3be6c30e623}">
          <xlrd:rvb i="6792"/>
        </ext>
      </extLst>
    </bk>
    <bk>
      <extLst>
        <ext uri="{3e2802c4-a4d2-4d8b-9148-e3be6c30e623}">
          <xlrd:rvb i="6793"/>
        </ext>
      </extLst>
    </bk>
    <bk>
      <extLst>
        <ext uri="{3e2802c4-a4d2-4d8b-9148-e3be6c30e623}">
          <xlrd:rvb i="6794"/>
        </ext>
      </extLst>
    </bk>
    <bk>
      <extLst>
        <ext uri="{3e2802c4-a4d2-4d8b-9148-e3be6c30e623}">
          <xlrd:rvb i="6795"/>
        </ext>
      </extLst>
    </bk>
    <bk>
      <extLst>
        <ext uri="{3e2802c4-a4d2-4d8b-9148-e3be6c30e623}">
          <xlrd:rvb i="6796"/>
        </ext>
      </extLst>
    </bk>
    <bk>
      <extLst>
        <ext uri="{3e2802c4-a4d2-4d8b-9148-e3be6c30e623}">
          <xlrd:rvb i="6797"/>
        </ext>
      </extLst>
    </bk>
    <bk>
      <extLst>
        <ext uri="{3e2802c4-a4d2-4d8b-9148-e3be6c30e623}">
          <xlrd:rvb i="6798"/>
        </ext>
      </extLst>
    </bk>
    <bk>
      <extLst>
        <ext uri="{3e2802c4-a4d2-4d8b-9148-e3be6c30e623}">
          <xlrd:rvb i="6799"/>
        </ext>
      </extLst>
    </bk>
    <bk>
      <extLst>
        <ext uri="{3e2802c4-a4d2-4d8b-9148-e3be6c30e623}">
          <xlrd:rvb i="6800"/>
        </ext>
      </extLst>
    </bk>
    <bk>
      <extLst>
        <ext uri="{3e2802c4-a4d2-4d8b-9148-e3be6c30e623}">
          <xlrd:rvb i="6801"/>
        </ext>
      </extLst>
    </bk>
    <bk>
      <extLst>
        <ext uri="{3e2802c4-a4d2-4d8b-9148-e3be6c30e623}">
          <xlrd:rvb i="6802"/>
        </ext>
      </extLst>
    </bk>
    <bk>
      <extLst>
        <ext uri="{3e2802c4-a4d2-4d8b-9148-e3be6c30e623}">
          <xlrd:rvb i="6803"/>
        </ext>
      </extLst>
    </bk>
    <bk>
      <extLst>
        <ext uri="{3e2802c4-a4d2-4d8b-9148-e3be6c30e623}">
          <xlrd:rvb i="6804"/>
        </ext>
      </extLst>
    </bk>
    <bk>
      <extLst>
        <ext uri="{3e2802c4-a4d2-4d8b-9148-e3be6c30e623}">
          <xlrd:rvb i="6805"/>
        </ext>
      </extLst>
    </bk>
    <bk>
      <extLst>
        <ext uri="{3e2802c4-a4d2-4d8b-9148-e3be6c30e623}">
          <xlrd:rvb i="6806"/>
        </ext>
      </extLst>
    </bk>
    <bk>
      <extLst>
        <ext uri="{3e2802c4-a4d2-4d8b-9148-e3be6c30e623}">
          <xlrd:rvb i="6807"/>
        </ext>
      </extLst>
    </bk>
    <bk>
      <extLst>
        <ext uri="{3e2802c4-a4d2-4d8b-9148-e3be6c30e623}">
          <xlrd:rvb i="6808"/>
        </ext>
      </extLst>
    </bk>
    <bk>
      <extLst>
        <ext uri="{3e2802c4-a4d2-4d8b-9148-e3be6c30e623}">
          <xlrd:rvb i="6809"/>
        </ext>
      </extLst>
    </bk>
    <bk>
      <extLst>
        <ext uri="{3e2802c4-a4d2-4d8b-9148-e3be6c30e623}">
          <xlrd:rvb i="6810"/>
        </ext>
      </extLst>
    </bk>
    <bk>
      <extLst>
        <ext uri="{3e2802c4-a4d2-4d8b-9148-e3be6c30e623}">
          <xlrd:rvb i="6811"/>
        </ext>
      </extLst>
    </bk>
    <bk>
      <extLst>
        <ext uri="{3e2802c4-a4d2-4d8b-9148-e3be6c30e623}">
          <xlrd:rvb i="6812"/>
        </ext>
      </extLst>
    </bk>
    <bk>
      <extLst>
        <ext uri="{3e2802c4-a4d2-4d8b-9148-e3be6c30e623}">
          <xlrd:rvb i="6813"/>
        </ext>
      </extLst>
    </bk>
    <bk>
      <extLst>
        <ext uri="{3e2802c4-a4d2-4d8b-9148-e3be6c30e623}">
          <xlrd:rvb i="6814"/>
        </ext>
      </extLst>
    </bk>
    <bk>
      <extLst>
        <ext uri="{3e2802c4-a4d2-4d8b-9148-e3be6c30e623}">
          <xlrd:rvb i="6815"/>
        </ext>
      </extLst>
    </bk>
    <bk>
      <extLst>
        <ext uri="{3e2802c4-a4d2-4d8b-9148-e3be6c30e623}">
          <xlrd:rvb i="6816"/>
        </ext>
      </extLst>
    </bk>
    <bk>
      <extLst>
        <ext uri="{3e2802c4-a4d2-4d8b-9148-e3be6c30e623}">
          <xlrd:rvb i="6817"/>
        </ext>
      </extLst>
    </bk>
    <bk>
      <extLst>
        <ext uri="{3e2802c4-a4d2-4d8b-9148-e3be6c30e623}">
          <xlrd:rvb i="6818"/>
        </ext>
      </extLst>
    </bk>
    <bk>
      <extLst>
        <ext uri="{3e2802c4-a4d2-4d8b-9148-e3be6c30e623}">
          <xlrd:rvb i="6819"/>
        </ext>
      </extLst>
    </bk>
    <bk>
      <extLst>
        <ext uri="{3e2802c4-a4d2-4d8b-9148-e3be6c30e623}">
          <xlrd:rvb i="6820"/>
        </ext>
      </extLst>
    </bk>
    <bk>
      <extLst>
        <ext uri="{3e2802c4-a4d2-4d8b-9148-e3be6c30e623}">
          <xlrd:rvb i="6821"/>
        </ext>
      </extLst>
    </bk>
    <bk>
      <extLst>
        <ext uri="{3e2802c4-a4d2-4d8b-9148-e3be6c30e623}">
          <xlrd:rvb i="6822"/>
        </ext>
      </extLst>
    </bk>
    <bk>
      <extLst>
        <ext uri="{3e2802c4-a4d2-4d8b-9148-e3be6c30e623}">
          <xlrd:rvb i="6823"/>
        </ext>
      </extLst>
    </bk>
    <bk>
      <extLst>
        <ext uri="{3e2802c4-a4d2-4d8b-9148-e3be6c30e623}">
          <xlrd:rvb i="6824"/>
        </ext>
      </extLst>
    </bk>
    <bk>
      <extLst>
        <ext uri="{3e2802c4-a4d2-4d8b-9148-e3be6c30e623}">
          <xlrd:rvb i="6825"/>
        </ext>
      </extLst>
    </bk>
    <bk>
      <extLst>
        <ext uri="{3e2802c4-a4d2-4d8b-9148-e3be6c30e623}">
          <xlrd:rvb i="6826"/>
        </ext>
      </extLst>
    </bk>
    <bk>
      <extLst>
        <ext uri="{3e2802c4-a4d2-4d8b-9148-e3be6c30e623}">
          <xlrd:rvb i="6827"/>
        </ext>
      </extLst>
    </bk>
    <bk>
      <extLst>
        <ext uri="{3e2802c4-a4d2-4d8b-9148-e3be6c30e623}">
          <xlrd:rvb i="6828"/>
        </ext>
      </extLst>
    </bk>
    <bk>
      <extLst>
        <ext uri="{3e2802c4-a4d2-4d8b-9148-e3be6c30e623}">
          <xlrd:rvb i="6829"/>
        </ext>
      </extLst>
    </bk>
    <bk>
      <extLst>
        <ext uri="{3e2802c4-a4d2-4d8b-9148-e3be6c30e623}">
          <xlrd:rvb i="6830"/>
        </ext>
      </extLst>
    </bk>
    <bk>
      <extLst>
        <ext uri="{3e2802c4-a4d2-4d8b-9148-e3be6c30e623}">
          <xlrd:rvb i="6831"/>
        </ext>
      </extLst>
    </bk>
    <bk>
      <extLst>
        <ext uri="{3e2802c4-a4d2-4d8b-9148-e3be6c30e623}">
          <xlrd:rvb i="6832"/>
        </ext>
      </extLst>
    </bk>
    <bk>
      <extLst>
        <ext uri="{3e2802c4-a4d2-4d8b-9148-e3be6c30e623}">
          <xlrd:rvb i="6833"/>
        </ext>
      </extLst>
    </bk>
    <bk>
      <extLst>
        <ext uri="{3e2802c4-a4d2-4d8b-9148-e3be6c30e623}">
          <xlrd:rvb i="6834"/>
        </ext>
      </extLst>
    </bk>
    <bk>
      <extLst>
        <ext uri="{3e2802c4-a4d2-4d8b-9148-e3be6c30e623}">
          <xlrd:rvb i="6835"/>
        </ext>
      </extLst>
    </bk>
    <bk>
      <extLst>
        <ext uri="{3e2802c4-a4d2-4d8b-9148-e3be6c30e623}">
          <xlrd:rvb i="6836"/>
        </ext>
      </extLst>
    </bk>
    <bk>
      <extLst>
        <ext uri="{3e2802c4-a4d2-4d8b-9148-e3be6c30e623}">
          <xlrd:rvb i="6837"/>
        </ext>
      </extLst>
    </bk>
    <bk>
      <extLst>
        <ext uri="{3e2802c4-a4d2-4d8b-9148-e3be6c30e623}">
          <xlrd:rvb i="6838"/>
        </ext>
      </extLst>
    </bk>
    <bk>
      <extLst>
        <ext uri="{3e2802c4-a4d2-4d8b-9148-e3be6c30e623}">
          <xlrd:rvb i="6839"/>
        </ext>
      </extLst>
    </bk>
    <bk>
      <extLst>
        <ext uri="{3e2802c4-a4d2-4d8b-9148-e3be6c30e623}">
          <xlrd:rvb i="6840"/>
        </ext>
      </extLst>
    </bk>
    <bk>
      <extLst>
        <ext uri="{3e2802c4-a4d2-4d8b-9148-e3be6c30e623}">
          <xlrd:rvb i="6841"/>
        </ext>
      </extLst>
    </bk>
    <bk>
      <extLst>
        <ext uri="{3e2802c4-a4d2-4d8b-9148-e3be6c30e623}">
          <xlrd:rvb i="6842"/>
        </ext>
      </extLst>
    </bk>
    <bk>
      <extLst>
        <ext uri="{3e2802c4-a4d2-4d8b-9148-e3be6c30e623}">
          <xlrd:rvb i="6843"/>
        </ext>
      </extLst>
    </bk>
    <bk>
      <extLst>
        <ext uri="{3e2802c4-a4d2-4d8b-9148-e3be6c30e623}">
          <xlrd:rvb i="6844"/>
        </ext>
      </extLst>
    </bk>
    <bk>
      <extLst>
        <ext uri="{3e2802c4-a4d2-4d8b-9148-e3be6c30e623}">
          <xlrd:rvb i="6845"/>
        </ext>
      </extLst>
    </bk>
    <bk>
      <extLst>
        <ext uri="{3e2802c4-a4d2-4d8b-9148-e3be6c30e623}">
          <xlrd:rvb i="6846"/>
        </ext>
      </extLst>
    </bk>
    <bk>
      <extLst>
        <ext uri="{3e2802c4-a4d2-4d8b-9148-e3be6c30e623}">
          <xlrd:rvb i="6847"/>
        </ext>
      </extLst>
    </bk>
    <bk>
      <extLst>
        <ext uri="{3e2802c4-a4d2-4d8b-9148-e3be6c30e623}">
          <xlrd:rvb i="6848"/>
        </ext>
      </extLst>
    </bk>
    <bk>
      <extLst>
        <ext uri="{3e2802c4-a4d2-4d8b-9148-e3be6c30e623}">
          <xlrd:rvb i="6849"/>
        </ext>
      </extLst>
    </bk>
    <bk>
      <extLst>
        <ext uri="{3e2802c4-a4d2-4d8b-9148-e3be6c30e623}">
          <xlrd:rvb i="6850"/>
        </ext>
      </extLst>
    </bk>
    <bk>
      <extLst>
        <ext uri="{3e2802c4-a4d2-4d8b-9148-e3be6c30e623}">
          <xlrd:rvb i="6851"/>
        </ext>
      </extLst>
    </bk>
    <bk>
      <extLst>
        <ext uri="{3e2802c4-a4d2-4d8b-9148-e3be6c30e623}">
          <xlrd:rvb i="6852"/>
        </ext>
      </extLst>
    </bk>
    <bk>
      <extLst>
        <ext uri="{3e2802c4-a4d2-4d8b-9148-e3be6c30e623}">
          <xlrd:rvb i="6853"/>
        </ext>
      </extLst>
    </bk>
    <bk>
      <extLst>
        <ext uri="{3e2802c4-a4d2-4d8b-9148-e3be6c30e623}">
          <xlrd:rvb i="6854"/>
        </ext>
      </extLst>
    </bk>
    <bk>
      <extLst>
        <ext uri="{3e2802c4-a4d2-4d8b-9148-e3be6c30e623}">
          <xlrd:rvb i="6855"/>
        </ext>
      </extLst>
    </bk>
    <bk>
      <extLst>
        <ext uri="{3e2802c4-a4d2-4d8b-9148-e3be6c30e623}">
          <xlrd:rvb i="6856"/>
        </ext>
      </extLst>
    </bk>
    <bk>
      <extLst>
        <ext uri="{3e2802c4-a4d2-4d8b-9148-e3be6c30e623}">
          <xlrd:rvb i="6857"/>
        </ext>
      </extLst>
    </bk>
    <bk>
      <extLst>
        <ext uri="{3e2802c4-a4d2-4d8b-9148-e3be6c30e623}">
          <xlrd:rvb i="6858"/>
        </ext>
      </extLst>
    </bk>
    <bk>
      <extLst>
        <ext uri="{3e2802c4-a4d2-4d8b-9148-e3be6c30e623}">
          <xlrd:rvb i="6859"/>
        </ext>
      </extLst>
    </bk>
    <bk>
      <extLst>
        <ext uri="{3e2802c4-a4d2-4d8b-9148-e3be6c30e623}">
          <xlrd:rvb i="6860"/>
        </ext>
      </extLst>
    </bk>
    <bk>
      <extLst>
        <ext uri="{3e2802c4-a4d2-4d8b-9148-e3be6c30e623}">
          <xlrd:rvb i="6861"/>
        </ext>
      </extLst>
    </bk>
    <bk>
      <extLst>
        <ext uri="{3e2802c4-a4d2-4d8b-9148-e3be6c30e623}">
          <xlrd:rvb i="6862"/>
        </ext>
      </extLst>
    </bk>
    <bk>
      <extLst>
        <ext uri="{3e2802c4-a4d2-4d8b-9148-e3be6c30e623}">
          <xlrd:rvb i="6863"/>
        </ext>
      </extLst>
    </bk>
    <bk>
      <extLst>
        <ext uri="{3e2802c4-a4d2-4d8b-9148-e3be6c30e623}">
          <xlrd:rvb i="6864"/>
        </ext>
      </extLst>
    </bk>
    <bk>
      <extLst>
        <ext uri="{3e2802c4-a4d2-4d8b-9148-e3be6c30e623}">
          <xlrd:rvb i="6865"/>
        </ext>
      </extLst>
    </bk>
    <bk>
      <extLst>
        <ext uri="{3e2802c4-a4d2-4d8b-9148-e3be6c30e623}">
          <xlrd:rvb i="6866"/>
        </ext>
      </extLst>
    </bk>
    <bk>
      <extLst>
        <ext uri="{3e2802c4-a4d2-4d8b-9148-e3be6c30e623}">
          <xlrd:rvb i="6867"/>
        </ext>
      </extLst>
    </bk>
    <bk>
      <extLst>
        <ext uri="{3e2802c4-a4d2-4d8b-9148-e3be6c30e623}">
          <xlrd:rvb i="6868"/>
        </ext>
      </extLst>
    </bk>
    <bk>
      <extLst>
        <ext uri="{3e2802c4-a4d2-4d8b-9148-e3be6c30e623}">
          <xlrd:rvb i="6869"/>
        </ext>
      </extLst>
    </bk>
    <bk>
      <extLst>
        <ext uri="{3e2802c4-a4d2-4d8b-9148-e3be6c30e623}">
          <xlrd:rvb i="6870"/>
        </ext>
      </extLst>
    </bk>
    <bk>
      <extLst>
        <ext uri="{3e2802c4-a4d2-4d8b-9148-e3be6c30e623}">
          <xlrd:rvb i="6871"/>
        </ext>
      </extLst>
    </bk>
    <bk>
      <extLst>
        <ext uri="{3e2802c4-a4d2-4d8b-9148-e3be6c30e623}">
          <xlrd:rvb i="6872"/>
        </ext>
      </extLst>
    </bk>
    <bk>
      <extLst>
        <ext uri="{3e2802c4-a4d2-4d8b-9148-e3be6c30e623}">
          <xlrd:rvb i="6873"/>
        </ext>
      </extLst>
    </bk>
    <bk>
      <extLst>
        <ext uri="{3e2802c4-a4d2-4d8b-9148-e3be6c30e623}">
          <xlrd:rvb i="6874"/>
        </ext>
      </extLst>
    </bk>
    <bk>
      <extLst>
        <ext uri="{3e2802c4-a4d2-4d8b-9148-e3be6c30e623}">
          <xlrd:rvb i="6875"/>
        </ext>
      </extLst>
    </bk>
    <bk>
      <extLst>
        <ext uri="{3e2802c4-a4d2-4d8b-9148-e3be6c30e623}">
          <xlrd:rvb i="6876"/>
        </ext>
      </extLst>
    </bk>
    <bk>
      <extLst>
        <ext uri="{3e2802c4-a4d2-4d8b-9148-e3be6c30e623}">
          <xlrd:rvb i="6877"/>
        </ext>
      </extLst>
    </bk>
    <bk>
      <extLst>
        <ext uri="{3e2802c4-a4d2-4d8b-9148-e3be6c30e623}">
          <xlrd:rvb i="6878"/>
        </ext>
      </extLst>
    </bk>
    <bk>
      <extLst>
        <ext uri="{3e2802c4-a4d2-4d8b-9148-e3be6c30e623}">
          <xlrd:rvb i="6879"/>
        </ext>
      </extLst>
    </bk>
    <bk>
      <extLst>
        <ext uri="{3e2802c4-a4d2-4d8b-9148-e3be6c30e623}">
          <xlrd:rvb i="6880"/>
        </ext>
      </extLst>
    </bk>
    <bk>
      <extLst>
        <ext uri="{3e2802c4-a4d2-4d8b-9148-e3be6c30e623}">
          <xlrd:rvb i="6881"/>
        </ext>
      </extLst>
    </bk>
    <bk>
      <extLst>
        <ext uri="{3e2802c4-a4d2-4d8b-9148-e3be6c30e623}">
          <xlrd:rvb i="6882"/>
        </ext>
      </extLst>
    </bk>
    <bk>
      <extLst>
        <ext uri="{3e2802c4-a4d2-4d8b-9148-e3be6c30e623}">
          <xlrd:rvb i="6883"/>
        </ext>
      </extLst>
    </bk>
    <bk>
      <extLst>
        <ext uri="{3e2802c4-a4d2-4d8b-9148-e3be6c30e623}">
          <xlrd:rvb i="6884"/>
        </ext>
      </extLst>
    </bk>
    <bk>
      <extLst>
        <ext uri="{3e2802c4-a4d2-4d8b-9148-e3be6c30e623}">
          <xlrd:rvb i="6885"/>
        </ext>
      </extLst>
    </bk>
    <bk>
      <extLst>
        <ext uri="{3e2802c4-a4d2-4d8b-9148-e3be6c30e623}">
          <xlrd:rvb i="6886"/>
        </ext>
      </extLst>
    </bk>
    <bk>
      <extLst>
        <ext uri="{3e2802c4-a4d2-4d8b-9148-e3be6c30e623}">
          <xlrd:rvb i="6887"/>
        </ext>
      </extLst>
    </bk>
    <bk>
      <extLst>
        <ext uri="{3e2802c4-a4d2-4d8b-9148-e3be6c30e623}">
          <xlrd:rvb i="6888"/>
        </ext>
      </extLst>
    </bk>
    <bk>
      <extLst>
        <ext uri="{3e2802c4-a4d2-4d8b-9148-e3be6c30e623}">
          <xlrd:rvb i="6889"/>
        </ext>
      </extLst>
    </bk>
    <bk>
      <extLst>
        <ext uri="{3e2802c4-a4d2-4d8b-9148-e3be6c30e623}">
          <xlrd:rvb i="6890"/>
        </ext>
      </extLst>
    </bk>
    <bk>
      <extLst>
        <ext uri="{3e2802c4-a4d2-4d8b-9148-e3be6c30e623}">
          <xlrd:rvb i="6891"/>
        </ext>
      </extLst>
    </bk>
    <bk>
      <extLst>
        <ext uri="{3e2802c4-a4d2-4d8b-9148-e3be6c30e623}">
          <xlrd:rvb i="6892"/>
        </ext>
      </extLst>
    </bk>
    <bk>
      <extLst>
        <ext uri="{3e2802c4-a4d2-4d8b-9148-e3be6c30e623}">
          <xlrd:rvb i="6893"/>
        </ext>
      </extLst>
    </bk>
    <bk>
      <extLst>
        <ext uri="{3e2802c4-a4d2-4d8b-9148-e3be6c30e623}">
          <xlrd:rvb i="6894"/>
        </ext>
      </extLst>
    </bk>
    <bk>
      <extLst>
        <ext uri="{3e2802c4-a4d2-4d8b-9148-e3be6c30e623}">
          <xlrd:rvb i="6895"/>
        </ext>
      </extLst>
    </bk>
    <bk>
      <extLst>
        <ext uri="{3e2802c4-a4d2-4d8b-9148-e3be6c30e623}">
          <xlrd:rvb i="6896"/>
        </ext>
      </extLst>
    </bk>
    <bk>
      <extLst>
        <ext uri="{3e2802c4-a4d2-4d8b-9148-e3be6c30e623}">
          <xlrd:rvb i="6897"/>
        </ext>
      </extLst>
    </bk>
    <bk>
      <extLst>
        <ext uri="{3e2802c4-a4d2-4d8b-9148-e3be6c30e623}">
          <xlrd:rvb i="6898"/>
        </ext>
      </extLst>
    </bk>
    <bk>
      <extLst>
        <ext uri="{3e2802c4-a4d2-4d8b-9148-e3be6c30e623}">
          <xlrd:rvb i="6899"/>
        </ext>
      </extLst>
    </bk>
    <bk>
      <extLst>
        <ext uri="{3e2802c4-a4d2-4d8b-9148-e3be6c30e623}">
          <xlrd:rvb i="6900"/>
        </ext>
      </extLst>
    </bk>
    <bk>
      <extLst>
        <ext uri="{3e2802c4-a4d2-4d8b-9148-e3be6c30e623}">
          <xlrd:rvb i="6901"/>
        </ext>
      </extLst>
    </bk>
    <bk>
      <extLst>
        <ext uri="{3e2802c4-a4d2-4d8b-9148-e3be6c30e623}">
          <xlrd:rvb i="6902"/>
        </ext>
      </extLst>
    </bk>
    <bk>
      <extLst>
        <ext uri="{3e2802c4-a4d2-4d8b-9148-e3be6c30e623}">
          <xlrd:rvb i="6903"/>
        </ext>
      </extLst>
    </bk>
    <bk>
      <extLst>
        <ext uri="{3e2802c4-a4d2-4d8b-9148-e3be6c30e623}">
          <xlrd:rvb i="6904"/>
        </ext>
      </extLst>
    </bk>
    <bk>
      <extLst>
        <ext uri="{3e2802c4-a4d2-4d8b-9148-e3be6c30e623}">
          <xlrd:rvb i="6905"/>
        </ext>
      </extLst>
    </bk>
    <bk>
      <extLst>
        <ext uri="{3e2802c4-a4d2-4d8b-9148-e3be6c30e623}">
          <xlrd:rvb i="6906"/>
        </ext>
      </extLst>
    </bk>
    <bk>
      <extLst>
        <ext uri="{3e2802c4-a4d2-4d8b-9148-e3be6c30e623}">
          <xlrd:rvb i="6907"/>
        </ext>
      </extLst>
    </bk>
    <bk>
      <extLst>
        <ext uri="{3e2802c4-a4d2-4d8b-9148-e3be6c30e623}">
          <xlrd:rvb i="6908"/>
        </ext>
      </extLst>
    </bk>
    <bk>
      <extLst>
        <ext uri="{3e2802c4-a4d2-4d8b-9148-e3be6c30e623}">
          <xlrd:rvb i="6909"/>
        </ext>
      </extLst>
    </bk>
    <bk>
      <extLst>
        <ext uri="{3e2802c4-a4d2-4d8b-9148-e3be6c30e623}">
          <xlrd:rvb i="6910"/>
        </ext>
      </extLst>
    </bk>
    <bk>
      <extLst>
        <ext uri="{3e2802c4-a4d2-4d8b-9148-e3be6c30e623}">
          <xlrd:rvb i="6911"/>
        </ext>
      </extLst>
    </bk>
    <bk>
      <extLst>
        <ext uri="{3e2802c4-a4d2-4d8b-9148-e3be6c30e623}">
          <xlrd:rvb i="6912"/>
        </ext>
      </extLst>
    </bk>
    <bk>
      <extLst>
        <ext uri="{3e2802c4-a4d2-4d8b-9148-e3be6c30e623}">
          <xlrd:rvb i="6913"/>
        </ext>
      </extLst>
    </bk>
    <bk>
      <extLst>
        <ext uri="{3e2802c4-a4d2-4d8b-9148-e3be6c30e623}">
          <xlrd:rvb i="6914"/>
        </ext>
      </extLst>
    </bk>
    <bk>
      <extLst>
        <ext uri="{3e2802c4-a4d2-4d8b-9148-e3be6c30e623}">
          <xlrd:rvb i="6915"/>
        </ext>
      </extLst>
    </bk>
    <bk>
      <extLst>
        <ext uri="{3e2802c4-a4d2-4d8b-9148-e3be6c30e623}">
          <xlrd:rvb i="6916"/>
        </ext>
      </extLst>
    </bk>
    <bk>
      <extLst>
        <ext uri="{3e2802c4-a4d2-4d8b-9148-e3be6c30e623}">
          <xlrd:rvb i="6917"/>
        </ext>
      </extLst>
    </bk>
    <bk>
      <extLst>
        <ext uri="{3e2802c4-a4d2-4d8b-9148-e3be6c30e623}">
          <xlrd:rvb i="6918"/>
        </ext>
      </extLst>
    </bk>
    <bk>
      <extLst>
        <ext uri="{3e2802c4-a4d2-4d8b-9148-e3be6c30e623}">
          <xlrd:rvb i="6919"/>
        </ext>
      </extLst>
    </bk>
    <bk>
      <extLst>
        <ext uri="{3e2802c4-a4d2-4d8b-9148-e3be6c30e623}">
          <xlrd:rvb i="6920"/>
        </ext>
      </extLst>
    </bk>
    <bk>
      <extLst>
        <ext uri="{3e2802c4-a4d2-4d8b-9148-e3be6c30e623}">
          <xlrd:rvb i="6921"/>
        </ext>
      </extLst>
    </bk>
    <bk>
      <extLst>
        <ext uri="{3e2802c4-a4d2-4d8b-9148-e3be6c30e623}">
          <xlrd:rvb i="6922"/>
        </ext>
      </extLst>
    </bk>
    <bk>
      <extLst>
        <ext uri="{3e2802c4-a4d2-4d8b-9148-e3be6c30e623}">
          <xlrd:rvb i="6923"/>
        </ext>
      </extLst>
    </bk>
    <bk>
      <extLst>
        <ext uri="{3e2802c4-a4d2-4d8b-9148-e3be6c30e623}">
          <xlrd:rvb i="6924"/>
        </ext>
      </extLst>
    </bk>
    <bk>
      <extLst>
        <ext uri="{3e2802c4-a4d2-4d8b-9148-e3be6c30e623}">
          <xlrd:rvb i="6925"/>
        </ext>
      </extLst>
    </bk>
    <bk>
      <extLst>
        <ext uri="{3e2802c4-a4d2-4d8b-9148-e3be6c30e623}">
          <xlrd:rvb i="6926"/>
        </ext>
      </extLst>
    </bk>
    <bk>
      <extLst>
        <ext uri="{3e2802c4-a4d2-4d8b-9148-e3be6c30e623}">
          <xlrd:rvb i="6927"/>
        </ext>
      </extLst>
    </bk>
    <bk>
      <extLst>
        <ext uri="{3e2802c4-a4d2-4d8b-9148-e3be6c30e623}">
          <xlrd:rvb i="6928"/>
        </ext>
      </extLst>
    </bk>
    <bk>
      <extLst>
        <ext uri="{3e2802c4-a4d2-4d8b-9148-e3be6c30e623}">
          <xlrd:rvb i="6929"/>
        </ext>
      </extLst>
    </bk>
    <bk>
      <extLst>
        <ext uri="{3e2802c4-a4d2-4d8b-9148-e3be6c30e623}">
          <xlrd:rvb i="6930"/>
        </ext>
      </extLst>
    </bk>
    <bk>
      <extLst>
        <ext uri="{3e2802c4-a4d2-4d8b-9148-e3be6c30e623}">
          <xlrd:rvb i="6931"/>
        </ext>
      </extLst>
    </bk>
    <bk>
      <extLst>
        <ext uri="{3e2802c4-a4d2-4d8b-9148-e3be6c30e623}">
          <xlrd:rvb i="6932"/>
        </ext>
      </extLst>
    </bk>
    <bk>
      <extLst>
        <ext uri="{3e2802c4-a4d2-4d8b-9148-e3be6c30e623}">
          <xlrd:rvb i="6933"/>
        </ext>
      </extLst>
    </bk>
    <bk>
      <extLst>
        <ext uri="{3e2802c4-a4d2-4d8b-9148-e3be6c30e623}">
          <xlrd:rvb i="6934"/>
        </ext>
      </extLst>
    </bk>
    <bk>
      <extLst>
        <ext uri="{3e2802c4-a4d2-4d8b-9148-e3be6c30e623}">
          <xlrd:rvb i="6935"/>
        </ext>
      </extLst>
    </bk>
    <bk>
      <extLst>
        <ext uri="{3e2802c4-a4d2-4d8b-9148-e3be6c30e623}">
          <xlrd:rvb i="6936"/>
        </ext>
      </extLst>
    </bk>
    <bk>
      <extLst>
        <ext uri="{3e2802c4-a4d2-4d8b-9148-e3be6c30e623}">
          <xlrd:rvb i="6937"/>
        </ext>
      </extLst>
    </bk>
    <bk>
      <extLst>
        <ext uri="{3e2802c4-a4d2-4d8b-9148-e3be6c30e623}">
          <xlrd:rvb i="6938"/>
        </ext>
      </extLst>
    </bk>
    <bk>
      <extLst>
        <ext uri="{3e2802c4-a4d2-4d8b-9148-e3be6c30e623}">
          <xlrd:rvb i="6939"/>
        </ext>
      </extLst>
    </bk>
    <bk>
      <extLst>
        <ext uri="{3e2802c4-a4d2-4d8b-9148-e3be6c30e623}">
          <xlrd:rvb i="6940"/>
        </ext>
      </extLst>
    </bk>
    <bk>
      <extLst>
        <ext uri="{3e2802c4-a4d2-4d8b-9148-e3be6c30e623}">
          <xlrd:rvb i="6941"/>
        </ext>
      </extLst>
    </bk>
    <bk>
      <extLst>
        <ext uri="{3e2802c4-a4d2-4d8b-9148-e3be6c30e623}">
          <xlrd:rvb i="6942"/>
        </ext>
      </extLst>
    </bk>
    <bk>
      <extLst>
        <ext uri="{3e2802c4-a4d2-4d8b-9148-e3be6c30e623}">
          <xlrd:rvb i="6943"/>
        </ext>
      </extLst>
    </bk>
    <bk>
      <extLst>
        <ext uri="{3e2802c4-a4d2-4d8b-9148-e3be6c30e623}">
          <xlrd:rvb i="6944"/>
        </ext>
      </extLst>
    </bk>
    <bk>
      <extLst>
        <ext uri="{3e2802c4-a4d2-4d8b-9148-e3be6c30e623}">
          <xlrd:rvb i="6945"/>
        </ext>
      </extLst>
    </bk>
    <bk>
      <extLst>
        <ext uri="{3e2802c4-a4d2-4d8b-9148-e3be6c30e623}">
          <xlrd:rvb i="6946"/>
        </ext>
      </extLst>
    </bk>
    <bk>
      <extLst>
        <ext uri="{3e2802c4-a4d2-4d8b-9148-e3be6c30e623}">
          <xlrd:rvb i="6947"/>
        </ext>
      </extLst>
    </bk>
    <bk>
      <extLst>
        <ext uri="{3e2802c4-a4d2-4d8b-9148-e3be6c30e623}">
          <xlrd:rvb i="6948"/>
        </ext>
      </extLst>
    </bk>
    <bk>
      <extLst>
        <ext uri="{3e2802c4-a4d2-4d8b-9148-e3be6c30e623}">
          <xlrd:rvb i="6949"/>
        </ext>
      </extLst>
    </bk>
    <bk>
      <extLst>
        <ext uri="{3e2802c4-a4d2-4d8b-9148-e3be6c30e623}">
          <xlrd:rvb i="6950"/>
        </ext>
      </extLst>
    </bk>
    <bk>
      <extLst>
        <ext uri="{3e2802c4-a4d2-4d8b-9148-e3be6c30e623}">
          <xlrd:rvb i="6951"/>
        </ext>
      </extLst>
    </bk>
    <bk>
      <extLst>
        <ext uri="{3e2802c4-a4d2-4d8b-9148-e3be6c30e623}">
          <xlrd:rvb i="6952"/>
        </ext>
      </extLst>
    </bk>
    <bk>
      <extLst>
        <ext uri="{3e2802c4-a4d2-4d8b-9148-e3be6c30e623}">
          <xlrd:rvb i="6953"/>
        </ext>
      </extLst>
    </bk>
    <bk>
      <extLst>
        <ext uri="{3e2802c4-a4d2-4d8b-9148-e3be6c30e623}">
          <xlrd:rvb i="6954"/>
        </ext>
      </extLst>
    </bk>
    <bk>
      <extLst>
        <ext uri="{3e2802c4-a4d2-4d8b-9148-e3be6c30e623}">
          <xlrd:rvb i="6955"/>
        </ext>
      </extLst>
    </bk>
    <bk>
      <extLst>
        <ext uri="{3e2802c4-a4d2-4d8b-9148-e3be6c30e623}">
          <xlrd:rvb i="6956"/>
        </ext>
      </extLst>
    </bk>
    <bk>
      <extLst>
        <ext uri="{3e2802c4-a4d2-4d8b-9148-e3be6c30e623}">
          <xlrd:rvb i="6957"/>
        </ext>
      </extLst>
    </bk>
    <bk>
      <extLst>
        <ext uri="{3e2802c4-a4d2-4d8b-9148-e3be6c30e623}">
          <xlrd:rvb i="6958"/>
        </ext>
      </extLst>
    </bk>
    <bk>
      <extLst>
        <ext uri="{3e2802c4-a4d2-4d8b-9148-e3be6c30e623}">
          <xlrd:rvb i="6959"/>
        </ext>
      </extLst>
    </bk>
    <bk>
      <extLst>
        <ext uri="{3e2802c4-a4d2-4d8b-9148-e3be6c30e623}">
          <xlrd:rvb i="6960"/>
        </ext>
      </extLst>
    </bk>
    <bk>
      <extLst>
        <ext uri="{3e2802c4-a4d2-4d8b-9148-e3be6c30e623}">
          <xlrd:rvb i="6961"/>
        </ext>
      </extLst>
    </bk>
    <bk>
      <extLst>
        <ext uri="{3e2802c4-a4d2-4d8b-9148-e3be6c30e623}">
          <xlrd:rvb i="6962"/>
        </ext>
      </extLst>
    </bk>
    <bk>
      <extLst>
        <ext uri="{3e2802c4-a4d2-4d8b-9148-e3be6c30e623}">
          <xlrd:rvb i="6963"/>
        </ext>
      </extLst>
    </bk>
    <bk>
      <extLst>
        <ext uri="{3e2802c4-a4d2-4d8b-9148-e3be6c30e623}">
          <xlrd:rvb i="6964"/>
        </ext>
      </extLst>
    </bk>
    <bk>
      <extLst>
        <ext uri="{3e2802c4-a4d2-4d8b-9148-e3be6c30e623}">
          <xlrd:rvb i="6965"/>
        </ext>
      </extLst>
    </bk>
    <bk>
      <extLst>
        <ext uri="{3e2802c4-a4d2-4d8b-9148-e3be6c30e623}">
          <xlrd:rvb i="6966"/>
        </ext>
      </extLst>
    </bk>
    <bk>
      <extLst>
        <ext uri="{3e2802c4-a4d2-4d8b-9148-e3be6c30e623}">
          <xlrd:rvb i="6967"/>
        </ext>
      </extLst>
    </bk>
    <bk>
      <extLst>
        <ext uri="{3e2802c4-a4d2-4d8b-9148-e3be6c30e623}">
          <xlrd:rvb i="6968"/>
        </ext>
      </extLst>
    </bk>
    <bk>
      <extLst>
        <ext uri="{3e2802c4-a4d2-4d8b-9148-e3be6c30e623}">
          <xlrd:rvb i="6969"/>
        </ext>
      </extLst>
    </bk>
    <bk>
      <extLst>
        <ext uri="{3e2802c4-a4d2-4d8b-9148-e3be6c30e623}">
          <xlrd:rvb i="6970"/>
        </ext>
      </extLst>
    </bk>
    <bk>
      <extLst>
        <ext uri="{3e2802c4-a4d2-4d8b-9148-e3be6c30e623}">
          <xlrd:rvb i="6971"/>
        </ext>
      </extLst>
    </bk>
    <bk>
      <extLst>
        <ext uri="{3e2802c4-a4d2-4d8b-9148-e3be6c30e623}">
          <xlrd:rvb i="6972"/>
        </ext>
      </extLst>
    </bk>
    <bk>
      <extLst>
        <ext uri="{3e2802c4-a4d2-4d8b-9148-e3be6c30e623}">
          <xlrd:rvb i="6973"/>
        </ext>
      </extLst>
    </bk>
    <bk>
      <extLst>
        <ext uri="{3e2802c4-a4d2-4d8b-9148-e3be6c30e623}">
          <xlrd:rvb i="6974"/>
        </ext>
      </extLst>
    </bk>
    <bk>
      <extLst>
        <ext uri="{3e2802c4-a4d2-4d8b-9148-e3be6c30e623}">
          <xlrd:rvb i="6975"/>
        </ext>
      </extLst>
    </bk>
    <bk>
      <extLst>
        <ext uri="{3e2802c4-a4d2-4d8b-9148-e3be6c30e623}">
          <xlrd:rvb i="6976"/>
        </ext>
      </extLst>
    </bk>
    <bk>
      <extLst>
        <ext uri="{3e2802c4-a4d2-4d8b-9148-e3be6c30e623}">
          <xlrd:rvb i="6977"/>
        </ext>
      </extLst>
    </bk>
    <bk>
      <extLst>
        <ext uri="{3e2802c4-a4d2-4d8b-9148-e3be6c30e623}">
          <xlrd:rvb i="6978"/>
        </ext>
      </extLst>
    </bk>
    <bk>
      <extLst>
        <ext uri="{3e2802c4-a4d2-4d8b-9148-e3be6c30e623}">
          <xlrd:rvb i="6979"/>
        </ext>
      </extLst>
    </bk>
    <bk>
      <extLst>
        <ext uri="{3e2802c4-a4d2-4d8b-9148-e3be6c30e623}">
          <xlrd:rvb i="6980"/>
        </ext>
      </extLst>
    </bk>
    <bk>
      <extLst>
        <ext uri="{3e2802c4-a4d2-4d8b-9148-e3be6c30e623}">
          <xlrd:rvb i="6981"/>
        </ext>
      </extLst>
    </bk>
    <bk>
      <extLst>
        <ext uri="{3e2802c4-a4d2-4d8b-9148-e3be6c30e623}">
          <xlrd:rvb i="6982"/>
        </ext>
      </extLst>
    </bk>
    <bk>
      <extLst>
        <ext uri="{3e2802c4-a4d2-4d8b-9148-e3be6c30e623}">
          <xlrd:rvb i="6983"/>
        </ext>
      </extLst>
    </bk>
    <bk>
      <extLst>
        <ext uri="{3e2802c4-a4d2-4d8b-9148-e3be6c30e623}">
          <xlrd:rvb i="6984"/>
        </ext>
      </extLst>
    </bk>
    <bk>
      <extLst>
        <ext uri="{3e2802c4-a4d2-4d8b-9148-e3be6c30e623}">
          <xlrd:rvb i="6985"/>
        </ext>
      </extLst>
    </bk>
    <bk>
      <extLst>
        <ext uri="{3e2802c4-a4d2-4d8b-9148-e3be6c30e623}">
          <xlrd:rvb i="6986"/>
        </ext>
      </extLst>
    </bk>
    <bk>
      <extLst>
        <ext uri="{3e2802c4-a4d2-4d8b-9148-e3be6c30e623}">
          <xlrd:rvb i="6987"/>
        </ext>
      </extLst>
    </bk>
    <bk>
      <extLst>
        <ext uri="{3e2802c4-a4d2-4d8b-9148-e3be6c30e623}">
          <xlrd:rvb i="6988"/>
        </ext>
      </extLst>
    </bk>
    <bk>
      <extLst>
        <ext uri="{3e2802c4-a4d2-4d8b-9148-e3be6c30e623}">
          <xlrd:rvb i="6989"/>
        </ext>
      </extLst>
    </bk>
    <bk>
      <extLst>
        <ext uri="{3e2802c4-a4d2-4d8b-9148-e3be6c30e623}">
          <xlrd:rvb i="6990"/>
        </ext>
      </extLst>
    </bk>
    <bk>
      <extLst>
        <ext uri="{3e2802c4-a4d2-4d8b-9148-e3be6c30e623}">
          <xlrd:rvb i="6991"/>
        </ext>
      </extLst>
    </bk>
    <bk>
      <extLst>
        <ext uri="{3e2802c4-a4d2-4d8b-9148-e3be6c30e623}">
          <xlrd:rvb i="6992"/>
        </ext>
      </extLst>
    </bk>
    <bk>
      <extLst>
        <ext uri="{3e2802c4-a4d2-4d8b-9148-e3be6c30e623}">
          <xlrd:rvb i="6993"/>
        </ext>
      </extLst>
    </bk>
    <bk>
      <extLst>
        <ext uri="{3e2802c4-a4d2-4d8b-9148-e3be6c30e623}">
          <xlrd:rvb i="6994"/>
        </ext>
      </extLst>
    </bk>
    <bk>
      <extLst>
        <ext uri="{3e2802c4-a4d2-4d8b-9148-e3be6c30e623}">
          <xlrd:rvb i="6995"/>
        </ext>
      </extLst>
    </bk>
    <bk>
      <extLst>
        <ext uri="{3e2802c4-a4d2-4d8b-9148-e3be6c30e623}">
          <xlrd:rvb i="6996"/>
        </ext>
      </extLst>
    </bk>
    <bk>
      <extLst>
        <ext uri="{3e2802c4-a4d2-4d8b-9148-e3be6c30e623}">
          <xlrd:rvb i="6997"/>
        </ext>
      </extLst>
    </bk>
    <bk>
      <extLst>
        <ext uri="{3e2802c4-a4d2-4d8b-9148-e3be6c30e623}">
          <xlrd:rvb i="6998"/>
        </ext>
      </extLst>
    </bk>
    <bk>
      <extLst>
        <ext uri="{3e2802c4-a4d2-4d8b-9148-e3be6c30e623}">
          <xlrd:rvb i="6999"/>
        </ext>
      </extLst>
    </bk>
    <bk>
      <extLst>
        <ext uri="{3e2802c4-a4d2-4d8b-9148-e3be6c30e623}">
          <xlrd:rvb i="7000"/>
        </ext>
      </extLst>
    </bk>
    <bk>
      <extLst>
        <ext uri="{3e2802c4-a4d2-4d8b-9148-e3be6c30e623}">
          <xlrd:rvb i="7001"/>
        </ext>
      </extLst>
    </bk>
    <bk>
      <extLst>
        <ext uri="{3e2802c4-a4d2-4d8b-9148-e3be6c30e623}">
          <xlrd:rvb i="7002"/>
        </ext>
      </extLst>
    </bk>
    <bk>
      <extLst>
        <ext uri="{3e2802c4-a4d2-4d8b-9148-e3be6c30e623}">
          <xlrd:rvb i="7003"/>
        </ext>
      </extLst>
    </bk>
    <bk>
      <extLst>
        <ext uri="{3e2802c4-a4d2-4d8b-9148-e3be6c30e623}">
          <xlrd:rvb i="7004"/>
        </ext>
      </extLst>
    </bk>
    <bk>
      <extLst>
        <ext uri="{3e2802c4-a4d2-4d8b-9148-e3be6c30e623}">
          <xlrd:rvb i="7005"/>
        </ext>
      </extLst>
    </bk>
    <bk>
      <extLst>
        <ext uri="{3e2802c4-a4d2-4d8b-9148-e3be6c30e623}">
          <xlrd:rvb i="7006"/>
        </ext>
      </extLst>
    </bk>
    <bk>
      <extLst>
        <ext uri="{3e2802c4-a4d2-4d8b-9148-e3be6c30e623}">
          <xlrd:rvb i="7007"/>
        </ext>
      </extLst>
    </bk>
    <bk>
      <extLst>
        <ext uri="{3e2802c4-a4d2-4d8b-9148-e3be6c30e623}">
          <xlrd:rvb i="7008"/>
        </ext>
      </extLst>
    </bk>
    <bk>
      <extLst>
        <ext uri="{3e2802c4-a4d2-4d8b-9148-e3be6c30e623}">
          <xlrd:rvb i="7009"/>
        </ext>
      </extLst>
    </bk>
    <bk>
      <extLst>
        <ext uri="{3e2802c4-a4d2-4d8b-9148-e3be6c30e623}">
          <xlrd:rvb i="7010"/>
        </ext>
      </extLst>
    </bk>
    <bk>
      <extLst>
        <ext uri="{3e2802c4-a4d2-4d8b-9148-e3be6c30e623}">
          <xlrd:rvb i="7011"/>
        </ext>
      </extLst>
    </bk>
    <bk>
      <extLst>
        <ext uri="{3e2802c4-a4d2-4d8b-9148-e3be6c30e623}">
          <xlrd:rvb i="7012"/>
        </ext>
      </extLst>
    </bk>
    <bk>
      <extLst>
        <ext uri="{3e2802c4-a4d2-4d8b-9148-e3be6c30e623}">
          <xlrd:rvb i="7013"/>
        </ext>
      </extLst>
    </bk>
    <bk>
      <extLst>
        <ext uri="{3e2802c4-a4d2-4d8b-9148-e3be6c30e623}">
          <xlrd:rvb i="7014"/>
        </ext>
      </extLst>
    </bk>
    <bk>
      <extLst>
        <ext uri="{3e2802c4-a4d2-4d8b-9148-e3be6c30e623}">
          <xlrd:rvb i="7015"/>
        </ext>
      </extLst>
    </bk>
    <bk>
      <extLst>
        <ext uri="{3e2802c4-a4d2-4d8b-9148-e3be6c30e623}">
          <xlrd:rvb i="7016"/>
        </ext>
      </extLst>
    </bk>
    <bk>
      <extLst>
        <ext uri="{3e2802c4-a4d2-4d8b-9148-e3be6c30e623}">
          <xlrd:rvb i="7017"/>
        </ext>
      </extLst>
    </bk>
    <bk>
      <extLst>
        <ext uri="{3e2802c4-a4d2-4d8b-9148-e3be6c30e623}">
          <xlrd:rvb i="7018"/>
        </ext>
      </extLst>
    </bk>
    <bk>
      <extLst>
        <ext uri="{3e2802c4-a4d2-4d8b-9148-e3be6c30e623}">
          <xlrd:rvb i="7019"/>
        </ext>
      </extLst>
    </bk>
    <bk>
      <extLst>
        <ext uri="{3e2802c4-a4d2-4d8b-9148-e3be6c30e623}">
          <xlrd:rvb i="7020"/>
        </ext>
      </extLst>
    </bk>
    <bk>
      <extLst>
        <ext uri="{3e2802c4-a4d2-4d8b-9148-e3be6c30e623}">
          <xlrd:rvb i="7021"/>
        </ext>
      </extLst>
    </bk>
    <bk>
      <extLst>
        <ext uri="{3e2802c4-a4d2-4d8b-9148-e3be6c30e623}">
          <xlrd:rvb i="7022"/>
        </ext>
      </extLst>
    </bk>
    <bk>
      <extLst>
        <ext uri="{3e2802c4-a4d2-4d8b-9148-e3be6c30e623}">
          <xlrd:rvb i="7023"/>
        </ext>
      </extLst>
    </bk>
    <bk>
      <extLst>
        <ext uri="{3e2802c4-a4d2-4d8b-9148-e3be6c30e623}">
          <xlrd:rvb i="7024"/>
        </ext>
      </extLst>
    </bk>
    <bk>
      <extLst>
        <ext uri="{3e2802c4-a4d2-4d8b-9148-e3be6c30e623}">
          <xlrd:rvb i="7025"/>
        </ext>
      </extLst>
    </bk>
    <bk>
      <extLst>
        <ext uri="{3e2802c4-a4d2-4d8b-9148-e3be6c30e623}">
          <xlrd:rvb i="7026"/>
        </ext>
      </extLst>
    </bk>
    <bk>
      <extLst>
        <ext uri="{3e2802c4-a4d2-4d8b-9148-e3be6c30e623}">
          <xlrd:rvb i="7027"/>
        </ext>
      </extLst>
    </bk>
    <bk>
      <extLst>
        <ext uri="{3e2802c4-a4d2-4d8b-9148-e3be6c30e623}">
          <xlrd:rvb i="7028"/>
        </ext>
      </extLst>
    </bk>
    <bk>
      <extLst>
        <ext uri="{3e2802c4-a4d2-4d8b-9148-e3be6c30e623}">
          <xlrd:rvb i="7029"/>
        </ext>
      </extLst>
    </bk>
    <bk>
      <extLst>
        <ext uri="{3e2802c4-a4d2-4d8b-9148-e3be6c30e623}">
          <xlrd:rvb i="7030"/>
        </ext>
      </extLst>
    </bk>
    <bk>
      <extLst>
        <ext uri="{3e2802c4-a4d2-4d8b-9148-e3be6c30e623}">
          <xlrd:rvb i="7031"/>
        </ext>
      </extLst>
    </bk>
    <bk>
      <extLst>
        <ext uri="{3e2802c4-a4d2-4d8b-9148-e3be6c30e623}">
          <xlrd:rvb i="7032"/>
        </ext>
      </extLst>
    </bk>
    <bk>
      <extLst>
        <ext uri="{3e2802c4-a4d2-4d8b-9148-e3be6c30e623}">
          <xlrd:rvb i="7033"/>
        </ext>
      </extLst>
    </bk>
    <bk>
      <extLst>
        <ext uri="{3e2802c4-a4d2-4d8b-9148-e3be6c30e623}">
          <xlrd:rvb i="7034"/>
        </ext>
      </extLst>
    </bk>
    <bk>
      <extLst>
        <ext uri="{3e2802c4-a4d2-4d8b-9148-e3be6c30e623}">
          <xlrd:rvb i="7035"/>
        </ext>
      </extLst>
    </bk>
    <bk>
      <extLst>
        <ext uri="{3e2802c4-a4d2-4d8b-9148-e3be6c30e623}">
          <xlrd:rvb i="7036"/>
        </ext>
      </extLst>
    </bk>
    <bk>
      <extLst>
        <ext uri="{3e2802c4-a4d2-4d8b-9148-e3be6c30e623}">
          <xlrd:rvb i="7037"/>
        </ext>
      </extLst>
    </bk>
    <bk>
      <extLst>
        <ext uri="{3e2802c4-a4d2-4d8b-9148-e3be6c30e623}">
          <xlrd:rvb i="7038"/>
        </ext>
      </extLst>
    </bk>
    <bk>
      <extLst>
        <ext uri="{3e2802c4-a4d2-4d8b-9148-e3be6c30e623}">
          <xlrd:rvb i="7039"/>
        </ext>
      </extLst>
    </bk>
    <bk>
      <extLst>
        <ext uri="{3e2802c4-a4d2-4d8b-9148-e3be6c30e623}">
          <xlrd:rvb i="7040"/>
        </ext>
      </extLst>
    </bk>
    <bk>
      <extLst>
        <ext uri="{3e2802c4-a4d2-4d8b-9148-e3be6c30e623}">
          <xlrd:rvb i="7041"/>
        </ext>
      </extLst>
    </bk>
    <bk>
      <extLst>
        <ext uri="{3e2802c4-a4d2-4d8b-9148-e3be6c30e623}">
          <xlrd:rvb i="7042"/>
        </ext>
      </extLst>
    </bk>
    <bk>
      <extLst>
        <ext uri="{3e2802c4-a4d2-4d8b-9148-e3be6c30e623}">
          <xlrd:rvb i="7043"/>
        </ext>
      </extLst>
    </bk>
    <bk>
      <extLst>
        <ext uri="{3e2802c4-a4d2-4d8b-9148-e3be6c30e623}">
          <xlrd:rvb i="7044"/>
        </ext>
      </extLst>
    </bk>
    <bk>
      <extLst>
        <ext uri="{3e2802c4-a4d2-4d8b-9148-e3be6c30e623}">
          <xlrd:rvb i="7045"/>
        </ext>
      </extLst>
    </bk>
    <bk>
      <extLst>
        <ext uri="{3e2802c4-a4d2-4d8b-9148-e3be6c30e623}">
          <xlrd:rvb i="7046"/>
        </ext>
      </extLst>
    </bk>
    <bk>
      <extLst>
        <ext uri="{3e2802c4-a4d2-4d8b-9148-e3be6c30e623}">
          <xlrd:rvb i="7047"/>
        </ext>
      </extLst>
    </bk>
    <bk>
      <extLst>
        <ext uri="{3e2802c4-a4d2-4d8b-9148-e3be6c30e623}">
          <xlrd:rvb i="7048"/>
        </ext>
      </extLst>
    </bk>
    <bk>
      <extLst>
        <ext uri="{3e2802c4-a4d2-4d8b-9148-e3be6c30e623}">
          <xlrd:rvb i="7049"/>
        </ext>
      </extLst>
    </bk>
    <bk>
      <extLst>
        <ext uri="{3e2802c4-a4d2-4d8b-9148-e3be6c30e623}">
          <xlrd:rvb i="7050"/>
        </ext>
      </extLst>
    </bk>
    <bk>
      <extLst>
        <ext uri="{3e2802c4-a4d2-4d8b-9148-e3be6c30e623}">
          <xlrd:rvb i="7051"/>
        </ext>
      </extLst>
    </bk>
    <bk>
      <extLst>
        <ext uri="{3e2802c4-a4d2-4d8b-9148-e3be6c30e623}">
          <xlrd:rvb i="7052"/>
        </ext>
      </extLst>
    </bk>
    <bk>
      <extLst>
        <ext uri="{3e2802c4-a4d2-4d8b-9148-e3be6c30e623}">
          <xlrd:rvb i="7053"/>
        </ext>
      </extLst>
    </bk>
    <bk>
      <extLst>
        <ext uri="{3e2802c4-a4d2-4d8b-9148-e3be6c30e623}">
          <xlrd:rvb i="7054"/>
        </ext>
      </extLst>
    </bk>
    <bk>
      <extLst>
        <ext uri="{3e2802c4-a4d2-4d8b-9148-e3be6c30e623}">
          <xlrd:rvb i="7055"/>
        </ext>
      </extLst>
    </bk>
    <bk>
      <extLst>
        <ext uri="{3e2802c4-a4d2-4d8b-9148-e3be6c30e623}">
          <xlrd:rvb i="7056"/>
        </ext>
      </extLst>
    </bk>
    <bk>
      <extLst>
        <ext uri="{3e2802c4-a4d2-4d8b-9148-e3be6c30e623}">
          <xlrd:rvb i="7057"/>
        </ext>
      </extLst>
    </bk>
    <bk>
      <extLst>
        <ext uri="{3e2802c4-a4d2-4d8b-9148-e3be6c30e623}">
          <xlrd:rvb i="7058"/>
        </ext>
      </extLst>
    </bk>
    <bk>
      <extLst>
        <ext uri="{3e2802c4-a4d2-4d8b-9148-e3be6c30e623}">
          <xlrd:rvb i="7059"/>
        </ext>
      </extLst>
    </bk>
    <bk>
      <extLst>
        <ext uri="{3e2802c4-a4d2-4d8b-9148-e3be6c30e623}">
          <xlrd:rvb i="7060"/>
        </ext>
      </extLst>
    </bk>
    <bk>
      <extLst>
        <ext uri="{3e2802c4-a4d2-4d8b-9148-e3be6c30e623}">
          <xlrd:rvb i="7061"/>
        </ext>
      </extLst>
    </bk>
    <bk>
      <extLst>
        <ext uri="{3e2802c4-a4d2-4d8b-9148-e3be6c30e623}">
          <xlrd:rvb i="7062"/>
        </ext>
      </extLst>
    </bk>
    <bk>
      <extLst>
        <ext uri="{3e2802c4-a4d2-4d8b-9148-e3be6c30e623}">
          <xlrd:rvb i="7063"/>
        </ext>
      </extLst>
    </bk>
    <bk>
      <extLst>
        <ext uri="{3e2802c4-a4d2-4d8b-9148-e3be6c30e623}">
          <xlrd:rvb i="7064"/>
        </ext>
      </extLst>
    </bk>
    <bk>
      <extLst>
        <ext uri="{3e2802c4-a4d2-4d8b-9148-e3be6c30e623}">
          <xlrd:rvb i="7065"/>
        </ext>
      </extLst>
    </bk>
    <bk>
      <extLst>
        <ext uri="{3e2802c4-a4d2-4d8b-9148-e3be6c30e623}">
          <xlrd:rvb i="7066"/>
        </ext>
      </extLst>
    </bk>
    <bk>
      <extLst>
        <ext uri="{3e2802c4-a4d2-4d8b-9148-e3be6c30e623}">
          <xlrd:rvb i="7067"/>
        </ext>
      </extLst>
    </bk>
    <bk>
      <extLst>
        <ext uri="{3e2802c4-a4d2-4d8b-9148-e3be6c30e623}">
          <xlrd:rvb i="7068"/>
        </ext>
      </extLst>
    </bk>
    <bk>
      <extLst>
        <ext uri="{3e2802c4-a4d2-4d8b-9148-e3be6c30e623}">
          <xlrd:rvb i="7069"/>
        </ext>
      </extLst>
    </bk>
    <bk>
      <extLst>
        <ext uri="{3e2802c4-a4d2-4d8b-9148-e3be6c30e623}">
          <xlrd:rvb i="7070"/>
        </ext>
      </extLst>
    </bk>
    <bk>
      <extLst>
        <ext uri="{3e2802c4-a4d2-4d8b-9148-e3be6c30e623}">
          <xlrd:rvb i="7071"/>
        </ext>
      </extLst>
    </bk>
    <bk>
      <extLst>
        <ext uri="{3e2802c4-a4d2-4d8b-9148-e3be6c30e623}">
          <xlrd:rvb i="7072"/>
        </ext>
      </extLst>
    </bk>
    <bk>
      <extLst>
        <ext uri="{3e2802c4-a4d2-4d8b-9148-e3be6c30e623}">
          <xlrd:rvb i="7073"/>
        </ext>
      </extLst>
    </bk>
    <bk>
      <extLst>
        <ext uri="{3e2802c4-a4d2-4d8b-9148-e3be6c30e623}">
          <xlrd:rvb i="7074"/>
        </ext>
      </extLst>
    </bk>
    <bk>
      <extLst>
        <ext uri="{3e2802c4-a4d2-4d8b-9148-e3be6c30e623}">
          <xlrd:rvb i="7075"/>
        </ext>
      </extLst>
    </bk>
    <bk>
      <extLst>
        <ext uri="{3e2802c4-a4d2-4d8b-9148-e3be6c30e623}">
          <xlrd:rvb i="7076"/>
        </ext>
      </extLst>
    </bk>
    <bk>
      <extLst>
        <ext uri="{3e2802c4-a4d2-4d8b-9148-e3be6c30e623}">
          <xlrd:rvb i="7077"/>
        </ext>
      </extLst>
    </bk>
    <bk>
      <extLst>
        <ext uri="{3e2802c4-a4d2-4d8b-9148-e3be6c30e623}">
          <xlrd:rvb i="7078"/>
        </ext>
      </extLst>
    </bk>
    <bk>
      <extLst>
        <ext uri="{3e2802c4-a4d2-4d8b-9148-e3be6c30e623}">
          <xlrd:rvb i="7079"/>
        </ext>
      </extLst>
    </bk>
    <bk>
      <extLst>
        <ext uri="{3e2802c4-a4d2-4d8b-9148-e3be6c30e623}">
          <xlrd:rvb i="7080"/>
        </ext>
      </extLst>
    </bk>
    <bk>
      <extLst>
        <ext uri="{3e2802c4-a4d2-4d8b-9148-e3be6c30e623}">
          <xlrd:rvb i="7081"/>
        </ext>
      </extLst>
    </bk>
    <bk>
      <extLst>
        <ext uri="{3e2802c4-a4d2-4d8b-9148-e3be6c30e623}">
          <xlrd:rvb i="7082"/>
        </ext>
      </extLst>
    </bk>
    <bk>
      <extLst>
        <ext uri="{3e2802c4-a4d2-4d8b-9148-e3be6c30e623}">
          <xlrd:rvb i="7083"/>
        </ext>
      </extLst>
    </bk>
    <bk>
      <extLst>
        <ext uri="{3e2802c4-a4d2-4d8b-9148-e3be6c30e623}">
          <xlrd:rvb i="7084"/>
        </ext>
      </extLst>
    </bk>
    <bk>
      <extLst>
        <ext uri="{3e2802c4-a4d2-4d8b-9148-e3be6c30e623}">
          <xlrd:rvb i="7085"/>
        </ext>
      </extLst>
    </bk>
    <bk>
      <extLst>
        <ext uri="{3e2802c4-a4d2-4d8b-9148-e3be6c30e623}">
          <xlrd:rvb i="7086"/>
        </ext>
      </extLst>
    </bk>
    <bk>
      <extLst>
        <ext uri="{3e2802c4-a4d2-4d8b-9148-e3be6c30e623}">
          <xlrd:rvb i="7087"/>
        </ext>
      </extLst>
    </bk>
    <bk>
      <extLst>
        <ext uri="{3e2802c4-a4d2-4d8b-9148-e3be6c30e623}">
          <xlrd:rvb i="7088"/>
        </ext>
      </extLst>
    </bk>
    <bk>
      <extLst>
        <ext uri="{3e2802c4-a4d2-4d8b-9148-e3be6c30e623}">
          <xlrd:rvb i="7089"/>
        </ext>
      </extLst>
    </bk>
    <bk>
      <extLst>
        <ext uri="{3e2802c4-a4d2-4d8b-9148-e3be6c30e623}">
          <xlrd:rvb i="7090"/>
        </ext>
      </extLst>
    </bk>
    <bk>
      <extLst>
        <ext uri="{3e2802c4-a4d2-4d8b-9148-e3be6c30e623}">
          <xlrd:rvb i="7091"/>
        </ext>
      </extLst>
    </bk>
    <bk>
      <extLst>
        <ext uri="{3e2802c4-a4d2-4d8b-9148-e3be6c30e623}">
          <xlrd:rvb i="7092"/>
        </ext>
      </extLst>
    </bk>
    <bk>
      <extLst>
        <ext uri="{3e2802c4-a4d2-4d8b-9148-e3be6c30e623}">
          <xlrd:rvb i="7093"/>
        </ext>
      </extLst>
    </bk>
    <bk>
      <extLst>
        <ext uri="{3e2802c4-a4d2-4d8b-9148-e3be6c30e623}">
          <xlrd:rvb i="7094"/>
        </ext>
      </extLst>
    </bk>
    <bk>
      <extLst>
        <ext uri="{3e2802c4-a4d2-4d8b-9148-e3be6c30e623}">
          <xlrd:rvb i="7095"/>
        </ext>
      </extLst>
    </bk>
    <bk>
      <extLst>
        <ext uri="{3e2802c4-a4d2-4d8b-9148-e3be6c30e623}">
          <xlrd:rvb i="7096"/>
        </ext>
      </extLst>
    </bk>
    <bk>
      <extLst>
        <ext uri="{3e2802c4-a4d2-4d8b-9148-e3be6c30e623}">
          <xlrd:rvb i="7097"/>
        </ext>
      </extLst>
    </bk>
    <bk>
      <extLst>
        <ext uri="{3e2802c4-a4d2-4d8b-9148-e3be6c30e623}">
          <xlrd:rvb i="7098"/>
        </ext>
      </extLst>
    </bk>
    <bk>
      <extLst>
        <ext uri="{3e2802c4-a4d2-4d8b-9148-e3be6c30e623}">
          <xlrd:rvb i="7099"/>
        </ext>
      </extLst>
    </bk>
    <bk>
      <extLst>
        <ext uri="{3e2802c4-a4d2-4d8b-9148-e3be6c30e623}">
          <xlrd:rvb i="7100"/>
        </ext>
      </extLst>
    </bk>
    <bk>
      <extLst>
        <ext uri="{3e2802c4-a4d2-4d8b-9148-e3be6c30e623}">
          <xlrd:rvb i="7101"/>
        </ext>
      </extLst>
    </bk>
    <bk>
      <extLst>
        <ext uri="{3e2802c4-a4d2-4d8b-9148-e3be6c30e623}">
          <xlrd:rvb i="7102"/>
        </ext>
      </extLst>
    </bk>
    <bk>
      <extLst>
        <ext uri="{3e2802c4-a4d2-4d8b-9148-e3be6c30e623}">
          <xlrd:rvb i="7103"/>
        </ext>
      </extLst>
    </bk>
    <bk>
      <extLst>
        <ext uri="{3e2802c4-a4d2-4d8b-9148-e3be6c30e623}">
          <xlrd:rvb i="7104"/>
        </ext>
      </extLst>
    </bk>
    <bk>
      <extLst>
        <ext uri="{3e2802c4-a4d2-4d8b-9148-e3be6c30e623}">
          <xlrd:rvb i="7105"/>
        </ext>
      </extLst>
    </bk>
    <bk>
      <extLst>
        <ext uri="{3e2802c4-a4d2-4d8b-9148-e3be6c30e623}">
          <xlrd:rvb i="7106"/>
        </ext>
      </extLst>
    </bk>
    <bk>
      <extLst>
        <ext uri="{3e2802c4-a4d2-4d8b-9148-e3be6c30e623}">
          <xlrd:rvb i="7107"/>
        </ext>
      </extLst>
    </bk>
    <bk>
      <extLst>
        <ext uri="{3e2802c4-a4d2-4d8b-9148-e3be6c30e623}">
          <xlrd:rvb i="7108"/>
        </ext>
      </extLst>
    </bk>
    <bk>
      <extLst>
        <ext uri="{3e2802c4-a4d2-4d8b-9148-e3be6c30e623}">
          <xlrd:rvb i="7109"/>
        </ext>
      </extLst>
    </bk>
    <bk>
      <extLst>
        <ext uri="{3e2802c4-a4d2-4d8b-9148-e3be6c30e623}">
          <xlrd:rvb i="7110"/>
        </ext>
      </extLst>
    </bk>
    <bk>
      <extLst>
        <ext uri="{3e2802c4-a4d2-4d8b-9148-e3be6c30e623}">
          <xlrd:rvb i="7111"/>
        </ext>
      </extLst>
    </bk>
    <bk>
      <extLst>
        <ext uri="{3e2802c4-a4d2-4d8b-9148-e3be6c30e623}">
          <xlrd:rvb i="7112"/>
        </ext>
      </extLst>
    </bk>
    <bk>
      <extLst>
        <ext uri="{3e2802c4-a4d2-4d8b-9148-e3be6c30e623}">
          <xlrd:rvb i="7113"/>
        </ext>
      </extLst>
    </bk>
    <bk>
      <extLst>
        <ext uri="{3e2802c4-a4d2-4d8b-9148-e3be6c30e623}">
          <xlrd:rvb i="7114"/>
        </ext>
      </extLst>
    </bk>
    <bk>
      <extLst>
        <ext uri="{3e2802c4-a4d2-4d8b-9148-e3be6c30e623}">
          <xlrd:rvb i="7115"/>
        </ext>
      </extLst>
    </bk>
    <bk>
      <extLst>
        <ext uri="{3e2802c4-a4d2-4d8b-9148-e3be6c30e623}">
          <xlrd:rvb i="7116"/>
        </ext>
      </extLst>
    </bk>
    <bk>
      <extLst>
        <ext uri="{3e2802c4-a4d2-4d8b-9148-e3be6c30e623}">
          <xlrd:rvb i="7117"/>
        </ext>
      </extLst>
    </bk>
    <bk>
      <extLst>
        <ext uri="{3e2802c4-a4d2-4d8b-9148-e3be6c30e623}">
          <xlrd:rvb i="7118"/>
        </ext>
      </extLst>
    </bk>
    <bk>
      <extLst>
        <ext uri="{3e2802c4-a4d2-4d8b-9148-e3be6c30e623}">
          <xlrd:rvb i="7119"/>
        </ext>
      </extLst>
    </bk>
    <bk>
      <extLst>
        <ext uri="{3e2802c4-a4d2-4d8b-9148-e3be6c30e623}">
          <xlrd:rvb i="7120"/>
        </ext>
      </extLst>
    </bk>
    <bk>
      <extLst>
        <ext uri="{3e2802c4-a4d2-4d8b-9148-e3be6c30e623}">
          <xlrd:rvb i="7121"/>
        </ext>
      </extLst>
    </bk>
    <bk>
      <extLst>
        <ext uri="{3e2802c4-a4d2-4d8b-9148-e3be6c30e623}">
          <xlrd:rvb i="7122"/>
        </ext>
      </extLst>
    </bk>
    <bk>
      <extLst>
        <ext uri="{3e2802c4-a4d2-4d8b-9148-e3be6c30e623}">
          <xlrd:rvb i="7123"/>
        </ext>
      </extLst>
    </bk>
    <bk>
      <extLst>
        <ext uri="{3e2802c4-a4d2-4d8b-9148-e3be6c30e623}">
          <xlrd:rvb i="7124"/>
        </ext>
      </extLst>
    </bk>
    <bk>
      <extLst>
        <ext uri="{3e2802c4-a4d2-4d8b-9148-e3be6c30e623}">
          <xlrd:rvb i="7125"/>
        </ext>
      </extLst>
    </bk>
    <bk>
      <extLst>
        <ext uri="{3e2802c4-a4d2-4d8b-9148-e3be6c30e623}">
          <xlrd:rvb i="7126"/>
        </ext>
      </extLst>
    </bk>
    <bk>
      <extLst>
        <ext uri="{3e2802c4-a4d2-4d8b-9148-e3be6c30e623}">
          <xlrd:rvb i="7127"/>
        </ext>
      </extLst>
    </bk>
    <bk>
      <extLst>
        <ext uri="{3e2802c4-a4d2-4d8b-9148-e3be6c30e623}">
          <xlrd:rvb i="7128"/>
        </ext>
      </extLst>
    </bk>
    <bk>
      <extLst>
        <ext uri="{3e2802c4-a4d2-4d8b-9148-e3be6c30e623}">
          <xlrd:rvb i="7129"/>
        </ext>
      </extLst>
    </bk>
    <bk>
      <extLst>
        <ext uri="{3e2802c4-a4d2-4d8b-9148-e3be6c30e623}">
          <xlrd:rvb i="7130"/>
        </ext>
      </extLst>
    </bk>
    <bk>
      <extLst>
        <ext uri="{3e2802c4-a4d2-4d8b-9148-e3be6c30e623}">
          <xlrd:rvb i="7131"/>
        </ext>
      </extLst>
    </bk>
    <bk>
      <extLst>
        <ext uri="{3e2802c4-a4d2-4d8b-9148-e3be6c30e623}">
          <xlrd:rvb i="7132"/>
        </ext>
      </extLst>
    </bk>
    <bk>
      <extLst>
        <ext uri="{3e2802c4-a4d2-4d8b-9148-e3be6c30e623}">
          <xlrd:rvb i="7133"/>
        </ext>
      </extLst>
    </bk>
    <bk>
      <extLst>
        <ext uri="{3e2802c4-a4d2-4d8b-9148-e3be6c30e623}">
          <xlrd:rvb i="7134"/>
        </ext>
      </extLst>
    </bk>
    <bk>
      <extLst>
        <ext uri="{3e2802c4-a4d2-4d8b-9148-e3be6c30e623}">
          <xlrd:rvb i="7135"/>
        </ext>
      </extLst>
    </bk>
    <bk>
      <extLst>
        <ext uri="{3e2802c4-a4d2-4d8b-9148-e3be6c30e623}">
          <xlrd:rvb i="7136"/>
        </ext>
      </extLst>
    </bk>
    <bk>
      <extLst>
        <ext uri="{3e2802c4-a4d2-4d8b-9148-e3be6c30e623}">
          <xlrd:rvb i="7137"/>
        </ext>
      </extLst>
    </bk>
    <bk>
      <extLst>
        <ext uri="{3e2802c4-a4d2-4d8b-9148-e3be6c30e623}">
          <xlrd:rvb i="7138"/>
        </ext>
      </extLst>
    </bk>
    <bk>
      <extLst>
        <ext uri="{3e2802c4-a4d2-4d8b-9148-e3be6c30e623}">
          <xlrd:rvb i="7139"/>
        </ext>
      </extLst>
    </bk>
    <bk>
      <extLst>
        <ext uri="{3e2802c4-a4d2-4d8b-9148-e3be6c30e623}">
          <xlrd:rvb i="7140"/>
        </ext>
      </extLst>
    </bk>
    <bk>
      <extLst>
        <ext uri="{3e2802c4-a4d2-4d8b-9148-e3be6c30e623}">
          <xlrd:rvb i="7141"/>
        </ext>
      </extLst>
    </bk>
    <bk>
      <extLst>
        <ext uri="{3e2802c4-a4d2-4d8b-9148-e3be6c30e623}">
          <xlrd:rvb i="7142"/>
        </ext>
      </extLst>
    </bk>
    <bk>
      <extLst>
        <ext uri="{3e2802c4-a4d2-4d8b-9148-e3be6c30e623}">
          <xlrd:rvb i="7143"/>
        </ext>
      </extLst>
    </bk>
    <bk>
      <extLst>
        <ext uri="{3e2802c4-a4d2-4d8b-9148-e3be6c30e623}">
          <xlrd:rvb i="7144"/>
        </ext>
      </extLst>
    </bk>
    <bk>
      <extLst>
        <ext uri="{3e2802c4-a4d2-4d8b-9148-e3be6c30e623}">
          <xlrd:rvb i="7145"/>
        </ext>
      </extLst>
    </bk>
    <bk>
      <extLst>
        <ext uri="{3e2802c4-a4d2-4d8b-9148-e3be6c30e623}">
          <xlrd:rvb i="7146"/>
        </ext>
      </extLst>
    </bk>
    <bk>
      <extLst>
        <ext uri="{3e2802c4-a4d2-4d8b-9148-e3be6c30e623}">
          <xlrd:rvb i="7147"/>
        </ext>
      </extLst>
    </bk>
    <bk>
      <extLst>
        <ext uri="{3e2802c4-a4d2-4d8b-9148-e3be6c30e623}">
          <xlrd:rvb i="7148"/>
        </ext>
      </extLst>
    </bk>
    <bk>
      <extLst>
        <ext uri="{3e2802c4-a4d2-4d8b-9148-e3be6c30e623}">
          <xlrd:rvb i="7149"/>
        </ext>
      </extLst>
    </bk>
    <bk>
      <extLst>
        <ext uri="{3e2802c4-a4d2-4d8b-9148-e3be6c30e623}">
          <xlrd:rvb i="7150"/>
        </ext>
      </extLst>
    </bk>
    <bk>
      <extLst>
        <ext uri="{3e2802c4-a4d2-4d8b-9148-e3be6c30e623}">
          <xlrd:rvb i="7151"/>
        </ext>
      </extLst>
    </bk>
    <bk>
      <extLst>
        <ext uri="{3e2802c4-a4d2-4d8b-9148-e3be6c30e623}">
          <xlrd:rvb i="7152"/>
        </ext>
      </extLst>
    </bk>
    <bk>
      <extLst>
        <ext uri="{3e2802c4-a4d2-4d8b-9148-e3be6c30e623}">
          <xlrd:rvb i="7153"/>
        </ext>
      </extLst>
    </bk>
    <bk>
      <extLst>
        <ext uri="{3e2802c4-a4d2-4d8b-9148-e3be6c30e623}">
          <xlrd:rvb i="7154"/>
        </ext>
      </extLst>
    </bk>
    <bk>
      <extLst>
        <ext uri="{3e2802c4-a4d2-4d8b-9148-e3be6c30e623}">
          <xlrd:rvb i="7155"/>
        </ext>
      </extLst>
    </bk>
    <bk>
      <extLst>
        <ext uri="{3e2802c4-a4d2-4d8b-9148-e3be6c30e623}">
          <xlrd:rvb i="7156"/>
        </ext>
      </extLst>
    </bk>
    <bk>
      <extLst>
        <ext uri="{3e2802c4-a4d2-4d8b-9148-e3be6c30e623}">
          <xlrd:rvb i="7157"/>
        </ext>
      </extLst>
    </bk>
    <bk>
      <extLst>
        <ext uri="{3e2802c4-a4d2-4d8b-9148-e3be6c30e623}">
          <xlrd:rvb i="7158"/>
        </ext>
      </extLst>
    </bk>
    <bk>
      <extLst>
        <ext uri="{3e2802c4-a4d2-4d8b-9148-e3be6c30e623}">
          <xlrd:rvb i="7159"/>
        </ext>
      </extLst>
    </bk>
    <bk>
      <extLst>
        <ext uri="{3e2802c4-a4d2-4d8b-9148-e3be6c30e623}">
          <xlrd:rvb i="7160"/>
        </ext>
      </extLst>
    </bk>
    <bk>
      <extLst>
        <ext uri="{3e2802c4-a4d2-4d8b-9148-e3be6c30e623}">
          <xlrd:rvb i="7161"/>
        </ext>
      </extLst>
    </bk>
    <bk>
      <extLst>
        <ext uri="{3e2802c4-a4d2-4d8b-9148-e3be6c30e623}">
          <xlrd:rvb i="7162"/>
        </ext>
      </extLst>
    </bk>
    <bk>
      <extLst>
        <ext uri="{3e2802c4-a4d2-4d8b-9148-e3be6c30e623}">
          <xlrd:rvb i="7163"/>
        </ext>
      </extLst>
    </bk>
    <bk>
      <extLst>
        <ext uri="{3e2802c4-a4d2-4d8b-9148-e3be6c30e623}">
          <xlrd:rvb i="7164"/>
        </ext>
      </extLst>
    </bk>
    <bk>
      <extLst>
        <ext uri="{3e2802c4-a4d2-4d8b-9148-e3be6c30e623}">
          <xlrd:rvb i="7165"/>
        </ext>
      </extLst>
    </bk>
    <bk>
      <extLst>
        <ext uri="{3e2802c4-a4d2-4d8b-9148-e3be6c30e623}">
          <xlrd:rvb i="7166"/>
        </ext>
      </extLst>
    </bk>
    <bk>
      <extLst>
        <ext uri="{3e2802c4-a4d2-4d8b-9148-e3be6c30e623}">
          <xlrd:rvb i="7167"/>
        </ext>
      </extLst>
    </bk>
    <bk>
      <extLst>
        <ext uri="{3e2802c4-a4d2-4d8b-9148-e3be6c30e623}">
          <xlrd:rvb i="7168"/>
        </ext>
      </extLst>
    </bk>
    <bk>
      <extLst>
        <ext uri="{3e2802c4-a4d2-4d8b-9148-e3be6c30e623}">
          <xlrd:rvb i="7169"/>
        </ext>
      </extLst>
    </bk>
    <bk>
      <extLst>
        <ext uri="{3e2802c4-a4d2-4d8b-9148-e3be6c30e623}">
          <xlrd:rvb i="7170"/>
        </ext>
      </extLst>
    </bk>
    <bk>
      <extLst>
        <ext uri="{3e2802c4-a4d2-4d8b-9148-e3be6c30e623}">
          <xlrd:rvb i="7171"/>
        </ext>
      </extLst>
    </bk>
    <bk>
      <extLst>
        <ext uri="{3e2802c4-a4d2-4d8b-9148-e3be6c30e623}">
          <xlrd:rvb i="7172"/>
        </ext>
      </extLst>
    </bk>
    <bk>
      <extLst>
        <ext uri="{3e2802c4-a4d2-4d8b-9148-e3be6c30e623}">
          <xlrd:rvb i="7173"/>
        </ext>
      </extLst>
    </bk>
    <bk>
      <extLst>
        <ext uri="{3e2802c4-a4d2-4d8b-9148-e3be6c30e623}">
          <xlrd:rvb i="7174"/>
        </ext>
      </extLst>
    </bk>
    <bk>
      <extLst>
        <ext uri="{3e2802c4-a4d2-4d8b-9148-e3be6c30e623}">
          <xlrd:rvb i="7175"/>
        </ext>
      </extLst>
    </bk>
    <bk>
      <extLst>
        <ext uri="{3e2802c4-a4d2-4d8b-9148-e3be6c30e623}">
          <xlrd:rvb i="7176"/>
        </ext>
      </extLst>
    </bk>
    <bk>
      <extLst>
        <ext uri="{3e2802c4-a4d2-4d8b-9148-e3be6c30e623}">
          <xlrd:rvb i="7177"/>
        </ext>
      </extLst>
    </bk>
    <bk>
      <extLst>
        <ext uri="{3e2802c4-a4d2-4d8b-9148-e3be6c30e623}">
          <xlrd:rvb i="7178"/>
        </ext>
      </extLst>
    </bk>
    <bk>
      <extLst>
        <ext uri="{3e2802c4-a4d2-4d8b-9148-e3be6c30e623}">
          <xlrd:rvb i="7179"/>
        </ext>
      </extLst>
    </bk>
    <bk>
      <extLst>
        <ext uri="{3e2802c4-a4d2-4d8b-9148-e3be6c30e623}">
          <xlrd:rvb i="7180"/>
        </ext>
      </extLst>
    </bk>
    <bk>
      <extLst>
        <ext uri="{3e2802c4-a4d2-4d8b-9148-e3be6c30e623}">
          <xlrd:rvb i="7181"/>
        </ext>
      </extLst>
    </bk>
    <bk>
      <extLst>
        <ext uri="{3e2802c4-a4d2-4d8b-9148-e3be6c30e623}">
          <xlrd:rvb i="7182"/>
        </ext>
      </extLst>
    </bk>
    <bk>
      <extLst>
        <ext uri="{3e2802c4-a4d2-4d8b-9148-e3be6c30e623}">
          <xlrd:rvb i="7183"/>
        </ext>
      </extLst>
    </bk>
    <bk>
      <extLst>
        <ext uri="{3e2802c4-a4d2-4d8b-9148-e3be6c30e623}">
          <xlrd:rvb i="7184"/>
        </ext>
      </extLst>
    </bk>
    <bk>
      <extLst>
        <ext uri="{3e2802c4-a4d2-4d8b-9148-e3be6c30e623}">
          <xlrd:rvb i="7185"/>
        </ext>
      </extLst>
    </bk>
    <bk>
      <extLst>
        <ext uri="{3e2802c4-a4d2-4d8b-9148-e3be6c30e623}">
          <xlrd:rvb i="7186"/>
        </ext>
      </extLst>
    </bk>
    <bk>
      <extLst>
        <ext uri="{3e2802c4-a4d2-4d8b-9148-e3be6c30e623}">
          <xlrd:rvb i="7187"/>
        </ext>
      </extLst>
    </bk>
    <bk>
      <extLst>
        <ext uri="{3e2802c4-a4d2-4d8b-9148-e3be6c30e623}">
          <xlrd:rvb i="7188"/>
        </ext>
      </extLst>
    </bk>
    <bk>
      <extLst>
        <ext uri="{3e2802c4-a4d2-4d8b-9148-e3be6c30e623}">
          <xlrd:rvb i="7189"/>
        </ext>
      </extLst>
    </bk>
    <bk>
      <extLst>
        <ext uri="{3e2802c4-a4d2-4d8b-9148-e3be6c30e623}">
          <xlrd:rvb i="7190"/>
        </ext>
      </extLst>
    </bk>
    <bk>
      <extLst>
        <ext uri="{3e2802c4-a4d2-4d8b-9148-e3be6c30e623}">
          <xlrd:rvb i="7191"/>
        </ext>
      </extLst>
    </bk>
    <bk>
      <extLst>
        <ext uri="{3e2802c4-a4d2-4d8b-9148-e3be6c30e623}">
          <xlrd:rvb i="7192"/>
        </ext>
      </extLst>
    </bk>
    <bk>
      <extLst>
        <ext uri="{3e2802c4-a4d2-4d8b-9148-e3be6c30e623}">
          <xlrd:rvb i="7193"/>
        </ext>
      </extLst>
    </bk>
    <bk>
      <extLst>
        <ext uri="{3e2802c4-a4d2-4d8b-9148-e3be6c30e623}">
          <xlrd:rvb i="7194"/>
        </ext>
      </extLst>
    </bk>
    <bk>
      <extLst>
        <ext uri="{3e2802c4-a4d2-4d8b-9148-e3be6c30e623}">
          <xlrd:rvb i="7195"/>
        </ext>
      </extLst>
    </bk>
    <bk>
      <extLst>
        <ext uri="{3e2802c4-a4d2-4d8b-9148-e3be6c30e623}">
          <xlrd:rvb i="7196"/>
        </ext>
      </extLst>
    </bk>
    <bk>
      <extLst>
        <ext uri="{3e2802c4-a4d2-4d8b-9148-e3be6c30e623}">
          <xlrd:rvb i="7197"/>
        </ext>
      </extLst>
    </bk>
    <bk>
      <extLst>
        <ext uri="{3e2802c4-a4d2-4d8b-9148-e3be6c30e623}">
          <xlrd:rvb i="7198"/>
        </ext>
      </extLst>
    </bk>
    <bk>
      <extLst>
        <ext uri="{3e2802c4-a4d2-4d8b-9148-e3be6c30e623}">
          <xlrd:rvb i="7199"/>
        </ext>
      </extLst>
    </bk>
    <bk>
      <extLst>
        <ext uri="{3e2802c4-a4d2-4d8b-9148-e3be6c30e623}">
          <xlrd:rvb i="7200"/>
        </ext>
      </extLst>
    </bk>
    <bk>
      <extLst>
        <ext uri="{3e2802c4-a4d2-4d8b-9148-e3be6c30e623}">
          <xlrd:rvb i="7201"/>
        </ext>
      </extLst>
    </bk>
    <bk>
      <extLst>
        <ext uri="{3e2802c4-a4d2-4d8b-9148-e3be6c30e623}">
          <xlrd:rvb i="7202"/>
        </ext>
      </extLst>
    </bk>
    <bk>
      <extLst>
        <ext uri="{3e2802c4-a4d2-4d8b-9148-e3be6c30e623}">
          <xlrd:rvb i="7203"/>
        </ext>
      </extLst>
    </bk>
    <bk>
      <extLst>
        <ext uri="{3e2802c4-a4d2-4d8b-9148-e3be6c30e623}">
          <xlrd:rvb i="7204"/>
        </ext>
      </extLst>
    </bk>
    <bk>
      <extLst>
        <ext uri="{3e2802c4-a4d2-4d8b-9148-e3be6c30e623}">
          <xlrd:rvb i="7205"/>
        </ext>
      </extLst>
    </bk>
    <bk>
      <extLst>
        <ext uri="{3e2802c4-a4d2-4d8b-9148-e3be6c30e623}">
          <xlrd:rvb i="7206"/>
        </ext>
      </extLst>
    </bk>
    <bk>
      <extLst>
        <ext uri="{3e2802c4-a4d2-4d8b-9148-e3be6c30e623}">
          <xlrd:rvb i="7207"/>
        </ext>
      </extLst>
    </bk>
    <bk>
      <extLst>
        <ext uri="{3e2802c4-a4d2-4d8b-9148-e3be6c30e623}">
          <xlrd:rvb i="7208"/>
        </ext>
      </extLst>
    </bk>
    <bk>
      <extLst>
        <ext uri="{3e2802c4-a4d2-4d8b-9148-e3be6c30e623}">
          <xlrd:rvb i="7209"/>
        </ext>
      </extLst>
    </bk>
    <bk>
      <extLst>
        <ext uri="{3e2802c4-a4d2-4d8b-9148-e3be6c30e623}">
          <xlrd:rvb i="7210"/>
        </ext>
      </extLst>
    </bk>
    <bk>
      <extLst>
        <ext uri="{3e2802c4-a4d2-4d8b-9148-e3be6c30e623}">
          <xlrd:rvb i="7211"/>
        </ext>
      </extLst>
    </bk>
    <bk>
      <extLst>
        <ext uri="{3e2802c4-a4d2-4d8b-9148-e3be6c30e623}">
          <xlrd:rvb i="7212"/>
        </ext>
      </extLst>
    </bk>
    <bk>
      <extLst>
        <ext uri="{3e2802c4-a4d2-4d8b-9148-e3be6c30e623}">
          <xlrd:rvb i="7213"/>
        </ext>
      </extLst>
    </bk>
    <bk>
      <extLst>
        <ext uri="{3e2802c4-a4d2-4d8b-9148-e3be6c30e623}">
          <xlrd:rvb i="7214"/>
        </ext>
      </extLst>
    </bk>
    <bk>
      <extLst>
        <ext uri="{3e2802c4-a4d2-4d8b-9148-e3be6c30e623}">
          <xlrd:rvb i="7215"/>
        </ext>
      </extLst>
    </bk>
    <bk>
      <extLst>
        <ext uri="{3e2802c4-a4d2-4d8b-9148-e3be6c30e623}">
          <xlrd:rvb i="7216"/>
        </ext>
      </extLst>
    </bk>
    <bk>
      <extLst>
        <ext uri="{3e2802c4-a4d2-4d8b-9148-e3be6c30e623}">
          <xlrd:rvb i="7217"/>
        </ext>
      </extLst>
    </bk>
    <bk>
      <extLst>
        <ext uri="{3e2802c4-a4d2-4d8b-9148-e3be6c30e623}">
          <xlrd:rvb i="7218"/>
        </ext>
      </extLst>
    </bk>
    <bk>
      <extLst>
        <ext uri="{3e2802c4-a4d2-4d8b-9148-e3be6c30e623}">
          <xlrd:rvb i="7219"/>
        </ext>
      </extLst>
    </bk>
    <bk>
      <extLst>
        <ext uri="{3e2802c4-a4d2-4d8b-9148-e3be6c30e623}">
          <xlrd:rvb i="7220"/>
        </ext>
      </extLst>
    </bk>
    <bk>
      <extLst>
        <ext uri="{3e2802c4-a4d2-4d8b-9148-e3be6c30e623}">
          <xlrd:rvb i="7221"/>
        </ext>
      </extLst>
    </bk>
    <bk>
      <extLst>
        <ext uri="{3e2802c4-a4d2-4d8b-9148-e3be6c30e623}">
          <xlrd:rvb i="7222"/>
        </ext>
      </extLst>
    </bk>
    <bk>
      <extLst>
        <ext uri="{3e2802c4-a4d2-4d8b-9148-e3be6c30e623}">
          <xlrd:rvb i="7223"/>
        </ext>
      </extLst>
    </bk>
    <bk>
      <extLst>
        <ext uri="{3e2802c4-a4d2-4d8b-9148-e3be6c30e623}">
          <xlrd:rvb i="7224"/>
        </ext>
      </extLst>
    </bk>
    <bk>
      <extLst>
        <ext uri="{3e2802c4-a4d2-4d8b-9148-e3be6c30e623}">
          <xlrd:rvb i="7225"/>
        </ext>
      </extLst>
    </bk>
    <bk>
      <extLst>
        <ext uri="{3e2802c4-a4d2-4d8b-9148-e3be6c30e623}">
          <xlrd:rvb i="7226"/>
        </ext>
      </extLst>
    </bk>
    <bk>
      <extLst>
        <ext uri="{3e2802c4-a4d2-4d8b-9148-e3be6c30e623}">
          <xlrd:rvb i="7227"/>
        </ext>
      </extLst>
    </bk>
    <bk>
      <extLst>
        <ext uri="{3e2802c4-a4d2-4d8b-9148-e3be6c30e623}">
          <xlrd:rvb i="7228"/>
        </ext>
      </extLst>
    </bk>
    <bk>
      <extLst>
        <ext uri="{3e2802c4-a4d2-4d8b-9148-e3be6c30e623}">
          <xlrd:rvb i="7229"/>
        </ext>
      </extLst>
    </bk>
    <bk>
      <extLst>
        <ext uri="{3e2802c4-a4d2-4d8b-9148-e3be6c30e623}">
          <xlrd:rvb i="7230"/>
        </ext>
      </extLst>
    </bk>
    <bk>
      <extLst>
        <ext uri="{3e2802c4-a4d2-4d8b-9148-e3be6c30e623}">
          <xlrd:rvb i="7231"/>
        </ext>
      </extLst>
    </bk>
    <bk>
      <extLst>
        <ext uri="{3e2802c4-a4d2-4d8b-9148-e3be6c30e623}">
          <xlrd:rvb i="7232"/>
        </ext>
      </extLst>
    </bk>
    <bk>
      <extLst>
        <ext uri="{3e2802c4-a4d2-4d8b-9148-e3be6c30e623}">
          <xlrd:rvb i="7233"/>
        </ext>
      </extLst>
    </bk>
    <bk>
      <extLst>
        <ext uri="{3e2802c4-a4d2-4d8b-9148-e3be6c30e623}">
          <xlrd:rvb i="7234"/>
        </ext>
      </extLst>
    </bk>
    <bk>
      <extLst>
        <ext uri="{3e2802c4-a4d2-4d8b-9148-e3be6c30e623}">
          <xlrd:rvb i="7235"/>
        </ext>
      </extLst>
    </bk>
    <bk>
      <extLst>
        <ext uri="{3e2802c4-a4d2-4d8b-9148-e3be6c30e623}">
          <xlrd:rvb i="7236"/>
        </ext>
      </extLst>
    </bk>
    <bk>
      <extLst>
        <ext uri="{3e2802c4-a4d2-4d8b-9148-e3be6c30e623}">
          <xlrd:rvb i="7237"/>
        </ext>
      </extLst>
    </bk>
    <bk>
      <extLst>
        <ext uri="{3e2802c4-a4d2-4d8b-9148-e3be6c30e623}">
          <xlrd:rvb i="7238"/>
        </ext>
      </extLst>
    </bk>
    <bk>
      <extLst>
        <ext uri="{3e2802c4-a4d2-4d8b-9148-e3be6c30e623}">
          <xlrd:rvb i="7239"/>
        </ext>
      </extLst>
    </bk>
    <bk>
      <extLst>
        <ext uri="{3e2802c4-a4d2-4d8b-9148-e3be6c30e623}">
          <xlrd:rvb i="7240"/>
        </ext>
      </extLst>
    </bk>
    <bk>
      <extLst>
        <ext uri="{3e2802c4-a4d2-4d8b-9148-e3be6c30e623}">
          <xlrd:rvb i="7241"/>
        </ext>
      </extLst>
    </bk>
    <bk>
      <extLst>
        <ext uri="{3e2802c4-a4d2-4d8b-9148-e3be6c30e623}">
          <xlrd:rvb i="7242"/>
        </ext>
      </extLst>
    </bk>
    <bk>
      <extLst>
        <ext uri="{3e2802c4-a4d2-4d8b-9148-e3be6c30e623}">
          <xlrd:rvb i="7243"/>
        </ext>
      </extLst>
    </bk>
    <bk>
      <extLst>
        <ext uri="{3e2802c4-a4d2-4d8b-9148-e3be6c30e623}">
          <xlrd:rvb i="7244"/>
        </ext>
      </extLst>
    </bk>
    <bk>
      <extLst>
        <ext uri="{3e2802c4-a4d2-4d8b-9148-e3be6c30e623}">
          <xlrd:rvb i="7245"/>
        </ext>
      </extLst>
    </bk>
    <bk>
      <extLst>
        <ext uri="{3e2802c4-a4d2-4d8b-9148-e3be6c30e623}">
          <xlrd:rvb i="7246"/>
        </ext>
      </extLst>
    </bk>
    <bk>
      <extLst>
        <ext uri="{3e2802c4-a4d2-4d8b-9148-e3be6c30e623}">
          <xlrd:rvb i="7247"/>
        </ext>
      </extLst>
    </bk>
    <bk>
      <extLst>
        <ext uri="{3e2802c4-a4d2-4d8b-9148-e3be6c30e623}">
          <xlrd:rvb i="7248"/>
        </ext>
      </extLst>
    </bk>
    <bk>
      <extLst>
        <ext uri="{3e2802c4-a4d2-4d8b-9148-e3be6c30e623}">
          <xlrd:rvb i="7249"/>
        </ext>
      </extLst>
    </bk>
    <bk>
      <extLst>
        <ext uri="{3e2802c4-a4d2-4d8b-9148-e3be6c30e623}">
          <xlrd:rvb i="7250"/>
        </ext>
      </extLst>
    </bk>
    <bk>
      <extLst>
        <ext uri="{3e2802c4-a4d2-4d8b-9148-e3be6c30e623}">
          <xlrd:rvb i="7251"/>
        </ext>
      </extLst>
    </bk>
    <bk>
      <extLst>
        <ext uri="{3e2802c4-a4d2-4d8b-9148-e3be6c30e623}">
          <xlrd:rvb i="7252"/>
        </ext>
      </extLst>
    </bk>
    <bk>
      <extLst>
        <ext uri="{3e2802c4-a4d2-4d8b-9148-e3be6c30e623}">
          <xlrd:rvb i="7253"/>
        </ext>
      </extLst>
    </bk>
    <bk>
      <extLst>
        <ext uri="{3e2802c4-a4d2-4d8b-9148-e3be6c30e623}">
          <xlrd:rvb i="7254"/>
        </ext>
      </extLst>
    </bk>
    <bk>
      <extLst>
        <ext uri="{3e2802c4-a4d2-4d8b-9148-e3be6c30e623}">
          <xlrd:rvb i="7255"/>
        </ext>
      </extLst>
    </bk>
    <bk>
      <extLst>
        <ext uri="{3e2802c4-a4d2-4d8b-9148-e3be6c30e623}">
          <xlrd:rvb i="7256"/>
        </ext>
      </extLst>
    </bk>
    <bk>
      <extLst>
        <ext uri="{3e2802c4-a4d2-4d8b-9148-e3be6c30e623}">
          <xlrd:rvb i="7257"/>
        </ext>
      </extLst>
    </bk>
    <bk>
      <extLst>
        <ext uri="{3e2802c4-a4d2-4d8b-9148-e3be6c30e623}">
          <xlrd:rvb i="7258"/>
        </ext>
      </extLst>
    </bk>
    <bk>
      <extLst>
        <ext uri="{3e2802c4-a4d2-4d8b-9148-e3be6c30e623}">
          <xlrd:rvb i="7259"/>
        </ext>
      </extLst>
    </bk>
    <bk>
      <extLst>
        <ext uri="{3e2802c4-a4d2-4d8b-9148-e3be6c30e623}">
          <xlrd:rvb i="7260"/>
        </ext>
      </extLst>
    </bk>
    <bk>
      <extLst>
        <ext uri="{3e2802c4-a4d2-4d8b-9148-e3be6c30e623}">
          <xlrd:rvb i="7261"/>
        </ext>
      </extLst>
    </bk>
    <bk>
      <extLst>
        <ext uri="{3e2802c4-a4d2-4d8b-9148-e3be6c30e623}">
          <xlrd:rvb i="7262"/>
        </ext>
      </extLst>
    </bk>
    <bk>
      <extLst>
        <ext uri="{3e2802c4-a4d2-4d8b-9148-e3be6c30e623}">
          <xlrd:rvb i="7263"/>
        </ext>
      </extLst>
    </bk>
    <bk>
      <extLst>
        <ext uri="{3e2802c4-a4d2-4d8b-9148-e3be6c30e623}">
          <xlrd:rvb i="7264"/>
        </ext>
      </extLst>
    </bk>
    <bk>
      <extLst>
        <ext uri="{3e2802c4-a4d2-4d8b-9148-e3be6c30e623}">
          <xlrd:rvb i="7265"/>
        </ext>
      </extLst>
    </bk>
    <bk>
      <extLst>
        <ext uri="{3e2802c4-a4d2-4d8b-9148-e3be6c30e623}">
          <xlrd:rvb i="7266"/>
        </ext>
      </extLst>
    </bk>
    <bk>
      <extLst>
        <ext uri="{3e2802c4-a4d2-4d8b-9148-e3be6c30e623}">
          <xlrd:rvb i="7267"/>
        </ext>
      </extLst>
    </bk>
    <bk>
      <extLst>
        <ext uri="{3e2802c4-a4d2-4d8b-9148-e3be6c30e623}">
          <xlrd:rvb i="7268"/>
        </ext>
      </extLst>
    </bk>
    <bk>
      <extLst>
        <ext uri="{3e2802c4-a4d2-4d8b-9148-e3be6c30e623}">
          <xlrd:rvb i="7269"/>
        </ext>
      </extLst>
    </bk>
    <bk>
      <extLst>
        <ext uri="{3e2802c4-a4d2-4d8b-9148-e3be6c30e623}">
          <xlrd:rvb i="7270"/>
        </ext>
      </extLst>
    </bk>
    <bk>
      <extLst>
        <ext uri="{3e2802c4-a4d2-4d8b-9148-e3be6c30e623}">
          <xlrd:rvb i="7271"/>
        </ext>
      </extLst>
    </bk>
    <bk>
      <extLst>
        <ext uri="{3e2802c4-a4d2-4d8b-9148-e3be6c30e623}">
          <xlrd:rvb i="7272"/>
        </ext>
      </extLst>
    </bk>
    <bk>
      <extLst>
        <ext uri="{3e2802c4-a4d2-4d8b-9148-e3be6c30e623}">
          <xlrd:rvb i="7273"/>
        </ext>
      </extLst>
    </bk>
    <bk>
      <extLst>
        <ext uri="{3e2802c4-a4d2-4d8b-9148-e3be6c30e623}">
          <xlrd:rvb i="7274"/>
        </ext>
      </extLst>
    </bk>
    <bk>
      <extLst>
        <ext uri="{3e2802c4-a4d2-4d8b-9148-e3be6c30e623}">
          <xlrd:rvb i="7275"/>
        </ext>
      </extLst>
    </bk>
    <bk>
      <extLst>
        <ext uri="{3e2802c4-a4d2-4d8b-9148-e3be6c30e623}">
          <xlrd:rvb i="7276"/>
        </ext>
      </extLst>
    </bk>
    <bk>
      <extLst>
        <ext uri="{3e2802c4-a4d2-4d8b-9148-e3be6c30e623}">
          <xlrd:rvb i="7277"/>
        </ext>
      </extLst>
    </bk>
    <bk>
      <extLst>
        <ext uri="{3e2802c4-a4d2-4d8b-9148-e3be6c30e623}">
          <xlrd:rvb i="7278"/>
        </ext>
      </extLst>
    </bk>
    <bk>
      <extLst>
        <ext uri="{3e2802c4-a4d2-4d8b-9148-e3be6c30e623}">
          <xlrd:rvb i="7279"/>
        </ext>
      </extLst>
    </bk>
    <bk>
      <extLst>
        <ext uri="{3e2802c4-a4d2-4d8b-9148-e3be6c30e623}">
          <xlrd:rvb i="7280"/>
        </ext>
      </extLst>
    </bk>
    <bk>
      <extLst>
        <ext uri="{3e2802c4-a4d2-4d8b-9148-e3be6c30e623}">
          <xlrd:rvb i="7281"/>
        </ext>
      </extLst>
    </bk>
    <bk>
      <extLst>
        <ext uri="{3e2802c4-a4d2-4d8b-9148-e3be6c30e623}">
          <xlrd:rvb i="7282"/>
        </ext>
      </extLst>
    </bk>
    <bk>
      <extLst>
        <ext uri="{3e2802c4-a4d2-4d8b-9148-e3be6c30e623}">
          <xlrd:rvb i="7283"/>
        </ext>
      </extLst>
    </bk>
    <bk>
      <extLst>
        <ext uri="{3e2802c4-a4d2-4d8b-9148-e3be6c30e623}">
          <xlrd:rvb i="7284"/>
        </ext>
      </extLst>
    </bk>
    <bk>
      <extLst>
        <ext uri="{3e2802c4-a4d2-4d8b-9148-e3be6c30e623}">
          <xlrd:rvb i="7285"/>
        </ext>
      </extLst>
    </bk>
    <bk>
      <extLst>
        <ext uri="{3e2802c4-a4d2-4d8b-9148-e3be6c30e623}">
          <xlrd:rvb i="7286"/>
        </ext>
      </extLst>
    </bk>
    <bk>
      <extLst>
        <ext uri="{3e2802c4-a4d2-4d8b-9148-e3be6c30e623}">
          <xlrd:rvb i="7287"/>
        </ext>
      </extLst>
    </bk>
    <bk>
      <extLst>
        <ext uri="{3e2802c4-a4d2-4d8b-9148-e3be6c30e623}">
          <xlrd:rvb i="7288"/>
        </ext>
      </extLst>
    </bk>
    <bk>
      <extLst>
        <ext uri="{3e2802c4-a4d2-4d8b-9148-e3be6c30e623}">
          <xlrd:rvb i="7289"/>
        </ext>
      </extLst>
    </bk>
    <bk>
      <extLst>
        <ext uri="{3e2802c4-a4d2-4d8b-9148-e3be6c30e623}">
          <xlrd:rvb i="7290"/>
        </ext>
      </extLst>
    </bk>
    <bk>
      <extLst>
        <ext uri="{3e2802c4-a4d2-4d8b-9148-e3be6c30e623}">
          <xlrd:rvb i="7291"/>
        </ext>
      </extLst>
    </bk>
    <bk>
      <extLst>
        <ext uri="{3e2802c4-a4d2-4d8b-9148-e3be6c30e623}">
          <xlrd:rvb i="7292"/>
        </ext>
      </extLst>
    </bk>
    <bk>
      <extLst>
        <ext uri="{3e2802c4-a4d2-4d8b-9148-e3be6c30e623}">
          <xlrd:rvb i="7293"/>
        </ext>
      </extLst>
    </bk>
    <bk>
      <extLst>
        <ext uri="{3e2802c4-a4d2-4d8b-9148-e3be6c30e623}">
          <xlrd:rvb i="7294"/>
        </ext>
      </extLst>
    </bk>
    <bk>
      <extLst>
        <ext uri="{3e2802c4-a4d2-4d8b-9148-e3be6c30e623}">
          <xlrd:rvb i="7295"/>
        </ext>
      </extLst>
    </bk>
    <bk>
      <extLst>
        <ext uri="{3e2802c4-a4d2-4d8b-9148-e3be6c30e623}">
          <xlrd:rvb i="7296"/>
        </ext>
      </extLst>
    </bk>
    <bk>
      <extLst>
        <ext uri="{3e2802c4-a4d2-4d8b-9148-e3be6c30e623}">
          <xlrd:rvb i="7297"/>
        </ext>
      </extLst>
    </bk>
    <bk>
      <extLst>
        <ext uri="{3e2802c4-a4d2-4d8b-9148-e3be6c30e623}">
          <xlrd:rvb i="7298"/>
        </ext>
      </extLst>
    </bk>
    <bk>
      <extLst>
        <ext uri="{3e2802c4-a4d2-4d8b-9148-e3be6c30e623}">
          <xlrd:rvb i="7299"/>
        </ext>
      </extLst>
    </bk>
    <bk>
      <extLst>
        <ext uri="{3e2802c4-a4d2-4d8b-9148-e3be6c30e623}">
          <xlrd:rvb i="7300"/>
        </ext>
      </extLst>
    </bk>
    <bk>
      <extLst>
        <ext uri="{3e2802c4-a4d2-4d8b-9148-e3be6c30e623}">
          <xlrd:rvb i="7301"/>
        </ext>
      </extLst>
    </bk>
    <bk>
      <extLst>
        <ext uri="{3e2802c4-a4d2-4d8b-9148-e3be6c30e623}">
          <xlrd:rvb i="7302"/>
        </ext>
      </extLst>
    </bk>
    <bk>
      <extLst>
        <ext uri="{3e2802c4-a4d2-4d8b-9148-e3be6c30e623}">
          <xlrd:rvb i="7303"/>
        </ext>
      </extLst>
    </bk>
    <bk>
      <extLst>
        <ext uri="{3e2802c4-a4d2-4d8b-9148-e3be6c30e623}">
          <xlrd:rvb i="7304"/>
        </ext>
      </extLst>
    </bk>
    <bk>
      <extLst>
        <ext uri="{3e2802c4-a4d2-4d8b-9148-e3be6c30e623}">
          <xlrd:rvb i="7305"/>
        </ext>
      </extLst>
    </bk>
    <bk>
      <extLst>
        <ext uri="{3e2802c4-a4d2-4d8b-9148-e3be6c30e623}">
          <xlrd:rvb i="7306"/>
        </ext>
      </extLst>
    </bk>
    <bk>
      <extLst>
        <ext uri="{3e2802c4-a4d2-4d8b-9148-e3be6c30e623}">
          <xlrd:rvb i="7307"/>
        </ext>
      </extLst>
    </bk>
    <bk>
      <extLst>
        <ext uri="{3e2802c4-a4d2-4d8b-9148-e3be6c30e623}">
          <xlrd:rvb i="7308"/>
        </ext>
      </extLst>
    </bk>
    <bk>
      <extLst>
        <ext uri="{3e2802c4-a4d2-4d8b-9148-e3be6c30e623}">
          <xlrd:rvb i="7309"/>
        </ext>
      </extLst>
    </bk>
    <bk>
      <extLst>
        <ext uri="{3e2802c4-a4d2-4d8b-9148-e3be6c30e623}">
          <xlrd:rvb i="7310"/>
        </ext>
      </extLst>
    </bk>
    <bk>
      <extLst>
        <ext uri="{3e2802c4-a4d2-4d8b-9148-e3be6c30e623}">
          <xlrd:rvb i="7311"/>
        </ext>
      </extLst>
    </bk>
    <bk>
      <extLst>
        <ext uri="{3e2802c4-a4d2-4d8b-9148-e3be6c30e623}">
          <xlrd:rvb i="7312"/>
        </ext>
      </extLst>
    </bk>
    <bk>
      <extLst>
        <ext uri="{3e2802c4-a4d2-4d8b-9148-e3be6c30e623}">
          <xlrd:rvb i="7313"/>
        </ext>
      </extLst>
    </bk>
    <bk>
      <extLst>
        <ext uri="{3e2802c4-a4d2-4d8b-9148-e3be6c30e623}">
          <xlrd:rvb i="7314"/>
        </ext>
      </extLst>
    </bk>
    <bk>
      <extLst>
        <ext uri="{3e2802c4-a4d2-4d8b-9148-e3be6c30e623}">
          <xlrd:rvb i="7315"/>
        </ext>
      </extLst>
    </bk>
    <bk>
      <extLst>
        <ext uri="{3e2802c4-a4d2-4d8b-9148-e3be6c30e623}">
          <xlrd:rvb i="7316"/>
        </ext>
      </extLst>
    </bk>
    <bk>
      <extLst>
        <ext uri="{3e2802c4-a4d2-4d8b-9148-e3be6c30e623}">
          <xlrd:rvb i="7317"/>
        </ext>
      </extLst>
    </bk>
    <bk>
      <extLst>
        <ext uri="{3e2802c4-a4d2-4d8b-9148-e3be6c30e623}">
          <xlrd:rvb i="7318"/>
        </ext>
      </extLst>
    </bk>
    <bk>
      <extLst>
        <ext uri="{3e2802c4-a4d2-4d8b-9148-e3be6c30e623}">
          <xlrd:rvb i="7319"/>
        </ext>
      </extLst>
    </bk>
    <bk>
      <extLst>
        <ext uri="{3e2802c4-a4d2-4d8b-9148-e3be6c30e623}">
          <xlrd:rvb i="7320"/>
        </ext>
      </extLst>
    </bk>
    <bk>
      <extLst>
        <ext uri="{3e2802c4-a4d2-4d8b-9148-e3be6c30e623}">
          <xlrd:rvb i="7321"/>
        </ext>
      </extLst>
    </bk>
    <bk>
      <extLst>
        <ext uri="{3e2802c4-a4d2-4d8b-9148-e3be6c30e623}">
          <xlrd:rvb i="7322"/>
        </ext>
      </extLst>
    </bk>
    <bk>
      <extLst>
        <ext uri="{3e2802c4-a4d2-4d8b-9148-e3be6c30e623}">
          <xlrd:rvb i="7323"/>
        </ext>
      </extLst>
    </bk>
    <bk>
      <extLst>
        <ext uri="{3e2802c4-a4d2-4d8b-9148-e3be6c30e623}">
          <xlrd:rvb i="7324"/>
        </ext>
      </extLst>
    </bk>
    <bk>
      <extLst>
        <ext uri="{3e2802c4-a4d2-4d8b-9148-e3be6c30e623}">
          <xlrd:rvb i="7325"/>
        </ext>
      </extLst>
    </bk>
    <bk>
      <extLst>
        <ext uri="{3e2802c4-a4d2-4d8b-9148-e3be6c30e623}">
          <xlrd:rvb i="7326"/>
        </ext>
      </extLst>
    </bk>
    <bk>
      <extLst>
        <ext uri="{3e2802c4-a4d2-4d8b-9148-e3be6c30e623}">
          <xlrd:rvb i="7327"/>
        </ext>
      </extLst>
    </bk>
    <bk>
      <extLst>
        <ext uri="{3e2802c4-a4d2-4d8b-9148-e3be6c30e623}">
          <xlrd:rvb i="7328"/>
        </ext>
      </extLst>
    </bk>
    <bk>
      <extLst>
        <ext uri="{3e2802c4-a4d2-4d8b-9148-e3be6c30e623}">
          <xlrd:rvb i="7329"/>
        </ext>
      </extLst>
    </bk>
    <bk>
      <extLst>
        <ext uri="{3e2802c4-a4d2-4d8b-9148-e3be6c30e623}">
          <xlrd:rvb i="7330"/>
        </ext>
      </extLst>
    </bk>
    <bk>
      <extLst>
        <ext uri="{3e2802c4-a4d2-4d8b-9148-e3be6c30e623}">
          <xlrd:rvb i="7331"/>
        </ext>
      </extLst>
    </bk>
    <bk>
      <extLst>
        <ext uri="{3e2802c4-a4d2-4d8b-9148-e3be6c30e623}">
          <xlrd:rvb i="7332"/>
        </ext>
      </extLst>
    </bk>
    <bk>
      <extLst>
        <ext uri="{3e2802c4-a4d2-4d8b-9148-e3be6c30e623}">
          <xlrd:rvb i="7333"/>
        </ext>
      </extLst>
    </bk>
    <bk>
      <extLst>
        <ext uri="{3e2802c4-a4d2-4d8b-9148-e3be6c30e623}">
          <xlrd:rvb i="7334"/>
        </ext>
      </extLst>
    </bk>
    <bk>
      <extLst>
        <ext uri="{3e2802c4-a4d2-4d8b-9148-e3be6c30e623}">
          <xlrd:rvb i="7335"/>
        </ext>
      </extLst>
    </bk>
    <bk>
      <extLst>
        <ext uri="{3e2802c4-a4d2-4d8b-9148-e3be6c30e623}">
          <xlrd:rvb i="7336"/>
        </ext>
      </extLst>
    </bk>
    <bk>
      <extLst>
        <ext uri="{3e2802c4-a4d2-4d8b-9148-e3be6c30e623}">
          <xlrd:rvb i="7337"/>
        </ext>
      </extLst>
    </bk>
    <bk>
      <extLst>
        <ext uri="{3e2802c4-a4d2-4d8b-9148-e3be6c30e623}">
          <xlrd:rvb i="7338"/>
        </ext>
      </extLst>
    </bk>
    <bk>
      <extLst>
        <ext uri="{3e2802c4-a4d2-4d8b-9148-e3be6c30e623}">
          <xlrd:rvb i="7339"/>
        </ext>
      </extLst>
    </bk>
    <bk>
      <extLst>
        <ext uri="{3e2802c4-a4d2-4d8b-9148-e3be6c30e623}">
          <xlrd:rvb i="7340"/>
        </ext>
      </extLst>
    </bk>
    <bk>
      <extLst>
        <ext uri="{3e2802c4-a4d2-4d8b-9148-e3be6c30e623}">
          <xlrd:rvb i="7341"/>
        </ext>
      </extLst>
    </bk>
    <bk>
      <extLst>
        <ext uri="{3e2802c4-a4d2-4d8b-9148-e3be6c30e623}">
          <xlrd:rvb i="7342"/>
        </ext>
      </extLst>
    </bk>
    <bk>
      <extLst>
        <ext uri="{3e2802c4-a4d2-4d8b-9148-e3be6c30e623}">
          <xlrd:rvb i="7343"/>
        </ext>
      </extLst>
    </bk>
    <bk>
      <extLst>
        <ext uri="{3e2802c4-a4d2-4d8b-9148-e3be6c30e623}">
          <xlrd:rvb i="7344"/>
        </ext>
      </extLst>
    </bk>
    <bk>
      <extLst>
        <ext uri="{3e2802c4-a4d2-4d8b-9148-e3be6c30e623}">
          <xlrd:rvb i="7345"/>
        </ext>
      </extLst>
    </bk>
    <bk>
      <extLst>
        <ext uri="{3e2802c4-a4d2-4d8b-9148-e3be6c30e623}">
          <xlrd:rvb i="7346"/>
        </ext>
      </extLst>
    </bk>
    <bk>
      <extLst>
        <ext uri="{3e2802c4-a4d2-4d8b-9148-e3be6c30e623}">
          <xlrd:rvb i="7347"/>
        </ext>
      </extLst>
    </bk>
    <bk>
      <extLst>
        <ext uri="{3e2802c4-a4d2-4d8b-9148-e3be6c30e623}">
          <xlrd:rvb i="7348"/>
        </ext>
      </extLst>
    </bk>
    <bk>
      <extLst>
        <ext uri="{3e2802c4-a4d2-4d8b-9148-e3be6c30e623}">
          <xlrd:rvb i="7349"/>
        </ext>
      </extLst>
    </bk>
    <bk>
      <extLst>
        <ext uri="{3e2802c4-a4d2-4d8b-9148-e3be6c30e623}">
          <xlrd:rvb i="7350"/>
        </ext>
      </extLst>
    </bk>
    <bk>
      <extLst>
        <ext uri="{3e2802c4-a4d2-4d8b-9148-e3be6c30e623}">
          <xlrd:rvb i="7351"/>
        </ext>
      </extLst>
    </bk>
    <bk>
      <extLst>
        <ext uri="{3e2802c4-a4d2-4d8b-9148-e3be6c30e623}">
          <xlrd:rvb i="7352"/>
        </ext>
      </extLst>
    </bk>
    <bk>
      <extLst>
        <ext uri="{3e2802c4-a4d2-4d8b-9148-e3be6c30e623}">
          <xlrd:rvb i="7353"/>
        </ext>
      </extLst>
    </bk>
    <bk>
      <extLst>
        <ext uri="{3e2802c4-a4d2-4d8b-9148-e3be6c30e623}">
          <xlrd:rvb i="7354"/>
        </ext>
      </extLst>
    </bk>
    <bk>
      <extLst>
        <ext uri="{3e2802c4-a4d2-4d8b-9148-e3be6c30e623}">
          <xlrd:rvb i="7355"/>
        </ext>
      </extLst>
    </bk>
    <bk>
      <extLst>
        <ext uri="{3e2802c4-a4d2-4d8b-9148-e3be6c30e623}">
          <xlrd:rvb i="7356"/>
        </ext>
      </extLst>
    </bk>
    <bk>
      <extLst>
        <ext uri="{3e2802c4-a4d2-4d8b-9148-e3be6c30e623}">
          <xlrd:rvb i="7357"/>
        </ext>
      </extLst>
    </bk>
    <bk>
      <extLst>
        <ext uri="{3e2802c4-a4d2-4d8b-9148-e3be6c30e623}">
          <xlrd:rvb i="7358"/>
        </ext>
      </extLst>
    </bk>
    <bk>
      <extLst>
        <ext uri="{3e2802c4-a4d2-4d8b-9148-e3be6c30e623}">
          <xlrd:rvb i="7359"/>
        </ext>
      </extLst>
    </bk>
    <bk>
      <extLst>
        <ext uri="{3e2802c4-a4d2-4d8b-9148-e3be6c30e623}">
          <xlrd:rvb i="7360"/>
        </ext>
      </extLst>
    </bk>
    <bk>
      <extLst>
        <ext uri="{3e2802c4-a4d2-4d8b-9148-e3be6c30e623}">
          <xlrd:rvb i="7361"/>
        </ext>
      </extLst>
    </bk>
    <bk>
      <extLst>
        <ext uri="{3e2802c4-a4d2-4d8b-9148-e3be6c30e623}">
          <xlrd:rvb i="7362"/>
        </ext>
      </extLst>
    </bk>
    <bk>
      <extLst>
        <ext uri="{3e2802c4-a4d2-4d8b-9148-e3be6c30e623}">
          <xlrd:rvb i="7363"/>
        </ext>
      </extLst>
    </bk>
    <bk>
      <extLst>
        <ext uri="{3e2802c4-a4d2-4d8b-9148-e3be6c30e623}">
          <xlrd:rvb i="7364"/>
        </ext>
      </extLst>
    </bk>
    <bk>
      <extLst>
        <ext uri="{3e2802c4-a4d2-4d8b-9148-e3be6c30e623}">
          <xlrd:rvb i="7365"/>
        </ext>
      </extLst>
    </bk>
    <bk>
      <extLst>
        <ext uri="{3e2802c4-a4d2-4d8b-9148-e3be6c30e623}">
          <xlrd:rvb i="7366"/>
        </ext>
      </extLst>
    </bk>
    <bk>
      <extLst>
        <ext uri="{3e2802c4-a4d2-4d8b-9148-e3be6c30e623}">
          <xlrd:rvb i="7367"/>
        </ext>
      </extLst>
    </bk>
    <bk>
      <extLst>
        <ext uri="{3e2802c4-a4d2-4d8b-9148-e3be6c30e623}">
          <xlrd:rvb i="7368"/>
        </ext>
      </extLst>
    </bk>
    <bk>
      <extLst>
        <ext uri="{3e2802c4-a4d2-4d8b-9148-e3be6c30e623}">
          <xlrd:rvb i="7369"/>
        </ext>
      </extLst>
    </bk>
    <bk>
      <extLst>
        <ext uri="{3e2802c4-a4d2-4d8b-9148-e3be6c30e623}">
          <xlrd:rvb i="7370"/>
        </ext>
      </extLst>
    </bk>
    <bk>
      <extLst>
        <ext uri="{3e2802c4-a4d2-4d8b-9148-e3be6c30e623}">
          <xlrd:rvb i="7371"/>
        </ext>
      </extLst>
    </bk>
    <bk>
      <extLst>
        <ext uri="{3e2802c4-a4d2-4d8b-9148-e3be6c30e623}">
          <xlrd:rvb i="7372"/>
        </ext>
      </extLst>
    </bk>
    <bk>
      <extLst>
        <ext uri="{3e2802c4-a4d2-4d8b-9148-e3be6c30e623}">
          <xlrd:rvb i="7373"/>
        </ext>
      </extLst>
    </bk>
    <bk>
      <extLst>
        <ext uri="{3e2802c4-a4d2-4d8b-9148-e3be6c30e623}">
          <xlrd:rvb i="7374"/>
        </ext>
      </extLst>
    </bk>
    <bk>
      <extLst>
        <ext uri="{3e2802c4-a4d2-4d8b-9148-e3be6c30e623}">
          <xlrd:rvb i="7375"/>
        </ext>
      </extLst>
    </bk>
    <bk>
      <extLst>
        <ext uri="{3e2802c4-a4d2-4d8b-9148-e3be6c30e623}">
          <xlrd:rvb i="7376"/>
        </ext>
      </extLst>
    </bk>
    <bk>
      <extLst>
        <ext uri="{3e2802c4-a4d2-4d8b-9148-e3be6c30e623}">
          <xlrd:rvb i="7377"/>
        </ext>
      </extLst>
    </bk>
    <bk>
      <extLst>
        <ext uri="{3e2802c4-a4d2-4d8b-9148-e3be6c30e623}">
          <xlrd:rvb i="7378"/>
        </ext>
      </extLst>
    </bk>
    <bk>
      <extLst>
        <ext uri="{3e2802c4-a4d2-4d8b-9148-e3be6c30e623}">
          <xlrd:rvb i="7379"/>
        </ext>
      </extLst>
    </bk>
    <bk>
      <extLst>
        <ext uri="{3e2802c4-a4d2-4d8b-9148-e3be6c30e623}">
          <xlrd:rvb i="7380"/>
        </ext>
      </extLst>
    </bk>
    <bk>
      <extLst>
        <ext uri="{3e2802c4-a4d2-4d8b-9148-e3be6c30e623}">
          <xlrd:rvb i="7381"/>
        </ext>
      </extLst>
    </bk>
    <bk>
      <extLst>
        <ext uri="{3e2802c4-a4d2-4d8b-9148-e3be6c30e623}">
          <xlrd:rvb i="7382"/>
        </ext>
      </extLst>
    </bk>
    <bk>
      <extLst>
        <ext uri="{3e2802c4-a4d2-4d8b-9148-e3be6c30e623}">
          <xlrd:rvb i="7383"/>
        </ext>
      </extLst>
    </bk>
    <bk>
      <extLst>
        <ext uri="{3e2802c4-a4d2-4d8b-9148-e3be6c30e623}">
          <xlrd:rvb i="7384"/>
        </ext>
      </extLst>
    </bk>
    <bk>
      <extLst>
        <ext uri="{3e2802c4-a4d2-4d8b-9148-e3be6c30e623}">
          <xlrd:rvb i="7385"/>
        </ext>
      </extLst>
    </bk>
    <bk>
      <extLst>
        <ext uri="{3e2802c4-a4d2-4d8b-9148-e3be6c30e623}">
          <xlrd:rvb i="7386"/>
        </ext>
      </extLst>
    </bk>
    <bk>
      <extLst>
        <ext uri="{3e2802c4-a4d2-4d8b-9148-e3be6c30e623}">
          <xlrd:rvb i="7387"/>
        </ext>
      </extLst>
    </bk>
    <bk>
      <extLst>
        <ext uri="{3e2802c4-a4d2-4d8b-9148-e3be6c30e623}">
          <xlrd:rvb i="7388"/>
        </ext>
      </extLst>
    </bk>
    <bk>
      <extLst>
        <ext uri="{3e2802c4-a4d2-4d8b-9148-e3be6c30e623}">
          <xlrd:rvb i="7389"/>
        </ext>
      </extLst>
    </bk>
    <bk>
      <extLst>
        <ext uri="{3e2802c4-a4d2-4d8b-9148-e3be6c30e623}">
          <xlrd:rvb i="7390"/>
        </ext>
      </extLst>
    </bk>
    <bk>
      <extLst>
        <ext uri="{3e2802c4-a4d2-4d8b-9148-e3be6c30e623}">
          <xlrd:rvb i="7391"/>
        </ext>
      </extLst>
    </bk>
    <bk>
      <extLst>
        <ext uri="{3e2802c4-a4d2-4d8b-9148-e3be6c30e623}">
          <xlrd:rvb i="7392"/>
        </ext>
      </extLst>
    </bk>
    <bk>
      <extLst>
        <ext uri="{3e2802c4-a4d2-4d8b-9148-e3be6c30e623}">
          <xlrd:rvb i="7393"/>
        </ext>
      </extLst>
    </bk>
    <bk>
      <extLst>
        <ext uri="{3e2802c4-a4d2-4d8b-9148-e3be6c30e623}">
          <xlrd:rvb i="7394"/>
        </ext>
      </extLst>
    </bk>
    <bk>
      <extLst>
        <ext uri="{3e2802c4-a4d2-4d8b-9148-e3be6c30e623}">
          <xlrd:rvb i="7395"/>
        </ext>
      </extLst>
    </bk>
    <bk>
      <extLst>
        <ext uri="{3e2802c4-a4d2-4d8b-9148-e3be6c30e623}">
          <xlrd:rvb i="7396"/>
        </ext>
      </extLst>
    </bk>
    <bk>
      <extLst>
        <ext uri="{3e2802c4-a4d2-4d8b-9148-e3be6c30e623}">
          <xlrd:rvb i="7397"/>
        </ext>
      </extLst>
    </bk>
    <bk>
      <extLst>
        <ext uri="{3e2802c4-a4d2-4d8b-9148-e3be6c30e623}">
          <xlrd:rvb i="7398"/>
        </ext>
      </extLst>
    </bk>
    <bk>
      <extLst>
        <ext uri="{3e2802c4-a4d2-4d8b-9148-e3be6c30e623}">
          <xlrd:rvb i="7399"/>
        </ext>
      </extLst>
    </bk>
    <bk>
      <extLst>
        <ext uri="{3e2802c4-a4d2-4d8b-9148-e3be6c30e623}">
          <xlrd:rvb i="7400"/>
        </ext>
      </extLst>
    </bk>
    <bk>
      <extLst>
        <ext uri="{3e2802c4-a4d2-4d8b-9148-e3be6c30e623}">
          <xlrd:rvb i="7401"/>
        </ext>
      </extLst>
    </bk>
    <bk>
      <extLst>
        <ext uri="{3e2802c4-a4d2-4d8b-9148-e3be6c30e623}">
          <xlrd:rvb i="7402"/>
        </ext>
      </extLst>
    </bk>
    <bk>
      <extLst>
        <ext uri="{3e2802c4-a4d2-4d8b-9148-e3be6c30e623}">
          <xlrd:rvb i="7403"/>
        </ext>
      </extLst>
    </bk>
    <bk>
      <extLst>
        <ext uri="{3e2802c4-a4d2-4d8b-9148-e3be6c30e623}">
          <xlrd:rvb i="7404"/>
        </ext>
      </extLst>
    </bk>
    <bk>
      <extLst>
        <ext uri="{3e2802c4-a4d2-4d8b-9148-e3be6c30e623}">
          <xlrd:rvb i="7405"/>
        </ext>
      </extLst>
    </bk>
    <bk>
      <extLst>
        <ext uri="{3e2802c4-a4d2-4d8b-9148-e3be6c30e623}">
          <xlrd:rvb i="7406"/>
        </ext>
      </extLst>
    </bk>
    <bk>
      <extLst>
        <ext uri="{3e2802c4-a4d2-4d8b-9148-e3be6c30e623}">
          <xlrd:rvb i="7407"/>
        </ext>
      </extLst>
    </bk>
    <bk>
      <extLst>
        <ext uri="{3e2802c4-a4d2-4d8b-9148-e3be6c30e623}">
          <xlrd:rvb i="7408"/>
        </ext>
      </extLst>
    </bk>
    <bk>
      <extLst>
        <ext uri="{3e2802c4-a4d2-4d8b-9148-e3be6c30e623}">
          <xlrd:rvb i="7409"/>
        </ext>
      </extLst>
    </bk>
    <bk>
      <extLst>
        <ext uri="{3e2802c4-a4d2-4d8b-9148-e3be6c30e623}">
          <xlrd:rvb i="7410"/>
        </ext>
      </extLst>
    </bk>
    <bk>
      <extLst>
        <ext uri="{3e2802c4-a4d2-4d8b-9148-e3be6c30e623}">
          <xlrd:rvb i="7411"/>
        </ext>
      </extLst>
    </bk>
    <bk>
      <extLst>
        <ext uri="{3e2802c4-a4d2-4d8b-9148-e3be6c30e623}">
          <xlrd:rvb i="7412"/>
        </ext>
      </extLst>
    </bk>
    <bk>
      <extLst>
        <ext uri="{3e2802c4-a4d2-4d8b-9148-e3be6c30e623}">
          <xlrd:rvb i="7413"/>
        </ext>
      </extLst>
    </bk>
    <bk>
      <extLst>
        <ext uri="{3e2802c4-a4d2-4d8b-9148-e3be6c30e623}">
          <xlrd:rvb i="7414"/>
        </ext>
      </extLst>
    </bk>
    <bk>
      <extLst>
        <ext uri="{3e2802c4-a4d2-4d8b-9148-e3be6c30e623}">
          <xlrd:rvb i="7415"/>
        </ext>
      </extLst>
    </bk>
    <bk>
      <extLst>
        <ext uri="{3e2802c4-a4d2-4d8b-9148-e3be6c30e623}">
          <xlrd:rvb i="7416"/>
        </ext>
      </extLst>
    </bk>
    <bk>
      <extLst>
        <ext uri="{3e2802c4-a4d2-4d8b-9148-e3be6c30e623}">
          <xlrd:rvb i="7417"/>
        </ext>
      </extLst>
    </bk>
    <bk>
      <extLst>
        <ext uri="{3e2802c4-a4d2-4d8b-9148-e3be6c30e623}">
          <xlrd:rvb i="7418"/>
        </ext>
      </extLst>
    </bk>
    <bk>
      <extLst>
        <ext uri="{3e2802c4-a4d2-4d8b-9148-e3be6c30e623}">
          <xlrd:rvb i="7419"/>
        </ext>
      </extLst>
    </bk>
    <bk>
      <extLst>
        <ext uri="{3e2802c4-a4d2-4d8b-9148-e3be6c30e623}">
          <xlrd:rvb i="7420"/>
        </ext>
      </extLst>
    </bk>
    <bk>
      <extLst>
        <ext uri="{3e2802c4-a4d2-4d8b-9148-e3be6c30e623}">
          <xlrd:rvb i="7421"/>
        </ext>
      </extLst>
    </bk>
    <bk>
      <extLst>
        <ext uri="{3e2802c4-a4d2-4d8b-9148-e3be6c30e623}">
          <xlrd:rvb i="7422"/>
        </ext>
      </extLst>
    </bk>
    <bk>
      <extLst>
        <ext uri="{3e2802c4-a4d2-4d8b-9148-e3be6c30e623}">
          <xlrd:rvb i="7423"/>
        </ext>
      </extLst>
    </bk>
    <bk>
      <extLst>
        <ext uri="{3e2802c4-a4d2-4d8b-9148-e3be6c30e623}">
          <xlrd:rvb i="7424"/>
        </ext>
      </extLst>
    </bk>
    <bk>
      <extLst>
        <ext uri="{3e2802c4-a4d2-4d8b-9148-e3be6c30e623}">
          <xlrd:rvb i="7425"/>
        </ext>
      </extLst>
    </bk>
    <bk>
      <extLst>
        <ext uri="{3e2802c4-a4d2-4d8b-9148-e3be6c30e623}">
          <xlrd:rvb i="7426"/>
        </ext>
      </extLst>
    </bk>
    <bk>
      <extLst>
        <ext uri="{3e2802c4-a4d2-4d8b-9148-e3be6c30e623}">
          <xlrd:rvb i="7427"/>
        </ext>
      </extLst>
    </bk>
    <bk>
      <extLst>
        <ext uri="{3e2802c4-a4d2-4d8b-9148-e3be6c30e623}">
          <xlrd:rvb i="7428"/>
        </ext>
      </extLst>
    </bk>
    <bk>
      <extLst>
        <ext uri="{3e2802c4-a4d2-4d8b-9148-e3be6c30e623}">
          <xlrd:rvb i="7429"/>
        </ext>
      </extLst>
    </bk>
    <bk>
      <extLst>
        <ext uri="{3e2802c4-a4d2-4d8b-9148-e3be6c30e623}">
          <xlrd:rvb i="7430"/>
        </ext>
      </extLst>
    </bk>
    <bk>
      <extLst>
        <ext uri="{3e2802c4-a4d2-4d8b-9148-e3be6c30e623}">
          <xlrd:rvb i="7431"/>
        </ext>
      </extLst>
    </bk>
    <bk>
      <extLst>
        <ext uri="{3e2802c4-a4d2-4d8b-9148-e3be6c30e623}">
          <xlrd:rvb i="7432"/>
        </ext>
      </extLst>
    </bk>
    <bk>
      <extLst>
        <ext uri="{3e2802c4-a4d2-4d8b-9148-e3be6c30e623}">
          <xlrd:rvb i="7433"/>
        </ext>
      </extLst>
    </bk>
    <bk>
      <extLst>
        <ext uri="{3e2802c4-a4d2-4d8b-9148-e3be6c30e623}">
          <xlrd:rvb i="7434"/>
        </ext>
      </extLst>
    </bk>
    <bk>
      <extLst>
        <ext uri="{3e2802c4-a4d2-4d8b-9148-e3be6c30e623}">
          <xlrd:rvb i="7435"/>
        </ext>
      </extLst>
    </bk>
    <bk>
      <extLst>
        <ext uri="{3e2802c4-a4d2-4d8b-9148-e3be6c30e623}">
          <xlrd:rvb i="7436"/>
        </ext>
      </extLst>
    </bk>
    <bk>
      <extLst>
        <ext uri="{3e2802c4-a4d2-4d8b-9148-e3be6c30e623}">
          <xlrd:rvb i="7437"/>
        </ext>
      </extLst>
    </bk>
    <bk>
      <extLst>
        <ext uri="{3e2802c4-a4d2-4d8b-9148-e3be6c30e623}">
          <xlrd:rvb i="7438"/>
        </ext>
      </extLst>
    </bk>
    <bk>
      <extLst>
        <ext uri="{3e2802c4-a4d2-4d8b-9148-e3be6c30e623}">
          <xlrd:rvb i="7439"/>
        </ext>
      </extLst>
    </bk>
    <bk>
      <extLst>
        <ext uri="{3e2802c4-a4d2-4d8b-9148-e3be6c30e623}">
          <xlrd:rvb i="7440"/>
        </ext>
      </extLst>
    </bk>
    <bk>
      <extLst>
        <ext uri="{3e2802c4-a4d2-4d8b-9148-e3be6c30e623}">
          <xlrd:rvb i="7441"/>
        </ext>
      </extLst>
    </bk>
    <bk>
      <extLst>
        <ext uri="{3e2802c4-a4d2-4d8b-9148-e3be6c30e623}">
          <xlrd:rvb i="7442"/>
        </ext>
      </extLst>
    </bk>
    <bk>
      <extLst>
        <ext uri="{3e2802c4-a4d2-4d8b-9148-e3be6c30e623}">
          <xlrd:rvb i="7443"/>
        </ext>
      </extLst>
    </bk>
    <bk>
      <extLst>
        <ext uri="{3e2802c4-a4d2-4d8b-9148-e3be6c30e623}">
          <xlrd:rvb i="7444"/>
        </ext>
      </extLst>
    </bk>
    <bk>
      <extLst>
        <ext uri="{3e2802c4-a4d2-4d8b-9148-e3be6c30e623}">
          <xlrd:rvb i="7445"/>
        </ext>
      </extLst>
    </bk>
    <bk>
      <extLst>
        <ext uri="{3e2802c4-a4d2-4d8b-9148-e3be6c30e623}">
          <xlrd:rvb i="7446"/>
        </ext>
      </extLst>
    </bk>
    <bk>
      <extLst>
        <ext uri="{3e2802c4-a4d2-4d8b-9148-e3be6c30e623}">
          <xlrd:rvb i="7447"/>
        </ext>
      </extLst>
    </bk>
    <bk>
      <extLst>
        <ext uri="{3e2802c4-a4d2-4d8b-9148-e3be6c30e623}">
          <xlrd:rvb i="7448"/>
        </ext>
      </extLst>
    </bk>
    <bk>
      <extLst>
        <ext uri="{3e2802c4-a4d2-4d8b-9148-e3be6c30e623}">
          <xlrd:rvb i="7449"/>
        </ext>
      </extLst>
    </bk>
    <bk>
      <extLst>
        <ext uri="{3e2802c4-a4d2-4d8b-9148-e3be6c30e623}">
          <xlrd:rvb i="7450"/>
        </ext>
      </extLst>
    </bk>
    <bk>
      <extLst>
        <ext uri="{3e2802c4-a4d2-4d8b-9148-e3be6c30e623}">
          <xlrd:rvb i="7451"/>
        </ext>
      </extLst>
    </bk>
    <bk>
      <extLst>
        <ext uri="{3e2802c4-a4d2-4d8b-9148-e3be6c30e623}">
          <xlrd:rvb i="7452"/>
        </ext>
      </extLst>
    </bk>
    <bk>
      <extLst>
        <ext uri="{3e2802c4-a4d2-4d8b-9148-e3be6c30e623}">
          <xlrd:rvb i="7453"/>
        </ext>
      </extLst>
    </bk>
    <bk>
      <extLst>
        <ext uri="{3e2802c4-a4d2-4d8b-9148-e3be6c30e623}">
          <xlrd:rvb i="7454"/>
        </ext>
      </extLst>
    </bk>
    <bk>
      <extLst>
        <ext uri="{3e2802c4-a4d2-4d8b-9148-e3be6c30e623}">
          <xlrd:rvb i="7455"/>
        </ext>
      </extLst>
    </bk>
    <bk>
      <extLst>
        <ext uri="{3e2802c4-a4d2-4d8b-9148-e3be6c30e623}">
          <xlrd:rvb i="7456"/>
        </ext>
      </extLst>
    </bk>
    <bk>
      <extLst>
        <ext uri="{3e2802c4-a4d2-4d8b-9148-e3be6c30e623}">
          <xlrd:rvb i="7457"/>
        </ext>
      </extLst>
    </bk>
    <bk>
      <extLst>
        <ext uri="{3e2802c4-a4d2-4d8b-9148-e3be6c30e623}">
          <xlrd:rvb i="7458"/>
        </ext>
      </extLst>
    </bk>
    <bk>
      <extLst>
        <ext uri="{3e2802c4-a4d2-4d8b-9148-e3be6c30e623}">
          <xlrd:rvb i="7459"/>
        </ext>
      </extLst>
    </bk>
    <bk>
      <extLst>
        <ext uri="{3e2802c4-a4d2-4d8b-9148-e3be6c30e623}">
          <xlrd:rvb i="7460"/>
        </ext>
      </extLst>
    </bk>
    <bk>
      <extLst>
        <ext uri="{3e2802c4-a4d2-4d8b-9148-e3be6c30e623}">
          <xlrd:rvb i="7461"/>
        </ext>
      </extLst>
    </bk>
    <bk>
      <extLst>
        <ext uri="{3e2802c4-a4d2-4d8b-9148-e3be6c30e623}">
          <xlrd:rvb i="7462"/>
        </ext>
      </extLst>
    </bk>
    <bk>
      <extLst>
        <ext uri="{3e2802c4-a4d2-4d8b-9148-e3be6c30e623}">
          <xlrd:rvb i="7463"/>
        </ext>
      </extLst>
    </bk>
    <bk>
      <extLst>
        <ext uri="{3e2802c4-a4d2-4d8b-9148-e3be6c30e623}">
          <xlrd:rvb i="7464"/>
        </ext>
      </extLst>
    </bk>
    <bk>
      <extLst>
        <ext uri="{3e2802c4-a4d2-4d8b-9148-e3be6c30e623}">
          <xlrd:rvb i="7465"/>
        </ext>
      </extLst>
    </bk>
    <bk>
      <extLst>
        <ext uri="{3e2802c4-a4d2-4d8b-9148-e3be6c30e623}">
          <xlrd:rvb i="7466"/>
        </ext>
      </extLst>
    </bk>
    <bk>
      <extLst>
        <ext uri="{3e2802c4-a4d2-4d8b-9148-e3be6c30e623}">
          <xlrd:rvb i="7467"/>
        </ext>
      </extLst>
    </bk>
    <bk>
      <extLst>
        <ext uri="{3e2802c4-a4d2-4d8b-9148-e3be6c30e623}">
          <xlrd:rvb i="7468"/>
        </ext>
      </extLst>
    </bk>
    <bk>
      <extLst>
        <ext uri="{3e2802c4-a4d2-4d8b-9148-e3be6c30e623}">
          <xlrd:rvb i="7469"/>
        </ext>
      </extLst>
    </bk>
    <bk>
      <extLst>
        <ext uri="{3e2802c4-a4d2-4d8b-9148-e3be6c30e623}">
          <xlrd:rvb i="7470"/>
        </ext>
      </extLst>
    </bk>
    <bk>
      <extLst>
        <ext uri="{3e2802c4-a4d2-4d8b-9148-e3be6c30e623}">
          <xlrd:rvb i="7471"/>
        </ext>
      </extLst>
    </bk>
    <bk>
      <extLst>
        <ext uri="{3e2802c4-a4d2-4d8b-9148-e3be6c30e623}">
          <xlrd:rvb i="7472"/>
        </ext>
      </extLst>
    </bk>
    <bk>
      <extLst>
        <ext uri="{3e2802c4-a4d2-4d8b-9148-e3be6c30e623}">
          <xlrd:rvb i="7473"/>
        </ext>
      </extLst>
    </bk>
    <bk>
      <extLst>
        <ext uri="{3e2802c4-a4d2-4d8b-9148-e3be6c30e623}">
          <xlrd:rvb i="7474"/>
        </ext>
      </extLst>
    </bk>
    <bk>
      <extLst>
        <ext uri="{3e2802c4-a4d2-4d8b-9148-e3be6c30e623}">
          <xlrd:rvb i="7475"/>
        </ext>
      </extLst>
    </bk>
    <bk>
      <extLst>
        <ext uri="{3e2802c4-a4d2-4d8b-9148-e3be6c30e623}">
          <xlrd:rvb i="7476"/>
        </ext>
      </extLst>
    </bk>
    <bk>
      <extLst>
        <ext uri="{3e2802c4-a4d2-4d8b-9148-e3be6c30e623}">
          <xlrd:rvb i="7477"/>
        </ext>
      </extLst>
    </bk>
    <bk>
      <extLst>
        <ext uri="{3e2802c4-a4d2-4d8b-9148-e3be6c30e623}">
          <xlrd:rvb i="7478"/>
        </ext>
      </extLst>
    </bk>
    <bk>
      <extLst>
        <ext uri="{3e2802c4-a4d2-4d8b-9148-e3be6c30e623}">
          <xlrd:rvb i="7479"/>
        </ext>
      </extLst>
    </bk>
    <bk>
      <extLst>
        <ext uri="{3e2802c4-a4d2-4d8b-9148-e3be6c30e623}">
          <xlrd:rvb i="7480"/>
        </ext>
      </extLst>
    </bk>
    <bk>
      <extLst>
        <ext uri="{3e2802c4-a4d2-4d8b-9148-e3be6c30e623}">
          <xlrd:rvb i="7481"/>
        </ext>
      </extLst>
    </bk>
    <bk>
      <extLst>
        <ext uri="{3e2802c4-a4d2-4d8b-9148-e3be6c30e623}">
          <xlrd:rvb i="7482"/>
        </ext>
      </extLst>
    </bk>
    <bk>
      <extLst>
        <ext uri="{3e2802c4-a4d2-4d8b-9148-e3be6c30e623}">
          <xlrd:rvb i="7483"/>
        </ext>
      </extLst>
    </bk>
    <bk>
      <extLst>
        <ext uri="{3e2802c4-a4d2-4d8b-9148-e3be6c30e623}">
          <xlrd:rvb i="7484"/>
        </ext>
      </extLst>
    </bk>
    <bk>
      <extLst>
        <ext uri="{3e2802c4-a4d2-4d8b-9148-e3be6c30e623}">
          <xlrd:rvb i="7485"/>
        </ext>
      </extLst>
    </bk>
    <bk>
      <extLst>
        <ext uri="{3e2802c4-a4d2-4d8b-9148-e3be6c30e623}">
          <xlrd:rvb i="7486"/>
        </ext>
      </extLst>
    </bk>
    <bk>
      <extLst>
        <ext uri="{3e2802c4-a4d2-4d8b-9148-e3be6c30e623}">
          <xlrd:rvb i="7487"/>
        </ext>
      </extLst>
    </bk>
    <bk>
      <extLst>
        <ext uri="{3e2802c4-a4d2-4d8b-9148-e3be6c30e623}">
          <xlrd:rvb i="7488"/>
        </ext>
      </extLst>
    </bk>
    <bk>
      <extLst>
        <ext uri="{3e2802c4-a4d2-4d8b-9148-e3be6c30e623}">
          <xlrd:rvb i="7489"/>
        </ext>
      </extLst>
    </bk>
    <bk>
      <extLst>
        <ext uri="{3e2802c4-a4d2-4d8b-9148-e3be6c30e623}">
          <xlrd:rvb i="7490"/>
        </ext>
      </extLst>
    </bk>
    <bk>
      <extLst>
        <ext uri="{3e2802c4-a4d2-4d8b-9148-e3be6c30e623}">
          <xlrd:rvb i="7491"/>
        </ext>
      </extLst>
    </bk>
    <bk>
      <extLst>
        <ext uri="{3e2802c4-a4d2-4d8b-9148-e3be6c30e623}">
          <xlrd:rvb i="7492"/>
        </ext>
      </extLst>
    </bk>
    <bk>
      <extLst>
        <ext uri="{3e2802c4-a4d2-4d8b-9148-e3be6c30e623}">
          <xlrd:rvb i="7493"/>
        </ext>
      </extLst>
    </bk>
    <bk>
      <extLst>
        <ext uri="{3e2802c4-a4d2-4d8b-9148-e3be6c30e623}">
          <xlrd:rvb i="7494"/>
        </ext>
      </extLst>
    </bk>
    <bk>
      <extLst>
        <ext uri="{3e2802c4-a4d2-4d8b-9148-e3be6c30e623}">
          <xlrd:rvb i="7495"/>
        </ext>
      </extLst>
    </bk>
    <bk>
      <extLst>
        <ext uri="{3e2802c4-a4d2-4d8b-9148-e3be6c30e623}">
          <xlrd:rvb i="7496"/>
        </ext>
      </extLst>
    </bk>
    <bk>
      <extLst>
        <ext uri="{3e2802c4-a4d2-4d8b-9148-e3be6c30e623}">
          <xlrd:rvb i="7497"/>
        </ext>
      </extLst>
    </bk>
    <bk>
      <extLst>
        <ext uri="{3e2802c4-a4d2-4d8b-9148-e3be6c30e623}">
          <xlrd:rvb i="7498"/>
        </ext>
      </extLst>
    </bk>
    <bk>
      <extLst>
        <ext uri="{3e2802c4-a4d2-4d8b-9148-e3be6c30e623}">
          <xlrd:rvb i="7499"/>
        </ext>
      </extLst>
    </bk>
    <bk>
      <extLst>
        <ext uri="{3e2802c4-a4d2-4d8b-9148-e3be6c30e623}">
          <xlrd:rvb i="7500"/>
        </ext>
      </extLst>
    </bk>
    <bk>
      <extLst>
        <ext uri="{3e2802c4-a4d2-4d8b-9148-e3be6c30e623}">
          <xlrd:rvb i="7501"/>
        </ext>
      </extLst>
    </bk>
    <bk>
      <extLst>
        <ext uri="{3e2802c4-a4d2-4d8b-9148-e3be6c30e623}">
          <xlrd:rvb i="7502"/>
        </ext>
      </extLst>
    </bk>
    <bk>
      <extLst>
        <ext uri="{3e2802c4-a4d2-4d8b-9148-e3be6c30e623}">
          <xlrd:rvb i="7503"/>
        </ext>
      </extLst>
    </bk>
    <bk>
      <extLst>
        <ext uri="{3e2802c4-a4d2-4d8b-9148-e3be6c30e623}">
          <xlrd:rvb i="7504"/>
        </ext>
      </extLst>
    </bk>
    <bk>
      <extLst>
        <ext uri="{3e2802c4-a4d2-4d8b-9148-e3be6c30e623}">
          <xlrd:rvb i="7505"/>
        </ext>
      </extLst>
    </bk>
    <bk>
      <extLst>
        <ext uri="{3e2802c4-a4d2-4d8b-9148-e3be6c30e623}">
          <xlrd:rvb i="7506"/>
        </ext>
      </extLst>
    </bk>
    <bk>
      <extLst>
        <ext uri="{3e2802c4-a4d2-4d8b-9148-e3be6c30e623}">
          <xlrd:rvb i="7507"/>
        </ext>
      </extLst>
    </bk>
    <bk>
      <extLst>
        <ext uri="{3e2802c4-a4d2-4d8b-9148-e3be6c30e623}">
          <xlrd:rvb i="7508"/>
        </ext>
      </extLst>
    </bk>
    <bk>
      <extLst>
        <ext uri="{3e2802c4-a4d2-4d8b-9148-e3be6c30e623}">
          <xlrd:rvb i="7509"/>
        </ext>
      </extLst>
    </bk>
    <bk>
      <extLst>
        <ext uri="{3e2802c4-a4d2-4d8b-9148-e3be6c30e623}">
          <xlrd:rvb i="7510"/>
        </ext>
      </extLst>
    </bk>
    <bk>
      <extLst>
        <ext uri="{3e2802c4-a4d2-4d8b-9148-e3be6c30e623}">
          <xlrd:rvb i="7511"/>
        </ext>
      </extLst>
    </bk>
    <bk>
      <extLst>
        <ext uri="{3e2802c4-a4d2-4d8b-9148-e3be6c30e623}">
          <xlrd:rvb i="7512"/>
        </ext>
      </extLst>
    </bk>
    <bk>
      <extLst>
        <ext uri="{3e2802c4-a4d2-4d8b-9148-e3be6c30e623}">
          <xlrd:rvb i="7513"/>
        </ext>
      </extLst>
    </bk>
    <bk>
      <extLst>
        <ext uri="{3e2802c4-a4d2-4d8b-9148-e3be6c30e623}">
          <xlrd:rvb i="7514"/>
        </ext>
      </extLst>
    </bk>
    <bk>
      <extLst>
        <ext uri="{3e2802c4-a4d2-4d8b-9148-e3be6c30e623}">
          <xlrd:rvb i="7515"/>
        </ext>
      </extLst>
    </bk>
    <bk>
      <extLst>
        <ext uri="{3e2802c4-a4d2-4d8b-9148-e3be6c30e623}">
          <xlrd:rvb i="7516"/>
        </ext>
      </extLst>
    </bk>
    <bk>
      <extLst>
        <ext uri="{3e2802c4-a4d2-4d8b-9148-e3be6c30e623}">
          <xlrd:rvb i="7517"/>
        </ext>
      </extLst>
    </bk>
    <bk>
      <extLst>
        <ext uri="{3e2802c4-a4d2-4d8b-9148-e3be6c30e623}">
          <xlrd:rvb i="7518"/>
        </ext>
      </extLst>
    </bk>
    <bk>
      <extLst>
        <ext uri="{3e2802c4-a4d2-4d8b-9148-e3be6c30e623}">
          <xlrd:rvb i="7519"/>
        </ext>
      </extLst>
    </bk>
    <bk>
      <extLst>
        <ext uri="{3e2802c4-a4d2-4d8b-9148-e3be6c30e623}">
          <xlrd:rvb i="7520"/>
        </ext>
      </extLst>
    </bk>
    <bk>
      <extLst>
        <ext uri="{3e2802c4-a4d2-4d8b-9148-e3be6c30e623}">
          <xlrd:rvb i="7521"/>
        </ext>
      </extLst>
    </bk>
    <bk>
      <extLst>
        <ext uri="{3e2802c4-a4d2-4d8b-9148-e3be6c30e623}">
          <xlrd:rvb i="7522"/>
        </ext>
      </extLst>
    </bk>
    <bk>
      <extLst>
        <ext uri="{3e2802c4-a4d2-4d8b-9148-e3be6c30e623}">
          <xlrd:rvb i="7523"/>
        </ext>
      </extLst>
    </bk>
    <bk>
      <extLst>
        <ext uri="{3e2802c4-a4d2-4d8b-9148-e3be6c30e623}">
          <xlrd:rvb i="7524"/>
        </ext>
      </extLst>
    </bk>
    <bk>
      <extLst>
        <ext uri="{3e2802c4-a4d2-4d8b-9148-e3be6c30e623}">
          <xlrd:rvb i="7525"/>
        </ext>
      </extLst>
    </bk>
    <bk>
      <extLst>
        <ext uri="{3e2802c4-a4d2-4d8b-9148-e3be6c30e623}">
          <xlrd:rvb i="7526"/>
        </ext>
      </extLst>
    </bk>
    <bk>
      <extLst>
        <ext uri="{3e2802c4-a4d2-4d8b-9148-e3be6c30e623}">
          <xlrd:rvb i="7527"/>
        </ext>
      </extLst>
    </bk>
    <bk>
      <extLst>
        <ext uri="{3e2802c4-a4d2-4d8b-9148-e3be6c30e623}">
          <xlrd:rvb i="7528"/>
        </ext>
      </extLst>
    </bk>
    <bk>
      <extLst>
        <ext uri="{3e2802c4-a4d2-4d8b-9148-e3be6c30e623}">
          <xlrd:rvb i="7529"/>
        </ext>
      </extLst>
    </bk>
    <bk>
      <extLst>
        <ext uri="{3e2802c4-a4d2-4d8b-9148-e3be6c30e623}">
          <xlrd:rvb i="7530"/>
        </ext>
      </extLst>
    </bk>
    <bk>
      <extLst>
        <ext uri="{3e2802c4-a4d2-4d8b-9148-e3be6c30e623}">
          <xlrd:rvb i="7531"/>
        </ext>
      </extLst>
    </bk>
    <bk>
      <extLst>
        <ext uri="{3e2802c4-a4d2-4d8b-9148-e3be6c30e623}">
          <xlrd:rvb i="7532"/>
        </ext>
      </extLst>
    </bk>
    <bk>
      <extLst>
        <ext uri="{3e2802c4-a4d2-4d8b-9148-e3be6c30e623}">
          <xlrd:rvb i="7533"/>
        </ext>
      </extLst>
    </bk>
    <bk>
      <extLst>
        <ext uri="{3e2802c4-a4d2-4d8b-9148-e3be6c30e623}">
          <xlrd:rvb i="7534"/>
        </ext>
      </extLst>
    </bk>
    <bk>
      <extLst>
        <ext uri="{3e2802c4-a4d2-4d8b-9148-e3be6c30e623}">
          <xlrd:rvb i="7535"/>
        </ext>
      </extLst>
    </bk>
    <bk>
      <extLst>
        <ext uri="{3e2802c4-a4d2-4d8b-9148-e3be6c30e623}">
          <xlrd:rvb i="7536"/>
        </ext>
      </extLst>
    </bk>
    <bk>
      <extLst>
        <ext uri="{3e2802c4-a4d2-4d8b-9148-e3be6c30e623}">
          <xlrd:rvb i="7537"/>
        </ext>
      </extLst>
    </bk>
    <bk>
      <extLst>
        <ext uri="{3e2802c4-a4d2-4d8b-9148-e3be6c30e623}">
          <xlrd:rvb i="7538"/>
        </ext>
      </extLst>
    </bk>
    <bk>
      <extLst>
        <ext uri="{3e2802c4-a4d2-4d8b-9148-e3be6c30e623}">
          <xlrd:rvb i="7539"/>
        </ext>
      </extLst>
    </bk>
    <bk>
      <extLst>
        <ext uri="{3e2802c4-a4d2-4d8b-9148-e3be6c30e623}">
          <xlrd:rvb i="7540"/>
        </ext>
      </extLst>
    </bk>
    <bk>
      <extLst>
        <ext uri="{3e2802c4-a4d2-4d8b-9148-e3be6c30e623}">
          <xlrd:rvb i="7541"/>
        </ext>
      </extLst>
    </bk>
    <bk>
      <extLst>
        <ext uri="{3e2802c4-a4d2-4d8b-9148-e3be6c30e623}">
          <xlrd:rvb i="7542"/>
        </ext>
      </extLst>
    </bk>
    <bk>
      <extLst>
        <ext uri="{3e2802c4-a4d2-4d8b-9148-e3be6c30e623}">
          <xlrd:rvb i="7543"/>
        </ext>
      </extLst>
    </bk>
    <bk>
      <extLst>
        <ext uri="{3e2802c4-a4d2-4d8b-9148-e3be6c30e623}">
          <xlrd:rvb i="7544"/>
        </ext>
      </extLst>
    </bk>
    <bk>
      <extLst>
        <ext uri="{3e2802c4-a4d2-4d8b-9148-e3be6c30e623}">
          <xlrd:rvb i="7545"/>
        </ext>
      </extLst>
    </bk>
    <bk>
      <extLst>
        <ext uri="{3e2802c4-a4d2-4d8b-9148-e3be6c30e623}">
          <xlrd:rvb i="7546"/>
        </ext>
      </extLst>
    </bk>
    <bk>
      <extLst>
        <ext uri="{3e2802c4-a4d2-4d8b-9148-e3be6c30e623}">
          <xlrd:rvb i="7547"/>
        </ext>
      </extLst>
    </bk>
    <bk>
      <extLst>
        <ext uri="{3e2802c4-a4d2-4d8b-9148-e3be6c30e623}">
          <xlrd:rvb i="7548"/>
        </ext>
      </extLst>
    </bk>
    <bk>
      <extLst>
        <ext uri="{3e2802c4-a4d2-4d8b-9148-e3be6c30e623}">
          <xlrd:rvb i="7549"/>
        </ext>
      </extLst>
    </bk>
    <bk>
      <extLst>
        <ext uri="{3e2802c4-a4d2-4d8b-9148-e3be6c30e623}">
          <xlrd:rvb i="7550"/>
        </ext>
      </extLst>
    </bk>
    <bk>
      <extLst>
        <ext uri="{3e2802c4-a4d2-4d8b-9148-e3be6c30e623}">
          <xlrd:rvb i="7551"/>
        </ext>
      </extLst>
    </bk>
    <bk>
      <extLst>
        <ext uri="{3e2802c4-a4d2-4d8b-9148-e3be6c30e623}">
          <xlrd:rvb i="7552"/>
        </ext>
      </extLst>
    </bk>
    <bk>
      <extLst>
        <ext uri="{3e2802c4-a4d2-4d8b-9148-e3be6c30e623}">
          <xlrd:rvb i="7553"/>
        </ext>
      </extLst>
    </bk>
    <bk>
      <extLst>
        <ext uri="{3e2802c4-a4d2-4d8b-9148-e3be6c30e623}">
          <xlrd:rvb i="7554"/>
        </ext>
      </extLst>
    </bk>
    <bk>
      <extLst>
        <ext uri="{3e2802c4-a4d2-4d8b-9148-e3be6c30e623}">
          <xlrd:rvb i="7555"/>
        </ext>
      </extLst>
    </bk>
    <bk>
      <extLst>
        <ext uri="{3e2802c4-a4d2-4d8b-9148-e3be6c30e623}">
          <xlrd:rvb i="7556"/>
        </ext>
      </extLst>
    </bk>
    <bk>
      <extLst>
        <ext uri="{3e2802c4-a4d2-4d8b-9148-e3be6c30e623}">
          <xlrd:rvb i="7557"/>
        </ext>
      </extLst>
    </bk>
    <bk>
      <extLst>
        <ext uri="{3e2802c4-a4d2-4d8b-9148-e3be6c30e623}">
          <xlrd:rvb i="7558"/>
        </ext>
      </extLst>
    </bk>
    <bk>
      <extLst>
        <ext uri="{3e2802c4-a4d2-4d8b-9148-e3be6c30e623}">
          <xlrd:rvb i="7559"/>
        </ext>
      </extLst>
    </bk>
    <bk>
      <extLst>
        <ext uri="{3e2802c4-a4d2-4d8b-9148-e3be6c30e623}">
          <xlrd:rvb i="7560"/>
        </ext>
      </extLst>
    </bk>
    <bk>
      <extLst>
        <ext uri="{3e2802c4-a4d2-4d8b-9148-e3be6c30e623}">
          <xlrd:rvb i="7561"/>
        </ext>
      </extLst>
    </bk>
    <bk>
      <extLst>
        <ext uri="{3e2802c4-a4d2-4d8b-9148-e3be6c30e623}">
          <xlrd:rvb i="7562"/>
        </ext>
      </extLst>
    </bk>
    <bk>
      <extLst>
        <ext uri="{3e2802c4-a4d2-4d8b-9148-e3be6c30e623}">
          <xlrd:rvb i="7563"/>
        </ext>
      </extLst>
    </bk>
    <bk>
      <extLst>
        <ext uri="{3e2802c4-a4d2-4d8b-9148-e3be6c30e623}">
          <xlrd:rvb i="7564"/>
        </ext>
      </extLst>
    </bk>
    <bk>
      <extLst>
        <ext uri="{3e2802c4-a4d2-4d8b-9148-e3be6c30e623}">
          <xlrd:rvb i="7565"/>
        </ext>
      </extLst>
    </bk>
    <bk>
      <extLst>
        <ext uri="{3e2802c4-a4d2-4d8b-9148-e3be6c30e623}">
          <xlrd:rvb i="7566"/>
        </ext>
      </extLst>
    </bk>
    <bk>
      <extLst>
        <ext uri="{3e2802c4-a4d2-4d8b-9148-e3be6c30e623}">
          <xlrd:rvb i="7567"/>
        </ext>
      </extLst>
    </bk>
    <bk>
      <extLst>
        <ext uri="{3e2802c4-a4d2-4d8b-9148-e3be6c30e623}">
          <xlrd:rvb i="7568"/>
        </ext>
      </extLst>
    </bk>
    <bk>
      <extLst>
        <ext uri="{3e2802c4-a4d2-4d8b-9148-e3be6c30e623}">
          <xlrd:rvb i="7569"/>
        </ext>
      </extLst>
    </bk>
    <bk>
      <extLst>
        <ext uri="{3e2802c4-a4d2-4d8b-9148-e3be6c30e623}">
          <xlrd:rvb i="7570"/>
        </ext>
      </extLst>
    </bk>
    <bk>
      <extLst>
        <ext uri="{3e2802c4-a4d2-4d8b-9148-e3be6c30e623}">
          <xlrd:rvb i="7571"/>
        </ext>
      </extLst>
    </bk>
    <bk>
      <extLst>
        <ext uri="{3e2802c4-a4d2-4d8b-9148-e3be6c30e623}">
          <xlrd:rvb i="7572"/>
        </ext>
      </extLst>
    </bk>
    <bk>
      <extLst>
        <ext uri="{3e2802c4-a4d2-4d8b-9148-e3be6c30e623}">
          <xlrd:rvb i="7573"/>
        </ext>
      </extLst>
    </bk>
    <bk>
      <extLst>
        <ext uri="{3e2802c4-a4d2-4d8b-9148-e3be6c30e623}">
          <xlrd:rvb i="7574"/>
        </ext>
      </extLst>
    </bk>
    <bk>
      <extLst>
        <ext uri="{3e2802c4-a4d2-4d8b-9148-e3be6c30e623}">
          <xlrd:rvb i="7575"/>
        </ext>
      </extLst>
    </bk>
    <bk>
      <extLst>
        <ext uri="{3e2802c4-a4d2-4d8b-9148-e3be6c30e623}">
          <xlrd:rvb i="7576"/>
        </ext>
      </extLst>
    </bk>
    <bk>
      <extLst>
        <ext uri="{3e2802c4-a4d2-4d8b-9148-e3be6c30e623}">
          <xlrd:rvb i="7577"/>
        </ext>
      </extLst>
    </bk>
    <bk>
      <extLst>
        <ext uri="{3e2802c4-a4d2-4d8b-9148-e3be6c30e623}">
          <xlrd:rvb i="7578"/>
        </ext>
      </extLst>
    </bk>
    <bk>
      <extLst>
        <ext uri="{3e2802c4-a4d2-4d8b-9148-e3be6c30e623}">
          <xlrd:rvb i="7579"/>
        </ext>
      </extLst>
    </bk>
    <bk>
      <extLst>
        <ext uri="{3e2802c4-a4d2-4d8b-9148-e3be6c30e623}">
          <xlrd:rvb i="7580"/>
        </ext>
      </extLst>
    </bk>
    <bk>
      <extLst>
        <ext uri="{3e2802c4-a4d2-4d8b-9148-e3be6c30e623}">
          <xlrd:rvb i="7581"/>
        </ext>
      </extLst>
    </bk>
    <bk>
      <extLst>
        <ext uri="{3e2802c4-a4d2-4d8b-9148-e3be6c30e623}">
          <xlrd:rvb i="7582"/>
        </ext>
      </extLst>
    </bk>
    <bk>
      <extLst>
        <ext uri="{3e2802c4-a4d2-4d8b-9148-e3be6c30e623}">
          <xlrd:rvb i="7583"/>
        </ext>
      </extLst>
    </bk>
    <bk>
      <extLst>
        <ext uri="{3e2802c4-a4d2-4d8b-9148-e3be6c30e623}">
          <xlrd:rvb i="7584"/>
        </ext>
      </extLst>
    </bk>
    <bk>
      <extLst>
        <ext uri="{3e2802c4-a4d2-4d8b-9148-e3be6c30e623}">
          <xlrd:rvb i="7585"/>
        </ext>
      </extLst>
    </bk>
    <bk>
      <extLst>
        <ext uri="{3e2802c4-a4d2-4d8b-9148-e3be6c30e623}">
          <xlrd:rvb i="7586"/>
        </ext>
      </extLst>
    </bk>
    <bk>
      <extLst>
        <ext uri="{3e2802c4-a4d2-4d8b-9148-e3be6c30e623}">
          <xlrd:rvb i="7587"/>
        </ext>
      </extLst>
    </bk>
    <bk>
      <extLst>
        <ext uri="{3e2802c4-a4d2-4d8b-9148-e3be6c30e623}">
          <xlrd:rvb i="7588"/>
        </ext>
      </extLst>
    </bk>
    <bk>
      <extLst>
        <ext uri="{3e2802c4-a4d2-4d8b-9148-e3be6c30e623}">
          <xlrd:rvb i="7589"/>
        </ext>
      </extLst>
    </bk>
    <bk>
      <extLst>
        <ext uri="{3e2802c4-a4d2-4d8b-9148-e3be6c30e623}">
          <xlrd:rvb i="7590"/>
        </ext>
      </extLst>
    </bk>
    <bk>
      <extLst>
        <ext uri="{3e2802c4-a4d2-4d8b-9148-e3be6c30e623}">
          <xlrd:rvb i="7591"/>
        </ext>
      </extLst>
    </bk>
    <bk>
      <extLst>
        <ext uri="{3e2802c4-a4d2-4d8b-9148-e3be6c30e623}">
          <xlrd:rvb i="7592"/>
        </ext>
      </extLst>
    </bk>
    <bk>
      <extLst>
        <ext uri="{3e2802c4-a4d2-4d8b-9148-e3be6c30e623}">
          <xlrd:rvb i="7593"/>
        </ext>
      </extLst>
    </bk>
    <bk>
      <extLst>
        <ext uri="{3e2802c4-a4d2-4d8b-9148-e3be6c30e623}">
          <xlrd:rvb i="7594"/>
        </ext>
      </extLst>
    </bk>
    <bk>
      <extLst>
        <ext uri="{3e2802c4-a4d2-4d8b-9148-e3be6c30e623}">
          <xlrd:rvb i="7595"/>
        </ext>
      </extLst>
    </bk>
    <bk>
      <extLst>
        <ext uri="{3e2802c4-a4d2-4d8b-9148-e3be6c30e623}">
          <xlrd:rvb i="7596"/>
        </ext>
      </extLst>
    </bk>
    <bk>
      <extLst>
        <ext uri="{3e2802c4-a4d2-4d8b-9148-e3be6c30e623}">
          <xlrd:rvb i="7597"/>
        </ext>
      </extLst>
    </bk>
    <bk>
      <extLst>
        <ext uri="{3e2802c4-a4d2-4d8b-9148-e3be6c30e623}">
          <xlrd:rvb i="7598"/>
        </ext>
      </extLst>
    </bk>
    <bk>
      <extLst>
        <ext uri="{3e2802c4-a4d2-4d8b-9148-e3be6c30e623}">
          <xlrd:rvb i="7599"/>
        </ext>
      </extLst>
    </bk>
    <bk>
      <extLst>
        <ext uri="{3e2802c4-a4d2-4d8b-9148-e3be6c30e623}">
          <xlrd:rvb i="7600"/>
        </ext>
      </extLst>
    </bk>
    <bk>
      <extLst>
        <ext uri="{3e2802c4-a4d2-4d8b-9148-e3be6c30e623}">
          <xlrd:rvb i="7601"/>
        </ext>
      </extLst>
    </bk>
    <bk>
      <extLst>
        <ext uri="{3e2802c4-a4d2-4d8b-9148-e3be6c30e623}">
          <xlrd:rvb i="7602"/>
        </ext>
      </extLst>
    </bk>
    <bk>
      <extLst>
        <ext uri="{3e2802c4-a4d2-4d8b-9148-e3be6c30e623}">
          <xlrd:rvb i="7603"/>
        </ext>
      </extLst>
    </bk>
    <bk>
      <extLst>
        <ext uri="{3e2802c4-a4d2-4d8b-9148-e3be6c30e623}">
          <xlrd:rvb i="7604"/>
        </ext>
      </extLst>
    </bk>
    <bk>
      <extLst>
        <ext uri="{3e2802c4-a4d2-4d8b-9148-e3be6c30e623}">
          <xlrd:rvb i="7605"/>
        </ext>
      </extLst>
    </bk>
    <bk>
      <extLst>
        <ext uri="{3e2802c4-a4d2-4d8b-9148-e3be6c30e623}">
          <xlrd:rvb i="7606"/>
        </ext>
      </extLst>
    </bk>
    <bk>
      <extLst>
        <ext uri="{3e2802c4-a4d2-4d8b-9148-e3be6c30e623}">
          <xlrd:rvb i="7607"/>
        </ext>
      </extLst>
    </bk>
    <bk>
      <extLst>
        <ext uri="{3e2802c4-a4d2-4d8b-9148-e3be6c30e623}">
          <xlrd:rvb i="7608"/>
        </ext>
      </extLst>
    </bk>
    <bk>
      <extLst>
        <ext uri="{3e2802c4-a4d2-4d8b-9148-e3be6c30e623}">
          <xlrd:rvb i="7609"/>
        </ext>
      </extLst>
    </bk>
    <bk>
      <extLst>
        <ext uri="{3e2802c4-a4d2-4d8b-9148-e3be6c30e623}">
          <xlrd:rvb i="7610"/>
        </ext>
      </extLst>
    </bk>
    <bk>
      <extLst>
        <ext uri="{3e2802c4-a4d2-4d8b-9148-e3be6c30e623}">
          <xlrd:rvb i="7611"/>
        </ext>
      </extLst>
    </bk>
    <bk>
      <extLst>
        <ext uri="{3e2802c4-a4d2-4d8b-9148-e3be6c30e623}">
          <xlrd:rvb i="7612"/>
        </ext>
      </extLst>
    </bk>
    <bk>
      <extLst>
        <ext uri="{3e2802c4-a4d2-4d8b-9148-e3be6c30e623}">
          <xlrd:rvb i="7613"/>
        </ext>
      </extLst>
    </bk>
    <bk>
      <extLst>
        <ext uri="{3e2802c4-a4d2-4d8b-9148-e3be6c30e623}">
          <xlrd:rvb i="7614"/>
        </ext>
      </extLst>
    </bk>
    <bk>
      <extLst>
        <ext uri="{3e2802c4-a4d2-4d8b-9148-e3be6c30e623}">
          <xlrd:rvb i="7615"/>
        </ext>
      </extLst>
    </bk>
    <bk>
      <extLst>
        <ext uri="{3e2802c4-a4d2-4d8b-9148-e3be6c30e623}">
          <xlrd:rvb i="7616"/>
        </ext>
      </extLst>
    </bk>
    <bk>
      <extLst>
        <ext uri="{3e2802c4-a4d2-4d8b-9148-e3be6c30e623}">
          <xlrd:rvb i="7617"/>
        </ext>
      </extLst>
    </bk>
    <bk>
      <extLst>
        <ext uri="{3e2802c4-a4d2-4d8b-9148-e3be6c30e623}">
          <xlrd:rvb i="7618"/>
        </ext>
      </extLst>
    </bk>
    <bk>
      <extLst>
        <ext uri="{3e2802c4-a4d2-4d8b-9148-e3be6c30e623}">
          <xlrd:rvb i="7619"/>
        </ext>
      </extLst>
    </bk>
    <bk>
      <extLst>
        <ext uri="{3e2802c4-a4d2-4d8b-9148-e3be6c30e623}">
          <xlrd:rvb i="7620"/>
        </ext>
      </extLst>
    </bk>
    <bk>
      <extLst>
        <ext uri="{3e2802c4-a4d2-4d8b-9148-e3be6c30e623}">
          <xlrd:rvb i="7621"/>
        </ext>
      </extLst>
    </bk>
    <bk>
      <extLst>
        <ext uri="{3e2802c4-a4d2-4d8b-9148-e3be6c30e623}">
          <xlrd:rvb i="7622"/>
        </ext>
      </extLst>
    </bk>
    <bk>
      <extLst>
        <ext uri="{3e2802c4-a4d2-4d8b-9148-e3be6c30e623}">
          <xlrd:rvb i="7623"/>
        </ext>
      </extLst>
    </bk>
    <bk>
      <extLst>
        <ext uri="{3e2802c4-a4d2-4d8b-9148-e3be6c30e623}">
          <xlrd:rvb i="7624"/>
        </ext>
      </extLst>
    </bk>
    <bk>
      <extLst>
        <ext uri="{3e2802c4-a4d2-4d8b-9148-e3be6c30e623}">
          <xlrd:rvb i="7625"/>
        </ext>
      </extLst>
    </bk>
    <bk>
      <extLst>
        <ext uri="{3e2802c4-a4d2-4d8b-9148-e3be6c30e623}">
          <xlrd:rvb i="7626"/>
        </ext>
      </extLst>
    </bk>
    <bk>
      <extLst>
        <ext uri="{3e2802c4-a4d2-4d8b-9148-e3be6c30e623}">
          <xlrd:rvb i="7627"/>
        </ext>
      </extLst>
    </bk>
    <bk>
      <extLst>
        <ext uri="{3e2802c4-a4d2-4d8b-9148-e3be6c30e623}">
          <xlrd:rvb i="7628"/>
        </ext>
      </extLst>
    </bk>
    <bk>
      <extLst>
        <ext uri="{3e2802c4-a4d2-4d8b-9148-e3be6c30e623}">
          <xlrd:rvb i="7629"/>
        </ext>
      </extLst>
    </bk>
    <bk>
      <extLst>
        <ext uri="{3e2802c4-a4d2-4d8b-9148-e3be6c30e623}">
          <xlrd:rvb i="7630"/>
        </ext>
      </extLst>
    </bk>
    <bk>
      <extLst>
        <ext uri="{3e2802c4-a4d2-4d8b-9148-e3be6c30e623}">
          <xlrd:rvb i="7631"/>
        </ext>
      </extLst>
    </bk>
    <bk>
      <extLst>
        <ext uri="{3e2802c4-a4d2-4d8b-9148-e3be6c30e623}">
          <xlrd:rvb i="7632"/>
        </ext>
      </extLst>
    </bk>
    <bk>
      <extLst>
        <ext uri="{3e2802c4-a4d2-4d8b-9148-e3be6c30e623}">
          <xlrd:rvb i="7633"/>
        </ext>
      </extLst>
    </bk>
    <bk>
      <extLst>
        <ext uri="{3e2802c4-a4d2-4d8b-9148-e3be6c30e623}">
          <xlrd:rvb i="7634"/>
        </ext>
      </extLst>
    </bk>
    <bk>
      <extLst>
        <ext uri="{3e2802c4-a4d2-4d8b-9148-e3be6c30e623}">
          <xlrd:rvb i="7635"/>
        </ext>
      </extLst>
    </bk>
    <bk>
      <extLst>
        <ext uri="{3e2802c4-a4d2-4d8b-9148-e3be6c30e623}">
          <xlrd:rvb i="7636"/>
        </ext>
      </extLst>
    </bk>
    <bk>
      <extLst>
        <ext uri="{3e2802c4-a4d2-4d8b-9148-e3be6c30e623}">
          <xlrd:rvb i="7637"/>
        </ext>
      </extLst>
    </bk>
    <bk>
      <extLst>
        <ext uri="{3e2802c4-a4d2-4d8b-9148-e3be6c30e623}">
          <xlrd:rvb i="7638"/>
        </ext>
      </extLst>
    </bk>
    <bk>
      <extLst>
        <ext uri="{3e2802c4-a4d2-4d8b-9148-e3be6c30e623}">
          <xlrd:rvb i="7639"/>
        </ext>
      </extLst>
    </bk>
    <bk>
      <extLst>
        <ext uri="{3e2802c4-a4d2-4d8b-9148-e3be6c30e623}">
          <xlrd:rvb i="7640"/>
        </ext>
      </extLst>
    </bk>
    <bk>
      <extLst>
        <ext uri="{3e2802c4-a4d2-4d8b-9148-e3be6c30e623}">
          <xlrd:rvb i="7641"/>
        </ext>
      </extLst>
    </bk>
    <bk>
      <extLst>
        <ext uri="{3e2802c4-a4d2-4d8b-9148-e3be6c30e623}">
          <xlrd:rvb i="7642"/>
        </ext>
      </extLst>
    </bk>
    <bk>
      <extLst>
        <ext uri="{3e2802c4-a4d2-4d8b-9148-e3be6c30e623}">
          <xlrd:rvb i="7643"/>
        </ext>
      </extLst>
    </bk>
    <bk>
      <extLst>
        <ext uri="{3e2802c4-a4d2-4d8b-9148-e3be6c30e623}">
          <xlrd:rvb i="7644"/>
        </ext>
      </extLst>
    </bk>
    <bk>
      <extLst>
        <ext uri="{3e2802c4-a4d2-4d8b-9148-e3be6c30e623}">
          <xlrd:rvb i="7645"/>
        </ext>
      </extLst>
    </bk>
    <bk>
      <extLst>
        <ext uri="{3e2802c4-a4d2-4d8b-9148-e3be6c30e623}">
          <xlrd:rvb i="7646"/>
        </ext>
      </extLst>
    </bk>
    <bk>
      <extLst>
        <ext uri="{3e2802c4-a4d2-4d8b-9148-e3be6c30e623}">
          <xlrd:rvb i="7647"/>
        </ext>
      </extLst>
    </bk>
    <bk>
      <extLst>
        <ext uri="{3e2802c4-a4d2-4d8b-9148-e3be6c30e623}">
          <xlrd:rvb i="7648"/>
        </ext>
      </extLst>
    </bk>
    <bk>
      <extLst>
        <ext uri="{3e2802c4-a4d2-4d8b-9148-e3be6c30e623}">
          <xlrd:rvb i="7649"/>
        </ext>
      </extLst>
    </bk>
    <bk>
      <extLst>
        <ext uri="{3e2802c4-a4d2-4d8b-9148-e3be6c30e623}">
          <xlrd:rvb i="7650"/>
        </ext>
      </extLst>
    </bk>
    <bk>
      <extLst>
        <ext uri="{3e2802c4-a4d2-4d8b-9148-e3be6c30e623}">
          <xlrd:rvb i="7651"/>
        </ext>
      </extLst>
    </bk>
    <bk>
      <extLst>
        <ext uri="{3e2802c4-a4d2-4d8b-9148-e3be6c30e623}">
          <xlrd:rvb i="7652"/>
        </ext>
      </extLst>
    </bk>
    <bk>
      <extLst>
        <ext uri="{3e2802c4-a4d2-4d8b-9148-e3be6c30e623}">
          <xlrd:rvb i="7653"/>
        </ext>
      </extLst>
    </bk>
    <bk>
      <extLst>
        <ext uri="{3e2802c4-a4d2-4d8b-9148-e3be6c30e623}">
          <xlrd:rvb i="7654"/>
        </ext>
      </extLst>
    </bk>
    <bk>
      <extLst>
        <ext uri="{3e2802c4-a4d2-4d8b-9148-e3be6c30e623}">
          <xlrd:rvb i="7655"/>
        </ext>
      </extLst>
    </bk>
    <bk>
      <extLst>
        <ext uri="{3e2802c4-a4d2-4d8b-9148-e3be6c30e623}">
          <xlrd:rvb i="7656"/>
        </ext>
      </extLst>
    </bk>
    <bk>
      <extLst>
        <ext uri="{3e2802c4-a4d2-4d8b-9148-e3be6c30e623}">
          <xlrd:rvb i="7657"/>
        </ext>
      </extLst>
    </bk>
    <bk>
      <extLst>
        <ext uri="{3e2802c4-a4d2-4d8b-9148-e3be6c30e623}">
          <xlrd:rvb i="7658"/>
        </ext>
      </extLst>
    </bk>
    <bk>
      <extLst>
        <ext uri="{3e2802c4-a4d2-4d8b-9148-e3be6c30e623}">
          <xlrd:rvb i="7659"/>
        </ext>
      </extLst>
    </bk>
    <bk>
      <extLst>
        <ext uri="{3e2802c4-a4d2-4d8b-9148-e3be6c30e623}">
          <xlrd:rvb i="7660"/>
        </ext>
      </extLst>
    </bk>
    <bk>
      <extLst>
        <ext uri="{3e2802c4-a4d2-4d8b-9148-e3be6c30e623}">
          <xlrd:rvb i="7661"/>
        </ext>
      </extLst>
    </bk>
    <bk>
      <extLst>
        <ext uri="{3e2802c4-a4d2-4d8b-9148-e3be6c30e623}">
          <xlrd:rvb i="7662"/>
        </ext>
      </extLst>
    </bk>
    <bk>
      <extLst>
        <ext uri="{3e2802c4-a4d2-4d8b-9148-e3be6c30e623}">
          <xlrd:rvb i="7663"/>
        </ext>
      </extLst>
    </bk>
    <bk>
      <extLst>
        <ext uri="{3e2802c4-a4d2-4d8b-9148-e3be6c30e623}">
          <xlrd:rvb i="7664"/>
        </ext>
      </extLst>
    </bk>
    <bk>
      <extLst>
        <ext uri="{3e2802c4-a4d2-4d8b-9148-e3be6c30e623}">
          <xlrd:rvb i="7665"/>
        </ext>
      </extLst>
    </bk>
    <bk>
      <extLst>
        <ext uri="{3e2802c4-a4d2-4d8b-9148-e3be6c30e623}">
          <xlrd:rvb i="7666"/>
        </ext>
      </extLst>
    </bk>
    <bk>
      <extLst>
        <ext uri="{3e2802c4-a4d2-4d8b-9148-e3be6c30e623}">
          <xlrd:rvb i="7667"/>
        </ext>
      </extLst>
    </bk>
    <bk>
      <extLst>
        <ext uri="{3e2802c4-a4d2-4d8b-9148-e3be6c30e623}">
          <xlrd:rvb i="7668"/>
        </ext>
      </extLst>
    </bk>
    <bk>
      <extLst>
        <ext uri="{3e2802c4-a4d2-4d8b-9148-e3be6c30e623}">
          <xlrd:rvb i="7669"/>
        </ext>
      </extLst>
    </bk>
    <bk>
      <extLst>
        <ext uri="{3e2802c4-a4d2-4d8b-9148-e3be6c30e623}">
          <xlrd:rvb i="7670"/>
        </ext>
      </extLst>
    </bk>
    <bk>
      <extLst>
        <ext uri="{3e2802c4-a4d2-4d8b-9148-e3be6c30e623}">
          <xlrd:rvb i="7671"/>
        </ext>
      </extLst>
    </bk>
    <bk>
      <extLst>
        <ext uri="{3e2802c4-a4d2-4d8b-9148-e3be6c30e623}">
          <xlrd:rvb i="7672"/>
        </ext>
      </extLst>
    </bk>
    <bk>
      <extLst>
        <ext uri="{3e2802c4-a4d2-4d8b-9148-e3be6c30e623}">
          <xlrd:rvb i="7673"/>
        </ext>
      </extLst>
    </bk>
    <bk>
      <extLst>
        <ext uri="{3e2802c4-a4d2-4d8b-9148-e3be6c30e623}">
          <xlrd:rvb i="7674"/>
        </ext>
      </extLst>
    </bk>
    <bk>
      <extLst>
        <ext uri="{3e2802c4-a4d2-4d8b-9148-e3be6c30e623}">
          <xlrd:rvb i="7675"/>
        </ext>
      </extLst>
    </bk>
    <bk>
      <extLst>
        <ext uri="{3e2802c4-a4d2-4d8b-9148-e3be6c30e623}">
          <xlrd:rvb i="7676"/>
        </ext>
      </extLst>
    </bk>
    <bk>
      <extLst>
        <ext uri="{3e2802c4-a4d2-4d8b-9148-e3be6c30e623}">
          <xlrd:rvb i="7677"/>
        </ext>
      </extLst>
    </bk>
    <bk>
      <extLst>
        <ext uri="{3e2802c4-a4d2-4d8b-9148-e3be6c30e623}">
          <xlrd:rvb i="7678"/>
        </ext>
      </extLst>
    </bk>
    <bk>
      <extLst>
        <ext uri="{3e2802c4-a4d2-4d8b-9148-e3be6c30e623}">
          <xlrd:rvb i="7679"/>
        </ext>
      </extLst>
    </bk>
    <bk>
      <extLst>
        <ext uri="{3e2802c4-a4d2-4d8b-9148-e3be6c30e623}">
          <xlrd:rvb i="7680"/>
        </ext>
      </extLst>
    </bk>
    <bk>
      <extLst>
        <ext uri="{3e2802c4-a4d2-4d8b-9148-e3be6c30e623}">
          <xlrd:rvb i="7681"/>
        </ext>
      </extLst>
    </bk>
    <bk>
      <extLst>
        <ext uri="{3e2802c4-a4d2-4d8b-9148-e3be6c30e623}">
          <xlrd:rvb i="7682"/>
        </ext>
      </extLst>
    </bk>
    <bk>
      <extLst>
        <ext uri="{3e2802c4-a4d2-4d8b-9148-e3be6c30e623}">
          <xlrd:rvb i="7683"/>
        </ext>
      </extLst>
    </bk>
    <bk>
      <extLst>
        <ext uri="{3e2802c4-a4d2-4d8b-9148-e3be6c30e623}">
          <xlrd:rvb i="7684"/>
        </ext>
      </extLst>
    </bk>
    <bk>
      <extLst>
        <ext uri="{3e2802c4-a4d2-4d8b-9148-e3be6c30e623}">
          <xlrd:rvb i="7685"/>
        </ext>
      </extLst>
    </bk>
    <bk>
      <extLst>
        <ext uri="{3e2802c4-a4d2-4d8b-9148-e3be6c30e623}">
          <xlrd:rvb i="7686"/>
        </ext>
      </extLst>
    </bk>
    <bk>
      <extLst>
        <ext uri="{3e2802c4-a4d2-4d8b-9148-e3be6c30e623}">
          <xlrd:rvb i="7687"/>
        </ext>
      </extLst>
    </bk>
    <bk>
      <extLst>
        <ext uri="{3e2802c4-a4d2-4d8b-9148-e3be6c30e623}">
          <xlrd:rvb i="7688"/>
        </ext>
      </extLst>
    </bk>
    <bk>
      <extLst>
        <ext uri="{3e2802c4-a4d2-4d8b-9148-e3be6c30e623}">
          <xlrd:rvb i="7689"/>
        </ext>
      </extLst>
    </bk>
    <bk>
      <extLst>
        <ext uri="{3e2802c4-a4d2-4d8b-9148-e3be6c30e623}">
          <xlrd:rvb i="7690"/>
        </ext>
      </extLst>
    </bk>
    <bk>
      <extLst>
        <ext uri="{3e2802c4-a4d2-4d8b-9148-e3be6c30e623}">
          <xlrd:rvb i="7691"/>
        </ext>
      </extLst>
    </bk>
    <bk>
      <extLst>
        <ext uri="{3e2802c4-a4d2-4d8b-9148-e3be6c30e623}">
          <xlrd:rvb i="7692"/>
        </ext>
      </extLst>
    </bk>
    <bk>
      <extLst>
        <ext uri="{3e2802c4-a4d2-4d8b-9148-e3be6c30e623}">
          <xlrd:rvb i="7693"/>
        </ext>
      </extLst>
    </bk>
    <bk>
      <extLst>
        <ext uri="{3e2802c4-a4d2-4d8b-9148-e3be6c30e623}">
          <xlrd:rvb i="7694"/>
        </ext>
      </extLst>
    </bk>
    <bk>
      <extLst>
        <ext uri="{3e2802c4-a4d2-4d8b-9148-e3be6c30e623}">
          <xlrd:rvb i="7695"/>
        </ext>
      </extLst>
    </bk>
    <bk>
      <extLst>
        <ext uri="{3e2802c4-a4d2-4d8b-9148-e3be6c30e623}">
          <xlrd:rvb i="7696"/>
        </ext>
      </extLst>
    </bk>
    <bk>
      <extLst>
        <ext uri="{3e2802c4-a4d2-4d8b-9148-e3be6c30e623}">
          <xlrd:rvb i="7697"/>
        </ext>
      </extLst>
    </bk>
    <bk>
      <extLst>
        <ext uri="{3e2802c4-a4d2-4d8b-9148-e3be6c30e623}">
          <xlrd:rvb i="7698"/>
        </ext>
      </extLst>
    </bk>
    <bk>
      <extLst>
        <ext uri="{3e2802c4-a4d2-4d8b-9148-e3be6c30e623}">
          <xlrd:rvb i="7699"/>
        </ext>
      </extLst>
    </bk>
    <bk>
      <extLst>
        <ext uri="{3e2802c4-a4d2-4d8b-9148-e3be6c30e623}">
          <xlrd:rvb i="7700"/>
        </ext>
      </extLst>
    </bk>
    <bk>
      <extLst>
        <ext uri="{3e2802c4-a4d2-4d8b-9148-e3be6c30e623}">
          <xlrd:rvb i="7701"/>
        </ext>
      </extLst>
    </bk>
    <bk>
      <extLst>
        <ext uri="{3e2802c4-a4d2-4d8b-9148-e3be6c30e623}">
          <xlrd:rvb i="7702"/>
        </ext>
      </extLst>
    </bk>
    <bk>
      <extLst>
        <ext uri="{3e2802c4-a4d2-4d8b-9148-e3be6c30e623}">
          <xlrd:rvb i="7703"/>
        </ext>
      </extLst>
    </bk>
    <bk>
      <extLst>
        <ext uri="{3e2802c4-a4d2-4d8b-9148-e3be6c30e623}">
          <xlrd:rvb i="7704"/>
        </ext>
      </extLst>
    </bk>
    <bk>
      <extLst>
        <ext uri="{3e2802c4-a4d2-4d8b-9148-e3be6c30e623}">
          <xlrd:rvb i="7705"/>
        </ext>
      </extLst>
    </bk>
    <bk>
      <extLst>
        <ext uri="{3e2802c4-a4d2-4d8b-9148-e3be6c30e623}">
          <xlrd:rvb i="7706"/>
        </ext>
      </extLst>
    </bk>
    <bk>
      <extLst>
        <ext uri="{3e2802c4-a4d2-4d8b-9148-e3be6c30e623}">
          <xlrd:rvb i="7707"/>
        </ext>
      </extLst>
    </bk>
    <bk>
      <extLst>
        <ext uri="{3e2802c4-a4d2-4d8b-9148-e3be6c30e623}">
          <xlrd:rvb i="7708"/>
        </ext>
      </extLst>
    </bk>
    <bk>
      <extLst>
        <ext uri="{3e2802c4-a4d2-4d8b-9148-e3be6c30e623}">
          <xlrd:rvb i="7709"/>
        </ext>
      </extLst>
    </bk>
    <bk>
      <extLst>
        <ext uri="{3e2802c4-a4d2-4d8b-9148-e3be6c30e623}">
          <xlrd:rvb i="7710"/>
        </ext>
      </extLst>
    </bk>
    <bk>
      <extLst>
        <ext uri="{3e2802c4-a4d2-4d8b-9148-e3be6c30e623}">
          <xlrd:rvb i="7711"/>
        </ext>
      </extLst>
    </bk>
    <bk>
      <extLst>
        <ext uri="{3e2802c4-a4d2-4d8b-9148-e3be6c30e623}">
          <xlrd:rvb i="7712"/>
        </ext>
      </extLst>
    </bk>
    <bk>
      <extLst>
        <ext uri="{3e2802c4-a4d2-4d8b-9148-e3be6c30e623}">
          <xlrd:rvb i="7713"/>
        </ext>
      </extLst>
    </bk>
    <bk>
      <extLst>
        <ext uri="{3e2802c4-a4d2-4d8b-9148-e3be6c30e623}">
          <xlrd:rvb i="7714"/>
        </ext>
      </extLst>
    </bk>
    <bk>
      <extLst>
        <ext uri="{3e2802c4-a4d2-4d8b-9148-e3be6c30e623}">
          <xlrd:rvb i="7715"/>
        </ext>
      </extLst>
    </bk>
    <bk>
      <extLst>
        <ext uri="{3e2802c4-a4d2-4d8b-9148-e3be6c30e623}">
          <xlrd:rvb i="7716"/>
        </ext>
      </extLst>
    </bk>
    <bk>
      <extLst>
        <ext uri="{3e2802c4-a4d2-4d8b-9148-e3be6c30e623}">
          <xlrd:rvb i="7717"/>
        </ext>
      </extLst>
    </bk>
    <bk>
      <extLst>
        <ext uri="{3e2802c4-a4d2-4d8b-9148-e3be6c30e623}">
          <xlrd:rvb i="7718"/>
        </ext>
      </extLst>
    </bk>
    <bk>
      <extLst>
        <ext uri="{3e2802c4-a4d2-4d8b-9148-e3be6c30e623}">
          <xlrd:rvb i="7719"/>
        </ext>
      </extLst>
    </bk>
    <bk>
      <extLst>
        <ext uri="{3e2802c4-a4d2-4d8b-9148-e3be6c30e623}">
          <xlrd:rvb i="7720"/>
        </ext>
      </extLst>
    </bk>
    <bk>
      <extLst>
        <ext uri="{3e2802c4-a4d2-4d8b-9148-e3be6c30e623}">
          <xlrd:rvb i="7721"/>
        </ext>
      </extLst>
    </bk>
    <bk>
      <extLst>
        <ext uri="{3e2802c4-a4d2-4d8b-9148-e3be6c30e623}">
          <xlrd:rvb i="7722"/>
        </ext>
      </extLst>
    </bk>
    <bk>
      <extLst>
        <ext uri="{3e2802c4-a4d2-4d8b-9148-e3be6c30e623}">
          <xlrd:rvb i="7723"/>
        </ext>
      </extLst>
    </bk>
    <bk>
      <extLst>
        <ext uri="{3e2802c4-a4d2-4d8b-9148-e3be6c30e623}">
          <xlrd:rvb i="7724"/>
        </ext>
      </extLst>
    </bk>
    <bk>
      <extLst>
        <ext uri="{3e2802c4-a4d2-4d8b-9148-e3be6c30e623}">
          <xlrd:rvb i="7725"/>
        </ext>
      </extLst>
    </bk>
    <bk>
      <extLst>
        <ext uri="{3e2802c4-a4d2-4d8b-9148-e3be6c30e623}">
          <xlrd:rvb i="7726"/>
        </ext>
      </extLst>
    </bk>
    <bk>
      <extLst>
        <ext uri="{3e2802c4-a4d2-4d8b-9148-e3be6c30e623}">
          <xlrd:rvb i="7727"/>
        </ext>
      </extLst>
    </bk>
    <bk>
      <extLst>
        <ext uri="{3e2802c4-a4d2-4d8b-9148-e3be6c30e623}">
          <xlrd:rvb i="7728"/>
        </ext>
      </extLst>
    </bk>
    <bk>
      <extLst>
        <ext uri="{3e2802c4-a4d2-4d8b-9148-e3be6c30e623}">
          <xlrd:rvb i="7729"/>
        </ext>
      </extLst>
    </bk>
    <bk>
      <extLst>
        <ext uri="{3e2802c4-a4d2-4d8b-9148-e3be6c30e623}">
          <xlrd:rvb i="7730"/>
        </ext>
      </extLst>
    </bk>
    <bk>
      <extLst>
        <ext uri="{3e2802c4-a4d2-4d8b-9148-e3be6c30e623}">
          <xlrd:rvb i="7731"/>
        </ext>
      </extLst>
    </bk>
    <bk>
      <extLst>
        <ext uri="{3e2802c4-a4d2-4d8b-9148-e3be6c30e623}">
          <xlrd:rvb i="7732"/>
        </ext>
      </extLst>
    </bk>
    <bk>
      <extLst>
        <ext uri="{3e2802c4-a4d2-4d8b-9148-e3be6c30e623}">
          <xlrd:rvb i="7733"/>
        </ext>
      </extLst>
    </bk>
    <bk>
      <extLst>
        <ext uri="{3e2802c4-a4d2-4d8b-9148-e3be6c30e623}">
          <xlrd:rvb i="7734"/>
        </ext>
      </extLst>
    </bk>
    <bk>
      <extLst>
        <ext uri="{3e2802c4-a4d2-4d8b-9148-e3be6c30e623}">
          <xlrd:rvb i="7735"/>
        </ext>
      </extLst>
    </bk>
    <bk>
      <extLst>
        <ext uri="{3e2802c4-a4d2-4d8b-9148-e3be6c30e623}">
          <xlrd:rvb i="7736"/>
        </ext>
      </extLst>
    </bk>
    <bk>
      <extLst>
        <ext uri="{3e2802c4-a4d2-4d8b-9148-e3be6c30e623}">
          <xlrd:rvb i="7737"/>
        </ext>
      </extLst>
    </bk>
    <bk>
      <extLst>
        <ext uri="{3e2802c4-a4d2-4d8b-9148-e3be6c30e623}">
          <xlrd:rvb i="7738"/>
        </ext>
      </extLst>
    </bk>
    <bk>
      <extLst>
        <ext uri="{3e2802c4-a4d2-4d8b-9148-e3be6c30e623}">
          <xlrd:rvb i="7739"/>
        </ext>
      </extLst>
    </bk>
    <bk>
      <extLst>
        <ext uri="{3e2802c4-a4d2-4d8b-9148-e3be6c30e623}">
          <xlrd:rvb i="7740"/>
        </ext>
      </extLst>
    </bk>
    <bk>
      <extLst>
        <ext uri="{3e2802c4-a4d2-4d8b-9148-e3be6c30e623}">
          <xlrd:rvb i="7741"/>
        </ext>
      </extLst>
    </bk>
    <bk>
      <extLst>
        <ext uri="{3e2802c4-a4d2-4d8b-9148-e3be6c30e623}">
          <xlrd:rvb i="7742"/>
        </ext>
      </extLst>
    </bk>
    <bk>
      <extLst>
        <ext uri="{3e2802c4-a4d2-4d8b-9148-e3be6c30e623}">
          <xlrd:rvb i="7743"/>
        </ext>
      </extLst>
    </bk>
    <bk>
      <extLst>
        <ext uri="{3e2802c4-a4d2-4d8b-9148-e3be6c30e623}">
          <xlrd:rvb i="7744"/>
        </ext>
      </extLst>
    </bk>
    <bk>
      <extLst>
        <ext uri="{3e2802c4-a4d2-4d8b-9148-e3be6c30e623}">
          <xlrd:rvb i="7745"/>
        </ext>
      </extLst>
    </bk>
    <bk>
      <extLst>
        <ext uri="{3e2802c4-a4d2-4d8b-9148-e3be6c30e623}">
          <xlrd:rvb i="7746"/>
        </ext>
      </extLst>
    </bk>
    <bk>
      <extLst>
        <ext uri="{3e2802c4-a4d2-4d8b-9148-e3be6c30e623}">
          <xlrd:rvb i="7747"/>
        </ext>
      </extLst>
    </bk>
    <bk>
      <extLst>
        <ext uri="{3e2802c4-a4d2-4d8b-9148-e3be6c30e623}">
          <xlrd:rvb i="7748"/>
        </ext>
      </extLst>
    </bk>
    <bk>
      <extLst>
        <ext uri="{3e2802c4-a4d2-4d8b-9148-e3be6c30e623}">
          <xlrd:rvb i="7749"/>
        </ext>
      </extLst>
    </bk>
    <bk>
      <extLst>
        <ext uri="{3e2802c4-a4d2-4d8b-9148-e3be6c30e623}">
          <xlrd:rvb i="7750"/>
        </ext>
      </extLst>
    </bk>
    <bk>
      <extLst>
        <ext uri="{3e2802c4-a4d2-4d8b-9148-e3be6c30e623}">
          <xlrd:rvb i="7751"/>
        </ext>
      </extLst>
    </bk>
    <bk>
      <extLst>
        <ext uri="{3e2802c4-a4d2-4d8b-9148-e3be6c30e623}">
          <xlrd:rvb i="7752"/>
        </ext>
      </extLst>
    </bk>
    <bk>
      <extLst>
        <ext uri="{3e2802c4-a4d2-4d8b-9148-e3be6c30e623}">
          <xlrd:rvb i="7753"/>
        </ext>
      </extLst>
    </bk>
    <bk>
      <extLst>
        <ext uri="{3e2802c4-a4d2-4d8b-9148-e3be6c30e623}">
          <xlrd:rvb i="7754"/>
        </ext>
      </extLst>
    </bk>
    <bk>
      <extLst>
        <ext uri="{3e2802c4-a4d2-4d8b-9148-e3be6c30e623}">
          <xlrd:rvb i="7755"/>
        </ext>
      </extLst>
    </bk>
    <bk>
      <extLst>
        <ext uri="{3e2802c4-a4d2-4d8b-9148-e3be6c30e623}">
          <xlrd:rvb i="7756"/>
        </ext>
      </extLst>
    </bk>
    <bk>
      <extLst>
        <ext uri="{3e2802c4-a4d2-4d8b-9148-e3be6c30e623}">
          <xlrd:rvb i="7757"/>
        </ext>
      </extLst>
    </bk>
    <bk>
      <extLst>
        <ext uri="{3e2802c4-a4d2-4d8b-9148-e3be6c30e623}">
          <xlrd:rvb i="7758"/>
        </ext>
      </extLst>
    </bk>
    <bk>
      <extLst>
        <ext uri="{3e2802c4-a4d2-4d8b-9148-e3be6c30e623}">
          <xlrd:rvb i="7759"/>
        </ext>
      </extLst>
    </bk>
    <bk>
      <extLst>
        <ext uri="{3e2802c4-a4d2-4d8b-9148-e3be6c30e623}">
          <xlrd:rvb i="7760"/>
        </ext>
      </extLst>
    </bk>
    <bk>
      <extLst>
        <ext uri="{3e2802c4-a4d2-4d8b-9148-e3be6c30e623}">
          <xlrd:rvb i="7761"/>
        </ext>
      </extLst>
    </bk>
    <bk>
      <extLst>
        <ext uri="{3e2802c4-a4d2-4d8b-9148-e3be6c30e623}">
          <xlrd:rvb i="7762"/>
        </ext>
      </extLst>
    </bk>
    <bk>
      <extLst>
        <ext uri="{3e2802c4-a4d2-4d8b-9148-e3be6c30e623}">
          <xlrd:rvb i="7763"/>
        </ext>
      </extLst>
    </bk>
    <bk>
      <extLst>
        <ext uri="{3e2802c4-a4d2-4d8b-9148-e3be6c30e623}">
          <xlrd:rvb i="7764"/>
        </ext>
      </extLst>
    </bk>
    <bk>
      <extLst>
        <ext uri="{3e2802c4-a4d2-4d8b-9148-e3be6c30e623}">
          <xlrd:rvb i="7765"/>
        </ext>
      </extLst>
    </bk>
    <bk>
      <extLst>
        <ext uri="{3e2802c4-a4d2-4d8b-9148-e3be6c30e623}">
          <xlrd:rvb i="7766"/>
        </ext>
      </extLst>
    </bk>
    <bk>
      <extLst>
        <ext uri="{3e2802c4-a4d2-4d8b-9148-e3be6c30e623}">
          <xlrd:rvb i="7767"/>
        </ext>
      </extLst>
    </bk>
    <bk>
      <extLst>
        <ext uri="{3e2802c4-a4d2-4d8b-9148-e3be6c30e623}">
          <xlrd:rvb i="7768"/>
        </ext>
      </extLst>
    </bk>
    <bk>
      <extLst>
        <ext uri="{3e2802c4-a4d2-4d8b-9148-e3be6c30e623}">
          <xlrd:rvb i="7769"/>
        </ext>
      </extLst>
    </bk>
    <bk>
      <extLst>
        <ext uri="{3e2802c4-a4d2-4d8b-9148-e3be6c30e623}">
          <xlrd:rvb i="7770"/>
        </ext>
      </extLst>
    </bk>
    <bk>
      <extLst>
        <ext uri="{3e2802c4-a4d2-4d8b-9148-e3be6c30e623}">
          <xlrd:rvb i="7771"/>
        </ext>
      </extLst>
    </bk>
    <bk>
      <extLst>
        <ext uri="{3e2802c4-a4d2-4d8b-9148-e3be6c30e623}">
          <xlrd:rvb i="7772"/>
        </ext>
      </extLst>
    </bk>
    <bk>
      <extLst>
        <ext uri="{3e2802c4-a4d2-4d8b-9148-e3be6c30e623}">
          <xlrd:rvb i="7773"/>
        </ext>
      </extLst>
    </bk>
    <bk>
      <extLst>
        <ext uri="{3e2802c4-a4d2-4d8b-9148-e3be6c30e623}">
          <xlrd:rvb i="7774"/>
        </ext>
      </extLst>
    </bk>
    <bk>
      <extLst>
        <ext uri="{3e2802c4-a4d2-4d8b-9148-e3be6c30e623}">
          <xlrd:rvb i="7775"/>
        </ext>
      </extLst>
    </bk>
    <bk>
      <extLst>
        <ext uri="{3e2802c4-a4d2-4d8b-9148-e3be6c30e623}">
          <xlrd:rvb i="7776"/>
        </ext>
      </extLst>
    </bk>
    <bk>
      <extLst>
        <ext uri="{3e2802c4-a4d2-4d8b-9148-e3be6c30e623}">
          <xlrd:rvb i="7777"/>
        </ext>
      </extLst>
    </bk>
    <bk>
      <extLst>
        <ext uri="{3e2802c4-a4d2-4d8b-9148-e3be6c30e623}">
          <xlrd:rvb i="7778"/>
        </ext>
      </extLst>
    </bk>
    <bk>
      <extLst>
        <ext uri="{3e2802c4-a4d2-4d8b-9148-e3be6c30e623}">
          <xlrd:rvb i="7779"/>
        </ext>
      </extLst>
    </bk>
    <bk>
      <extLst>
        <ext uri="{3e2802c4-a4d2-4d8b-9148-e3be6c30e623}">
          <xlrd:rvb i="7780"/>
        </ext>
      </extLst>
    </bk>
    <bk>
      <extLst>
        <ext uri="{3e2802c4-a4d2-4d8b-9148-e3be6c30e623}">
          <xlrd:rvb i="7781"/>
        </ext>
      </extLst>
    </bk>
    <bk>
      <extLst>
        <ext uri="{3e2802c4-a4d2-4d8b-9148-e3be6c30e623}">
          <xlrd:rvb i="7782"/>
        </ext>
      </extLst>
    </bk>
    <bk>
      <extLst>
        <ext uri="{3e2802c4-a4d2-4d8b-9148-e3be6c30e623}">
          <xlrd:rvb i="7783"/>
        </ext>
      </extLst>
    </bk>
    <bk>
      <extLst>
        <ext uri="{3e2802c4-a4d2-4d8b-9148-e3be6c30e623}">
          <xlrd:rvb i="7784"/>
        </ext>
      </extLst>
    </bk>
    <bk>
      <extLst>
        <ext uri="{3e2802c4-a4d2-4d8b-9148-e3be6c30e623}">
          <xlrd:rvb i="7785"/>
        </ext>
      </extLst>
    </bk>
    <bk>
      <extLst>
        <ext uri="{3e2802c4-a4d2-4d8b-9148-e3be6c30e623}">
          <xlrd:rvb i="7786"/>
        </ext>
      </extLst>
    </bk>
    <bk>
      <extLst>
        <ext uri="{3e2802c4-a4d2-4d8b-9148-e3be6c30e623}">
          <xlrd:rvb i="7787"/>
        </ext>
      </extLst>
    </bk>
    <bk>
      <extLst>
        <ext uri="{3e2802c4-a4d2-4d8b-9148-e3be6c30e623}">
          <xlrd:rvb i="7788"/>
        </ext>
      </extLst>
    </bk>
    <bk>
      <extLst>
        <ext uri="{3e2802c4-a4d2-4d8b-9148-e3be6c30e623}">
          <xlrd:rvb i="7789"/>
        </ext>
      </extLst>
    </bk>
    <bk>
      <extLst>
        <ext uri="{3e2802c4-a4d2-4d8b-9148-e3be6c30e623}">
          <xlrd:rvb i="7790"/>
        </ext>
      </extLst>
    </bk>
    <bk>
      <extLst>
        <ext uri="{3e2802c4-a4d2-4d8b-9148-e3be6c30e623}">
          <xlrd:rvb i="7791"/>
        </ext>
      </extLst>
    </bk>
    <bk>
      <extLst>
        <ext uri="{3e2802c4-a4d2-4d8b-9148-e3be6c30e623}">
          <xlrd:rvb i="7792"/>
        </ext>
      </extLst>
    </bk>
    <bk>
      <extLst>
        <ext uri="{3e2802c4-a4d2-4d8b-9148-e3be6c30e623}">
          <xlrd:rvb i="7793"/>
        </ext>
      </extLst>
    </bk>
    <bk>
      <extLst>
        <ext uri="{3e2802c4-a4d2-4d8b-9148-e3be6c30e623}">
          <xlrd:rvb i="7794"/>
        </ext>
      </extLst>
    </bk>
    <bk>
      <extLst>
        <ext uri="{3e2802c4-a4d2-4d8b-9148-e3be6c30e623}">
          <xlrd:rvb i="7795"/>
        </ext>
      </extLst>
    </bk>
    <bk>
      <extLst>
        <ext uri="{3e2802c4-a4d2-4d8b-9148-e3be6c30e623}">
          <xlrd:rvb i="7796"/>
        </ext>
      </extLst>
    </bk>
    <bk>
      <extLst>
        <ext uri="{3e2802c4-a4d2-4d8b-9148-e3be6c30e623}">
          <xlrd:rvb i="7797"/>
        </ext>
      </extLst>
    </bk>
    <bk>
      <extLst>
        <ext uri="{3e2802c4-a4d2-4d8b-9148-e3be6c30e623}">
          <xlrd:rvb i="7798"/>
        </ext>
      </extLst>
    </bk>
    <bk>
      <extLst>
        <ext uri="{3e2802c4-a4d2-4d8b-9148-e3be6c30e623}">
          <xlrd:rvb i="7799"/>
        </ext>
      </extLst>
    </bk>
    <bk>
      <extLst>
        <ext uri="{3e2802c4-a4d2-4d8b-9148-e3be6c30e623}">
          <xlrd:rvb i="7800"/>
        </ext>
      </extLst>
    </bk>
    <bk>
      <extLst>
        <ext uri="{3e2802c4-a4d2-4d8b-9148-e3be6c30e623}">
          <xlrd:rvb i="7801"/>
        </ext>
      </extLst>
    </bk>
    <bk>
      <extLst>
        <ext uri="{3e2802c4-a4d2-4d8b-9148-e3be6c30e623}">
          <xlrd:rvb i="7802"/>
        </ext>
      </extLst>
    </bk>
    <bk>
      <extLst>
        <ext uri="{3e2802c4-a4d2-4d8b-9148-e3be6c30e623}">
          <xlrd:rvb i="7803"/>
        </ext>
      </extLst>
    </bk>
    <bk>
      <extLst>
        <ext uri="{3e2802c4-a4d2-4d8b-9148-e3be6c30e623}">
          <xlrd:rvb i="7804"/>
        </ext>
      </extLst>
    </bk>
    <bk>
      <extLst>
        <ext uri="{3e2802c4-a4d2-4d8b-9148-e3be6c30e623}">
          <xlrd:rvb i="7805"/>
        </ext>
      </extLst>
    </bk>
    <bk>
      <extLst>
        <ext uri="{3e2802c4-a4d2-4d8b-9148-e3be6c30e623}">
          <xlrd:rvb i="7806"/>
        </ext>
      </extLst>
    </bk>
    <bk>
      <extLst>
        <ext uri="{3e2802c4-a4d2-4d8b-9148-e3be6c30e623}">
          <xlrd:rvb i="7807"/>
        </ext>
      </extLst>
    </bk>
    <bk>
      <extLst>
        <ext uri="{3e2802c4-a4d2-4d8b-9148-e3be6c30e623}">
          <xlrd:rvb i="7808"/>
        </ext>
      </extLst>
    </bk>
    <bk>
      <extLst>
        <ext uri="{3e2802c4-a4d2-4d8b-9148-e3be6c30e623}">
          <xlrd:rvb i="7809"/>
        </ext>
      </extLst>
    </bk>
    <bk>
      <extLst>
        <ext uri="{3e2802c4-a4d2-4d8b-9148-e3be6c30e623}">
          <xlrd:rvb i="7810"/>
        </ext>
      </extLst>
    </bk>
    <bk>
      <extLst>
        <ext uri="{3e2802c4-a4d2-4d8b-9148-e3be6c30e623}">
          <xlrd:rvb i="7811"/>
        </ext>
      </extLst>
    </bk>
    <bk>
      <extLst>
        <ext uri="{3e2802c4-a4d2-4d8b-9148-e3be6c30e623}">
          <xlrd:rvb i="7812"/>
        </ext>
      </extLst>
    </bk>
    <bk>
      <extLst>
        <ext uri="{3e2802c4-a4d2-4d8b-9148-e3be6c30e623}">
          <xlrd:rvb i="7813"/>
        </ext>
      </extLst>
    </bk>
    <bk>
      <extLst>
        <ext uri="{3e2802c4-a4d2-4d8b-9148-e3be6c30e623}">
          <xlrd:rvb i="7814"/>
        </ext>
      </extLst>
    </bk>
    <bk>
      <extLst>
        <ext uri="{3e2802c4-a4d2-4d8b-9148-e3be6c30e623}">
          <xlrd:rvb i="7815"/>
        </ext>
      </extLst>
    </bk>
    <bk>
      <extLst>
        <ext uri="{3e2802c4-a4d2-4d8b-9148-e3be6c30e623}">
          <xlrd:rvb i="7816"/>
        </ext>
      </extLst>
    </bk>
    <bk>
      <extLst>
        <ext uri="{3e2802c4-a4d2-4d8b-9148-e3be6c30e623}">
          <xlrd:rvb i="7817"/>
        </ext>
      </extLst>
    </bk>
    <bk>
      <extLst>
        <ext uri="{3e2802c4-a4d2-4d8b-9148-e3be6c30e623}">
          <xlrd:rvb i="7818"/>
        </ext>
      </extLst>
    </bk>
    <bk>
      <extLst>
        <ext uri="{3e2802c4-a4d2-4d8b-9148-e3be6c30e623}">
          <xlrd:rvb i="7819"/>
        </ext>
      </extLst>
    </bk>
    <bk>
      <extLst>
        <ext uri="{3e2802c4-a4d2-4d8b-9148-e3be6c30e623}">
          <xlrd:rvb i="7820"/>
        </ext>
      </extLst>
    </bk>
    <bk>
      <extLst>
        <ext uri="{3e2802c4-a4d2-4d8b-9148-e3be6c30e623}">
          <xlrd:rvb i="7821"/>
        </ext>
      </extLst>
    </bk>
    <bk>
      <extLst>
        <ext uri="{3e2802c4-a4d2-4d8b-9148-e3be6c30e623}">
          <xlrd:rvb i="7822"/>
        </ext>
      </extLst>
    </bk>
    <bk>
      <extLst>
        <ext uri="{3e2802c4-a4d2-4d8b-9148-e3be6c30e623}">
          <xlrd:rvb i="7823"/>
        </ext>
      </extLst>
    </bk>
    <bk>
      <extLst>
        <ext uri="{3e2802c4-a4d2-4d8b-9148-e3be6c30e623}">
          <xlrd:rvb i="7824"/>
        </ext>
      </extLst>
    </bk>
    <bk>
      <extLst>
        <ext uri="{3e2802c4-a4d2-4d8b-9148-e3be6c30e623}">
          <xlrd:rvb i="7825"/>
        </ext>
      </extLst>
    </bk>
    <bk>
      <extLst>
        <ext uri="{3e2802c4-a4d2-4d8b-9148-e3be6c30e623}">
          <xlrd:rvb i="7826"/>
        </ext>
      </extLst>
    </bk>
    <bk>
      <extLst>
        <ext uri="{3e2802c4-a4d2-4d8b-9148-e3be6c30e623}">
          <xlrd:rvb i="7827"/>
        </ext>
      </extLst>
    </bk>
    <bk>
      <extLst>
        <ext uri="{3e2802c4-a4d2-4d8b-9148-e3be6c30e623}">
          <xlrd:rvb i="7828"/>
        </ext>
      </extLst>
    </bk>
    <bk>
      <extLst>
        <ext uri="{3e2802c4-a4d2-4d8b-9148-e3be6c30e623}">
          <xlrd:rvb i="7829"/>
        </ext>
      </extLst>
    </bk>
    <bk>
      <extLst>
        <ext uri="{3e2802c4-a4d2-4d8b-9148-e3be6c30e623}">
          <xlrd:rvb i="7830"/>
        </ext>
      </extLst>
    </bk>
    <bk>
      <extLst>
        <ext uri="{3e2802c4-a4d2-4d8b-9148-e3be6c30e623}">
          <xlrd:rvb i="7831"/>
        </ext>
      </extLst>
    </bk>
    <bk>
      <extLst>
        <ext uri="{3e2802c4-a4d2-4d8b-9148-e3be6c30e623}">
          <xlrd:rvb i="7832"/>
        </ext>
      </extLst>
    </bk>
    <bk>
      <extLst>
        <ext uri="{3e2802c4-a4d2-4d8b-9148-e3be6c30e623}">
          <xlrd:rvb i="7833"/>
        </ext>
      </extLst>
    </bk>
    <bk>
      <extLst>
        <ext uri="{3e2802c4-a4d2-4d8b-9148-e3be6c30e623}">
          <xlrd:rvb i="7834"/>
        </ext>
      </extLst>
    </bk>
    <bk>
      <extLst>
        <ext uri="{3e2802c4-a4d2-4d8b-9148-e3be6c30e623}">
          <xlrd:rvb i="7835"/>
        </ext>
      </extLst>
    </bk>
    <bk>
      <extLst>
        <ext uri="{3e2802c4-a4d2-4d8b-9148-e3be6c30e623}">
          <xlrd:rvb i="7836"/>
        </ext>
      </extLst>
    </bk>
    <bk>
      <extLst>
        <ext uri="{3e2802c4-a4d2-4d8b-9148-e3be6c30e623}">
          <xlrd:rvb i="7837"/>
        </ext>
      </extLst>
    </bk>
    <bk>
      <extLst>
        <ext uri="{3e2802c4-a4d2-4d8b-9148-e3be6c30e623}">
          <xlrd:rvb i="7838"/>
        </ext>
      </extLst>
    </bk>
    <bk>
      <extLst>
        <ext uri="{3e2802c4-a4d2-4d8b-9148-e3be6c30e623}">
          <xlrd:rvb i="7839"/>
        </ext>
      </extLst>
    </bk>
    <bk>
      <extLst>
        <ext uri="{3e2802c4-a4d2-4d8b-9148-e3be6c30e623}">
          <xlrd:rvb i="7840"/>
        </ext>
      </extLst>
    </bk>
    <bk>
      <extLst>
        <ext uri="{3e2802c4-a4d2-4d8b-9148-e3be6c30e623}">
          <xlrd:rvb i="7841"/>
        </ext>
      </extLst>
    </bk>
    <bk>
      <extLst>
        <ext uri="{3e2802c4-a4d2-4d8b-9148-e3be6c30e623}">
          <xlrd:rvb i="7842"/>
        </ext>
      </extLst>
    </bk>
    <bk>
      <extLst>
        <ext uri="{3e2802c4-a4d2-4d8b-9148-e3be6c30e623}">
          <xlrd:rvb i="7843"/>
        </ext>
      </extLst>
    </bk>
    <bk>
      <extLst>
        <ext uri="{3e2802c4-a4d2-4d8b-9148-e3be6c30e623}">
          <xlrd:rvb i="7844"/>
        </ext>
      </extLst>
    </bk>
    <bk>
      <extLst>
        <ext uri="{3e2802c4-a4d2-4d8b-9148-e3be6c30e623}">
          <xlrd:rvb i="7845"/>
        </ext>
      </extLst>
    </bk>
    <bk>
      <extLst>
        <ext uri="{3e2802c4-a4d2-4d8b-9148-e3be6c30e623}">
          <xlrd:rvb i="7846"/>
        </ext>
      </extLst>
    </bk>
    <bk>
      <extLst>
        <ext uri="{3e2802c4-a4d2-4d8b-9148-e3be6c30e623}">
          <xlrd:rvb i="7847"/>
        </ext>
      </extLst>
    </bk>
    <bk>
      <extLst>
        <ext uri="{3e2802c4-a4d2-4d8b-9148-e3be6c30e623}">
          <xlrd:rvb i="7848"/>
        </ext>
      </extLst>
    </bk>
    <bk>
      <extLst>
        <ext uri="{3e2802c4-a4d2-4d8b-9148-e3be6c30e623}">
          <xlrd:rvb i="7849"/>
        </ext>
      </extLst>
    </bk>
    <bk>
      <extLst>
        <ext uri="{3e2802c4-a4d2-4d8b-9148-e3be6c30e623}">
          <xlrd:rvb i="7850"/>
        </ext>
      </extLst>
    </bk>
    <bk>
      <extLst>
        <ext uri="{3e2802c4-a4d2-4d8b-9148-e3be6c30e623}">
          <xlrd:rvb i="7851"/>
        </ext>
      </extLst>
    </bk>
    <bk>
      <extLst>
        <ext uri="{3e2802c4-a4d2-4d8b-9148-e3be6c30e623}">
          <xlrd:rvb i="7852"/>
        </ext>
      </extLst>
    </bk>
    <bk>
      <extLst>
        <ext uri="{3e2802c4-a4d2-4d8b-9148-e3be6c30e623}">
          <xlrd:rvb i="7853"/>
        </ext>
      </extLst>
    </bk>
    <bk>
      <extLst>
        <ext uri="{3e2802c4-a4d2-4d8b-9148-e3be6c30e623}">
          <xlrd:rvb i="7854"/>
        </ext>
      </extLst>
    </bk>
    <bk>
      <extLst>
        <ext uri="{3e2802c4-a4d2-4d8b-9148-e3be6c30e623}">
          <xlrd:rvb i="7855"/>
        </ext>
      </extLst>
    </bk>
    <bk>
      <extLst>
        <ext uri="{3e2802c4-a4d2-4d8b-9148-e3be6c30e623}">
          <xlrd:rvb i="7856"/>
        </ext>
      </extLst>
    </bk>
    <bk>
      <extLst>
        <ext uri="{3e2802c4-a4d2-4d8b-9148-e3be6c30e623}">
          <xlrd:rvb i="7857"/>
        </ext>
      </extLst>
    </bk>
    <bk>
      <extLst>
        <ext uri="{3e2802c4-a4d2-4d8b-9148-e3be6c30e623}">
          <xlrd:rvb i="7858"/>
        </ext>
      </extLst>
    </bk>
    <bk>
      <extLst>
        <ext uri="{3e2802c4-a4d2-4d8b-9148-e3be6c30e623}">
          <xlrd:rvb i="7859"/>
        </ext>
      </extLst>
    </bk>
    <bk>
      <extLst>
        <ext uri="{3e2802c4-a4d2-4d8b-9148-e3be6c30e623}">
          <xlrd:rvb i="7860"/>
        </ext>
      </extLst>
    </bk>
    <bk>
      <extLst>
        <ext uri="{3e2802c4-a4d2-4d8b-9148-e3be6c30e623}">
          <xlrd:rvb i="7861"/>
        </ext>
      </extLst>
    </bk>
    <bk>
      <extLst>
        <ext uri="{3e2802c4-a4d2-4d8b-9148-e3be6c30e623}">
          <xlrd:rvb i="7862"/>
        </ext>
      </extLst>
    </bk>
    <bk>
      <extLst>
        <ext uri="{3e2802c4-a4d2-4d8b-9148-e3be6c30e623}">
          <xlrd:rvb i="7863"/>
        </ext>
      </extLst>
    </bk>
    <bk>
      <extLst>
        <ext uri="{3e2802c4-a4d2-4d8b-9148-e3be6c30e623}">
          <xlrd:rvb i="7864"/>
        </ext>
      </extLst>
    </bk>
    <bk>
      <extLst>
        <ext uri="{3e2802c4-a4d2-4d8b-9148-e3be6c30e623}">
          <xlrd:rvb i="7865"/>
        </ext>
      </extLst>
    </bk>
    <bk>
      <extLst>
        <ext uri="{3e2802c4-a4d2-4d8b-9148-e3be6c30e623}">
          <xlrd:rvb i="7866"/>
        </ext>
      </extLst>
    </bk>
    <bk>
      <extLst>
        <ext uri="{3e2802c4-a4d2-4d8b-9148-e3be6c30e623}">
          <xlrd:rvb i="7867"/>
        </ext>
      </extLst>
    </bk>
    <bk>
      <extLst>
        <ext uri="{3e2802c4-a4d2-4d8b-9148-e3be6c30e623}">
          <xlrd:rvb i="7868"/>
        </ext>
      </extLst>
    </bk>
    <bk>
      <extLst>
        <ext uri="{3e2802c4-a4d2-4d8b-9148-e3be6c30e623}">
          <xlrd:rvb i="7869"/>
        </ext>
      </extLst>
    </bk>
    <bk>
      <extLst>
        <ext uri="{3e2802c4-a4d2-4d8b-9148-e3be6c30e623}">
          <xlrd:rvb i="7870"/>
        </ext>
      </extLst>
    </bk>
    <bk>
      <extLst>
        <ext uri="{3e2802c4-a4d2-4d8b-9148-e3be6c30e623}">
          <xlrd:rvb i="7871"/>
        </ext>
      </extLst>
    </bk>
    <bk>
      <extLst>
        <ext uri="{3e2802c4-a4d2-4d8b-9148-e3be6c30e623}">
          <xlrd:rvb i="7872"/>
        </ext>
      </extLst>
    </bk>
    <bk>
      <extLst>
        <ext uri="{3e2802c4-a4d2-4d8b-9148-e3be6c30e623}">
          <xlrd:rvb i="7873"/>
        </ext>
      </extLst>
    </bk>
    <bk>
      <extLst>
        <ext uri="{3e2802c4-a4d2-4d8b-9148-e3be6c30e623}">
          <xlrd:rvb i="7874"/>
        </ext>
      </extLst>
    </bk>
    <bk>
      <extLst>
        <ext uri="{3e2802c4-a4d2-4d8b-9148-e3be6c30e623}">
          <xlrd:rvb i="7875"/>
        </ext>
      </extLst>
    </bk>
    <bk>
      <extLst>
        <ext uri="{3e2802c4-a4d2-4d8b-9148-e3be6c30e623}">
          <xlrd:rvb i="7876"/>
        </ext>
      </extLst>
    </bk>
    <bk>
      <extLst>
        <ext uri="{3e2802c4-a4d2-4d8b-9148-e3be6c30e623}">
          <xlrd:rvb i="7877"/>
        </ext>
      </extLst>
    </bk>
    <bk>
      <extLst>
        <ext uri="{3e2802c4-a4d2-4d8b-9148-e3be6c30e623}">
          <xlrd:rvb i="7878"/>
        </ext>
      </extLst>
    </bk>
    <bk>
      <extLst>
        <ext uri="{3e2802c4-a4d2-4d8b-9148-e3be6c30e623}">
          <xlrd:rvb i="7879"/>
        </ext>
      </extLst>
    </bk>
    <bk>
      <extLst>
        <ext uri="{3e2802c4-a4d2-4d8b-9148-e3be6c30e623}">
          <xlrd:rvb i="7880"/>
        </ext>
      </extLst>
    </bk>
    <bk>
      <extLst>
        <ext uri="{3e2802c4-a4d2-4d8b-9148-e3be6c30e623}">
          <xlrd:rvb i="7881"/>
        </ext>
      </extLst>
    </bk>
    <bk>
      <extLst>
        <ext uri="{3e2802c4-a4d2-4d8b-9148-e3be6c30e623}">
          <xlrd:rvb i="7882"/>
        </ext>
      </extLst>
    </bk>
    <bk>
      <extLst>
        <ext uri="{3e2802c4-a4d2-4d8b-9148-e3be6c30e623}">
          <xlrd:rvb i="7883"/>
        </ext>
      </extLst>
    </bk>
    <bk>
      <extLst>
        <ext uri="{3e2802c4-a4d2-4d8b-9148-e3be6c30e623}">
          <xlrd:rvb i="7884"/>
        </ext>
      </extLst>
    </bk>
    <bk>
      <extLst>
        <ext uri="{3e2802c4-a4d2-4d8b-9148-e3be6c30e623}">
          <xlrd:rvb i="7885"/>
        </ext>
      </extLst>
    </bk>
    <bk>
      <extLst>
        <ext uri="{3e2802c4-a4d2-4d8b-9148-e3be6c30e623}">
          <xlrd:rvb i="7886"/>
        </ext>
      </extLst>
    </bk>
    <bk>
      <extLst>
        <ext uri="{3e2802c4-a4d2-4d8b-9148-e3be6c30e623}">
          <xlrd:rvb i="7887"/>
        </ext>
      </extLst>
    </bk>
    <bk>
      <extLst>
        <ext uri="{3e2802c4-a4d2-4d8b-9148-e3be6c30e623}">
          <xlrd:rvb i="7888"/>
        </ext>
      </extLst>
    </bk>
    <bk>
      <extLst>
        <ext uri="{3e2802c4-a4d2-4d8b-9148-e3be6c30e623}">
          <xlrd:rvb i="7889"/>
        </ext>
      </extLst>
    </bk>
    <bk>
      <extLst>
        <ext uri="{3e2802c4-a4d2-4d8b-9148-e3be6c30e623}">
          <xlrd:rvb i="7890"/>
        </ext>
      </extLst>
    </bk>
    <bk>
      <extLst>
        <ext uri="{3e2802c4-a4d2-4d8b-9148-e3be6c30e623}">
          <xlrd:rvb i="7891"/>
        </ext>
      </extLst>
    </bk>
    <bk>
      <extLst>
        <ext uri="{3e2802c4-a4d2-4d8b-9148-e3be6c30e623}">
          <xlrd:rvb i="7892"/>
        </ext>
      </extLst>
    </bk>
    <bk>
      <extLst>
        <ext uri="{3e2802c4-a4d2-4d8b-9148-e3be6c30e623}">
          <xlrd:rvb i="7893"/>
        </ext>
      </extLst>
    </bk>
    <bk>
      <extLst>
        <ext uri="{3e2802c4-a4d2-4d8b-9148-e3be6c30e623}">
          <xlrd:rvb i="7894"/>
        </ext>
      </extLst>
    </bk>
    <bk>
      <extLst>
        <ext uri="{3e2802c4-a4d2-4d8b-9148-e3be6c30e623}">
          <xlrd:rvb i="7895"/>
        </ext>
      </extLst>
    </bk>
    <bk>
      <extLst>
        <ext uri="{3e2802c4-a4d2-4d8b-9148-e3be6c30e623}">
          <xlrd:rvb i="7896"/>
        </ext>
      </extLst>
    </bk>
    <bk>
      <extLst>
        <ext uri="{3e2802c4-a4d2-4d8b-9148-e3be6c30e623}">
          <xlrd:rvb i="7897"/>
        </ext>
      </extLst>
    </bk>
    <bk>
      <extLst>
        <ext uri="{3e2802c4-a4d2-4d8b-9148-e3be6c30e623}">
          <xlrd:rvb i="7898"/>
        </ext>
      </extLst>
    </bk>
    <bk>
      <extLst>
        <ext uri="{3e2802c4-a4d2-4d8b-9148-e3be6c30e623}">
          <xlrd:rvb i="7899"/>
        </ext>
      </extLst>
    </bk>
    <bk>
      <extLst>
        <ext uri="{3e2802c4-a4d2-4d8b-9148-e3be6c30e623}">
          <xlrd:rvb i="7900"/>
        </ext>
      </extLst>
    </bk>
    <bk>
      <extLst>
        <ext uri="{3e2802c4-a4d2-4d8b-9148-e3be6c30e623}">
          <xlrd:rvb i="7901"/>
        </ext>
      </extLst>
    </bk>
    <bk>
      <extLst>
        <ext uri="{3e2802c4-a4d2-4d8b-9148-e3be6c30e623}">
          <xlrd:rvb i="7902"/>
        </ext>
      </extLst>
    </bk>
    <bk>
      <extLst>
        <ext uri="{3e2802c4-a4d2-4d8b-9148-e3be6c30e623}">
          <xlrd:rvb i="7903"/>
        </ext>
      </extLst>
    </bk>
    <bk>
      <extLst>
        <ext uri="{3e2802c4-a4d2-4d8b-9148-e3be6c30e623}">
          <xlrd:rvb i="7904"/>
        </ext>
      </extLst>
    </bk>
    <bk>
      <extLst>
        <ext uri="{3e2802c4-a4d2-4d8b-9148-e3be6c30e623}">
          <xlrd:rvb i="7907"/>
        </ext>
      </extLst>
    </bk>
    <bk>
      <extLst>
        <ext uri="{3e2802c4-a4d2-4d8b-9148-e3be6c30e623}">
          <xlrd:rvb i="7910"/>
        </ext>
      </extLst>
    </bk>
    <bk>
      <extLst>
        <ext uri="{3e2802c4-a4d2-4d8b-9148-e3be6c30e623}">
          <xlrd:rvb i="7913"/>
        </ext>
      </extLst>
    </bk>
    <bk>
      <extLst>
        <ext uri="{3e2802c4-a4d2-4d8b-9148-e3be6c30e623}">
          <xlrd:rvb i="7916"/>
        </ext>
      </extLst>
    </bk>
    <bk>
      <extLst>
        <ext uri="{3e2802c4-a4d2-4d8b-9148-e3be6c30e623}">
          <xlrd:rvb i="7919"/>
        </ext>
      </extLst>
    </bk>
    <bk>
      <extLst>
        <ext uri="{3e2802c4-a4d2-4d8b-9148-e3be6c30e623}">
          <xlrd:rvb i="7922"/>
        </ext>
      </extLst>
    </bk>
    <bk>
      <extLst>
        <ext uri="{3e2802c4-a4d2-4d8b-9148-e3be6c30e623}">
          <xlrd:rvb i="7925"/>
        </ext>
      </extLst>
    </bk>
    <bk>
      <extLst>
        <ext uri="{3e2802c4-a4d2-4d8b-9148-e3be6c30e623}">
          <xlrd:rvb i="7928"/>
        </ext>
      </extLst>
    </bk>
    <bk>
      <extLst>
        <ext uri="{3e2802c4-a4d2-4d8b-9148-e3be6c30e623}">
          <xlrd:rvb i="7934"/>
        </ext>
      </extLst>
    </bk>
    <bk>
      <extLst>
        <ext uri="{3e2802c4-a4d2-4d8b-9148-e3be6c30e623}">
          <xlrd:rvb i="7937"/>
        </ext>
      </extLst>
    </bk>
    <bk>
      <extLst>
        <ext uri="{3e2802c4-a4d2-4d8b-9148-e3be6c30e623}">
          <xlrd:rvb i="7940"/>
        </ext>
      </extLst>
    </bk>
    <bk>
      <extLst>
        <ext uri="{3e2802c4-a4d2-4d8b-9148-e3be6c30e623}">
          <xlrd:rvb i="7943"/>
        </ext>
      </extLst>
    </bk>
    <bk>
      <extLst>
        <ext uri="{3e2802c4-a4d2-4d8b-9148-e3be6c30e623}">
          <xlrd:rvb i="7946"/>
        </ext>
      </extLst>
    </bk>
    <bk>
      <extLst>
        <ext uri="{3e2802c4-a4d2-4d8b-9148-e3be6c30e623}">
          <xlrd:rvb i="7949"/>
        </ext>
      </extLst>
    </bk>
    <bk>
      <extLst>
        <ext uri="{3e2802c4-a4d2-4d8b-9148-e3be6c30e623}">
          <xlrd:rvb i="7952"/>
        </ext>
      </extLst>
    </bk>
    <bk>
      <extLst>
        <ext uri="{3e2802c4-a4d2-4d8b-9148-e3be6c30e623}">
          <xlrd:rvb i="7955"/>
        </ext>
      </extLst>
    </bk>
    <bk>
      <extLst>
        <ext uri="{3e2802c4-a4d2-4d8b-9148-e3be6c30e623}">
          <xlrd:rvb i="7958"/>
        </ext>
      </extLst>
    </bk>
    <bk>
      <extLst>
        <ext uri="{3e2802c4-a4d2-4d8b-9148-e3be6c30e623}">
          <xlrd:rvb i="7961"/>
        </ext>
      </extLst>
    </bk>
    <bk>
      <extLst>
        <ext uri="{3e2802c4-a4d2-4d8b-9148-e3be6c30e623}">
          <xlrd:rvb i="7964"/>
        </ext>
      </extLst>
    </bk>
    <bk>
      <extLst>
        <ext uri="{3e2802c4-a4d2-4d8b-9148-e3be6c30e623}">
          <xlrd:rvb i="7970"/>
        </ext>
      </extLst>
    </bk>
    <bk>
      <extLst>
        <ext uri="{3e2802c4-a4d2-4d8b-9148-e3be6c30e623}">
          <xlrd:rvb i="7973"/>
        </ext>
      </extLst>
    </bk>
    <bk>
      <extLst>
        <ext uri="{3e2802c4-a4d2-4d8b-9148-e3be6c30e623}">
          <xlrd:rvb i="7976"/>
        </ext>
      </extLst>
    </bk>
    <bk>
      <extLst>
        <ext uri="{3e2802c4-a4d2-4d8b-9148-e3be6c30e623}">
          <xlrd:rvb i="7979"/>
        </ext>
      </extLst>
    </bk>
    <bk>
      <extLst>
        <ext uri="{3e2802c4-a4d2-4d8b-9148-e3be6c30e623}">
          <xlrd:rvb i="7982"/>
        </ext>
      </extLst>
    </bk>
    <bk>
      <extLst>
        <ext uri="{3e2802c4-a4d2-4d8b-9148-e3be6c30e623}">
          <xlrd:rvb i="7985"/>
        </ext>
      </extLst>
    </bk>
    <bk>
      <extLst>
        <ext uri="{3e2802c4-a4d2-4d8b-9148-e3be6c30e623}">
          <xlrd:rvb i="7988"/>
        </ext>
      </extLst>
    </bk>
    <bk>
      <extLst>
        <ext uri="{3e2802c4-a4d2-4d8b-9148-e3be6c30e623}">
          <xlrd:rvb i="7991"/>
        </ext>
      </extLst>
    </bk>
    <bk>
      <extLst>
        <ext uri="{3e2802c4-a4d2-4d8b-9148-e3be6c30e623}">
          <xlrd:rvb i="7997"/>
        </ext>
      </extLst>
    </bk>
    <bk>
      <extLst>
        <ext uri="{3e2802c4-a4d2-4d8b-9148-e3be6c30e623}">
          <xlrd:rvb i="8000"/>
        </ext>
      </extLst>
    </bk>
    <bk>
      <extLst>
        <ext uri="{3e2802c4-a4d2-4d8b-9148-e3be6c30e623}">
          <xlrd:rvb i="8006"/>
        </ext>
      </extLst>
    </bk>
    <bk>
      <extLst>
        <ext uri="{3e2802c4-a4d2-4d8b-9148-e3be6c30e623}">
          <xlrd:rvb i="8009"/>
        </ext>
      </extLst>
    </bk>
    <bk>
      <extLst>
        <ext uri="{3e2802c4-a4d2-4d8b-9148-e3be6c30e623}">
          <xlrd:rvb i="8012"/>
        </ext>
      </extLst>
    </bk>
    <bk>
      <extLst>
        <ext uri="{3e2802c4-a4d2-4d8b-9148-e3be6c30e623}">
          <xlrd:rvb i="8014"/>
        </ext>
      </extLst>
    </bk>
    <bk>
      <extLst>
        <ext uri="{3e2802c4-a4d2-4d8b-9148-e3be6c30e623}">
          <xlrd:rvb i="8017"/>
        </ext>
      </extLst>
    </bk>
    <bk>
      <extLst>
        <ext uri="{3e2802c4-a4d2-4d8b-9148-e3be6c30e623}">
          <xlrd:rvb i="8020"/>
        </ext>
      </extLst>
    </bk>
    <bk>
      <extLst>
        <ext uri="{3e2802c4-a4d2-4d8b-9148-e3be6c30e623}">
          <xlrd:rvb i="8023"/>
        </ext>
      </extLst>
    </bk>
    <bk>
      <extLst>
        <ext uri="{3e2802c4-a4d2-4d8b-9148-e3be6c30e623}">
          <xlrd:rvb i="8026"/>
        </ext>
      </extLst>
    </bk>
    <bk>
      <extLst>
        <ext uri="{3e2802c4-a4d2-4d8b-9148-e3be6c30e623}">
          <xlrd:rvb i="8029"/>
        </ext>
      </extLst>
    </bk>
    <bk>
      <extLst>
        <ext uri="{3e2802c4-a4d2-4d8b-9148-e3be6c30e623}">
          <xlrd:rvb i="8032"/>
        </ext>
      </extLst>
    </bk>
    <bk>
      <extLst>
        <ext uri="{3e2802c4-a4d2-4d8b-9148-e3be6c30e623}">
          <xlrd:rvb i="8035"/>
        </ext>
      </extLst>
    </bk>
    <bk>
      <extLst>
        <ext uri="{3e2802c4-a4d2-4d8b-9148-e3be6c30e623}">
          <xlrd:rvb i="8037"/>
        </ext>
      </extLst>
    </bk>
    <bk>
      <extLst>
        <ext uri="{3e2802c4-a4d2-4d8b-9148-e3be6c30e623}">
          <xlrd:rvb i="8040"/>
        </ext>
      </extLst>
    </bk>
    <bk>
      <extLst>
        <ext uri="{3e2802c4-a4d2-4d8b-9148-e3be6c30e623}">
          <xlrd:rvb i="8043"/>
        </ext>
      </extLst>
    </bk>
    <bk>
      <extLst>
        <ext uri="{3e2802c4-a4d2-4d8b-9148-e3be6c30e623}">
          <xlrd:rvb i="8046"/>
        </ext>
      </extLst>
    </bk>
    <bk>
      <extLst>
        <ext uri="{3e2802c4-a4d2-4d8b-9148-e3be6c30e623}">
          <xlrd:rvb i="8049"/>
        </ext>
      </extLst>
    </bk>
    <bk>
      <extLst>
        <ext uri="{3e2802c4-a4d2-4d8b-9148-e3be6c30e623}">
          <xlrd:rvb i="8052"/>
        </ext>
      </extLst>
    </bk>
    <bk>
      <extLst>
        <ext uri="{3e2802c4-a4d2-4d8b-9148-e3be6c30e623}">
          <xlrd:rvb i="8055"/>
        </ext>
      </extLst>
    </bk>
    <bk>
      <extLst>
        <ext uri="{3e2802c4-a4d2-4d8b-9148-e3be6c30e623}">
          <xlrd:rvb i="8058"/>
        </ext>
      </extLst>
    </bk>
    <bk>
      <extLst>
        <ext uri="{3e2802c4-a4d2-4d8b-9148-e3be6c30e623}">
          <xlrd:rvb i="8061"/>
        </ext>
      </extLst>
    </bk>
    <bk>
      <extLst>
        <ext uri="{3e2802c4-a4d2-4d8b-9148-e3be6c30e623}">
          <xlrd:rvb i="8064"/>
        </ext>
      </extLst>
    </bk>
    <bk>
      <extLst>
        <ext uri="{3e2802c4-a4d2-4d8b-9148-e3be6c30e623}">
          <xlrd:rvb i="8067"/>
        </ext>
      </extLst>
    </bk>
    <bk>
      <extLst>
        <ext uri="{3e2802c4-a4d2-4d8b-9148-e3be6c30e623}">
          <xlrd:rvb i="8073"/>
        </ext>
      </extLst>
    </bk>
    <bk>
      <extLst>
        <ext uri="{3e2802c4-a4d2-4d8b-9148-e3be6c30e623}">
          <xlrd:rvb i="8076"/>
        </ext>
      </extLst>
    </bk>
    <bk>
      <extLst>
        <ext uri="{3e2802c4-a4d2-4d8b-9148-e3be6c30e623}">
          <xlrd:rvb i="8079"/>
        </ext>
      </extLst>
    </bk>
    <bk>
      <extLst>
        <ext uri="{3e2802c4-a4d2-4d8b-9148-e3be6c30e623}">
          <xlrd:rvb i="8082"/>
        </ext>
      </extLst>
    </bk>
    <bk>
      <extLst>
        <ext uri="{3e2802c4-a4d2-4d8b-9148-e3be6c30e623}">
          <xlrd:rvb i="8085"/>
        </ext>
      </extLst>
    </bk>
    <bk>
      <extLst>
        <ext uri="{3e2802c4-a4d2-4d8b-9148-e3be6c30e623}">
          <xlrd:rvb i="8088"/>
        </ext>
      </extLst>
    </bk>
    <bk>
      <extLst>
        <ext uri="{3e2802c4-a4d2-4d8b-9148-e3be6c30e623}">
          <xlrd:rvb i="8091"/>
        </ext>
      </extLst>
    </bk>
    <bk>
      <extLst>
        <ext uri="{3e2802c4-a4d2-4d8b-9148-e3be6c30e623}">
          <xlrd:rvb i="8094"/>
        </ext>
      </extLst>
    </bk>
    <bk>
      <extLst>
        <ext uri="{3e2802c4-a4d2-4d8b-9148-e3be6c30e623}">
          <xlrd:rvb i="8097"/>
        </ext>
      </extLst>
    </bk>
    <bk>
      <extLst>
        <ext uri="{3e2802c4-a4d2-4d8b-9148-e3be6c30e623}">
          <xlrd:rvb i="8100"/>
        </ext>
      </extLst>
    </bk>
    <bk>
      <extLst>
        <ext uri="{3e2802c4-a4d2-4d8b-9148-e3be6c30e623}">
          <xlrd:rvb i="8103"/>
        </ext>
      </extLst>
    </bk>
    <bk>
      <extLst>
        <ext uri="{3e2802c4-a4d2-4d8b-9148-e3be6c30e623}">
          <xlrd:rvb i="8106"/>
        </ext>
      </extLst>
    </bk>
    <bk>
      <extLst>
        <ext uri="{3e2802c4-a4d2-4d8b-9148-e3be6c30e623}">
          <xlrd:rvb i="8109"/>
        </ext>
      </extLst>
    </bk>
    <bk>
      <extLst>
        <ext uri="{3e2802c4-a4d2-4d8b-9148-e3be6c30e623}">
          <xlrd:rvb i="8112"/>
        </ext>
      </extLst>
    </bk>
    <bk>
      <extLst>
        <ext uri="{3e2802c4-a4d2-4d8b-9148-e3be6c30e623}">
          <xlrd:rvb i="8115"/>
        </ext>
      </extLst>
    </bk>
    <bk>
      <extLst>
        <ext uri="{3e2802c4-a4d2-4d8b-9148-e3be6c30e623}">
          <xlrd:rvb i="8118"/>
        </ext>
      </extLst>
    </bk>
    <bk>
      <extLst>
        <ext uri="{3e2802c4-a4d2-4d8b-9148-e3be6c30e623}">
          <xlrd:rvb i="8121"/>
        </ext>
      </extLst>
    </bk>
    <bk>
      <extLst>
        <ext uri="{3e2802c4-a4d2-4d8b-9148-e3be6c30e623}">
          <xlrd:rvb i="8124"/>
        </ext>
      </extLst>
    </bk>
    <bk>
      <extLst>
        <ext uri="{3e2802c4-a4d2-4d8b-9148-e3be6c30e623}">
          <xlrd:rvb i="8127"/>
        </ext>
      </extLst>
    </bk>
    <bk>
      <extLst>
        <ext uri="{3e2802c4-a4d2-4d8b-9148-e3be6c30e623}">
          <xlrd:rvb i="8130"/>
        </ext>
      </extLst>
    </bk>
    <bk>
      <extLst>
        <ext uri="{3e2802c4-a4d2-4d8b-9148-e3be6c30e623}">
          <xlrd:rvb i="8133"/>
        </ext>
      </extLst>
    </bk>
    <bk>
      <extLst>
        <ext uri="{3e2802c4-a4d2-4d8b-9148-e3be6c30e623}">
          <xlrd:rvb i="8136"/>
        </ext>
      </extLst>
    </bk>
    <bk>
      <extLst>
        <ext uri="{3e2802c4-a4d2-4d8b-9148-e3be6c30e623}">
          <xlrd:rvb i="8139"/>
        </ext>
      </extLst>
    </bk>
    <bk>
      <extLst>
        <ext uri="{3e2802c4-a4d2-4d8b-9148-e3be6c30e623}">
          <xlrd:rvb i="8142"/>
        </ext>
      </extLst>
    </bk>
    <bk>
      <extLst>
        <ext uri="{3e2802c4-a4d2-4d8b-9148-e3be6c30e623}">
          <xlrd:rvb i="8145"/>
        </ext>
      </extLst>
    </bk>
    <bk>
      <extLst>
        <ext uri="{3e2802c4-a4d2-4d8b-9148-e3be6c30e623}">
          <xlrd:rvb i="8148"/>
        </ext>
      </extLst>
    </bk>
    <bk>
      <extLst>
        <ext uri="{3e2802c4-a4d2-4d8b-9148-e3be6c30e623}">
          <xlrd:rvb i="8151"/>
        </ext>
      </extLst>
    </bk>
    <bk>
      <extLst>
        <ext uri="{3e2802c4-a4d2-4d8b-9148-e3be6c30e623}">
          <xlrd:rvb i="8154"/>
        </ext>
      </extLst>
    </bk>
    <bk>
      <extLst>
        <ext uri="{3e2802c4-a4d2-4d8b-9148-e3be6c30e623}">
          <xlrd:rvb i="8157"/>
        </ext>
      </extLst>
    </bk>
    <bk>
      <extLst>
        <ext uri="{3e2802c4-a4d2-4d8b-9148-e3be6c30e623}">
          <xlrd:rvb i="8160"/>
        </ext>
      </extLst>
    </bk>
    <bk>
      <extLst>
        <ext uri="{3e2802c4-a4d2-4d8b-9148-e3be6c30e623}">
          <xlrd:rvb i="8163"/>
        </ext>
      </extLst>
    </bk>
    <bk>
      <extLst>
        <ext uri="{3e2802c4-a4d2-4d8b-9148-e3be6c30e623}">
          <xlrd:rvb i="8166"/>
        </ext>
      </extLst>
    </bk>
    <bk>
      <extLst>
        <ext uri="{3e2802c4-a4d2-4d8b-9148-e3be6c30e623}">
          <xlrd:rvb i="8169"/>
        </ext>
      </extLst>
    </bk>
    <bk>
      <extLst>
        <ext uri="{3e2802c4-a4d2-4d8b-9148-e3be6c30e623}">
          <xlrd:rvb i="8172"/>
        </ext>
      </extLst>
    </bk>
    <bk>
      <extLst>
        <ext uri="{3e2802c4-a4d2-4d8b-9148-e3be6c30e623}">
          <xlrd:rvb i="8175"/>
        </ext>
      </extLst>
    </bk>
    <bk>
      <extLst>
        <ext uri="{3e2802c4-a4d2-4d8b-9148-e3be6c30e623}">
          <xlrd:rvb i="8178"/>
        </ext>
      </extLst>
    </bk>
    <bk>
      <extLst>
        <ext uri="{3e2802c4-a4d2-4d8b-9148-e3be6c30e623}">
          <xlrd:rvb i="8181"/>
        </ext>
      </extLst>
    </bk>
    <bk>
      <extLst>
        <ext uri="{3e2802c4-a4d2-4d8b-9148-e3be6c30e623}">
          <xlrd:rvb i="8184"/>
        </ext>
      </extLst>
    </bk>
    <bk>
      <extLst>
        <ext uri="{3e2802c4-a4d2-4d8b-9148-e3be6c30e623}">
          <xlrd:rvb i="8187"/>
        </ext>
      </extLst>
    </bk>
    <bk>
      <extLst>
        <ext uri="{3e2802c4-a4d2-4d8b-9148-e3be6c30e623}">
          <xlrd:rvb i="8190"/>
        </ext>
      </extLst>
    </bk>
    <bk>
      <extLst>
        <ext uri="{3e2802c4-a4d2-4d8b-9148-e3be6c30e623}">
          <xlrd:rvb i="8193"/>
        </ext>
      </extLst>
    </bk>
    <bk>
      <extLst>
        <ext uri="{3e2802c4-a4d2-4d8b-9148-e3be6c30e623}">
          <xlrd:rvb i="8196"/>
        </ext>
      </extLst>
    </bk>
    <bk>
      <extLst>
        <ext uri="{3e2802c4-a4d2-4d8b-9148-e3be6c30e623}">
          <xlrd:rvb i="8203"/>
        </ext>
      </extLst>
    </bk>
    <bk>
      <extLst>
        <ext uri="{3e2802c4-a4d2-4d8b-9148-e3be6c30e623}">
          <xlrd:rvb i="8206"/>
        </ext>
      </extLst>
    </bk>
    <bk>
      <extLst>
        <ext uri="{3e2802c4-a4d2-4d8b-9148-e3be6c30e623}">
          <xlrd:rvb i="8209"/>
        </ext>
      </extLst>
    </bk>
    <bk>
      <extLst>
        <ext uri="{3e2802c4-a4d2-4d8b-9148-e3be6c30e623}">
          <xlrd:rvb i="8212"/>
        </ext>
      </extLst>
    </bk>
    <bk>
      <extLst>
        <ext uri="{3e2802c4-a4d2-4d8b-9148-e3be6c30e623}">
          <xlrd:rvb i="8215"/>
        </ext>
      </extLst>
    </bk>
    <bk>
      <extLst>
        <ext uri="{3e2802c4-a4d2-4d8b-9148-e3be6c30e623}">
          <xlrd:rvb i="8218"/>
        </ext>
      </extLst>
    </bk>
    <bk>
      <extLst>
        <ext uri="{3e2802c4-a4d2-4d8b-9148-e3be6c30e623}">
          <xlrd:rvb i="8221"/>
        </ext>
      </extLst>
    </bk>
    <bk>
      <extLst>
        <ext uri="{3e2802c4-a4d2-4d8b-9148-e3be6c30e623}">
          <xlrd:rvb i="8224"/>
        </ext>
      </extLst>
    </bk>
    <bk>
      <extLst>
        <ext uri="{3e2802c4-a4d2-4d8b-9148-e3be6c30e623}">
          <xlrd:rvb i="8227"/>
        </ext>
      </extLst>
    </bk>
    <bk>
      <extLst>
        <ext uri="{3e2802c4-a4d2-4d8b-9148-e3be6c30e623}">
          <xlrd:rvb i="8230"/>
        </ext>
      </extLst>
    </bk>
    <bk>
      <extLst>
        <ext uri="{3e2802c4-a4d2-4d8b-9148-e3be6c30e623}">
          <xlrd:rvb i="8233"/>
        </ext>
      </extLst>
    </bk>
    <bk>
      <extLst>
        <ext uri="{3e2802c4-a4d2-4d8b-9148-e3be6c30e623}">
          <xlrd:rvb i="8236"/>
        </ext>
      </extLst>
    </bk>
    <bk>
      <extLst>
        <ext uri="{3e2802c4-a4d2-4d8b-9148-e3be6c30e623}">
          <xlrd:rvb i="8239"/>
        </ext>
      </extLst>
    </bk>
    <bk>
      <extLst>
        <ext uri="{3e2802c4-a4d2-4d8b-9148-e3be6c30e623}">
          <xlrd:rvb i="8242"/>
        </ext>
      </extLst>
    </bk>
    <bk>
      <extLst>
        <ext uri="{3e2802c4-a4d2-4d8b-9148-e3be6c30e623}">
          <xlrd:rvb i="8245"/>
        </ext>
      </extLst>
    </bk>
    <bk>
      <extLst>
        <ext uri="{3e2802c4-a4d2-4d8b-9148-e3be6c30e623}">
          <xlrd:rvb i="8248"/>
        </ext>
      </extLst>
    </bk>
    <bk>
      <extLst>
        <ext uri="{3e2802c4-a4d2-4d8b-9148-e3be6c30e623}">
          <xlrd:rvb i="8251"/>
        </ext>
      </extLst>
    </bk>
    <bk>
      <extLst>
        <ext uri="{3e2802c4-a4d2-4d8b-9148-e3be6c30e623}">
          <xlrd:rvb i="8257"/>
        </ext>
      </extLst>
    </bk>
    <bk>
      <extLst>
        <ext uri="{3e2802c4-a4d2-4d8b-9148-e3be6c30e623}">
          <xlrd:rvb i="8260"/>
        </ext>
      </extLst>
    </bk>
    <bk>
      <extLst>
        <ext uri="{3e2802c4-a4d2-4d8b-9148-e3be6c30e623}">
          <xlrd:rvb i="8263"/>
        </ext>
      </extLst>
    </bk>
    <bk>
      <extLst>
        <ext uri="{3e2802c4-a4d2-4d8b-9148-e3be6c30e623}">
          <xlrd:rvb i="8266"/>
        </ext>
      </extLst>
    </bk>
    <bk>
      <extLst>
        <ext uri="{3e2802c4-a4d2-4d8b-9148-e3be6c30e623}">
          <xlrd:rvb i="8269"/>
        </ext>
      </extLst>
    </bk>
    <bk>
      <extLst>
        <ext uri="{3e2802c4-a4d2-4d8b-9148-e3be6c30e623}">
          <xlrd:rvb i="8272"/>
        </ext>
      </extLst>
    </bk>
    <bk>
      <extLst>
        <ext uri="{3e2802c4-a4d2-4d8b-9148-e3be6c30e623}">
          <xlrd:rvb i="8275"/>
        </ext>
      </extLst>
    </bk>
    <bk>
      <extLst>
        <ext uri="{3e2802c4-a4d2-4d8b-9148-e3be6c30e623}">
          <xlrd:rvb i="8278"/>
        </ext>
      </extLst>
    </bk>
    <bk>
      <extLst>
        <ext uri="{3e2802c4-a4d2-4d8b-9148-e3be6c30e623}">
          <xlrd:rvb i="8281"/>
        </ext>
      </extLst>
    </bk>
    <bk>
      <extLst>
        <ext uri="{3e2802c4-a4d2-4d8b-9148-e3be6c30e623}">
          <xlrd:rvb i="8284"/>
        </ext>
      </extLst>
    </bk>
    <bk>
      <extLst>
        <ext uri="{3e2802c4-a4d2-4d8b-9148-e3be6c30e623}">
          <xlrd:rvb i="8287"/>
        </ext>
      </extLst>
    </bk>
    <bk>
      <extLst>
        <ext uri="{3e2802c4-a4d2-4d8b-9148-e3be6c30e623}">
          <xlrd:rvb i="8290"/>
        </ext>
      </extLst>
    </bk>
    <bk>
      <extLst>
        <ext uri="{3e2802c4-a4d2-4d8b-9148-e3be6c30e623}">
          <xlrd:rvb i="8293"/>
        </ext>
      </extLst>
    </bk>
    <bk>
      <extLst>
        <ext uri="{3e2802c4-a4d2-4d8b-9148-e3be6c30e623}">
          <xlrd:rvb i="8296"/>
        </ext>
      </extLst>
    </bk>
    <bk>
      <extLst>
        <ext uri="{3e2802c4-a4d2-4d8b-9148-e3be6c30e623}">
          <xlrd:rvb i="8299"/>
        </ext>
      </extLst>
    </bk>
    <bk>
      <extLst>
        <ext uri="{3e2802c4-a4d2-4d8b-9148-e3be6c30e623}">
          <xlrd:rvb i="8302"/>
        </ext>
      </extLst>
    </bk>
    <bk>
      <extLst>
        <ext uri="{3e2802c4-a4d2-4d8b-9148-e3be6c30e623}">
          <xlrd:rvb i="8305"/>
        </ext>
      </extLst>
    </bk>
    <bk>
      <extLst>
        <ext uri="{3e2802c4-a4d2-4d8b-9148-e3be6c30e623}">
          <xlrd:rvb i="8308"/>
        </ext>
      </extLst>
    </bk>
    <bk>
      <extLst>
        <ext uri="{3e2802c4-a4d2-4d8b-9148-e3be6c30e623}">
          <xlrd:rvb i="8311"/>
        </ext>
      </extLst>
    </bk>
    <bk>
      <extLst>
        <ext uri="{3e2802c4-a4d2-4d8b-9148-e3be6c30e623}">
          <xlrd:rvb i="8314"/>
        </ext>
      </extLst>
    </bk>
    <bk>
      <extLst>
        <ext uri="{3e2802c4-a4d2-4d8b-9148-e3be6c30e623}">
          <xlrd:rvb i="8317"/>
        </ext>
      </extLst>
    </bk>
    <bk>
      <extLst>
        <ext uri="{3e2802c4-a4d2-4d8b-9148-e3be6c30e623}">
          <xlrd:rvb i="8319"/>
        </ext>
      </extLst>
    </bk>
    <bk>
      <extLst>
        <ext uri="{3e2802c4-a4d2-4d8b-9148-e3be6c30e623}">
          <xlrd:rvb i="8322"/>
        </ext>
      </extLst>
    </bk>
    <bk>
      <extLst>
        <ext uri="{3e2802c4-a4d2-4d8b-9148-e3be6c30e623}">
          <xlrd:rvb i="8325"/>
        </ext>
      </extLst>
    </bk>
    <bk>
      <extLst>
        <ext uri="{3e2802c4-a4d2-4d8b-9148-e3be6c30e623}">
          <xlrd:rvb i="8328"/>
        </ext>
      </extLst>
    </bk>
    <bk>
      <extLst>
        <ext uri="{3e2802c4-a4d2-4d8b-9148-e3be6c30e623}">
          <xlrd:rvb i="8331"/>
        </ext>
      </extLst>
    </bk>
    <bk>
      <extLst>
        <ext uri="{3e2802c4-a4d2-4d8b-9148-e3be6c30e623}">
          <xlrd:rvb i="8334"/>
        </ext>
      </extLst>
    </bk>
    <bk>
      <extLst>
        <ext uri="{3e2802c4-a4d2-4d8b-9148-e3be6c30e623}">
          <xlrd:rvb i="8337"/>
        </ext>
      </extLst>
    </bk>
    <bk>
      <extLst>
        <ext uri="{3e2802c4-a4d2-4d8b-9148-e3be6c30e623}">
          <xlrd:rvb i="8340"/>
        </ext>
      </extLst>
    </bk>
    <bk>
      <extLst>
        <ext uri="{3e2802c4-a4d2-4d8b-9148-e3be6c30e623}">
          <xlrd:rvb i="8343"/>
        </ext>
      </extLst>
    </bk>
    <bk>
      <extLst>
        <ext uri="{3e2802c4-a4d2-4d8b-9148-e3be6c30e623}">
          <xlrd:rvb i="8346"/>
        </ext>
      </extLst>
    </bk>
    <bk>
      <extLst>
        <ext uri="{3e2802c4-a4d2-4d8b-9148-e3be6c30e623}">
          <xlrd:rvb i="8349"/>
        </ext>
      </extLst>
    </bk>
    <bk>
      <extLst>
        <ext uri="{3e2802c4-a4d2-4d8b-9148-e3be6c30e623}">
          <xlrd:rvb i="8352"/>
        </ext>
      </extLst>
    </bk>
    <bk>
      <extLst>
        <ext uri="{3e2802c4-a4d2-4d8b-9148-e3be6c30e623}">
          <xlrd:rvb i="8355"/>
        </ext>
      </extLst>
    </bk>
    <bk>
      <extLst>
        <ext uri="{3e2802c4-a4d2-4d8b-9148-e3be6c30e623}">
          <xlrd:rvb i="8358"/>
        </ext>
      </extLst>
    </bk>
    <bk>
      <extLst>
        <ext uri="{3e2802c4-a4d2-4d8b-9148-e3be6c30e623}">
          <xlrd:rvb i="8361"/>
        </ext>
      </extLst>
    </bk>
    <bk>
      <extLst>
        <ext uri="{3e2802c4-a4d2-4d8b-9148-e3be6c30e623}">
          <xlrd:rvb i="8364"/>
        </ext>
      </extLst>
    </bk>
    <bk>
      <extLst>
        <ext uri="{3e2802c4-a4d2-4d8b-9148-e3be6c30e623}">
          <xlrd:rvb i="8370"/>
        </ext>
      </extLst>
    </bk>
    <bk>
      <extLst>
        <ext uri="{3e2802c4-a4d2-4d8b-9148-e3be6c30e623}">
          <xlrd:rvb i="8373"/>
        </ext>
      </extLst>
    </bk>
    <bk>
      <extLst>
        <ext uri="{3e2802c4-a4d2-4d8b-9148-e3be6c30e623}">
          <xlrd:rvb i="8376"/>
        </ext>
      </extLst>
    </bk>
    <bk>
      <extLst>
        <ext uri="{3e2802c4-a4d2-4d8b-9148-e3be6c30e623}">
          <xlrd:rvb i="8377"/>
        </ext>
      </extLst>
    </bk>
    <bk>
      <extLst>
        <ext uri="{3e2802c4-a4d2-4d8b-9148-e3be6c30e623}">
          <xlrd:rvb i="8378"/>
        </ext>
      </extLst>
    </bk>
    <bk>
      <extLst>
        <ext uri="{3e2802c4-a4d2-4d8b-9148-e3be6c30e623}">
          <xlrd:rvb i="8379"/>
        </ext>
      </extLst>
    </bk>
    <bk>
      <extLst>
        <ext uri="{3e2802c4-a4d2-4d8b-9148-e3be6c30e623}">
          <xlrd:rvb i="8382"/>
        </ext>
      </extLst>
    </bk>
    <bk>
      <extLst>
        <ext uri="{3e2802c4-a4d2-4d8b-9148-e3be6c30e623}">
          <xlrd:rvb i="8385"/>
        </ext>
      </extLst>
    </bk>
    <bk>
      <extLst>
        <ext uri="{3e2802c4-a4d2-4d8b-9148-e3be6c30e623}">
          <xlrd:rvb i="8388"/>
        </ext>
      </extLst>
    </bk>
    <bk>
      <extLst>
        <ext uri="{3e2802c4-a4d2-4d8b-9148-e3be6c30e623}">
          <xlrd:rvb i="8391"/>
        </ext>
      </extLst>
    </bk>
    <bk>
      <extLst>
        <ext uri="{3e2802c4-a4d2-4d8b-9148-e3be6c30e623}">
          <xlrd:rvb i="8394"/>
        </ext>
      </extLst>
    </bk>
    <bk>
      <extLst>
        <ext uri="{3e2802c4-a4d2-4d8b-9148-e3be6c30e623}">
          <xlrd:rvb i="8397"/>
        </ext>
      </extLst>
    </bk>
    <bk>
      <extLst>
        <ext uri="{3e2802c4-a4d2-4d8b-9148-e3be6c30e623}">
          <xlrd:rvb i="8400"/>
        </ext>
      </extLst>
    </bk>
    <bk>
      <extLst>
        <ext uri="{3e2802c4-a4d2-4d8b-9148-e3be6c30e623}">
          <xlrd:rvb i="8403"/>
        </ext>
      </extLst>
    </bk>
    <bk>
      <extLst>
        <ext uri="{3e2802c4-a4d2-4d8b-9148-e3be6c30e623}">
          <xlrd:rvb i="8406"/>
        </ext>
      </extLst>
    </bk>
    <bk>
      <extLst>
        <ext uri="{3e2802c4-a4d2-4d8b-9148-e3be6c30e623}">
          <xlrd:rvb i="8409"/>
        </ext>
      </extLst>
    </bk>
    <bk>
      <extLst>
        <ext uri="{3e2802c4-a4d2-4d8b-9148-e3be6c30e623}">
          <xlrd:rvb i="8412"/>
        </ext>
      </extLst>
    </bk>
    <bk>
      <extLst>
        <ext uri="{3e2802c4-a4d2-4d8b-9148-e3be6c30e623}">
          <xlrd:rvb i="8415"/>
        </ext>
      </extLst>
    </bk>
    <bk>
      <extLst>
        <ext uri="{3e2802c4-a4d2-4d8b-9148-e3be6c30e623}">
          <xlrd:rvb i="8418"/>
        </ext>
      </extLst>
    </bk>
    <bk>
      <extLst>
        <ext uri="{3e2802c4-a4d2-4d8b-9148-e3be6c30e623}">
          <xlrd:rvb i="8421"/>
        </ext>
      </extLst>
    </bk>
    <bk>
      <extLst>
        <ext uri="{3e2802c4-a4d2-4d8b-9148-e3be6c30e623}">
          <xlrd:rvb i="8424"/>
        </ext>
      </extLst>
    </bk>
    <bk>
      <extLst>
        <ext uri="{3e2802c4-a4d2-4d8b-9148-e3be6c30e623}">
          <xlrd:rvb i="8430"/>
        </ext>
      </extLst>
    </bk>
    <bk>
      <extLst>
        <ext uri="{3e2802c4-a4d2-4d8b-9148-e3be6c30e623}">
          <xlrd:rvb i="8433"/>
        </ext>
      </extLst>
    </bk>
    <bk>
      <extLst>
        <ext uri="{3e2802c4-a4d2-4d8b-9148-e3be6c30e623}">
          <xlrd:rvb i="8436"/>
        </ext>
      </extLst>
    </bk>
    <bk>
      <extLst>
        <ext uri="{3e2802c4-a4d2-4d8b-9148-e3be6c30e623}">
          <xlrd:rvb i="8439"/>
        </ext>
      </extLst>
    </bk>
    <bk>
      <extLst>
        <ext uri="{3e2802c4-a4d2-4d8b-9148-e3be6c30e623}">
          <xlrd:rvb i="8442"/>
        </ext>
      </extLst>
    </bk>
    <bk>
      <extLst>
        <ext uri="{3e2802c4-a4d2-4d8b-9148-e3be6c30e623}">
          <xlrd:rvb i="8445"/>
        </ext>
      </extLst>
    </bk>
    <bk>
      <extLst>
        <ext uri="{3e2802c4-a4d2-4d8b-9148-e3be6c30e623}">
          <xlrd:rvb i="8448"/>
        </ext>
      </extLst>
    </bk>
    <bk>
      <extLst>
        <ext uri="{3e2802c4-a4d2-4d8b-9148-e3be6c30e623}">
          <xlrd:rvb i="8451"/>
        </ext>
      </extLst>
    </bk>
    <bk>
      <extLst>
        <ext uri="{3e2802c4-a4d2-4d8b-9148-e3be6c30e623}">
          <xlrd:rvb i="8457"/>
        </ext>
      </extLst>
    </bk>
    <bk>
      <extLst>
        <ext uri="{3e2802c4-a4d2-4d8b-9148-e3be6c30e623}">
          <xlrd:rvb i="8460"/>
        </ext>
      </extLst>
    </bk>
    <bk>
      <extLst>
        <ext uri="{3e2802c4-a4d2-4d8b-9148-e3be6c30e623}">
          <xlrd:rvb i="8463"/>
        </ext>
      </extLst>
    </bk>
    <bk>
      <extLst>
        <ext uri="{3e2802c4-a4d2-4d8b-9148-e3be6c30e623}">
          <xlrd:rvb i="8466"/>
        </ext>
      </extLst>
    </bk>
    <bk>
      <extLst>
        <ext uri="{3e2802c4-a4d2-4d8b-9148-e3be6c30e623}">
          <xlrd:rvb i="8469"/>
        </ext>
      </extLst>
    </bk>
    <bk>
      <extLst>
        <ext uri="{3e2802c4-a4d2-4d8b-9148-e3be6c30e623}">
          <xlrd:rvb i="8472"/>
        </ext>
      </extLst>
    </bk>
    <bk>
      <extLst>
        <ext uri="{3e2802c4-a4d2-4d8b-9148-e3be6c30e623}">
          <xlrd:rvb i="8475"/>
        </ext>
      </extLst>
    </bk>
    <bk>
      <extLst>
        <ext uri="{3e2802c4-a4d2-4d8b-9148-e3be6c30e623}">
          <xlrd:rvb i="8478"/>
        </ext>
      </extLst>
    </bk>
    <bk>
      <extLst>
        <ext uri="{3e2802c4-a4d2-4d8b-9148-e3be6c30e623}">
          <xlrd:rvb i="8481"/>
        </ext>
      </extLst>
    </bk>
    <bk>
      <extLst>
        <ext uri="{3e2802c4-a4d2-4d8b-9148-e3be6c30e623}">
          <xlrd:rvb i="8484"/>
        </ext>
      </extLst>
    </bk>
    <bk>
      <extLst>
        <ext uri="{3e2802c4-a4d2-4d8b-9148-e3be6c30e623}">
          <xlrd:rvb i="8487"/>
        </ext>
      </extLst>
    </bk>
    <bk>
      <extLst>
        <ext uri="{3e2802c4-a4d2-4d8b-9148-e3be6c30e623}">
          <xlrd:rvb i="8490"/>
        </ext>
      </extLst>
    </bk>
    <bk>
      <extLst>
        <ext uri="{3e2802c4-a4d2-4d8b-9148-e3be6c30e623}">
          <xlrd:rvb i="8493"/>
        </ext>
      </extLst>
    </bk>
    <bk>
      <extLst>
        <ext uri="{3e2802c4-a4d2-4d8b-9148-e3be6c30e623}">
          <xlrd:rvb i="8496"/>
        </ext>
      </extLst>
    </bk>
    <bk>
      <extLst>
        <ext uri="{3e2802c4-a4d2-4d8b-9148-e3be6c30e623}">
          <xlrd:rvb i="8499"/>
        </ext>
      </extLst>
    </bk>
    <bk>
      <extLst>
        <ext uri="{3e2802c4-a4d2-4d8b-9148-e3be6c30e623}">
          <xlrd:rvb i="8502"/>
        </ext>
      </extLst>
    </bk>
    <bk>
      <extLst>
        <ext uri="{3e2802c4-a4d2-4d8b-9148-e3be6c30e623}">
          <xlrd:rvb i="8505"/>
        </ext>
      </extLst>
    </bk>
    <bk>
      <extLst>
        <ext uri="{3e2802c4-a4d2-4d8b-9148-e3be6c30e623}">
          <xlrd:rvb i="8508"/>
        </ext>
      </extLst>
    </bk>
    <bk>
      <extLst>
        <ext uri="{3e2802c4-a4d2-4d8b-9148-e3be6c30e623}">
          <xlrd:rvb i="8511"/>
        </ext>
      </extLst>
    </bk>
    <bk>
      <extLst>
        <ext uri="{3e2802c4-a4d2-4d8b-9148-e3be6c30e623}">
          <xlrd:rvb i="8514"/>
        </ext>
      </extLst>
    </bk>
    <bk>
      <extLst>
        <ext uri="{3e2802c4-a4d2-4d8b-9148-e3be6c30e623}">
          <xlrd:rvb i="8517"/>
        </ext>
      </extLst>
    </bk>
    <bk>
      <extLst>
        <ext uri="{3e2802c4-a4d2-4d8b-9148-e3be6c30e623}">
          <xlrd:rvb i="8520"/>
        </ext>
      </extLst>
    </bk>
    <bk>
      <extLst>
        <ext uri="{3e2802c4-a4d2-4d8b-9148-e3be6c30e623}">
          <xlrd:rvb i="8523"/>
        </ext>
      </extLst>
    </bk>
    <bk>
      <extLst>
        <ext uri="{3e2802c4-a4d2-4d8b-9148-e3be6c30e623}">
          <xlrd:rvb i="8526"/>
        </ext>
      </extLst>
    </bk>
    <bk>
      <extLst>
        <ext uri="{3e2802c4-a4d2-4d8b-9148-e3be6c30e623}">
          <xlrd:rvb i="8532"/>
        </ext>
      </extLst>
    </bk>
    <bk>
      <extLst>
        <ext uri="{3e2802c4-a4d2-4d8b-9148-e3be6c30e623}">
          <xlrd:rvb i="8535"/>
        </ext>
      </extLst>
    </bk>
    <bk>
      <extLst>
        <ext uri="{3e2802c4-a4d2-4d8b-9148-e3be6c30e623}">
          <xlrd:rvb i="8538"/>
        </ext>
      </extLst>
    </bk>
    <bk>
      <extLst>
        <ext uri="{3e2802c4-a4d2-4d8b-9148-e3be6c30e623}">
          <xlrd:rvb i="8541"/>
        </ext>
      </extLst>
    </bk>
    <bk>
      <extLst>
        <ext uri="{3e2802c4-a4d2-4d8b-9148-e3be6c30e623}">
          <xlrd:rvb i="8544"/>
        </ext>
      </extLst>
    </bk>
    <bk>
      <extLst>
        <ext uri="{3e2802c4-a4d2-4d8b-9148-e3be6c30e623}">
          <xlrd:rvb i="8547"/>
        </ext>
      </extLst>
    </bk>
    <bk>
      <extLst>
        <ext uri="{3e2802c4-a4d2-4d8b-9148-e3be6c30e623}">
          <xlrd:rvb i="8550"/>
        </ext>
      </extLst>
    </bk>
    <bk>
      <extLst>
        <ext uri="{3e2802c4-a4d2-4d8b-9148-e3be6c30e623}">
          <xlrd:rvb i="8553"/>
        </ext>
      </extLst>
    </bk>
    <bk>
      <extLst>
        <ext uri="{3e2802c4-a4d2-4d8b-9148-e3be6c30e623}">
          <xlrd:rvb i="8555"/>
        </ext>
      </extLst>
    </bk>
    <bk>
      <extLst>
        <ext uri="{3e2802c4-a4d2-4d8b-9148-e3be6c30e623}">
          <xlrd:rvb i="8558"/>
        </ext>
      </extLst>
    </bk>
    <bk>
      <extLst>
        <ext uri="{3e2802c4-a4d2-4d8b-9148-e3be6c30e623}">
          <xlrd:rvb i="8561"/>
        </ext>
      </extLst>
    </bk>
    <bk>
      <extLst>
        <ext uri="{3e2802c4-a4d2-4d8b-9148-e3be6c30e623}">
          <xlrd:rvb i="8564"/>
        </ext>
      </extLst>
    </bk>
    <bk>
      <extLst>
        <ext uri="{3e2802c4-a4d2-4d8b-9148-e3be6c30e623}">
          <xlrd:rvb i="8567"/>
        </ext>
      </extLst>
    </bk>
    <bk>
      <extLst>
        <ext uri="{3e2802c4-a4d2-4d8b-9148-e3be6c30e623}">
          <xlrd:rvb i="8570"/>
        </ext>
      </extLst>
    </bk>
    <bk>
      <extLst>
        <ext uri="{3e2802c4-a4d2-4d8b-9148-e3be6c30e623}">
          <xlrd:rvb i="8573"/>
        </ext>
      </extLst>
    </bk>
    <bk>
      <extLst>
        <ext uri="{3e2802c4-a4d2-4d8b-9148-e3be6c30e623}">
          <xlrd:rvb i="8576"/>
        </ext>
      </extLst>
    </bk>
    <bk>
      <extLst>
        <ext uri="{3e2802c4-a4d2-4d8b-9148-e3be6c30e623}">
          <xlrd:rvb i="8579"/>
        </ext>
      </extLst>
    </bk>
    <bk>
      <extLst>
        <ext uri="{3e2802c4-a4d2-4d8b-9148-e3be6c30e623}">
          <xlrd:rvb i="8582"/>
        </ext>
      </extLst>
    </bk>
    <bk>
      <extLst>
        <ext uri="{3e2802c4-a4d2-4d8b-9148-e3be6c30e623}">
          <xlrd:rvb i="8585"/>
        </ext>
      </extLst>
    </bk>
    <bk>
      <extLst>
        <ext uri="{3e2802c4-a4d2-4d8b-9148-e3be6c30e623}">
          <xlrd:rvb i="8588"/>
        </ext>
      </extLst>
    </bk>
    <bk>
      <extLst>
        <ext uri="{3e2802c4-a4d2-4d8b-9148-e3be6c30e623}">
          <xlrd:rvb i="8591"/>
        </ext>
      </extLst>
    </bk>
    <bk>
      <extLst>
        <ext uri="{3e2802c4-a4d2-4d8b-9148-e3be6c30e623}">
          <xlrd:rvb i="8594"/>
        </ext>
      </extLst>
    </bk>
    <bk>
      <extLst>
        <ext uri="{3e2802c4-a4d2-4d8b-9148-e3be6c30e623}">
          <xlrd:rvb i="8597"/>
        </ext>
      </extLst>
    </bk>
    <bk>
      <extLst>
        <ext uri="{3e2802c4-a4d2-4d8b-9148-e3be6c30e623}">
          <xlrd:rvb i="8600"/>
        </ext>
      </extLst>
    </bk>
    <bk>
      <extLst>
        <ext uri="{3e2802c4-a4d2-4d8b-9148-e3be6c30e623}">
          <xlrd:rvb i="8603"/>
        </ext>
      </extLst>
    </bk>
    <bk>
      <extLst>
        <ext uri="{3e2802c4-a4d2-4d8b-9148-e3be6c30e623}">
          <xlrd:rvb i="8609"/>
        </ext>
      </extLst>
    </bk>
    <bk>
      <extLst>
        <ext uri="{3e2802c4-a4d2-4d8b-9148-e3be6c30e623}">
          <xlrd:rvb i="8612"/>
        </ext>
      </extLst>
    </bk>
    <bk>
      <extLst>
        <ext uri="{3e2802c4-a4d2-4d8b-9148-e3be6c30e623}">
          <xlrd:rvb i="8615"/>
        </ext>
      </extLst>
    </bk>
    <bk>
      <extLst>
        <ext uri="{3e2802c4-a4d2-4d8b-9148-e3be6c30e623}">
          <xlrd:rvb i="8618"/>
        </ext>
      </extLst>
    </bk>
    <bk>
      <extLst>
        <ext uri="{3e2802c4-a4d2-4d8b-9148-e3be6c30e623}">
          <xlrd:rvb i="8621"/>
        </ext>
      </extLst>
    </bk>
    <bk>
      <extLst>
        <ext uri="{3e2802c4-a4d2-4d8b-9148-e3be6c30e623}">
          <xlrd:rvb i="8624"/>
        </ext>
      </extLst>
    </bk>
    <bk>
      <extLst>
        <ext uri="{3e2802c4-a4d2-4d8b-9148-e3be6c30e623}">
          <xlrd:rvb i="8627"/>
        </ext>
      </extLst>
    </bk>
    <bk>
      <extLst>
        <ext uri="{3e2802c4-a4d2-4d8b-9148-e3be6c30e623}">
          <xlrd:rvb i="8630"/>
        </ext>
      </extLst>
    </bk>
    <bk>
      <extLst>
        <ext uri="{3e2802c4-a4d2-4d8b-9148-e3be6c30e623}">
          <xlrd:rvb i="8633"/>
        </ext>
      </extLst>
    </bk>
    <bk>
      <extLst>
        <ext uri="{3e2802c4-a4d2-4d8b-9148-e3be6c30e623}">
          <xlrd:rvb i="8636"/>
        </ext>
      </extLst>
    </bk>
    <bk>
      <extLst>
        <ext uri="{3e2802c4-a4d2-4d8b-9148-e3be6c30e623}">
          <xlrd:rvb i="8639"/>
        </ext>
      </extLst>
    </bk>
    <bk>
      <extLst>
        <ext uri="{3e2802c4-a4d2-4d8b-9148-e3be6c30e623}">
          <xlrd:rvb i="8641"/>
        </ext>
      </extLst>
    </bk>
    <bk>
      <extLst>
        <ext uri="{3e2802c4-a4d2-4d8b-9148-e3be6c30e623}">
          <xlrd:rvb i="8644"/>
        </ext>
      </extLst>
    </bk>
    <bk>
      <extLst>
        <ext uri="{3e2802c4-a4d2-4d8b-9148-e3be6c30e623}">
          <xlrd:rvb i="8647"/>
        </ext>
      </extLst>
    </bk>
    <bk>
      <extLst>
        <ext uri="{3e2802c4-a4d2-4d8b-9148-e3be6c30e623}">
          <xlrd:rvb i="8650"/>
        </ext>
      </extLst>
    </bk>
    <bk>
      <extLst>
        <ext uri="{3e2802c4-a4d2-4d8b-9148-e3be6c30e623}">
          <xlrd:rvb i="8653"/>
        </ext>
      </extLst>
    </bk>
    <bk>
      <extLst>
        <ext uri="{3e2802c4-a4d2-4d8b-9148-e3be6c30e623}">
          <xlrd:rvb i="8656"/>
        </ext>
      </extLst>
    </bk>
    <bk>
      <extLst>
        <ext uri="{3e2802c4-a4d2-4d8b-9148-e3be6c30e623}">
          <xlrd:rvb i="8659"/>
        </ext>
      </extLst>
    </bk>
    <bk>
      <extLst>
        <ext uri="{3e2802c4-a4d2-4d8b-9148-e3be6c30e623}">
          <xlrd:rvb i="8665"/>
        </ext>
      </extLst>
    </bk>
    <bk>
      <extLst>
        <ext uri="{3e2802c4-a4d2-4d8b-9148-e3be6c30e623}">
          <xlrd:rvb i="8668"/>
        </ext>
      </extLst>
    </bk>
    <bk>
      <extLst>
        <ext uri="{3e2802c4-a4d2-4d8b-9148-e3be6c30e623}">
          <xlrd:rvb i="8671"/>
        </ext>
      </extLst>
    </bk>
    <bk>
      <extLst>
        <ext uri="{3e2802c4-a4d2-4d8b-9148-e3be6c30e623}">
          <xlrd:rvb i="8674"/>
        </ext>
      </extLst>
    </bk>
    <bk>
      <extLst>
        <ext uri="{3e2802c4-a4d2-4d8b-9148-e3be6c30e623}">
          <xlrd:rvb i="8677"/>
        </ext>
      </extLst>
    </bk>
    <bk>
      <extLst>
        <ext uri="{3e2802c4-a4d2-4d8b-9148-e3be6c30e623}">
          <xlrd:rvb i="8680"/>
        </ext>
      </extLst>
    </bk>
    <bk>
      <extLst>
        <ext uri="{3e2802c4-a4d2-4d8b-9148-e3be6c30e623}">
          <xlrd:rvb i="8683"/>
        </ext>
      </extLst>
    </bk>
    <bk>
      <extLst>
        <ext uri="{3e2802c4-a4d2-4d8b-9148-e3be6c30e623}">
          <xlrd:rvb i="8686"/>
        </ext>
      </extLst>
    </bk>
    <bk>
      <extLst>
        <ext uri="{3e2802c4-a4d2-4d8b-9148-e3be6c30e623}">
          <xlrd:rvb i="8689"/>
        </ext>
      </extLst>
    </bk>
    <bk>
      <extLst>
        <ext uri="{3e2802c4-a4d2-4d8b-9148-e3be6c30e623}">
          <xlrd:rvb i="8692"/>
        </ext>
      </extLst>
    </bk>
    <bk>
      <extLst>
        <ext uri="{3e2802c4-a4d2-4d8b-9148-e3be6c30e623}">
          <xlrd:rvb i="8695"/>
        </ext>
      </extLst>
    </bk>
    <bk>
      <extLst>
        <ext uri="{3e2802c4-a4d2-4d8b-9148-e3be6c30e623}">
          <xlrd:rvb i="8698"/>
        </ext>
      </extLst>
    </bk>
    <bk>
      <extLst>
        <ext uri="{3e2802c4-a4d2-4d8b-9148-e3be6c30e623}">
          <xlrd:rvb i="8701"/>
        </ext>
      </extLst>
    </bk>
    <bk>
      <extLst>
        <ext uri="{3e2802c4-a4d2-4d8b-9148-e3be6c30e623}">
          <xlrd:rvb i="8704"/>
        </ext>
      </extLst>
    </bk>
    <bk>
      <extLst>
        <ext uri="{3e2802c4-a4d2-4d8b-9148-e3be6c30e623}">
          <xlrd:rvb i="8707"/>
        </ext>
      </extLst>
    </bk>
    <bk>
      <extLst>
        <ext uri="{3e2802c4-a4d2-4d8b-9148-e3be6c30e623}">
          <xlrd:rvb i="8710"/>
        </ext>
      </extLst>
    </bk>
    <bk>
      <extLst>
        <ext uri="{3e2802c4-a4d2-4d8b-9148-e3be6c30e623}">
          <xlrd:rvb i="8713"/>
        </ext>
      </extLst>
    </bk>
    <bk>
      <extLst>
        <ext uri="{3e2802c4-a4d2-4d8b-9148-e3be6c30e623}">
          <xlrd:rvb i="8716"/>
        </ext>
      </extLst>
    </bk>
    <bk>
      <extLst>
        <ext uri="{3e2802c4-a4d2-4d8b-9148-e3be6c30e623}">
          <xlrd:rvb i="8719"/>
        </ext>
      </extLst>
    </bk>
    <bk>
      <extLst>
        <ext uri="{3e2802c4-a4d2-4d8b-9148-e3be6c30e623}">
          <xlrd:rvb i="8722"/>
        </ext>
      </extLst>
    </bk>
    <bk>
      <extLst>
        <ext uri="{3e2802c4-a4d2-4d8b-9148-e3be6c30e623}">
          <xlrd:rvb i="8725"/>
        </ext>
      </extLst>
    </bk>
    <bk>
      <extLst>
        <ext uri="{3e2802c4-a4d2-4d8b-9148-e3be6c30e623}">
          <xlrd:rvb i="8731"/>
        </ext>
      </extLst>
    </bk>
    <bk>
      <extLst>
        <ext uri="{3e2802c4-a4d2-4d8b-9148-e3be6c30e623}">
          <xlrd:rvb i="8734"/>
        </ext>
      </extLst>
    </bk>
    <bk>
      <extLst>
        <ext uri="{3e2802c4-a4d2-4d8b-9148-e3be6c30e623}">
          <xlrd:rvb i="8737"/>
        </ext>
      </extLst>
    </bk>
    <bk>
      <extLst>
        <ext uri="{3e2802c4-a4d2-4d8b-9148-e3be6c30e623}">
          <xlrd:rvb i="8740"/>
        </ext>
      </extLst>
    </bk>
    <bk>
      <extLst>
        <ext uri="{3e2802c4-a4d2-4d8b-9148-e3be6c30e623}">
          <xlrd:rvb i="8743"/>
        </ext>
      </extLst>
    </bk>
    <bk>
      <extLst>
        <ext uri="{3e2802c4-a4d2-4d8b-9148-e3be6c30e623}">
          <xlrd:rvb i="8746"/>
        </ext>
      </extLst>
    </bk>
    <bk>
      <extLst>
        <ext uri="{3e2802c4-a4d2-4d8b-9148-e3be6c30e623}">
          <xlrd:rvb i="8749"/>
        </ext>
      </extLst>
    </bk>
    <bk>
      <extLst>
        <ext uri="{3e2802c4-a4d2-4d8b-9148-e3be6c30e623}">
          <xlrd:rvb i="8752"/>
        </ext>
      </extLst>
    </bk>
    <bk>
      <extLst>
        <ext uri="{3e2802c4-a4d2-4d8b-9148-e3be6c30e623}">
          <xlrd:rvb i="8755"/>
        </ext>
      </extLst>
    </bk>
    <bk>
      <extLst>
        <ext uri="{3e2802c4-a4d2-4d8b-9148-e3be6c30e623}">
          <xlrd:rvb i="8761"/>
        </ext>
      </extLst>
    </bk>
    <bk>
      <extLst>
        <ext uri="{3e2802c4-a4d2-4d8b-9148-e3be6c30e623}">
          <xlrd:rvb i="8764"/>
        </ext>
      </extLst>
    </bk>
    <bk>
      <extLst>
        <ext uri="{3e2802c4-a4d2-4d8b-9148-e3be6c30e623}">
          <xlrd:rvb i="8767"/>
        </ext>
      </extLst>
    </bk>
    <bk>
      <extLst>
        <ext uri="{3e2802c4-a4d2-4d8b-9148-e3be6c30e623}">
          <xlrd:rvb i="8770"/>
        </ext>
      </extLst>
    </bk>
    <bk>
      <extLst>
        <ext uri="{3e2802c4-a4d2-4d8b-9148-e3be6c30e623}">
          <xlrd:rvb i="8773"/>
        </ext>
      </extLst>
    </bk>
    <bk>
      <extLst>
        <ext uri="{3e2802c4-a4d2-4d8b-9148-e3be6c30e623}">
          <xlrd:rvb i="8776"/>
        </ext>
      </extLst>
    </bk>
    <bk>
      <extLst>
        <ext uri="{3e2802c4-a4d2-4d8b-9148-e3be6c30e623}">
          <xlrd:rvb i="8779"/>
        </ext>
      </extLst>
    </bk>
    <bk>
      <extLst>
        <ext uri="{3e2802c4-a4d2-4d8b-9148-e3be6c30e623}">
          <xlrd:rvb i="8782"/>
        </ext>
      </extLst>
    </bk>
    <bk>
      <extLst>
        <ext uri="{3e2802c4-a4d2-4d8b-9148-e3be6c30e623}">
          <xlrd:rvb i="8785"/>
        </ext>
      </extLst>
    </bk>
    <bk>
      <extLst>
        <ext uri="{3e2802c4-a4d2-4d8b-9148-e3be6c30e623}">
          <xlrd:rvb i="8788"/>
        </ext>
      </extLst>
    </bk>
    <bk>
      <extLst>
        <ext uri="{3e2802c4-a4d2-4d8b-9148-e3be6c30e623}">
          <xlrd:rvb i="8791"/>
        </ext>
      </extLst>
    </bk>
    <bk>
      <extLst>
        <ext uri="{3e2802c4-a4d2-4d8b-9148-e3be6c30e623}">
          <xlrd:rvb i="8794"/>
        </ext>
      </extLst>
    </bk>
    <bk>
      <extLst>
        <ext uri="{3e2802c4-a4d2-4d8b-9148-e3be6c30e623}">
          <xlrd:rvb i="8797"/>
        </ext>
      </extLst>
    </bk>
    <bk>
      <extLst>
        <ext uri="{3e2802c4-a4d2-4d8b-9148-e3be6c30e623}">
          <xlrd:rvb i="8800"/>
        </ext>
      </extLst>
    </bk>
    <bk>
      <extLst>
        <ext uri="{3e2802c4-a4d2-4d8b-9148-e3be6c30e623}">
          <xlrd:rvb i="8803"/>
        </ext>
      </extLst>
    </bk>
    <bk>
      <extLst>
        <ext uri="{3e2802c4-a4d2-4d8b-9148-e3be6c30e623}">
          <xlrd:rvb i="8806"/>
        </ext>
      </extLst>
    </bk>
    <bk>
      <extLst>
        <ext uri="{3e2802c4-a4d2-4d8b-9148-e3be6c30e623}">
          <xlrd:rvb i="8813"/>
        </ext>
      </extLst>
    </bk>
    <bk>
      <extLst>
        <ext uri="{3e2802c4-a4d2-4d8b-9148-e3be6c30e623}">
          <xlrd:rvb i="8816"/>
        </ext>
      </extLst>
    </bk>
    <bk>
      <extLst>
        <ext uri="{3e2802c4-a4d2-4d8b-9148-e3be6c30e623}">
          <xlrd:rvb i="8819"/>
        </ext>
      </extLst>
    </bk>
    <bk>
      <extLst>
        <ext uri="{3e2802c4-a4d2-4d8b-9148-e3be6c30e623}">
          <xlrd:rvb i="8822"/>
        </ext>
      </extLst>
    </bk>
    <bk>
      <extLst>
        <ext uri="{3e2802c4-a4d2-4d8b-9148-e3be6c30e623}">
          <xlrd:rvb i="8825"/>
        </ext>
      </extLst>
    </bk>
    <bk>
      <extLst>
        <ext uri="{3e2802c4-a4d2-4d8b-9148-e3be6c30e623}">
          <xlrd:rvb i="8828"/>
        </ext>
      </extLst>
    </bk>
    <bk>
      <extLst>
        <ext uri="{3e2802c4-a4d2-4d8b-9148-e3be6c30e623}">
          <xlrd:rvb i="8831"/>
        </ext>
      </extLst>
    </bk>
    <bk>
      <extLst>
        <ext uri="{3e2802c4-a4d2-4d8b-9148-e3be6c30e623}">
          <xlrd:rvb i="8834"/>
        </ext>
      </extLst>
    </bk>
    <bk>
      <extLst>
        <ext uri="{3e2802c4-a4d2-4d8b-9148-e3be6c30e623}">
          <xlrd:rvb i="8837"/>
        </ext>
      </extLst>
    </bk>
    <bk>
      <extLst>
        <ext uri="{3e2802c4-a4d2-4d8b-9148-e3be6c30e623}">
          <xlrd:rvb i="8840"/>
        </ext>
      </extLst>
    </bk>
    <bk>
      <extLst>
        <ext uri="{3e2802c4-a4d2-4d8b-9148-e3be6c30e623}">
          <xlrd:rvb i="8843"/>
        </ext>
      </extLst>
    </bk>
    <bk>
      <extLst>
        <ext uri="{3e2802c4-a4d2-4d8b-9148-e3be6c30e623}">
          <xlrd:rvb i="8846"/>
        </ext>
      </extLst>
    </bk>
    <bk>
      <extLst>
        <ext uri="{3e2802c4-a4d2-4d8b-9148-e3be6c30e623}">
          <xlrd:rvb i="8849"/>
        </ext>
      </extLst>
    </bk>
    <bk>
      <extLst>
        <ext uri="{3e2802c4-a4d2-4d8b-9148-e3be6c30e623}">
          <xlrd:rvb i="8852"/>
        </ext>
      </extLst>
    </bk>
    <bk>
      <extLst>
        <ext uri="{3e2802c4-a4d2-4d8b-9148-e3be6c30e623}">
          <xlrd:rvb i="8855"/>
        </ext>
      </extLst>
    </bk>
    <bk>
      <extLst>
        <ext uri="{3e2802c4-a4d2-4d8b-9148-e3be6c30e623}">
          <xlrd:rvb i="8858"/>
        </ext>
      </extLst>
    </bk>
    <bk>
      <extLst>
        <ext uri="{3e2802c4-a4d2-4d8b-9148-e3be6c30e623}">
          <xlrd:rvb i="8861"/>
        </ext>
      </extLst>
    </bk>
    <bk>
      <extLst>
        <ext uri="{3e2802c4-a4d2-4d8b-9148-e3be6c30e623}">
          <xlrd:rvb i="8864"/>
        </ext>
      </extLst>
    </bk>
    <bk>
      <extLst>
        <ext uri="{3e2802c4-a4d2-4d8b-9148-e3be6c30e623}">
          <xlrd:rvb i="8867"/>
        </ext>
      </extLst>
    </bk>
    <bk>
      <extLst>
        <ext uri="{3e2802c4-a4d2-4d8b-9148-e3be6c30e623}">
          <xlrd:rvb i="8870"/>
        </ext>
      </extLst>
    </bk>
    <bk>
      <extLst>
        <ext uri="{3e2802c4-a4d2-4d8b-9148-e3be6c30e623}">
          <xlrd:rvb i="8873"/>
        </ext>
      </extLst>
    </bk>
    <bk>
      <extLst>
        <ext uri="{3e2802c4-a4d2-4d8b-9148-e3be6c30e623}">
          <xlrd:rvb i="8876"/>
        </ext>
      </extLst>
    </bk>
    <bk>
      <extLst>
        <ext uri="{3e2802c4-a4d2-4d8b-9148-e3be6c30e623}">
          <xlrd:rvb i="8879"/>
        </ext>
      </extLst>
    </bk>
    <bk>
      <extLst>
        <ext uri="{3e2802c4-a4d2-4d8b-9148-e3be6c30e623}">
          <xlrd:rvb i="8882"/>
        </ext>
      </extLst>
    </bk>
    <bk>
      <extLst>
        <ext uri="{3e2802c4-a4d2-4d8b-9148-e3be6c30e623}">
          <xlrd:rvb i="8885"/>
        </ext>
      </extLst>
    </bk>
    <bk>
      <extLst>
        <ext uri="{3e2802c4-a4d2-4d8b-9148-e3be6c30e623}">
          <xlrd:rvb i="8888"/>
        </ext>
      </extLst>
    </bk>
    <bk>
      <extLst>
        <ext uri="{3e2802c4-a4d2-4d8b-9148-e3be6c30e623}">
          <xlrd:rvb i="8891"/>
        </ext>
      </extLst>
    </bk>
    <bk>
      <extLst>
        <ext uri="{3e2802c4-a4d2-4d8b-9148-e3be6c30e623}">
          <xlrd:rvb i="8894"/>
        </ext>
      </extLst>
    </bk>
    <bk>
      <extLst>
        <ext uri="{3e2802c4-a4d2-4d8b-9148-e3be6c30e623}">
          <xlrd:rvb i="8900"/>
        </ext>
      </extLst>
    </bk>
    <bk>
      <extLst>
        <ext uri="{3e2802c4-a4d2-4d8b-9148-e3be6c30e623}">
          <xlrd:rvb i="8903"/>
        </ext>
      </extLst>
    </bk>
    <bk>
      <extLst>
        <ext uri="{3e2802c4-a4d2-4d8b-9148-e3be6c30e623}">
          <xlrd:rvb i="8906"/>
        </ext>
      </extLst>
    </bk>
    <bk>
      <extLst>
        <ext uri="{3e2802c4-a4d2-4d8b-9148-e3be6c30e623}">
          <xlrd:rvb i="8909"/>
        </ext>
      </extLst>
    </bk>
    <bk>
      <extLst>
        <ext uri="{3e2802c4-a4d2-4d8b-9148-e3be6c30e623}">
          <xlrd:rvb i="8912"/>
        </ext>
      </extLst>
    </bk>
    <bk>
      <extLst>
        <ext uri="{3e2802c4-a4d2-4d8b-9148-e3be6c30e623}">
          <xlrd:rvb i="8915"/>
        </ext>
      </extLst>
    </bk>
    <bk>
      <extLst>
        <ext uri="{3e2802c4-a4d2-4d8b-9148-e3be6c30e623}">
          <xlrd:rvb i="8918"/>
        </ext>
      </extLst>
    </bk>
    <bk>
      <extLst>
        <ext uri="{3e2802c4-a4d2-4d8b-9148-e3be6c30e623}">
          <xlrd:rvb i="8921"/>
        </ext>
      </extLst>
    </bk>
    <bk>
      <extLst>
        <ext uri="{3e2802c4-a4d2-4d8b-9148-e3be6c30e623}">
          <xlrd:rvb i="8924"/>
        </ext>
      </extLst>
    </bk>
    <bk>
      <extLst>
        <ext uri="{3e2802c4-a4d2-4d8b-9148-e3be6c30e623}">
          <xlrd:rvb i="8927"/>
        </ext>
      </extLst>
    </bk>
    <bk>
      <extLst>
        <ext uri="{3e2802c4-a4d2-4d8b-9148-e3be6c30e623}">
          <xlrd:rvb i="8930"/>
        </ext>
      </extLst>
    </bk>
    <bk>
      <extLst>
        <ext uri="{3e2802c4-a4d2-4d8b-9148-e3be6c30e623}">
          <xlrd:rvb i="8933"/>
        </ext>
      </extLst>
    </bk>
    <bk>
      <extLst>
        <ext uri="{3e2802c4-a4d2-4d8b-9148-e3be6c30e623}">
          <xlrd:rvb i="8936"/>
        </ext>
      </extLst>
    </bk>
    <bk>
      <extLst>
        <ext uri="{3e2802c4-a4d2-4d8b-9148-e3be6c30e623}">
          <xlrd:rvb i="8939"/>
        </ext>
      </extLst>
    </bk>
    <bk>
      <extLst>
        <ext uri="{3e2802c4-a4d2-4d8b-9148-e3be6c30e623}">
          <xlrd:rvb i="8942"/>
        </ext>
      </extLst>
    </bk>
    <bk>
      <extLst>
        <ext uri="{3e2802c4-a4d2-4d8b-9148-e3be6c30e623}">
          <xlrd:rvb i="8945"/>
        </ext>
      </extLst>
    </bk>
    <bk>
      <extLst>
        <ext uri="{3e2802c4-a4d2-4d8b-9148-e3be6c30e623}">
          <xlrd:rvb i="8948"/>
        </ext>
      </extLst>
    </bk>
    <bk>
      <extLst>
        <ext uri="{3e2802c4-a4d2-4d8b-9148-e3be6c30e623}">
          <xlrd:rvb i="8951"/>
        </ext>
      </extLst>
    </bk>
    <bk>
      <extLst>
        <ext uri="{3e2802c4-a4d2-4d8b-9148-e3be6c30e623}">
          <xlrd:rvb i="8954"/>
        </ext>
      </extLst>
    </bk>
    <bk>
      <extLst>
        <ext uri="{3e2802c4-a4d2-4d8b-9148-e3be6c30e623}">
          <xlrd:rvb i="8957"/>
        </ext>
      </extLst>
    </bk>
    <bk>
      <extLst>
        <ext uri="{3e2802c4-a4d2-4d8b-9148-e3be6c30e623}">
          <xlrd:rvb i="8960"/>
        </ext>
      </extLst>
    </bk>
    <bk>
      <extLst>
        <ext uri="{3e2802c4-a4d2-4d8b-9148-e3be6c30e623}">
          <xlrd:rvb i="8963"/>
        </ext>
      </extLst>
    </bk>
    <bk>
      <extLst>
        <ext uri="{3e2802c4-a4d2-4d8b-9148-e3be6c30e623}">
          <xlrd:rvb i="8966"/>
        </ext>
      </extLst>
    </bk>
    <bk>
      <extLst>
        <ext uri="{3e2802c4-a4d2-4d8b-9148-e3be6c30e623}">
          <xlrd:rvb i="8969"/>
        </ext>
      </extLst>
    </bk>
    <bk>
      <extLst>
        <ext uri="{3e2802c4-a4d2-4d8b-9148-e3be6c30e623}">
          <xlrd:rvb i="8972"/>
        </ext>
      </extLst>
    </bk>
    <bk>
      <extLst>
        <ext uri="{3e2802c4-a4d2-4d8b-9148-e3be6c30e623}">
          <xlrd:rvb i="8975"/>
        </ext>
      </extLst>
    </bk>
    <bk>
      <extLst>
        <ext uri="{3e2802c4-a4d2-4d8b-9148-e3be6c30e623}">
          <xlrd:rvb i="8978"/>
        </ext>
      </extLst>
    </bk>
    <bk>
      <extLst>
        <ext uri="{3e2802c4-a4d2-4d8b-9148-e3be6c30e623}">
          <xlrd:rvb i="8981"/>
        </ext>
      </extLst>
    </bk>
    <bk>
      <extLst>
        <ext uri="{3e2802c4-a4d2-4d8b-9148-e3be6c30e623}">
          <xlrd:rvb i="8984"/>
        </ext>
      </extLst>
    </bk>
    <bk>
      <extLst>
        <ext uri="{3e2802c4-a4d2-4d8b-9148-e3be6c30e623}">
          <xlrd:rvb i="8987"/>
        </ext>
      </extLst>
    </bk>
    <bk>
      <extLst>
        <ext uri="{3e2802c4-a4d2-4d8b-9148-e3be6c30e623}">
          <xlrd:rvb i="8990"/>
        </ext>
      </extLst>
    </bk>
    <bk>
      <extLst>
        <ext uri="{3e2802c4-a4d2-4d8b-9148-e3be6c30e623}">
          <xlrd:rvb i="8993"/>
        </ext>
      </extLst>
    </bk>
    <bk>
      <extLst>
        <ext uri="{3e2802c4-a4d2-4d8b-9148-e3be6c30e623}">
          <xlrd:rvb i="8996"/>
        </ext>
      </extLst>
    </bk>
    <bk>
      <extLst>
        <ext uri="{3e2802c4-a4d2-4d8b-9148-e3be6c30e623}">
          <xlrd:rvb i="8999"/>
        </ext>
      </extLst>
    </bk>
    <bk>
      <extLst>
        <ext uri="{3e2802c4-a4d2-4d8b-9148-e3be6c30e623}">
          <xlrd:rvb i="9002"/>
        </ext>
      </extLst>
    </bk>
    <bk>
      <extLst>
        <ext uri="{3e2802c4-a4d2-4d8b-9148-e3be6c30e623}">
          <xlrd:rvb i="9005"/>
        </ext>
      </extLst>
    </bk>
    <bk>
      <extLst>
        <ext uri="{3e2802c4-a4d2-4d8b-9148-e3be6c30e623}">
          <xlrd:rvb i="9008"/>
        </ext>
      </extLst>
    </bk>
    <bk>
      <extLst>
        <ext uri="{3e2802c4-a4d2-4d8b-9148-e3be6c30e623}">
          <xlrd:rvb i="9011"/>
        </ext>
      </extLst>
    </bk>
    <bk>
      <extLst>
        <ext uri="{3e2802c4-a4d2-4d8b-9148-e3be6c30e623}">
          <xlrd:rvb i="9014"/>
        </ext>
      </extLst>
    </bk>
    <bk>
      <extLst>
        <ext uri="{3e2802c4-a4d2-4d8b-9148-e3be6c30e623}">
          <xlrd:rvb i="9017"/>
        </ext>
      </extLst>
    </bk>
    <bk>
      <extLst>
        <ext uri="{3e2802c4-a4d2-4d8b-9148-e3be6c30e623}">
          <xlrd:rvb i="9020"/>
        </ext>
      </extLst>
    </bk>
    <bk>
      <extLst>
        <ext uri="{3e2802c4-a4d2-4d8b-9148-e3be6c30e623}">
          <xlrd:rvb i="9023"/>
        </ext>
      </extLst>
    </bk>
    <bk>
      <extLst>
        <ext uri="{3e2802c4-a4d2-4d8b-9148-e3be6c30e623}">
          <xlrd:rvb i="9026"/>
        </ext>
      </extLst>
    </bk>
    <bk>
      <extLst>
        <ext uri="{3e2802c4-a4d2-4d8b-9148-e3be6c30e623}">
          <xlrd:rvb i="9029"/>
        </ext>
      </extLst>
    </bk>
    <bk>
      <extLst>
        <ext uri="{3e2802c4-a4d2-4d8b-9148-e3be6c30e623}">
          <xlrd:rvb i="9032"/>
        </ext>
      </extLst>
    </bk>
    <bk>
      <extLst>
        <ext uri="{3e2802c4-a4d2-4d8b-9148-e3be6c30e623}">
          <xlrd:rvb i="9035"/>
        </ext>
      </extLst>
    </bk>
    <bk>
      <extLst>
        <ext uri="{3e2802c4-a4d2-4d8b-9148-e3be6c30e623}">
          <xlrd:rvb i="9038"/>
        </ext>
      </extLst>
    </bk>
    <bk>
      <extLst>
        <ext uri="{3e2802c4-a4d2-4d8b-9148-e3be6c30e623}">
          <xlrd:rvb i="9041"/>
        </ext>
      </extLst>
    </bk>
    <bk>
      <extLst>
        <ext uri="{3e2802c4-a4d2-4d8b-9148-e3be6c30e623}">
          <xlrd:rvb i="9044"/>
        </ext>
      </extLst>
    </bk>
    <bk>
      <extLst>
        <ext uri="{3e2802c4-a4d2-4d8b-9148-e3be6c30e623}">
          <xlrd:rvb i="9047"/>
        </ext>
      </extLst>
    </bk>
    <bk>
      <extLst>
        <ext uri="{3e2802c4-a4d2-4d8b-9148-e3be6c30e623}">
          <xlrd:rvb i="9050"/>
        </ext>
      </extLst>
    </bk>
    <bk>
      <extLst>
        <ext uri="{3e2802c4-a4d2-4d8b-9148-e3be6c30e623}">
          <xlrd:rvb i="9053"/>
        </ext>
      </extLst>
    </bk>
    <bk>
      <extLst>
        <ext uri="{3e2802c4-a4d2-4d8b-9148-e3be6c30e623}">
          <xlrd:rvb i="9056"/>
        </ext>
      </extLst>
    </bk>
    <bk>
      <extLst>
        <ext uri="{3e2802c4-a4d2-4d8b-9148-e3be6c30e623}">
          <xlrd:rvb i="9059"/>
        </ext>
      </extLst>
    </bk>
    <bk>
      <extLst>
        <ext uri="{3e2802c4-a4d2-4d8b-9148-e3be6c30e623}">
          <xlrd:rvb i="9062"/>
        </ext>
      </extLst>
    </bk>
    <bk>
      <extLst>
        <ext uri="{3e2802c4-a4d2-4d8b-9148-e3be6c30e623}">
          <xlrd:rvb i="9065"/>
        </ext>
      </extLst>
    </bk>
    <bk>
      <extLst>
        <ext uri="{3e2802c4-a4d2-4d8b-9148-e3be6c30e623}">
          <xlrd:rvb i="9068"/>
        </ext>
      </extLst>
    </bk>
    <bk>
      <extLst>
        <ext uri="{3e2802c4-a4d2-4d8b-9148-e3be6c30e623}">
          <xlrd:rvb i="9071"/>
        </ext>
      </extLst>
    </bk>
    <bk>
      <extLst>
        <ext uri="{3e2802c4-a4d2-4d8b-9148-e3be6c30e623}">
          <xlrd:rvb i="9074"/>
        </ext>
      </extLst>
    </bk>
    <bk>
      <extLst>
        <ext uri="{3e2802c4-a4d2-4d8b-9148-e3be6c30e623}">
          <xlrd:rvb i="9077"/>
        </ext>
      </extLst>
    </bk>
    <bk>
      <extLst>
        <ext uri="{3e2802c4-a4d2-4d8b-9148-e3be6c30e623}">
          <xlrd:rvb i="9080"/>
        </ext>
      </extLst>
    </bk>
    <bk>
      <extLst>
        <ext uri="{3e2802c4-a4d2-4d8b-9148-e3be6c30e623}">
          <xlrd:rvb i="9083"/>
        </ext>
      </extLst>
    </bk>
    <bk>
      <extLst>
        <ext uri="{3e2802c4-a4d2-4d8b-9148-e3be6c30e623}">
          <xlrd:rvb i="9086"/>
        </ext>
      </extLst>
    </bk>
    <bk>
      <extLst>
        <ext uri="{3e2802c4-a4d2-4d8b-9148-e3be6c30e623}">
          <xlrd:rvb i="9088"/>
        </ext>
      </extLst>
    </bk>
    <bk>
      <extLst>
        <ext uri="{3e2802c4-a4d2-4d8b-9148-e3be6c30e623}">
          <xlrd:rvb i="9091"/>
        </ext>
      </extLst>
    </bk>
    <bk>
      <extLst>
        <ext uri="{3e2802c4-a4d2-4d8b-9148-e3be6c30e623}">
          <xlrd:rvb i="9094"/>
        </ext>
      </extLst>
    </bk>
    <bk>
      <extLst>
        <ext uri="{3e2802c4-a4d2-4d8b-9148-e3be6c30e623}">
          <xlrd:rvb i="9097"/>
        </ext>
      </extLst>
    </bk>
    <bk>
      <extLst>
        <ext uri="{3e2802c4-a4d2-4d8b-9148-e3be6c30e623}">
          <xlrd:rvb i="9100"/>
        </ext>
      </extLst>
    </bk>
    <bk>
      <extLst>
        <ext uri="{3e2802c4-a4d2-4d8b-9148-e3be6c30e623}">
          <xlrd:rvb i="9103"/>
        </ext>
      </extLst>
    </bk>
    <bk>
      <extLst>
        <ext uri="{3e2802c4-a4d2-4d8b-9148-e3be6c30e623}">
          <xlrd:rvb i="9106"/>
        </ext>
      </extLst>
    </bk>
    <bk>
      <extLst>
        <ext uri="{3e2802c4-a4d2-4d8b-9148-e3be6c30e623}">
          <xlrd:rvb i="9109"/>
        </ext>
      </extLst>
    </bk>
    <bk>
      <extLst>
        <ext uri="{3e2802c4-a4d2-4d8b-9148-e3be6c30e623}">
          <xlrd:rvb i="9112"/>
        </ext>
      </extLst>
    </bk>
    <bk>
      <extLst>
        <ext uri="{3e2802c4-a4d2-4d8b-9148-e3be6c30e623}">
          <xlrd:rvb i="9115"/>
        </ext>
      </extLst>
    </bk>
    <bk>
      <extLst>
        <ext uri="{3e2802c4-a4d2-4d8b-9148-e3be6c30e623}">
          <xlrd:rvb i="9118"/>
        </ext>
      </extLst>
    </bk>
    <bk>
      <extLst>
        <ext uri="{3e2802c4-a4d2-4d8b-9148-e3be6c30e623}">
          <xlrd:rvb i="9121"/>
        </ext>
      </extLst>
    </bk>
    <bk>
      <extLst>
        <ext uri="{3e2802c4-a4d2-4d8b-9148-e3be6c30e623}">
          <xlrd:rvb i="9124"/>
        </ext>
      </extLst>
    </bk>
    <bk>
      <extLst>
        <ext uri="{3e2802c4-a4d2-4d8b-9148-e3be6c30e623}">
          <xlrd:rvb i="9127"/>
        </ext>
      </extLst>
    </bk>
    <bk>
      <extLst>
        <ext uri="{3e2802c4-a4d2-4d8b-9148-e3be6c30e623}">
          <xlrd:rvb i="9130"/>
        </ext>
      </extLst>
    </bk>
    <bk>
      <extLst>
        <ext uri="{3e2802c4-a4d2-4d8b-9148-e3be6c30e623}">
          <xlrd:rvb i="9133"/>
        </ext>
      </extLst>
    </bk>
    <bk>
      <extLst>
        <ext uri="{3e2802c4-a4d2-4d8b-9148-e3be6c30e623}">
          <xlrd:rvb i="9136"/>
        </ext>
      </extLst>
    </bk>
    <bk>
      <extLst>
        <ext uri="{3e2802c4-a4d2-4d8b-9148-e3be6c30e623}">
          <xlrd:rvb i="9139"/>
        </ext>
      </extLst>
    </bk>
    <bk>
      <extLst>
        <ext uri="{3e2802c4-a4d2-4d8b-9148-e3be6c30e623}">
          <xlrd:rvb i="9142"/>
        </ext>
      </extLst>
    </bk>
    <bk>
      <extLst>
        <ext uri="{3e2802c4-a4d2-4d8b-9148-e3be6c30e623}">
          <xlrd:rvb i="9145"/>
        </ext>
      </extLst>
    </bk>
    <bk>
      <extLst>
        <ext uri="{3e2802c4-a4d2-4d8b-9148-e3be6c30e623}">
          <xlrd:rvb i="9148"/>
        </ext>
      </extLst>
    </bk>
    <bk>
      <extLst>
        <ext uri="{3e2802c4-a4d2-4d8b-9148-e3be6c30e623}">
          <xlrd:rvb i="9151"/>
        </ext>
      </extLst>
    </bk>
    <bk>
      <extLst>
        <ext uri="{3e2802c4-a4d2-4d8b-9148-e3be6c30e623}">
          <xlrd:rvb i="9154"/>
        </ext>
      </extLst>
    </bk>
    <bk>
      <extLst>
        <ext uri="{3e2802c4-a4d2-4d8b-9148-e3be6c30e623}">
          <xlrd:rvb i="9157"/>
        </ext>
      </extLst>
    </bk>
    <bk>
      <extLst>
        <ext uri="{3e2802c4-a4d2-4d8b-9148-e3be6c30e623}">
          <xlrd:rvb i="9160"/>
        </ext>
      </extLst>
    </bk>
    <bk>
      <extLst>
        <ext uri="{3e2802c4-a4d2-4d8b-9148-e3be6c30e623}">
          <xlrd:rvb i="9163"/>
        </ext>
      </extLst>
    </bk>
    <bk>
      <extLst>
        <ext uri="{3e2802c4-a4d2-4d8b-9148-e3be6c30e623}">
          <xlrd:rvb i="9166"/>
        </ext>
      </extLst>
    </bk>
    <bk>
      <extLst>
        <ext uri="{3e2802c4-a4d2-4d8b-9148-e3be6c30e623}">
          <xlrd:rvb i="9169"/>
        </ext>
      </extLst>
    </bk>
    <bk>
      <extLst>
        <ext uri="{3e2802c4-a4d2-4d8b-9148-e3be6c30e623}">
          <xlrd:rvb i="9172"/>
        </ext>
      </extLst>
    </bk>
    <bk>
      <extLst>
        <ext uri="{3e2802c4-a4d2-4d8b-9148-e3be6c30e623}">
          <xlrd:rvb i="9175"/>
        </ext>
      </extLst>
    </bk>
    <bk>
      <extLst>
        <ext uri="{3e2802c4-a4d2-4d8b-9148-e3be6c30e623}">
          <xlrd:rvb i="9178"/>
        </ext>
      </extLst>
    </bk>
    <bk>
      <extLst>
        <ext uri="{3e2802c4-a4d2-4d8b-9148-e3be6c30e623}">
          <xlrd:rvb i="9181"/>
        </ext>
      </extLst>
    </bk>
    <bk>
      <extLst>
        <ext uri="{3e2802c4-a4d2-4d8b-9148-e3be6c30e623}">
          <xlrd:rvb i="9184"/>
        </ext>
      </extLst>
    </bk>
    <bk>
      <extLst>
        <ext uri="{3e2802c4-a4d2-4d8b-9148-e3be6c30e623}">
          <xlrd:rvb i="9187"/>
        </ext>
      </extLst>
    </bk>
    <bk>
      <extLst>
        <ext uri="{3e2802c4-a4d2-4d8b-9148-e3be6c30e623}">
          <xlrd:rvb i="9190"/>
        </ext>
      </extLst>
    </bk>
    <bk>
      <extLst>
        <ext uri="{3e2802c4-a4d2-4d8b-9148-e3be6c30e623}">
          <xlrd:rvb i="9193"/>
        </ext>
      </extLst>
    </bk>
    <bk>
      <extLst>
        <ext uri="{3e2802c4-a4d2-4d8b-9148-e3be6c30e623}">
          <xlrd:rvb i="9196"/>
        </ext>
      </extLst>
    </bk>
    <bk>
      <extLst>
        <ext uri="{3e2802c4-a4d2-4d8b-9148-e3be6c30e623}">
          <xlrd:rvb i="9202"/>
        </ext>
      </extLst>
    </bk>
    <bk>
      <extLst>
        <ext uri="{3e2802c4-a4d2-4d8b-9148-e3be6c30e623}">
          <xlrd:rvb i="9205"/>
        </ext>
      </extLst>
    </bk>
    <bk>
      <extLst>
        <ext uri="{3e2802c4-a4d2-4d8b-9148-e3be6c30e623}">
          <xlrd:rvb i="9208"/>
        </ext>
      </extLst>
    </bk>
    <bk>
      <extLst>
        <ext uri="{3e2802c4-a4d2-4d8b-9148-e3be6c30e623}">
          <xlrd:rvb i="9211"/>
        </ext>
      </extLst>
    </bk>
    <bk>
      <extLst>
        <ext uri="{3e2802c4-a4d2-4d8b-9148-e3be6c30e623}">
          <xlrd:rvb i="9214"/>
        </ext>
      </extLst>
    </bk>
    <bk>
      <extLst>
        <ext uri="{3e2802c4-a4d2-4d8b-9148-e3be6c30e623}">
          <xlrd:rvb i="9215"/>
        </ext>
      </extLst>
    </bk>
    <bk>
      <extLst>
        <ext uri="{3e2802c4-a4d2-4d8b-9148-e3be6c30e623}">
          <xlrd:rvb i="9216"/>
        </ext>
      </extLst>
    </bk>
    <bk>
      <extLst>
        <ext uri="{3e2802c4-a4d2-4d8b-9148-e3be6c30e623}">
          <xlrd:rvb i="9217"/>
        </ext>
      </extLst>
    </bk>
    <bk>
      <extLst>
        <ext uri="{3e2802c4-a4d2-4d8b-9148-e3be6c30e623}">
          <xlrd:rvb i="9218"/>
        </ext>
      </extLst>
    </bk>
    <bk>
      <extLst>
        <ext uri="{3e2802c4-a4d2-4d8b-9148-e3be6c30e623}">
          <xlrd:rvb i="9219"/>
        </ext>
      </extLst>
    </bk>
    <bk>
      <extLst>
        <ext uri="{3e2802c4-a4d2-4d8b-9148-e3be6c30e623}">
          <xlrd:rvb i="9220"/>
        </ext>
      </extLst>
    </bk>
    <bk>
      <extLst>
        <ext uri="{3e2802c4-a4d2-4d8b-9148-e3be6c30e623}">
          <xlrd:rvb i="9221"/>
        </ext>
      </extLst>
    </bk>
    <bk>
      <extLst>
        <ext uri="{3e2802c4-a4d2-4d8b-9148-e3be6c30e623}">
          <xlrd:rvb i="9222"/>
        </ext>
      </extLst>
    </bk>
    <bk>
      <extLst>
        <ext uri="{3e2802c4-a4d2-4d8b-9148-e3be6c30e623}">
          <xlrd:rvb i="9223"/>
        </ext>
      </extLst>
    </bk>
    <bk>
      <extLst>
        <ext uri="{3e2802c4-a4d2-4d8b-9148-e3be6c30e623}">
          <xlrd:rvb i="9224"/>
        </ext>
      </extLst>
    </bk>
    <bk>
      <extLst>
        <ext uri="{3e2802c4-a4d2-4d8b-9148-e3be6c30e623}">
          <xlrd:rvb i="9225"/>
        </ext>
      </extLst>
    </bk>
    <bk>
      <extLst>
        <ext uri="{3e2802c4-a4d2-4d8b-9148-e3be6c30e623}">
          <xlrd:rvb i="9226"/>
        </ext>
      </extLst>
    </bk>
    <bk>
      <extLst>
        <ext uri="{3e2802c4-a4d2-4d8b-9148-e3be6c30e623}">
          <xlrd:rvb i="9227"/>
        </ext>
      </extLst>
    </bk>
    <bk>
      <extLst>
        <ext uri="{3e2802c4-a4d2-4d8b-9148-e3be6c30e623}">
          <xlrd:rvb i="9228"/>
        </ext>
      </extLst>
    </bk>
    <bk>
      <extLst>
        <ext uri="{3e2802c4-a4d2-4d8b-9148-e3be6c30e623}">
          <xlrd:rvb i="9229"/>
        </ext>
      </extLst>
    </bk>
    <bk>
      <extLst>
        <ext uri="{3e2802c4-a4d2-4d8b-9148-e3be6c30e623}">
          <xlrd:rvb i="9230"/>
        </ext>
      </extLst>
    </bk>
    <bk>
      <extLst>
        <ext uri="{3e2802c4-a4d2-4d8b-9148-e3be6c30e623}">
          <xlrd:rvb i="9231"/>
        </ext>
      </extLst>
    </bk>
    <bk>
      <extLst>
        <ext uri="{3e2802c4-a4d2-4d8b-9148-e3be6c30e623}">
          <xlrd:rvb i="9232"/>
        </ext>
      </extLst>
    </bk>
    <bk>
      <extLst>
        <ext uri="{3e2802c4-a4d2-4d8b-9148-e3be6c30e623}">
          <xlrd:rvb i="9233"/>
        </ext>
      </extLst>
    </bk>
    <bk>
      <extLst>
        <ext uri="{3e2802c4-a4d2-4d8b-9148-e3be6c30e623}">
          <xlrd:rvb i="9234"/>
        </ext>
      </extLst>
    </bk>
    <bk>
      <extLst>
        <ext uri="{3e2802c4-a4d2-4d8b-9148-e3be6c30e623}">
          <xlrd:rvb i="9235"/>
        </ext>
      </extLst>
    </bk>
    <bk>
      <extLst>
        <ext uri="{3e2802c4-a4d2-4d8b-9148-e3be6c30e623}">
          <xlrd:rvb i="9236"/>
        </ext>
      </extLst>
    </bk>
    <bk>
      <extLst>
        <ext uri="{3e2802c4-a4d2-4d8b-9148-e3be6c30e623}">
          <xlrd:rvb i="9237"/>
        </ext>
      </extLst>
    </bk>
    <bk>
      <extLst>
        <ext uri="{3e2802c4-a4d2-4d8b-9148-e3be6c30e623}">
          <xlrd:rvb i="9238"/>
        </ext>
      </extLst>
    </bk>
    <bk>
      <extLst>
        <ext uri="{3e2802c4-a4d2-4d8b-9148-e3be6c30e623}">
          <xlrd:rvb i="9239"/>
        </ext>
      </extLst>
    </bk>
    <bk>
      <extLst>
        <ext uri="{3e2802c4-a4d2-4d8b-9148-e3be6c30e623}">
          <xlrd:rvb i="9240"/>
        </ext>
      </extLst>
    </bk>
    <bk>
      <extLst>
        <ext uri="{3e2802c4-a4d2-4d8b-9148-e3be6c30e623}">
          <xlrd:rvb i="9241"/>
        </ext>
      </extLst>
    </bk>
    <bk>
      <extLst>
        <ext uri="{3e2802c4-a4d2-4d8b-9148-e3be6c30e623}">
          <xlrd:rvb i="9242"/>
        </ext>
      </extLst>
    </bk>
    <bk>
      <extLst>
        <ext uri="{3e2802c4-a4d2-4d8b-9148-e3be6c30e623}">
          <xlrd:rvb i="9243"/>
        </ext>
      </extLst>
    </bk>
    <bk>
      <extLst>
        <ext uri="{3e2802c4-a4d2-4d8b-9148-e3be6c30e623}">
          <xlrd:rvb i="9244"/>
        </ext>
      </extLst>
    </bk>
    <bk>
      <extLst>
        <ext uri="{3e2802c4-a4d2-4d8b-9148-e3be6c30e623}">
          <xlrd:rvb i="9245"/>
        </ext>
      </extLst>
    </bk>
    <bk>
      <extLst>
        <ext uri="{3e2802c4-a4d2-4d8b-9148-e3be6c30e623}">
          <xlrd:rvb i="9246"/>
        </ext>
      </extLst>
    </bk>
    <bk>
      <extLst>
        <ext uri="{3e2802c4-a4d2-4d8b-9148-e3be6c30e623}">
          <xlrd:rvb i="9247"/>
        </ext>
      </extLst>
    </bk>
    <bk>
      <extLst>
        <ext uri="{3e2802c4-a4d2-4d8b-9148-e3be6c30e623}">
          <xlrd:rvb i="9248"/>
        </ext>
      </extLst>
    </bk>
    <bk>
      <extLst>
        <ext uri="{3e2802c4-a4d2-4d8b-9148-e3be6c30e623}">
          <xlrd:rvb i="9249"/>
        </ext>
      </extLst>
    </bk>
    <bk>
      <extLst>
        <ext uri="{3e2802c4-a4d2-4d8b-9148-e3be6c30e623}">
          <xlrd:rvb i="9250"/>
        </ext>
      </extLst>
    </bk>
    <bk>
      <extLst>
        <ext uri="{3e2802c4-a4d2-4d8b-9148-e3be6c30e623}">
          <xlrd:rvb i="9251"/>
        </ext>
      </extLst>
    </bk>
    <bk>
      <extLst>
        <ext uri="{3e2802c4-a4d2-4d8b-9148-e3be6c30e623}">
          <xlrd:rvb i="9252"/>
        </ext>
      </extLst>
    </bk>
    <bk>
      <extLst>
        <ext uri="{3e2802c4-a4d2-4d8b-9148-e3be6c30e623}">
          <xlrd:rvb i="9253"/>
        </ext>
      </extLst>
    </bk>
    <bk>
      <extLst>
        <ext uri="{3e2802c4-a4d2-4d8b-9148-e3be6c30e623}">
          <xlrd:rvb i="9254"/>
        </ext>
      </extLst>
    </bk>
    <bk>
      <extLst>
        <ext uri="{3e2802c4-a4d2-4d8b-9148-e3be6c30e623}">
          <xlrd:rvb i="9255"/>
        </ext>
      </extLst>
    </bk>
    <bk>
      <extLst>
        <ext uri="{3e2802c4-a4d2-4d8b-9148-e3be6c30e623}">
          <xlrd:rvb i="9256"/>
        </ext>
      </extLst>
    </bk>
    <bk>
      <extLst>
        <ext uri="{3e2802c4-a4d2-4d8b-9148-e3be6c30e623}">
          <xlrd:rvb i="9257"/>
        </ext>
      </extLst>
    </bk>
    <bk>
      <extLst>
        <ext uri="{3e2802c4-a4d2-4d8b-9148-e3be6c30e623}">
          <xlrd:rvb i="9258"/>
        </ext>
      </extLst>
    </bk>
    <bk>
      <extLst>
        <ext uri="{3e2802c4-a4d2-4d8b-9148-e3be6c30e623}">
          <xlrd:rvb i="9259"/>
        </ext>
      </extLst>
    </bk>
    <bk>
      <extLst>
        <ext uri="{3e2802c4-a4d2-4d8b-9148-e3be6c30e623}">
          <xlrd:rvb i="9260"/>
        </ext>
      </extLst>
    </bk>
    <bk>
      <extLst>
        <ext uri="{3e2802c4-a4d2-4d8b-9148-e3be6c30e623}">
          <xlrd:rvb i="9261"/>
        </ext>
      </extLst>
    </bk>
    <bk>
      <extLst>
        <ext uri="{3e2802c4-a4d2-4d8b-9148-e3be6c30e623}">
          <xlrd:rvb i="9262"/>
        </ext>
      </extLst>
    </bk>
    <bk>
      <extLst>
        <ext uri="{3e2802c4-a4d2-4d8b-9148-e3be6c30e623}">
          <xlrd:rvb i="9263"/>
        </ext>
      </extLst>
    </bk>
    <bk>
      <extLst>
        <ext uri="{3e2802c4-a4d2-4d8b-9148-e3be6c30e623}">
          <xlrd:rvb i="9264"/>
        </ext>
      </extLst>
    </bk>
    <bk>
      <extLst>
        <ext uri="{3e2802c4-a4d2-4d8b-9148-e3be6c30e623}">
          <xlrd:rvb i="9265"/>
        </ext>
      </extLst>
    </bk>
    <bk>
      <extLst>
        <ext uri="{3e2802c4-a4d2-4d8b-9148-e3be6c30e623}">
          <xlrd:rvb i="9266"/>
        </ext>
      </extLst>
    </bk>
    <bk>
      <extLst>
        <ext uri="{3e2802c4-a4d2-4d8b-9148-e3be6c30e623}">
          <xlrd:rvb i="9267"/>
        </ext>
      </extLst>
    </bk>
    <bk>
      <extLst>
        <ext uri="{3e2802c4-a4d2-4d8b-9148-e3be6c30e623}">
          <xlrd:rvb i="9268"/>
        </ext>
      </extLst>
    </bk>
    <bk>
      <extLst>
        <ext uri="{3e2802c4-a4d2-4d8b-9148-e3be6c30e623}">
          <xlrd:rvb i="9269"/>
        </ext>
      </extLst>
    </bk>
    <bk>
      <extLst>
        <ext uri="{3e2802c4-a4d2-4d8b-9148-e3be6c30e623}">
          <xlrd:rvb i="9270"/>
        </ext>
      </extLst>
    </bk>
    <bk>
      <extLst>
        <ext uri="{3e2802c4-a4d2-4d8b-9148-e3be6c30e623}">
          <xlrd:rvb i="9271"/>
        </ext>
      </extLst>
    </bk>
    <bk>
      <extLst>
        <ext uri="{3e2802c4-a4d2-4d8b-9148-e3be6c30e623}">
          <xlrd:rvb i="9272"/>
        </ext>
      </extLst>
    </bk>
    <bk>
      <extLst>
        <ext uri="{3e2802c4-a4d2-4d8b-9148-e3be6c30e623}">
          <xlrd:rvb i="9273"/>
        </ext>
      </extLst>
    </bk>
    <bk>
      <extLst>
        <ext uri="{3e2802c4-a4d2-4d8b-9148-e3be6c30e623}">
          <xlrd:rvb i="9274"/>
        </ext>
      </extLst>
    </bk>
    <bk>
      <extLst>
        <ext uri="{3e2802c4-a4d2-4d8b-9148-e3be6c30e623}">
          <xlrd:rvb i="9275"/>
        </ext>
      </extLst>
    </bk>
    <bk>
      <extLst>
        <ext uri="{3e2802c4-a4d2-4d8b-9148-e3be6c30e623}">
          <xlrd:rvb i="9276"/>
        </ext>
      </extLst>
    </bk>
    <bk>
      <extLst>
        <ext uri="{3e2802c4-a4d2-4d8b-9148-e3be6c30e623}">
          <xlrd:rvb i="9277"/>
        </ext>
      </extLst>
    </bk>
    <bk>
      <extLst>
        <ext uri="{3e2802c4-a4d2-4d8b-9148-e3be6c30e623}">
          <xlrd:rvb i="9278"/>
        </ext>
      </extLst>
    </bk>
    <bk>
      <extLst>
        <ext uri="{3e2802c4-a4d2-4d8b-9148-e3be6c30e623}">
          <xlrd:rvb i="9279"/>
        </ext>
      </extLst>
    </bk>
    <bk>
      <extLst>
        <ext uri="{3e2802c4-a4d2-4d8b-9148-e3be6c30e623}">
          <xlrd:rvb i="9280"/>
        </ext>
      </extLst>
    </bk>
    <bk>
      <extLst>
        <ext uri="{3e2802c4-a4d2-4d8b-9148-e3be6c30e623}">
          <xlrd:rvb i="9281"/>
        </ext>
      </extLst>
    </bk>
    <bk>
      <extLst>
        <ext uri="{3e2802c4-a4d2-4d8b-9148-e3be6c30e623}">
          <xlrd:rvb i="9282"/>
        </ext>
      </extLst>
    </bk>
    <bk>
      <extLst>
        <ext uri="{3e2802c4-a4d2-4d8b-9148-e3be6c30e623}">
          <xlrd:rvb i="9283"/>
        </ext>
      </extLst>
    </bk>
    <bk>
      <extLst>
        <ext uri="{3e2802c4-a4d2-4d8b-9148-e3be6c30e623}">
          <xlrd:rvb i="9284"/>
        </ext>
      </extLst>
    </bk>
    <bk>
      <extLst>
        <ext uri="{3e2802c4-a4d2-4d8b-9148-e3be6c30e623}">
          <xlrd:rvb i="9285"/>
        </ext>
      </extLst>
    </bk>
    <bk>
      <extLst>
        <ext uri="{3e2802c4-a4d2-4d8b-9148-e3be6c30e623}">
          <xlrd:rvb i="9286"/>
        </ext>
      </extLst>
    </bk>
    <bk>
      <extLst>
        <ext uri="{3e2802c4-a4d2-4d8b-9148-e3be6c30e623}">
          <xlrd:rvb i="9287"/>
        </ext>
      </extLst>
    </bk>
    <bk>
      <extLst>
        <ext uri="{3e2802c4-a4d2-4d8b-9148-e3be6c30e623}">
          <xlrd:rvb i="9288"/>
        </ext>
      </extLst>
    </bk>
    <bk>
      <extLst>
        <ext uri="{3e2802c4-a4d2-4d8b-9148-e3be6c30e623}">
          <xlrd:rvb i="9289"/>
        </ext>
      </extLst>
    </bk>
    <bk>
      <extLst>
        <ext uri="{3e2802c4-a4d2-4d8b-9148-e3be6c30e623}">
          <xlrd:rvb i="9290"/>
        </ext>
      </extLst>
    </bk>
    <bk>
      <extLst>
        <ext uri="{3e2802c4-a4d2-4d8b-9148-e3be6c30e623}">
          <xlrd:rvb i="9291"/>
        </ext>
      </extLst>
    </bk>
    <bk>
      <extLst>
        <ext uri="{3e2802c4-a4d2-4d8b-9148-e3be6c30e623}">
          <xlrd:rvb i="9292"/>
        </ext>
      </extLst>
    </bk>
    <bk>
      <extLst>
        <ext uri="{3e2802c4-a4d2-4d8b-9148-e3be6c30e623}">
          <xlrd:rvb i="9293"/>
        </ext>
      </extLst>
    </bk>
    <bk>
      <extLst>
        <ext uri="{3e2802c4-a4d2-4d8b-9148-e3be6c30e623}">
          <xlrd:rvb i="9294"/>
        </ext>
      </extLst>
    </bk>
    <bk>
      <extLst>
        <ext uri="{3e2802c4-a4d2-4d8b-9148-e3be6c30e623}">
          <xlrd:rvb i="9295"/>
        </ext>
      </extLst>
    </bk>
    <bk>
      <extLst>
        <ext uri="{3e2802c4-a4d2-4d8b-9148-e3be6c30e623}">
          <xlrd:rvb i="9296"/>
        </ext>
      </extLst>
    </bk>
    <bk>
      <extLst>
        <ext uri="{3e2802c4-a4d2-4d8b-9148-e3be6c30e623}">
          <xlrd:rvb i="9297"/>
        </ext>
      </extLst>
    </bk>
    <bk>
      <extLst>
        <ext uri="{3e2802c4-a4d2-4d8b-9148-e3be6c30e623}">
          <xlrd:rvb i="9298"/>
        </ext>
      </extLst>
    </bk>
    <bk>
      <extLst>
        <ext uri="{3e2802c4-a4d2-4d8b-9148-e3be6c30e623}">
          <xlrd:rvb i="9299"/>
        </ext>
      </extLst>
    </bk>
    <bk>
      <extLst>
        <ext uri="{3e2802c4-a4d2-4d8b-9148-e3be6c30e623}">
          <xlrd:rvb i="9300"/>
        </ext>
      </extLst>
    </bk>
    <bk>
      <extLst>
        <ext uri="{3e2802c4-a4d2-4d8b-9148-e3be6c30e623}">
          <xlrd:rvb i="9301"/>
        </ext>
      </extLst>
    </bk>
    <bk>
      <extLst>
        <ext uri="{3e2802c4-a4d2-4d8b-9148-e3be6c30e623}">
          <xlrd:rvb i="9302"/>
        </ext>
      </extLst>
    </bk>
    <bk>
      <extLst>
        <ext uri="{3e2802c4-a4d2-4d8b-9148-e3be6c30e623}">
          <xlrd:rvb i="9303"/>
        </ext>
      </extLst>
    </bk>
    <bk>
      <extLst>
        <ext uri="{3e2802c4-a4d2-4d8b-9148-e3be6c30e623}">
          <xlrd:rvb i="9304"/>
        </ext>
      </extLst>
    </bk>
    <bk>
      <extLst>
        <ext uri="{3e2802c4-a4d2-4d8b-9148-e3be6c30e623}">
          <xlrd:rvb i="9305"/>
        </ext>
      </extLst>
    </bk>
    <bk>
      <extLst>
        <ext uri="{3e2802c4-a4d2-4d8b-9148-e3be6c30e623}">
          <xlrd:rvb i="9306"/>
        </ext>
      </extLst>
    </bk>
    <bk>
      <extLst>
        <ext uri="{3e2802c4-a4d2-4d8b-9148-e3be6c30e623}">
          <xlrd:rvb i="9307"/>
        </ext>
      </extLst>
    </bk>
    <bk>
      <extLst>
        <ext uri="{3e2802c4-a4d2-4d8b-9148-e3be6c30e623}">
          <xlrd:rvb i="9308"/>
        </ext>
      </extLst>
    </bk>
    <bk>
      <extLst>
        <ext uri="{3e2802c4-a4d2-4d8b-9148-e3be6c30e623}">
          <xlrd:rvb i="9309"/>
        </ext>
      </extLst>
    </bk>
    <bk>
      <extLst>
        <ext uri="{3e2802c4-a4d2-4d8b-9148-e3be6c30e623}">
          <xlrd:rvb i="9310"/>
        </ext>
      </extLst>
    </bk>
    <bk>
      <extLst>
        <ext uri="{3e2802c4-a4d2-4d8b-9148-e3be6c30e623}">
          <xlrd:rvb i="9311"/>
        </ext>
      </extLst>
    </bk>
    <bk>
      <extLst>
        <ext uri="{3e2802c4-a4d2-4d8b-9148-e3be6c30e623}">
          <xlrd:rvb i="9312"/>
        </ext>
      </extLst>
    </bk>
    <bk>
      <extLst>
        <ext uri="{3e2802c4-a4d2-4d8b-9148-e3be6c30e623}">
          <xlrd:rvb i="9313"/>
        </ext>
      </extLst>
    </bk>
    <bk>
      <extLst>
        <ext uri="{3e2802c4-a4d2-4d8b-9148-e3be6c30e623}">
          <xlrd:rvb i="9314"/>
        </ext>
      </extLst>
    </bk>
    <bk>
      <extLst>
        <ext uri="{3e2802c4-a4d2-4d8b-9148-e3be6c30e623}">
          <xlrd:rvb i="9315"/>
        </ext>
      </extLst>
    </bk>
    <bk>
      <extLst>
        <ext uri="{3e2802c4-a4d2-4d8b-9148-e3be6c30e623}">
          <xlrd:rvb i="9316"/>
        </ext>
      </extLst>
    </bk>
    <bk>
      <extLst>
        <ext uri="{3e2802c4-a4d2-4d8b-9148-e3be6c30e623}">
          <xlrd:rvb i="9317"/>
        </ext>
      </extLst>
    </bk>
    <bk>
      <extLst>
        <ext uri="{3e2802c4-a4d2-4d8b-9148-e3be6c30e623}">
          <xlrd:rvb i="9318"/>
        </ext>
      </extLst>
    </bk>
    <bk>
      <extLst>
        <ext uri="{3e2802c4-a4d2-4d8b-9148-e3be6c30e623}">
          <xlrd:rvb i="9319"/>
        </ext>
      </extLst>
    </bk>
    <bk>
      <extLst>
        <ext uri="{3e2802c4-a4d2-4d8b-9148-e3be6c30e623}">
          <xlrd:rvb i="9320"/>
        </ext>
      </extLst>
    </bk>
    <bk>
      <extLst>
        <ext uri="{3e2802c4-a4d2-4d8b-9148-e3be6c30e623}">
          <xlrd:rvb i="9321"/>
        </ext>
      </extLst>
    </bk>
    <bk>
      <extLst>
        <ext uri="{3e2802c4-a4d2-4d8b-9148-e3be6c30e623}">
          <xlrd:rvb i="9322"/>
        </ext>
      </extLst>
    </bk>
    <bk>
      <extLst>
        <ext uri="{3e2802c4-a4d2-4d8b-9148-e3be6c30e623}">
          <xlrd:rvb i="9323"/>
        </ext>
      </extLst>
    </bk>
    <bk>
      <extLst>
        <ext uri="{3e2802c4-a4d2-4d8b-9148-e3be6c30e623}">
          <xlrd:rvb i="9324"/>
        </ext>
      </extLst>
    </bk>
    <bk>
      <extLst>
        <ext uri="{3e2802c4-a4d2-4d8b-9148-e3be6c30e623}">
          <xlrd:rvb i="9325"/>
        </ext>
      </extLst>
    </bk>
    <bk>
      <extLst>
        <ext uri="{3e2802c4-a4d2-4d8b-9148-e3be6c30e623}">
          <xlrd:rvb i="9326"/>
        </ext>
      </extLst>
    </bk>
    <bk>
      <extLst>
        <ext uri="{3e2802c4-a4d2-4d8b-9148-e3be6c30e623}">
          <xlrd:rvb i="9327"/>
        </ext>
      </extLst>
    </bk>
    <bk>
      <extLst>
        <ext uri="{3e2802c4-a4d2-4d8b-9148-e3be6c30e623}">
          <xlrd:rvb i="9328"/>
        </ext>
      </extLst>
    </bk>
    <bk>
      <extLst>
        <ext uri="{3e2802c4-a4d2-4d8b-9148-e3be6c30e623}">
          <xlrd:rvb i="9329"/>
        </ext>
      </extLst>
    </bk>
    <bk>
      <extLst>
        <ext uri="{3e2802c4-a4d2-4d8b-9148-e3be6c30e623}">
          <xlrd:rvb i="9330"/>
        </ext>
      </extLst>
    </bk>
    <bk>
      <extLst>
        <ext uri="{3e2802c4-a4d2-4d8b-9148-e3be6c30e623}">
          <xlrd:rvb i="9331"/>
        </ext>
      </extLst>
    </bk>
    <bk>
      <extLst>
        <ext uri="{3e2802c4-a4d2-4d8b-9148-e3be6c30e623}">
          <xlrd:rvb i="9332"/>
        </ext>
      </extLst>
    </bk>
    <bk>
      <extLst>
        <ext uri="{3e2802c4-a4d2-4d8b-9148-e3be6c30e623}">
          <xlrd:rvb i="9333"/>
        </ext>
      </extLst>
    </bk>
    <bk>
      <extLst>
        <ext uri="{3e2802c4-a4d2-4d8b-9148-e3be6c30e623}">
          <xlrd:rvb i="9334"/>
        </ext>
      </extLst>
    </bk>
    <bk>
      <extLst>
        <ext uri="{3e2802c4-a4d2-4d8b-9148-e3be6c30e623}">
          <xlrd:rvb i="9335"/>
        </ext>
      </extLst>
    </bk>
    <bk>
      <extLst>
        <ext uri="{3e2802c4-a4d2-4d8b-9148-e3be6c30e623}">
          <xlrd:rvb i="9336"/>
        </ext>
      </extLst>
    </bk>
    <bk>
      <extLst>
        <ext uri="{3e2802c4-a4d2-4d8b-9148-e3be6c30e623}">
          <xlrd:rvb i="9337"/>
        </ext>
      </extLst>
    </bk>
    <bk>
      <extLst>
        <ext uri="{3e2802c4-a4d2-4d8b-9148-e3be6c30e623}">
          <xlrd:rvb i="9338"/>
        </ext>
      </extLst>
    </bk>
    <bk>
      <extLst>
        <ext uri="{3e2802c4-a4d2-4d8b-9148-e3be6c30e623}">
          <xlrd:rvb i="9339"/>
        </ext>
      </extLst>
    </bk>
    <bk>
      <extLst>
        <ext uri="{3e2802c4-a4d2-4d8b-9148-e3be6c30e623}">
          <xlrd:rvb i="9340"/>
        </ext>
      </extLst>
    </bk>
    <bk>
      <extLst>
        <ext uri="{3e2802c4-a4d2-4d8b-9148-e3be6c30e623}">
          <xlrd:rvb i="9341"/>
        </ext>
      </extLst>
    </bk>
    <bk>
      <extLst>
        <ext uri="{3e2802c4-a4d2-4d8b-9148-e3be6c30e623}">
          <xlrd:rvb i="9342"/>
        </ext>
      </extLst>
    </bk>
    <bk>
      <extLst>
        <ext uri="{3e2802c4-a4d2-4d8b-9148-e3be6c30e623}">
          <xlrd:rvb i="9343"/>
        </ext>
      </extLst>
    </bk>
    <bk>
      <extLst>
        <ext uri="{3e2802c4-a4d2-4d8b-9148-e3be6c30e623}">
          <xlrd:rvb i="9344"/>
        </ext>
      </extLst>
    </bk>
    <bk>
      <extLst>
        <ext uri="{3e2802c4-a4d2-4d8b-9148-e3be6c30e623}">
          <xlrd:rvb i="9345"/>
        </ext>
      </extLst>
    </bk>
    <bk>
      <extLst>
        <ext uri="{3e2802c4-a4d2-4d8b-9148-e3be6c30e623}">
          <xlrd:rvb i="9346"/>
        </ext>
      </extLst>
    </bk>
    <bk>
      <extLst>
        <ext uri="{3e2802c4-a4d2-4d8b-9148-e3be6c30e623}">
          <xlrd:rvb i="9347"/>
        </ext>
      </extLst>
    </bk>
    <bk>
      <extLst>
        <ext uri="{3e2802c4-a4d2-4d8b-9148-e3be6c30e623}">
          <xlrd:rvb i="9348"/>
        </ext>
      </extLst>
    </bk>
    <bk>
      <extLst>
        <ext uri="{3e2802c4-a4d2-4d8b-9148-e3be6c30e623}">
          <xlrd:rvb i="9349"/>
        </ext>
      </extLst>
    </bk>
    <bk>
      <extLst>
        <ext uri="{3e2802c4-a4d2-4d8b-9148-e3be6c30e623}">
          <xlrd:rvb i="9350"/>
        </ext>
      </extLst>
    </bk>
    <bk>
      <extLst>
        <ext uri="{3e2802c4-a4d2-4d8b-9148-e3be6c30e623}">
          <xlrd:rvb i="9351"/>
        </ext>
      </extLst>
    </bk>
    <bk>
      <extLst>
        <ext uri="{3e2802c4-a4d2-4d8b-9148-e3be6c30e623}">
          <xlrd:rvb i="9352"/>
        </ext>
      </extLst>
    </bk>
    <bk>
      <extLst>
        <ext uri="{3e2802c4-a4d2-4d8b-9148-e3be6c30e623}">
          <xlrd:rvb i="9353"/>
        </ext>
      </extLst>
    </bk>
    <bk>
      <extLst>
        <ext uri="{3e2802c4-a4d2-4d8b-9148-e3be6c30e623}">
          <xlrd:rvb i="9354"/>
        </ext>
      </extLst>
    </bk>
    <bk>
      <extLst>
        <ext uri="{3e2802c4-a4d2-4d8b-9148-e3be6c30e623}">
          <xlrd:rvb i="9355"/>
        </ext>
      </extLst>
    </bk>
    <bk>
      <extLst>
        <ext uri="{3e2802c4-a4d2-4d8b-9148-e3be6c30e623}">
          <xlrd:rvb i="9356"/>
        </ext>
      </extLst>
    </bk>
    <bk>
      <extLst>
        <ext uri="{3e2802c4-a4d2-4d8b-9148-e3be6c30e623}">
          <xlrd:rvb i="9357"/>
        </ext>
      </extLst>
    </bk>
    <bk>
      <extLst>
        <ext uri="{3e2802c4-a4d2-4d8b-9148-e3be6c30e623}">
          <xlrd:rvb i="9358"/>
        </ext>
      </extLst>
    </bk>
    <bk>
      <extLst>
        <ext uri="{3e2802c4-a4d2-4d8b-9148-e3be6c30e623}">
          <xlrd:rvb i="9359"/>
        </ext>
      </extLst>
    </bk>
    <bk>
      <extLst>
        <ext uri="{3e2802c4-a4d2-4d8b-9148-e3be6c30e623}">
          <xlrd:rvb i="9360"/>
        </ext>
      </extLst>
    </bk>
    <bk>
      <extLst>
        <ext uri="{3e2802c4-a4d2-4d8b-9148-e3be6c30e623}">
          <xlrd:rvb i="9361"/>
        </ext>
      </extLst>
    </bk>
    <bk>
      <extLst>
        <ext uri="{3e2802c4-a4d2-4d8b-9148-e3be6c30e623}">
          <xlrd:rvb i="9362"/>
        </ext>
      </extLst>
    </bk>
    <bk>
      <extLst>
        <ext uri="{3e2802c4-a4d2-4d8b-9148-e3be6c30e623}">
          <xlrd:rvb i="9363"/>
        </ext>
      </extLst>
    </bk>
    <bk>
      <extLst>
        <ext uri="{3e2802c4-a4d2-4d8b-9148-e3be6c30e623}">
          <xlrd:rvb i="9364"/>
        </ext>
      </extLst>
    </bk>
    <bk>
      <extLst>
        <ext uri="{3e2802c4-a4d2-4d8b-9148-e3be6c30e623}">
          <xlrd:rvb i="9365"/>
        </ext>
      </extLst>
    </bk>
    <bk>
      <extLst>
        <ext uri="{3e2802c4-a4d2-4d8b-9148-e3be6c30e623}">
          <xlrd:rvb i="9366"/>
        </ext>
      </extLst>
    </bk>
    <bk>
      <extLst>
        <ext uri="{3e2802c4-a4d2-4d8b-9148-e3be6c30e623}">
          <xlrd:rvb i="9367"/>
        </ext>
      </extLst>
    </bk>
    <bk>
      <extLst>
        <ext uri="{3e2802c4-a4d2-4d8b-9148-e3be6c30e623}">
          <xlrd:rvb i="9368"/>
        </ext>
      </extLst>
    </bk>
    <bk>
      <extLst>
        <ext uri="{3e2802c4-a4d2-4d8b-9148-e3be6c30e623}">
          <xlrd:rvb i="9369"/>
        </ext>
      </extLst>
    </bk>
    <bk>
      <extLst>
        <ext uri="{3e2802c4-a4d2-4d8b-9148-e3be6c30e623}">
          <xlrd:rvb i="9370"/>
        </ext>
      </extLst>
    </bk>
    <bk>
      <extLst>
        <ext uri="{3e2802c4-a4d2-4d8b-9148-e3be6c30e623}">
          <xlrd:rvb i="9371"/>
        </ext>
      </extLst>
    </bk>
    <bk>
      <extLst>
        <ext uri="{3e2802c4-a4d2-4d8b-9148-e3be6c30e623}">
          <xlrd:rvb i="9372"/>
        </ext>
      </extLst>
    </bk>
    <bk>
      <extLst>
        <ext uri="{3e2802c4-a4d2-4d8b-9148-e3be6c30e623}">
          <xlrd:rvb i="9373"/>
        </ext>
      </extLst>
    </bk>
    <bk>
      <extLst>
        <ext uri="{3e2802c4-a4d2-4d8b-9148-e3be6c30e623}">
          <xlrd:rvb i="9374"/>
        </ext>
      </extLst>
    </bk>
    <bk>
      <extLst>
        <ext uri="{3e2802c4-a4d2-4d8b-9148-e3be6c30e623}">
          <xlrd:rvb i="9375"/>
        </ext>
      </extLst>
    </bk>
    <bk>
      <extLst>
        <ext uri="{3e2802c4-a4d2-4d8b-9148-e3be6c30e623}">
          <xlrd:rvb i="9376"/>
        </ext>
      </extLst>
    </bk>
    <bk>
      <extLst>
        <ext uri="{3e2802c4-a4d2-4d8b-9148-e3be6c30e623}">
          <xlrd:rvb i="9377"/>
        </ext>
      </extLst>
    </bk>
    <bk>
      <extLst>
        <ext uri="{3e2802c4-a4d2-4d8b-9148-e3be6c30e623}">
          <xlrd:rvb i="9378"/>
        </ext>
      </extLst>
    </bk>
    <bk>
      <extLst>
        <ext uri="{3e2802c4-a4d2-4d8b-9148-e3be6c30e623}">
          <xlrd:rvb i="9379"/>
        </ext>
      </extLst>
    </bk>
    <bk>
      <extLst>
        <ext uri="{3e2802c4-a4d2-4d8b-9148-e3be6c30e623}">
          <xlrd:rvb i="9380"/>
        </ext>
      </extLst>
    </bk>
    <bk>
      <extLst>
        <ext uri="{3e2802c4-a4d2-4d8b-9148-e3be6c30e623}">
          <xlrd:rvb i="9381"/>
        </ext>
      </extLst>
    </bk>
    <bk>
      <extLst>
        <ext uri="{3e2802c4-a4d2-4d8b-9148-e3be6c30e623}">
          <xlrd:rvb i="9382"/>
        </ext>
      </extLst>
    </bk>
    <bk>
      <extLst>
        <ext uri="{3e2802c4-a4d2-4d8b-9148-e3be6c30e623}">
          <xlrd:rvb i="9383"/>
        </ext>
      </extLst>
    </bk>
    <bk>
      <extLst>
        <ext uri="{3e2802c4-a4d2-4d8b-9148-e3be6c30e623}">
          <xlrd:rvb i="9384"/>
        </ext>
      </extLst>
    </bk>
    <bk>
      <extLst>
        <ext uri="{3e2802c4-a4d2-4d8b-9148-e3be6c30e623}">
          <xlrd:rvb i="9385"/>
        </ext>
      </extLst>
    </bk>
    <bk>
      <extLst>
        <ext uri="{3e2802c4-a4d2-4d8b-9148-e3be6c30e623}">
          <xlrd:rvb i="9386"/>
        </ext>
      </extLst>
    </bk>
    <bk>
      <extLst>
        <ext uri="{3e2802c4-a4d2-4d8b-9148-e3be6c30e623}">
          <xlrd:rvb i="9387"/>
        </ext>
      </extLst>
    </bk>
    <bk>
      <extLst>
        <ext uri="{3e2802c4-a4d2-4d8b-9148-e3be6c30e623}">
          <xlrd:rvb i="9388"/>
        </ext>
      </extLst>
    </bk>
    <bk>
      <extLst>
        <ext uri="{3e2802c4-a4d2-4d8b-9148-e3be6c30e623}">
          <xlrd:rvb i="9389"/>
        </ext>
      </extLst>
    </bk>
    <bk>
      <extLst>
        <ext uri="{3e2802c4-a4d2-4d8b-9148-e3be6c30e623}">
          <xlrd:rvb i="9390"/>
        </ext>
      </extLst>
    </bk>
    <bk>
      <extLst>
        <ext uri="{3e2802c4-a4d2-4d8b-9148-e3be6c30e623}">
          <xlrd:rvb i="9391"/>
        </ext>
      </extLst>
    </bk>
    <bk>
      <extLst>
        <ext uri="{3e2802c4-a4d2-4d8b-9148-e3be6c30e623}">
          <xlrd:rvb i="9392"/>
        </ext>
      </extLst>
    </bk>
    <bk>
      <extLst>
        <ext uri="{3e2802c4-a4d2-4d8b-9148-e3be6c30e623}">
          <xlrd:rvb i="9393"/>
        </ext>
      </extLst>
    </bk>
    <bk>
      <extLst>
        <ext uri="{3e2802c4-a4d2-4d8b-9148-e3be6c30e623}">
          <xlrd:rvb i="9394"/>
        </ext>
      </extLst>
    </bk>
    <bk>
      <extLst>
        <ext uri="{3e2802c4-a4d2-4d8b-9148-e3be6c30e623}">
          <xlrd:rvb i="9395"/>
        </ext>
      </extLst>
    </bk>
    <bk>
      <extLst>
        <ext uri="{3e2802c4-a4d2-4d8b-9148-e3be6c30e623}">
          <xlrd:rvb i="9396"/>
        </ext>
      </extLst>
    </bk>
    <bk>
      <extLst>
        <ext uri="{3e2802c4-a4d2-4d8b-9148-e3be6c30e623}">
          <xlrd:rvb i="9397"/>
        </ext>
      </extLst>
    </bk>
    <bk>
      <extLst>
        <ext uri="{3e2802c4-a4d2-4d8b-9148-e3be6c30e623}">
          <xlrd:rvb i="9398"/>
        </ext>
      </extLst>
    </bk>
    <bk>
      <extLst>
        <ext uri="{3e2802c4-a4d2-4d8b-9148-e3be6c30e623}">
          <xlrd:rvb i="9399"/>
        </ext>
      </extLst>
    </bk>
    <bk>
      <extLst>
        <ext uri="{3e2802c4-a4d2-4d8b-9148-e3be6c30e623}">
          <xlrd:rvb i="9400"/>
        </ext>
      </extLst>
    </bk>
    <bk>
      <extLst>
        <ext uri="{3e2802c4-a4d2-4d8b-9148-e3be6c30e623}">
          <xlrd:rvb i="9401"/>
        </ext>
      </extLst>
    </bk>
    <bk>
      <extLst>
        <ext uri="{3e2802c4-a4d2-4d8b-9148-e3be6c30e623}">
          <xlrd:rvb i="9402"/>
        </ext>
      </extLst>
    </bk>
    <bk>
      <extLst>
        <ext uri="{3e2802c4-a4d2-4d8b-9148-e3be6c30e623}">
          <xlrd:rvb i="9403"/>
        </ext>
      </extLst>
    </bk>
    <bk>
      <extLst>
        <ext uri="{3e2802c4-a4d2-4d8b-9148-e3be6c30e623}">
          <xlrd:rvb i="9404"/>
        </ext>
      </extLst>
    </bk>
    <bk>
      <extLst>
        <ext uri="{3e2802c4-a4d2-4d8b-9148-e3be6c30e623}">
          <xlrd:rvb i="9405"/>
        </ext>
      </extLst>
    </bk>
    <bk>
      <extLst>
        <ext uri="{3e2802c4-a4d2-4d8b-9148-e3be6c30e623}">
          <xlrd:rvb i="9406"/>
        </ext>
      </extLst>
    </bk>
    <bk>
      <extLst>
        <ext uri="{3e2802c4-a4d2-4d8b-9148-e3be6c30e623}">
          <xlrd:rvb i="9407"/>
        </ext>
      </extLst>
    </bk>
    <bk>
      <extLst>
        <ext uri="{3e2802c4-a4d2-4d8b-9148-e3be6c30e623}">
          <xlrd:rvb i="9408"/>
        </ext>
      </extLst>
    </bk>
    <bk>
      <extLst>
        <ext uri="{3e2802c4-a4d2-4d8b-9148-e3be6c30e623}">
          <xlrd:rvb i="9409"/>
        </ext>
      </extLst>
    </bk>
    <bk>
      <extLst>
        <ext uri="{3e2802c4-a4d2-4d8b-9148-e3be6c30e623}">
          <xlrd:rvb i="9410"/>
        </ext>
      </extLst>
    </bk>
    <bk>
      <extLst>
        <ext uri="{3e2802c4-a4d2-4d8b-9148-e3be6c30e623}">
          <xlrd:rvb i="9411"/>
        </ext>
      </extLst>
    </bk>
    <bk>
      <extLst>
        <ext uri="{3e2802c4-a4d2-4d8b-9148-e3be6c30e623}">
          <xlrd:rvb i="9412"/>
        </ext>
      </extLst>
    </bk>
    <bk>
      <extLst>
        <ext uri="{3e2802c4-a4d2-4d8b-9148-e3be6c30e623}">
          <xlrd:rvb i="9413"/>
        </ext>
      </extLst>
    </bk>
    <bk>
      <extLst>
        <ext uri="{3e2802c4-a4d2-4d8b-9148-e3be6c30e623}">
          <xlrd:rvb i="9414"/>
        </ext>
      </extLst>
    </bk>
    <bk>
      <extLst>
        <ext uri="{3e2802c4-a4d2-4d8b-9148-e3be6c30e623}">
          <xlrd:rvb i="9415"/>
        </ext>
      </extLst>
    </bk>
    <bk>
      <extLst>
        <ext uri="{3e2802c4-a4d2-4d8b-9148-e3be6c30e623}">
          <xlrd:rvb i="9416"/>
        </ext>
      </extLst>
    </bk>
    <bk>
      <extLst>
        <ext uri="{3e2802c4-a4d2-4d8b-9148-e3be6c30e623}">
          <xlrd:rvb i="9417"/>
        </ext>
      </extLst>
    </bk>
    <bk>
      <extLst>
        <ext uri="{3e2802c4-a4d2-4d8b-9148-e3be6c30e623}">
          <xlrd:rvb i="9418"/>
        </ext>
      </extLst>
    </bk>
    <bk>
      <extLst>
        <ext uri="{3e2802c4-a4d2-4d8b-9148-e3be6c30e623}">
          <xlrd:rvb i="9419"/>
        </ext>
      </extLst>
    </bk>
    <bk>
      <extLst>
        <ext uri="{3e2802c4-a4d2-4d8b-9148-e3be6c30e623}">
          <xlrd:rvb i="9420"/>
        </ext>
      </extLst>
    </bk>
    <bk>
      <extLst>
        <ext uri="{3e2802c4-a4d2-4d8b-9148-e3be6c30e623}">
          <xlrd:rvb i="9421"/>
        </ext>
      </extLst>
    </bk>
    <bk>
      <extLst>
        <ext uri="{3e2802c4-a4d2-4d8b-9148-e3be6c30e623}">
          <xlrd:rvb i="9422"/>
        </ext>
      </extLst>
    </bk>
    <bk>
      <extLst>
        <ext uri="{3e2802c4-a4d2-4d8b-9148-e3be6c30e623}">
          <xlrd:rvb i="9423"/>
        </ext>
      </extLst>
    </bk>
    <bk>
      <extLst>
        <ext uri="{3e2802c4-a4d2-4d8b-9148-e3be6c30e623}">
          <xlrd:rvb i="9424"/>
        </ext>
      </extLst>
    </bk>
    <bk>
      <extLst>
        <ext uri="{3e2802c4-a4d2-4d8b-9148-e3be6c30e623}">
          <xlrd:rvb i="9425"/>
        </ext>
      </extLst>
    </bk>
    <bk>
      <extLst>
        <ext uri="{3e2802c4-a4d2-4d8b-9148-e3be6c30e623}">
          <xlrd:rvb i="9426"/>
        </ext>
      </extLst>
    </bk>
    <bk>
      <extLst>
        <ext uri="{3e2802c4-a4d2-4d8b-9148-e3be6c30e623}">
          <xlrd:rvb i="9427"/>
        </ext>
      </extLst>
    </bk>
    <bk>
      <extLst>
        <ext uri="{3e2802c4-a4d2-4d8b-9148-e3be6c30e623}">
          <xlrd:rvb i="9428"/>
        </ext>
      </extLst>
    </bk>
    <bk>
      <extLst>
        <ext uri="{3e2802c4-a4d2-4d8b-9148-e3be6c30e623}">
          <xlrd:rvb i="9429"/>
        </ext>
      </extLst>
    </bk>
    <bk>
      <extLst>
        <ext uri="{3e2802c4-a4d2-4d8b-9148-e3be6c30e623}">
          <xlrd:rvb i="9430"/>
        </ext>
      </extLst>
    </bk>
    <bk>
      <extLst>
        <ext uri="{3e2802c4-a4d2-4d8b-9148-e3be6c30e623}">
          <xlrd:rvb i="9431"/>
        </ext>
      </extLst>
    </bk>
    <bk>
      <extLst>
        <ext uri="{3e2802c4-a4d2-4d8b-9148-e3be6c30e623}">
          <xlrd:rvb i="9432"/>
        </ext>
      </extLst>
    </bk>
    <bk>
      <extLst>
        <ext uri="{3e2802c4-a4d2-4d8b-9148-e3be6c30e623}">
          <xlrd:rvb i="9433"/>
        </ext>
      </extLst>
    </bk>
    <bk>
      <extLst>
        <ext uri="{3e2802c4-a4d2-4d8b-9148-e3be6c30e623}">
          <xlrd:rvb i="9434"/>
        </ext>
      </extLst>
    </bk>
    <bk>
      <extLst>
        <ext uri="{3e2802c4-a4d2-4d8b-9148-e3be6c30e623}">
          <xlrd:rvb i="9435"/>
        </ext>
      </extLst>
    </bk>
    <bk>
      <extLst>
        <ext uri="{3e2802c4-a4d2-4d8b-9148-e3be6c30e623}">
          <xlrd:rvb i="9436"/>
        </ext>
      </extLst>
    </bk>
    <bk>
      <extLst>
        <ext uri="{3e2802c4-a4d2-4d8b-9148-e3be6c30e623}">
          <xlrd:rvb i="9437"/>
        </ext>
      </extLst>
    </bk>
    <bk>
      <extLst>
        <ext uri="{3e2802c4-a4d2-4d8b-9148-e3be6c30e623}">
          <xlrd:rvb i="9438"/>
        </ext>
      </extLst>
    </bk>
    <bk>
      <extLst>
        <ext uri="{3e2802c4-a4d2-4d8b-9148-e3be6c30e623}">
          <xlrd:rvb i="9439"/>
        </ext>
      </extLst>
    </bk>
    <bk>
      <extLst>
        <ext uri="{3e2802c4-a4d2-4d8b-9148-e3be6c30e623}">
          <xlrd:rvb i="9440"/>
        </ext>
      </extLst>
    </bk>
    <bk>
      <extLst>
        <ext uri="{3e2802c4-a4d2-4d8b-9148-e3be6c30e623}">
          <xlrd:rvb i="9441"/>
        </ext>
      </extLst>
    </bk>
    <bk>
      <extLst>
        <ext uri="{3e2802c4-a4d2-4d8b-9148-e3be6c30e623}">
          <xlrd:rvb i="9442"/>
        </ext>
      </extLst>
    </bk>
    <bk>
      <extLst>
        <ext uri="{3e2802c4-a4d2-4d8b-9148-e3be6c30e623}">
          <xlrd:rvb i="9443"/>
        </ext>
      </extLst>
    </bk>
    <bk>
      <extLst>
        <ext uri="{3e2802c4-a4d2-4d8b-9148-e3be6c30e623}">
          <xlrd:rvb i="9444"/>
        </ext>
      </extLst>
    </bk>
    <bk>
      <extLst>
        <ext uri="{3e2802c4-a4d2-4d8b-9148-e3be6c30e623}">
          <xlrd:rvb i="9445"/>
        </ext>
      </extLst>
    </bk>
    <bk>
      <extLst>
        <ext uri="{3e2802c4-a4d2-4d8b-9148-e3be6c30e623}">
          <xlrd:rvb i="9446"/>
        </ext>
      </extLst>
    </bk>
    <bk>
      <extLst>
        <ext uri="{3e2802c4-a4d2-4d8b-9148-e3be6c30e623}">
          <xlrd:rvb i="9447"/>
        </ext>
      </extLst>
    </bk>
    <bk>
      <extLst>
        <ext uri="{3e2802c4-a4d2-4d8b-9148-e3be6c30e623}">
          <xlrd:rvb i="9448"/>
        </ext>
      </extLst>
    </bk>
    <bk>
      <extLst>
        <ext uri="{3e2802c4-a4d2-4d8b-9148-e3be6c30e623}">
          <xlrd:rvb i="9449"/>
        </ext>
      </extLst>
    </bk>
    <bk>
      <extLst>
        <ext uri="{3e2802c4-a4d2-4d8b-9148-e3be6c30e623}">
          <xlrd:rvb i="9450"/>
        </ext>
      </extLst>
    </bk>
    <bk>
      <extLst>
        <ext uri="{3e2802c4-a4d2-4d8b-9148-e3be6c30e623}">
          <xlrd:rvb i="9451"/>
        </ext>
      </extLst>
    </bk>
    <bk>
      <extLst>
        <ext uri="{3e2802c4-a4d2-4d8b-9148-e3be6c30e623}">
          <xlrd:rvb i="9452"/>
        </ext>
      </extLst>
    </bk>
    <bk>
      <extLst>
        <ext uri="{3e2802c4-a4d2-4d8b-9148-e3be6c30e623}">
          <xlrd:rvb i="9453"/>
        </ext>
      </extLst>
    </bk>
    <bk>
      <extLst>
        <ext uri="{3e2802c4-a4d2-4d8b-9148-e3be6c30e623}">
          <xlrd:rvb i="9454"/>
        </ext>
      </extLst>
    </bk>
    <bk>
      <extLst>
        <ext uri="{3e2802c4-a4d2-4d8b-9148-e3be6c30e623}">
          <xlrd:rvb i="9455"/>
        </ext>
      </extLst>
    </bk>
    <bk>
      <extLst>
        <ext uri="{3e2802c4-a4d2-4d8b-9148-e3be6c30e623}">
          <xlrd:rvb i="9456"/>
        </ext>
      </extLst>
    </bk>
    <bk>
      <extLst>
        <ext uri="{3e2802c4-a4d2-4d8b-9148-e3be6c30e623}">
          <xlrd:rvb i="9457"/>
        </ext>
      </extLst>
    </bk>
    <bk>
      <extLst>
        <ext uri="{3e2802c4-a4d2-4d8b-9148-e3be6c30e623}">
          <xlrd:rvb i="9458"/>
        </ext>
      </extLst>
    </bk>
    <bk>
      <extLst>
        <ext uri="{3e2802c4-a4d2-4d8b-9148-e3be6c30e623}">
          <xlrd:rvb i="9459"/>
        </ext>
      </extLst>
    </bk>
    <bk>
      <extLst>
        <ext uri="{3e2802c4-a4d2-4d8b-9148-e3be6c30e623}">
          <xlrd:rvb i="9460"/>
        </ext>
      </extLst>
    </bk>
    <bk>
      <extLst>
        <ext uri="{3e2802c4-a4d2-4d8b-9148-e3be6c30e623}">
          <xlrd:rvb i="9461"/>
        </ext>
      </extLst>
    </bk>
    <bk>
      <extLst>
        <ext uri="{3e2802c4-a4d2-4d8b-9148-e3be6c30e623}">
          <xlrd:rvb i="9462"/>
        </ext>
      </extLst>
    </bk>
    <bk>
      <extLst>
        <ext uri="{3e2802c4-a4d2-4d8b-9148-e3be6c30e623}">
          <xlrd:rvb i="9463"/>
        </ext>
      </extLst>
    </bk>
    <bk>
      <extLst>
        <ext uri="{3e2802c4-a4d2-4d8b-9148-e3be6c30e623}">
          <xlrd:rvb i="9464"/>
        </ext>
      </extLst>
    </bk>
    <bk>
      <extLst>
        <ext uri="{3e2802c4-a4d2-4d8b-9148-e3be6c30e623}">
          <xlrd:rvb i="9465"/>
        </ext>
      </extLst>
    </bk>
    <bk>
      <extLst>
        <ext uri="{3e2802c4-a4d2-4d8b-9148-e3be6c30e623}">
          <xlrd:rvb i="9466"/>
        </ext>
      </extLst>
    </bk>
    <bk>
      <extLst>
        <ext uri="{3e2802c4-a4d2-4d8b-9148-e3be6c30e623}">
          <xlrd:rvb i="9467"/>
        </ext>
      </extLst>
    </bk>
    <bk>
      <extLst>
        <ext uri="{3e2802c4-a4d2-4d8b-9148-e3be6c30e623}">
          <xlrd:rvb i="9468"/>
        </ext>
      </extLst>
    </bk>
    <bk>
      <extLst>
        <ext uri="{3e2802c4-a4d2-4d8b-9148-e3be6c30e623}">
          <xlrd:rvb i="9469"/>
        </ext>
      </extLst>
    </bk>
    <bk>
      <extLst>
        <ext uri="{3e2802c4-a4d2-4d8b-9148-e3be6c30e623}">
          <xlrd:rvb i="9470"/>
        </ext>
      </extLst>
    </bk>
    <bk>
      <extLst>
        <ext uri="{3e2802c4-a4d2-4d8b-9148-e3be6c30e623}">
          <xlrd:rvb i="9471"/>
        </ext>
      </extLst>
    </bk>
    <bk>
      <extLst>
        <ext uri="{3e2802c4-a4d2-4d8b-9148-e3be6c30e623}">
          <xlrd:rvb i="9472"/>
        </ext>
      </extLst>
    </bk>
    <bk>
      <extLst>
        <ext uri="{3e2802c4-a4d2-4d8b-9148-e3be6c30e623}">
          <xlrd:rvb i="9473"/>
        </ext>
      </extLst>
    </bk>
    <bk>
      <extLst>
        <ext uri="{3e2802c4-a4d2-4d8b-9148-e3be6c30e623}">
          <xlrd:rvb i="9474"/>
        </ext>
      </extLst>
    </bk>
    <bk>
      <extLst>
        <ext uri="{3e2802c4-a4d2-4d8b-9148-e3be6c30e623}">
          <xlrd:rvb i="9475"/>
        </ext>
      </extLst>
    </bk>
    <bk>
      <extLst>
        <ext uri="{3e2802c4-a4d2-4d8b-9148-e3be6c30e623}">
          <xlrd:rvb i="9476"/>
        </ext>
      </extLst>
    </bk>
    <bk>
      <extLst>
        <ext uri="{3e2802c4-a4d2-4d8b-9148-e3be6c30e623}">
          <xlrd:rvb i="9477"/>
        </ext>
      </extLst>
    </bk>
    <bk>
      <extLst>
        <ext uri="{3e2802c4-a4d2-4d8b-9148-e3be6c30e623}">
          <xlrd:rvb i="9478"/>
        </ext>
      </extLst>
    </bk>
    <bk>
      <extLst>
        <ext uri="{3e2802c4-a4d2-4d8b-9148-e3be6c30e623}">
          <xlrd:rvb i="9479"/>
        </ext>
      </extLst>
    </bk>
    <bk>
      <extLst>
        <ext uri="{3e2802c4-a4d2-4d8b-9148-e3be6c30e623}">
          <xlrd:rvb i="9480"/>
        </ext>
      </extLst>
    </bk>
    <bk>
      <extLst>
        <ext uri="{3e2802c4-a4d2-4d8b-9148-e3be6c30e623}">
          <xlrd:rvb i="9481"/>
        </ext>
      </extLst>
    </bk>
    <bk>
      <extLst>
        <ext uri="{3e2802c4-a4d2-4d8b-9148-e3be6c30e623}">
          <xlrd:rvb i="9482"/>
        </ext>
      </extLst>
    </bk>
    <bk>
      <extLst>
        <ext uri="{3e2802c4-a4d2-4d8b-9148-e3be6c30e623}">
          <xlrd:rvb i="9483"/>
        </ext>
      </extLst>
    </bk>
    <bk>
      <extLst>
        <ext uri="{3e2802c4-a4d2-4d8b-9148-e3be6c30e623}">
          <xlrd:rvb i="9484"/>
        </ext>
      </extLst>
    </bk>
    <bk>
      <extLst>
        <ext uri="{3e2802c4-a4d2-4d8b-9148-e3be6c30e623}">
          <xlrd:rvb i="9485"/>
        </ext>
      </extLst>
    </bk>
    <bk>
      <extLst>
        <ext uri="{3e2802c4-a4d2-4d8b-9148-e3be6c30e623}">
          <xlrd:rvb i="9486"/>
        </ext>
      </extLst>
    </bk>
    <bk>
      <extLst>
        <ext uri="{3e2802c4-a4d2-4d8b-9148-e3be6c30e623}">
          <xlrd:rvb i="9487"/>
        </ext>
      </extLst>
    </bk>
    <bk>
      <extLst>
        <ext uri="{3e2802c4-a4d2-4d8b-9148-e3be6c30e623}">
          <xlrd:rvb i="9488"/>
        </ext>
      </extLst>
    </bk>
    <bk>
      <extLst>
        <ext uri="{3e2802c4-a4d2-4d8b-9148-e3be6c30e623}">
          <xlrd:rvb i="9489"/>
        </ext>
      </extLst>
    </bk>
    <bk>
      <extLst>
        <ext uri="{3e2802c4-a4d2-4d8b-9148-e3be6c30e623}">
          <xlrd:rvb i="9490"/>
        </ext>
      </extLst>
    </bk>
    <bk>
      <extLst>
        <ext uri="{3e2802c4-a4d2-4d8b-9148-e3be6c30e623}">
          <xlrd:rvb i="9491"/>
        </ext>
      </extLst>
    </bk>
    <bk>
      <extLst>
        <ext uri="{3e2802c4-a4d2-4d8b-9148-e3be6c30e623}">
          <xlrd:rvb i="9492"/>
        </ext>
      </extLst>
    </bk>
    <bk>
      <extLst>
        <ext uri="{3e2802c4-a4d2-4d8b-9148-e3be6c30e623}">
          <xlrd:rvb i="9493"/>
        </ext>
      </extLst>
    </bk>
    <bk>
      <extLst>
        <ext uri="{3e2802c4-a4d2-4d8b-9148-e3be6c30e623}">
          <xlrd:rvb i="9494"/>
        </ext>
      </extLst>
    </bk>
    <bk>
      <extLst>
        <ext uri="{3e2802c4-a4d2-4d8b-9148-e3be6c30e623}">
          <xlrd:rvb i="9495"/>
        </ext>
      </extLst>
    </bk>
    <bk>
      <extLst>
        <ext uri="{3e2802c4-a4d2-4d8b-9148-e3be6c30e623}">
          <xlrd:rvb i="9496"/>
        </ext>
      </extLst>
    </bk>
    <bk>
      <extLst>
        <ext uri="{3e2802c4-a4d2-4d8b-9148-e3be6c30e623}">
          <xlrd:rvb i="9497"/>
        </ext>
      </extLst>
    </bk>
    <bk>
      <extLst>
        <ext uri="{3e2802c4-a4d2-4d8b-9148-e3be6c30e623}">
          <xlrd:rvb i="9498"/>
        </ext>
      </extLst>
    </bk>
    <bk>
      <extLst>
        <ext uri="{3e2802c4-a4d2-4d8b-9148-e3be6c30e623}">
          <xlrd:rvb i="9499"/>
        </ext>
      </extLst>
    </bk>
    <bk>
      <extLst>
        <ext uri="{3e2802c4-a4d2-4d8b-9148-e3be6c30e623}">
          <xlrd:rvb i="9500"/>
        </ext>
      </extLst>
    </bk>
    <bk>
      <extLst>
        <ext uri="{3e2802c4-a4d2-4d8b-9148-e3be6c30e623}">
          <xlrd:rvb i="9501"/>
        </ext>
      </extLst>
    </bk>
    <bk>
      <extLst>
        <ext uri="{3e2802c4-a4d2-4d8b-9148-e3be6c30e623}">
          <xlrd:rvb i="9502"/>
        </ext>
      </extLst>
    </bk>
    <bk>
      <extLst>
        <ext uri="{3e2802c4-a4d2-4d8b-9148-e3be6c30e623}">
          <xlrd:rvb i="9503"/>
        </ext>
      </extLst>
    </bk>
    <bk>
      <extLst>
        <ext uri="{3e2802c4-a4d2-4d8b-9148-e3be6c30e623}">
          <xlrd:rvb i="9504"/>
        </ext>
      </extLst>
    </bk>
    <bk>
      <extLst>
        <ext uri="{3e2802c4-a4d2-4d8b-9148-e3be6c30e623}">
          <xlrd:rvb i="9505"/>
        </ext>
      </extLst>
    </bk>
    <bk>
      <extLst>
        <ext uri="{3e2802c4-a4d2-4d8b-9148-e3be6c30e623}">
          <xlrd:rvb i="9506"/>
        </ext>
      </extLst>
    </bk>
    <bk>
      <extLst>
        <ext uri="{3e2802c4-a4d2-4d8b-9148-e3be6c30e623}">
          <xlrd:rvb i="9507"/>
        </ext>
      </extLst>
    </bk>
    <bk>
      <extLst>
        <ext uri="{3e2802c4-a4d2-4d8b-9148-e3be6c30e623}">
          <xlrd:rvb i="9508"/>
        </ext>
      </extLst>
    </bk>
    <bk>
      <extLst>
        <ext uri="{3e2802c4-a4d2-4d8b-9148-e3be6c30e623}">
          <xlrd:rvb i="9509"/>
        </ext>
      </extLst>
    </bk>
    <bk>
      <extLst>
        <ext uri="{3e2802c4-a4d2-4d8b-9148-e3be6c30e623}">
          <xlrd:rvb i="9510"/>
        </ext>
      </extLst>
    </bk>
    <bk>
      <extLst>
        <ext uri="{3e2802c4-a4d2-4d8b-9148-e3be6c30e623}">
          <xlrd:rvb i="9511"/>
        </ext>
      </extLst>
    </bk>
    <bk>
      <extLst>
        <ext uri="{3e2802c4-a4d2-4d8b-9148-e3be6c30e623}">
          <xlrd:rvb i="9512"/>
        </ext>
      </extLst>
    </bk>
    <bk>
      <extLst>
        <ext uri="{3e2802c4-a4d2-4d8b-9148-e3be6c30e623}">
          <xlrd:rvb i="9513"/>
        </ext>
      </extLst>
    </bk>
    <bk>
      <extLst>
        <ext uri="{3e2802c4-a4d2-4d8b-9148-e3be6c30e623}">
          <xlrd:rvb i="9514"/>
        </ext>
      </extLst>
    </bk>
    <bk>
      <extLst>
        <ext uri="{3e2802c4-a4d2-4d8b-9148-e3be6c30e623}">
          <xlrd:rvb i="9515"/>
        </ext>
      </extLst>
    </bk>
    <bk>
      <extLst>
        <ext uri="{3e2802c4-a4d2-4d8b-9148-e3be6c30e623}">
          <xlrd:rvb i="9516"/>
        </ext>
      </extLst>
    </bk>
    <bk>
      <extLst>
        <ext uri="{3e2802c4-a4d2-4d8b-9148-e3be6c30e623}">
          <xlrd:rvb i="9517"/>
        </ext>
      </extLst>
    </bk>
    <bk>
      <extLst>
        <ext uri="{3e2802c4-a4d2-4d8b-9148-e3be6c30e623}">
          <xlrd:rvb i="9518"/>
        </ext>
      </extLst>
    </bk>
    <bk>
      <extLst>
        <ext uri="{3e2802c4-a4d2-4d8b-9148-e3be6c30e623}">
          <xlrd:rvb i="9519"/>
        </ext>
      </extLst>
    </bk>
    <bk>
      <extLst>
        <ext uri="{3e2802c4-a4d2-4d8b-9148-e3be6c30e623}">
          <xlrd:rvb i="9520"/>
        </ext>
      </extLst>
    </bk>
    <bk>
      <extLst>
        <ext uri="{3e2802c4-a4d2-4d8b-9148-e3be6c30e623}">
          <xlrd:rvb i="9521"/>
        </ext>
      </extLst>
    </bk>
    <bk>
      <extLst>
        <ext uri="{3e2802c4-a4d2-4d8b-9148-e3be6c30e623}">
          <xlrd:rvb i="9522"/>
        </ext>
      </extLst>
    </bk>
    <bk>
      <extLst>
        <ext uri="{3e2802c4-a4d2-4d8b-9148-e3be6c30e623}">
          <xlrd:rvb i="9523"/>
        </ext>
      </extLst>
    </bk>
    <bk>
      <extLst>
        <ext uri="{3e2802c4-a4d2-4d8b-9148-e3be6c30e623}">
          <xlrd:rvb i="9524"/>
        </ext>
      </extLst>
    </bk>
    <bk>
      <extLst>
        <ext uri="{3e2802c4-a4d2-4d8b-9148-e3be6c30e623}">
          <xlrd:rvb i="9525"/>
        </ext>
      </extLst>
    </bk>
    <bk>
      <extLst>
        <ext uri="{3e2802c4-a4d2-4d8b-9148-e3be6c30e623}">
          <xlrd:rvb i="9526"/>
        </ext>
      </extLst>
    </bk>
    <bk>
      <extLst>
        <ext uri="{3e2802c4-a4d2-4d8b-9148-e3be6c30e623}">
          <xlrd:rvb i="9527"/>
        </ext>
      </extLst>
    </bk>
    <bk>
      <extLst>
        <ext uri="{3e2802c4-a4d2-4d8b-9148-e3be6c30e623}">
          <xlrd:rvb i="9528"/>
        </ext>
      </extLst>
    </bk>
    <bk>
      <extLst>
        <ext uri="{3e2802c4-a4d2-4d8b-9148-e3be6c30e623}">
          <xlrd:rvb i="9529"/>
        </ext>
      </extLst>
    </bk>
    <bk>
      <extLst>
        <ext uri="{3e2802c4-a4d2-4d8b-9148-e3be6c30e623}">
          <xlrd:rvb i="9530"/>
        </ext>
      </extLst>
    </bk>
    <bk>
      <extLst>
        <ext uri="{3e2802c4-a4d2-4d8b-9148-e3be6c30e623}">
          <xlrd:rvb i="9531"/>
        </ext>
      </extLst>
    </bk>
    <bk>
      <extLst>
        <ext uri="{3e2802c4-a4d2-4d8b-9148-e3be6c30e623}">
          <xlrd:rvb i="9532"/>
        </ext>
      </extLst>
    </bk>
    <bk>
      <extLst>
        <ext uri="{3e2802c4-a4d2-4d8b-9148-e3be6c30e623}">
          <xlrd:rvb i="9533"/>
        </ext>
      </extLst>
    </bk>
    <bk>
      <extLst>
        <ext uri="{3e2802c4-a4d2-4d8b-9148-e3be6c30e623}">
          <xlrd:rvb i="9534"/>
        </ext>
      </extLst>
    </bk>
    <bk>
      <extLst>
        <ext uri="{3e2802c4-a4d2-4d8b-9148-e3be6c30e623}">
          <xlrd:rvb i="9535"/>
        </ext>
      </extLst>
    </bk>
    <bk>
      <extLst>
        <ext uri="{3e2802c4-a4d2-4d8b-9148-e3be6c30e623}">
          <xlrd:rvb i="9536"/>
        </ext>
      </extLst>
    </bk>
    <bk>
      <extLst>
        <ext uri="{3e2802c4-a4d2-4d8b-9148-e3be6c30e623}">
          <xlrd:rvb i="9537"/>
        </ext>
      </extLst>
    </bk>
    <bk>
      <extLst>
        <ext uri="{3e2802c4-a4d2-4d8b-9148-e3be6c30e623}">
          <xlrd:rvb i="9538"/>
        </ext>
      </extLst>
    </bk>
    <bk>
      <extLst>
        <ext uri="{3e2802c4-a4d2-4d8b-9148-e3be6c30e623}">
          <xlrd:rvb i="9539"/>
        </ext>
      </extLst>
    </bk>
    <bk>
      <extLst>
        <ext uri="{3e2802c4-a4d2-4d8b-9148-e3be6c30e623}">
          <xlrd:rvb i="9540"/>
        </ext>
      </extLst>
    </bk>
    <bk>
      <extLst>
        <ext uri="{3e2802c4-a4d2-4d8b-9148-e3be6c30e623}">
          <xlrd:rvb i="9541"/>
        </ext>
      </extLst>
    </bk>
    <bk>
      <extLst>
        <ext uri="{3e2802c4-a4d2-4d8b-9148-e3be6c30e623}">
          <xlrd:rvb i="9542"/>
        </ext>
      </extLst>
    </bk>
    <bk>
      <extLst>
        <ext uri="{3e2802c4-a4d2-4d8b-9148-e3be6c30e623}">
          <xlrd:rvb i="9543"/>
        </ext>
      </extLst>
    </bk>
    <bk>
      <extLst>
        <ext uri="{3e2802c4-a4d2-4d8b-9148-e3be6c30e623}">
          <xlrd:rvb i="9544"/>
        </ext>
      </extLst>
    </bk>
    <bk>
      <extLst>
        <ext uri="{3e2802c4-a4d2-4d8b-9148-e3be6c30e623}">
          <xlrd:rvb i="9545"/>
        </ext>
      </extLst>
    </bk>
    <bk>
      <extLst>
        <ext uri="{3e2802c4-a4d2-4d8b-9148-e3be6c30e623}">
          <xlrd:rvb i="9546"/>
        </ext>
      </extLst>
    </bk>
    <bk>
      <extLst>
        <ext uri="{3e2802c4-a4d2-4d8b-9148-e3be6c30e623}">
          <xlrd:rvb i="9547"/>
        </ext>
      </extLst>
    </bk>
    <bk>
      <extLst>
        <ext uri="{3e2802c4-a4d2-4d8b-9148-e3be6c30e623}">
          <xlrd:rvb i="9548"/>
        </ext>
      </extLst>
    </bk>
    <bk>
      <extLst>
        <ext uri="{3e2802c4-a4d2-4d8b-9148-e3be6c30e623}">
          <xlrd:rvb i="9549"/>
        </ext>
      </extLst>
    </bk>
    <bk>
      <extLst>
        <ext uri="{3e2802c4-a4d2-4d8b-9148-e3be6c30e623}">
          <xlrd:rvb i="9550"/>
        </ext>
      </extLst>
    </bk>
    <bk>
      <extLst>
        <ext uri="{3e2802c4-a4d2-4d8b-9148-e3be6c30e623}">
          <xlrd:rvb i="9551"/>
        </ext>
      </extLst>
    </bk>
    <bk>
      <extLst>
        <ext uri="{3e2802c4-a4d2-4d8b-9148-e3be6c30e623}">
          <xlrd:rvb i="9552"/>
        </ext>
      </extLst>
    </bk>
    <bk>
      <extLst>
        <ext uri="{3e2802c4-a4d2-4d8b-9148-e3be6c30e623}">
          <xlrd:rvb i="9553"/>
        </ext>
      </extLst>
    </bk>
    <bk>
      <extLst>
        <ext uri="{3e2802c4-a4d2-4d8b-9148-e3be6c30e623}">
          <xlrd:rvb i="9554"/>
        </ext>
      </extLst>
    </bk>
    <bk>
      <extLst>
        <ext uri="{3e2802c4-a4d2-4d8b-9148-e3be6c30e623}">
          <xlrd:rvb i="9555"/>
        </ext>
      </extLst>
    </bk>
    <bk>
      <extLst>
        <ext uri="{3e2802c4-a4d2-4d8b-9148-e3be6c30e623}">
          <xlrd:rvb i="9556"/>
        </ext>
      </extLst>
    </bk>
    <bk>
      <extLst>
        <ext uri="{3e2802c4-a4d2-4d8b-9148-e3be6c30e623}">
          <xlrd:rvb i="9557"/>
        </ext>
      </extLst>
    </bk>
    <bk>
      <extLst>
        <ext uri="{3e2802c4-a4d2-4d8b-9148-e3be6c30e623}">
          <xlrd:rvb i="9558"/>
        </ext>
      </extLst>
    </bk>
    <bk>
      <extLst>
        <ext uri="{3e2802c4-a4d2-4d8b-9148-e3be6c30e623}">
          <xlrd:rvb i="9559"/>
        </ext>
      </extLst>
    </bk>
    <bk>
      <extLst>
        <ext uri="{3e2802c4-a4d2-4d8b-9148-e3be6c30e623}">
          <xlrd:rvb i="9560"/>
        </ext>
      </extLst>
    </bk>
    <bk>
      <extLst>
        <ext uri="{3e2802c4-a4d2-4d8b-9148-e3be6c30e623}">
          <xlrd:rvb i="9561"/>
        </ext>
      </extLst>
    </bk>
    <bk>
      <extLst>
        <ext uri="{3e2802c4-a4d2-4d8b-9148-e3be6c30e623}">
          <xlrd:rvb i="9562"/>
        </ext>
      </extLst>
    </bk>
    <bk>
      <extLst>
        <ext uri="{3e2802c4-a4d2-4d8b-9148-e3be6c30e623}">
          <xlrd:rvb i="9563"/>
        </ext>
      </extLst>
    </bk>
    <bk>
      <extLst>
        <ext uri="{3e2802c4-a4d2-4d8b-9148-e3be6c30e623}">
          <xlrd:rvb i="9564"/>
        </ext>
      </extLst>
    </bk>
    <bk>
      <extLst>
        <ext uri="{3e2802c4-a4d2-4d8b-9148-e3be6c30e623}">
          <xlrd:rvb i="9565"/>
        </ext>
      </extLst>
    </bk>
    <bk>
      <extLst>
        <ext uri="{3e2802c4-a4d2-4d8b-9148-e3be6c30e623}">
          <xlrd:rvb i="9566"/>
        </ext>
      </extLst>
    </bk>
    <bk>
      <extLst>
        <ext uri="{3e2802c4-a4d2-4d8b-9148-e3be6c30e623}">
          <xlrd:rvb i="9567"/>
        </ext>
      </extLst>
    </bk>
    <bk>
      <extLst>
        <ext uri="{3e2802c4-a4d2-4d8b-9148-e3be6c30e623}">
          <xlrd:rvb i="9568"/>
        </ext>
      </extLst>
    </bk>
    <bk>
      <extLst>
        <ext uri="{3e2802c4-a4d2-4d8b-9148-e3be6c30e623}">
          <xlrd:rvb i="9569"/>
        </ext>
      </extLst>
    </bk>
    <bk>
      <extLst>
        <ext uri="{3e2802c4-a4d2-4d8b-9148-e3be6c30e623}">
          <xlrd:rvb i="9570"/>
        </ext>
      </extLst>
    </bk>
    <bk>
      <extLst>
        <ext uri="{3e2802c4-a4d2-4d8b-9148-e3be6c30e623}">
          <xlrd:rvb i="9571"/>
        </ext>
      </extLst>
    </bk>
    <bk>
      <extLst>
        <ext uri="{3e2802c4-a4d2-4d8b-9148-e3be6c30e623}">
          <xlrd:rvb i="9572"/>
        </ext>
      </extLst>
    </bk>
    <bk>
      <extLst>
        <ext uri="{3e2802c4-a4d2-4d8b-9148-e3be6c30e623}">
          <xlrd:rvb i="9573"/>
        </ext>
      </extLst>
    </bk>
    <bk>
      <extLst>
        <ext uri="{3e2802c4-a4d2-4d8b-9148-e3be6c30e623}">
          <xlrd:rvb i="9574"/>
        </ext>
      </extLst>
    </bk>
    <bk>
      <extLst>
        <ext uri="{3e2802c4-a4d2-4d8b-9148-e3be6c30e623}">
          <xlrd:rvb i="9575"/>
        </ext>
      </extLst>
    </bk>
    <bk>
      <extLst>
        <ext uri="{3e2802c4-a4d2-4d8b-9148-e3be6c30e623}">
          <xlrd:rvb i="9576"/>
        </ext>
      </extLst>
    </bk>
    <bk>
      <extLst>
        <ext uri="{3e2802c4-a4d2-4d8b-9148-e3be6c30e623}">
          <xlrd:rvb i="9577"/>
        </ext>
      </extLst>
    </bk>
    <bk>
      <extLst>
        <ext uri="{3e2802c4-a4d2-4d8b-9148-e3be6c30e623}">
          <xlrd:rvb i="9578"/>
        </ext>
      </extLst>
    </bk>
    <bk>
      <extLst>
        <ext uri="{3e2802c4-a4d2-4d8b-9148-e3be6c30e623}">
          <xlrd:rvb i="9579"/>
        </ext>
      </extLst>
    </bk>
    <bk>
      <extLst>
        <ext uri="{3e2802c4-a4d2-4d8b-9148-e3be6c30e623}">
          <xlrd:rvb i="9580"/>
        </ext>
      </extLst>
    </bk>
    <bk>
      <extLst>
        <ext uri="{3e2802c4-a4d2-4d8b-9148-e3be6c30e623}">
          <xlrd:rvb i="9581"/>
        </ext>
      </extLst>
    </bk>
    <bk>
      <extLst>
        <ext uri="{3e2802c4-a4d2-4d8b-9148-e3be6c30e623}">
          <xlrd:rvb i="9582"/>
        </ext>
      </extLst>
    </bk>
    <bk>
      <extLst>
        <ext uri="{3e2802c4-a4d2-4d8b-9148-e3be6c30e623}">
          <xlrd:rvb i="9583"/>
        </ext>
      </extLst>
    </bk>
    <bk>
      <extLst>
        <ext uri="{3e2802c4-a4d2-4d8b-9148-e3be6c30e623}">
          <xlrd:rvb i="9584"/>
        </ext>
      </extLst>
    </bk>
    <bk>
      <extLst>
        <ext uri="{3e2802c4-a4d2-4d8b-9148-e3be6c30e623}">
          <xlrd:rvb i="9585"/>
        </ext>
      </extLst>
    </bk>
    <bk>
      <extLst>
        <ext uri="{3e2802c4-a4d2-4d8b-9148-e3be6c30e623}">
          <xlrd:rvb i="9586"/>
        </ext>
      </extLst>
    </bk>
    <bk>
      <extLst>
        <ext uri="{3e2802c4-a4d2-4d8b-9148-e3be6c30e623}">
          <xlrd:rvb i="9587"/>
        </ext>
      </extLst>
    </bk>
    <bk>
      <extLst>
        <ext uri="{3e2802c4-a4d2-4d8b-9148-e3be6c30e623}">
          <xlrd:rvb i="9588"/>
        </ext>
      </extLst>
    </bk>
    <bk>
      <extLst>
        <ext uri="{3e2802c4-a4d2-4d8b-9148-e3be6c30e623}">
          <xlrd:rvb i="9589"/>
        </ext>
      </extLst>
    </bk>
    <bk>
      <extLst>
        <ext uri="{3e2802c4-a4d2-4d8b-9148-e3be6c30e623}">
          <xlrd:rvb i="9590"/>
        </ext>
      </extLst>
    </bk>
    <bk>
      <extLst>
        <ext uri="{3e2802c4-a4d2-4d8b-9148-e3be6c30e623}">
          <xlrd:rvb i="9591"/>
        </ext>
      </extLst>
    </bk>
    <bk>
      <extLst>
        <ext uri="{3e2802c4-a4d2-4d8b-9148-e3be6c30e623}">
          <xlrd:rvb i="9592"/>
        </ext>
      </extLst>
    </bk>
    <bk>
      <extLst>
        <ext uri="{3e2802c4-a4d2-4d8b-9148-e3be6c30e623}">
          <xlrd:rvb i="9593"/>
        </ext>
      </extLst>
    </bk>
    <bk>
      <extLst>
        <ext uri="{3e2802c4-a4d2-4d8b-9148-e3be6c30e623}">
          <xlrd:rvb i="9594"/>
        </ext>
      </extLst>
    </bk>
    <bk>
      <extLst>
        <ext uri="{3e2802c4-a4d2-4d8b-9148-e3be6c30e623}">
          <xlrd:rvb i="9595"/>
        </ext>
      </extLst>
    </bk>
    <bk>
      <extLst>
        <ext uri="{3e2802c4-a4d2-4d8b-9148-e3be6c30e623}">
          <xlrd:rvb i="9596"/>
        </ext>
      </extLst>
    </bk>
    <bk>
      <extLst>
        <ext uri="{3e2802c4-a4d2-4d8b-9148-e3be6c30e623}">
          <xlrd:rvb i="9597"/>
        </ext>
      </extLst>
    </bk>
    <bk>
      <extLst>
        <ext uri="{3e2802c4-a4d2-4d8b-9148-e3be6c30e623}">
          <xlrd:rvb i="9598"/>
        </ext>
      </extLst>
    </bk>
    <bk>
      <extLst>
        <ext uri="{3e2802c4-a4d2-4d8b-9148-e3be6c30e623}">
          <xlrd:rvb i="9599"/>
        </ext>
      </extLst>
    </bk>
    <bk>
      <extLst>
        <ext uri="{3e2802c4-a4d2-4d8b-9148-e3be6c30e623}">
          <xlrd:rvb i="9600"/>
        </ext>
      </extLst>
    </bk>
    <bk>
      <extLst>
        <ext uri="{3e2802c4-a4d2-4d8b-9148-e3be6c30e623}">
          <xlrd:rvb i="9601"/>
        </ext>
      </extLst>
    </bk>
    <bk>
      <extLst>
        <ext uri="{3e2802c4-a4d2-4d8b-9148-e3be6c30e623}">
          <xlrd:rvb i="9602"/>
        </ext>
      </extLst>
    </bk>
    <bk>
      <extLst>
        <ext uri="{3e2802c4-a4d2-4d8b-9148-e3be6c30e623}">
          <xlrd:rvb i="9603"/>
        </ext>
      </extLst>
    </bk>
    <bk>
      <extLst>
        <ext uri="{3e2802c4-a4d2-4d8b-9148-e3be6c30e623}">
          <xlrd:rvb i="9604"/>
        </ext>
      </extLst>
    </bk>
    <bk>
      <extLst>
        <ext uri="{3e2802c4-a4d2-4d8b-9148-e3be6c30e623}">
          <xlrd:rvb i="9605"/>
        </ext>
      </extLst>
    </bk>
    <bk>
      <extLst>
        <ext uri="{3e2802c4-a4d2-4d8b-9148-e3be6c30e623}">
          <xlrd:rvb i="9606"/>
        </ext>
      </extLst>
    </bk>
    <bk>
      <extLst>
        <ext uri="{3e2802c4-a4d2-4d8b-9148-e3be6c30e623}">
          <xlrd:rvb i="9607"/>
        </ext>
      </extLst>
    </bk>
    <bk>
      <extLst>
        <ext uri="{3e2802c4-a4d2-4d8b-9148-e3be6c30e623}">
          <xlrd:rvb i="9608"/>
        </ext>
      </extLst>
    </bk>
    <bk>
      <extLst>
        <ext uri="{3e2802c4-a4d2-4d8b-9148-e3be6c30e623}">
          <xlrd:rvb i="9609"/>
        </ext>
      </extLst>
    </bk>
    <bk>
      <extLst>
        <ext uri="{3e2802c4-a4d2-4d8b-9148-e3be6c30e623}">
          <xlrd:rvb i="9610"/>
        </ext>
      </extLst>
    </bk>
    <bk>
      <extLst>
        <ext uri="{3e2802c4-a4d2-4d8b-9148-e3be6c30e623}">
          <xlrd:rvb i="9611"/>
        </ext>
      </extLst>
    </bk>
    <bk>
      <extLst>
        <ext uri="{3e2802c4-a4d2-4d8b-9148-e3be6c30e623}">
          <xlrd:rvb i="9612"/>
        </ext>
      </extLst>
    </bk>
    <bk>
      <extLst>
        <ext uri="{3e2802c4-a4d2-4d8b-9148-e3be6c30e623}">
          <xlrd:rvb i="9613"/>
        </ext>
      </extLst>
    </bk>
    <bk>
      <extLst>
        <ext uri="{3e2802c4-a4d2-4d8b-9148-e3be6c30e623}">
          <xlrd:rvb i="9614"/>
        </ext>
      </extLst>
    </bk>
    <bk>
      <extLst>
        <ext uri="{3e2802c4-a4d2-4d8b-9148-e3be6c30e623}">
          <xlrd:rvb i="9615"/>
        </ext>
      </extLst>
    </bk>
    <bk>
      <extLst>
        <ext uri="{3e2802c4-a4d2-4d8b-9148-e3be6c30e623}">
          <xlrd:rvb i="9616"/>
        </ext>
      </extLst>
    </bk>
    <bk>
      <extLst>
        <ext uri="{3e2802c4-a4d2-4d8b-9148-e3be6c30e623}">
          <xlrd:rvb i="9617"/>
        </ext>
      </extLst>
    </bk>
    <bk>
      <extLst>
        <ext uri="{3e2802c4-a4d2-4d8b-9148-e3be6c30e623}">
          <xlrd:rvb i="9618"/>
        </ext>
      </extLst>
    </bk>
    <bk>
      <extLst>
        <ext uri="{3e2802c4-a4d2-4d8b-9148-e3be6c30e623}">
          <xlrd:rvb i="9619"/>
        </ext>
      </extLst>
    </bk>
    <bk>
      <extLst>
        <ext uri="{3e2802c4-a4d2-4d8b-9148-e3be6c30e623}">
          <xlrd:rvb i="9620"/>
        </ext>
      </extLst>
    </bk>
    <bk>
      <extLst>
        <ext uri="{3e2802c4-a4d2-4d8b-9148-e3be6c30e623}">
          <xlrd:rvb i="9621"/>
        </ext>
      </extLst>
    </bk>
    <bk>
      <extLst>
        <ext uri="{3e2802c4-a4d2-4d8b-9148-e3be6c30e623}">
          <xlrd:rvb i="9622"/>
        </ext>
      </extLst>
    </bk>
    <bk>
      <extLst>
        <ext uri="{3e2802c4-a4d2-4d8b-9148-e3be6c30e623}">
          <xlrd:rvb i="9623"/>
        </ext>
      </extLst>
    </bk>
    <bk>
      <extLst>
        <ext uri="{3e2802c4-a4d2-4d8b-9148-e3be6c30e623}">
          <xlrd:rvb i="9624"/>
        </ext>
      </extLst>
    </bk>
    <bk>
      <extLst>
        <ext uri="{3e2802c4-a4d2-4d8b-9148-e3be6c30e623}">
          <xlrd:rvb i="9625"/>
        </ext>
      </extLst>
    </bk>
    <bk>
      <extLst>
        <ext uri="{3e2802c4-a4d2-4d8b-9148-e3be6c30e623}">
          <xlrd:rvb i="9626"/>
        </ext>
      </extLst>
    </bk>
    <bk>
      <extLst>
        <ext uri="{3e2802c4-a4d2-4d8b-9148-e3be6c30e623}">
          <xlrd:rvb i="9627"/>
        </ext>
      </extLst>
    </bk>
    <bk>
      <extLst>
        <ext uri="{3e2802c4-a4d2-4d8b-9148-e3be6c30e623}">
          <xlrd:rvb i="9628"/>
        </ext>
      </extLst>
    </bk>
    <bk>
      <extLst>
        <ext uri="{3e2802c4-a4d2-4d8b-9148-e3be6c30e623}">
          <xlrd:rvb i="9629"/>
        </ext>
      </extLst>
    </bk>
    <bk>
      <extLst>
        <ext uri="{3e2802c4-a4d2-4d8b-9148-e3be6c30e623}">
          <xlrd:rvb i="9630"/>
        </ext>
      </extLst>
    </bk>
    <bk>
      <extLst>
        <ext uri="{3e2802c4-a4d2-4d8b-9148-e3be6c30e623}">
          <xlrd:rvb i="9631"/>
        </ext>
      </extLst>
    </bk>
    <bk>
      <extLst>
        <ext uri="{3e2802c4-a4d2-4d8b-9148-e3be6c30e623}">
          <xlrd:rvb i="9632"/>
        </ext>
      </extLst>
    </bk>
    <bk>
      <extLst>
        <ext uri="{3e2802c4-a4d2-4d8b-9148-e3be6c30e623}">
          <xlrd:rvb i="9633"/>
        </ext>
      </extLst>
    </bk>
    <bk>
      <extLst>
        <ext uri="{3e2802c4-a4d2-4d8b-9148-e3be6c30e623}">
          <xlrd:rvb i="9634"/>
        </ext>
      </extLst>
    </bk>
    <bk>
      <extLst>
        <ext uri="{3e2802c4-a4d2-4d8b-9148-e3be6c30e623}">
          <xlrd:rvb i="9635"/>
        </ext>
      </extLst>
    </bk>
    <bk>
      <extLst>
        <ext uri="{3e2802c4-a4d2-4d8b-9148-e3be6c30e623}">
          <xlrd:rvb i="9636"/>
        </ext>
      </extLst>
    </bk>
    <bk>
      <extLst>
        <ext uri="{3e2802c4-a4d2-4d8b-9148-e3be6c30e623}">
          <xlrd:rvb i="9637"/>
        </ext>
      </extLst>
    </bk>
    <bk>
      <extLst>
        <ext uri="{3e2802c4-a4d2-4d8b-9148-e3be6c30e623}">
          <xlrd:rvb i="9638"/>
        </ext>
      </extLst>
    </bk>
    <bk>
      <extLst>
        <ext uri="{3e2802c4-a4d2-4d8b-9148-e3be6c30e623}">
          <xlrd:rvb i="9639"/>
        </ext>
      </extLst>
    </bk>
    <bk>
      <extLst>
        <ext uri="{3e2802c4-a4d2-4d8b-9148-e3be6c30e623}">
          <xlrd:rvb i="9640"/>
        </ext>
      </extLst>
    </bk>
    <bk>
      <extLst>
        <ext uri="{3e2802c4-a4d2-4d8b-9148-e3be6c30e623}">
          <xlrd:rvb i="9641"/>
        </ext>
      </extLst>
    </bk>
    <bk>
      <extLst>
        <ext uri="{3e2802c4-a4d2-4d8b-9148-e3be6c30e623}">
          <xlrd:rvb i="9642"/>
        </ext>
      </extLst>
    </bk>
    <bk>
      <extLst>
        <ext uri="{3e2802c4-a4d2-4d8b-9148-e3be6c30e623}">
          <xlrd:rvb i="9643"/>
        </ext>
      </extLst>
    </bk>
    <bk>
      <extLst>
        <ext uri="{3e2802c4-a4d2-4d8b-9148-e3be6c30e623}">
          <xlrd:rvb i="9644"/>
        </ext>
      </extLst>
    </bk>
    <bk>
      <extLst>
        <ext uri="{3e2802c4-a4d2-4d8b-9148-e3be6c30e623}">
          <xlrd:rvb i="9645"/>
        </ext>
      </extLst>
    </bk>
    <bk>
      <extLst>
        <ext uri="{3e2802c4-a4d2-4d8b-9148-e3be6c30e623}">
          <xlrd:rvb i="9646"/>
        </ext>
      </extLst>
    </bk>
    <bk>
      <extLst>
        <ext uri="{3e2802c4-a4d2-4d8b-9148-e3be6c30e623}">
          <xlrd:rvb i="9647"/>
        </ext>
      </extLst>
    </bk>
    <bk>
      <extLst>
        <ext uri="{3e2802c4-a4d2-4d8b-9148-e3be6c30e623}">
          <xlrd:rvb i="9648"/>
        </ext>
      </extLst>
    </bk>
    <bk>
      <extLst>
        <ext uri="{3e2802c4-a4d2-4d8b-9148-e3be6c30e623}">
          <xlrd:rvb i="9649"/>
        </ext>
      </extLst>
    </bk>
    <bk>
      <extLst>
        <ext uri="{3e2802c4-a4d2-4d8b-9148-e3be6c30e623}">
          <xlrd:rvb i="9650"/>
        </ext>
      </extLst>
    </bk>
    <bk>
      <extLst>
        <ext uri="{3e2802c4-a4d2-4d8b-9148-e3be6c30e623}">
          <xlrd:rvb i="9651"/>
        </ext>
      </extLst>
    </bk>
    <bk>
      <extLst>
        <ext uri="{3e2802c4-a4d2-4d8b-9148-e3be6c30e623}">
          <xlrd:rvb i="9652"/>
        </ext>
      </extLst>
    </bk>
    <bk>
      <extLst>
        <ext uri="{3e2802c4-a4d2-4d8b-9148-e3be6c30e623}">
          <xlrd:rvb i="9653"/>
        </ext>
      </extLst>
    </bk>
    <bk>
      <extLst>
        <ext uri="{3e2802c4-a4d2-4d8b-9148-e3be6c30e623}">
          <xlrd:rvb i="9654"/>
        </ext>
      </extLst>
    </bk>
    <bk>
      <extLst>
        <ext uri="{3e2802c4-a4d2-4d8b-9148-e3be6c30e623}">
          <xlrd:rvb i="9655"/>
        </ext>
      </extLst>
    </bk>
    <bk>
      <extLst>
        <ext uri="{3e2802c4-a4d2-4d8b-9148-e3be6c30e623}">
          <xlrd:rvb i="9656"/>
        </ext>
      </extLst>
    </bk>
    <bk>
      <extLst>
        <ext uri="{3e2802c4-a4d2-4d8b-9148-e3be6c30e623}">
          <xlrd:rvb i="9657"/>
        </ext>
      </extLst>
    </bk>
    <bk>
      <extLst>
        <ext uri="{3e2802c4-a4d2-4d8b-9148-e3be6c30e623}">
          <xlrd:rvb i="9658"/>
        </ext>
      </extLst>
    </bk>
    <bk>
      <extLst>
        <ext uri="{3e2802c4-a4d2-4d8b-9148-e3be6c30e623}">
          <xlrd:rvb i="9659"/>
        </ext>
      </extLst>
    </bk>
    <bk>
      <extLst>
        <ext uri="{3e2802c4-a4d2-4d8b-9148-e3be6c30e623}">
          <xlrd:rvb i="9660"/>
        </ext>
      </extLst>
    </bk>
    <bk>
      <extLst>
        <ext uri="{3e2802c4-a4d2-4d8b-9148-e3be6c30e623}">
          <xlrd:rvb i="9661"/>
        </ext>
      </extLst>
    </bk>
    <bk>
      <extLst>
        <ext uri="{3e2802c4-a4d2-4d8b-9148-e3be6c30e623}">
          <xlrd:rvb i="9662"/>
        </ext>
      </extLst>
    </bk>
    <bk>
      <extLst>
        <ext uri="{3e2802c4-a4d2-4d8b-9148-e3be6c30e623}">
          <xlrd:rvb i="9663"/>
        </ext>
      </extLst>
    </bk>
    <bk>
      <extLst>
        <ext uri="{3e2802c4-a4d2-4d8b-9148-e3be6c30e623}">
          <xlrd:rvb i="9664"/>
        </ext>
      </extLst>
    </bk>
    <bk>
      <extLst>
        <ext uri="{3e2802c4-a4d2-4d8b-9148-e3be6c30e623}">
          <xlrd:rvb i="9665"/>
        </ext>
      </extLst>
    </bk>
    <bk>
      <extLst>
        <ext uri="{3e2802c4-a4d2-4d8b-9148-e3be6c30e623}">
          <xlrd:rvb i="9666"/>
        </ext>
      </extLst>
    </bk>
    <bk>
      <extLst>
        <ext uri="{3e2802c4-a4d2-4d8b-9148-e3be6c30e623}">
          <xlrd:rvb i="9667"/>
        </ext>
      </extLst>
    </bk>
    <bk>
      <extLst>
        <ext uri="{3e2802c4-a4d2-4d8b-9148-e3be6c30e623}">
          <xlrd:rvb i="9668"/>
        </ext>
      </extLst>
    </bk>
    <bk>
      <extLst>
        <ext uri="{3e2802c4-a4d2-4d8b-9148-e3be6c30e623}">
          <xlrd:rvb i="9669"/>
        </ext>
      </extLst>
    </bk>
    <bk>
      <extLst>
        <ext uri="{3e2802c4-a4d2-4d8b-9148-e3be6c30e623}">
          <xlrd:rvb i="9670"/>
        </ext>
      </extLst>
    </bk>
    <bk>
      <extLst>
        <ext uri="{3e2802c4-a4d2-4d8b-9148-e3be6c30e623}">
          <xlrd:rvb i="9671"/>
        </ext>
      </extLst>
    </bk>
    <bk>
      <extLst>
        <ext uri="{3e2802c4-a4d2-4d8b-9148-e3be6c30e623}">
          <xlrd:rvb i="9672"/>
        </ext>
      </extLst>
    </bk>
    <bk>
      <extLst>
        <ext uri="{3e2802c4-a4d2-4d8b-9148-e3be6c30e623}">
          <xlrd:rvb i="9673"/>
        </ext>
      </extLst>
    </bk>
    <bk>
      <extLst>
        <ext uri="{3e2802c4-a4d2-4d8b-9148-e3be6c30e623}">
          <xlrd:rvb i="9674"/>
        </ext>
      </extLst>
    </bk>
    <bk>
      <extLst>
        <ext uri="{3e2802c4-a4d2-4d8b-9148-e3be6c30e623}">
          <xlrd:rvb i="9675"/>
        </ext>
      </extLst>
    </bk>
    <bk>
      <extLst>
        <ext uri="{3e2802c4-a4d2-4d8b-9148-e3be6c30e623}">
          <xlrd:rvb i="9676"/>
        </ext>
      </extLst>
    </bk>
    <bk>
      <extLst>
        <ext uri="{3e2802c4-a4d2-4d8b-9148-e3be6c30e623}">
          <xlrd:rvb i="9677"/>
        </ext>
      </extLst>
    </bk>
    <bk>
      <extLst>
        <ext uri="{3e2802c4-a4d2-4d8b-9148-e3be6c30e623}">
          <xlrd:rvb i="9678"/>
        </ext>
      </extLst>
    </bk>
    <bk>
      <extLst>
        <ext uri="{3e2802c4-a4d2-4d8b-9148-e3be6c30e623}">
          <xlrd:rvb i="9679"/>
        </ext>
      </extLst>
    </bk>
    <bk>
      <extLst>
        <ext uri="{3e2802c4-a4d2-4d8b-9148-e3be6c30e623}">
          <xlrd:rvb i="9680"/>
        </ext>
      </extLst>
    </bk>
    <bk>
      <extLst>
        <ext uri="{3e2802c4-a4d2-4d8b-9148-e3be6c30e623}">
          <xlrd:rvb i="9681"/>
        </ext>
      </extLst>
    </bk>
    <bk>
      <extLst>
        <ext uri="{3e2802c4-a4d2-4d8b-9148-e3be6c30e623}">
          <xlrd:rvb i="9682"/>
        </ext>
      </extLst>
    </bk>
    <bk>
      <extLst>
        <ext uri="{3e2802c4-a4d2-4d8b-9148-e3be6c30e623}">
          <xlrd:rvb i="9683"/>
        </ext>
      </extLst>
    </bk>
    <bk>
      <extLst>
        <ext uri="{3e2802c4-a4d2-4d8b-9148-e3be6c30e623}">
          <xlrd:rvb i="9684"/>
        </ext>
      </extLst>
    </bk>
    <bk>
      <extLst>
        <ext uri="{3e2802c4-a4d2-4d8b-9148-e3be6c30e623}">
          <xlrd:rvb i="9685"/>
        </ext>
      </extLst>
    </bk>
    <bk>
      <extLst>
        <ext uri="{3e2802c4-a4d2-4d8b-9148-e3be6c30e623}">
          <xlrd:rvb i="9686"/>
        </ext>
      </extLst>
    </bk>
    <bk>
      <extLst>
        <ext uri="{3e2802c4-a4d2-4d8b-9148-e3be6c30e623}">
          <xlrd:rvb i="9687"/>
        </ext>
      </extLst>
    </bk>
    <bk>
      <extLst>
        <ext uri="{3e2802c4-a4d2-4d8b-9148-e3be6c30e623}">
          <xlrd:rvb i="9688"/>
        </ext>
      </extLst>
    </bk>
    <bk>
      <extLst>
        <ext uri="{3e2802c4-a4d2-4d8b-9148-e3be6c30e623}">
          <xlrd:rvb i="9689"/>
        </ext>
      </extLst>
    </bk>
    <bk>
      <extLst>
        <ext uri="{3e2802c4-a4d2-4d8b-9148-e3be6c30e623}">
          <xlrd:rvb i="9690"/>
        </ext>
      </extLst>
    </bk>
    <bk>
      <extLst>
        <ext uri="{3e2802c4-a4d2-4d8b-9148-e3be6c30e623}">
          <xlrd:rvb i="9691"/>
        </ext>
      </extLst>
    </bk>
    <bk>
      <extLst>
        <ext uri="{3e2802c4-a4d2-4d8b-9148-e3be6c30e623}">
          <xlrd:rvb i="9692"/>
        </ext>
      </extLst>
    </bk>
    <bk>
      <extLst>
        <ext uri="{3e2802c4-a4d2-4d8b-9148-e3be6c30e623}">
          <xlrd:rvb i="9693"/>
        </ext>
      </extLst>
    </bk>
    <bk>
      <extLst>
        <ext uri="{3e2802c4-a4d2-4d8b-9148-e3be6c30e623}">
          <xlrd:rvb i="9694"/>
        </ext>
      </extLst>
    </bk>
    <bk>
      <extLst>
        <ext uri="{3e2802c4-a4d2-4d8b-9148-e3be6c30e623}">
          <xlrd:rvb i="9695"/>
        </ext>
      </extLst>
    </bk>
    <bk>
      <extLst>
        <ext uri="{3e2802c4-a4d2-4d8b-9148-e3be6c30e623}">
          <xlrd:rvb i="9696"/>
        </ext>
      </extLst>
    </bk>
    <bk>
      <extLst>
        <ext uri="{3e2802c4-a4d2-4d8b-9148-e3be6c30e623}">
          <xlrd:rvb i="9697"/>
        </ext>
      </extLst>
    </bk>
    <bk>
      <extLst>
        <ext uri="{3e2802c4-a4d2-4d8b-9148-e3be6c30e623}">
          <xlrd:rvb i="9698"/>
        </ext>
      </extLst>
    </bk>
    <bk>
      <extLst>
        <ext uri="{3e2802c4-a4d2-4d8b-9148-e3be6c30e623}">
          <xlrd:rvb i="9699"/>
        </ext>
      </extLst>
    </bk>
    <bk>
      <extLst>
        <ext uri="{3e2802c4-a4d2-4d8b-9148-e3be6c30e623}">
          <xlrd:rvb i="9700"/>
        </ext>
      </extLst>
    </bk>
    <bk>
      <extLst>
        <ext uri="{3e2802c4-a4d2-4d8b-9148-e3be6c30e623}">
          <xlrd:rvb i="9701"/>
        </ext>
      </extLst>
    </bk>
    <bk>
      <extLst>
        <ext uri="{3e2802c4-a4d2-4d8b-9148-e3be6c30e623}">
          <xlrd:rvb i="9702"/>
        </ext>
      </extLst>
    </bk>
    <bk>
      <extLst>
        <ext uri="{3e2802c4-a4d2-4d8b-9148-e3be6c30e623}">
          <xlrd:rvb i="9703"/>
        </ext>
      </extLst>
    </bk>
    <bk>
      <extLst>
        <ext uri="{3e2802c4-a4d2-4d8b-9148-e3be6c30e623}">
          <xlrd:rvb i="9704"/>
        </ext>
      </extLst>
    </bk>
    <bk>
      <extLst>
        <ext uri="{3e2802c4-a4d2-4d8b-9148-e3be6c30e623}">
          <xlrd:rvb i="9705"/>
        </ext>
      </extLst>
    </bk>
    <bk>
      <extLst>
        <ext uri="{3e2802c4-a4d2-4d8b-9148-e3be6c30e623}">
          <xlrd:rvb i="9706"/>
        </ext>
      </extLst>
    </bk>
    <bk>
      <extLst>
        <ext uri="{3e2802c4-a4d2-4d8b-9148-e3be6c30e623}">
          <xlrd:rvb i="9707"/>
        </ext>
      </extLst>
    </bk>
    <bk>
      <extLst>
        <ext uri="{3e2802c4-a4d2-4d8b-9148-e3be6c30e623}">
          <xlrd:rvb i="9708"/>
        </ext>
      </extLst>
    </bk>
    <bk>
      <extLst>
        <ext uri="{3e2802c4-a4d2-4d8b-9148-e3be6c30e623}">
          <xlrd:rvb i="9709"/>
        </ext>
      </extLst>
    </bk>
    <bk>
      <extLst>
        <ext uri="{3e2802c4-a4d2-4d8b-9148-e3be6c30e623}">
          <xlrd:rvb i="9710"/>
        </ext>
      </extLst>
    </bk>
    <bk>
      <extLst>
        <ext uri="{3e2802c4-a4d2-4d8b-9148-e3be6c30e623}">
          <xlrd:rvb i="9711"/>
        </ext>
      </extLst>
    </bk>
    <bk>
      <extLst>
        <ext uri="{3e2802c4-a4d2-4d8b-9148-e3be6c30e623}">
          <xlrd:rvb i="9712"/>
        </ext>
      </extLst>
    </bk>
    <bk>
      <extLst>
        <ext uri="{3e2802c4-a4d2-4d8b-9148-e3be6c30e623}">
          <xlrd:rvb i="9713"/>
        </ext>
      </extLst>
    </bk>
    <bk>
      <extLst>
        <ext uri="{3e2802c4-a4d2-4d8b-9148-e3be6c30e623}">
          <xlrd:rvb i="9714"/>
        </ext>
      </extLst>
    </bk>
    <bk>
      <extLst>
        <ext uri="{3e2802c4-a4d2-4d8b-9148-e3be6c30e623}">
          <xlrd:rvb i="9715"/>
        </ext>
      </extLst>
    </bk>
    <bk>
      <extLst>
        <ext uri="{3e2802c4-a4d2-4d8b-9148-e3be6c30e623}">
          <xlrd:rvb i="9716"/>
        </ext>
      </extLst>
    </bk>
    <bk>
      <extLst>
        <ext uri="{3e2802c4-a4d2-4d8b-9148-e3be6c30e623}">
          <xlrd:rvb i="9717"/>
        </ext>
      </extLst>
    </bk>
    <bk>
      <extLst>
        <ext uri="{3e2802c4-a4d2-4d8b-9148-e3be6c30e623}">
          <xlrd:rvb i="9718"/>
        </ext>
      </extLst>
    </bk>
    <bk>
      <extLst>
        <ext uri="{3e2802c4-a4d2-4d8b-9148-e3be6c30e623}">
          <xlrd:rvb i="9719"/>
        </ext>
      </extLst>
    </bk>
    <bk>
      <extLst>
        <ext uri="{3e2802c4-a4d2-4d8b-9148-e3be6c30e623}">
          <xlrd:rvb i="9720"/>
        </ext>
      </extLst>
    </bk>
    <bk>
      <extLst>
        <ext uri="{3e2802c4-a4d2-4d8b-9148-e3be6c30e623}">
          <xlrd:rvb i="9721"/>
        </ext>
      </extLst>
    </bk>
    <bk>
      <extLst>
        <ext uri="{3e2802c4-a4d2-4d8b-9148-e3be6c30e623}">
          <xlrd:rvb i="9722"/>
        </ext>
      </extLst>
    </bk>
    <bk>
      <extLst>
        <ext uri="{3e2802c4-a4d2-4d8b-9148-e3be6c30e623}">
          <xlrd:rvb i="9723"/>
        </ext>
      </extLst>
    </bk>
    <bk>
      <extLst>
        <ext uri="{3e2802c4-a4d2-4d8b-9148-e3be6c30e623}">
          <xlrd:rvb i="9724"/>
        </ext>
      </extLst>
    </bk>
    <bk>
      <extLst>
        <ext uri="{3e2802c4-a4d2-4d8b-9148-e3be6c30e623}">
          <xlrd:rvb i="9725"/>
        </ext>
      </extLst>
    </bk>
    <bk>
      <extLst>
        <ext uri="{3e2802c4-a4d2-4d8b-9148-e3be6c30e623}">
          <xlrd:rvb i="9726"/>
        </ext>
      </extLst>
    </bk>
    <bk>
      <extLst>
        <ext uri="{3e2802c4-a4d2-4d8b-9148-e3be6c30e623}">
          <xlrd:rvb i="9727"/>
        </ext>
      </extLst>
    </bk>
    <bk>
      <extLst>
        <ext uri="{3e2802c4-a4d2-4d8b-9148-e3be6c30e623}">
          <xlrd:rvb i="9728"/>
        </ext>
      </extLst>
    </bk>
    <bk>
      <extLst>
        <ext uri="{3e2802c4-a4d2-4d8b-9148-e3be6c30e623}">
          <xlrd:rvb i="9729"/>
        </ext>
      </extLst>
    </bk>
    <bk>
      <extLst>
        <ext uri="{3e2802c4-a4d2-4d8b-9148-e3be6c30e623}">
          <xlrd:rvb i="9730"/>
        </ext>
      </extLst>
    </bk>
    <bk>
      <extLst>
        <ext uri="{3e2802c4-a4d2-4d8b-9148-e3be6c30e623}">
          <xlrd:rvb i="9731"/>
        </ext>
      </extLst>
    </bk>
    <bk>
      <extLst>
        <ext uri="{3e2802c4-a4d2-4d8b-9148-e3be6c30e623}">
          <xlrd:rvb i="9732"/>
        </ext>
      </extLst>
    </bk>
    <bk>
      <extLst>
        <ext uri="{3e2802c4-a4d2-4d8b-9148-e3be6c30e623}">
          <xlrd:rvb i="9733"/>
        </ext>
      </extLst>
    </bk>
    <bk>
      <extLst>
        <ext uri="{3e2802c4-a4d2-4d8b-9148-e3be6c30e623}">
          <xlrd:rvb i="9734"/>
        </ext>
      </extLst>
    </bk>
    <bk>
      <extLst>
        <ext uri="{3e2802c4-a4d2-4d8b-9148-e3be6c30e623}">
          <xlrd:rvb i="9735"/>
        </ext>
      </extLst>
    </bk>
    <bk>
      <extLst>
        <ext uri="{3e2802c4-a4d2-4d8b-9148-e3be6c30e623}">
          <xlrd:rvb i="9736"/>
        </ext>
      </extLst>
    </bk>
    <bk>
      <extLst>
        <ext uri="{3e2802c4-a4d2-4d8b-9148-e3be6c30e623}">
          <xlrd:rvb i="9737"/>
        </ext>
      </extLst>
    </bk>
    <bk>
      <extLst>
        <ext uri="{3e2802c4-a4d2-4d8b-9148-e3be6c30e623}">
          <xlrd:rvb i="9738"/>
        </ext>
      </extLst>
    </bk>
    <bk>
      <extLst>
        <ext uri="{3e2802c4-a4d2-4d8b-9148-e3be6c30e623}">
          <xlrd:rvb i="9739"/>
        </ext>
      </extLst>
    </bk>
    <bk>
      <extLst>
        <ext uri="{3e2802c4-a4d2-4d8b-9148-e3be6c30e623}">
          <xlrd:rvb i="9740"/>
        </ext>
      </extLst>
    </bk>
    <bk>
      <extLst>
        <ext uri="{3e2802c4-a4d2-4d8b-9148-e3be6c30e623}">
          <xlrd:rvb i="9741"/>
        </ext>
      </extLst>
    </bk>
    <bk>
      <extLst>
        <ext uri="{3e2802c4-a4d2-4d8b-9148-e3be6c30e623}">
          <xlrd:rvb i="9742"/>
        </ext>
      </extLst>
    </bk>
    <bk>
      <extLst>
        <ext uri="{3e2802c4-a4d2-4d8b-9148-e3be6c30e623}">
          <xlrd:rvb i="9743"/>
        </ext>
      </extLst>
    </bk>
    <bk>
      <extLst>
        <ext uri="{3e2802c4-a4d2-4d8b-9148-e3be6c30e623}">
          <xlrd:rvb i="9744"/>
        </ext>
      </extLst>
    </bk>
    <bk>
      <extLst>
        <ext uri="{3e2802c4-a4d2-4d8b-9148-e3be6c30e623}">
          <xlrd:rvb i="9745"/>
        </ext>
      </extLst>
    </bk>
    <bk>
      <extLst>
        <ext uri="{3e2802c4-a4d2-4d8b-9148-e3be6c30e623}">
          <xlrd:rvb i="9746"/>
        </ext>
      </extLst>
    </bk>
    <bk>
      <extLst>
        <ext uri="{3e2802c4-a4d2-4d8b-9148-e3be6c30e623}">
          <xlrd:rvb i="9747"/>
        </ext>
      </extLst>
    </bk>
    <bk>
      <extLst>
        <ext uri="{3e2802c4-a4d2-4d8b-9148-e3be6c30e623}">
          <xlrd:rvb i="9748"/>
        </ext>
      </extLst>
    </bk>
    <bk>
      <extLst>
        <ext uri="{3e2802c4-a4d2-4d8b-9148-e3be6c30e623}">
          <xlrd:rvb i="9749"/>
        </ext>
      </extLst>
    </bk>
    <bk>
      <extLst>
        <ext uri="{3e2802c4-a4d2-4d8b-9148-e3be6c30e623}">
          <xlrd:rvb i="9750"/>
        </ext>
      </extLst>
    </bk>
    <bk>
      <extLst>
        <ext uri="{3e2802c4-a4d2-4d8b-9148-e3be6c30e623}">
          <xlrd:rvb i="9751"/>
        </ext>
      </extLst>
    </bk>
    <bk>
      <extLst>
        <ext uri="{3e2802c4-a4d2-4d8b-9148-e3be6c30e623}">
          <xlrd:rvb i="9752"/>
        </ext>
      </extLst>
    </bk>
    <bk>
      <extLst>
        <ext uri="{3e2802c4-a4d2-4d8b-9148-e3be6c30e623}">
          <xlrd:rvb i="9753"/>
        </ext>
      </extLst>
    </bk>
    <bk>
      <extLst>
        <ext uri="{3e2802c4-a4d2-4d8b-9148-e3be6c30e623}">
          <xlrd:rvb i="9754"/>
        </ext>
      </extLst>
    </bk>
    <bk>
      <extLst>
        <ext uri="{3e2802c4-a4d2-4d8b-9148-e3be6c30e623}">
          <xlrd:rvb i="9755"/>
        </ext>
      </extLst>
    </bk>
    <bk>
      <extLst>
        <ext uri="{3e2802c4-a4d2-4d8b-9148-e3be6c30e623}">
          <xlrd:rvb i="9756"/>
        </ext>
      </extLst>
    </bk>
    <bk>
      <extLst>
        <ext uri="{3e2802c4-a4d2-4d8b-9148-e3be6c30e623}">
          <xlrd:rvb i="9757"/>
        </ext>
      </extLst>
    </bk>
    <bk>
      <extLst>
        <ext uri="{3e2802c4-a4d2-4d8b-9148-e3be6c30e623}">
          <xlrd:rvb i="9758"/>
        </ext>
      </extLst>
    </bk>
    <bk>
      <extLst>
        <ext uri="{3e2802c4-a4d2-4d8b-9148-e3be6c30e623}">
          <xlrd:rvb i="9759"/>
        </ext>
      </extLst>
    </bk>
    <bk>
      <extLst>
        <ext uri="{3e2802c4-a4d2-4d8b-9148-e3be6c30e623}">
          <xlrd:rvb i="9760"/>
        </ext>
      </extLst>
    </bk>
    <bk>
      <extLst>
        <ext uri="{3e2802c4-a4d2-4d8b-9148-e3be6c30e623}">
          <xlrd:rvb i="9761"/>
        </ext>
      </extLst>
    </bk>
    <bk>
      <extLst>
        <ext uri="{3e2802c4-a4d2-4d8b-9148-e3be6c30e623}">
          <xlrd:rvb i="9762"/>
        </ext>
      </extLst>
    </bk>
    <bk>
      <extLst>
        <ext uri="{3e2802c4-a4d2-4d8b-9148-e3be6c30e623}">
          <xlrd:rvb i="9763"/>
        </ext>
      </extLst>
    </bk>
    <bk>
      <extLst>
        <ext uri="{3e2802c4-a4d2-4d8b-9148-e3be6c30e623}">
          <xlrd:rvb i="9764"/>
        </ext>
      </extLst>
    </bk>
    <bk>
      <extLst>
        <ext uri="{3e2802c4-a4d2-4d8b-9148-e3be6c30e623}">
          <xlrd:rvb i="9765"/>
        </ext>
      </extLst>
    </bk>
    <bk>
      <extLst>
        <ext uri="{3e2802c4-a4d2-4d8b-9148-e3be6c30e623}">
          <xlrd:rvb i="9766"/>
        </ext>
      </extLst>
    </bk>
    <bk>
      <extLst>
        <ext uri="{3e2802c4-a4d2-4d8b-9148-e3be6c30e623}">
          <xlrd:rvb i="9767"/>
        </ext>
      </extLst>
    </bk>
    <bk>
      <extLst>
        <ext uri="{3e2802c4-a4d2-4d8b-9148-e3be6c30e623}">
          <xlrd:rvb i="9768"/>
        </ext>
      </extLst>
    </bk>
    <bk>
      <extLst>
        <ext uri="{3e2802c4-a4d2-4d8b-9148-e3be6c30e623}">
          <xlrd:rvb i="9769"/>
        </ext>
      </extLst>
    </bk>
    <bk>
      <extLst>
        <ext uri="{3e2802c4-a4d2-4d8b-9148-e3be6c30e623}">
          <xlrd:rvb i="9770"/>
        </ext>
      </extLst>
    </bk>
    <bk>
      <extLst>
        <ext uri="{3e2802c4-a4d2-4d8b-9148-e3be6c30e623}">
          <xlrd:rvb i="9771"/>
        </ext>
      </extLst>
    </bk>
    <bk>
      <extLst>
        <ext uri="{3e2802c4-a4d2-4d8b-9148-e3be6c30e623}">
          <xlrd:rvb i="9772"/>
        </ext>
      </extLst>
    </bk>
    <bk>
      <extLst>
        <ext uri="{3e2802c4-a4d2-4d8b-9148-e3be6c30e623}">
          <xlrd:rvb i="9773"/>
        </ext>
      </extLst>
    </bk>
    <bk>
      <extLst>
        <ext uri="{3e2802c4-a4d2-4d8b-9148-e3be6c30e623}">
          <xlrd:rvb i="9774"/>
        </ext>
      </extLst>
    </bk>
    <bk>
      <extLst>
        <ext uri="{3e2802c4-a4d2-4d8b-9148-e3be6c30e623}">
          <xlrd:rvb i="9775"/>
        </ext>
      </extLst>
    </bk>
    <bk>
      <extLst>
        <ext uri="{3e2802c4-a4d2-4d8b-9148-e3be6c30e623}">
          <xlrd:rvb i="9776"/>
        </ext>
      </extLst>
    </bk>
    <bk>
      <extLst>
        <ext uri="{3e2802c4-a4d2-4d8b-9148-e3be6c30e623}">
          <xlrd:rvb i="9777"/>
        </ext>
      </extLst>
    </bk>
    <bk>
      <extLst>
        <ext uri="{3e2802c4-a4d2-4d8b-9148-e3be6c30e623}">
          <xlrd:rvb i="9778"/>
        </ext>
      </extLst>
    </bk>
    <bk>
      <extLst>
        <ext uri="{3e2802c4-a4d2-4d8b-9148-e3be6c30e623}">
          <xlrd:rvb i="9779"/>
        </ext>
      </extLst>
    </bk>
    <bk>
      <extLst>
        <ext uri="{3e2802c4-a4d2-4d8b-9148-e3be6c30e623}">
          <xlrd:rvb i="9780"/>
        </ext>
      </extLst>
    </bk>
    <bk>
      <extLst>
        <ext uri="{3e2802c4-a4d2-4d8b-9148-e3be6c30e623}">
          <xlrd:rvb i="9781"/>
        </ext>
      </extLst>
    </bk>
    <bk>
      <extLst>
        <ext uri="{3e2802c4-a4d2-4d8b-9148-e3be6c30e623}">
          <xlrd:rvb i="9782"/>
        </ext>
      </extLst>
    </bk>
    <bk>
      <extLst>
        <ext uri="{3e2802c4-a4d2-4d8b-9148-e3be6c30e623}">
          <xlrd:rvb i="9783"/>
        </ext>
      </extLst>
    </bk>
    <bk>
      <extLst>
        <ext uri="{3e2802c4-a4d2-4d8b-9148-e3be6c30e623}">
          <xlrd:rvb i="9784"/>
        </ext>
      </extLst>
    </bk>
    <bk>
      <extLst>
        <ext uri="{3e2802c4-a4d2-4d8b-9148-e3be6c30e623}">
          <xlrd:rvb i="9785"/>
        </ext>
      </extLst>
    </bk>
    <bk>
      <extLst>
        <ext uri="{3e2802c4-a4d2-4d8b-9148-e3be6c30e623}">
          <xlrd:rvb i="9786"/>
        </ext>
      </extLst>
    </bk>
    <bk>
      <extLst>
        <ext uri="{3e2802c4-a4d2-4d8b-9148-e3be6c30e623}">
          <xlrd:rvb i="9787"/>
        </ext>
      </extLst>
    </bk>
    <bk>
      <extLst>
        <ext uri="{3e2802c4-a4d2-4d8b-9148-e3be6c30e623}">
          <xlrd:rvb i="9788"/>
        </ext>
      </extLst>
    </bk>
    <bk>
      <extLst>
        <ext uri="{3e2802c4-a4d2-4d8b-9148-e3be6c30e623}">
          <xlrd:rvb i="9789"/>
        </ext>
      </extLst>
    </bk>
    <bk>
      <extLst>
        <ext uri="{3e2802c4-a4d2-4d8b-9148-e3be6c30e623}">
          <xlrd:rvb i="9790"/>
        </ext>
      </extLst>
    </bk>
    <bk>
      <extLst>
        <ext uri="{3e2802c4-a4d2-4d8b-9148-e3be6c30e623}">
          <xlrd:rvb i="9791"/>
        </ext>
      </extLst>
    </bk>
    <bk>
      <extLst>
        <ext uri="{3e2802c4-a4d2-4d8b-9148-e3be6c30e623}">
          <xlrd:rvb i="9792"/>
        </ext>
      </extLst>
    </bk>
    <bk>
      <extLst>
        <ext uri="{3e2802c4-a4d2-4d8b-9148-e3be6c30e623}">
          <xlrd:rvb i="9793"/>
        </ext>
      </extLst>
    </bk>
    <bk>
      <extLst>
        <ext uri="{3e2802c4-a4d2-4d8b-9148-e3be6c30e623}">
          <xlrd:rvb i="9794"/>
        </ext>
      </extLst>
    </bk>
    <bk>
      <extLst>
        <ext uri="{3e2802c4-a4d2-4d8b-9148-e3be6c30e623}">
          <xlrd:rvb i="9795"/>
        </ext>
      </extLst>
    </bk>
    <bk>
      <extLst>
        <ext uri="{3e2802c4-a4d2-4d8b-9148-e3be6c30e623}">
          <xlrd:rvb i="9796"/>
        </ext>
      </extLst>
    </bk>
    <bk>
      <extLst>
        <ext uri="{3e2802c4-a4d2-4d8b-9148-e3be6c30e623}">
          <xlrd:rvb i="9797"/>
        </ext>
      </extLst>
    </bk>
    <bk>
      <extLst>
        <ext uri="{3e2802c4-a4d2-4d8b-9148-e3be6c30e623}">
          <xlrd:rvb i="9798"/>
        </ext>
      </extLst>
    </bk>
    <bk>
      <extLst>
        <ext uri="{3e2802c4-a4d2-4d8b-9148-e3be6c30e623}">
          <xlrd:rvb i="9799"/>
        </ext>
      </extLst>
    </bk>
    <bk>
      <extLst>
        <ext uri="{3e2802c4-a4d2-4d8b-9148-e3be6c30e623}">
          <xlrd:rvb i="9800"/>
        </ext>
      </extLst>
    </bk>
    <bk>
      <extLst>
        <ext uri="{3e2802c4-a4d2-4d8b-9148-e3be6c30e623}">
          <xlrd:rvb i="9801"/>
        </ext>
      </extLst>
    </bk>
    <bk>
      <extLst>
        <ext uri="{3e2802c4-a4d2-4d8b-9148-e3be6c30e623}">
          <xlrd:rvb i="9802"/>
        </ext>
      </extLst>
    </bk>
    <bk>
      <extLst>
        <ext uri="{3e2802c4-a4d2-4d8b-9148-e3be6c30e623}">
          <xlrd:rvb i="9803"/>
        </ext>
      </extLst>
    </bk>
    <bk>
      <extLst>
        <ext uri="{3e2802c4-a4d2-4d8b-9148-e3be6c30e623}">
          <xlrd:rvb i="9804"/>
        </ext>
      </extLst>
    </bk>
    <bk>
      <extLst>
        <ext uri="{3e2802c4-a4d2-4d8b-9148-e3be6c30e623}">
          <xlrd:rvb i="9805"/>
        </ext>
      </extLst>
    </bk>
    <bk>
      <extLst>
        <ext uri="{3e2802c4-a4d2-4d8b-9148-e3be6c30e623}">
          <xlrd:rvb i="9806"/>
        </ext>
      </extLst>
    </bk>
    <bk>
      <extLst>
        <ext uri="{3e2802c4-a4d2-4d8b-9148-e3be6c30e623}">
          <xlrd:rvb i="9807"/>
        </ext>
      </extLst>
    </bk>
    <bk>
      <extLst>
        <ext uri="{3e2802c4-a4d2-4d8b-9148-e3be6c30e623}">
          <xlrd:rvb i="9808"/>
        </ext>
      </extLst>
    </bk>
    <bk>
      <extLst>
        <ext uri="{3e2802c4-a4d2-4d8b-9148-e3be6c30e623}">
          <xlrd:rvb i="9809"/>
        </ext>
      </extLst>
    </bk>
    <bk>
      <extLst>
        <ext uri="{3e2802c4-a4d2-4d8b-9148-e3be6c30e623}">
          <xlrd:rvb i="9810"/>
        </ext>
      </extLst>
    </bk>
    <bk>
      <extLst>
        <ext uri="{3e2802c4-a4d2-4d8b-9148-e3be6c30e623}">
          <xlrd:rvb i="9811"/>
        </ext>
      </extLst>
    </bk>
    <bk>
      <extLst>
        <ext uri="{3e2802c4-a4d2-4d8b-9148-e3be6c30e623}">
          <xlrd:rvb i="9812"/>
        </ext>
      </extLst>
    </bk>
    <bk>
      <extLst>
        <ext uri="{3e2802c4-a4d2-4d8b-9148-e3be6c30e623}">
          <xlrd:rvb i="9813"/>
        </ext>
      </extLst>
    </bk>
    <bk>
      <extLst>
        <ext uri="{3e2802c4-a4d2-4d8b-9148-e3be6c30e623}">
          <xlrd:rvb i="9814"/>
        </ext>
      </extLst>
    </bk>
    <bk>
      <extLst>
        <ext uri="{3e2802c4-a4d2-4d8b-9148-e3be6c30e623}">
          <xlrd:rvb i="9815"/>
        </ext>
      </extLst>
    </bk>
    <bk>
      <extLst>
        <ext uri="{3e2802c4-a4d2-4d8b-9148-e3be6c30e623}">
          <xlrd:rvb i="9816"/>
        </ext>
      </extLst>
    </bk>
    <bk>
      <extLst>
        <ext uri="{3e2802c4-a4d2-4d8b-9148-e3be6c30e623}">
          <xlrd:rvb i="9817"/>
        </ext>
      </extLst>
    </bk>
    <bk>
      <extLst>
        <ext uri="{3e2802c4-a4d2-4d8b-9148-e3be6c30e623}">
          <xlrd:rvb i="9818"/>
        </ext>
      </extLst>
    </bk>
    <bk>
      <extLst>
        <ext uri="{3e2802c4-a4d2-4d8b-9148-e3be6c30e623}">
          <xlrd:rvb i="9819"/>
        </ext>
      </extLst>
    </bk>
    <bk>
      <extLst>
        <ext uri="{3e2802c4-a4d2-4d8b-9148-e3be6c30e623}">
          <xlrd:rvb i="9820"/>
        </ext>
      </extLst>
    </bk>
    <bk>
      <extLst>
        <ext uri="{3e2802c4-a4d2-4d8b-9148-e3be6c30e623}">
          <xlrd:rvb i="9821"/>
        </ext>
      </extLst>
    </bk>
    <bk>
      <extLst>
        <ext uri="{3e2802c4-a4d2-4d8b-9148-e3be6c30e623}">
          <xlrd:rvb i="9822"/>
        </ext>
      </extLst>
    </bk>
    <bk>
      <extLst>
        <ext uri="{3e2802c4-a4d2-4d8b-9148-e3be6c30e623}">
          <xlrd:rvb i="9823"/>
        </ext>
      </extLst>
    </bk>
    <bk>
      <extLst>
        <ext uri="{3e2802c4-a4d2-4d8b-9148-e3be6c30e623}">
          <xlrd:rvb i="9824"/>
        </ext>
      </extLst>
    </bk>
    <bk>
      <extLst>
        <ext uri="{3e2802c4-a4d2-4d8b-9148-e3be6c30e623}">
          <xlrd:rvb i="9825"/>
        </ext>
      </extLst>
    </bk>
    <bk>
      <extLst>
        <ext uri="{3e2802c4-a4d2-4d8b-9148-e3be6c30e623}">
          <xlrd:rvb i="9826"/>
        </ext>
      </extLst>
    </bk>
    <bk>
      <extLst>
        <ext uri="{3e2802c4-a4d2-4d8b-9148-e3be6c30e623}">
          <xlrd:rvb i="9827"/>
        </ext>
      </extLst>
    </bk>
    <bk>
      <extLst>
        <ext uri="{3e2802c4-a4d2-4d8b-9148-e3be6c30e623}">
          <xlrd:rvb i="9828"/>
        </ext>
      </extLst>
    </bk>
    <bk>
      <extLst>
        <ext uri="{3e2802c4-a4d2-4d8b-9148-e3be6c30e623}">
          <xlrd:rvb i="9829"/>
        </ext>
      </extLst>
    </bk>
    <bk>
      <extLst>
        <ext uri="{3e2802c4-a4d2-4d8b-9148-e3be6c30e623}">
          <xlrd:rvb i="9830"/>
        </ext>
      </extLst>
    </bk>
    <bk>
      <extLst>
        <ext uri="{3e2802c4-a4d2-4d8b-9148-e3be6c30e623}">
          <xlrd:rvb i="9831"/>
        </ext>
      </extLst>
    </bk>
    <bk>
      <extLst>
        <ext uri="{3e2802c4-a4d2-4d8b-9148-e3be6c30e623}">
          <xlrd:rvb i="9832"/>
        </ext>
      </extLst>
    </bk>
    <bk>
      <extLst>
        <ext uri="{3e2802c4-a4d2-4d8b-9148-e3be6c30e623}">
          <xlrd:rvb i="9833"/>
        </ext>
      </extLst>
    </bk>
    <bk>
      <extLst>
        <ext uri="{3e2802c4-a4d2-4d8b-9148-e3be6c30e623}">
          <xlrd:rvb i="9834"/>
        </ext>
      </extLst>
    </bk>
    <bk>
      <extLst>
        <ext uri="{3e2802c4-a4d2-4d8b-9148-e3be6c30e623}">
          <xlrd:rvb i="9835"/>
        </ext>
      </extLst>
    </bk>
    <bk>
      <extLst>
        <ext uri="{3e2802c4-a4d2-4d8b-9148-e3be6c30e623}">
          <xlrd:rvb i="9836"/>
        </ext>
      </extLst>
    </bk>
    <bk>
      <extLst>
        <ext uri="{3e2802c4-a4d2-4d8b-9148-e3be6c30e623}">
          <xlrd:rvb i="9837"/>
        </ext>
      </extLst>
    </bk>
    <bk>
      <extLst>
        <ext uri="{3e2802c4-a4d2-4d8b-9148-e3be6c30e623}">
          <xlrd:rvb i="9838"/>
        </ext>
      </extLst>
    </bk>
    <bk>
      <extLst>
        <ext uri="{3e2802c4-a4d2-4d8b-9148-e3be6c30e623}">
          <xlrd:rvb i="9839"/>
        </ext>
      </extLst>
    </bk>
    <bk>
      <extLst>
        <ext uri="{3e2802c4-a4d2-4d8b-9148-e3be6c30e623}">
          <xlrd:rvb i="9840"/>
        </ext>
      </extLst>
    </bk>
    <bk>
      <extLst>
        <ext uri="{3e2802c4-a4d2-4d8b-9148-e3be6c30e623}">
          <xlrd:rvb i="9841"/>
        </ext>
      </extLst>
    </bk>
    <bk>
      <extLst>
        <ext uri="{3e2802c4-a4d2-4d8b-9148-e3be6c30e623}">
          <xlrd:rvb i="9842"/>
        </ext>
      </extLst>
    </bk>
    <bk>
      <extLst>
        <ext uri="{3e2802c4-a4d2-4d8b-9148-e3be6c30e623}">
          <xlrd:rvb i="9843"/>
        </ext>
      </extLst>
    </bk>
    <bk>
      <extLst>
        <ext uri="{3e2802c4-a4d2-4d8b-9148-e3be6c30e623}">
          <xlrd:rvb i="9844"/>
        </ext>
      </extLst>
    </bk>
    <bk>
      <extLst>
        <ext uri="{3e2802c4-a4d2-4d8b-9148-e3be6c30e623}">
          <xlrd:rvb i="9845"/>
        </ext>
      </extLst>
    </bk>
    <bk>
      <extLst>
        <ext uri="{3e2802c4-a4d2-4d8b-9148-e3be6c30e623}">
          <xlrd:rvb i="9846"/>
        </ext>
      </extLst>
    </bk>
    <bk>
      <extLst>
        <ext uri="{3e2802c4-a4d2-4d8b-9148-e3be6c30e623}">
          <xlrd:rvb i="9847"/>
        </ext>
      </extLst>
    </bk>
    <bk>
      <extLst>
        <ext uri="{3e2802c4-a4d2-4d8b-9148-e3be6c30e623}">
          <xlrd:rvb i="9848"/>
        </ext>
      </extLst>
    </bk>
    <bk>
      <extLst>
        <ext uri="{3e2802c4-a4d2-4d8b-9148-e3be6c30e623}">
          <xlrd:rvb i="9849"/>
        </ext>
      </extLst>
    </bk>
    <bk>
      <extLst>
        <ext uri="{3e2802c4-a4d2-4d8b-9148-e3be6c30e623}">
          <xlrd:rvb i="9850"/>
        </ext>
      </extLst>
    </bk>
    <bk>
      <extLst>
        <ext uri="{3e2802c4-a4d2-4d8b-9148-e3be6c30e623}">
          <xlrd:rvb i="9851"/>
        </ext>
      </extLst>
    </bk>
    <bk>
      <extLst>
        <ext uri="{3e2802c4-a4d2-4d8b-9148-e3be6c30e623}">
          <xlrd:rvb i="9852"/>
        </ext>
      </extLst>
    </bk>
    <bk>
      <extLst>
        <ext uri="{3e2802c4-a4d2-4d8b-9148-e3be6c30e623}">
          <xlrd:rvb i="9853"/>
        </ext>
      </extLst>
    </bk>
    <bk>
      <extLst>
        <ext uri="{3e2802c4-a4d2-4d8b-9148-e3be6c30e623}">
          <xlrd:rvb i="9854"/>
        </ext>
      </extLst>
    </bk>
    <bk>
      <extLst>
        <ext uri="{3e2802c4-a4d2-4d8b-9148-e3be6c30e623}">
          <xlrd:rvb i="9855"/>
        </ext>
      </extLst>
    </bk>
    <bk>
      <extLst>
        <ext uri="{3e2802c4-a4d2-4d8b-9148-e3be6c30e623}">
          <xlrd:rvb i="9856"/>
        </ext>
      </extLst>
    </bk>
    <bk>
      <extLst>
        <ext uri="{3e2802c4-a4d2-4d8b-9148-e3be6c30e623}">
          <xlrd:rvb i="9857"/>
        </ext>
      </extLst>
    </bk>
    <bk>
      <extLst>
        <ext uri="{3e2802c4-a4d2-4d8b-9148-e3be6c30e623}">
          <xlrd:rvb i="9858"/>
        </ext>
      </extLst>
    </bk>
    <bk>
      <extLst>
        <ext uri="{3e2802c4-a4d2-4d8b-9148-e3be6c30e623}">
          <xlrd:rvb i="9859"/>
        </ext>
      </extLst>
    </bk>
    <bk>
      <extLst>
        <ext uri="{3e2802c4-a4d2-4d8b-9148-e3be6c30e623}">
          <xlrd:rvb i="9860"/>
        </ext>
      </extLst>
    </bk>
    <bk>
      <extLst>
        <ext uri="{3e2802c4-a4d2-4d8b-9148-e3be6c30e623}">
          <xlrd:rvb i="9861"/>
        </ext>
      </extLst>
    </bk>
    <bk>
      <extLst>
        <ext uri="{3e2802c4-a4d2-4d8b-9148-e3be6c30e623}">
          <xlrd:rvb i="9862"/>
        </ext>
      </extLst>
    </bk>
    <bk>
      <extLst>
        <ext uri="{3e2802c4-a4d2-4d8b-9148-e3be6c30e623}">
          <xlrd:rvb i="9863"/>
        </ext>
      </extLst>
    </bk>
    <bk>
      <extLst>
        <ext uri="{3e2802c4-a4d2-4d8b-9148-e3be6c30e623}">
          <xlrd:rvb i="9864"/>
        </ext>
      </extLst>
    </bk>
    <bk>
      <extLst>
        <ext uri="{3e2802c4-a4d2-4d8b-9148-e3be6c30e623}">
          <xlrd:rvb i="9865"/>
        </ext>
      </extLst>
    </bk>
    <bk>
      <extLst>
        <ext uri="{3e2802c4-a4d2-4d8b-9148-e3be6c30e623}">
          <xlrd:rvb i="9866"/>
        </ext>
      </extLst>
    </bk>
    <bk>
      <extLst>
        <ext uri="{3e2802c4-a4d2-4d8b-9148-e3be6c30e623}">
          <xlrd:rvb i="9867"/>
        </ext>
      </extLst>
    </bk>
    <bk>
      <extLst>
        <ext uri="{3e2802c4-a4d2-4d8b-9148-e3be6c30e623}">
          <xlrd:rvb i="9868"/>
        </ext>
      </extLst>
    </bk>
    <bk>
      <extLst>
        <ext uri="{3e2802c4-a4d2-4d8b-9148-e3be6c30e623}">
          <xlrd:rvb i="9869"/>
        </ext>
      </extLst>
    </bk>
    <bk>
      <extLst>
        <ext uri="{3e2802c4-a4d2-4d8b-9148-e3be6c30e623}">
          <xlrd:rvb i="9870"/>
        </ext>
      </extLst>
    </bk>
    <bk>
      <extLst>
        <ext uri="{3e2802c4-a4d2-4d8b-9148-e3be6c30e623}">
          <xlrd:rvb i="9871"/>
        </ext>
      </extLst>
    </bk>
    <bk>
      <extLst>
        <ext uri="{3e2802c4-a4d2-4d8b-9148-e3be6c30e623}">
          <xlrd:rvb i="9872"/>
        </ext>
      </extLst>
    </bk>
    <bk>
      <extLst>
        <ext uri="{3e2802c4-a4d2-4d8b-9148-e3be6c30e623}">
          <xlrd:rvb i="9873"/>
        </ext>
      </extLst>
    </bk>
    <bk>
      <extLst>
        <ext uri="{3e2802c4-a4d2-4d8b-9148-e3be6c30e623}">
          <xlrd:rvb i="9874"/>
        </ext>
      </extLst>
    </bk>
    <bk>
      <extLst>
        <ext uri="{3e2802c4-a4d2-4d8b-9148-e3be6c30e623}">
          <xlrd:rvb i="9875"/>
        </ext>
      </extLst>
    </bk>
    <bk>
      <extLst>
        <ext uri="{3e2802c4-a4d2-4d8b-9148-e3be6c30e623}">
          <xlrd:rvb i="9876"/>
        </ext>
      </extLst>
    </bk>
    <bk>
      <extLst>
        <ext uri="{3e2802c4-a4d2-4d8b-9148-e3be6c30e623}">
          <xlrd:rvb i="9877"/>
        </ext>
      </extLst>
    </bk>
    <bk>
      <extLst>
        <ext uri="{3e2802c4-a4d2-4d8b-9148-e3be6c30e623}">
          <xlrd:rvb i="9878"/>
        </ext>
      </extLst>
    </bk>
    <bk>
      <extLst>
        <ext uri="{3e2802c4-a4d2-4d8b-9148-e3be6c30e623}">
          <xlrd:rvb i="9879"/>
        </ext>
      </extLst>
    </bk>
    <bk>
      <extLst>
        <ext uri="{3e2802c4-a4d2-4d8b-9148-e3be6c30e623}">
          <xlrd:rvb i="9880"/>
        </ext>
      </extLst>
    </bk>
    <bk>
      <extLst>
        <ext uri="{3e2802c4-a4d2-4d8b-9148-e3be6c30e623}">
          <xlrd:rvb i="9881"/>
        </ext>
      </extLst>
    </bk>
    <bk>
      <extLst>
        <ext uri="{3e2802c4-a4d2-4d8b-9148-e3be6c30e623}">
          <xlrd:rvb i="9882"/>
        </ext>
      </extLst>
    </bk>
    <bk>
      <extLst>
        <ext uri="{3e2802c4-a4d2-4d8b-9148-e3be6c30e623}">
          <xlrd:rvb i="9883"/>
        </ext>
      </extLst>
    </bk>
    <bk>
      <extLst>
        <ext uri="{3e2802c4-a4d2-4d8b-9148-e3be6c30e623}">
          <xlrd:rvb i="9884"/>
        </ext>
      </extLst>
    </bk>
    <bk>
      <extLst>
        <ext uri="{3e2802c4-a4d2-4d8b-9148-e3be6c30e623}">
          <xlrd:rvb i="9885"/>
        </ext>
      </extLst>
    </bk>
    <bk>
      <extLst>
        <ext uri="{3e2802c4-a4d2-4d8b-9148-e3be6c30e623}">
          <xlrd:rvb i="9886"/>
        </ext>
      </extLst>
    </bk>
    <bk>
      <extLst>
        <ext uri="{3e2802c4-a4d2-4d8b-9148-e3be6c30e623}">
          <xlrd:rvb i="9887"/>
        </ext>
      </extLst>
    </bk>
    <bk>
      <extLst>
        <ext uri="{3e2802c4-a4d2-4d8b-9148-e3be6c30e623}">
          <xlrd:rvb i="9888"/>
        </ext>
      </extLst>
    </bk>
    <bk>
      <extLst>
        <ext uri="{3e2802c4-a4d2-4d8b-9148-e3be6c30e623}">
          <xlrd:rvb i="9889"/>
        </ext>
      </extLst>
    </bk>
    <bk>
      <extLst>
        <ext uri="{3e2802c4-a4d2-4d8b-9148-e3be6c30e623}">
          <xlrd:rvb i="9890"/>
        </ext>
      </extLst>
    </bk>
    <bk>
      <extLst>
        <ext uri="{3e2802c4-a4d2-4d8b-9148-e3be6c30e623}">
          <xlrd:rvb i="9891"/>
        </ext>
      </extLst>
    </bk>
    <bk>
      <extLst>
        <ext uri="{3e2802c4-a4d2-4d8b-9148-e3be6c30e623}">
          <xlrd:rvb i="9892"/>
        </ext>
      </extLst>
    </bk>
    <bk>
      <extLst>
        <ext uri="{3e2802c4-a4d2-4d8b-9148-e3be6c30e623}">
          <xlrd:rvb i="9893"/>
        </ext>
      </extLst>
    </bk>
    <bk>
      <extLst>
        <ext uri="{3e2802c4-a4d2-4d8b-9148-e3be6c30e623}">
          <xlrd:rvb i="9894"/>
        </ext>
      </extLst>
    </bk>
    <bk>
      <extLst>
        <ext uri="{3e2802c4-a4d2-4d8b-9148-e3be6c30e623}">
          <xlrd:rvb i="9895"/>
        </ext>
      </extLst>
    </bk>
    <bk>
      <extLst>
        <ext uri="{3e2802c4-a4d2-4d8b-9148-e3be6c30e623}">
          <xlrd:rvb i="9896"/>
        </ext>
      </extLst>
    </bk>
    <bk>
      <extLst>
        <ext uri="{3e2802c4-a4d2-4d8b-9148-e3be6c30e623}">
          <xlrd:rvb i="9897"/>
        </ext>
      </extLst>
    </bk>
    <bk>
      <extLst>
        <ext uri="{3e2802c4-a4d2-4d8b-9148-e3be6c30e623}">
          <xlrd:rvb i="9898"/>
        </ext>
      </extLst>
    </bk>
    <bk>
      <extLst>
        <ext uri="{3e2802c4-a4d2-4d8b-9148-e3be6c30e623}">
          <xlrd:rvb i="9899"/>
        </ext>
      </extLst>
    </bk>
    <bk>
      <extLst>
        <ext uri="{3e2802c4-a4d2-4d8b-9148-e3be6c30e623}">
          <xlrd:rvb i="9900"/>
        </ext>
      </extLst>
    </bk>
    <bk>
      <extLst>
        <ext uri="{3e2802c4-a4d2-4d8b-9148-e3be6c30e623}">
          <xlrd:rvb i="9901"/>
        </ext>
      </extLst>
    </bk>
    <bk>
      <extLst>
        <ext uri="{3e2802c4-a4d2-4d8b-9148-e3be6c30e623}">
          <xlrd:rvb i="9902"/>
        </ext>
      </extLst>
    </bk>
    <bk>
      <extLst>
        <ext uri="{3e2802c4-a4d2-4d8b-9148-e3be6c30e623}">
          <xlrd:rvb i="9903"/>
        </ext>
      </extLst>
    </bk>
    <bk>
      <extLst>
        <ext uri="{3e2802c4-a4d2-4d8b-9148-e3be6c30e623}">
          <xlrd:rvb i="9904"/>
        </ext>
      </extLst>
    </bk>
    <bk>
      <extLst>
        <ext uri="{3e2802c4-a4d2-4d8b-9148-e3be6c30e623}">
          <xlrd:rvb i="9905"/>
        </ext>
      </extLst>
    </bk>
    <bk>
      <extLst>
        <ext uri="{3e2802c4-a4d2-4d8b-9148-e3be6c30e623}">
          <xlrd:rvb i="9906"/>
        </ext>
      </extLst>
    </bk>
    <bk>
      <extLst>
        <ext uri="{3e2802c4-a4d2-4d8b-9148-e3be6c30e623}">
          <xlrd:rvb i="9907"/>
        </ext>
      </extLst>
    </bk>
    <bk>
      <extLst>
        <ext uri="{3e2802c4-a4d2-4d8b-9148-e3be6c30e623}">
          <xlrd:rvb i="9908"/>
        </ext>
      </extLst>
    </bk>
    <bk>
      <extLst>
        <ext uri="{3e2802c4-a4d2-4d8b-9148-e3be6c30e623}">
          <xlrd:rvb i="9909"/>
        </ext>
      </extLst>
    </bk>
    <bk>
      <extLst>
        <ext uri="{3e2802c4-a4d2-4d8b-9148-e3be6c30e623}">
          <xlrd:rvb i="9910"/>
        </ext>
      </extLst>
    </bk>
    <bk>
      <extLst>
        <ext uri="{3e2802c4-a4d2-4d8b-9148-e3be6c30e623}">
          <xlrd:rvb i="9911"/>
        </ext>
      </extLst>
    </bk>
    <bk>
      <extLst>
        <ext uri="{3e2802c4-a4d2-4d8b-9148-e3be6c30e623}">
          <xlrd:rvb i="9912"/>
        </ext>
      </extLst>
    </bk>
    <bk>
      <extLst>
        <ext uri="{3e2802c4-a4d2-4d8b-9148-e3be6c30e623}">
          <xlrd:rvb i="9913"/>
        </ext>
      </extLst>
    </bk>
    <bk>
      <extLst>
        <ext uri="{3e2802c4-a4d2-4d8b-9148-e3be6c30e623}">
          <xlrd:rvb i="9914"/>
        </ext>
      </extLst>
    </bk>
    <bk>
      <extLst>
        <ext uri="{3e2802c4-a4d2-4d8b-9148-e3be6c30e623}">
          <xlrd:rvb i="9915"/>
        </ext>
      </extLst>
    </bk>
    <bk>
      <extLst>
        <ext uri="{3e2802c4-a4d2-4d8b-9148-e3be6c30e623}">
          <xlrd:rvb i="9916"/>
        </ext>
      </extLst>
    </bk>
    <bk>
      <extLst>
        <ext uri="{3e2802c4-a4d2-4d8b-9148-e3be6c30e623}">
          <xlrd:rvb i="9917"/>
        </ext>
      </extLst>
    </bk>
    <bk>
      <extLst>
        <ext uri="{3e2802c4-a4d2-4d8b-9148-e3be6c30e623}">
          <xlrd:rvb i="9918"/>
        </ext>
      </extLst>
    </bk>
    <bk>
      <extLst>
        <ext uri="{3e2802c4-a4d2-4d8b-9148-e3be6c30e623}">
          <xlrd:rvb i="9919"/>
        </ext>
      </extLst>
    </bk>
    <bk>
      <extLst>
        <ext uri="{3e2802c4-a4d2-4d8b-9148-e3be6c30e623}">
          <xlrd:rvb i="9920"/>
        </ext>
      </extLst>
    </bk>
    <bk>
      <extLst>
        <ext uri="{3e2802c4-a4d2-4d8b-9148-e3be6c30e623}">
          <xlrd:rvb i="9921"/>
        </ext>
      </extLst>
    </bk>
    <bk>
      <extLst>
        <ext uri="{3e2802c4-a4d2-4d8b-9148-e3be6c30e623}">
          <xlrd:rvb i="9922"/>
        </ext>
      </extLst>
    </bk>
    <bk>
      <extLst>
        <ext uri="{3e2802c4-a4d2-4d8b-9148-e3be6c30e623}">
          <xlrd:rvb i="9923"/>
        </ext>
      </extLst>
    </bk>
    <bk>
      <extLst>
        <ext uri="{3e2802c4-a4d2-4d8b-9148-e3be6c30e623}">
          <xlrd:rvb i="9924"/>
        </ext>
      </extLst>
    </bk>
    <bk>
      <extLst>
        <ext uri="{3e2802c4-a4d2-4d8b-9148-e3be6c30e623}">
          <xlrd:rvb i="9925"/>
        </ext>
      </extLst>
    </bk>
    <bk>
      <extLst>
        <ext uri="{3e2802c4-a4d2-4d8b-9148-e3be6c30e623}">
          <xlrd:rvb i="9926"/>
        </ext>
      </extLst>
    </bk>
    <bk>
      <extLst>
        <ext uri="{3e2802c4-a4d2-4d8b-9148-e3be6c30e623}">
          <xlrd:rvb i="9927"/>
        </ext>
      </extLst>
    </bk>
    <bk>
      <extLst>
        <ext uri="{3e2802c4-a4d2-4d8b-9148-e3be6c30e623}">
          <xlrd:rvb i="9928"/>
        </ext>
      </extLst>
    </bk>
    <bk>
      <extLst>
        <ext uri="{3e2802c4-a4d2-4d8b-9148-e3be6c30e623}">
          <xlrd:rvb i="9929"/>
        </ext>
      </extLst>
    </bk>
    <bk>
      <extLst>
        <ext uri="{3e2802c4-a4d2-4d8b-9148-e3be6c30e623}">
          <xlrd:rvb i="9930"/>
        </ext>
      </extLst>
    </bk>
    <bk>
      <extLst>
        <ext uri="{3e2802c4-a4d2-4d8b-9148-e3be6c30e623}">
          <xlrd:rvb i="9931"/>
        </ext>
      </extLst>
    </bk>
    <bk>
      <extLst>
        <ext uri="{3e2802c4-a4d2-4d8b-9148-e3be6c30e623}">
          <xlrd:rvb i="9932"/>
        </ext>
      </extLst>
    </bk>
    <bk>
      <extLst>
        <ext uri="{3e2802c4-a4d2-4d8b-9148-e3be6c30e623}">
          <xlrd:rvb i="9933"/>
        </ext>
      </extLst>
    </bk>
    <bk>
      <extLst>
        <ext uri="{3e2802c4-a4d2-4d8b-9148-e3be6c30e623}">
          <xlrd:rvb i="9934"/>
        </ext>
      </extLst>
    </bk>
    <bk>
      <extLst>
        <ext uri="{3e2802c4-a4d2-4d8b-9148-e3be6c30e623}">
          <xlrd:rvb i="9935"/>
        </ext>
      </extLst>
    </bk>
    <bk>
      <extLst>
        <ext uri="{3e2802c4-a4d2-4d8b-9148-e3be6c30e623}">
          <xlrd:rvb i="9936"/>
        </ext>
      </extLst>
    </bk>
    <bk>
      <extLst>
        <ext uri="{3e2802c4-a4d2-4d8b-9148-e3be6c30e623}">
          <xlrd:rvb i="9937"/>
        </ext>
      </extLst>
    </bk>
    <bk>
      <extLst>
        <ext uri="{3e2802c4-a4d2-4d8b-9148-e3be6c30e623}">
          <xlrd:rvb i="9938"/>
        </ext>
      </extLst>
    </bk>
    <bk>
      <extLst>
        <ext uri="{3e2802c4-a4d2-4d8b-9148-e3be6c30e623}">
          <xlrd:rvb i="9939"/>
        </ext>
      </extLst>
    </bk>
    <bk>
      <extLst>
        <ext uri="{3e2802c4-a4d2-4d8b-9148-e3be6c30e623}">
          <xlrd:rvb i="9940"/>
        </ext>
      </extLst>
    </bk>
    <bk>
      <extLst>
        <ext uri="{3e2802c4-a4d2-4d8b-9148-e3be6c30e623}">
          <xlrd:rvb i="9941"/>
        </ext>
      </extLst>
    </bk>
    <bk>
      <extLst>
        <ext uri="{3e2802c4-a4d2-4d8b-9148-e3be6c30e623}">
          <xlrd:rvb i="9942"/>
        </ext>
      </extLst>
    </bk>
    <bk>
      <extLst>
        <ext uri="{3e2802c4-a4d2-4d8b-9148-e3be6c30e623}">
          <xlrd:rvb i="9943"/>
        </ext>
      </extLst>
    </bk>
    <bk>
      <extLst>
        <ext uri="{3e2802c4-a4d2-4d8b-9148-e3be6c30e623}">
          <xlrd:rvb i="9944"/>
        </ext>
      </extLst>
    </bk>
    <bk>
      <extLst>
        <ext uri="{3e2802c4-a4d2-4d8b-9148-e3be6c30e623}">
          <xlrd:rvb i="9945"/>
        </ext>
      </extLst>
    </bk>
    <bk>
      <extLst>
        <ext uri="{3e2802c4-a4d2-4d8b-9148-e3be6c30e623}">
          <xlrd:rvb i="9946"/>
        </ext>
      </extLst>
    </bk>
    <bk>
      <extLst>
        <ext uri="{3e2802c4-a4d2-4d8b-9148-e3be6c30e623}">
          <xlrd:rvb i="9947"/>
        </ext>
      </extLst>
    </bk>
    <bk>
      <extLst>
        <ext uri="{3e2802c4-a4d2-4d8b-9148-e3be6c30e623}">
          <xlrd:rvb i="9948"/>
        </ext>
      </extLst>
    </bk>
    <bk>
      <extLst>
        <ext uri="{3e2802c4-a4d2-4d8b-9148-e3be6c30e623}">
          <xlrd:rvb i="9949"/>
        </ext>
      </extLst>
    </bk>
    <bk>
      <extLst>
        <ext uri="{3e2802c4-a4d2-4d8b-9148-e3be6c30e623}">
          <xlrd:rvb i="9950"/>
        </ext>
      </extLst>
    </bk>
    <bk>
      <extLst>
        <ext uri="{3e2802c4-a4d2-4d8b-9148-e3be6c30e623}">
          <xlrd:rvb i="9951"/>
        </ext>
      </extLst>
    </bk>
    <bk>
      <extLst>
        <ext uri="{3e2802c4-a4d2-4d8b-9148-e3be6c30e623}">
          <xlrd:rvb i="9952"/>
        </ext>
      </extLst>
    </bk>
    <bk>
      <extLst>
        <ext uri="{3e2802c4-a4d2-4d8b-9148-e3be6c30e623}">
          <xlrd:rvb i="9953"/>
        </ext>
      </extLst>
    </bk>
    <bk>
      <extLst>
        <ext uri="{3e2802c4-a4d2-4d8b-9148-e3be6c30e623}">
          <xlrd:rvb i="9954"/>
        </ext>
      </extLst>
    </bk>
    <bk>
      <extLst>
        <ext uri="{3e2802c4-a4d2-4d8b-9148-e3be6c30e623}">
          <xlrd:rvb i="9955"/>
        </ext>
      </extLst>
    </bk>
    <bk>
      <extLst>
        <ext uri="{3e2802c4-a4d2-4d8b-9148-e3be6c30e623}">
          <xlrd:rvb i="9956"/>
        </ext>
      </extLst>
    </bk>
    <bk>
      <extLst>
        <ext uri="{3e2802c4-a4d2-4d8b-9148-e3be6c30e623}">
          <xlrd:rvb i="9957"/>
        </ext>
      </extLst>
    </bk>
    <bk>
      <extLst>
        <ext uri="{3e2802c4-a4d2-4d8b-9148-e3be6c30e623}">
          <xlrd:rvb i="9958"/>
        </ext>
      </extLst>
    </bk>
    <bk>
      <extLst>
        <ext uri="{3e2802c4-a4d2-4d8b-9148-e3be6c30e623}">
          <xlrd:rvb i="9959"/>
        </ext>
      </extLst>
    </bk>
    <bk>
      <extLst>
        <ext uri="{3e2802c4-a4d2-4d8b-9148-e3be6c30e623}">
          <xlrd:rvb i="9960"/>
        </ext>
      </extLst>
    </bk>
    <bk>
      <extLst>
        <ext uri="{3e2802c4-a4d2-4d8b-9148-e3be6c30e623}">
          <xlrd:rvb i="9961"/>
        </ext>
      </extLst>
    </bk>
    <bk>
      <extLst>
        <ext uri="{3e2802c4-a4d2-4d8b-9148-e3be6c30e623}">
          <xlrd:rvb i="9962"/>
        </ext>
      </extLst>
    </bk>
    <bk>
      <extLst>
        <ext uri="{3e2802c4-a4d2-4d8b-9148-e3be6c30e623}">
          <xlrd:rvb i="9963"/>
        </ext>
      </extLst>
    </bk>
    <bk>
      <extLst>
        <ext uri="{3e2802c4-a4d2-4d8b-9148-e3be6c30e623}">
          <xlrd:rvb i="9964"/>
        </ext>
      </extLst>
    </bk>
    <bk>
      <extLst>
        <ext uri="{3e2802c4-a4d2-4d8b-9148-e3be6c30e623}">
          <xlrd:rvb i="9965"/>
        </ext>
      </extLst>
    </bk>
    <bk>
      <extLst>
        <ext uri="{3e2802c4-a4d2-4d8b-9148-e3be6c30e623}">
          <xlrd:rvb i="9966"/>
        </ext>
      </extLst>
    </bk>
    <bk>
      <extLst>
        <ext uri="{3e2802c4-a4d2-4d8b-9148-e3be6c30e623}">
          <xlrd:rvb i="9967"/>
        </ext>
      </extLst>
    </bk>
    <bk>
      <extLst>
        <ext uri="{3e2802c4-a4d2-4d8b-9148-e3be6c30e623}">
          <xlrd:rvb i="9968"/>
        </ext>
      </extLst>
    </bk>
    <bk>
      <extLst>
        <ext uri="{3e2802c4-a4d2-4d8b-9148-e3be6c30e623}">
          <xlrd:rvb i="9969"/>
        </ext>
      </extLst>
    </bk>
    <bk>
      <extLst>
        <ext uri="{3e2802c4-a4d2-4d8b-9148-e3be6c30e623}">
          <xlrd:rvb i="9970"/>
        </ext>
      </extLst>
    </bk>
    <bk>
      <extLst>
        <ext uri="{3e2802c4-a4d2-4d8b-9148-e3be6c30e623}">
          <xlrd:rvb i="9971"/>
        </ext>
      </extLst>
    </bk>
    <bk>
      <extLst>
        <ext uri="{3e2802c4-a4d2-4d8b-9148-e3be6c30e623}">
          <xlrd:rvb i="9972"/>
        </ext>
      </extLst>
    </bk>
    <bk>
      <extLst>
        <ext uri="{3e2802c4-a4d2-4d8b-9148-e3be6c30e623}">
          <xlrd:rvb i="9973"/>
        </ext>
      </extLst>
    </bk>
    <bk>
      <extLst>
        <ext uri="{3e2802c4-a4d2-4d8b-9148-e3be6c30e623}">
          <xlrd:rvb i="9974"/>
        </ext>
      </extLst>
    </bk>
    <bk>
      <extLst>
        <ext uri="{3e2802c4-a4d2-4d8b-9148-e3be6c30e623}">
          <xlrd:rvb i="9975"/>
        </ext>
      </extLst>
    </bk>
    <bk>
      <extLst>
        <ext uri="{3e2802c4-a4d2-4d8b-9148-e3be6c30e623}">
          <xlrd:rvb i="9976"/>
        </ext>
      </extLst>
    </bk>
    <bk>
      <extLst>
        <ext uri="{3e2802c4-a4d2-4d8b-9148-e3be6c30e623}">
          <xlrd:rvb i="9977"/>
        </ext>
      </extLst>
    </bk>
    <bk>
      <extLst>
        <ext uri="{3e2802c4-a4d2-4d8b-9148-e3be6c30e623}">
          <xlrd:rvb i="9978"/>
        </ext>
      </extLst>
    </bk>
    <bk>
      <extLst>
        <ext uri="{3e2802c4-a4d2-4d8b-9148-e3be6c30e623}">
          <xlrd:rvb i="9979"/>
        </ext>
      </extLst>
    </bk>
    <bk>
      <extLst>
        <ext uri="{3e2802c4-a4d2-4d8b-9148-e3be6c30e623}">
          <xlrd:rvb i="9980"/>
        </ext>
      </extLst>
    </bk>
    <bk>
      <extLst>
        <ext uri="{3e2802c4-a4d2-4d8b-9148-e3be6c30e623}">
          <xlrd:rvb i="9981"/>
        </ext>
      </extLst>
    </bk>
    <bk>
      <extLst>
        <ext uri="{3e2802c4-a4d2-4d8b-9148-e3be6c30e623}">
          <xlrd:rvb i="9982"/>
        </ext>
      </extLst>
    </bk>
    <bk>
      <extLst>
        <ext uri="{3e2802c4-a4d2-4d8b-9148-e3be6c30e623}">
          <xlrd:rvb i="9983"/>
        </ext>
      </extLst>
    </bk>
    <bk>
      <extLst>
        <ext uri="{3e2802c4-a4d2-4d8b-9148-e3be6c30e623}">
          <xlrd:rvb i="9984"/>
        </ext>
      </extLst>
    </bk>
    <bk>
      <extLst>
        <ext uri="{3e2802c4-a4d2-4d8b-9148-e3be6c30e623}">
          <xlrd:rvb i="9985"/>
        </ext>
      </extLst>
    </bk>
    <bk>
      <extLst>
        <ext uri="{3e2802c4-a4d2-4d8b-9148-e3be6c30e623}">
          <xlrd:rvb i="9986"/>
        </ext>
      </extLst>
    </bk>
    <bk>
      <extLst>
        <ext uri="{3e2802c4-a4d2-4d8b-9148-e3be6c30e623}">
          <xlrd:rvb i="9987"/>
        </ext>
      </extLst>
    </bk>
    <bk>
      <extLst>
        <ext uri="{3e2802c4-a4d2-4d8b-9148-e3be6c30e623}">
          <xlrd:rvb i="9988"/>
        </ext>
      </extLst>
    </bk>
    <bk>
      <extLst>
        <ext uri="{3e2802c4-a4d2-4d8b-9148-e3be6c30e623}">
          <xlrd:rvb i="9989"/>
        </ext>
      </extLst>
    </bk>
    <bk>
      <extLst>
        <ext uri="{3e2802c4-a4d2-4d8b-9148-e3be6c30e623}">
          <xlrd:rvb i="9990"/>
        </ext>
      </extLst>
    </bk>
    <bk>
      <extLst>
        <ext uri="{3e2802c4-a4d2-4d8b-9148-e3be6c30e623}">
          <xlrd:rvb i="9991"/>
        </ext>
      </extLst>
    </bk>
    <bk>
      <extLst>
        <ext uri="{3e2802c4-a4d2-4d8b-9148-e3be6c30e623}">
          <xlrd:rvb i="9992"/>
        </ext>
      </extLst>
    </bk>
    <bk>
      <extLst>
        <ext uri="{3e2802c4-a4d2-4d8b-9148-e3be6c30e623}">
          <xlrd:rvb i="9993"/>
        </ext>
      </extLst>
    </bk>
    <bk>
      <extLst>
        <ext uri="{3e2802c4-a4d2-4d8b-9148-e3be6c30e623}">
          <xlrd:rvb i="9994"/>
        </ext>
      </extLst>
    </bk>
    <bk>
      <extLst>
        <ext uri="{3e2802c4-a4d2-4d8b-9148-e3be6c30e623}">
          <xlrd:rvb i="9995"/>
        </ext>
      </extLst>
    </bk>
    <bk>
      <extLst>
        <ext uri="{3e2802c4-a4d2-4d8b-9148-e3be6c30e623}">
          <xlrd:rvb i="9996"/>
        </ext>
      </extLst>
    </bk>
    <bk>
      <extLst>
        <ext uri="{3e2802c4-a4d2-4d8b-9148-e3be6c30e623}">
          <xlrd:rvb i="9997"/>
        </ext>
      </extLst>
    </bk>
    <bk>
      <extLst>
        <ext uri="{3e2802c4-a4d2-4d8b-9148-e3be6c30e623}">
          <xlrd:rvb i="9998"/>
        </ext>
      </extLst>
    </bk>
    <bk>
      <extLst>
        <ext uri="{3e2802c4-a4d2-4d8b-9148-e3be6c30e623}">
          <xlrd:rvb i="9999"/>
        </ext>
      </extLst>
    </bk>
    <bk>
      <extLst>
        <ext uri="{3e2802c4-a4d2-4d8b-9148-e3be6c30e623}">
          <xlrd:rvb i="10000"/>
        </ext>
      </extLst>
    </bk>
    <bk>
      <extLst>
        <ext uri="{3e2802c4-a4d2-4d8b-9148-e3be6c30e623}">
          <xlrd:rvb i="10001"/>
        </ext>
      </extLst>
    </bk>
    <bk>
      <extLst>
        <ext uri="{3e2802c4-a4d2-4d8b-9148-e3be6c30e623}">
          <xlrd:rvb i="10002"/>
        </ext>
      </extLst>
    </bk>
    <bk>
      <extLst>
        <ext uri="{3e2802c4-a4d2-4d8b-9148-e3be6c30e623}">
          <xlrd:rvb i="10003"/>
        </ext>
      </extLst>
    </bk>
    <bk>
      <extLst>
        <ext uri="{3e2802c4-a4d2-4d8b-9148-e3be6c30e623}">
          <xlrd:rvb i="10004"/>
        </ext>
      </extLst>
    </bk>
    <bk>
      <extLst>
        <ext uri="{3e2802c4-a4d2-4d8b-9148-e3be6c30e623}">
          <xlrd:rvb i="10005"/>
        </ext>
      </extLst>
    </bk>
    <bk>
      <extLst>
        <ext uri="{3e2802c4-a4d2-4d8b-9148-e3be6c30e623}">
          <xlrd:rvb i="10006"/>
        </ext>
      </extLst>
    </bk>
    <bk>
      <extLst>
        <ext uri="{3e2802c4-a4d2-4d8b-9148-e3be6c30e623}">
          <xlrd:rvb i="10007"/>
        </ext>
      </extLst>
    </bk>
    <bk>
      <extLst>
        <ext uri="{3e2802c4-a4d2-4d8b-9148-e3be6c30e623}">
          <xlrd:rvb i="10008"/>
        </ext>
      </extLst>
    </bk>
    <bk>
      <extLst>
        <ext uri="{3e2802c4-a4d2-4d8b-9148-e3be6c30e623}">
          <xlrd:rvb i="10009"/>
        </ext>
      </extLst>
    </bk>
    <bk>
      <extLst>
        <ext uri="{3e2802c4-a4d2-4d8b-9148-e3be6c30e623}">
          <xlrd:rvb i="10010"/>
        </ext>
      </extLst>
    </bk>
    <bk>
      <extLst>
        <ext uri="{3e2802c4-a4d2-4d8b-9148-e3be6c30e623}">
          <xlrd:rvb i="10011"/>
        </ext>
      </extLst>
    </bk>
    <bk>
      <extLst>
        <ext uri="{3e2802c4-a4d2-4d8b-9148-e3be6c30e623}">
          <xlrd:rvb i="10012"/>
        </ext>
      </extLst>
    </bk>
    <bk>
      <extLst>
        <ext uri="{3e2802c4-a4d2-4d8b-9148-e3be6c30e623}">
          <xlrd:rvb i="10013"/>
        </ext>
      </extLst>
    </bk>
    <bk>
      <extLst>
        <ext uri="{3e2802c4-a4d2-4d8b-9148-e3be6c30e623}">
          <xlrd:rvb i="10014"/>
        </ext>
      </extLst>
    </bk>
    <bk>
      <extLst>
        <ext uri="{3e2802c4-a4d2-4d8b-9148-e3be6c30e623}">
          <xlrd:rvb i="10015"/>
        </ext>
      </extLst>
    </bk>
    <bk>
      <extLst>
        <ext uri="{3e2802c4-a4d2-4d8b-9148-e3be6c30e623}">
          <xlrd:rvb i="10016"/>
        </ext>
      </extLst>
    </bk>
    <bk>
      <extLst>
        <ext uri="{3e2802c4-a4d2-4d8b-9148-e3be6c30e623}">
          <xlrd:rvb i="10017"/>
        </ext>
      </extLst>
    </bk>
    <bk>
      <extLst>
        <ext uri="{3e2802c4-a4d2-4d8b-9148-e3be6c30e623}">
          <xlrd:rvb i="10018"/>
        </ext>
      </extLst>
    </bk>
    <bk>
      <extLst>
        <ext uri="{3e2802c4-a4d2-4d8b-9148-e3be6c30e623}">
          <xlrd:rvb i="10019"/>
        </ext>
      </extLst>
    </bk>
    <bk>
      <extLst>
        <ext uri="{3e2802c4-a4d2-4d8b-9148-e3be6c30e623}">
          <xlrd:rvb i="10020"/>
        </ext>
      </extLst>
    </bk>
    <bk>
      <extLst>
        <ext uri="{3e2802c4-a4d2-4d8b-9148-e3be6c30e623}">
          <xlrd:rvb i="10021"/>
        </ext>
      </extLst>
    </bk>
    <bk>
      <extLst>
        <ext uri="{3e2802c4-a4d2-4d8b-9148-e3be6c30e623}">
          <xlrd:rvb i="10022"/>
        </ext>
      </extLst>
    </bk>
    <bk>
      <extLst>
        <ext uri="{3e2802c4-a4d2-4d8b-9148-e3be6c30e623}">
          <xlrd:rvb i="10023"/>
        </ext>
      </extLst>
    </bk>
    <bk>
      <extLst>
        <ext uri="{3e2802c4-a4d2-4d8b-9148-e3be6c30e623}">
          <xlrd:rvb i="10024"/>
        </ext>
      </extLst>
    </bk>
    <bk>
      <extLst>
        <ext uri="{3e2802c4-a4d2-4d8b-9148-e3be6c30e623}">
          <xlrd:rvb i="10025"/>
        </ext>
      </extLst>
    </bk>
    <bk>
      <extLst>
        <ext uri="{3e2802c4-a4d2-4d8b-9148-e3be6c30e623}">
          <xlrd:rvb i="10026"/>
        </ext>
      </extLst>
    </bk>
    <bk>
      <extLst>
        <ext uri="{3e2802c4-a4d2-4d8b-9148-e3be6c30e623}">
          <xlrd:rvb i="10027"/>
        </ext>
      </extLst>
    </bk>
    <bk>
      <extLst>
        <ext uri="{3e2802c4-a4d2-4d8b-9148-e3be6c30e623}">
          <xlrd:rvb i="10028"/>
        </ext>
      </extLst>
    </bk>
    <bk>
      <extLst>
        <ext uri="{3e2802c4-a4d2-4d8b-9148-e3be6c30e623}">
          <xlrd:rvb i="10029"/>
        </ext>
      </extLst>
    </bk>
    <bk>
      <extLst>
        <ext uri="{3e2802c4-a4d2-4d8b-9148-e3be6c30e623}">
          <xlrd:rvb i="10030"/>
        </ext>
      </extLst>
    </bk>
    <bk>
      <extLst>
        <ext uri="{3e2802c4-a4d2-4d8b-9148-e3be6c30e623}">
          <xlrd:rvb i="10031"/>
        </ext>
      </extLst>
    </bk>
    <bk>
      <extLst>
        <ext uri="{3e2802c4-a4d2-4d8b-9148-e3be6c30e623}">
          <xlrd:rvb i="10032"/>
        </ext>
      </extLst>
    </bk>
    <bk>
      <extLst>
        <ext uri="{3e2802c4-a4d2-4d8b-9148-e3be6c30e623}">
          <xlrd:rvb i="10033"/>
        </ext>
      </extLst>
    </bk>
    <bk>
      <extLst>
        <ext uri="{3e2802c4-a4d2-4d8b-9148-e3be6c30e623}">
          <xlrd:rvb i="10034"/>
        </ext>
      </extLst>
    </bk>
    <bk>
      <extLst>
        <ext uri="{3e2802c4-a4d2-4d8b-9148-e3be6c30e623}">
          <xlrd:rvb i="10035"/>
        </ext>
      </extLst>
    </bk>
    <bk>
      <extLst>
        <ext uri="{3e2802c4-a4d2-4d8b-9148-e3be6c30e623}">
          <xlrd:rvb i="10036"/>
        </ext>
      </extLst>
    </bk>
    <bk>
      <extLst>
        <ext uri="{3e2802c4-a4d2-4d8b-9148-e3be6c30e623}">
          <xlrd:rvb i="10037"/>
        </ext>
      </extLst>
    </bk>
    <bk>
      <extLst>
        <ext uri="{3e2802c4-a4d2-4d8b-9148-e3be6c30e623}">
          <xlrd:rvb i="10038"/>
        </ext>
      </extLst>
    </bk>
    <bk>
      <extLst>
        <ext uri="{3e2802c4-a4d2-4d8b-9148-e3be6c30e623}">
          <xlrd:rvb i="10039"/>
        </ext>
      </extLst>
    </bk>
    <bk>
      <extLst>
        <ext uri="{3e2802c4-a4d2-4d8b-9148-e3be6c30e623}">
          <xlrd:rvb i="10040"/>
        </ext>
      </extLst>
    </bk>
    <bk>
      <extLst>
        <ext uri="{3e2802c4-a4d2-4d8b-9148-e3be6c30e623}">
          <xlrd:rvb i="10041"/>
        </ext>
      </extLst>
    </bk>
    <bk>
      <extLst>
        <ext uri="{3e2802c4-a4d2-4d8b-9148-e3be6c30e623}">
          <xlrd:rvb i="10042"/>
        </ext>
      </extLst>
    </bk>
    <bk>
      <extLst>
        <ext uri="{3e2802c4-a4d2-4d8b-9148-e3be6c30e623}">
          <xlrd:rvb i="10043"/>
        </ext>
      </extLst>
    </bk>
    <bk>
      <extLst>
        <ext uri="{3e2802c4-a4d2-4d8b-9148-e3be6c30e623}">
          <xlrd:rvb i="10044"/>
        </ext>
      </extLst>
    </bk>
    <bk>
      <extLst>
        <ext uri="{3e2802c4-a4d2-4d8b-9148-e3be6c30e623}">
          <xlrd:rvb i="10045"/>
        </ext>
      </extLst>
    </bk>
    <bk>
      <extLst>
        <ext uri="{3e2802c4-a4d2-4d8b-9148-e3be6c30e623}">
          <xlrd:rvb i="10046"/>
        </ext>
      </extLst>
    </bk>
    <bk>
      <extLst>
        <ext uri="{3e2802c4-a4d2-4d8b-9148-e3be6c30e623}">
          <xlrd:rvb i="10047"/>
        </ext>
      </extLst>
    </bk>
    <bk>
      <extLst>
        <ext uri="{3e2802c4-a4d2-4d8b-9148-e3be6c30e623}">
          <xlrd:rvb i="10048"/>
        </ext>
      </extLst>
    </bk>
    <bk>
      <extLst>
        <ext uri="{3e2802c4-a4d2-4d8b-9148-e3be6c30e623}">
          <xlrd:rvb i="10049"/>
        </ext>
      </extLst>
    </bk>
    <bk>
      <extLst>
        <ext uri="{3e2802c4-a4d2-4d8b-9148-e3be6c30e623}">
          <xlrd:rvb i="10050"/>
        </ext>
      </extLst>
    </bk>
    <bk>
      <extLst>
        <ext uri="{3e2802c4-a4d2-4d8b-9148-e3be6c30e623}">
          <xlrd:rvb i="10051"/>
        </ext>
      </extLst>
    </bk>
    <bk>
      <extLst>
        <ext uri="{3e2802c4-a4d2-4d8b-9148-e3be6c30e623}">
          <xlrd:rvb i="10052"/>
        </ext>
      </extLst>
    </bk>
    <bk>
      <extLst>
        <ext uri="{3e2802c4-a4d2-4d8b-9148-e3be6c30e623}">
          <xlrd:rvb i="10053"/>
        </ext>
      </extLst>
    </bk>
    <bk>
      <extLst>
        <ext uri="{3e2802c4-a4d2-4d8b-9148-e3be6c30e623}">
          <xlrd:rvb i="10054"/>
        </ext>
      </extLst>
    </bk>
    <bk>
      <extLst>
        <ext uri="{3e2802c4-a4d2-4d8b-9148-e3be6c30e623}">
          <xlrd:rvb i="10055"/>
        </ext>
      </extLst>
    </bk>
    <bk>
      <extLst>
        <ext uri="{3e2802c4-a4d2-4d8b-9148-e3be6c30e623}">
          <xlrd:rvb i="10056"/>
        </ext>
      </extLst>
    </bk>
    <bk>
      <extLst>
        <ext uri="{3e2802c4-a4d2-4d8b-9148-e3be6c30e623}">
          <xlrd:rvb i="10057"/>
        </ext>
      </extLst>
    </bk>
    <bk>
      <extLst>
        <ext uri="{3e2802c4-a4d2-4d8b-9148-e3be6c30e623}">
          <xlrd:rvb i="10058"/>
        </ext>
      </extLst>
    </bk>
    <bk>
      <extLst>
        <ext uri="{3e2802c4-a4d2-4d8b-9148-e3be6c30e623}">
          <xlrd:rvb i="10059"/>
        </ext>
      </extLst>
    </bk>
    <bk>
      <extLst>
        <ext uri="{3e2802c4-a4d2-4d8b-9148-e3be6c30e623}">
          <xlrd:rvb i="10060"/>
        </ext>
      </extLst>
    </bk>
    <bk>
      <extLst>
        <ext uri="{3e2802c4-a4d2-4d8b-9148-e3be6c30e623}">
          <xlrd:rvb i="10061"/>
        </ext>
      </extLst>
    </bk>
    <bk>
      <extLst>
        <ext uri="{3e2802c4-a4d2-4d8b-9148-e3be6c30e623}">
          <xlrd:rvb i="10062"/>
        </ext>
      </extLst>
    </bk>
    <bk>
      <extLst>
        <ext uri="{3e2802c4-a4d2-4d8b-9148-e3be6c30e623}">
          <xlrd:rvb i="10063"/>
        </ext>
      </extLst>
    </bk>
    <bk>
      <extLst>
        <ext uri="{3e2802c4-a4d2-4d8b-9148-e3be6c30e623}">
          <xlrd:rvb i="10064"/>
        </ext>
      </extLst>
    </bk>
    <bk>
      <extLst>
        <ext uri="{3e2802c4-a4d2-4d8b-9148-e3be6c30e623}">
          <xlrd:rvb i="10065"/>
        </ext>
      </extLst>
    </bk>
    <bk>
      <extLst>
        <ext uri="{3e2802c4-a4d2-4d8b-9148-e3be6c30e623}">
          <xlrd:rvb i="10066"/>
        </ext>
      </extLst>
    </bk>
    <bk>
      <extLst>
        <ext uri="{3e2802c4-a4d2-4d8b-9148-e3be6c30e623}">
          <xlrd:rvb i="10067"/>
        </ext>
      </extLst>
    </bk>
    <bk>
      <extLst>
        <ext uri="{3e2802c4-a4d2-4d8b-9148-e3be6c30e623}">
          <xlrd:rvb i="10068"/>
        </ext>
      </extLst>
    </bk>
    <bk>
      <extLst>
        <ext uri="{3e2802c4-a4d2-4d8b-9148-e3be6c30e623}">
          <xlrd:rvb i="10069"/>
        </ext>
      </extLst>
    </bk>
    <bk>
      <extLst>
        <ext uri="{3e2802c4-a4d2-4d8b-9148-e3be6c30e623}">
          <xlrd:rvb i="10070"/>
        </ext>
      </extLst>
    </bk>
    <bk>
      <extLst>
        <ext uri="{3e2802c4-a4d2-4d8b-9148-e3be6c30e623}">
          <xlrd:rvb i="10071"/>
        </ext>
      </extLst>
    </bk>
    <bk>
      <extLst>
        <ext uri="{3e2802c4-a4d2-4d8b-9148-e3be6c30e623}">
          <xlrd:rvb i="10072"/>
        </ext>
      </extLst>
    </bk>
    <bk>
      <extLst>
        <ext uri="{3e2802c4-a4d2-4d8b-9148-e3be6c30e623}">
          <xlrd:rvb i="10073"/>
        </ext>
      </extLst>
    </bk>
    <bk>
      <extLst>
        <ext uri="{3e2802c4-a4d2-4d8b-9148-e3be6c30e623}">
          <xlrd:rvb i="10074"/>
        </ext>
      </extLst>
    </bk>
    <bk>
      <extLst>
        <ext uri="{3e2802c4-a4d2-4d8b-9148-e3be6c30e623}">
          <xlrd:rvb i="10075"/>
        </ext>
      </extLst>
    </bk>
    <bk>
      <extLst>
        <ext uri="{3e2802c4-a4d2-4d8b-9148-e3be6c30e623}">
          <xlrd:rvb i="10076"/>
        </ext>
      </extLst>
    </bk>
    <bk>
      <extLst>
        <ext uri="{3e2802c4-a4d2-4d8b-9148-e3be6c30e623}">
          <xlrd:rvb i="10077"/>
        </ext>
      </extLst>
    </bk>
    <bk>
      <extLst>
        <ext uri="{3e2802c4-a4d2-4d8b-9148-e3be6c30e623}">
          <xlrd:rvb i="10078"/>
        </ext>
      </extLst>
    </bk>
    <bk>
      <extLst>
        <ext uri="{3e2802c4-a4d2-4d8b-9148-e3be6c30e623}">
          <xlrd:rvb i="10079"/>
        </ext>
      </extLst>
    </bk>
    <bk>
      <extLst>
        <ext uri="{3e2802c4-a4d2-4d8b-9148-e3be6c30e623}">
          <xlrd:rvb i="10080"/>
        </ext>
      </extLst>
    </bk>
    <bk>
      <extLst>
        <ext uri="{3e2802c4-a4d2-4d8b-9148-e3be6c30e623}">
          <xlrd:rvb i="10081"/>
        </ext>
      </extLst>
    </bk>
    <bk>
      <extLst>
        <ext uri="{3e2802c4-a4d2-4d8b-9148-e3be6c30e623}">
          <xlrd:rvb i="10082"/>
        </ext>
      </extLst>
    </bk>
    <bk>
      <extLst>
        <ext uri="{3e2802c4-a4d2-4d8b-9148-e3be6c30e623}">
          <xlrd:rvb i="10083"/>
        </ext>
      </extLst>
    </bk>
    <bk>
      <extLst>
        <ext uri="{3e2802c4-a4d2-4d8b-9148-e3be6c30e623}">
          <xlrd:rvb i="10084"/>
        </ext>
      </extLst>
    </bk>
    <bk>
      <extLst>
        <ext uri="{3e2802c4-a4d2-4d8b-9148-e3be6c30e623}">
          <xlrd:rvb i="10085"/>
        </ext>
      </extLst>
    </bk>
    <bk>
      <extLst>
        <ext uri="{3e2802c4-a4d2-4d8b-9148-e3be6c30e623}">
          <xlrd:rvb i="10086"/>
        </ext>
      </extLst>
    </bk>
    <bk>
      <extLst>
        <ext uri="{3e2802c4-a4d2-4d8b-9148-e3be6c30e623}">
          <xlrd:rvb i="10087"/>
        </ext>
      </extLst>
    </bk>
    <bk>
      <extLst>
        <ext uri="{3e2802c4-a4d2-4d8b-9148-e3be6c30e623}">
          <xlrd:rvb i="10088"/>
        </ext>
      </extLst>
    </bk>
    <bk>
      <extLst>
        <ext uri="{3e2802c4-a4d2-4d8b-9148-e3be6c30e623}">
          <xlrd:rvb i="10089"/>
        </ext>
      </extLst>
    </bk>
    <bk>
      <extLst>
        <ext uri="{3e2802c4-a4d2-4d8b-9148-e3be6c30e623}">
          <xlrd:rvb i="10090"/>
        </ext>
      </extLst>
    </bk>
    <bk>
      <extLst>
        <ext uri="{3e2802c4-a4d2-4d8b-9148-e3be6c30e623}">
          <xlrd:rvb i="10091"/>
        </ext>
      </extLst>
    </bk>
    <bk>
      <extLst>
        <ext uri="{3e2802c4-a4d2-4d8b-9148-e3be6c30e623}">
          <xlrd:rvb i="10092"/>
        </ext>
      </extLst>
    </bk>
    <bk>
      <extLst>
        <ext uri="{3e2802c4-a4d2-4d8b-9148-e3be6c30e623}">
          <xlrd:rvb i="10093"/>
        </ext>
      </extLst>
    </bk>
    <bk>
      <extLst>
        <ext uri="{3e2802c4-a4d2-4d8b-9148-e3be6c30e623}">
          <xlrd:rvb i="10094"/>
        </ext>
      </extLst>
    </bk>
    <bk>
      <extLst>
        <ext uri="{3e2802c4-a4d2-4d8b-9148-e3be6c30e623}">
          <xlrd:rvb i="10095"/>
        </ext>
      </extLst>
    </bk>
    <bk>
      <extLst>
        <ext uri="{3e2802c4-a4d2-4d8b-9148-e3be6c30e623}">
          <xlrd:rvb i="10096"/>
        </ext>
      </extLst>
    </bk>
    <bk>
      <extLst>
        <ext uri="{3e2802c4-a4d2-4d8b-9148-e3be6c30e623}">
          <xlrd:rvb i="10097"/>
        </ext>
      </extLst>
    </bk>
    <bk>
      <extLst>
        <ext uri="{3e2802c4-a4d2-4d8b-9148-e3be6c30e623}">
          <xlrd:rvb i="10098"/>
        </ext>
      </extLst>
    </bk>
    <bk>
      <extLst>
        <ext uri="{3e2802c4-a4d2-4d8b-9148-e3be6c30e623}">
          <xlrd:rvb i="10099"/>
        </ext>
      </extLst>
    </bk>
    <bk>
      <extLst>
        <ext uri="{3e2802c4-a4d2-4d8b-9148-e3be6c30e623}">
          <xlrd:rvb i="10100"/>
        </ext>
      </extLst>
    </bk>
    <bk>
      <extLst>
        <ext uri="{3e2802c4-a4d2-4d8b-9148-e3be6c30e623}">
          <xlrd:rvb i="10101"/>
        </ext>
      </extLst>
    </bk>
    <bk>
      <extLst>
        <ext uri="{3e2802c4-a4d2-4d8b-9148-e3be6c30e623}">
          <xlrd:rvb i="10102"/>
        </ext>
      </extLst>
    </bk>
    <bk>
      <extLst>
        <ext uri="{3e2802c4-a4d2-4d8b-9148-e3be6c30e623}">
          <xlrd:rvb i="10103"/>
        </ext>
      </extLst>
    </bk>
    <bk>
      <extLst>
        <ext uri="{3e2802c4-a4d2-4d8b-9148-e3be6c30e623}">
          <xlrd:rvb i="10104"/>
        </ext>
      </extLst>
    </bk>
    <bk>
      <extLst>
        <ext uri="{3e2802c4-a4d2-4d8b-9148-e3be6c30e623}">
          <xlrd:rvb i="10105"/>
        </ext>
      </extLst>
    </bk>
    <bk>
      <extLst>
        <ext uri="{3e2802c4-a4d2-4d8b-9148-e3be6c30e623}">
          <xlrd:rvb i="10106"/>
        </ext>
      </extLst>
    </bk>
    <bk>
      <extLst>
        <ext uri="{3e2802c4-a4d2-4d8b-9148-e3be6c30e623}">
          <xlrd:rvb i="10107"/>
        </ext>
      </extLst>
    </bk>
    <bk>
      <extLst>
        <ext uri="{3e2802c4-a4d2-4d8b-9148-e3be6c30e623}">
          <xlrd:rvb i="10108"/>
        </ext>
      </extLst>
    </bk>
    <bk>
      <extLst>
        <ext uri="{3e2802c4-a4d2-4d8b-9148-e3be6c30e623}">
          <xlrd:rvb i="10109"/>
        </ext>
      </extLst>
    </bk>
    <bk>
      <extLst>
        <ext uri="{3e2802c4-a4d2-4d8b-9148-e3be6c30e623}">
          <xlrd:rvb i="10110"/>
        </ext>
      </extLst>
    </bk>
    <bk>
      <extLst>
        <ext uri="{3e2802c4-a4d2-4d8b-9148-e3be6c30e623}">
          <xlrd:rvb i="10111"/>
        </ext>
      </extLst>
    </bk>
    <bk>
      <extLst>
        <ext uri="{3e2802c4-a4d2-4d8b-9148-e3be6c30e623}">
          <xlrd:rvb i="10112"/>
        </ext>
      </extLst>
    </bk>
    <bk>
      <extLst>
        <ext uri="{3e2802c4-a4d2-4d8b-9148-e3be6c30e623}">
          <xlrd:rvb i="10113"/>
        </ext>
      </extLst>
    </bk>
    <bk>
      <extLst>
        <ext uri="{3e2802c4-a4d2-4d8b-9148-e3be6c30e623}">
          <xlrd:rvb i="10114"/>
        </ext>
      </extLst>
    </bk>
    <bk>
      <extLst>
        <ext uri="{3e2802c4-a4d2-4d8b-9148-e3be6c30e623}">
          <xlrd:rvb i="10115"/>
        </ext>
      </extLst>
    </bk>
    <bk>
      <extLst>
        <ext uri="{3e2802c4-a4d2-4d8b-9148-e3be6c30e623}">
          <xlrd:rvb i="10116"/>
        </ext>
      </extLst>
    </bk>
    <bk>
      <extLst>
        <ext uri="{3e2802c4-a4d2-4d8b-9148-e3be6c30e623}">
          <xlrd:rvb i="10117"/>
        </ext>
      </extLst>
    </bk>
    <bk>
      <extLst>
        <ext uri="{3e2802c4-a4d2-4d8b-9148-e3be6c30e623}">
          <xlrd:rvb i="10118"/>
        </ext>
      </extLst>
    </bk>
    <bk>
      <extLst>
        <ext uri="{3e2802c4-a4d2-4d8b-9148-e3be6c30e623}">
          <xlrd:rvb i="10119"/>
        </ext>
      </extLst>
    </bk>
    <bk>
      <extLst>
        <ext uri="{3e2802c4-a4d2-4d8b-9148-e3be6c30e623}">
          <xlrd:rvb i="10120"/>
        </ext>
      </extLst>
    </bk>
    <bk>
      <extLst>
        <ext uri="{3e2802c4-a4d2-4d8b-9148-e3be6c30e623}">
          <xlrd:rvb i="10121"/>
        </ext>
      </extLst>
    </bk>
    <bk>
      <extLst>
        <ext uri="{3e2802c4-a4d2-4d8b-9148-e3be6c30e623}">
          <xlrd:rvb i="10122"/>
        </ext>
      </extLst>
    </bk>
    <bk>
      <extLst>
        <ext uri="{3e2802c4-a4d2-4d8b-9148-e3be6c30e623}">
          <xlrd:rvb i="10123"/>
        </ext>
      </extLst>
    </bk>
    <bk>
      <extLst>
        <ext uri="{3e2802c4-a4d2-4d8b-9148-e3be6c30e623}">
          <xlrd:rvb i="10124"/>
        </ext>
      </extLst>
    </bk>
    <bk>
      <extLst>
        <ext uri="{3e2802c4-a4d2-4d8b-9148-e3be6c30e623}">
          <xlrd:rvb i="10125"/>
        </ext>
      </extLst>
    </bk>
    <bk>
      <extLst>
        <ext uri="{3e2802c4-a4d2-4d8b-9148-e3be6c30e623}">
          <xlrd:rvb i="10126"/>
        </ext>
      </extLst>
    </bk>
    <bk>
      <extLst>
        <ext uri="{3e2802c4-a4d2-4d8b-9148-e3be6c30e623}">
          <xlrd:rvb i="10127"/>
        </ext>
      </extLst>
    </bk>
    <bk>
      <extLst>
        <ext uri="{3e2802c4-a4d2-4d8b-9148-e3be6c30e623}">
          <xlrd:rvb i="10128"/>
        </ext>
      </extLst>
    </bk>
    <bk>
      <extLst>
        <ext uri="{3e2802c4-a4d2-4d8b-9148-e3be6c30e623}">
          <xlrd:rvb i="10129"/>
        </ext>
      </extLst>
    </bk>
    <bk>
      <extLst>
        <ext uri="{3e2802c4-a4d2-4d8b-9148-e3be6c30e623}">
          <xlrd:rvb i="10130"/>
        </ext>
      </extLst>
    </bk>
    <bk>
      <extLst>
        <ext uri="{3e2802c4-a4d2-4d8b-9148-e3be6c30e623}">
          <xlrd:rvb i="10131"/>
        </ext>
      </extLst>
    </bk>
    <bk>
      <extLst>
        <ext uri="{3e2802c4-a4d2-4d8b-9148-e3be6c30e623}">
          <xlrd:rvb i="10132"/>
        </ext>
      </extLst>
    </bk>
    <bk>
      <extLst>
        <ext uri="{3e2802c4-a4d2-4d8b-9148-e3be6c30e623}">
          <xlrd:rvb i="10133"/>
        </ext>
      </extLst>
    </bk>
    <bk>
      <extLst>
        <ext uri="{3e2802c4-a4d2-4d8b-9148-e3be6c30e623}">
          <xlrd:rvb i="10134"/>
        </ext>
      </extLst>
    </bk>
    <bk>
      <extLst>
        <ext uri="{3e2802c4-a4d2-4d8b-9148-e3be6c30e623}">
          <xlrd:rvb i="10135"/>
        </ext>
      </extLst>
    </bk>
    <bk>
      <extLst>
        <ext uri="{3e2802c4-a4d2-4d8b-9148-e3be6c30e623}">
          <xlrd:rvb i="10136"/>
        </ext>
      </extLst>
    </bk>
    <bk>
      <extLst>
        <ext uri="{3e2802c4-a4d2-4d8b-9148-e3be6c30e623}">
          <xlrd:rvb i="10137"/>
        </ext>
      </extLst>
    </bk>
    <bk>
      <extLst>
        <ext uri="{3e2802c4-a4d2-4d8b-9148-e3be6c30e623}">
          <xlrd:rvb i="10138"/>
        </ext>
      </extLst>
    </bk>
    <bk>
      <extLst>
        <ext uri="{3e2802c4-a4d2-4d8b-9148-e3be6c30e623}">
          <xlrd:rvb i="10139"/>
        </ext>
      </extLst>
    </bk>
    <bk>
      <extLst>
        <ext uri="{3e2802c4-a4d2-4d8b-9148-e3be6c30e623}">
          <xlrd:rvb i="10140"/>
        </ext>
      </extLst>
    </bk>
    <bk>
      <extLst>
        <ext uri="{3e2802c4-a4d2-4d8b-9148-e3be6c30e623}">
          <xlrd:rvb i="10141"/>
        </ext>
      </extLst>
    </bk>
    <bk>
      <extLst>
        <ext uri="{3e2802c4-a4d2-4d8b-9148-e3be6c30e623}">
          <xlrd:rvb i="10142"/>
        </ext>
      </extLst>
    </bk>
    <bk>
      <extLst>
        <ext uri="{3e2802c4-a4d2-4d8b-9148-e3be6c30e623}">
          <xlrd:rvb i="10143"/>
        </ext>
      </extLst>
    </bk>
    <bk>
      <extLst>
        <ext uri="{3e2802c4-a4d2-4d8b-9148-e3be6c30e623}">
          <xlrd:rvb i="10144"/>
        </ext>
      </extLst>
    </bk>
    <bk>
      <extLst>
        <ext uri="{3e2802c4-a4d2-4d8b-9148-e3be6c30e623}">
          <xlrd:rvb i="10145"/>
        </ext>
      </extLst>
    </bk>
    <bk>
      <extLst>
        <ext uri="{3e2802c4-a4d2-4d8b-9148-e3be6c30e623}">
          <xlrd:rvb i="10146"/>
        </ext>
      </extLst>
    </bk>
    <bk>
      <extLst>
        <ext uri="{3e2802c4-a4d2-4d8b-9148-e3be6c30e623}">
          <xlrd:rvb i="10147"/>
        </ext>
      </extLst>
    </bk>
    <bk>
      <extLst>
        <ext uri="{3e2802c4-a4d2-4d8b-9148-e3be6c30e623}">
          <xlrd:rvb i="10148"/>
        </ext>
      </extLst>
    </bk>
    <bk>
      <extLst>
        <ext uri="{3e2802c4-a4d2-4d8b-9148-e3be6c30e623}">
          <xlrd:rvb i="10149"/>
        </ext>
      </extLst>
    </bk>
    <bk>
      <extLst>
        <ext uri="{3e2802c4-a4d2-4d8b-9148-e3be6c30e623}">
          <xlrd:rvb i="10150"/>
        </ext>
      </extLst>
    </bk>
    <bk>
      <extLst>
        <ext uri="{3e2802c4-a4d2-4d8b-9148-e3be6c30e623}">
          <xlrd:rvb i="10151"/>
        </ext>
      </extLst>
    </bk>
    <bk>
      <extLst>
        <ext uri="{3e2802c4-a4d2-4d8b-9148-e3be6c30e623}">
          <xlrd:rvb i="10152"/>
        </ext>
      </extLst>
    </bk>
    <bk>
      <extLst>
        <ext uri="{3e2802c4-a4d2-4d8b-9148-e3be6c30e623}">
          <xlrd:rvb i="10153"/>
        </ext>
      </extLst>
    </bk>
    <bk>
      <extLst>
        <ext uri="{3e2802c4-a4d2-4d8b-9148-e3be6c30e623}">
          <xlrd:rvb i="10154"/>
        </ext>
      </extLst>
    </bk>
    <bk>
      <extLst>
        <ext uri="{3e2802c4-a4d2-4d8b-9148-e3be6c30e623}">
          <xlrd:rvb i="10155"/>
        </ext>
      </extLst>
    </bk>
    <bk>
      <extLst>
        <ext uri="{3e2802c4-a4d2-4d8b-9148-e3be6c30e623}">
          <xlrd:rvb i="10156"/>
        </ext>
      </extLst>
    </bk>
    <bk>
      <extLst>
        <ext uri="{3e2802c4-a4d2-4d8b-9148-e3be6c30e623}">
          <xlrd:rvb i="10157"/>
        </ext>
      </extLst>
    </bk>
    <bk>
      <extLst>
        <ext uri="{3e2802c4-a4d2-4d8b-9148-e3be6c30e623}">
          <xlrd:rvb i="10158"/>
        </ext>
      </extLst>
    </bk>
    <bk>
      <extLst>
        <ext uri="{3e2802c4-a4d2-4d8b-9148-e3be6c30e623}">
          <xlrd:rvb i="10159"/>
        </ext>
      </extLst>
    </bk>
    <bk>
      <extLst>
        <ext uri="{3e2802c4-a4d2-4d8b-9148-e3be6c30e623}">
          <xlrd:rvb i="10160"/>
        </ext>
      </extLst>
    </bk>
    <bk>
      <extLst>
        <ext uri="{3e2802c4-a4d2-4d8b-9148-e3be6c30e623}">
          <xlrd:rvb i="10161"/>
        </ext>
      </extLst>
    </bk>
    <bk>
      <extLst>
        <ext uri="{3e2802c4-a4d2-4d8b-9148-e3be6c30e623}">
          <xlrd:rvb i="10162"/>
        </ext>
      </extLst>
    </bk>
    <bk>
      <extLst>
        <ext uri="{3e2802c4-a4d2-4d8b-9148-e3be6c30e623}">
          <xlrd:rvb i="10163"/>
        </ext>
      </extLst>
    </bk>
    <bk>
      <extLst>
        <ext uri="{3e2802c4-a4d2-4d8b-9148-e3be6c30e623}">
          <xlrd:rvb i="10164"/>
        </ext>
      </extLst>
    </bk>
    <bk>
      <extLst>
        <ext uri="{3e2802c4-a4d2-4d8b-9148-e3be6c30e623}">
          <xlrd:rvb i="10165"/>
        </ext>
      </extLst>
    </bk>
    <bk>
      <extLst>
        <ext uri="{3e2802c4-a4d2-4d8b-9148-e3be6c30e623}">
          <xlrd:rvb i="10166"/>
        </ext>
      </extLst>
    </bk>
    <bk>
      <extLst>
        <ext uri="{3e2802c4-a4d2-4d8b-9148-e3be6c30e623}">
          <xlrd:rvb i="10167"/>
        </ext>
      </extLst>
    </bk>
    <bk>
      <extLst>
        <ext uri="{3e2802c4-a4d2-4d8b-9148-e3be6c30e623}">
          <xlrd:rvb i="10168"/>
        </ext>
      </extLst>
    </bk>
    <bk>
      <extLst>
        <ext uri="{3e2802c4-a4d2-4d8b-9148-e3be6c30e623}">
          <xlrd:rvb i="10169"/>
        </ext>
      </extLst>
    </bk>
    <bk>
      <extLst>
        <ext uri="{3e2802c4-a4d2-4d8b-9148-e3be6c30e623}">
          <xlrd:rvb i="10170"/>
        </ext>
      </extLst>
    </bk>
    <bk>
      <extLst>
        <ext uri="{3e2802c4-a4d2-4d8b-9148-e3be6c30e623}">
          <xlrd:rvb i="10171"/>
        </ext>
      </extLst>
    </bk>
    <bk>
      <extLst>
        <ext uri="{3e2802c4-a4d2-4d8b-9148-e3be6c30e623}">
          <xlrd:rvb i="10172"/>
        </ext>
      </extLst>
    </bk>
    <bk>
      <extLst>
        <ext uri="{3e2802c4-a4d2-4d8b-9148-e3be6c30e623}">
          <xlrd:rvb i="10173"/>
        </ext>
      </extLst>
    </bk>
    <bk>
      <extLst>
        <ext uri="{3e2802c4-a4d2-4d8b-9148-e3be6c30e623}">
          <xlrd:rvb i="10174"/>
        </ext>
      </extLst>
    </bk>
    <bk>
      <extLst>
        <ext uri="{3e2802c4-a4d2-4d8b-9148-e3be6c30e623}">
          <xlrd:rvb i="10175"/>
        </ext>
      </extLst>
    </bk>
    <bk>
      <extLst>
        <ext uri="{3e2802c4-a4d2-4d8b-9148-e3be6c30e623}">
          <xlrd:rvb i="10176"/>
        </ext>
      </extLst>
    </bk>
    <bk>
      <extLst>
        <ext uri="{3e2802c4-a4d2-4d8b-9148-e3be6c30e623}">
          <xlrd:rvb i="10177"/>
        </ext>
      </extLst>
    </bk>
    <bk>
      <extLst>
        <ext uri="{3e2802c4-a4d2-4d8b-9148-e3be6c30e623}">
          <xlrd:rvb i="10178"/>
        </ext>
      </extLst>
    </bk>
    <bk>
      <extLst>
        <ext uri="{3e2802c4-a4d2-4d8b-9148-e3be6c30e623}">
          <xlrd:rvb i="10179"/>
        </ext>
      </extLst>
    </bk>
    <bk>
      <extLst>
        <ext uri="{3e2802c4-a4d2-4d8b-9148-e3be6c30e623}">
          <xlrd:rvb i="10180"/>
        </ext>
      </extLst>
    </bk>
    <bk>
      <extLst>
        <ext uri="{3e2802c4-a4d2-4d8b-9148-e3be6c30e623}">
          <xlrd:rvb i="10181"/>
        </ext>
      </extLst>
    </bk>
    <bk>
      <extLst>
        <ext uri="{3e2802c4-a4d2-4d8b-9148-e3be6c30e623}">
          <xlrd:rvb i="10182"/>
        </ext>
      </extLst>
    </bk>
    <bk>
      <extLst>
        <ext uri="{3e2802c4-a4d2-4d8b-9148-e3be6c30e623}">
          <xlrd:rvb i="10183"/>
        </ext>
      </extLst>
    </bk>
    <bk>
      <extLst>
        <ext uri="{3e2802c4-a4d2-4d8b-9148-e3be6c30e623}">
          <xlrd:rvb i="10184"/>
        </ext>
      </extLst>
    </bk>
    <bk>
      <extLst>
        <ext uri="{3e2802c4-a4d2-4d8b-9148-e3be6c30e623}">
          <xlrd:rvb i="10185"/>
        </ext>
      </extLst>
    </bk>
    <bk>
      <extLst>
        <ext uri="{3e2802c4-a4d2-4d8b-9148-e3be6c30e623}">
          <xlrd:rvb i="10186"/>
        </ext>
      </extLst>
    </bk>
    <bk>
      <extLst>
        <ext uri="{3e2802c4-a4d2-4d8b-9148-e3be6c30e623}">
          <xlrd:rvb i="10187"/>
        </ext>
      </extLst>
    </bk>
    <bk>
      <extLst>
        <ext uri="{3e2802c4-a4d2-4d8b-9148-e3be6c30e623}">
          <xlrd:rvb i="10188"/>
        </ext>
      </extLst>
    </bk>
    <bk>
      <extLst>
        <ext uri="{3e2802c4-a4d2-4d8b-9148-e3be6c30e623}">
          <xlrd:rvb i="10189"/>
        </ext>
      </extLst>
    </bk>
    <bk>
      <extLst>
        <ext uri="{3e2802c4-a4d2-4d8b-9148-e3be6c30e623}">
          <xlrd:rvb i="10190"/>
        </ext>
      </extLst>
    </bk>
    <bk>
      <extLst>
        <ext uri="{3e2802c4-a4d2-4d8b-9148-e3be6c30e623}">
          <xlrd:rvb i="10191"/>
        </ext>
      </extLst>
    </bk>
    <bk>
      <extLst>
        <ext uri="{3e2802c4-a4d2-4d8b-9148-e3be6c30e623}">
          <xlrd:rvb i="10192"/>
        </ext>
      </extLst>
    </bk>
    <bk>
      <extLst>
        <ext uri="{3e2802c4-a4d2-4d8b-9148-e3be6c30e623}">
          <xlrd:rvb i="10193"/>
        </ext>
      </extLst>
    </bk>
    <bk>
      <extLst>
        <ext uri="{3e2802c4-a4d2-4d8b-9148-e3be6c30e623}">
          <xlrd:rvb i="10194"/>
        </ext>
      </extLst>
    </bk>
    <bk>
      <extLst>
        <ext uri="{3e2802c4-a4d2-4d8b-9148-e3be6c30e623}">
          <xlrd:rvb i="10195"/>
        </ext>
      </extLst>
    </bk>
    <bk>
      <extLst>
        <ext uri="{3e2802c4-a4d2-4d8b-9148-e3be6c30e623}">
          <xlrd:rvb i="10196"/>
        </ext>
      </extLst>
    </bk>
    <bk>
      <extLst>
        <ext uri="{3e2802c4-a4d2-4d8b-9148-e3be6c30e623}">
          <xlrd:rvb i="10197"/>
        </ext>
      </extLst>
    </bk>
    <bk>
      <extLst>
        <ext uri="{3e2802c4-a4d2-4d8b-9148-e3be6c30e623}">
          <xlrd:rvb i="10198"/>
        </ext>
      </extLst>
    </bk>
    <bk>
      <extLst>
        <ext uri="{3e2802c4-a4d2-4d8b-9148-e3be6c30e623}">
          <xlrd:rvb i="10199"/>
        </ext>
      </extLst>
    </bk>
    <bk>
      <extLst>
        <ext uri="{3e2802c4-a4d2-4d8b-9148-e3be6c30e623}">
          <xlrd:rvb i="10200"/>
        </ext>
      </extLst>
    </bk>
    <bk>
      <extLst>
        <ext uri="{3e2802c4-a4d2-4d8b-9148-e3be6c30e623}">
          <xlrd:rvb i="10201"/>
        </ext>
      </extLst>
    </bk>
    <bk>
      <extLst>
        <ext uri="{3e2802c4-a4d2-4d8b-9148-e3be6c30e623}">
          <xlrd:rvb i="10202"/>
        </ext>
      </extLst>
    </bk>
    <bk>
      <extLst>
        <ext uri="{3e2802c4-a4d2-4d8b-9148-e3be6c30e623}">
          <xlrd:rvb i="10203"/>
        </ext>
      </extLst>
    </bk>
    <bk>
      <extLst>
        <ext uri="{3e2802c4-a4d2-4d8b-9148-e3be6c30e623}">
          <xlrd:rvb i="10204"/>
        </ext>
      </extLst>
    </bk>
    <bk>
      <extLst>
        <ext uri="{3e2802c4-a4d2-4d8b-9148-e3be6c30e623}">
          <xlrd:rvb i="10205"/>
        </ext>
      </extLst>
    </bk>
    <bk>
      <extLst>
        <ext uri="{3e2802c4-a4d2-4d8b-9148-e3be6c30e623}">
          <xlrd:rvb i="10206"/>
        </ext>
      </extLst>
    </bk>
    <bk>
      <extLst>
        <ext uri="{3e2802c4-a4d2-4d8b-9148-e3be6c30e623}">
          <xlrd:rvb i="10207"/>
        </ext>
      </extLst>
    </bk>
    <bk>
      <extLst>
        <ext uri="{3e2802c4-a4d2-4d8b-9148-e3be6c30e623}">
          <xlrd:rvb i="10208"/>
        </ext>
      </extLst>
    </bk>
    <bk>
      <extLst>
        <ext uri="{3e2802c4-a4d2-4d8b-9148-e3be6c30e623}">
          <xlrd:rvb i="10209"/>
        </ext>
      </extLst>
    </bk>
    <bk>
      <extLst>
        <ext uri="{3e2802c4-a4d2-4d8b-9148-e3be6c30e623}">
          <xlrd:rvb i="10210"/>
        </ext>
      </extLst>
    </bk>
    <bk>
      <extLst>
        <ext uri="{3e2802c4-a4d2-4d8b-9148-e3be6c30e623}">
          <xlrd:rvb i="10211"/>
        </ext>
      </extLst>
    </bk>
    <bk>
      <extLst>
        <ext uri="{3e2802c4-a4d2-4d8b-9148-e3be6c30e623}">
          <xlrd:rvb i="10212"/>
        </ext>
      </extLst>
    </bk>
    <bk>
      <extLst>
        <ext uri="{3e2802c4-a4d2-4d8b-9148-e3be6c30e623}">
          <xlrd:rvb i="10213"/>
        </ext>
      </extLst>
    </bk>
    <bk>
      <extLst>
        <ext uri="{3e2802c4-a4d2-4d8b-9148-e3be6c30e623}">
          <xlrd:rvb i="10214"/>
        </ext>
      </extLst>
    </bk>
    <bk>
      <extLst>
        <ext uri="{3e2802c4-a4d2-4d8b-9148-e3be6c30e623}">
          <xlrd:rvb i="10215"/>
        </ext>
      </extLst>
    </bk>
    <bk>
      <extLst>
        <ext uri="{3e2802c4-a4d2-4d8b-9148-e3be6c30e623}">
          <xlrd:rvb i="10216"/>
        </ext>
      </extLst>
    </bk>
    <bk>
      <extLst>
        <ext uri="{3e2802c4-a4d2-4d8b-9148-e3be6c30e623}">
          <xlrd:rvb i="10217"/>
        </ext>
      </extLst>
    </bk>
    <bk>
      <extLst>
        <ext uri="{3e2802c4-a4d2-4d8b-9148-e3be6c30e623}">
          <xlrd:rvb i="10218"/>
        </ext>
      </extLst>
    </bk>
    <bk>
      <extLst>
        <ext uri="{3e2802c4-a4d2-4d8b-9148-e3be6c30e623}">
          <xlrd:rvb i="10219"/>
        </ext>
      </extLst>
    </bk>
    <bk>
      <extLst>
        <ext uri="{3e2802c4-a4d2-4d8b-9148-e3be6c30e623}">
          <xlrd:rvb i="10220"/>
        </ext>
      </extLst>
    </bk>
    <bk>
      <extLst>
        <ext uri="{3e2802c4-a4d2-4d8b-9148-e3be6c30e623}">
          <xlrd:rvb i="10221"/>
        </ext>
      </extLst>
    </bk>
    <bk>
      <extLst>
        <ext uri="{3e2802c4-a4d2-4d8b-9148-e3be6c30e623}">
          <xlrd:rvb i="10222"/>
        </ext>
      </extLst>
    </bk>
    <bk>
      <extLst>
        <ext uri="{3e2802c4-a4d2-4d8b-9148-e3be6c30e623}">
          <xlrd:rvb i="10223"/>
        </ext>
      </extLst>
    </bk>
    <bk>
      <extLst>
        <ext uri="{3e2802c4-a4d2-4d8b-9148-e3be6c30e623}">
          <xlrd:rvb i="10224"/>
        </ext>
      </extLst>
    </bk>
    <bk>
      <extLst>
        <ext uri="{3e2802c4-a4d2-4d8b-9148-e3be6c30e623}">
          <xlrd:rvb i="10225"/>
        </ext>
      </extLst>
    </bk>
    <bk>
      <extLst>
        <ext uri="{3e2802c4-a4d2-4d8b-9148-e3be6c30e623}">
          <xlrd:rvb i="10226"/>
        </ext>
      </extLst>
    </bk>
    <bk>
      <extLst>
        <ext uri="{3e2802c4-a4d2-4d8b-9148-e3be6c30e623}">
          <xlrd:rvb i="10227"/>
        </ext>
      </extLst>
    </bk>
    <bk>
      <extLst>
        <ext uri="{3e2802c4-a4d2-4d8b-9148-e3be6c30e623}">
          <xlrd:rvb i="10228"/>
        </ext>
      </extLst>
    </bk>
    <bk>
      <extLst>
        <ext uri="{3e2802c4-a4d2-4d8b-9148-e3be6c30e623}">
          <xlrd:rvb i="10229"/>
        </ext>
      </extLst>
    </bk>
    <bk>
      <extLst>
        <ext uri="{3e2802c4-a4d2-4d8b-9148-e3be6c30e623}">
          <xlrd:rvb i="10230"/>
        </ext>
      </extLst>
    </bk>
    <bk>
      <extLst>
        <ext uri="{3e2802c4-a4d2-4d8b-9148-e3be6c30e623}">
          <xlrd:rvb i="10231"/>
        </ext>
      </extLst>
    </bk>
    <bk>
      <extLst>
        <ext uri="{3e2802c4-a4d2-4d8b-9148-e3be6c30e623}">
          <xlrd:rvb i="10232"/>
        </ext>
      </extLst>
    </bk>
    <bk>
      <extLst>
        <ext uri="{3e2802c4-a4d2-4d8b-9148-e3be6c30e623}">
          <xlrd:rvb i="10233"/>
        </ext>
      </extLst>
    </bk>
    <bk>
      <extLst>
        <ext uri="{3e2802c4-a4d2-4d8b-9148-e3be6c30e623}">
          <xlrd:rvb i="10234"/>
        </ext>
      </extLst>
    </bk>
    <bk>
      <extLst>
        <ext uri="{3e2802c4-a4d2-4d8b-9148-e3be6c30e623}">
          <xlrd:rvb i="10235"/>
        </ext>
      </extLst>
    </bk>
    <bk>
      <extLst>
        <ext uri="{3e2802c4-a4d2-4d8b-9148-e3be6c30e623}">
          <xlrd:rvb i="10236"/>
        </ext>
      </extLst>
    </bk>
    <bk>
      <extLst>
        <ext uri="{3e2802c4-a4d2-4d8b-9148-e3be6c30e623}">
          <xlrd:rvb i="10237"/>
        </ext>
      </extLst>
    </bk>
    <bk>
      <extLst>
        <ext uri="{3e2802c4-a4d2-4d8b-9148-e3be6c30e623}">
          <xlrd:rvb i="10238"/>
        </ext>
      </extLst>
    </bk>
    <bk>
      <extLst>
        <ext uri="{3e2802c4-a4d2-4d8b-9148-e3be6c30e623}">
          <xlrd:rvb i="10239"/>
        </ext>
      </extLst>
    </bk>
    <bk>
      <extLst>
        <ext uri="{3e2802c4-a4d2-4d8b-9148-e3be6c30e623}">
          <xlrd:rvb i="10240"/>
        </ext>
      </extLst>
    </bk>
    <bk>
      <extLst>
        <ext uri="{3e2802c4-a4d2-4d8b-9148-e3be6c30e623}">
          <xlrd:rvb i="10241"/>
        </ext>
      </extLst>
    </bk>
    <bk>
      <extLst>
        <ext uri="{3e2802c4-a4d2-4d8b-9148-e3be6c30e623}">
          <xlrd:rvb i="10242"/>
        </ext>
      </extLst>
    </bk>
    <bk>
      <extLst>
        <ext uri="{3e2802c4-a4d2-4d8b-9148-e3be6c30e623}">
          <xlrd:rvb i="10243"/>
        </ext>
      </extLst>
    </bk>
    <bk>
      <extLst>
        <ext uri="{3e2802c4-a4d2-4d8b-9148-e3be6c30e623}">
          <xlrd:rvb i="10244"/>
        </ext>
      </extLst>
    </bk>
    <bk>
      <extLst>
        <ext uri="{3e2802c4-a4d2-4d8b-9148-e3be6c30e623}">
          <xlrd:rvb i="10245"/>
        </ext>
      </extLst>
    </bk>
    <bk>
      <extLst>
        <ext uri="{3e2802c4-a4d2-4d8b-9148-e3be6c30e623}">
          <xlrd:rvb i="10246"/>
        </ext>
      </extLst>
    </bk>
    <bk>
      <extLst>
        <ext uri="{3e2802c4-a4d2-4d8b-9148-e3be6c30e623}">
          <xlrd:rvb i="10247"/>
        </ext>
      </extLst>
    </bk>
    <bk>
      <extLst>
        <ext uri="{3e2802c4-a4d2-4d8b-9148-e3be6c30e623}">
          <xlrd:rvb i="10248"/>
        </ext>
      </extLst>
    </bk>
    <bk>
      <extLst>
        <ext uri="{3e2802c4-a4d2-4d8b-9148-e3be6c30e623}">
          <xlrd:rvb i="10249"/>
        </ext>
      </extLst>
    </bk>
    <bk>
      <extLst>
        <ext uri="{3e2802c4-a4d2-4d8b-9148-e3be6c30e623}">
          <xlrd:rvb i="10250"/>
        </ext>
      </extLst>
    </bk>
    <bk>
      <extLst>
        <ext uri="{3e2802c4-a4d2-4d8b-9148-e3be6c30e623}">
          <xlrd:rvb i="10251"/>
        </ext>
      </extLst>
    </bk>
    <bk>
      <extLst>
        <ext uri="{3e2802c4-a4d2-4d8b-9148-e3be6c30e623}">
          <xlrd:rvb i="10252"/>
        </ext>
      </extLst>
    </bk>
    <bk>
      <extLst>
        <ext uri="{3e2802c4-a4d2-4d8b-9148-e3be6c30e623}">
          <xlrd:rvb i="10253"/>
        </ext>
      </extLst>
    </bk>
    <bk>
      <extLst>
        <ext uri="{3e2802c4-a4d2-4d8b-9148-e3be6c30e623}">
          <xlrd:rvb i="10254"/>
        </ext>
      </extLst>
    </bk>
    <bk>
      <extLst>
        <ext uri="{3e2802c4-a4d2-4d8b-9148-e3be6c30e623}">
          <xlrd:rvb i="10255"/>
        </ext>
      </extLst>
    </bk>
    <bk>
      <extLst>
        <ext uri="{3e2802c4-a4d2-4d8b-9148-e3be6c30e623}">
          <xlrd:rvb i="10256"/>
        </ext>
      </extLst>
    </bk>
    <bk>
      <extLst>
        <ext uri="{3e2802c4-a4d2-4d8b-9148-e3be6c30e623}">
          <xlrd:rvb i="10257"/>
        </ext>
      </extLst>
    </bk>
    <bk>
      <extLst>
        <ext uri="{3e2802c4-a4d2-4d8b-9148-e3be6c30e623}">
          <xlrd:rvb i="10258"/>
        </ext>
      </extLst>
    </bk>
    <bk>
      <extLst>
        <ext uri="{3e2802c4-a4d2-4d8b-9148-e3be6c30e623}">
          <xlrd:rvb i="10259"/>
        </ext>
      </extLst>
    </bk>
    <bk>
      <extLst>
        <ext uri="{3e2802c4-a4d2-4d8b-9148-e3be6c30e623}">
          <xlrd:rvb i="10260"/>
        </ext>
      </extLst>
    </bk>
    <bk>
      <extLst>
        <ext uri="{3e2802c4-a4d2-4d8b-9148-e3be6c30e623}">
          <xlrd:rvb i="10261"/>
        </ext>
      </extLst>
    </bk>
    <bk>
      <extLst>
        <ext uri="{3e2802c4-a4d2-4d8b-9148-e3be6c30e623}">
          <xlrd:rvb i="10262"/>
        </ext>
      </extLst>
    </bk>
    <bk>
      <extLst>
        <ext uri="{3e2802c4-a4d2-4d8b-9148-e3be6c30e623}">
          <xlrd:rvb i="10263"/>
        </ext>
      </extLst>
    </bk>
    <bk>
      <extLst>
        <ext uri="{3e2802c4-a4d2-4d8b-9148-e3be6c30e623}">
          <xlrd:rvb i="10264"/>
        </ext>
      </extLst>
    </bk>
    <bk>
      <extLst>
        <ext uri="{3e2802c4-a4d2-4d8b-9148-e3be6c30e623}">
          <xlrd:rvb i="10265"/>
        </ext>
      </extLst>
    </bk>
    <bk>
      <extLst>
        <ext uri="{3e2802c4-a4d2-4d8b-9148-e3be6c30e623}">
          <xlrd:rvb i="10266"/>
        </ext>
      </extLst>
    </bk>
    <bk>
      <extLst>
        <ext uri="{3e2802c4-a4d2-4d8b-9148-e3be6c30e623}">
          <xlrd:rvb i="10267"/>
        </ext>
      </extLst>
    </bk>
    <bk>
      <extLst>
        <ext uri="{3e2802c4-a4d2-4d8b-9148-e3be6c30e623}">
          <xlrd:rvb i="10268"/>
        </ext>
      </extLst>
    </bk>
    <bk>
      <extLst>
        <ext uri="{3e2802c4-a4d2-4d8b-9148-e3be6c30e623}">
          <xlrd:rvb i="10269"/>
        </ext>
      </extLst>
    </bk>
    <bk>
      <extLst>
        <ext uri="{3e2802c4-a4d2-4d8b-9148-e3be6c30e623}">
          <xlrd:rvb i="10270"/>
        </ext>
      </extLst>
    </bk>
    <bk>
      <extLst>
        <ext uri="{3e2802c4-a4d2-4d8b-9148-e3be6c30e623}">
          <xlrd:rvb i="10271"/>
        </ext>
      </extLst>
    </bk>
    <bk>
      <extLst>
        <ext uri="{3e2802c4-a4d2-4d8b-9148-e3be6c30e623}">
          <xlrd:rvb i="10272"/>
        </ext>
      </extLst>
    </bk>
    <bk>
      <extLst>
        <ext uri="{3e2802c4-a4d2-4d8b-9148-e3be6c30e623}">
          <xlrd:rvb i="10273"/>
        </ext>
      </extLst>
    </bk>
    <bk>
      <extLst>
        <ext uri="{3e2802c4-a4d2-4d8b-9148-e3be6c30e623}">
          <xlrd:rvb i="10274"/>
        </ext>
      </extLst>
    </bk>
    <bk>
      <extLst>
        <ext uri="{3e2802c4-a4d2-4d8b-9148-e3be6c30e623}">
          <xlrd:rvb i="10275"/>
        </ext>
      </extLst>
    </bk>
    <bk>
      <extLst>
        <ext uri="{3e2802c4-a4d2-4d8b-9148-e3be6c30e623}">
          <xlrd:rvb i="10276"/>
        </ext>
      </extLst>
    </bk>
    <bk>
      <extLst>
        <ext uri="{3e2802c4-a4d2-4d8b-9148-e3be6c30e623}">
          <xlrd:rvb i="10277"/>
        </ext>
      </extLst>
    </bk>
    <bk>
      <extLst>
        <ext uri="{3e2802c4-a4d2-4d8b-9148-e3be6c30e623}">
          <xlrd:rvb i="10278"/>
        </ext>
      </extLst>
    </bk>
    <bk>
      <extLst>
        <ext uri="{3e2802c4-a4d2-4d8b-9148-e3be6c30e623}">
          <xlrd:rvb i="10279"/>
        </ext>
      </extLst>
    </bk>
    <bk>
      <extLst>
        <ext uri="{3e2802c4-a4d2-4d8b-9148-e3be6c30e623}">
          <xlrd:rvb i="10280"/>
        </ext>
      </extLst>
    </bk>
    <bk>
      <extLst>
        <ext uri="{3e2802c4-a4d2-4d8b-9148-e3be6c30e623}">
          <xlrd:rvb i="10281"/>
        </ext>
      </extLst>
    </bk>
    <bk>
      <extLst>
        <ext uri="{3e2802c4-a4d2-4d8b-9148-e3be6c30e623}">
          <xlrd:rvb i="10282"/>
        </ext>
      </extLst>
    </bk>
    <bk>
      <extLst>
        <ext uri="{3e2802c4-a4d2-4d8b-9148-e3be6c30e623}">
          <xlrd:rvb i="10283"/>
        </ext>
      </extLst>
    </bk>
    <bk>
      <extLst>
        <ext uri="{3e2802c4-a4d2-4d8b-9148-e3be6c30e623}">
          <xlrd:rvb i="10284"/>
        </ext>
      </extLst>
    </bk>
    <bk>
      <extLst>
        <ext uri="{3e2802c4-a4d2-4d8b-9148-e3be6c30e623}">
          <xlrd:rvb i="10285"/>
        </ext>
      </extLst>
    </bk>
    <bk>
      <extLst>
        <ext uri="{3e2802c4-a4d2-4d8b-9148-e3be6c30e623}">
          <xlrd:rvb i="10286"/>
        </ext>
      </extLst>
    </bk>
    <bk>
      <extLst>
        <ext uri="{3e2802c4-a4d2-4d8b-9148-e3be6c30e623}">
          <xlrd:rvb i="10287"/>
        </ext>
      </extLst>
    </bk>
    <bk>
      <extLst>
        <ext uri="{3e2802c4-a4d2-4d8b-9148-e3be6c30e623}">
          <xlrd:rvb i="10288"/>
        </ext>
      </extLst>
    </bk>
    <bk>
      <extLst>
        <ext uri="{3e2802c4-a4d2-4d8b-9148-e3be6c30e623}">
          <xlrd:rvb i="10289"/>
        </ext>
      </extLst>
    </bk>
    <bk>
      <extLst>
        <ext uri="{3e2802c4-a4d2-4d8b-9148-e3be6c30e623}">
          <xlrd:rvb i="10290"/>
        </ext>
      </extLst>
    </bk>
    <bk>
      <extLst>
        <ext uri="{3e2802c4-a4d2-4d8b-9148-e3be6c30e623}">
          <xlrd:rvb i="10291"/>
        </ext>
      </extLst>
    </bk>
    <bk>
      <extLst>
        <ext uri="{3e2802c4-a4d2-4d8b-9148-e3be6c30e623}">
          <xlrd:rvb i="10292"/>
        </ext>
      </extLst>
    </bk>
    <bk>
      <extLst>
        <ext uri="{3e2802c4-a4d2-4d8b-9148-e3be6c30e623}">
          <xlrd:rvb i="10293"/>
        </ext>
      </extLst>
    </bk>
    <bk>
      <extLst>
        <ext uri="{3e2802c4-a4d2-4d8b-9148-e3be6c30e623}">
          <xlrd:rvb i="10294"/>
        </ext>
      </extLst>
    </bk>
    <bk>
      <extLst>
        <ext uri="{3e2802c4-a4d2-4d8b-9148-e3be6c30e623}">
          <xlrd:rvb i="10295"/>
        </ext>
      </extLst>
    </bk>
    <bk>
      <extLst>
        <ext uri="{3e2802c4-a4d2-4d8b-9148-e3be6c30e623}">
          <xlrd:rvb i="10296"/>
        </ext>
      </extLst>
    </bk>
    <bk>
      <extLst>
        <ext uri="{3e2802c4-a4d2-4d8b-9148-e3be6c30e623}">
          <xlrd:rvb i="10297"/>
        </ext>
      </extLst>
    </bk>
    <bk>
      <extLst>
        <ext uri="{3e2802c4-a4d2-4d8b-9148-e3be6c30e623}">
          <xlrd:rvb i="10298"/>
        </ext>
      </extLst>
    </bk>
    <bk>
      <extLst>
        <ext uri="{3e2802c4-a4d2-4d8b-9148-e3be6c30e623}">
          <xlrd:rvb i="10299"/>
        </ext>
      </extLst>
    </bk>
    <bk>
      <extLst>
        <ext uri="{3e2802c4-a4d2-4d8b-9148-e3be6c30e623}">
          <xlrd:rvb i="10300"/>
        </ext>
      </extLst>
    </bk>
    <bk>
      <extLst>
        <ext uri="{3e2802c4-a4d2-4d8b-9148-e3be6c30e623}">
          <xlrd:rvb i="10301"/>
        </ext>
      </extLst>
    </bk>
    <bk>
      <extLst>
        <ext uri="{3e2802c4-a4d2-4d8b-9148-e3be6c30e623}">
          <xlrd:rvb i="10302"/>
        </ext>
      </extLst>
    </bk>
    <bk>
      <extLst>
        <ext uri="{3e2802c4-a4d2-4d8b-9148-e3be6c30e623}">
          <xlrd:rvb i="10303"/>
        </ext>
      </extLst>
    </bk>
    <bk>
      <extLst>
        <ext uri="{3e2802c4-a4d2-4d8b-9148-e3be6c30e623}">
          <xlrd:rvb i="10304"/>
        </ext>
      </extLst>
    </bk>
    <bk>
      <extLst>
        <ext uri="{3e2802c4-a4d2-4d8b-9148-e3be6c30e623}">
          <xlrd:rvb i="10305"/>
        </ext>
      </extLst>
    </bk>
    <bk>
      <extLst>
        <ext uri="{3e2802c4-a4d2-4d8b-9148-e3be6c30e623}">
          <xlrd:rvb i="10306"/>
        </ext>
      </extLst>
    </bk>
    <bk>
      <extLst>
        <ext uri="{3e2802c4-a4d2-4d8b-9148-e3be6c30e623}">
          <xlrd:rvb i="10307"/>
        </ext>
      </extLst>
    </bk>
    <bk>
      <extLst>
        <ext uri="{3e2802c4-a4d2-4d8b-9148-e3be6c30e623}">
          <xlrd:rvb i="10308"/>
        </ext>
      </extLst>
    </bk>
    <bk>
      <extLst>
        <ext uri="{3e2802c4-a4d2-4d8b-9148-e3be6c30e623}">
          <xlrd:rvb i="10309"/>
        </ext>
      </extLst>
    </bk>
    <bk>
      <extLst>
        <ext uri="{3e2802c4-a4d2-4d8b-9148-e3be6c30e623}">
          <xlrd:rvb i="10310"/>
        </ext>
      </extLst>
    </bk>
    <bk>
      <extLst>
        <ext uri="{3e2802c4-a4d2-4d8b-9148-e3be6c30e623}">
          <xlrd:rvb i="10311"/>
        </ext>
      </extLst>
    </bk>
    <bk>
      <extLst>
        <ext uri="{3e2802c4-a4d2-4d8b-9148-e3be6c30e623}">
          <xlrd:rvb i="10312"/>
        </ext>
      </extLst>
    </bk>
    <bk>
      <extLst>
        <ext uri="{3e2802c4-a4d2-4d8b-9148-e3be6c30e623}">
          <xlrd:rvb i="10313"/>
        </ext>
      </extLst>
    </bk>
    <bk>
      <extLst>
        <ext uri="{3e2802c4-a4d2-4d8b-9148-e3be6c30e623}">
          <xlrd:rvb i="10314"/>
        </ext>
      </extLst>
    </bk>
    <bk>
      <extLst>
        <ext uri="{3e2802c4-a4d2-4d8b-9148-e3be6c30e623}">
          <xlrd:rvb i="10315"/>
        </ext>
      </extLst>
    </bk>
    <bk>
      <extLst>
        <ext uri="{3e2802c4-a4d2-4d8b-9148-e3be6c30e623}">
          <xlrd:rvb i="10316"/>
        </ext>
      </extLst>
    </bk>
    <bk>
      <extLst>
        <ext uri="{3e2802c4-a4d2-4d8b-9148-e3be6c30e623}">
          <xlrd:rvb i="10317"/>
        </ext>
      </extLst>
    </bk>
    <bk>
      <extLst>
        <ext uri="{3e2802c4-a4d2-4d8b-9148-e3be6c30e623}">
          <xlrd:rvb i="10318"/>
        </ext>
      </extLst>
    </bk>
    <bk>
      <extLst>
        <ext uri="{3e2802c4-a4d2-4d8b-9148-e3be6c30e623}">
          <xlrd:rvb i="10319"/>
        </ext>
      </extLst>
    </bk>
    <bk>
      <extLst>
        <ext uri="{3e2802c4-a4d2-4d8b-9148-e3be6c30e623}">
          <xlrd:rvb i="10320"/>
        </ext>
      </extLst>
    </bk>
    <bk>
      <extLst>
        <ext uri="{3e2802c4-a4d2-4d8b-9148-e3be6c30e623}">
          <xlrd:rvb i="10321"/>
        </ext>
      </extLst>
    </bk>
    <bk>
      <extLst>
        <ext uri="{3e2802c4-a4d2-4d8b-9148-e3be6c30e623}">
          <xlrd:rvb i="10322"/>
        </ext>
      </extLst>
    </bk>
    <bk>
      <extLst>
        <ext uri="{3e2802c4-a4d2-4d8b-9148-e3be6c30e623}">
          <xlrd:rvb i="10323"/>
        </ext>
      </extLst>
    </bk>
    <bk>
      <extLst>
        <ext uri="{3e2802c4-a4d2-4d8b-9148-e3be6c30e623}">
          <xlrd:rvb i="10324"/>
        </ext>
      </extLst>
    </bk>
    <bk>
      <extLst>
        <ext uri="{3e2802c4-a4d2-4d8b-9148-e3be6c30e623}">
          <xlrd:rvb i="10325"/>
        </ext>
      </extLst>
    </bk>
    <bk>
      <extLst>
        <ext uri="{3e2802c4-a4d2-4d8b-9148-e3be6c30e623}">
          <xlrd:rvb i="10326"/>
        </ext>
      </extLst>
    </bk>
    <bk>
      <extLst>
        <ext uri="{3e2802c4-a4d2-4d8b-9148-e3be6c30e623}">
          <xlrd:rvb i="10327"/>
        </ext>
      </extLst>
    </bk>
    <bk>
      <extLst>
        <ext uri="{3e2802c4-a4d2-4d8b-9148-e3be6c30e623}">
          <xlrd:rvb i="10328"/>
        </ext>
      </extLst>
    </bk>
    <bk>
      <extLst>
        <ext uri="{3e2802c4-a4d2-4d8b-9148-e3be6c30e623}">
          <xlrd:rvb i="10329"/>
        </ext>
      </extLst>
    </bk>
    <bk>
      <extLst>
        <ext uri="{3e2802c4-a4d2-4d8b-9148-e3be6c30e623}">
          <xlrd:rvb i="10330"/>
        </ext>
      </extLst>
    </bk>
    <bk>
      <extLst>
        <ext uri="{3e2802c4-a4d2-4d8b-9148-e3be6c30e623}">
          <xlrd:rvb i="10331"/>
        </ext>
      </extLst>
    </bk>
    <bk>
      <extLst>
        <ext uri="{3e2802c4-a4d2-4d8b-9148-e3be6c30e623}">
          <xlrd:rvb i="10332"/>
        </ext>
      </extLst>
    </bk>
    <bk>
      <extLst>
        <ext uri="{3e2802c4-a4d2-4d8b-9148-e3be6c30e623}">
          <xlrd:rvb i="10333"/>
        </ext>
      </extLst>
    </bk>
    <bk>
      <extLst>
        <ext uri="{3e2802c4-a4d2-4d8b-9148-e3be6c30e623}">
          <xlrd:rvb i="10334"/>
        </ext>
      </extLst>
    </bk>
    <bk>
      <extLst>
        <ext uri="{3e2802c4-a4d2-4d8b-9148-e3be6c30e623}">
          <xlrd:rvb i="10335"/>
        </ext>
      </extLst>
    </bk>
    <bk>
      <extLst>
        <ext uri="{3e2802c4-a4d2-4d8b-9148-e3be6c30e623}">
          <xlrd:rvb i="10336"/>
        </ext>
      </extLst>
    </bk>
    <bk>
      <extLst>
        <ext uri="{3e2802c4-a4d2-4d8b-9148-e3be6c30e623}">
          <xlrd:rvb i="10337"/>
        </ext>
      </extLst>
    </bk>
    <bk>
      <extLst>
        <ext uri="{3e2802c4-a4d2-4d8b-9148-e3be6c30e623}">
          <xlrd:rvb i="10338"/>
        </ext>
      </extLst>
    </bk>
    <bk>
      <extLst>
        <ext uri="{3e2802c4-a4d2-4d8b-9148-e3be6c30e623}">
          <xlrd:rvb i="10339"/>
        </ext>
      </extLst>
    </bk>
    <bk>
      <extLst>
        <ext uri="{3e2802c4-a4d2-4d8b-9148-e3be6c30e623}">
          <xlrd:rvb i="10340"/>
        </ext>
      </extLst>
    </bk>
    <bk>
      <extLst>
        <ext uri="{3e2802c4-a4d2-4d8b-9148-e3be6c30e623}">
          <xlrd:rvb i="10341"/>
        </ext>
      </extLst>
    </bk>
    <bk>
      <extLst>
        <ext uri="{3e2802c4-a4d2-4d8b-9148-e3be6c30e623}">
          <xlrd:rvb i="10342"/>
        </ext>
      </extLst>
    </bk>
    <bk>
      <extLst>
        <ext uri="{3e2802c4-a4d2-4d8b-9148-e3be6c30e623}">
          <xlrd:rvb i="10343"/>
        </ext>
      </extLst>
    </bk>
    <bk>
      <extLst>
        <ext uri="{3e2802c4-a4d2-4d8b-9148-e3be6c30e623}">
          <xlrd:rvb i="10344"/>
        </ext>
      </extLst>
    </bk>
    <bk>
      <extLst>
        <ext uri="{3e2802c4-a4d2-4d8b-9148-e3be6c30e623}">
          <xlrd:rvb i="10345"/>
        </ext>
      </extLst>
    </bk>
    <bk>
      <extLst>
        <ext uri="{3e2802c4-a4d2-4d8b-9148-e3be6c30e623}">
          <xlrd:rvb i="10346"/>
        </ext>
      </extLst>
    </bk>
    <bk>
      <extLst>
        <ext uri="{3e2802c4-a4d2-4d8b-9148-e3be6c30e623}">
          <xlrd:rvb i="10347"/>
        </ext>
      </extLst>
    </bk>
    <bk>
      <extLst>
        <ext uri="{3e2802c4-a4d2-4d8b-9148-e3be6c30e623}">
          <xlrd:rvb i="10348"/>
        </ext>
      </extLst>
    </bk>
    <bk>
      <extLst>
        <ext uri="{3e2802c4-a4d2-4d8b-9148-e3be6c30e623}">
          <xlrd:rvb i="10349"/>
        </ext>
      </extLst>
    </bk>
    <bk>
      <extLst>
        <ext uri="{3e2802c4-a4d2-4d8b-9148-e3be6c30e623}">
          <xlrd:rvb i="10350"/>
        </ext>
      </extLst>
    </bk>
    <bk>
      <extLst>
        <ext uri="{3e2802c4-a4d2-4d8b-9148-e3be6c30e623}">
          <xlrd:rvb i="10351"/>
        </ext>
      </extLst>
    </bk>
    <bk>
      <extLst>
        <ext uri="{3e2802c4-a4d2-4d8b-9148-e3be6c30e623}">
          <xlrd:rvb i="10352"/>
        </ext>
      </extLst>
    </bk>
    <bk>
      <extLst>
        <ext uri="{3e2802c4-a4d2-4d8b-9148-e3be6c30e623}">
          <xlrd:rvb i="10353"/>
        </ext>
      </extLst>
    </bk>
    <bk>
      <extLst>
        <ext uri="{3e2802c4-a4d2-4d8b-9148-e3be6c30e623}">
          <xlrd:rvb i="10354"/>
        </ext>
      </extLst>
    </bk>
    <bk>
      <extLst>
        <ext uri="{3e2802c4-a4d2-4d8b-9148-e3be6c30e623}">
          <xlrd:rvb i="10355"/>
        </ext>
      </extLst>
    </bk>
    <bk>
      <extLst>
        <ext uri="{3e2802c4-a4d2-4d8b-9148-e3be6c30e623}">
          <xlrd:rvb i="10356"/>
        </ext>
      </extLst>
    </bk>
    <bk>
      <extLst>
        <ext uri="{3e2802c4-a4d2-4d8b-9148-e3be6c30e623}">
          <xlrd:rvb i="10357"/>
        </ext>
      </extLst>
    </bk>
    <bk>
      <extLst>
        <ext uri="{3e2802c4-a4d2-4d8b-9148-e3be6c30e623}">
          <xlrd:rvb i="10358"/>
        </ext>
      </extLst>
    </bk>
    <bk>
      <extLst>
        <ext uri="{3e2802c4-a4d2-4d8b-9148-e3be6c30e623}">
          <xlrd:rvb i="10359"/>
        </ext>
      </extLst>
    </bk>
    <bk>
      <extLst>
        <ext uri="{3e2802c4-a4d2-4d8b-9148-e3be6c30e623}">
          <xlrd:rvb i="10360"/>
        </ext>
      </extLst>
    </bk>
    <bk>
      <extLst>
        <ext uri="{3e2802c4-a4d2-4d8b-9148-e3be6c30e623}">
          <xlrd:rvb i="10361"/>
        </ext>
      </extLst>
    </bk>
    <bk>
      <extLst>
        <ext uri="{3e2802c4-a4d2-4d8b-9148-e3be6c30e623}">
          <xlrd:rvb i="10362"/>
        </ext>
      </extLst>
    </bk>
    <bk>
      <extLst>
        <ext uri="{3e2802c4-a4d2-4d8b-9148-e3be6c30e623}">
          <xlrd:rvb i="10363"/>
        </ext>
      </extLst>
    </bk>
    <bk>
      <extLst>
        <ext uri="{3e2802c4-a4d2-4d8b-9148-e3be6c30e623}">
          <xlrd:rvb i="10364"/>
        </ext>
      </extLst>
    </bk>
    <bk>
      <extLst>
        <ext uri="{3e2802c4-a4d2-4d8b-9148-e3be6c30e623}">
          <xlrd:rvb i="10365"/>
        </ext>
      </extLst>
    </bk>
    <bk>
      <extLst>
        <ext uri="{3e2802c4-a4d2-4d8b-9148-e3be6c30e623}">
          <xlrd:rvb i="10366"/>
        </ext>
      </extLst>
    </bk>
    <bk>
      <extLst>
        <ext uri="{3e2802c4-a4d2-4d8b-9148-e3be6c30e623}">
          <xlrd:rvb i="10367"/>
        </ext>
      </extLst>
    </bk>
    <bk>
      <extLst>
        <ext uri="{3e2802c4-a4d2-4d8b-9148-e3be6c30e623}">
          <xlrd:rvb i="10368"/>
        </ext>
      </extLst>
    </bk>
    <bk>
      <extLst>
        <ext uri="{3e2802c4-a4d2-4d8b-9148-e3be6c30e623}">
          <xlrd:rvb i="10369"/>
        </ext>
      </extLst>
    </bk>
    <bk>
      <extLst>
        <ext uri="{3e2802c4-a4d2-4d8b-9148-e3be6c30e623}">
          <xlrd:rvb i="10370"/>
        </ext>
      </extLst>
    </bk>
    <bk>
      <extLst>
        <ext uri="{3e2802c4-a4d2-4d8b-9148-e3be6c30e623}">
          <xlrd:rvb i="10371"/>
        </ext>
      </extLst>
    </bk>
    <bk>
      <extLst>
        <ext uri="{3e2802c4-a4d2-4d8b-9148-e3be6c30e623}">
          <xlrd:rvb i="10372"/>
        </ext>
      </extLst>
    </bk>
    <bk>
      <extLst>
        <ext uri="{3e2802c4-a4d2-4d8b-9148-e3be6c30e623}">
          <xlrd:rvb i="10373"/>
        </ext>
      </extLst>
    </bk>
    <bk>
      <extLst>
        <ext uri="{3e2802c4-a4d2-4d8b-9148-e3be6c30e623}">
          <xlrd:rvb i="10374"/>
        </ext>
      </extLst>
    </bk>
    <bk>
      <extLst>
        <ext uri="{3e2802c4-a4d2-4d8b-9148-e3be6c30e623}">
          <xlrd:rvb i="10375"/>
        </ext>
      </extLst>
    </bk>
    <bk>
      <extLst>
        <ext uri="{3e2802c4-a4d2-4d8b-9148-e3be6c30e623}">
          <xlrd:rvb i="10376"/>
        </ext>
      </extLst>
    </bk>
    <bk>
      <extLst>
        <ext uri="{3e2802c4-a4d2-4d8b-9148-e3be6c30e623}">
          <xlrd:rvb i="10377"/>
        </ext>
      </extLst>
    </bk>
    <bk>
      <extLst>
        <ext uri="{3e2802c4-a4d2-4d8b-9148-e3be6c30e623}">
          <xlrd:rvb i="10378"/>
        </ext>
      </extLst>
    </bk>
    <bk>
      <extLst>
        <ext uri="{3e2802c4-a4d2-4d8b-9148-e3be6c30e623}">
          <xlrd:rvb i="10379"/>
        </ext>
      </extLst>
    </bk>
    <bk>
      <extLst>
        <ext uri="{3e2802c4-a4d2-4d8b-9148-e3be6c30e623}">
          <xlrd:rvb i="10380"/>
        </ext>
      </extLst>
    </bk>
    <bk>
      <extLst>
        <ext uri="{3e2802c4-a4d2-4d8b-9148-e3be6c30e623}">
          <xlrd:rvb i="10381"/>
        </ext>
      </extLst>
    </bk>
    <bk>
      <extLst>
        <ext uri="{3e2802c4-a4d2-4d8b-9148-e3be6c30e623}">
          <xlrd:rvb i="10382"/>
        </ext>
      </extLst>
    </bk>
    <bk>
      <extLst>
        <ext uri="{3e2802c4-a4d2-4d8b-9148-e3be6c30e623}">
          <xlrd:rvb i="10383"/>
        </ext>
      </extLst>
    </bk>
    <bk>
      <extLst>
        <ext uri="{3e2802c4-a4d2-4d8b-9148-e3be6c30e623}">
          <xlrd:rvb i="10384"/>
        </ext>
      </extLst>
    </bk>
    <bk>
      <extLst>
        <ext uri="{3e2802c4-a4d2-4d8b-9148-e3be6c30e623}">
          <xlrd:rvb i="10385"/>
        </ext>
      </extLst>
    </bk>
    <bk>
      <extLst>
        <ext uri="{3e2802c4-a4d2-4d8b-9148-e3be6c30e623}">
          <xlrd:rvb i="10386"/>
        </ext>
      </extLst>
    </bk>
    <bk>
      <extLst>
        <ext uri="{3e2802c4-a4d2-4d8b-9148-e3be6c30e623}">
          <xlrd:rvb i="10387"/>
        </ext>
      </extLst>
    </bk>
    <bk>
      <extLst>
        <ext uri="{3e2802c4-a4d2-4d8b-9148-e3be6c30e623}">
          <xlrd:rvb i="10388"/>
        </ext>
      </extLst>
    </bk>
    <bk>
      <extLst>
        <ext uri="{3e2802c4-a4d2-4d8b-9148-e3be6c30e623}">
          <xlrd:rvb i="10389"/>
        </ext>
      </extLst>
    </bk>
    <bk>
      <extLst>
        <ext uri="{3e2802c4-a4d2-4d8b-9148-e3be6c30e623}">
          <xlrd:rvb i="10390"/>
        </ext>
      </extLst>
    </bk>
    <bk>
      <extLst>
        <ext uri="{3e2802c4-a4d2-4d8b-9148-e3be6c30e623}">
          <xlrd:rvb i="10391"/>
        </ext>
      </extLst>
    </bk>
    <bk>
      <extLst>
        <ext uri="{3e2802c4-a4d2-4d8b-9148-e3be6c30e623}">
          <xlrd:rvb i="10392"/>
        </ext>
      </extLst>
    </bk>
    <bk>
      <extLst>
        <ext uri="{3e2802c4-a4d2-4d8b-9148-e3be6c30e623}">
          <xlrd:rvb i="10393"/>
        </ext>
      </extLst>
    </bk>
    <bk>
      <extLst>
        <ext uri="{3e2802c4-a4d2-4d8b-9148-e3be6c30e623}">
          <xlrd:rvb i="10394"/>
        </ext>
      </extLst>
    </bk>
    <bk>
      <extLst>
        <ext uri="{3e2802c4-a4d2-4d8b-9148-e3be6c30e623}">
          <xlrd:rvb i="10395"/>
        </ext>
      </extLst>
    </bk>
    <bk>
      <extLst>
        <ext uri="{3e2802c4-a4d2-4d8b-9148-e3be6c30e623}">
          <xlrd:rvb i="10396"/>
        </ext>
      </extLst>
    </bk>
    <bk>
      <extLst>
        <ext uri="{3e2802c4-a4d2-4d8b-9148-e3be6c30e623}">
          <xlrd:rvb i="10397"/>
        </ext>
      </extLst>
    </bk>
    <bk>
      <extLst>
        <ext uri="{3e2802c4-a4d2-4d8b-9148-e3be6c30e623}">
          <xlrd:rvb i="10398"/>
        </ext>
      </extLst>
    </bk>
    <bk>
      <extLst>
        <ext uri="{3e2802c4-a4d2-4d8b-9148-e3be6c30e623}">
          <xlrd:rvb i="10399"/>
        </ext>
      </extLst>
    </bk>
    <bk>
      <extLst>
        <ext uri="{3e2802c4-a4d2-4d8b-9148-e3be6c30e623}">
          <xlrd:rvb i="10400"/>
        </ext>
      </extLst>
    </bk>
    <bk>
      <extLst>
        <ext uri="{3e2802c4-a4d2-4d8b-9148-e3be6c30e623}">
          <xlrd:rvb i="10401"/>
        </ext>
      </extLst>
    </bk>
    <bk>
      <extLst>
        <ext uri="{3e2802c4-a4d2-4d8b-9148-e3be6c30e623}">
          <xlrd:rvb i="10402"/>
        </ext>
      </extLst>
    </bk>
    <bk>
      <extLst>
        <ext uri="{3e2802c4-a4d2-4d8b-9148-e3be6c30e623}">
          <xlrd:rvb i="10403"/>
        </ext>
      </extLst>
    </bk>
    <bk>
      <extLst>
        <ext uri="{3e2802c4-a4d2-4d8b-9148-e3be6c30e623}">
          <xlrd:rvb i="10404"/>
        </ext>
      </extLst>
    </bk>
    <bk>
      <extLst>
        <ext uri="{3e2802c4-a4d2-4d8b-9148-e3be6c30e623}">
          <xlrd:rvb i="10405"/>
        </ext>
      </extLst>
    </bk>
    <bk>
      <extLst>
        <ext uri="{3e2802c4-a4d2-4d8b-9148-e3be6c30e623}">
          <xlrd:rvb i="10406"/>
        </ext>
      </extLst>
    </bk>
    <bk>
      <extLst>
        <ext uri="{3e2802c4-a4d2-4d8b-9148-e3be6c30e623}">
          <xlrd:rvb i="10407"/>
        </ext>
      </extLst>
    </bk>
    <bk>
      <extLst>
        <ext uri="{3e2802c4-a4d2-4d8b-9148-e3be6c30e623}">
          <xlrd:rvb i="10408"/>
        </ext>
      </extLst>
    </bk>
    <bk>
      <extLst>
        <ext uri="{3e2802c4-a4d2-4d8b-9148-e3be6c30e623}">
          <xlrd:rvb i="10409"/>
        </ext>
      </extLst>
    </bk>
    <bk>
      <extLst>
        <ext uri="{3e2802c4-a4d2-4d8b-9148-e3be6c30e623}">
          <xlrd:rvb i="10410"/>
        </ext>
      </extLst>
    </bk>
    <bk>
      <extLst>
        <ext uri="{3e2802c4-a4d2-4d8b-9148-e3be6c30e623}">
          <xlrd:rvb i="10411"/>
        </ext>
      </extLst>
    </bk>
    <bk>
      <extLst>
        <ext uri="{3e2802c4-a4d2-4d8b-9148-e3be6c30e623}">
          <xlrd:rvb i="10412"/>
        </ext>
      </extLst>
    </bk>
    <bk>
      <extLst>
        <ext uri="{3e2802c4-a4d2-4d8b-9148-e3be6c30e623}">
          <xlrd:rvb i="10413"/>
        </ext>
      </extLst>
    </bk>
    <bk>
      <extLst>
        <ext uri="{3e2802c4-a4d2-4d8b-9148-e3be6c30e623}">
          <xlrd:rvb i="10414"/>
        </ext>
      </extLst>
    </bk>
    <bk>
      <extLst>
        <ext uri="{3e2802c4-a4d2-4d8b-9148-e3be6c30e623}">
          <xlrd:rvb i="10415"/>
        </ext>
      </extLst>
    </bk>
    <bk>
      <extLst>
        <ext uri="{3e2802c4-a4d2-4d8b-9148-e3be6c30e623}">
          <xlrd:rvb i="10416"/>
        </ext>
      </extLst>
    </bk>
    <bk>
      <extLst>
        <ext uri="{3e2802c4-a4d2-4d8b-9148-e3be6c30e623}">
          <xlrd:rvb i="10417"/>
        </ext>
      </extLst>
    </bk>
    <bk>
      <extLst>
        <ext uri="{3e2802c4-a4d2-4d8b-9148-e3be6c30e623}">
          <xlrd:rvb i="10418"/>
        </ext>
      </extLst>
    </bk>
    <bk>
      <extLst>
        <ext uri="{3e2802c4-a4d2-4d8b-9148-e3be6c30e623}">
          <xlrd:rvb i="10419"/>
        </ext>
      </extLst>
    </bk>
    <bk>
      <extLst>
        <ext uri="{3e2802c4-a4d2-4d8b-9148-e3be6c30e623}">
          <xlrd:rvb i="10420"/>
        </ext>
      </extLst>
    </bk>
    <bk>
      <extLst>
        <ext uri="{3e2802c4-a4d2-4d8b-9148-e3be6c30e623}">
          <xlrd:rvb i="10421"/>
        </ext>
      </extLst>
    </bk>
    <bk>
      <extLst>
        <ext uri="{3e2802c4-a4d2-4d8b-9148-e3be6c30e623}">
          <xlrd:rvb i="10422"/>
        </ext>
      </extLst>
    </bk>
    <bk>
      <extLst>
        <ext uri="{3e2802c4-a4d2-4d8b-9148-e3be6c30e623}">
          <xlrd:rvb i="10423"/>
        </ext>
      </extLst>
    </bk>
    <bk>
      <extLst>
        <ext uri="{3e2802c4-a4d2-4d8b-9148-e3be6c30e623}">
          <xlrd:rvb i="10424"/>
        </ext>
      </extLst>
    </bk>
    <bk>
      <extLst>
        <ext uri="{3e2802c4-a4d2-4d8b-9148-e3be6c30e623}">
          <xlrd:rvb i="10425"/>
        </ext>
      </extLst>
    </bk>
    <bk>
      <extLst>
        <ext uri="{3e2802c4-a4d2-4d8b-9148-e3be6c30e623}">
          <xlrd:rvb i="10426"/>
        </ext>
      </extLst>
    </bk>
    <bk>
      <extLst>
        <ext uri="{3e2802c4-a4d2-4d8b-9148-e3be6c30e623}">
          <xlrd:rvb i="10427"/>
        </ext>
      </extLst>
    </bk>
    <bk>
      <extLst>
        <ext uri="{3e2802c4-a4d2-4d8b-9148-e3be6c30e623}">
          <xlrd:rvb i="10428"/>
        </ext>
      </extLst>
    </bk>
    <bk>
      <extLst>
        <ext uri="{3e2802c4-a4d2-4d8b-9148-e3be6c30e623}">
          <xlrd:rvb i="10429"/>
        </ext>
      </extLst>
    </bk>
    <bk>
      <extLst>
        <ext uri="{3e2802c4-a4d2-4d8b-9148-e3be6c30e623}">
          <xlrd:rvb i="10430"/>
        </ext>
      </extLst>
    </bk>
    <bk>
      <extLst>
        <ext uri="{3e2802c4-a4d2-4d8b-9148-e3be6c30e623}">
          <xlrd:rvb i="10431"/>
        </ext>
      </extLst>
    </bk>
    <bk>
      <extLst>
        <ext uri="{3e2802c4-a4d2-4d8b-9148-e3be6c30e623}">
          <xlrd:rvb i="10432"/>
        </ext>
      </extLst>
    </bk>
    <bk>
      <extLst>
        <ext uri="{3e2802c4-a4d2-4d8b-9148-e3be6c30e623}">
          <xlrd:rvb i="10433"/>
        </ext>
      </extLst>
    </bk>
    <bk>
      <extLst>
        <ext uri="{3e2802c4-a4d2-4d8b-9148-e3be6c30e623}">
          <xlrd:rvb i="10434"/>
        </ext>
      </extLst>
    </bk>
    <bk>
      <extLst>
        <ext uri="{3e2802c4-a4d2-4d8b-9148-e3be6c30e623}">
          <xlrd:rvb i="10435"/>
        </ext>
      </extLst>
    </bk>
    <bk>
      <extLst>
        <ext uri="{3e2802c4-a4d2-4d8b-9148-e3be6c30e623}">
          <xlrd:rvb i="10436"/>
        </ext>
      </extLst>
    </bk>
    <bk>
      <extLst>
        <ext uri="{3e2802c4-a4d2-4d8b-9148-e3be6c30e623}">
          <xlrd:rvb i="10437"/>
        </ext>
      </extLst>
    </bk>
    <bk>
      <extLst>
        <ext uri="{3e2802c4-a4d2-4d8b-9148-e3be6c30e623}">
          <xlrd:rvb i="10438"/>
        </ext>
      </extLst>
    </bk>
    <bk>
      <extLst>
        <ext uri="{3e2802c4-a4d2-4d8b-9148-e3be6c30e623}">
          <xlrd:rvb i="10439"/>
        </ext>
      </extLst>
    </bk>
    <bk>
      <extLst>
        <ext uri="{3e2802c4-a4d2-4d8b-9148-e3be6c30e623}">
          <xlrd:rvb i="10440"/>
        </ext>
      </extLst>
    </bk>
    <bk>
      <extLst>
        <ext uri="{3e2802c4-a4d2-4d8b-9148-e3be6c30e623}">
          <xlrd:rvb i="10441"/>
        </ext>
      </extLst>
    </bk>
    <bk>
      <extLst>
        <ext uri="{3e2802c4-a4d2-4d8b-9148-e3be6c30e623}">
          <xlrd:rvb i="10442"/>
        </ext>
      </extLst>
    </bk>
    <bk>
      <extLst>
        <ext uri="{3e2802c4-a4d2-4d8b-9148-e3be6c30e623}">
          <xlrd:rvb i="10443"/>
        </ext>
      </extLst>
    </bk>
    <bk>
      <extLst>
        <ext uri="{3e2802c4-a4d2-4d8b-9148-e3be6c30e623}">
          <xlrd:rvb i="10444"/>
        </ext>
      </extLst>
    </bk>
    <bk>
      <extLst>
        <ext uri="{3e2802c4-a4d2-4d8b-9148-e3be6c30e623}">
          <xlrd:rvb i="10445"/>
        </ext>
      </extLst>
    </bk>
    <bk>
      <extLst>
        <ext uri="{3e2802c4-a4d2-4d8b-9148-e3be6c30e623}">
          <xlrd:rvb i="10446"/>
        </ext>
      </extLst>
    </bk>
    <bk>
      <extLst>
        <ext uri="{3e2802c4-a4d2-4d8b-9148-e3be6c30e623}">
          <xlrd:rvb i="10447"/>
        </ext>
      </extLst>
    </bk>
    <bk>
      <extLst>
        <ext uri="{3e2802c4-a4d2-4d8b-9148-e3be6c30e623}">
          <xlrd:rvb i="10448"/>
        </ext>
      </extLst>
    </bk>
    <bk>
      <extLst>
        <ext uri="{3e2802c4-a4d2-4d8b-9148-e3be6c30e623}">
          <xlrd:rvb i="10449"/>
        </ext>
      </extLst>
    </bk>
    <bk>
      <extLst>
        <ext uri="{3e2802c4-a4d2-4d8b-9148-e3be6c30e623}">
          <xlrd:rvb i="10450"/>
        </ext>
      </extLst>
    </bk>
    <bk>
      <extLst>
        <ext uri="{3e2802c4-a4d2-4d8b-9148-e3be6c30e623}">
          <xlrd:rvb i="10451"/>
        </ext>
      </extLst>
    </bk>
    <bk>
      <extLst>
        <ext uri="{3e2802c4-a4d2-4d8b-9148-e3be6c30e623}">
          <xlrd:rvb i="10452"/>
        </ext>
      </extLst>
    </bk>
    <bk>
      <extLst>
        <ext uri="{3e2802c4-a4d2-4d8b-9148-e3be6c30e623}">
          <xlrd:rvb i="10453"/>
        </ext>
      </extLst>
    </bk>
    <bk>
      <extLst>
        <ext uri="{3e2802c4-a4d2-4d8b-9148-e3be6c30e623}">
          <xlrd:rvb i="10454"/>
        </ext>
      </extLst>
    </bk>
    <bk>
      <extLst>
        <ext uri="{3e2802c4-a4d2-4d8b-9148-e3be6c30e623}">
          <xlrd:rvb i="10455"/>
        </ext>
      </extLst>
    </bk>
    <bk>
      <extLst>
        <ext uri="{3e2802c4-a4d2-4d8b-9148-e3be6c30e623}">
          <xlrd:rvb i="10456"/>
        </ext>
      </extLst>
    </bk>
    <bk>
      <extLst>
        <ext uri="{3e2802c4-a4d2-4d8b-9148-e3be6c30e623}">
          <xlrd:rvb i="10457"/>
        </ext>
      </extLst>
    </bk>
    <bk>
      <extLst>
        <ext uri="{3e2802c4-a4d2-4d8b-9148-e3be6c30e623}">
          <xlrd:rvb i="10458"/>
        </ext>
      </extLst>
    </bk>
    <bk>
      <extLst>
        <ext uri="{3e2802c4-a4d2-4d8b-9148-e3be6c30e623}">
          <xlrd:rvb i="10459"/>
        </ext>
      </extLst>
    </bk>
    <bk>
      <extLst>
        <ext uri="{3e2802c4-a4d2-4d8b-9148-e3be6c30e623}">
          <xlrd:rvb i="10460"/>
        </ext>
      </extLst>
    </bk>
    <bk>
      <extLst>
        <ext uri="{3e2802c4-a4d2-4d8b-9148-e3be6c30e623}">
          <xlrd:rvb i="10461"/>
        </ext>
      </extLst>
    </bk>
    <bk>
      <extLst>
        <ext uri="{3e2802c4-a4d2-4d8b-9148-e3be6c30e623}">
          <xlrd:rvb i="10462"/>
        </ext>
      </extLst>
    </bk>
    <bk>
      <extLst>
        <ext uri="{3e2802c4-a4d2-4d8b-9148-e3be6c30e623}">
          <xlrd:rvb i="10463"/>
        </ext>
      </extLst>
    </bk>
    <bk>
      <extLst>
        <ext uri="{3e2802c4-a4d2-4d8b-9148-e3be6c30e623}">
          <xlrd:rvb i="10464"/>
        </ext>
      </extLst>
    </bk>
    <bk>
      <extLst>
        <ext uri="{3e2802c4-a4d2-4d8b-9148-e3be6c30e623}">
          <xlrd:rvb i="10465"/>
        </ext>
      </extLst>
    </bk>
    <bk>
      <extLst>
        <ext uri="{3e2802c4-a4d2-4d8b-9148-e3be6c30e623}">
          <xlrd:rvb i="10466"/>
        </ext>
      </extLst>
    </bk>
    <bk>
      <extLst>
        <ext uri="{3e2802c4-a4d2-4d8b-9148-e3be6c30e623}">
          <xlrd:rvb i="10467"/>
        </ext>
      </extLst>
    </bk>
    <bk>
      <extLst>
        <ext uri="{3e2802c4-a4d2-4d8b-9148-e3be6c30e623}">
          <xlrd:rvb i="10468"/>
        </ext>
      </extLst>
    </bk>
    <bk>
      <extLst>
        <ext uri="{3e2802c4-a4d2-4d8b-9148-e3be6c30e623}">
          <xlrd:rvb i="10469"/>
        </ext>
      </extLst>
    </bk>
    <bk>
      <extLst>
        <ext uri="{3e2802c4-a4d2-4d8b-9148-e3be6c30e623}">
          <xlrd:rvb i="10470"/>
        </ext>
      </extLst>
    </bk>
    <bk>
      <extLst>
        <ext uri="{3e2802c4-a4d2-4d8b-9148-e3be6c30e623}">
          <xlrd:rvb i="10471"/>
        </ext>
      </extLst>
    </bk>
    <bk>
      <extLst>
        <ext uri="{3e2802c4-a4d2-4d8b-9148-e3be6c30e623}">
          <xlrd:rvb i="10472"/>
        </ext>
      </extLst>
    </bk>
    <bk>
      <extLst>
        <ext uri="{3e2802c4-a4d2-4d8b-9148-e3be6c30e623}">
          <xlrd:rvb i="10473"/>
        </ext>
      </extLst>
    </bk>
    <bk>
      <extLst>
        <ext uri="{3e2802c4-a4d2-4d8b-9148-e3be6c30e623}">
          <xlrd:rvb i="10474"/>
        </ext>
      </extLst>
    </bk>
    <bk>
      <extLst>
        <ext uri="{3e2802c4-a4d2-4d8b-9148-e3be6c30e623}">
          <xlrd:rvb i="10475"/>
        </ext>
      </extLst>
    </bk>
    <bk>
      <extLst>
        <ext uri="{3e2802c4-a4d2-4d8b-9148-e3be6c30e623}">
          <xlrd:rvb i="10476"/>
        </ext>
      </extLst>
    </bk>
    <bk>
      <extLst>
        <ext uri="{3e2802c4-a4d2-4d8b-9148-e3be6c30e623}">
          <xlrd:rvb i="10477"/>
        </ext>
      </extLst>
    </bk>
    <bk>
      <extLst>
        <ext uri="{3e2802c4-a4d2-4d8b-9148-e3be6c30e623}">
          <xlrd:rvb i="10478"/>
        </ext>
      </extLst>
    </bk>
    <bk>
      <extLst>
        <ext uri="{3e2802c4-a4d2-4d8b-9148-e3be6c30e623}">
          <xlrd:rvb i="10479"/>
        </ext>
      </extLst>
    </bk>
    <bk>
      <extLst>
        <ext uri="{3e2802c4-a4d2-4d8b-9148-e3be6c30e623}">
          <xlrd:rvb i="10480"/>
        </ext>
      </extLst>
    </bk>
    <bk>
      <extLst>
        <ext uri="{3e2802c4-a4d2-4d8b-9148-e3be6c30e623}">
          <xlrd:rvb i="10481"/>
        </ext>
      </extLst>
    </bk>
    <bk>
      <extLst>
        <ext uri="{3e2802c4-a4d2-4d8b-9148-e3be6c30e623}">
          <xlrd:rvb i="10482"/>
        </ext>
      </extLst>
    </bk>
    <bk>
      <extLst>
        <ext uri="{3e2802c4-a4d2-4d8b-9148-e3be6c30e623}">
          <xlrd:rvb i="10483"/>
        </ext>
      </extLst>
    </bk>
    <bk>
      <extLst>
        <ext uri="{3e2802c4-a4d2-4d8b-9148-e3be6c30e623}">
          <xlrd:rvb i="10484"/>
        </ext>
      </extLst>
    </bk>
    <bk>
      <extLst>
        <ext uri="{3e2802c4-a4d2-4d8b-9148-e3be6c30e623}">
          <xlrd:rvb i="10485"/>
        </ext>
      </extLst>
    </bk>
    <bk>
      <extLst>
        <ext uri="{3e2802c4-a4d2-4d8b-9148-e3be6c30e623}">
          <xlrd:rvb i="10486"/>
        </ext>
      </extLst>
    </bk>
    <bk>
      <extLst>
        <ext uri="{3e2802c4-a4d2-4d8b-9148-e3be6c30e623}">
          <xlrd:rvb i="10487"/>
        </ext>
      </extLst>
    </bk>
    <bk>
      <extLst>
        <ext uri="{3e2802c4-a4d2-4d8b-9148-e3be6c30e623}">
          <xlrd:rvb i="10488"/>
        </ext>
      </extLst>
    </bk>
    <bk>
      <extLst>
        <ext uri="{3e2802c4-a4d2-4d8b-9148-e3be6c30e623}">
          <xlrd:rvb i="10489"/>
        </ext>
      </extLst>
    </bk>
    <bk>
      <extLst>
        <ext uri="{3e2802c4-a4d2-4d8b-9148-e3be6c30e623}">
          <xlrd:rvb i="10490"/>
        </ext>
      </extLst>
    </bk>
    <bk>
      <extLst>
        <ext uri="{3e2802c4-a4d2-4d8b-9148-e3be6c30e623}">
          <xlrd:rvb i="10491"/>
        </ext>
      </extLst>
    </bk>
    <bk>
      <extLst>
        <ext uri="{3e2802c4-a4d2-4d8b-9148-e3be6c30e623}">
          <xlrd:rvb i="10492"/>
        </ext>
      </extLst>
    </bk>
    <bk>
      <extLst>
        <ext uri="{3e2802c4-a4d2-4d8b-9148-e3be6c30e623}">
          <xlrd:rvb i="10493"/>
        </ext>
      </extLst>
    </bk>
    <bk>
      <extLst>
        <ext uri="{3e2802c4-a4d2-4d8b-9148-e3be6c30e623}">
          <xlrd:rvb i="10494"/>
        </ext>
      </extLst>
    </bk>
    <bk>
      <extLst>
        <ext uri="{3e2802c4-a4d2-4d8b-9148-e3be6c30e623}">
          <xlrd:rvb i="10495"/>
        </ext>
      </extLst>
    </bk>
    <bk>
      <extLst>
        <ext uri="{3e2802c4-a4d2-4d8b-9148-e3be6c30e623}">
          <xlrd:rvb i="10496"/>
        </ext>
      </extLst>
    </bk>
    <bk>
      <extLst>
        <ext uri="{3e2802c4-a4d2-4d8b-9148-e3be6c30e623}">
          <xlrd:rvb i="10497"/>
        </ext>
      </extLst>
    </bk>
    <bk>
      <extLst>
        <ext uri="{3e2802c4-a4d2-4d8b-9148-e3be6c30e623}">
          <xlrd:rvb i="10498"/>
        </ext>
      </extLst>
    </bk>
    <bk>
      <extLst>
        <ext uri="{3e2802c4-a4d2-4d8b-9148-e3be6c30e623}">
          <xlrd:rvb i="10499"/>
        </ext>
      </extLst>
    </bk>
    <bk>
      <extLst>
        <ext uri="{3e2802c4-a4d2-4d8b-9148-e3be6c30e623}">
          <xlrd:rvb i="10500"/>
        </ext>
      </extLst>
    </bk>
    <bk>
      <extLst>
        <ext uri="{3e2802c4-a4d2-4d8b-9148-e3be6c30e623}">
          <xlrd:rvb i="10501"/>
        </ext>
      </extLst>
    </bk>
    <bk>
      <extLst>
        <ext uri="{3e2802c4-a4d2-4d8b-9148-e3be6c30e623}">
          <xlrd:rvb i="10502"/>
        </ext>
      </extLst>
    </bk>
    <bk>
      <extLst>
        <ext uri="{3e2802c4-a4d2-4d8b-9148-e3be6c30e623}">
          <xlrd:rvb i="10503"/>
        </ext>
      </extLst>
    </bk>
    <bk>
      <extLst>
        <ext uri="{3e2802c4-a4d2-4d8b-9148-e3be6c30e623}">
          <xlrd:rvb i="10504"/>
        </ext>
      </extLst>
    </bk>
    <bk>
      <extLst>
        <ext uri="{3e2802c4-a4d2-4d8b-9148-e3be6c30e623}">
          <xlrd:rvb i="10505"/>
        </ext>
      </extLst>
    </bk>
    <bk>
      <extLst>
        <ext uri="{3e2802c4-a4d2-4d8b-9148-e3be6c30e623}">
          <xlrd:rvb i="10506"/>
        </ext>
      </extLst>
    </bk>
    <bk>
      <extLst>
        <ext uri="{3e2802c4-a4d2-4d8b-9148-e3be6c30e623}">
          <xlrd:rvb i="10507"/>
        </ext>
      </extLst>
    </bk>
    <bk>
      <extLst>
        <ext uri="{3e2802c4-a4d2-4d8b-9148-e3be6c30e623}">
          <xlrd:rvb i="10508"/>
        </ext>
      </extLst>
    </bk>
    <bk>
      <extLst>
        <ext uri="{3e2802c4-a4d2-4d8b-9148-e3be6c30e623}">
          <xlrd:rvb i="10509"/>
        </ext>
      </extLst>
    </bk>
    <bk>
      <extLst>
        <ext uri="{3e2802c4-a4d2-4d8b-9148-e3be6c30e623}">
          <xlrd:rvb i="10510"/>
        </ext>
      </extLst>
    </bk>
    <bk>
      <extLst>
        <ext uri="{3e2802c4-a4d2-4d8b-9148-e3be6c30e623}">
          <xlrd:rvb i="10511"/>
        </ext>
      </extLst>
    </bk>
    <bk>
      <extLst>
        <ext uri="{3e2802c4-a4d2-4d8b-9148-e3be6c30e623}">
          <xlrd:rvb i="10512"/>
        </ext>
      </extLst>
    </bk>
    <bk>
      <extLst>
        <ext uri="{3e2802c4-a4d2-4d8b-9148-e3be6c30e623}">
          <xlrd:rvb i="10513"/>
        </ext>
      </extLst>
    </bk>
    <bk>
      <extLst>
        <ext uri="{3e2802c4-a4d2-4d8b-9148-e3be6c30e623}">
          <xlrd:rvb i="10514"/>
        </ext>
      </extLst>
    </bk>
    <bk>
      <extLst>
        <ext uri="{3e2802c4-a4d2-4d8b-9148-e3be6c30e623}">
          <xlrd:rvb i="10515"/>
        </ext>
      </extLst>
    </bk>
    <bk>
      <extLst>
        <ext uri="{3e2802c4-a4d2-4d8b-9148-e3be6c30e623}">
          <xlrd:rvb i="10516"/>
        </ext>
      </extLst>
    </bk>
    <bk>
      <extLst>
        <ext uri="{3e2802c4-a4d2-4d8b-9148-e3be6c30e623}">
          <xlrd:rvb i="10517"/>
        </ext>
      </extLst>
    </bk>
    <bk>
      <extLst>
        <ext uri="{3e2802c4-a4d2-4d8b-9148-e3be6c30e623}">
          <xlrd:rvb i="10518"/>
        </ext>
      </extLst>
    </bk>
    <bk>
      <extLst>
        <ext uri="{3e2802c4-a4d2-4d8b-9148-e3be6c30e623}">
          <xlrd:rvb i="10519"/>
        </ext>
      </extLst>
    </bk>
    <bk>
      <extLst>
        <ext uri="{3e2802c4-a4d2-4d8b-9148-e3be6c30e623}">
          <xlrd:rvb i="10520"/>
        </ext>
      </extLst>
    </bk>
    <bk>
      <extLst>
        <ext uri="{3e2802c4-a4d2-4d8b-9148-e3be6c30e623}">
          <xlrd:rvb i="10521"/>
        </ext>
      </extLst>
    </bk>
    <bk>
      <extLst>
        <ext uri="{3e2802c4-a4d2-4d8b-9148-e3be6c30e623}">
          <xlrd:rvb i="10522"/>
        </ext>
      </extLst>
    </bk>
    <bk>
      <extLst>
        <ext uri="{3e2802c4-a4d2-4d8b-9148-e3be6c30e623}">
          <xlrd:rvb i="10523"/>
        </ext>
      </extLst>
    </bk>
    <bk>
      <extLst>
        <ext uri="{3e2802c4-a4d2-4d8b-9148-e3be6c30e623}">
          <xlrd:rvb i="10524"/>
        </ext>
      </extLst>
    </bk>
    <bk>
      <extLst>
        <ext uri="{3e2802c4-a4d2-4d8b-9148-e3be6c30e623}">
          <xlrd:rvb i="10525"/>
        </ext>
      </extLst>
    </bk>
    <bk>
      <extLst>
        <ext uri="{3e2802c4-a4d2-4d8b-9148-e3be6c30e623}">
          <xlrd:rvb i="10526"/>
        </ext>
      </extLst>
    </bk>
    <bk>
      <extLst>
        <ext uri="{3e2802c4-a4d2-4d8b-9148-e3be6c30e623}">
          <xlrd:rvb i="10527"/>
        </ext>
      </extLst>
    </bk>
    <bk>
      <extLst>
        <ext uri="{3e2802c4-a4d2-4d8b-9148-e3be6c30e623}">
          <xlrd:rvb i="10528"/>
        </ext>
      </extLst>
    </bk>
    <bk>
      <extLst>
        <ext uri="{3e2802c4-a4d2-4d8b-9148-e3be6c30e623}">
          <xlrd:rvb i="10529"/>
        </ext>
      </extLst>
    </bk>
    <bk>
      <extLst>
        <ext uri="{3e2802c4-a4d2-4d8b-9148-e3be6c30e623}">
          <xlrd:rvb i="10530"/>
        </ext>
      </extLst>
    </bk>
    <bk>
      <extLst>
        <ext uri="{3e2802c4-a4d2-4d8b-9148-e3be6c30e623}">
          <xlrd:rvb i="10531"/>
        </ext>
      </extLst>
    </bk>
    <bk>
      <extLst>
        <ext uri="{3e2802c4-a4d2-4d8b-9148-e3be6c30e623}">
          <xlrd:rvb i="10532"/>
        </ext>
      </extLst>
    </bk>
    <bk>
      <extLst>
        <ext uri="{3e2802c4-a4d2-4d8b-9148-e3be6c30e623}">
          <xlrd:rvb i="10533"/>
        </ext>
      </extLst>
    </bk>
    <bk>
      <extLst>
        <ext uri="{3e2802c4-a4d2-4d8b-9148-e3be6c30e623}">
          <xlrd:rvb i="10534"/>
        </ext>
      </extLst>
    </bk>
    <bk>
      <extLst>
        <ext uri="{3e2802c4-a4d2-4d8b-9148-e3be6c30e623}">
          <xlrd:rvb i="10535"/>
        </ext>
      </extLst>
    </bk>
    <bk>
      <extLst>
        <ext uri="{3e2802c4-a4d2-4d8b-9148-e3be6c30e623}">
          <xlrd:rvb i="10536"/>
        </ext>
      </extLst>
    </bk>
    <bk>
      <extLst>
        <ext uri="{3e2802c4-a4d2-4d8b-9148-e3be6c30e623}">
          <xlrd:rvb i="10537"/>
        </ext>
      </extLst>
    </bk>
    <bk>
      <extLst>
        <ext uri="{3e2802c4-a4d2-4d8b-9148-e3be6c30e623}">
          <xlrd:rvb i="10538"/>
        </ext>
      </extLst>
    </bk>
    <bk>
      <extLst>
        <ext uri="{3e2802c4-a4d2-4d8b-9148-e3be6c30e623}">
          <xlrd:rvb i="10539"/>
        </ext>
      </extLst>
    </bk>
    <bk>
      <extLst>
        <ext uri="{3e2802c4-a4d2-4d8b-9148-e3be6c30e623}">
          <xlrd:rvb i="10540"/>
        </ext>
      </extLst>
    </bk>
    <bk>
      <extLst>
        <ext uri="{3e2802c4-a4d2-4d8b-9148-e3be6c30e623}">
          <xlrd:rvb i="10541"/>
        </ext>
      </extLst>
    </bk>
    <bk>
      <extLst>
        <ext uri="{3e2802c4-a4d2-4d8b-9148-e3be6c30e623}">
          <xlrd:rvb i="10542"/>
        </ext>
      </extLst>
    </bk>
    <bk>
      <extLst>
        <ext uri="{3e2802c4-a4d2-4d8b-9148-e3be6c30e623}">
          <xlrd:rvb i="10543"/>
        </ext>
      </extLst>
    </bk>
    <bk>
      <extLst>
        <ext uri="{3e2802c4-a4d2-4d8b-9148-e3be6c30e623}">
          <xlrd:rvb i="10544"/>
        </ext>
      </extLst>
    </bk>
    <bk>
      <extLst>
        <ext uri="{3e2802c4-a4d2-4d8b-9148-e3be6c30e623}">
          <xlrd:rvb i="10545"/>
        </ext>
      </extLst>
    </bk>
    <bk>
      <extLst>
        <ext uri="{3e2802c4-a4d2-4d8b-9148-e3be6c30e623}">
          <xlrd:rvb i="10546"/>
        </ext>
      </extLst>
    </bk>
    <bk>
      <extLst>
        <ext uri="{3e2802c4-a4d2-4d8b-9148-e3be6c30e623}">
          <xlrd:rvb i="10547"/>
        </ext>
      </extLst>
    </bk>
    <bk>
      <extLst>
        <ext uri="{3e2802c4-a4d2-4d8b-9148-e3be6c30e623}">
          <xlrd:rvb i="10548"/>
        </ext>
      </extLst>
    </bk>
    <bk>
      <extLst>
        <ext uri="{3e2802c4-a4d2-4d8b-9148-e3be6c30e623}">
          <xlrd:rvb i="10549"/>
        </ext>
      </extLst>
    </bk>
    <bk>
      <extLst>
        <ext uri="{3e2802c4-a4d2-4d8b-9148-e3be6c30e623}">
          <xlrd:rvb i="10550"/>
        </ext>
      </extLst>
    </bk>
    <bk>
      <extLst>
        <ext uri="{3e2802c4-a4d2-4d8b-9148-e3be6c30e623}">
          <xlrd:rvb i="10551"/>
        </ext>
      </extLst>
    </bk>
    <bk>
      <extLst>
        <ext uri="{3e2802c4-a4d2-4d8b-9148-e3be6c30e623}">
          <xlrd:rvb i="10552"/>
        </ext>
      </extLst>
    </bk>
    <bk>
      <extLst>
        <ext uri="{3e2802c4-a4d2-4d8b-9148-e3be6c30e623}">
          <xlrd:rvb i="10553"/>
        </ext>
      </extLst>
    </bk>
    <bk>
      <extLst>
        <ext uri="{3e2802c4-a4d2-4d8b-9148-e3be6c30e623}">
          <xlrd:rvb i="10554"/>
        </ext>
      </extLst>
    </bk>
    <bk>
      <extLst>
        <ext uri="{3e2802c4-a4d2-4d8b-9148-e3be6c30e623}">
          <xlrd:rvb i="10555"/>
        </ext>
      </extLst>
    </bk>
    <bk>
      <extLst>
        <ext uri="{3e2802c4-a4d2-4d8b-9148-e3be6c30e623}">
          <xlrd:rvb i="10556"/>
        </ext>
      </extLst>
    </bk>
    <bk>
      <extLst>
        <ext uri="{3e2802c4-a4d2-4d8b-9148-e3be6c30e623}">
          <xlrd:rvb i="10557"/>
        </ext>
      </extLst>
    </bk>
    <bk>
      <extLst>
        <ext uri="{3e2802c4-a4d2-4d8b-9148-e3be6c30e623}">
          <xlrd:rvb i="10558"/>
        </ext>
      </extLst>
    </bk>
    <bk>
      <extLst>
        <ext uri="{3e2802c4-a4d2-4d8b-9148-e3be6c30e623}">
          <xlrd:rvb i="10559"/>
        </ext>
      </extLst>
    </bk>
    <bk>
      <extLst>
        <ext uri="{3e2802c4-a4d2-4d8b-9148-e3be6c30e623}">
          <xlrd:rvb i="10560"/>
        </ext>
      </extLst>
    </bk>
    <bk>
      <extLst>
        <ext uri="{3e2802c4-a4d2-4d8b-9148-e3be6c30e623}">
          <xlrd:rvb i="10561"/>
        </ext>
      </extLst>
    </bk>
    <bk>
      <extLst>
        <ext uri="{3e2802c4-a4d2-4d8b-9148-e3be6c30e623}">
          <xlrd:rvb i="10562"/>
        </ext>
      </extLst>
    </bk>
    <bk>
      <extLst>
        <ext uri="{3e2802c4-a4d2-4d8b-9148-e3be6c30e623}">
          <xlrd:rvb i="10563"/>
        </ext>
      </extLst>
    </bk>
    <bk>
      <extLst>
        <ext uri="{3e2802c4-a4d2-4d8b-9148-e3be6c30e623}">
          <xlrd:rvb i="10564"/>
        </ext>
      </extLst>
    </bk>
    <bk>
      <extLst>
        <ext uri="{3e2802c4-a4d2-4d8b-9148-e3be6c30e623}">
          <xlrd:rvb i="10565"/>
        </ext>
      </extLst>
    </bk>
    <bk>
      <extLst>
        <ext uri="{3e2802c4-a4d2-4d8b-9148-e3be6c30e623}">
          <xlrd:rvb i="10566"/>
        </ext>
      </extLst>
    </bk>
    <bk>
      <extLst>
        <ext uri="{3e2802c4-a4d2-4d8b-9148-e3be6c30e623}">
          <xlrd:rvb i="10567"/>
        </ext>
      </extLst>
    </bk>
    <bk>
      <extLst>
        <ext uri="{3e2802c4-a4d2-4d8b-9148-e3be6c30e623}">
          <xlrd:rvb i="10568"/>
        </ext>
      </extLst>
    </bk>
    <bk>
      <extLst>
        <ext uri="{3e2802c4-a4d2-4d8b-9148-e3be6c30e623}">
          <xlrd:rvb i="10569"/>
        </ext>
      </extLst>
    </bk>
    <bk>
      <extLst>
        <ext uri="{3e2802c4-a4d2-4d8b-9148-e3be6c30e623}">
          <xlrd:rvb i="10570"/>
        </ext>
      </extLst>
    </bk>
    <bk>
      <extLst>
        <ext uri="{3e2802c4-a4d2-4d8b-9148-e3be6c30e623}">
          <xlrd:rvb i="10571"/>
        </ext>
      </extLst>
    </bk>
    <bk>
      <extLst>
        <ext uri="{3e2802c4-a4d2-4d8b-9148-e3be6c30e623}">
          <xlrd:rvb i="10572"/>
        </ext>
      </extLst>
    </bk>
    <bk>
      <extLst>
        <ext uri="{3e2802c4-a4d2-4d8b-9148-e3be6c30e623}">
          <xlrd:rvb i="10573"/>
        </ext>
      </extLst>
    </bk>
    <bk>
      <extLst>
        <ext uri="{3e2802c4-a4d2-4d8b-9148-e3be6c30e623}">
          <xlrd:rvb i="10574"/>
        </ext>
      </extLst>
    </bk>
    <bk>
      <extLst>
        <ext uri="{3e2802c4-a4d2-4d8b-9148-e3be6c30e623}">
          <xlrd:rvb i="10575"/>
        </ext>
      </extLst>
    </bk>
    <bk>
      <extLst>
        <ext uri="{3e2802c4-a4d2-4d8b-9148-e3be6c30e623}">
          <xlrd:rvb i="10576"/>
        </ext>
      </extLst>
    </bk>
    <bk>
      <extLst>
        <ext uri="{3e2802c4-a4d2-4d8b-9148-e3be6c30e623}">
          <xlrd:rvb i="10577"/>
        </ext>
      </extLst>
    </bk>
    <bk>
      <extLst>
        <ext uri="{3e2802c4-a4d2-4d8b-9148-e3be6c30e623}">
          <xlrd:rvb i="10578"/>
        </ext>
      </extLst>
    </bk>
    <bk>
      <extLst>
        <ext uri="{3e2802c4-a4d2-4d8b-9148-e3be6c30e623}">
          <xlrd:rvb i="10579"/>
        </ext>
      </extLst>
    </bk>
    <bk>
      <extLst>
        <ext uri="{3e2802c4-a4d2-4d8b-9148-e3be6c30e623}">
          <xlrd:rvb i="10580"/>
        </ext>
      </extLst>
    </bk>
    <bk>
      <extLst>
        <ext uri="{3e2802c4-a4d2-4d8b-9148-e3be6c30e623}">
          <xlrd:rvb i="10581"/>
        </ext>
      </extLst>
    </bk>
    <bk>
      <extLst>
        <ext uri="{3e2802c4-a4d2-4d8b-9148-e3be6c30e623}">
          <xlrd:rvb i="10582"/>
        </ext>
      </extLst>
    </bk>
    <bk>
      <extLst>
        <ext uri="{3e2802c4-a4d2-4d8b-9148-e3be6c30e623}">
          <xlrd:rvb i="10583"/>
        </ext>
      </extLst>
    </bk>
    <bk>
      <extLst>
        <ext uri="{3e2802c4-a4d2-4d8b-9148-e3be6c30e623}">
          <xlrd:rvb i="10584"/>
        </ext>
      </extLst>
    </bk>
    <bk>
      <extLst>
        <ext uri="{3e2802c4-a4d2-4d8b-9148-e3be6c30e623}">
          <xlrd:rvb i="10585"/>
        </ext>
      </extLst>
    </bk>
    <bk>
      <extLst>
        <ext uri="{3e2802c4-a4d2-4d8b-9148-e3be6c30e623}">
          <xlrd:rvb i="10586"/>
        </ext>
      </extLst>
    </bk>
    <bk>
      <extLst>
        <ext uri="{3e2802c4-a4d2-4d8b-9148-e3be6c30e623}">
          <xlrd:rvb i="10587"/>
        </ext>
      </extLst>
    </bk>
    <bk>
      <extLst>
        <ext uri="{3e2802c4-a4d2-4d8b-9148-e3be6c30e623}">
          <xlrd:rvb i="10588"/>
        </ext>
      </extLst>
    </bk>
    <bk>
      <extLst>
        <ext uri="{3e2802c4-a4d2-4d8b-9148-e3be6c30e623}">
          <xlrd:rvb i="10589"/>
        </ext>
      </extLst>
    </bk>
    <bk>
      <extLst>
        <ext uri="{3e2802c4-a4d2-4d8b-9148-e3be6c30e623}">
          <xlrd:rvb i="10590"/>
        </ext>
      </extLst>
    </bk>
    <bk>
      <extLst>
        <ext uri="{3e2802c4-a4d2-4d8b-9148-e3be6c30e623}">
          <xlrd:rvb i="10591"/>
        </ext>
      </extLst>
    </bk>
    <bk>
      <extLst>
        <ext uri="{3e2802c4-a4d2-4d8b-9148-e3be6c30e623}">
          <xlrd:rvb i="10592"/>
        </ext>
      </extLst>
    </bk>
    <bk>
      <extLst>
        <ext uri="{3e2802c4-a4d2-4d8b-9148-e3be6c30e623}">
          <xlrd:rvb i="10593"/>
        </ext>
      </extLst>
    </bk>
    <bk>
      <extLst>
        <ext uri="{3e2802c4-a4d2-4d8b-9148-e3be6c30e623}">
          <xlrd:rvb i="10594"/>
        </ext>
      </extLst>
    </bk>
    <bk>
      <extLst>
        <ext uri="{3e2802c4-a4d2-4d8b-9148-e3be6c30e623}">
          <xlrd:rvb i="10595"/>
        </ext>
      </extLst>
    </bk>
    <bk>
      <extLst>
        <ext uri="{3e2802c4-a4d2-4d8b-9148-e3be6c30e623}">
          <xlrd:rvb i="10596"/>
        </ext>
      </extLst>
    </bk>
    <bk>
      <extLst>
        <ext uri="{3e2802c4-a4d2-4d8b-9148-e3be6c30e623}">
          <xlrd:rvb i="10597"/>
        </ext>
      </extLst>
    </bk>
    <bk>
      <extLst>
        <ext uri="{3e2802c4-a4d2-4d8b-9148-e3be6c30e623}">
          <xlrd:rvb i="10598"/>
        </ext>
      </extLst>
    </bk>
    <bk>
      <extLst>
        <ext uri="{3e2802c4-a4d2-4d8b-9148-e3be6c30e623}">
          <xlrd:rvb i="10599"/>
        </ext>
      </extLst>
    </bk>
    <bk>
      <extLst>
        <ext uri="{3e2802c4-a4d2-4d8b-9148-e3be6c30e623}">
          <xlrd:rvb i="10600"/>
        </ext>
      </extLst>
    </bk>
    <bk>
      <extLst>
        <ext uri="{3e2802c4-a4d2-4d8b-9148-e3be6c30e623}">
          <xlrd:rvb i="10601"/>
        </ext>
      </extLst>
    </bk>
    <bk>
      <extLst>
        <ext uri="{3e2802c4-a4d2-4d8b-9148-e3be6c30e623}">
          <xlrd:rvb i="10602"/>
        </ext>
      </extLst>
    </bk>
    <bk>
      <extLst>
        <ext uri="{3e2802c4-a4d2-4d8b-9148-e3be6c30e623}">
          <xlrd:rvb i="10603"/>
        </ext>
      </extLst>
    </bk>
    <bk>
      <extLst>
        <ext uri="{3e2802c4-a4d2-4d8b-9148-e3be6c30e623}">
          <xlrd:rvb i="10604"/>
        </ext>
      </extLst>
    </bk>
    <bk>
      <extLst>
        <ext uri="{3e2802c4-a4d2-4d8b-9148-e3be6c30e623}">
          <xlrd:rvb i="10605"/>
        </ext>
      </extLst>
    </bk>
    <bk>
      <extLst>
        <ext uri="{3e2802c4-a4d2-4d8b-9148-e3be6c30e623}">
          <xlrd:rvb i="10606"/>
        </ext>
      </extLst>
    </bk>
    <bk>
      <extLst>
        <ext uri="{3e2802c4-a4d2-4d8b-9148-e3be6c30e623}">
          <xlrd:rvb i="10607"/>
        </ext>
      </extLst>
    </bk>
    <bk>
      <extLst>
        <ext uri="{3e2802c4-a4d2-4d8b-9148-e3be6c30e623}">
          <xlrd:rvb i="10608"/>
        </ext>
      </extLst>
    </bk>
    <bk>
      <extLst>
        <ext uri="{3e2802c4-a4d2-4d8b-9148-e3be6c30e623}">
          <xlrd:rvb i="10609"/>
        </ext>
      </extLst>
    </bk>
    <bk>
      <extLst>
        <ext uri="{3e2802c4-a4d2-4d8b-9148-e3be6c30e623}">
          <xlrd:rvb i="10610"/>
        </ext>
      </extLst>
    </bk>
    <bk>
      <extLst>
        <ext uri="{3e2802c4-a4d2-4d8b-9148-e3be6c30e623}">
          <xlrd:rvb i="10611"/>
        </ext>
      </extLst>
    </bk>
    <bk>
      <extLst>
        <ext uri="{3e2802c4-a4d2-4d8b-9148-e3be6c30e623}">
          <xlrd:rvb i="10612"/>
        </ext>
      </extLst>
    </bk>
    <bk>
      <extLst>
        <ext uri="{3e2802c4-a4d2-4d8b-9148-e3be6c30e623}">
          <xlrd:rvb i="10613"/>
        </ext>
      </extLst>
    </bk>
    <bk>
      <extLst>
        <ext uri="{3e2802c4-a4d2-4d8b-9148-e3be6c30e623}">
          <xlrd:rvb i="10614"/>
        </ext>
      </extLst>
    </bk>
    <bk>
      <extLst>
        <ext uri="{3e2802c4-a4d2-4d8b-9148-e3be6c30e623}">
          <xlrd:rvb i="10615"/>
        </ext>
      </extLst>
    </bk>
    <bk>
      <extLst>
        <ext uri="{3e2802c4-a4d2-4d8b-9148-e3be6c30e623}">
          <xlrd:rvb i="10616"/>
        </ext>
      </extLst>
    </bk>
    <bk>
      <extLst>
        <ext uri="{3e2802c4-a4d2-4d8b-9148-e3be6c30e623}">
          <xlrd:rvb i="10617"/>
        </ext>
      </extLst>
    </bk>
    <bk>
      <extLst>
        <ext uri="{3e2802c4-a4d2-4d8b-9148-e3be6c30e623}">
          <xlrd:rvb i="10618"/>
        </ext>
      </extLst>
    </bk>
    <bk>
      <extLst>
        <ext uri="{3e2802c4-a4d2-4d8b-9148-e3be6c30e623}">
          <xlrd:rvb i="10619"/>
        </ext>
      </extLst>
    </bk>
    <bk>
      <extLst>
        <ext uri="{3e2802c4-a4d2-4d8b-9148-e3be6c30e623}">
          <xlrd:rvb i="10620"/>
        </ext>
      </extLst>
    </bk>
    <bk>
      <extLst>
        <ext uri="{3e2802c4-a4d2-4d8b-9148-e3be6c30e623}">
          <xlrd:rvb i="10621"/>
        </ext>
      </extLst>
    </bk>
    <bk>
      <extLst>
        <ext uri="{3e2802c4-a4d2-4d8b-9148-e3be6c30e623}">
          <xlrd:rvb i="10622"/>
        </ext>
      </extLst>
    </bk>
    <bk>
      <extLst>
        <ext uri="{3e2802c4-a4d2-4d8b-9148-e3be6c30e623}">
          <xlrd:rvb i="10623"/>
        </ext>
      </extLst>
    </bk>
    <bk>
      <extLst>
        <ext uri="{3e2802c4-a4d2-4d8b-9148-e3be6c30e623}">
          <xlrd:rvb i="10624"/>
        </ext>
      </extLst>
    </bk>
    <bk>
      <extLst>
        <ext uri="{3e2802c4-a4d2-4d8b-9148-e3be6c30e623}">
          <xlrd:rvb i="10625"/>
        </ext>
      </extLst>
    </bk>
    <bk>
      <extLst>
        <ext uri="{3e2802c4-a4d2-4d8b-9148-e3be6c30e623}">
          <xlrd:rvb i="10626"/>
        </ext>
      </extLst>
    </bk>
    <bk>
      <extLst>
        <ext uri="{3e2802c4-a4d2-4d8b-9148-e3be6c30e623}">
          <xlrd:rvb i="10627"/>
        </ext>
      </extLst>
    </bk>
    <bk>
      <extLst>
        <ext uri="{3e2802c4-a4d2-4d8b-9148-e3be6c30e623}">
          <xlrd:rvb i="10628"/>
        </ext>
      </extLst>
    </bk>
    <bk>
      <extLst>
        <ext uri="{3e2802c4-a4d2-4d8b-9148-e3be6c30e623}">
          <xlrd:rvb i="10629"/>
        </ext>
      </extLst>
    </bk>
    <bk>
      <extLst>
        <ext uri="{3e2802c4-a4d2-4d8b-9148-e3be6c30e623}">
          <xlrd:rvb i="10630"/>
        </ext>
      </extLst>
    </bk>
    <bk>
      <extLst>
        <ext uri="{3e2802c4-a4d2-4d8b-9148-e3be6c30e623}">
          <xlrd:rvb i="10631"/>
        </ext>
      </extLst>
    </bk>
    <bk>
      <extLst>
        <ext uri="{3e2802c4-a4d2-4d8b-9148-e3be6c30e623}">
          <xlrd:rvb i="10632"/>
        </ext>
      </extLst>
    </bk>
    <bk>
      <extLst>
        <ext uri="{3e2802c4-a4d2-4d8b-9148-e3be6c30e623}">
          <xlrd:rvb i="10633"/>
        </ext>
      </extLst>
    </bk>
    <bk>
      <extLst>
        <ext uri="{3e2802c4-a4d2-4d8b-9148-e3be6c30e623}">
          <xlrd:rvb i="10634"/>
        </ext>
      </extLst>
    </bk>
    <bk>
      <extLst>
        <ext uri="{3e2802c4-a4d2-4d8b-9148-e3be6c30e623}">
          <xlrd:rvb i="10635"/>
        </ext>
      </extLst>
    </bk>
    <bk>
      <extLst>
        <ext uri="{3e2802c4-a4d2-4d8b-9148-e3be6c30e623}">
          <xlrd:rvb i="10636"/>
        </ext>
      </extLst>
    </bk>
    <bk>
      <extLst>
        <ext uri="{3e2802c4-a4d2-4d8b-9148-e3be6c30e623}">
          <xlrd:rvb i="10637"/>
        </ext>
      </extLst>
    </bk>
    <bk>
      <extLst>
        <ext uri="{3e2802c4-a4d2-4d8b-9148-e3be6c30e623}">
          <xlrd:rvb i="10638"/>
        </ext>
      </extLst>
    </bk>
    <bk>
      <extLst>
        <ext uri="{3e2802c4-a4d2-4d8b-9148-e3be6c30e623}">
          <xlrd:rvb i="10639"/>
        </ext>
      </extLst>
    </bk>
    <bk>
      <extLst>
        <ext uri="{3e2802c4-a4d2-4d8b-9148-e3be6c30e623}">
          <xlrd:rvb i="10640"/>
        </ext>
      </extLst>
    </bk>
    <bk>
      <extLst>
        <ext uri="{3e2802c4-a4d2-4d8b-9148-e3be6c30e623}">
          <xlrd:rvb i="10641"/>
        </ext>
      </extLst>
    </bk>
    <bk>
      <extLst>
        <ext uri="{3e2802c4-a4d2-4d8b-9148-e3be6c30e623}">
          <xlrd:rvb i="10642"/>
        </ext>
      </extLst>
    </bk>
    <bk>
      <extLst>
        <ext uri="{3e2802c4-a4d2-4d8b-9148-e3be6c30e623}">
          <xlrd:rvb i="10643"/>
        </ext>
      </extLst>
    </bk>
    <bk>
      <extLst>
        <ext uri="{3e2802c4-a4d2-4d8b-9148-e3be6c30e623}">
          <xlrd:rvb i="10644"/>
        </ext>
      </extLst>
    </bk>
    <bk>
      <extLst>
        <ext uri="{3e2802c4-a4d2-4d8b-9148-e3be6c30e623}">
          <xlrd:rvb i="10645"/>
        </ext>
      </extLst>
    </bk>
    <bk>
      <extLst>
        <ext uri="{3e2802c4-a4d2-4d8b-9148-e3be6c30e623}">
          <xlrd:rvb i="10646"/>
        </ext>
      </extLst>
    </bk>
    <bk>
      <extLst>
        <ext uri="{3e2802c4-a4d2-4d8b-9148-e3be6c30e623}">
          <xlrd:rvb i="10647"/>
        </ext>
      </extLst>
    </bk>
    <bk>
      <extLst>
        <ext uri="{3e2802c4-a4d2-4d8b-9148-e3be6c30e623}">
          <xlrd:rvb i="10648"/>
        </ext>
      </extLst>
    </bk>
    <bk>
      <extLst>
        <ext uri="{3e2802c4-a4d2-4d8b-9148-e3be6c30e623}">
          <xlrd:rvb i="10649"/>
        </ext>
      </extLst>
    </bk>
    <bk>
      <extLst>
        <ext uri="{3e2802c4-a4d2-4d8b-9148-e3be6c30e623}">
          <xlrd:rvb i="10650"/>
        </ext>
      </extLst>
    </bk>
    <bk>
      <extLst>
        <ext uri="{3e2802c4-a4d2-4d8b-9148-e3be6c30e623}">
          <xlrd:rvb i="10651"/>
        </ext>
      </extLst>
    </bk>
    <bk>
      <extLst>
        <ext uri="{3e2802c4-a4d2-4d8b-9148-e3be6c30e623}">
          <xlrd:rvb i="10652"/>
        </ext>
      </extLst>
    </bk>
    <bk>
      <extLst>
        <ext uri="{3e2802c4-a4d2-4d8b-9148-e3be6c30e623}">
          <xlrd:rvb i="10653"/>
        </ext>
      </extLst>
    </bk>
    <bk>
      <extLst>
        <ext uri="{3e2802c4-a4d2-4d8b-9148-e3be6c30e623}">
          <xlrd:rvb i="10654"/>
        </ext>
      </extLst>
    </bk>
    <bk>
      <extLst>
        <ext uri="{3e2802c4-a4d2-4d8b-9148-e3be6c30e623}">
          <xlrd:rvb i="10655"/>
        </ext>
      </extLst>
    </bk>
    <bk>
      <extLst>
        <ext uri="{3e2802c4-a4d2-4d8b-9148-e3be6c30e623}">
          <xlrd:rvb i="10656"/>
        </ext>
      </extLst>
    </bk>
    <bk>
      <extLst>
        <ext uri="{3e2802c4-a4d2-4d8b-9148-e3be6c30e623}">
          <xlrd:rvb i="10657"/>
        </ext>
      </extLst>
    </bk>
    <bk>
      <extLst>
        <ext uri="{3e2802c4-a4d2-4d8b-9148-e3be6c30e623}">
          <xlrd:rvb i="10658"/>
        </ext>
      </extLst>
    </bk>
    <bk>
      <extLst>
        <ext uri="{3e2802c4-a4d2-4d8b-9148-e3be6c30e623}">
          <xlrd:rvb i="10659"/>
        </ext>
      </extLst>
    </bk>
    <bk>
      <extLst>
        <ext uri="{3e2802c4-a4d2-4d8b-9148-e3be6c30e623}">
          <xlrd:rvb i="10660"/>
        </ext>
      </extLst>
    </bk>
    <bk>
      <extLst>
        <ext uri="{3e2802c4-a4d2-4d8b-9148-e3be6c30e623}">
          <xlrd:rvb i="10661"/>
        </ext>
      </extLst>
    </bk>
    <bk>
      <extLst>
        <ext uri="{3e2802c4-a4d2-4d8b-9148-e3be6c30e623}">
          <xlrd:rvb i="10662"/>
        </ext>
      </extLst>
    </bk>
    <bk>
      <extLst>
        <ext uri="{3e2802c4-a4d2-4d8b-9148-e3be6c30e623}">
          <xlrd:rvb i="10663"/>
        </ext>
      </extLst>
    </bk>
    <bk>
      <extLst>
        <ext uri="{3e2802c4-a4d2-4d8b-9148-e3be6c30e623}">
          <xlrd:rvb i="10664"/>
        </ext>
      </extLst>
    </bk>
    <bk>
      <extLst>
        <ext uri="{3e2802c4-a4d2-4d8b-9148-e3be6c30e623}">
          <xlrd:rvb i="10665"/>
        </ext>
      </extLst>
    </bk>
    <bk>
      <extLst>
        <ext uri="{3e2802c4-a4d2-4d8b-9148-e3be6c30e623}">
          <xlrd:rvb i="10666"/>
        </ext>
      </extLst>
    </bk>
    <bk>
      <extLst>
        <ext uri="{3e2802c4-a4d2-4d8b-9148-e3be6c30e623}">
          <xlrd:rvb i="10667"/>
        </ext>
      </extLst>
    </bk>
    <bk>
      <extLst>
        <ext uri="{3e2802c4-a4d2-4d8b-9148-e3be6c30e623}">
          <xlrd:rvb i="10668"/>
        </ext>
      </extLst>
    </bk>
    <bk>
      <extLst>
        <ext uri="{3e2802c4-a4d2-4d8b-9148-e3be6c30e623}">
          <xlrd:rvb i="10669"/>
        </ext>
      </extLst>
    </bk>
    <bk>
      <extLst>
        <ext uri="{3e2802c4-a4d2-4d8b-9148-e3be6c30e623}">
          <xlrd:rvb i="10670"/>
        </ext>
      </extLst>
    </bk>
    <bk>
      <extLst>
        <ext uri="{3e2802c4-a4d2-4d8b-9148-e3be6c30e623}">
          <xlrd:rvb i="10671"/>
        </ext>
      </extLst>
    </bk>
    <bk>
      <extLst>
        <ext uri="{3e2802c4-a4d2-4d8b-9148-e3be6c30e623}">
          <xlrd:rvb i="10672"/>
        </ext>
      </extLst>
    </bk>
    <bk>
      <extLst>
        <ext uri="{3e2802c4-a4d2-4d8b-9148-e3be6c30e623}">
          <xlrd:rvb i="10673"/>
        </ext>
      </extLst>
    </bk>
    <bk>
      <extLst>
        <ext uri="{3e2802c4-a4d2-4d8b-9148-e3be6c30e623}">
          <xlrd:rvb i="10674"/>
        </ext>
      </extLst>
    </bk>
    <bk>
      <extLst>
        <ext uri="{3e2802c4-a4d2-4d8b-9148-e3be6c30e623}">
          <xlrd:rvb i="10675"/>
        </ext>
      </extLst>
    </bk>
    <bk>
      <extLst>
        <ext uri="{3e2802c4-a4d2-4d8b-9148-e3be6c30e623}">
          <xlrd:rvb i="10676"/>
        </ext>
      </extLst>
    </bk>
    <bk>
      <extLst>
        <ext uri="{3e2802c4-a4d2-4d8b-9148-e3be6c30e623}">
          <xlrd:rvb i="10677"/>
        </ext>
      </extLst>
    </bk>
    <bk>
      <extLst>
        <ext uri="{3e2802c4-a4d2-4d8b-9148-e3be6c30e623}">
          <xlrd:rvb i="10678"/>
        </ext>
      </extLst>
    </bk>
    <bk>
      <extLst>
        <ext uri="{3e2802c4-a4d2-4d8b-9148-e3be6c30e623}">
          <xlrd:rvb i="10679"/>
        </ext>
      </extLst>
    </bk>
    <bk>
      <extLst>
        <ext uri="{3e2802c4-a4d2-4d8b-9148-e3be6c30e623}">
          <xlrd:rvb i="10680"/>
        </ext>
      </extLst>
    </bk>
    <bk>
      <extLst>
        <ext uri="{3e2802c4-a4d2-4d8b-9148-e3be6c30e623}">
          <xlrd:rvb i="10681"/>
        </ext>
      </extLst>
    </bk>
    <bk>
      <extLst>
        <ext uri="{3e2802c4-a4d2-4d8b-9148-e3be6c30e623}">
          <xlrd:rvb i="10682"/>
        </ext>
      </extLst>
    </bk>
    <bk>
      <extLst>
        <ext uri="{3e2802c4-a4d2-4d8b-9148-e3be6c30e623}">
          <xlrd:rvb i="10683"/>
        </ext>
      </extLst>
    </bk>
    <bk>
      <extLst>
        <ext uri="{3e2802c4-a4d2-4d8b-9148-e3be6c30e623}">
          <xlrd:rvb i="10684"/>
        </ext>
      </extLst>
    </bk>
    <bk>
      <extLst>
        <ext uri="{3e2802c4-a4d2-4d8b-9148-e3be6c30e623}">
          <xlrd:rvb i="10685"/>
        </ext>
      </extLst>
    </bk>
    <bk>
      <extLst>
        <ext uri="{3e2802c4-a4d2-4d8b-9148-e3be6c30e623}">
          <xlrd:rvb i="10686"/>
        </ext>
      </extLst>
    </bk>
    <bk>
      <extLst>
        <ext uri="{3e2802c4-a4d2-4d8b-9148-e3be6c30e623}">
          <xlrd:rvb i="10687"/>
        </ext>
      </extLst>
    </bk>
    <bk>
      <extLst>
        <ext uri="{3e2802c4-a4d2-4d8b-9148-e3be6c30e623}">
          <xlrd:rvb i="10688"/>
        </ext>
      </extLst>
    </bk>
    <bk>
      <extLst>
        <ext uri="{3e2802c4-a4d2-4d8b-9148-e3be6c30e623}">
          <xlrd:rvb i="10689"/>
        </ext>
      </extLst>
    </bk>
    <bk>
      <extLst>
        <ext uri="{3e2802c4-a4d2-4d8b-9148-e3be6c30e623}">
          <xlrd:rvb i="10690"/>
        </ext>
      </extLst>
    </bk>
    <bk>
      <extLst>
        <ext uri="{3e2802c4-a4d2-4d8b-9148-e3be6c30e623}">
          <xlrd:rvb i="10691"/>
        </ext>
      </extLst>
    </bk>
    <bk>
      <extLst>
        <ext uri="{3e2802c4-a4d2-4d8b-9148-e3be6c30e623}">
          <xlrd:rvb i="10692"/>
        </ext>
      </extLst>
    </bk>
    <bk>
      <extLst>
        <ext uri="{3e2802c4-a4d2-4d8b-9148-e3be6c30e623}">
          <xlrd:rvb i="10693"/>
        </ext>
      </extLst>
    </bk>
    <bk>
      <extLst>
        <ext uri="{3e2802c4-a4d2-4d8b-9148-e3be6c30e623}">
          <xlrd:rvb i="10694"/>
        </ext>
      </extLst>
    </bk>
    <bk>
      <extLst>
        <ext uri="{3e2802c4-a4d2-4d8b-9148-e3be6c30e623}">
          <xlrd:rvb i="10695"/>
        </ext>
      </extLst>
    </bk>
    <bk>
      <extLst>
        <ext uri="{3e2802c4-a4d2-4d8b-9148-e3be6c30e623}">
          <xlrd:rvb i="10696"/>
        </ext>
      </extLst>
    </bk>
    <bk>
      <extLst>
        <ext uri="{3e2802c4-a4d2-4d8b-9148-e3be6c30e623}">
          <xlrd:rvb i="10697"/>
        </ext>
      </extLst>
    </bk>
    <bk>
      <extLst>
        <ext uri="{3e2802c4-a4d2-4d8b-9148-e3be6c30e623}">
          <xlrd:rvb i="10698"/>
        </ext>
      </extLst>
    </bk>
    <bk>
      <extLst>
        <ext uri="{3e2802c4-a4d2-4d8b-9148-e3be6c30e623}">
          <xlrd:rvb i="10699"/>
        </ext>
      </extLst>
    </bk>
    <bk>
      <extLst>
        <ext uri="{3e2802c4-a4d2-4d8b-9148-e3be6c30e623}">
          <xlrd:rvb i="10700"/>
        </ext>
      </extLst>
    </bk>
    <bk>
      <extLst>
        <ext uri="{3e2802c4-a4d2-4d8b-9148-e3be6c30e623}">
          <xlrd:rvb i="10701"/>
        </ext>
      </extLst>
    </bk>
    <bk>
      <extLst>
        <ext uri="{3e2802c4-a4d2-4d8b-9148-e3be6c30e623}">
          <xlrd:rvb i="10702"/>
        </ext>
      </extLst>
    </bk>
    <bk>
      <extLst>
        <ext uri="{3e2802c4-a4d2-4d8b-9148-e3be6c30e623}">
          <xlrd:rvb i="10703"/>
        </ext>
      </extLst>
    </bk>
    <bk>
      <extLst>
        <ext uri="{3e2802c4-a4d2-4d8b-9148-e3be6c30e623}">
          <xlrd:rvb i="10704"/>
        </ext>
      </extLst>
    </bk>
    <bk>
      <extLst>
        <ext uri="{3e2802c4-a4d2-4d8b-9148-e3be6c30e623}">
          <xlrd:rvb i="10705"/>
        </ext>
      </extLst>
    </bk>
    <bk>
      <extLst>
        <ext uri="{3e2802c4-a4d2-4d8b-9148-e3be6c30e623}">
          <xlrd:rvb i="10706"/>
        </ext>
      </extLst>
    </bk>
    <bk>
      <extLst>
        <ext uri="{3e2802c4-a4d2-4d8b-9148-e3be6c30e623}">
          <xlrd:rvb i="10707"/>
        </ext>
      </extLst>
    </bk>
    <bk>
      <extLst>
        <ext uri="{3e2802c4-a4d2-4d8b-9148-e3be6c30e623}">
          <xlrd:rvb i="10708"/>
        </ext>
      </extLst>
    </bk>
    <bk>
      <extLst>
        <ext uri="{3e2802c4-a4d2-4d8b-9148-e3be6c30e623}">
          <xlrd:rvb i="10709"/>
        </ext>
      </extLst>
    </bk>
    <bk>
      <extLst>
        <ext uri="{3e2802c4-a4d2-4d8b-9148-e3be6c30e623}">
          <xlrd:rvb i="10710"/>
        </ext>
      </extLst>
    </bk>
    <bk>
      <extLst>
        <ext uri="{3e2802c4-a4d2-4d8b-9148-e3be6c30e623}">
          <xlrd:rvb i="10711"/>
        </ext>
      </extLst>
    </bk>
    <bk>
      <extLst>
        <ext uri="{3e2802c4-a4d2-4d8b-9148-e3be6c30e623}">
          <xlrd:rvb i="10712"/>
        </ext>
      </extLst>
    </bk>
    <bk>
      <extLst>
        <ext uri="{3e2802c4-a4d2-4d8b-9148-e3be6c30e623}">
          <xlrd:rvb i="10713"/>
        </ext>
      </extLst>
    </bk>
    <bk>
      <extLst>
        <ext uri="{3e2802c4-a4d2-4d8b-9148-e3be6c30e623}">
          <xlrd:rvb i="10714"/>
        </ext>
      </extLst>
    </bk>
    <bk>
      <extLst>
        <ext uri="{3e2802c4-a4d2-4d8b-9148-e3be6c30e623}">
          <xlrd:rvb i="10715"/>
        </ext>
      </extLst>
    </bk>
    <bk>
      <extLst>
        <ext uri="{3e2802c4-a4d2-4d8b-9148-e3be6c30e623}">
          <xlrd:rvb i="10716"/>
        </ext>
      </extLst>
    </bk>
    <bk>
      <extLst>
        <ext uri="{3e2802c4-a4d2-4d8b-9148-e3be6c30e623}">
          <xlrd:rvb i="10717"/>
        </ext>
      </extLst>
    </bk>
    <bk>
      <extLst>
        <ext uri="{3e2802c4-a4d2-4d8b-9148-e3be6c30e623}">
          <xlrd:rvb i="10718"/>
        </ext>
      </extLst>
    </bk>
    <bk>
      <extLst>
        <ext uri="{3e2802c4-a4d2-4d8b-9148-e3be6c30e623}">
          <xlrd:rvb i="10719"/>
        </ext>
      </extLst>
    </bk>
    <bk>
      <extLst>
        <ext uri="{3e2802c4-a4d2-4d8b-9148-e3be6c30e623}">
          <xlrd:rvb i="10720"/>
        </ext>
      </extLst>
    </bk>
    <bk>
      <extLst>
        <ext uri="{3e2802c4-a4d2-4d8b-9148-e3be6c30e623}">
          <xlrd:rvb i="10721"/>
        </ext>
      </extLst>
    </bk>
    <bk>
      <extLst>
        <ext uri="{3e2802c4-a4d2-4d8b-9148-e3be6c30e623}">
          <xlrd:rvb i="10722"/>
        </ext>
      </extLst>
    </bk>
    <bk>
      <extLst>
        <ext uri="{3e2802c4-a4d2-4d8b-9148-e3be6c30e623}">
          <xlrd:rvb i="10723"/>
        </ext>
      </extLst>
    </bk>
    <bk>
      <extLst>
        <ext uri="{3e2802c4-a4d2-4d8b-9148-e3be6c30e623}">
          <xlrd:rvb i="10724"/>
        </ext>
      </extLst>
    </bk>
    <bk>
      <extLst>
        <ext uri="{3e2802c4-a4d2-4d8b-9148-e3be6c30e623}">
          <xlrd:rvb i="10725"/>
        </ext>
      </extLst>
    </bk>
    <bk>
      <extLst>
        <ext uri="{3e2802c4-a4d2-4d8b-9148-e3be6c30e623}">
          <xlrd:rvb i="10726"/>
        </ext>
      </extLst>
    </bk>
    <bk>
      <extLst>
        <ext uri="{3e2802c4-a4d2-4d8b-9148-e3be6c30e623}">
          <xlrd:rvb i="10727"/>
        </ext>
      </extLst>
    </bk>
    <bk>
      <extLst>
        <ext uri="{3e2802c4-a4d2-4d8b-9148-e3be6c30e623}">
          <xlrd:rvb i="10728"/>
        </ext>
      </extLst>
    </bk>
    <bk>
      <extLst>
        <ext uri="{3e2802c4-a4d2-4d8b-9148-e3be6c30e623}">
          <xlrd:rvb i="10729"/>
        </ext>
      </extLst>
    </bk>
    <bk>
      <extLst>
        <ext uri="{3e2802c4-a4d2-4d8b-9148-e3be6c30e623}">
          <xlrd:rvb i="10730"/>
        </ext>
      </extLst>
    </bk>
    <bk>
      <extLst>
        <ext uri="{3e2802c4-a4d2-4d8b-9148-e3be6c30e623}">
          <xlrd:rvb i="10731"/>
        </ext>
      </extLst>
    </bk>
    <bk>
      <extLst>
        <ext uri="{3e2802c4-a4d2-4d8b-9148-e3be6c30e623}">
          <xlrd:rvb i="10732"/>
        </ext>
      </extLst>
    </bk>
    <bk>
      <extLst>
        <ext uri="{3e2802c4-a4d2-4d8b-9148-e3be6c30e623}">
          <xlrd:rvb i="10733"/>
        </ext>
      </extLst>
    </bk>
    <bk>
      <extLst>
        <ext uri="{3e2802c4-a4d2-4d8b-9148-e3be6c30e623}">
          <xlrd:rvb i="10734"/>
        </ext>
      </extLst>
    </bk>
    <bk>
      <extLst>
        <ext uri="{3e2802c4-a4d2-4d8b-9148-e3be6c30e623}">
          <xlrd:rvb i="10735"/>
        </ext>
      </extLst>
    </bk>
    <bk>
      <extLst>
        <ext uri="{3e2802c4-a4d2-4d8b-9148-e3be6c30e623}">
          <xlrd:rvb i="10736"/>
        </ext>
      </extLst>
    </bk>
    <bk>
      <extLst>
        <ext uri="{3e2802c4-a4d2-4d8b-9148-e3be6c30e623}">
          <xlrd:rvb i="10737"/>
        </ext>
      </extLst>
    </bk>
  </futureMetadata>
  <cellMetadata count="1">
    <bk>
      <rc t="1" v="0"/>
    </bk>
  </cellMetadata>
  <valueMetadata count="9609">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bk>
      <rc t="2" v="46"/>
    </bk>
    <bk>
      <rc t="2" v="47"/>
    </bk>
    <bk>
      <rc t="2" v="48"/>
    </bk>
    <bk>
      <rc t="2" v="49"/>
    </bk>
    <bk>
      <rc t="2" v="50"/>
    </bk>
    <bk>
      <rc t="2" v="51"/>
    </bk>
    <bk>
      <rc t="2" v="52"/>
    </bk>
    <bk>
      <rc t="2" v="53"/>
    </bk>
    <bk>
      <rc t="2" v="54"/>
    </bk>
    <bk>
      <rc t="2" v="55"/>
    </bk>
    <bk>
      <rc t="2" v="56"/>
    </bk>
    <bk>
      <rc t="2" v="57"/>
    </bk>
    <bk>
      <rc t="2" v="58"/>
    </bk>
    <bk>
      <rc t="2" v="59"/>
    </bk>
    <bk>
      <rc t="2" v="60"/>
    </bk>
    <bk>
      <rc t="2" v="61"/>
    </bk>
    <bk>
      <rc t="2" v="62"/>
    </bk>
    <bk>
      <rc t="2" v="63"/>
    </bk>
    <bk>
      <rc t="2" v="64"/>
    </bk>
    <bk>
      <rc t="2" v="65"/>
    </bk>
    <bk>
      <rc t="2" v="66"/>
    </bk>
    <bk>
      <rc t="2" v="67"/>
    </bk>
    <bk>
      <rc t="2" v="68"/>
    </bk>
    <bk>
      <rc t="2" v="69"/>
    </bk>
    <bk>
      <rc t="2" v="70"/>
    </bk>
    <bk>
      <rc t="2" v="71"/>
    </bk>
    <bk>
      <rc t="2" v="72"/>
    </bk>
    <bk>
      <rc t="2" v="73"/>
    </bk>
    <bk>
      <rc t="2" v="74"/>
    </bk>
    <bk>
      <rc t="2" v="75"/>
    </bk>
    <bk>
      <rc t="2" v="76"/>
    </bk>
    <bk>
      <rc t="2" v="77"/>
    </bk>
    <bk>
      <rc t="2" v="78"/>
    </bk>
    <bk>
      <rc t="2" v="79"/>
    </bk>
    <bk>
      <rc t="2" v="80"/>
    </bk>
    <bk>
      <rc t="2" v="81"/>
    </bk>
    <bk>
      <rc t="2" v="82"/>
    </bk>
    <bk>
      <rc t="2" v="83"/>
    </bk>
    <bk>
      <rc t="2" v="84"/>
    </bk>
    <bk>
      <rc t="2" v="85"/>
    </bk>
    <bk>
      <rc t="2" v="86"/>
    </bk>
    <bk>
      <rc t="2" v="87"/>
    </bk>
    <bk>
      <rc t="2" v="88"/>
    </bk>
    <bk>
      <rc t="2" v="89"/>
    </bk>
    <bk>
      <rc t="2" v="90"/>
    </bk>
    <bk>
      <rc t="2" v="91"/>
    </bk>
    <bk>
      <rc t="2" v="92"/>
    </bk>
    <bk>
      <rc t="2" v="93"/>
    </bk>
    <bk>
      <rc t="2" v="94"/>
    </bk>
    <bk>
      <rc t="2" v="95"/>
    </bk>
    <bk>
      <rc t="2" v="96"/>
    </bk>
    <bk>
      <rc t="2" v="97"/>
    </bk>
    <bk>
      <rc t="2" v="98"/>
    </bk>
    <bk>
      <rc t="2" v="99"/>
    </bk>
    <bk>
      <rc t="2" v="100"/>
    </bk>
    <bk>
      <rc t="2" v="101"/>
    </bk>
    <bk>
      <rc t="2" v="102"/>
    </bk>
    <bk>
      <rc t="2" v="103"/>
    </bk>
    <bk>
      <rc t="2" v="104"/>
    </bk>
    <bk>
      <rc t="2" v="105"/>
    </bk>
    <bk>
      <rc t="2" v="106"/>
    </bk>
    <bk>
      <rc t="2" v="107"/>
    </bk>
    <bk>
      <rc t="2" v="108"/>
    </bk>
    <bk>
      <rc t="2" v="109"/>
    </bk>
    <bk>
      <rc t="2" v="110"/>
    </bk>
    <bk>
      <rc t="2" v="111"/>
    </bk>
    <bk>
      <rc t="2" v="112"/>
    </bk>
    <bk>
      <rc t="2" v="113"/>
    </bk>
    <bk>
      <rc t="2" v="114"/>
    </bk>
    <bk>
      <rc t="2" v="115"/>
    </bk>
    <bk>
      <rc t="2" v="116"/>
    </bk>
    <bk>
      <rc t="2" v="117"/>
    </bk>
    <bk>
      <rc t="2" v="118"/>
    </bk>
    <bk>
      <rc t="2" v="119"/>
    </bk>
    <bk>
      <rc t="2" v="120"/>
    </bk>
    <bk>
      <rc t="2" v="121"/>
    </bk>
    <bk>
      <rc t="2" v="122"/>
    </bk>
    <bk>
      <rc t="2" v="123"/>
    </bk>
    <bk>
      <rc t="2" v="124"/>
    </bk>
    <bk>
      <rc t="2" v="125"/>
    </bk>
    <bk>
      <rc t="2" v="126"/>
    </bk>
    <bk>
      <rc t="2" v="127"/>
    </bk>
    <bk>
      <rc t="2" v="128"/>
    </bk>
    <bk>
      <rc t="2" v="129"/>
    </bk>
    <bk>
      <rc t="2" v="130"/>
    </bk>
    <bk>
      <rc t="2" v="131"/>
    </bk>
    <bk>
      <rc t="2" v="132"/>
    </bk>
    <bk>
      <rc t="2" v="133"/>
    </bk>
    <bk>
      <rc t="2" v="134"/>
    </bk>
    <bk>
      <rc t="2" v="135"/>
    </bk>
    <bk>
      <rc t="2" v="136"/>
    </bk>
    <bk>
      <rc t="2" v="137"/>
    </bk>
    <bk>
      <rc t="2" v="138"/>
    </bk>
    <bk>
      <rc t="2" v="139"/>
    </bk>
    <bk>
      <rc t="2" v="140"/>
    </bk>
    <bk>
      <rc t="2" v="141"/>
    </bk>
    <bk>
      <rc t="2" v="142"/>
    </bk>
    <bk>
      <rc t="2" v="143"/>
    </bk>
    <bk>
      <rc t="2" v="144"/>
    </bk>
    <bk>
      <rc t="2" v="145"/>
    </bk>
    <bk>
      <rc t="2" v="146"/>
    </bk>
    <bk>
      <rc t="2" v="147"/>
    </bk>
    <bk>
      <rc t="2" v="148"/>
    </bk>
    <bk>
      <rc t="2" v="149"/>
    </bk>
    <bk>
      <rc t="2" v="150"/>
    </bk>
    <bk>
      <rc t="2" v="151"/>
    </bk>
    <bk>
      <rc t="2" v="152"/>
    </bk>
    <bk>
      <rc t="2" v="153"/>
    </bk>
    <bk>
      <rc t="2" v="154"/>
    </bk>
    <bk>
      <rc t="2" v="155"/>
    </bk>
    <bk>
      <rc t="2" v="156"/>
    </bk>
    <bk>
      <rc t="2" v="157"/>
    </bk>
    <bk>
      <rc t="2" v="158"/>
    </bk>
    <bk>
      <rc t="2" v="159"/>
    </bk>
    <bk>
      <rc t="2" v="160"/>
    </bk>
    <bk>
      <rc t="2" v="161"/>
    </bk>
    <bk>
      <rc t="2" v="162"/>
    </bk>
    <bk>
      <rc t="2" v="163"/>
    </bk>
    <bk>
      <rc t="2" v="164"/>
    </bk>
    <bk>
      <rc t="2" v="165"/>
    </bk>
    <bk>
      <rc t="2" v="166"/>
    </bk>
    <bk>
      <rc t="2" v="167"/>
    </bk>
    <bk>
      <rc t="2" v="168"/>
    </bk>
    <bk>
      <rc t="2" v="169"/>
    </bk>
    <bk>
      <rc t="2" v="170"/>
    </bk>
    <bk>
      <rc t="2" v="171"/>
    </bk>
    <bk>
      <rc t="2" v="172"/>
    </bk>
    <bk>
      <rc t="2" v="173"/>
    </bk>
    <bk>
      <rc t="2" v="174"/>
    </bk>
    <bk>
      <rc t="2" v="175"/>
    </bk>
    <bk>
      <rc t="2" v="176"/>
    </bk>
    <bk>
      <rc t="2" v="177"/>
    </bk>
    <bk>
      <rc t="2" v="178"/>
    </bk>
    <bk>
      <rc t="2" v="179"/>
    </bk>
    <bk>
      <rc t="2" v="180"/>
    </bk>
    <bk>
      <rc t="2" v="181"/>
    </bk>
    <bk>
      <rc t="2" v="182"/>
    </bk>
    <bk>
      <rc t="2" v="183"/>
    </bk>
    <bk>
      <rc t="2" v="184"/>
    </bk>
    <bk>
      <rc t="2" v="185"/>
    </bk>
    <bk>
      <rc t="2" v="186"/>
    </bk>
    <bk>
      <rc t="2" v="187"/>
    </bk>
    <bk>
      <rc t="2" v="188"/>
    </bk>
    <bk>
      <rc t="2" v="189"/>
    </bk>
    <bk>
      <rc t="2" v="190"/>
    </bk>
    <bk>
      <rc t="2" v="191"/>
    </bk>
    <bk>
      <rc t="2" v="192"/>
    </bk>
    <bk>
      <rc t="2" v="193"/>
    </bk>
    <bk>
      <rc t="2" v="194"/>
    </bk>
    <bk>
      <rc t="2" v="195"/>
    </bk>
    <bk>
      <rc t="2" v="196"/>
    </bk>
    <bk>
      <rc t="2" v="197"/>
    </bk>
    <bk>
      <rc t="2" v="198"/>
    </bk>
    <bk>
      <rc t="2" v="199"/>
    </bk>
    <bk>
      <rc t="2" v="200"/>
    </bk>
    <bk>
      <rc t="2" v="201"/>
    </bk>
    <bk>
      <rc t="2" v="202"/>
    </bk>
    <bk>
      <rc t="2" v="203"/>
    </bk>
    <bk>
      <rc t="2" v="204"/>
    </bk>
    <bk>
      <rc t="2" v="205"/>
    </bk>
    <bk>
      <rc t="2" v="206"/>
    </bk>
    <bk>
      <rc t="2" v="207"/>
    </bk>
    <bk>
      <rc t="2" v="208"/>
    </bk>
    <bk>
      <rc t="2" v="209"/>
    </bk>
    <bk>
      <rc t="2" v="210"/>
    </bk>
    <bk>
      <rc t="2" v="211"/>
    </bk>
    <bk>
      <rc t="2" v="212"/>
    </bk>
    <bk>
      <rc t="2" v="213"/>
    </bk>
    <bk>
      <rc t="2" v="214"/>
    </bk>
    <bk>
      <rc t="2" v="215"/>
    </bk>
    <bk>
      <rc t="2" v="216"/>
    </bk>
    <bk>
      <rc t="2" v="217"/>
    </bk>
    <bk>
      <rc t="2" v="218"/>
    </bk>
    <bk>
      <rc t="2" v="219"/>
    </bk>
    <bk>
      <rc t="2" v="220"/>
    </bk>
    <bk>
      <rc t="2" v="221"/>
    </bk>
    <bk>
      <rc t="2" v="222"/>
    </bk>
    <bk>
      <rc t="2" v="223"/>
    </bk>
    <bk>
      <rc t="2" v="224"/>
    </bk>
    <bk>
      <rc t="2" v="225"/>
    </bk>
    <bk>
      <rc t="2" v="226"/>
    </bk>
    <bk>
      <rc t="2" v="227"/>
    </bk>
    <bk>
      <rc t="2" v="228"/>
    </bk>
    <bk>
      <rc t="2" v="229"/>
    </bk>
    <bk>
      <rc t="2" v="230"/>
    </bk>
    <bk>
      <rc t="2" v="231"/>
    </bk>
    <bk>
      <rc t="2" v="232"/>
    </bk>
    <bk>
      <rc t="2" v="233"/>
    </bk>
    <bk>
      <rc t="2" v="234"/>
    </bk>
    <bk>
      <rc t="2" v="235"/>
    </bk>
    <bk>
      <rc t="2" v="236"/>
    </bk>
    <bk>
      <rc t="2" v="237"/>
    </bk>
    <bk>
      <rc t="2" v="238"/>
    </bk>
    <bk>
      <rc t="2" v="239"/>
    </bk>
    <bk>
      <rc t="2" v="240"/>
    </bk>
    <bk>
      <rc t="2" v="241"/>
    </bk>
    <bk>
      <rc t="2" v="242"/>
    </bk>
    <bk>
      <rc t="2" v="243"/>
    </bk>
    <bk>
      <rc t="2" v="244"/>
    </bk>
    <bk>
      <rc t="2" v="245"/>
    </bk>
    <bk>
      <rc t="2" v="246"/>
    </bk>
    <bk>
      <rc t="2" v="247"/>
    </bk>
    <bk>
      <rc t="2" v="248"/>
    </bk>
    <bk>
      <rc t="2" v="249"/>
    </bk>
    <bk>
      <rc t="2" v="250"/>
    </bk>
    <bk>
      <rc t="2" v="251"/>
    </bk>
    <bk>
      <rc t="2" v="252"/>
    </bk>
    <bk>
      <rc t="2" v="253"/>
    </bk>
    <bk>
      <rc t="2" v="254"/>
    </bk>
    <bk>
      <rc t="2" v="255"/>
    </bk>
    <bk>
      <rc t="2" v="256"/>
    </bk>
    <bk>
      <rc t="2" v="257"/>
    </bk>
    <bk>
      <rc t="2" v="258"/>
    </bk>
    <bk>
      <rc t="2" v="259"/>
    </bk>
    <bk>
      <rc t="2" v="260"/>
    </bk>
    <bk>
      <rc t="2" v="261"/>
    </bk>
    <bk>
      <rc t="2" v="262"/>
    </bk>
    <bk>
      <rc t="2" v="263"/>
    </bk>
    <bk>
      <rc t="2" v="264"/>
    </bk>
    <bk>
      <rc t="2" v="265"/>
    </bk>
    <bk>
      <rc t="2" v="266"/>
    </bk>
    <bk>
      <rc t="2" v="267"/>
    </bk>
    <bk>
      <rc t="2" v="268"/>
    </bk>
    <bk>
      <rc t="2" v="269"/>
    </bk>
    <bk>
      <rc t="2" v="270"/>
    </bk>
    <bk>
      <rc t="2" v="271"/>
    </bk>
    <bk>
      <rc t="2" v="272"/>
    </bk>
    <bk>
      <rc t="2" v="273"/>
    </bk>
    <bk>
      <rc t="2" v="274"/>
    </bk>
    <bk>
      <rc t="2" v="275"/>
    </bk>
    <bk>
      <rc t="2" v="276"/>
    </bk>
    <bk>
      <rc t="2" v="277"/>
    </bk>
    <bk>
      <rc t="2" v="278"/>
    </bk>
    <bk>
      <rc t="2" v="279"/>
    </bk>
    <bk>
      <rc t="2" v="280"/>
    </bk>
    <bk>
      <rc t="2" v="281"/>
    </bk>
    <bk>
      <rc t="2" v="282"/>
    </bk>
    <bk>
      <rc t="2" v="283"/>
    </bk>
    <bk>
      <rc t="2" v="284"/>
    </bk>
    <bk>
      <rc t="2" v="285"/>
    </bk>
    <bk>
      <rc t="2" v="286"/>
    </bk>
    <bk>
      <rc t="2" v="287"/>
    </bk>
    <bk>
      <rc t="2" v="288"/>
    </bk>
    <bk>
      <rc t="2" v="289"/>
    </bk>
    <bk>
      <rc t="2" v="290"/>
    </bk>
    <bk>
      <rc t="2" v="291"/>
    </bk>
    <bk>
      <rc t="2" v="292"/>
    </bk>
    <bk>
      <rc t="2" v="293"/>
    </bk>
    <bk>
      <rc t="2" v="294"/>
    </bk>
    <bk>
      <rc t="2" v="295"/>
    </bk>
    <bk>
      <rc t="2" v="296"/>
    </bk>
    <bk>
      <rc t="2" v="297"/>
    </bk>
    <bk>
      <rc t="2" v="298"/>
    </bk>
    <bk>
      <rc t="2" v="299"/>
    </bk>
    <bk>
      <rc t="2" v="300"/>
    </bk>
    <bk>
      <rc t="2" v="301"/>
    </bk>
    <bk>
      <rc t="2" v="302"/>
    </bk>
    <bk>
      <rc t="2" v="303"/>
    </bk>
    <bk>
      <rc t="2" v="304"/>
    </bk>
    <bk>
      <rc t="2" v="305"/>
    </bk>
    <bk>
      <rc t="2" v="306"/>
    </bk>
    <bk>
      <rc t="2" v="307"/>
    </bk>
    <bk>
      <rc t="2" v="308"/>
    </bk>
    <bk>
      <rc t="2" v="309"/>
    </bk>
    <bk>
      <rc t="2" v="310"/>
    </bk>
    <bk>
      <rc t="2" v="311"/>
    </bk>
    <bk>
      <rc t="2" v="312"/>
    </bk>
    <bk>
      <rc t="2" v="313"/>
    </bk>
    <bk>
      <rc t="2" v="314"/>
    </bk>
    <bk>
      <rc t="2" v="315"/>
    </bk>
    <bk>
      <rc t="2" v="316"/>
    </bk>
    <bk>
      <rc t="2" v="317"/>
    </bk>
    <bk>
      <rc t="2" v="318"/>
    </bk>
    <bk>
      <rc t="2" v="319"/>
    </bk>
    <bk>
      <rc t="2" v="320"/>
    </bk>
    <bk>
      <rc t="2" v="321"/>
    </bk>
    <bk>
      <rc t="2" v="322"/>
    </bk>
    <bk>
      <rc t="2" v="323"/>
    </bk>
    <bk>
      <rc t="2" v="324"/>
    </bk>
    <bk>
      <rc t="2" v="325"/>
    </bk>
    <bk>
      <rc t="2" v="326"/>
    </bk>
    <bk>
      <rc t="2" v="327"/>
    </bk>
    <bk>
      <rc t="2" v="328"/>
    </bk>
    <bk>
      <rc t="2" v="329"/>
    </bk>
    <bk>
      <rc t="2" v="330"/>
    </bk>
    <bk>
      <rc t="2" v="331"/>
    </bk>
    <bk>
      <rc t="2" v="332"/>
    </bk>
    <bk>
      <rc t="2" v="333"/>
    </bk>
    <bk>
      <rc t="2" v="334"/>
    </bk>
    <bk>
      <rc t="2" v="335"/>
    </bk>
    <bk>
      <rc t="2" v="336"/>
    </bk>
    <bk>
      <rc t="2" v="337"/>
    </bk>
    <bk>
      <rc t="2" v="338"/>
    </bk>
    <bk>
      <rc t="2" v="339"/>
    </bk>
    <bk>
      <rc t="2" v="340"/>
    </bk>
    <bk>
      <rc t="2" v="341"/>
    </bk>
    <bk>
      <rc t="2" v="342"/>
    </bk>
    <bk>
      <rc t="2" v="343"/>
    </bk>
    <bk>
      <rc t="2" v="344"/>
    </bk>
    <bk>
      <rc t="2" v="345"/>
    </bk>
    <bk>
      <rc t="2" v="346"/>
    </bk>
    <bk>
      <rc t="2" v="347"/>
    </bk>
    <bk>
      <rc t="2" v="348"/>
    </bk>
    <bk>
      <rc t="2" v="349"/>
    </bk>
    <bk>
      <rc t="2" v="350"/>
    </bk>
    <bk>
      <rc t="2" v="351"/>
    </bk>
    <bk>
      <rc t="2" v="352"/>
    </bk>
    <bk>
      <rc t="2" v="353"/>
    </bk>
    <bk>
      <rc t="2" v="354"/>
    </bk>
    <bk>
      <rc t="2" v="355"/>
    </bk>
    <bk>
      <rc t="2" v="356"/>
    </bk>
    <bk>
      <rc t="2" v="357"/>
    </bk>
    <bk>
      <rc t="2" v="358"/>
    </bk>
    <bk>
      <rc t="2" v="359"/>
    </bk>
    <bk>
      <rc t="2" v="360"/>
    </bk>
    <bk>
      <rc t="2" v="361"/>
    </bk>
    <bk>
      <rc t="2" v="362"/>
    </bk>
    <bk>
      <rc t="2" v="363"/>
    </bk>
    <bk>
      <rc t="2" v="364"/>
    </bk>
    <bk>
      <rc t="2" v="365"/>
    </bk>
    <bk>
      <rc t="2" v="366"/>
    </bk>
    <bk>
      <rc t="2" v="367"/>
    </bk>
    <bk>
      <rc t="2" v="368"/>
    </bk>
    <bk>
      <rc t="2" v="369"/>
    </bk>
    <bk>
      <rc t="2" v="370"/>
    </bk>
    <bk>
      <rc t="2" v="371"/>
    </bk>
    <bk>
      <rc t="2" v="372"/>
    </bk>
    <bk>
      <rc t="2" v="373"/>
    </bk>
    <bk>
      <rc t="2" v="374"/>
    </bk>
    <bk>
      <rc t="2" v="375"/>
    </bk>
    <bk>
      <rc t="2" v="376"/>
    </bk>
    <bk>
      <rc t="2" v="377"/>
    </bk>
    <bk>
      <rc t="2" v="378"/>
    </bk>
    <bk>
      <rc t="2" v="379"/>
    </bk>
    <bk>
      <rc t="2" v="380"/>
    </bk>
    <bk>
      <rc t="2" v="381"/>
    </bk>
    <bk>
      <rc t="2" v="382"/>
    </bk>
    <bk>
      <rc t="2" v="383"/>
    </bk>
    <bk>
      <rc t="2" v="384"/>
    </bk>
    <bk>
      <rc t="2" v="385"/>
    </bk>
    <bk>
      <rc t="2" v="386"/>
    </bk>
    <bk>
      <rc t="2" v="387"/>
    </bk>
    <bk>
      <rc t="2" v="388"/>
    </bk>
    <bk>
      <rc t="2" v="389"/>
    </bk>
    <bk>
      <rc t="2" v="390"/>
    </bk>
    <bk>
      <rc t="2" v="391"/>
    </bk>
    <bk>
      <rc t="2" v="392"/>
    </bk>
    <bk>
      <rc t="2" v="393"/>
    </bk>
    <bk>
      <rc t="2" v="394"/>
    </bk>
    <bk>
      <rc t="2" v="395"/>
    </bk>
    <bk>
      <rc t="2" v="396"/>
    </bk>
    <bk>
      <rc t="2" v="397"/>
    </bk>
    <bk>
      <rc t="2" v="398"/>
    </bk>
    <bk>
      <rc t="2" v="399"/>
    </bk>
    <bk>
      <rc t="2" v="400"/>
    </bk>
    <bk>
      <rc t="2" v="401"/>
    </bk>
    <bk>
      <rc t="2" v="402"/>
    </bk>
    <bk>
      <rc t="2" v="403"/>
    </bk>
    <bk>
      <rc t="2" v="404"/>
    </bk>
    <bk>
      <rc t="2" v="405"/>
    </bk>
    <bk>
      <rc t="2" v="406"/>
    </bk>
    <bk>
      <rc t="2" v="407"/>
    </bk>
    <bk>
      <rc t="2" v="408"/>
    </bk>
    <bk>
      <rc t="2" v="409"/>
    </bk>
    <bk>
      <rc t="2" v="410"/>
    </bk>
    <bk>
      <rc t="2" v="411"/>
    </bk>
    <bk>
      <rc t="2" v="412"/>
    </bk>
    <bk>
      <rc t="2" v="413"/>
    </bk>
    <bk>
      <rc t="2" v="414"/>
    </bk>
    <bk>
      <rc t="2" v="415"/>
    </bk>
    <bk>
      <rc t="2" v="416"/>
    </bk>
    <bk>
      <rc t="2" v="417"/>
    </bk>
    <bk>
      <rc t="2" v="418"/>
    </bk>
    <bk>
      <rc t="2" v="419"/>
    </bk>
    <bk>
      <rc t="2" v="420"/>
    </bk>
    <bk>
      <rc t="2" v="421"/>
    </bk>
    <bk>
      <rc t="2" v="422"/>
    </bk>
    <bk>
      <rc t="2" v="423"/>
    </bk>
    <bk>
      <rc t="2" v="424"/>
    </bk>
    <bk>
      <rc t="2" v="425"/>
    </bk>
    <bk>
      <rc t="2" v="426"/>
    </bk>
    <bk>
      <rc t="2" v="427"/>
    </bk>
    <bk>
      <rc t="2" v="428"/>
    </bk>
    <bk>
      <rc t="2" v="429"/>
    </bk>
    <bk>
      <rc t="2" v="430"/>
    </bk>
    <bk>
      <rc t="2" v="431"/>
    </bk>
    <bk>
      <rc t="2" v="432"/>
    </bk>
    <bk>
      <rc t="2" v="433"/>
    </bk>
    <bk>
      <rc t="2" v="434"/>
    </bk>
    <bk>
      <rc t="2" v="435"/>
    </bk>
    <bk>
      <rc t="2" v="436"/>
    </bk>
    <bk>
      <rc t="2" v="437"/>
    </bk>
    <bk>
      <rc t="2" v="438"/>
    </bk>
    <bk>
      <rc t="2" v="439"/>
    </bk>
    <bk>
      <rc t="2" v="440"/>
    </bk>
    <bk>
      <rc t="2" v="441"/>
    </bk>
    <bk>
      <rc t="2" v="442"/>
    </bk>
    <bk>
      <rc t="2" v="443"/>
    </bk>
    <bk>
      <rc t="2" v="444"/>
    </bk>
    <bk>
      <rc t="2" v="445"/>
    </bk>
    <bk>
      <rc t="2" v="446"/>
    </bk>
    <bk>
      <rc t="2" v="447"/>
    </bk>
    <bk>
      <rc t="2" v="448"/>
    </bk>
    <bk>
      <rc t="2" v="449"/>
    </bk>
    <bk>
      <rc t="2" v="450"/>
    </bk>
    <bk>
      <rc t="2" v="451"/>
    </bk>
    <bk>
      <rc t="2" v="452"/>
    </bk>
    <bk>
      <rc t="2" v="453"/>
    </bk>
    <bk>
      <rc t="2" v="454"/>
    </bk>
    <bk>
      <rc t="2" v="455"/>
    </bk>
    <bk>
      <rc t="2" v="456"/>
    </bk>
    <bk>
      <rc t="2" v="457"/>
    </bk>
    <bk>
      <rc t="2" v="458"/>
    </bk>
    <bk>
      <rc t="2" v="459"/>
    </bk>
    <bk>
      <rc t="2" v="460"/>
    </bk>
    <bk>
      <rc t="2" v="461"/>
    </bk>
    <bk>
      <rc t="2" v="462"/>
    </bk>
    <bk>
      <rc t="2" v="463"/>
    </bk>
    <bk>
      <rc t="2" v="464"/>
    </bk>
    <bk>
      <rc t="2" v="465"/>
    </bk>
    <bk>
      <rc t="2" v="466"/>
    </bk>
    <bk>
      <rc t="2" v="467"/>
    </bk>
    <bk>
      <rc t="2" v="468"/>
    </bk>
    <bk>
      <rc t="2" v="469"/>
    </bk>
    <bk>
      <rc t="2" v="470"/>
    </bk>
    <bk>
      <rc t="2" v="471"/>
    </bk>
    <bk>
      <rc t="2" v="472"/>
    </bk>
    <bk>
      <rc t="2" v="473"/>
    </bk>
    <bk>
      <rc t="2" v="474"/>
    </bk>
    <bk>
      <rc t="2" v="475"/>
    </bk>
    <bk>
      <rc t="2" v="476"/>
    </bk>
    <bk>
      <rc t="2" v="477"/>
    </bk>
    <bk>
      <rc t="2" v="478"/>
    </bk>
    <bk>
      <rc t="2" v="479"/>
    </bk>
    <bk>
      <rc t="2" v="480"/>
    </bk>
    <bk>
      <rc t="2" v="481"/>
    </bk>
    <bk>
      <rc t="2" v="482"/>
    </bk>
    <bk>
      <rc t="2" v="483"/>
    </bk>
    <bk>
      <rc t="2" v="484"/>
    </bk>
    <bk>
      <rc t="2" v="485"/>
    </bk>
    <bk>
      <rc t="2" v="486"/>
    </bk>
    <bk>
      <rc t="2" v="487"/>
    </bk>
    <bk>
      <rc t="2" v="488"/>
    </bk>
    <bk>
      <rc t="2" v="489"/>
    </bk>
    <bk>
      <rc t="2" v="490"/>
    </bk>
    <bk>
      <rc t="2" v="491"/>
    </bk>
    <bk>
      <rc t="2" v="492"/>
    </bk>
    <bk>
      <rc t="2" v="493"/>
    </bk>
    <bk>
      <rc t="2" v="494"/>
    </bk>
    <bk>
      <rc t="2" v="495"/>
    </bk>
    <bk>
      <rc t="2" v="496"/>
    </bk>
    <bk>
      <rc t="2" v="497"/>
    </bk>
    <bk>
      <rc t="2" v="498"/>
    </bk>
    <bk>
      <rc t="2" v="499"/>
    </bk>
    <bk>
      <rc t="2" v="500"/>
    </bk>
    <bk>
      <rc t="2" v="501"/>
    </bk>
    <bk>
      <rc t="2" v="502"/>
    </bk>
    <bk>
      <rc t="2" v="503"/>
    </bk>
    <bk>
      <rc t="2" v="504"/>
    </bk>
    <bk>
      <rc t="2" v="505"/>
    </bk>
    <bk>
      <rc t="2" v="506"/>
    </bk>
    <bk>
      <rc t="2" v="507"/>
    </bk>
    <bk>
      <rc t="2" v="508"/>
    </bk>
    <bk>
      <rc t="2" v="509"/>
    </bk>
    <bk>
      <rc t="2" v="510"/>
    </bk>
    <bk>
      <rc t="2" v="511"/>
    </bk>
    <bk>
      <rc t="2" v="512"/>
    </bk>
    <bk>
      <rc t="2" v="513"/>
    </bk>
    <bk>
      <rc t="2" v="514"/>
    </bk>
    <bk>
      <rc t="2" v="515"/>
    </bk>
    <bk>
      <rc t="2" v="516"/>
    </bk>
    <bk>
      <rc t="2" v="517"/>
    </bk>
    <bk>
      <rc t="2" v="518"/>
    </bk>
    <bk>
      <rc t="2" v="519"/>
    </bk>
    <bk>
      <rc t="2" v="520"/>
    </bk>
    <bk>
      <rc t="2" v="521"/>
    </bk>
    <bk>
      <rc t="2" v="522"/>
    </bk>
    <bk>
      <rc t="2" v="523"/>
    </bk>
    <bk>
      <rc t="2" v="524"/>
    </bk>
    <bk>
      <rc t="2" v="525"/>
    </bk>
    <bk>
      <rc t="2" v="526"/>
    </bk>
    <bk>
      <rc t="2" v="527"/>
    </bk>
    <bk>
      <rc t="2" v="528"/>
    </bk>
    <bk>
      <rc t="2" v="529"/>
    </bk>
    <bk>
      <rc t="2" v="530"/>
    </bk>
    <bk>
      <rc t="2" v="531"/>
    </bk>
    <bk>
      <rc t="2" v="532"/>
    </bk>
    <bk>
      <rc t="2" v="533"/>
    </bk>
    <bk>
      <rc t="2" v="534"/>
    </bk>
    <bk>
      <rc t="2" v="535"/>
    </bk>
    <bk>
      <rc t="2" v="536"/>
    </bk>
    <bk>
      <rc t="2" v="537"/>
    </bk>
    <bk>
      <rc t="2" v="538"/>
    </bk>
    <bk>
      <rc t="2" v="539"/>
    </bk>
    <bk>
      <rc t="2" v="540"/>
    </bk>
    <bk>
      <rc t="2" v="541"/>
    </bk>
    <bk>
      <rc t="2" v="542"/>
    </bk>
    <bk>
      <rc t="2" v="543"/>
    </bk>
    <bk>
      <rc t="2" v="544"/>
    </bk>
    <bk>
      <rc t="2" v="545"/>
    </bk>
    <bk>
      <rc t="2" v="546"/>
    </bk>
    <bk>
      <rc t="2" v="547"/>
    </bk>
    <bk>
      <rc t="2" v="548"/>
    </bk>
    <bk>
      <rc t="2" v="549"/>
    </bk>
    <bk>
      <rc t="2" v="550"/>
    </bk>
    <bk>
      <rc t="2" v="551"/>
    </bk>
    <bk>
      <rc t="2" v="552"/>
    </bk>
    <bk>
      <rc t="2" v="553"/>
    </bk>
    <bk>
      <rc t="2" v="554"/>
    </bk>
    <bk>
      <rc t="2" v="555"/>
    </bk>
    <bk>
      <rc t="2" v="556"/>
    </bk>
    <bk>
      <rc t="2" v="557"/>
    </bk>
    <bk>
      <rc t="2" v="558"/>
    </bk>
    <bk>
      <rc t="2" v="559"/>
    </bk>
    <bk>
      <rc t="2" v="560"/>
    </bk>
    <bk>
      <rc t="2" v="561"/>
    </bk>
    <bk>
      <rc t="2" v="562"/>
    </bk>
    <bk>
      <rc t="2" v="563"/>
    </bk>
    <bk>
      <rc t="2" v="564"/>
    </bk>
    <bk>
      <rc t="2" v="565"/>
    </bk>
    <bk>
      <rc t="2" v="566"/>
    </bk>
    <bk>
      <rc t="2" v="567"/>
    </bk>
    <bk>
      <rc t="2" v="568"/>
    </bk>
    <bk>
      <rc t="2" v="569"/>
    </bk>
    <bk>
      <rc t="2" v="570"/>
    </bk>
    <bk>
      <rc t="2" v="571"/>
    </bk>
    <bk>
      <rc t="2" v="572"/>
    </bk>
    <bk>
      <rc t="2" v="573"/>
    </bk>
    <bk>
      <rc t="2" v="574"/>
    </bk>
    <bk>
      <rc t="2" v="575"/>
    </bk>
    <bk>
      <rc t="2" v="576"/>
    </bk>
    <bk>
      <rc t="2" v="577"/>
    </bk>
    <bk>
      <rc t="2" v="578"/>
    </bk>
    <bk>
      <rc t="2" v="579"/>
    </bk>
    <bk>
      <rc t="2" v="580"/>
    </bk>
    <bk>
      <rc t="2" v="581"/>
    </bk>
    <bk>
      <rc t="2" v="582"/>
    </bk>
    <bk>
      <rc t="2" v="583"/>
    </bk>
    <bk>
      <rc t="2" v="584"/>
    </bk>
    <bk>
      <rc t="2" v="585"/>
    </bk>
    <bk>
      <rc t="2" v="586"/>
    </bk>
    <bk>
      <rc t="2" v="587"/>
    </bk>
    <bk>
      <rc t="2" v="588"/>
    </bk>
    <bk>
      <rc t="2" v="589"/>
    </bk>
    <bk>
      <rc t="2" v="590"/>
    </bk>
    <bk>
      <rc t="2" v="591"/>
    </bk>
    <bk>
      <rc t="2" v="592"/>
    </bk>
    <bk>
      <rc t="2" v="593"/>
    </bk>
    <bk>
      <rc t="2" v="594"/>
    </bk>
    <bk>
      <rc t="2" v="595"/>
    </bk>
    <bk>
      <rc t="2" v="596"/>
    </bk>
    <bk>
      <rc t="2" v="597"/>
    </bk>
    <bk>
      <rc t="2" v="598"/>
    </bk>
    <bk>
      <rc t="2" v="599"/>
    </bk>
    <bk>
      <rc t="2" v="600"/>
    </bk>
    <bk>
      <rc t="2" v="601"/>
    </bk>
    <bk>
      <rc t="2" v="602"/>
    </bk>
    <bk>
      <rc t="2" v="603"/>
    </bk>
    <bk>
      <rc t="2" v="604"/>
    </bk>
    <bk>
      <rc t="2" v="605"/>
    </bk>
    <bk>
      <rc t="2" v="606"/>
    </bk>
    <bk>
      <rc t="2" v="607"/>
    </bk>
    <bk>
      <rc t="2" v="608"/>
    </bk>
    <bk>
      <rc t="2" v="609"/>
    </bk>
    <bk>
      <rc t="2" v="610"/>
    </bk>
    <bk>
      <rc t="2" v="611"/>
    </bk>
    <bk>
      <rc t="2" v="612"/>
    </bk>
    <bk>
      <rc t="2" v="613"/>
    </bk>
    <bk>
      <rc t="2" v="614"/>
    </bk>
    <bk>
      <rc t="2" v="615"/>
    </bk>
    <bk>
      <rc t="2" v="616"/>
    </bk>
    <bk>
      <rc t="2" v="617"/>
    </bk>
    <bk>
      <rc t="2" v="618"/>
    </bk>
    <bk>
      <rc t="2" v="619"/>
    </bk>
    <bk>
      <rc t="2" v="620"/>
    </bk>
    <bk>
      <rc t="2" v="621"/>
    </bk>
    <bk>
      <rc t="2" v="622"/>
    </bk>
    <bk>
      <rc t="2" v="623"/>
    </bk>
    <bk>
      <rc t="2" v="624"/>
    </bk>
    <bk>
      <rc t="2" v="625"/>
    </bk>
    <bk>
      <rc t="2" v="626"/>
    </bk>
    <bk>
      <rc t="2" v="627"/>
    </bk>
    <bk>
      <rc t="2" v="628"/>
    </bk>
    <bk>
      <rc t="2" v="629"/>
    </bk>
    <bk>
      <rc t="2" v="630"/>
    </bk>
    <bk>
      <rc t="2" v="631"/>
    </bk>
    <bk>
      <rc t="2" v="632"/>
    </bk>
    <bk>
      <rc t="2" v="633"/>
    </bk>
    <bk>
      <rc t="2" v="634"/>
    </bk>
    <bk>
      <rc t="2" v="635"/>
    </bk>
    <bk>
      <rc t="2" v="636"/>
    </bk>
    <bk>
      <rc t="2" v="637"/>
    </bk>
    <bk>
      <rc t="2" v="638"/>
    </bk>
    <bk>
      <rc t="2" v="639"/>
    </bk>
    <bk>
      <rc t="2" v="640"/>
    </bk>
    <bk>
      <rc t="2" v="641"/>
    </bk>
    <bk>
      <rc t="2" v="642"/>
    </bk>
    <bk>
      <rc t="2" v="643"/>
    </bk>
    <bk>
      <rc t="2" v="644"/>
    </bk>
    <bk>
      <rc t="2" v="645"/>
    </bk>
    <bk>
      <rc t="2" v="646"/>
    </bk>
    <bk>
      <rc t="2" v="647"/>
    </bk>
    <bk>
      <rc t="2" v="648"/>
    </bk>
    <bk>
      <rc t="2" v="649"/>
    </bk>
    <bk>
      <rc t="2" v="650"/>
    </bk>
    <bk>
      <rc t="2" v="651"/>
    </bk>
    <bk>
      <rc t="2" v="652"/>
    </bk>
    <bk>
      <rc t="2" v="653"/>
    </bk>
    <bk>
      <rc t="2" v="654"/>
    </bk>
    <bk>
      <rc t="2" v="655"/>
    </bk>
    <bk>
      <rc t="2" v="656"/>
    </bk>
    <bk>
      <rc t="2" v="657"/>
    </bk>
    <bk>
      <rc t="2" v="658"/>
    </bk>
    <bk>
      <rc t="2" v="659"/>
    </bk>
    <bk>
      <rc t="2" v="660"/>
    </bk>
    <bk>
      <rc t="2" v="661"/>
    </bk>
    <bk>
      <rc t="2" v="662"/>
    </bk>
    <bk>
      <rc t="2" v="663"/>
    </bk>
    <bk>
      <rc t="2" v="664"/>
    </bk>
    <bk>
      <rc t="2" v="665"/>
    </bk>
    <bk>
      <rc t="2" v="666"/>
    </bk>
    <bk>
      <rc t="2" v="667"/>
    </bk>
    <bk>
      <rc t="2" v="668"/>
    </bk>
    <bk>
      <rc t="2" v="669"/>
    </bk>
    <bk>
      <rc t="2" v="670"/>
    </bk>
    <bk>
      <rc t="2" v="671"/>
    </bk>
    <bk>
      <rc t="2" v="672"/>
    </bk>
    <bk>
      <rc t="2" v="673"/>
    </bk>
    <bk>
      <rc t="2" v="674"/>
    </bk>
    <bk>
      <rc t="2" v="675"/>
    </bk>
    <bk>
      <rc t="2" v="676"/>
    </bk>
    <bk>
      <rc t="2" v="677"/>
    </bk>
    <bk>
      <rc t="2" v="678"/>
    </bk>
    <bk>
      <rc t="2" v="679"/>
    </bk>
    <bk>
      <rc t="2" v="680"/>
    </bk>
    <bk>
      <rc t="2" v="681"/>
    </bk>
    <bk>
      <rc t="2" v="682"/>
    </bk>
    <bk>
      <rc t="2" v="683"/>
    </bk>
    <bk>
      <rc t="2" v="684"/>
    </bk>
    <bk>
      <rc t="2" v="685"/>
    </bk>
    <bk>
      <rc t="2" v="686"/>
    </bk>
    <bk>
      <rc t="2" v="687"/>
    </bk>
    <bk>
      <rc t="2" v="688"/>
    </bk>
    <bk>
      <rc t="2" v="689"/>
    </bk>
    <bk>
      <rc t="2" v="690"/>
    </bk>
    <bk>
      <rc t="2" v="691"/>
    </bk>
    <bk>
      <rc t="2" v="692"/>
    </bk>
    <bk>
      <rc t="2" v="693"/>
    </bk>
    <bk>
      <rc t="2" v="694"/>
    </bk>
    <bk>
      <rc t="2" v="695"/>
    </bk>
    <bk>
      <rc t="2" v="696"/>
    </bk>
    <bk>
      <rc t="2" v="697"/>
    </bk>
    <bk>
      <rc t="2" v="698"/>
    </bk>
    <bk>
      <rc t="2" v="699"/>
    </bk>
    <bk>
      <rc t="2" v="700"/>
    </bk>
    <bk>
      <rc t="2" v="701"/>
    </bk>
    <bk>
      <rc t="2" v="702"/>
    </bk>
    <bk>
      <rc t="2" v="703"/>
    </bk>
    <bk>
      <rc t="2" v="704"/>
    </bk>
    <bk>
      <rc t="2" v="705"/>
    </bk>
    <bk>
      <rc t="2" v="706"/>
    </bk>
    <bk>
      <rc t="2" v="707"/>
    </bk>
    <bk>
      <rc t="2" v="708"/>
    </bk>
    <bk>
      <rc t="2" v="709"/>
    </bk>
    <bk>
      <rc t="2" v="710"/>
    </bk>
    <bk>
      <rc t="2" v="711"/>
    </bk>
    <bk>
      <rc t="2" v="712"/>
    </bk>
    <bk>
      <rc t="2" v="713"/>
    </bk>
    <bk>
      <rc t="2" v="714"/>
    </bk>
    <bk>
      <rc t="2" v="715"/>
    </bk>
    <bk>
      <rc t="2" v="716"/>
    </bk>
    <bk>
      <rc t="2" v="717"/>
    </bk>
    <bk>
      <rc t="2" v="718"/>
    </bk>
    <bk>
      <rc t="2" v="719"/>
    </bk>
    <bk>
      <rc t="2" v="720"/>
    </bk>
    <bk>
      <rc t="2" v="721"/>
    </bk>
    <bk>
      <rc t="2" v="722"/>
    </bk>
    <bk>
      <rc t="2" v="723"/>
    </bk>
    <bk>
      <rc t="2" v="724"/>
    </bk>
    <bk>
      <rc t="2" v="725"/>
    </bk>
    <bk>
      <rc t="2" v="726"/>
    </bk>
    <bk>
      <rc t="2" v="727"/>
    </bk>
    <bk>
      <rc t="2" v="728"/>
    </bk>
    <bk>
      <rc t="2" v="729"/>
    </bk>
    <bk>
      <rc t="2" v="730"/>
    </bk>
    <bk>
      <rc t="2" v="731"/>
    </bk>
    <bk>
      <rc t="2" v="732"/>
    </bk>
    <bk>
      <rc t="2" v="733"/>
    </bk>
    <bk>
      <rc t="2" v="734"/>
    </bk>
    <bk>
      <rc t="2" v="735"/>
    </bk>
    <bk>
      <rc t="2" v="736"/>
    </bk>
    <bk>
      <rc t="2" v="737"/>
    </bk>
    <bk>
      <rc t="2" v="738"/>
    </bk>
    <bk>
      <rc t="2" v="739"/>
    </bk>
    <bk>
      <rc t="2" v="740"/>
    </bk>
    <bk>
      <rc t="2" v="741"/>
    </bk>
    <bk>
      <rc t="2" v="742"/>
    </bk>
    <bk>
      <rc t="2" v="743"/>
    </bk>
    <bk>
      <rc t="2" v="744"/>
    </bk>
    <bk>
      <rc t="2" v="745"/>
    </bk>
    <bk>
      <rc t="2" v="746"/>
    </bk>
    <bk>
      <rc t="2" v="747"/>
    </bk>
    <bk>
      <rc t="2" v="748"/>
    </bk>
    <bk>
      <rc t="2" v="749"/>
    </bk>
    <bk>
      <rc t="2" v="750"/>
    </bk>
    <bk>
      <rc t="2" v="751"/>
    </bk>
    <bk>
      <rc t="2" v="752"/>
    </bk>
    <bk>
      <rc t="2" v="753"/>
    </bk>
    <bk>
      <rc t="2" v="754"/>
    </bk>
    <bk>
      <rc t="2" v="755"/>
    </bk>
    <bk>
      <rc t="2" v="756"/>
    </bk>
    <bk>
      <rc t="2" v="757"/>
    </bk>
    <bk>
      <rc t="2" v="758"/>
    </bk>
    <bk>
      <rc t="2" v="759"/>
    </bk>
    <bk>
      <rc t="2" v="760"/>
    </bk>
    <bk>
      <rc t="2" v="761"/>
    </bk>
    <bk>
      <rc t="2" v="762"/>
    </bk>
    <bk>
      <rc t="2" v="763"/>
    </bk>
    <bk>
      <rc t="2" v="764"/>
    </bk>
    <bk>
      <rc t="2" v="765"/>
    </bk>
    <bk>
      <rc t="2" v="766"/>
    </bk>
    <bk>
      <rc t="2" v="767"/>
    </bk>
    <bk>
      <rc t="2" v="768"/>
    </bk>
    <bk>
      <rc t="2" v="769"/>
    </bk>
    <bk>
      <rc t="2" v="770"/>
    </bk>
    <bk>
      <rc t="2" v="771"/>
    </bk>
    <bk>
      <rc t="2" v="772"/>
    </bk>
    <bk>
      <rc t="2" v="773"/>
    </bk>
    <bk>
      <rc t="2" v="774"/>
    </bk>
    <bk>
      <rc t="2" v="775"/>
    </bk>
    <bk>
      <rc t="2" v="776"/>
    </bk>
    <bk>
      <rc t="2" v="777"/>
    </bk>
    <bk>
      <rc t="2" v="778"/>
    </bk>
    <bk>
      <rc t="2" v="779"/>
    </bk>
    <bk>
      <rc t="2" v="780"/>
    </bk>
    <bk>
      <rc t="2" v="781"/>
    </bk>
    <bk>
      <rc t="2" v="782"/>
    </bk>
    <bk>
      <rc t="2" v="783"/>
    </bk>
    <bk>
      <rc t="2" v="784"/>
    </bk>
    <bk>
      <rc t="2" v="785"/>
    </bk>
    <bk>
      <rc t="2" v="786"/>
    </bk>
    <bk>
      <rc t="2" v="787"/>
    </bk>
    <bk>
      <rc t="2" v="788"/>
    </bk>
    <bk>
      <rc t="2" v="789"/>
    </bk>
    <bk>
      <rc t="2" v="790"/>
    </bk>
    <bk>
      <rc t="2" v="791"/>
    </bk>
    <bk>
      <rc t="2" v="792"/>
    </bk>
    <bk>
      <rc t="2" v="793"/>
    </bk>
    <bk>
      <rc t="2" v="794"/>
    </bk>
    <bk>
      <rc t="2" v="795"/>
    </bk>
    <bk>
      <rc t="2" v="796"/>
    </bk>
    <bk>
      <rc t="2" v="797"/>
    </bk>
    <bk>
      <rc t="2" v="798"/>
    </bk>
    <bk>
      <rc t="2" v="799"/>
    </bk>
    <bk>
      <rc t="2" v="800"/>
    </bk>
    <bk>
      <rc t="2" v="801"/>
    </bk>
    <bk>
      <rc t="2" v="802"/>
    </bk>
    <bk>
      <rc t="2" v="803"/>
    </bk>
    <bk>
      <rc t="2" v="804"/>
    </bk>
    <bk>
      <rc t="2" v="805"/>
    </bk>
    <bk>
      <rc t="2" v="806"/>
    </bk>
    <bk>
      <rc t="2" v="807"/>
    </bk>
    <bk>
      <rc t="2" v="808"/>
    </bk>
    <bk>
      <rc t="2" v="809"/>
    </bk>
    <bk>
      <rc t="2" v="810"/>
    </bk>
    <bk>
      <rc t="2" v="811"/>
    </bk>
    <bk>
      <rc t="2" v="812"/>
    </bk>
    <bk>
      <rc t="2" v="813"/>
    </bk>
    <bk>
      <rc t="2" v="814"/>
    </bk>
    <bk>
      <rc t="2" v="815"/>
    </bk>
    <bk>
      <rc t="2" v="816"/>
    </bk>
    <bk>
      <rc t="2" v="817"/>
    </bk>
    <bk>
      <rc t="2" v="818"/>
    </bk>
    <bk>
      <rc t="2" v="819"/>
    </bk>
    <bk>
      <rc t="2" v="820"/>
    </bk>
    <bk>
      <rc t="2" v="821"/>
    </bk>
    <bk>
      <rc t="2" v="822"/>
    </bk>
    <bk>
      <rc t="2" v="823"/>
    </bk>
    <bk>
      <rc t="2" v="824"/>
    </bk>
    <bk>
      <rc t="2" v="825"/>
    </bk>
    <bk>
      <rc t="2" v="826"/>
    </bk>
    <bk>
      <rc t="2" v="827"/>
    </bk>
    <bk>
      <rc t="2" v="828"/>
    </bk>
    <bk>
      <rc t="2" v="829"/>
    </bk>
    <bk>
      <rc t="2" v="830"/>
    </bk>
    <bk>
      <rc t="2" v="831"/>
    </bk>
    <bk>
      <rc t="2" v="832"/>
    </bk>
    <bk>
      <rc t="2" v="833"/>
    </bk>
    <bk>
      <rc t="2" v="834"/>
    </bk>
    <bk>
      <rc t="2" v="835"/>
    </bk>
    <bk>
      <rc t="2" v="836"/>
    </bk>
    <bk>
      <rc t="2" v="837"/>
    </bk>
    <bk>
      <rc t="2" v="838"/>
    </bk>
    <bk>
      <rc t="2" v="839"/>
    </bk>
    <bk>
      <rc t="2" v="840"/>
    </bk>
    <bk>
      <rc t="2" v="841"/>
    </bk>
    <bk>
      <rc t="2" v="842"/>
    </bk>
    <bk>
      <rc t="2" v="843"/>
    </bk>
    <bk>
      <rc t="2" v="844"/>
    </bk>
    <bk>
      <rc t="2" v="845"/>
    </bk>
    <bk>
      <rc t="2" v="846"/>
    </bk>
    <bk>
      <rc t="2" v="847"/>
    </bk>
    <bk>
      <rc t="2" v="848"/>
    </bk>
    <bk>
      <rc t="2" v="849"/>
    </bk>
    <bk>
      <rc t="2" v="850"/>
    </bk>
    <bk>
      <rc t="2" v="851"/>
    </bk>
    <bk>
      <rc t="2" v="852"/>
    </bk>
    <bk>
      <rc t="2" v="853"/>
    </bk>
    <bk>
      <rc t="2" v="854"/>
    </bk>
    <bk>
      <rc t="2" v="855"/>
    </bk>
    <bk>
      <rc t="2" v="856"/>
    </bk>
    <bk>
      <rc t="2" v="857"/>
    </bk>
    <bk>
      <rc t="2" v="858"/>
    </bk>
    <bk>
      <rc t="2" v="859"/>
    </bk>
    <bk>
      <rc t="2" v="860"/>
    </bk>
    <bk>
      <rc t="2" v="861"/>
    </bk>
    <bk>
      <rc t="2" v="862"/>
    </bk>
    <bk>
      <rc t="2" v="863"/>
    </bk>
    <bk>
      <rc t="2" v="864"/>
    </bk>
    <bk>
      <rc t="2" v="865"/>
    </bk>
    <bk>
      <rc t="2" v="866"/>
    </bk>
    <bk>
      <rc t="2" v="867"/>
    </bk>
    <bk>
      <rc t="2" v="868"/>
    </bk>
    <bk>
      <rc t="2" v="869"/>
    </bk>
    <bk>
      <rc t="2" v="870"/>
    </bk>
    <bk>
      <rc t="2" v="871"/>
    </bk>
    <bk>
      <rc t="2" v="872"/>
    </bk>
    <bk>
      <rc t="2" v="873"/>
    </bk>
    <bk>
      <rc t="2" v="874"/>
    </bk>
    <bk>
      <rc t="2" v="875"/>
    </bk>
    <bk>
      <rc t="2" v="876"/>
    </bk>
    <bk>
      <rc t="2" v="877"/>
    </bk>
    <bk>
      <rc t="2" v="878"/>
    </bk>
    <bk>
      <rc t="2" v="879"/>
    </bk>
    <bk>
      <rc t="2" v="880"/>
    </bk>
    <bk>
      <rc t="2" v="881"/>
    </bk>
    <bk>
      <rc t="2" v="882"/>
    </bk>
    <bk>
      <rc t="2" v="883"/>
    </bk>
    <bk>
      <rc t="2" v="884"/>
    </bk>
    <bk>
      <rc t="2" v="885"/>
    </bk>
    <bk>
      <rc t="2" v="886"/>
    </bk>
    <bk>
      <rc t="2" v="887"/>
    </bk>
    <bk>
      <rc t="2" v="888"/>
    </bk>
    <bk>
      <rc t="2" v="889"/>
    </bk>
    <bk>
      <rc t="2" v="890"/>
    </bk>
    <bk>
      <rc t="2" v="891"/>
    </bk>
    <bk>
      <rc t="2" v="892"/>
    </bk>
    <bk>
      <rc t="2" v="893"/>
    </bk>
    <bk>
      <rc t="2" v="894"/>
    </bk>
    <bk>
      <rc t="2" v="895"/>
    </bk>
    <bk>
      <rc t="2" v="896"/>
    </bk>
    <bk>
      <rc t="2" v="897"/>
    </bk>
    <bk>
      <rc t="2" v="898"/>
    </bk>
    <bk>
      <rc t="2" v="899"/>
    </bk>
    <bk>
      <rc t="2" v="900"/>
    </bk>
    <bk>
      <rc t="2" v="901"/>
    </bk>
    <bk>
      <rc t="2" v="902"/>
    </bk>
    <bk>
      <rc t="2" v="903"/>
    </bk>
    <bk>
      <rc t="2" v="904"/>
    </bk>
    <bk>
      <rc t="2" v="905"/>
    </bk>
    <bk>
      <rc t="2" v="906"/>
    </bk>
    <bk>
      <rc t="2" v="907"/>
    </bk>
    <bk>
      <rc t="2" v="908"/>
    </bk>
    <bk>
      <rc t="2" v="909"/>
    </bk>
    <bk>
      <rc t="2" v="910"/>
    </bk>
    <bk>
      <rc t="2" v="911"/>
    </bk>
    <bk>
      <rc t="2" v="912"/>
    </bk>
    <bk>
      <rc t="2" v="913"/>
    </bk>
    <bk>
      <rc t="2" v="914"/>
    </bk>
    <bk>
      <rc t="2" v="915"/>
    </bk>
    <bk>
      <rc t="2" v="916"/>
    </bk>
    <bk>
      <rc t="2" v="917"/>
    </bk>
    <bk>
      <rc t="2" v="918"/>
    </bk>
    <bk>
      <rc t="2" v="919"/>
    </bk>
    <bk>
      <rc t="2" v="920"/>
    </bk>
    <bk>
      <rc t="2" v="921"/>
    </bk>
    <bk>
      <rc t="2" v="922"/>
    </bk>
    <bk>
      <rc t="2" v="923"/>
    </bk>
    <bk>
      <rc t="2" v="924"/>
    </bk>
    <bk>
      <rc t="2" v="925"/>
    </bk>
    <bk>
      <rc t="2" v="926"/>
    </bk>
    <bk>
      <rc t="2" v="927"/>
    </bk>
    <bk>
      <rc t="2" v="928"/>
    </bk>
    <bk>
      <rc t="2" v="929"/>
    </bk>
    <bk>
      <rc t="2" v="930"/>
    </bk>
    <bk>
      <rc t="2" v="931"/>
    </bk>
    <bk>
      <rc t="2" v="932"/>
    </bk>
    <bk>
      <rc t="2" v="933"/>
    </bk>
    <bk>
      <rc t="2" v="934"/>
    </bk>
    <bk>
      <rc t="2" v="935"/>
    </bk>
    <bk>
      <rc t="2" v="936"/>
    </bk>
    <bk>
      <rc t="2" v="937"/>
    </bk>
    <bk>
      <rc t="2" v="938"/>
    </bk>
    <bk>
      <rc t="2" v="939"/>
    </bk>
    <bk>
      <rc t="2" v="940"/>
    </bk>
    <bk>
      <rc t="2" v="941"/>
    </bk>
    <bk>
      <rc t="2" v="942"/>
    </bk>
    <bk>
      <rc t="2" v="943"/>
    </bk>
    <bk>
      <rc t="2" v="944"/>
    </bk>
    <bk>
      <rc t="2" v="945"/>
    </bk>
    <bk>
      <rc t="2" v="946"/>
    </bk>
    <bk>
      <rc t="2" v="947"/>
    </bk>
    <bk>
      <rc t="2" v="948"/>
    </bk>
    <bk>
      <rc t="2" v="949"/>
    </bk>
    <bk>
      <rc t="2" v="950"/>
    </bk>
    <bk>
      <rc t="2" v="951"/>
    </bk>
    <bk>
      <rc t="2" v="952"/>
    </bk>
    <bk>
      <rc t="2" v="953"/>
    </bk>
    <bk>
      <rc t="2" v="954"/>
    </bk>
    <bk>
      <rc t="2" v="955"/>
    </bk>
    <bk>
      <rc t="2" v="956"/>
    </bk>
    <bk>
      <rc t="2" v="957"/>
    </bk>
    <bk>
      <rc t="2" v="958"/>
    </bk>
    <bk>
      <rc t="2" v="959"/>
    </bk>
    <bk>
      <rc t="2" v="960"/>
    </bk>
    <bk>
      <rc t="2" v="961"/>
    </bk>
    <bk>
      <rc t="2" v="962"/>
    </bk>
    <bk>
      <rc t="2" v="963"/>
    </bk>
    <bk>
      <rc t="2" v="964"/>
    </bk>
    <bk>
      <rc t="2" v="965"/>
    </bk>
    <bk>
      <rc t="2" v="966"/>
    </bk>
    <bk>
      <rc t="2" v="967"/>
    </bk>
    <bk>
      <rc t="2" v="968"/>
    </bk>
    <bk>
      <rc t="2" v="969"/>
    </bk>
    <bk>
      <rc t="2" v="970"/>
    </bk>
    <bk>
      <rc t="2" v="971"/>
    </bk>
    <bk>
      <rc t="2" v="972"/>
    </bk>
    <bk>
      <rc t="2" v="973"/>
    </bk>
    <bk>
      <rc t="2" v="974"/>
    </bk>
    <bk>
      <rc t="2" v="975"/>
    </bk>
    <bk>
      <rc t="2" v="976"/>
    </bk>
    <bk>
      <rc t="2" v="977"/>
    </bk>
    <bk>
      <rc t="2" v="978"/>
    </bk>
    <bk>
      <rc t="2" v="979"/>
    </bk>
    <bk>
      <rc t="2" v="980"/>
    </bk>
    <bk>
      <rc t="2" v="981"/>
    </bk>
    <bk>
      <rc t="2" v="982"/>
    </bk>
    <bk>
      <rc t="2" v="983"/>
    </bk>
    <bk>
      <rc t="2" v="984"/>
    </bk>
    <bk>
      <rc t="2" v="985"/>
    </bk>
    <bk>
      <rc t="2" v="986"/>
    </bk>
    <bk>
      <rc t="2" v="987"/>
    </bk>
    <bk>
      <rc t="2" v="988"/>
    </bk>
    <bk>
      <rc t="2" v="989"/>
    </bk>
    <bk>
      <rc t="2" v="990"/>
    </bk>
    <bk>
      <rc t="2" v="991"/>
    </bk>
    <bk>
      <rc t="2" v="992"/>
    </bk>
    <bk>
      <rc t="2" v="993"/>
    </bk>
    <bk>
      <rc t="2" v="994"/>
    </bk>
    <bk>
      <rc t="2" v="995"/>
    </bk>
    <bk>
      <rc t="2" v="996"/>
    </bk>
    <bk>
      <rc t="2" v="997"/>
    </bk>
    <bk>
      <rc t="2" v="998"/>
    </bk>
    <bk>
      <rc t="2" v="999"/>
    </bk>
    <bk>
      <rc t="2" v="1000"/>
    </bk>
    <bk>
      <rc t="2" v="1001"/>
    </bk>
    <bk>
      <rc t="2" v="1002"/>
    </bk>
    <bk>
      <rc t="2" v="1003"/>
    </bk>
    <bk>
      <rc t="2" v="1004"/>
    </bk>
    <bk>
      <rc t="2" v="1005"/>
    </bk>
    <bk>
      <rc t="2" v="1006"/>
    </bk>
    <bk>
      <rc t="2" v="1007"/>
    </bk>
    <bk>
      <rc t="2" v="1008"/>
    </bk>
    <bk>
      <rc t="2" v="1009"/>
    </bk>
    <bk>
      <rc t="2" v="1010"/>
    </bk>
    <bk>
      <rc t="2" v="1011"/>
    </bk>
    <bk>
      <rc t="2" v="1012"/>
    </bk>
    <bk>
      <rc t="2" v="1013"/>
    </bk>
    <bk>
      <rc t="2" v="1014"/>
    </bk>
    <bk>
      <rc t="2" v="1015"/>
    </bk>
    <bk>
      <rc t="2" v="1016"/>
    </bk>
    <bk>
      <rc t="2" v="1017"/>
    </bk>
    <bk>
      <rc t="2" v="1018"/>
    </bk>
    <bk>
      <rc t="2" v="1019"/>
    </bk>
    <bk>
      <rc t="2" v="1020"/>
    </bk>
    <bk>
      <rc t="2" v="1021"/>
    </bk>
    <bk>
      <rc t="2" v="1022"/>
    </bk>
    <bk>
      <rc t="2" v="1023"/>
    </bk>
    <bk>
      <rc t="2" v="1024"/>
    </bk>
    <bk>
      <rc t="2" v="1025"/>
    </bk>
    <bk>
      <rc t="2" v="1026"/>
    </bk>
    <bk>
      <rc t="2" v="1027"/>
    </bk>
    <bk>
      <rc t="2" v="1028"/>
    </bk>
    <bk>
      <rc t="2" v="1029"/>
    </bk>
    <bk>
      <rc t="2" v="1030"/>
    </bk>
    <bk>
      <rc t="2" v="1031"/>
    </bk>
    <bk>
      <rc t="2" v="1032"/>
    </bk>
    <bk>
      <rc t="2" v="1033"/>
    </bk>
    <bk>
      <rc t="2" v="1034"/>
    </bk>
    <bk>
      <rc t="2" v="1035"/>
    </bk>
    <bk>
      <rc t="2" v="1036"/>
    </bk>
    <bk>
      <rc t="2" v="1037"/>
    </bk>
    <bk>
      <rc t="2" v="1038"/>
    </bk>
    <bk>
      <rc t="2" v="1039"/>
    </bk>
    <bk>
      <rc t="2" v="1040"/>
    </bk>
    <bk>
      <rc t="2" v="1041"/>
    </bk>
    <bk>
      <rc t="2" v="1042"/>
    </bk>
    <bk>
      <rc t="2" v="1043"/>
    </bk>
    <bk>
      <rc t="2" v="1044"/>
    </bk>
    <bk>
      <rc t="2" v="1045"/>
    </bk>
    <bk>
      <rc t="2" v="1046"/>
    </bk>
    <bk>
      <rc t="2" v="1047"/>
    </bk>
    <bk>
      <rc t="2" v="1048"/>
    </bk>
    <bk>
      <rc t="2" v="1049"/>
    </bk>
    <bk>
      <rc t="2" v="1050"/>
    </bk>
    <bk>
      <rc t="2" v="1051"/>
    </bk>
    <bk>
      <rc t="2" v="1052"/>
    </bk>
    <bk>
      <rc t="2" v="1053"/>
    </bk>
    <bk>
      <rc t="2" v="1054"/>
    </bk>
    <bk>
      <rc t="2" v="1055"/>
    </bk>
    <bk>
      <rc t="2" v="1056"/>
    </bk>
    <bk>
      <rc t="2" v="1057"/>
    </bk>
    <bk>
      <rc t="2" v="1058"/>
    </bk>
    <bk>
      <rc t="2" v="1059"/>
    </bk>
    <bk>
      <rc t="2" v="1060"/>
    </bk>
    <bk>
      <rc t="2" v="1061"/>
    </bk>
    <bk>
      <rc t="2" v="1062"/>
    </bk>
    <bk>
      <rc t="2" v="1063"/>
    </bk>
    <bk>
      <rc t="2" v="1064"/>
    </bk>
    <bk>
      <rc t="2" v="1065"/>
    </bk>
    <bk>
      <rc t="2" v="1066"/>
    </bk>
    <bk>
      <rc t="2" v="1067"/>
    </bk>
    <bk>
      <rc t="2" v="1068"/>
    </bk>
    <bk>
      <rc t="2" v="1069"/>
    </bk>
    <bk>
      <rc t="2" v="1070"/>
    </bk>
    <bk>
      <rc t="2" v="1071"/>
    </bk>
    <bk>
      <rc t="2" v="1072"/>
    </bk>
    <bk>
      <rc t="2" v="1073"/>
    </bk>
    <bk>
      <rc t="2" v="1074"/>
    </bk>
    <bk>
      <rc t="2" v="1075"/>
    </bk>
    <bk>
      <rc t="2" v="1076"/>
    </bk>
    <bk>
      <rc t="2" v="1077"/>
    </bk>
    <bk>
      <rc t="2" v="1078"/>
    </bk>
    <bk>
      <rc t="2" v="1079"/>
    </bk>
    <bk>
      <rc t="2" v="1080"/>
    </bk>
    <bk>
      <rc t="2" v="1081"/>
    </bk>
    <bk>
      <rc t="2" v="1082"/>
    </bk>
    <bk>
      <rc t="2" v="1083"/>
    </bk>
    <bk>
      <rc t="2" v="1084"/>
    </bk>
    <bk>
      <rc t="2" v="1085"/>
    </bk>
    <bk>
      <rc t="2" v="1086"/>
    </bk>
    <bk>
      <rc t="2" v="1087"/>
    </bk>
    <bk>
      <rc t="2" v="1088"/>
    </bk>
    <bk>
      <rc t="2" v="1089"/>
    </bk>
    <bk>
      <rc t="2" v="1090"/>
    </bk>
    <bk>
      <rc t="2" v="1091"/>
    </bk>
    <bk>
      <rc t="2" v="1092"/>
    </bk>
    <bk>
      <rc t="2" v="1093"/>
    </bk>
    <bk>
      <rc t="2" v="1094"/>
    </bk>
    <bk>
      <rc t="2" v="1095"/>
    </bk>
    <bk>
      <rc t="2" v="1096"/>
    </bk>
    <bk>
      <rc t="2" v="1097"/>
    </bk>
    <bk>
      <rc t="2" v="1098"/>
    </bk>
    <bk>
      <rc t="2" v="1099"/>
    </bk>
    <bk>
      <rc t="2" v="1100"/>
    </bk>
    <bk>
      <rc t="2" v="1101"/>
    </bk>
    <bk>
      <rc t="2" v="1102"/>
    </bk>
    <bk>
      <rc t="2" v="1103"/>
    </bk>
    <bk>
      <rc t="2" v="1104"/>
    </bk>
    <bk>
      <rc t="2" v="1105"/>
    </bk>
    <bk>
      <rc t="2" v="1106"/>
    </bk>
    <bk>
      <rc t="2" v="1107"/>
    </bk>
    <bk>
      <rc t="2" v="1108"/>
    </bk>
    <bk>
      <rc t="2" v="1109"/>
    </bk>
    <bk>
      <rc t="2" v="1110"/>
    </bk>
    <bk>
      <rc t="2" v="1111"/>
    </bk>
    <bk>
      <rc t="2" v="1112"/>
    </bk>
    <bk>
      <rc t="2" v="1113"/>
    </bk>
    <bk>
      <rc t="2" v="1114"/>
    </bk>
    <bk>
      <rc t="2" v="1115"/>
    </bk>
    <bk>
      <rc t="2" v="1116"/>
    </bk>
    <bk>
      <rc t="2" v="1117"/>
    </bk>
    <bk>
      <rc t="2" v="1118"/>
    </bk>
    <bk>
      <rc t="2" v="1119"/>
    </bk>
    <bk>
      <rc t="2" v="1120"/>
    </bk>
    <bk>
      <rc t="2" v="1121"/>
    </bk>
    <bk>
      <rc t="2" v="1122"/>
    </bk>
    <bk>
      <rc t="2" v="1123"/>
    </bk>
    <bk>
      <rc t="2" v="1124"/>
    </bk>
    <bk>
      <rc t="2" v="1125"/>
    </bk>
    <bk>
      <rc t="2" v="1126"/>
    </bk>
    <bk>
      <rc t="2" v="1127"/>
    </bk>
    <bk>
      <rc t="2" v="1128"/>
    </bk>
    <bk>
      <rc t="2" v="1129"/>
    </bk>
    <bk>
      <rc t="2" v="1130"/>
    </bk>
    <bk>
      <rc t="2" v="1131"/>
    </bk>
    <bk>
      <rc t="2" v="1132"/>
    </bk>
    <bk>
      <rc t="2" v="1133"/>
    </bk>
    <bk>
      <rc t="2" v="1134"/>
    </bk>
    <bk>
      <rc t="2" v="1135"/>
    </bk>
    <bk>
      <rc t="2" v="1136"/>
    </bk>
    <bk>
      <rc t="2" v="1137"/>
    </bk>
    <bk>
      <rc t="2" v="1138"/>
    </bk>
    <bk>
      <rc t="2" v="1139"/>
    </bk>
    <bk>
      <rc t="2" v="1140"/>
    </bk>
    <bk>
      <rc t="2" v="1141"/>
    </bk>
    <bk>
      <rc t="2" v="1142"/>
    </bk>
    <bk>
      <rc t="2" v="1143"/>
    </bk>
    <bk>
      <rc t="2" v="1144"/>
    </bk>
    <bk>
      <rc t="2" v="1145"/>
    </bk>
    <bk>
      <rc t="2" v="1146"/>
    </bk>
    <bk>
      <rc t="2" v="1147"/>
    </bk>
    <bk>
      <rc t="2" v="1148"/>
    </bk>
    <bk>
      <rc t="2" v="1149"/>
    </bk>
    <bk>
      <rc t="2" v="1150"/>
    </bk>
    <bk>
      <rc t="2" v="1151"/>
    </bk>
    <bk>
      <rc t="2" v="1152"/>
    </bk>
    <bk>
      <rc t="2" v="1153"/>
    </bk>
    <bk>
      <rc t="2" v="1154"/>
    </bk>
    <bk>
      <rc t="2" v="1155"/>
    </bk>
    <bk>
      <rc t="2" v="1156"/>
    </bk>
    <bk>
      <rc t="2" v="1157"/>
    </bk>
    <bk>
      <rc t="2" v="1158"/>
    </bk>
    <bk>
      <rc t="2" v="1159"/>
    </bk>
    <bk>
      <rc t="2" v="1160"/>
    </bk>
    <bk>
      <rc t="2" v="1161"/>
    </bk>
    <bk>
      <rc t="2" v="1162"/>
    </bk>
    <bk>
      <rc t="2" v="1163"/>
    </bk>
    <bk>
      <rc t="2" v="1164"/>
    </bk>
    <bk>
      <rc t="2" v="1165"/>
    </bk>
    <bk>
      <rc t="2" v="1166"/>
    </bk>
    <bk>
      <rc t="2" v="1167"/>
    </bk>
    <bk>
      <rc t="2" v="1168"/>
    </bk>
    <bk>
      <rc t="2" v="1169"/>
    </bk>
    <bk>
      <rc t="2" v="1170"/>
    </bk>
    <bk>
      <rc t="2" v="1171"/>
    </bk>
    <bk>
      <rc t="2" v="1172"/>
    </bk>
    <bk>
      <rc t="2" v="1173"/>
    </bk>
    <bk>
      <rc t="2" v="1174"/>
    </bk>
    <bk>
      <rc t="2" v="1175"/>
    </bk>
    <bk>
      <rc t="2" v="1176"/>
    </bk>
    <bk>
      <rc t="2" v="1177"/>
    </bk>
    <bk>
      <rc t="2" v="1178"/>
    </bk>
    <bk>
      <rc t="2" v="1179"/>
    </bk>
    <bk>
      <rc t="2" v="1180"/>
    </bk>
    <bk>
      <rc t="2" v="1181"/>
    </bk>
    <bk>
      <rc t="2" v="1182"/>
    </bk>
    <bk>
      <rc t="2" v="1183"/>
    </bk>
    <bk>
      <rc t="2" v="1184"/>
    </bk>
    <bk>
      <rc t="2" v="1185"/>
    </bk>
    <bk>
      <rc t="2" v="1186"/>
    </bk>
    <bk>
      <rc t="2" v="1187"/>
    </bk>
    <bk>
      <rc t="2" v="1188"/>
    </bk>
    <bk>
      <rc t="2" v="1189"/>
    </bk>
    <bk>
      <rc t="2" v="1190"/>
    </bk>
    <bk>
      <rc t="2" v="1191"/>
    </bk>
    <bk>
      <rc t="2" v="1192"/>
    </bk>
    <bk>
      <rc t="2" v="1193"/>
    </bk>
    <bk>
      <rc t="2" v="1194"/>
    </bk>
    <bk>
      <rc t="2" v="1195"/>
    </bk>
    <bk>
      <rc t="2" v="1196"/>
    </bk>
    <bk>
      <rc t="2" v="1197"/>
    </bk>
    <bk>
      <rc t="2" v="1198"/>
    </bk>
    <bk>
      <rc t="2" v="1199"/>
    </bk>
    <bk>
      <rc t="2" v="1200"/>
    </bk>
    <bk>
      <rc t="2" v="1201"/>
    </bk>
    <bk>
      <rc t="2" v="1202"/>
    </bk>
    <bk>
      <rc t="2" v="1203"/>
    </bk>
    <bk>
      <rc t="2" v="1204"/>
    </bk>
    <bk>
      <rc t="2" v="1205"/>
    </bk>
    <bk>
      <rc t="2" v="1206"/>
    </bk>
    <bk>
      <rc t="2" v="1207"/>
    </bk>
    <bk>
      <rc t="2" v="1208"/>
    </bk>
    <bk>
      <rc t="2" v="1209"/>
    </bk>
    <bk>
      <rc t="2" v="1210"/>
    </bk>
    <bk>
      <rc t="2" v="1211"/>
    </bk>
    <bk>
      <rc t="2" v="1212"/>
    </bk>
    <bk>
      <rc t="2" v="1213"/>
    </bk>
    <bk>
      <rc t="2" v="1214"/>
    </bk>
    <bk>
      <rc t="2" v="1215"/>
    </bk>
    <bk>
      <rc t="2" v="1216"/>
    </bk>
    <bk>
      <rc t="2" v="1217"/>
    </bk>
    <bk>
      <rc t="2" v="1218"/>
    </bk>
    <bk>
      <rc t="2" v="1219"/>
    </bk>
    <bk>
      <rc t="2" v="1220"/>
    </bk>
    <bk>
      <rc t="2" v="1221"/>
    </bk>
    <bk>
      <rc t="2" v="1222"/>
    </bk>
    <bk>
      <rc t="2" v="1223"/>
    </bk>
    <bk>
      <rc t="2" v="1224"/>
    </bk>
    <bk>
      <rc t="2" v="1225"/>
    </bk>
    <bk>
      <rc t="2" v="1226"/>
    </bk>
    <bk>
      <rc t="2" v="1227"/>
    </bk>
    <bk>
      <rc t="2" v="1228"/>
    </bk>
    <bk>
      <rc t="2" v="1229"/>
    </bk>
    <bk>
      <rc t="2" v="1230"/>
    </bk>
    <bk>
      <rc t="2" v="1231"/>
    </bk>
    <bk>
      <rc t="2" v="1232"/>
    </bk>
    <bk>
      <rc t="2" v="1233"/>
    </bk>
    <bk>
      <rc t="2" v="1234"/>
    </bk>
    <bk>
      <rc t="2" v="1235"/>
    </bk>
    <bk>
      <rc t="2" v="1236"/>
    </bk>
    <bk>
      <rc t="2" v="1237"/>
    </bk>
    <bk>
      <rc t="2" v="1238"/>
    </bk>
    <bk>
      <rc t="2" v="1239"/>
    </bk>
    <bk>
      <rc t="2" v="1240"/>
    </bk>
    <bk>
      <rc t="2" v="1241"/>
    </bk>
    <bk>
      <rc t="2" v="1242"/>
    </bk>
    <bk>
      <rc t="2" v="1243"/>
    </bk>
    <bk>
      <rc t="2" v="1244"/>
    </bk>
    <bk>
      <rc t="2" v="1245"/>
    </bk>
    <bk>
      <rc t="2" v="1246"/>
    </bk>
    <bk>
      <rc t="2" v="1247"/>
    </bk>
    <bk>
      <rc t="2" v="1248"/>
    </bk>
    <bk>
      <rc t="2" v="1249"/>
    </bk>
    <bk>
      <rc t="2" v="1250"/>
    </bk>
    <bk>
      <rc t="2" v="1251"/>
    </bk>
    <bk>
      <rc t="2" v="1252"/>
    </bk>
    <bk>
      <rc t="2" v="1253"/>
    </bk>
    <bk>
      <rc t="2" v="1254"/>
    </bk>
    <bk>
      <rc t="2" v="1255"/>
    </bk>
    <bk>
      <rc t="2" v="1256"/>
    </bk>
    <bk>
      <rc t="2" v="1257"/>
    </bk>
    <bk>
      <rc t="2" v="1258"/>
    </bk>
    <bk>
      <rc t="2" v="1259"/>
    </bk>
    <bk>
      <rc t="2" v="1260"/>
    </bk>
    <bk>
      <rc t="2" v="1261"/>
    </bk>
    <bk>
      <rc t="2" v="1262"/>
    </bk>
    <bk>
      <rc t="2" v="1263"/>
    </bk>
    <bk>
      <rc t="2" v="1264"/>
    </bk>
    <bk>
      <rc t="2" v="1265"/>
    </bk>
    <bk>
      <rc t="2" v="1266"/>
    </bk>
    <bk>
      <rc t="2" v="1267"/>
    </bk>
    <bk>
      <rc t="2" v="1268"/>
    </bk>
    <bk>
      <rc t="2" v="1269"/>
    </bk>
    <bk>
      <rc t="2" v="1270"/>
    </bk>
    <bk>
      <rc t="2" v="1271"/>
    </bk>
    <bk>
      <rc t="2" v="1272"/>
    </bk>
    <bk>
      <rc t="2" v="1273"/>
    </bk>
    <bk>
      <rc t="2" v="1274"/>
    </bk>
    <bk>
      <rc t="2" v="1275"/>
    </bk>
    <bk>
      <rc t="2" v="1276"/>
    </bk>
    <bk>
      <rc t="2" v="1277"/>
    </bk>
    <bk>
      <rc t="2" v="1278"/>
    </bk>
    <bk>
      <rc t="2" v="1279"/>
    </bk>
    <bk>
      <rc t="2" v="1280"/>
    </bk>
    <bk>
      <rc t="2" v="1281"/>
    </bk>
    <bk>
      <rc t="2" v="1282"/>
    </bk>
    <bk>
      <rc t="2" v="1283"/>
    </bk>
    <bk>
      <rc t="2" v="1284"/>
    </bk>
    <bk>
      <rc t="2" v="1285"/>
    </bk>
    <bk>
      <rc t="2" v="1286"/>
    </bk>
    <bk>
      <rc t="2" v="1287"/>
    </bk>
    <bk>
      <rc t="2" v="1288"/>
    </bk>
    <bk>
      <rc t="2" v="1289"/>
    </bk>
    <bk>
      <rc t="2" v="1290"/>
    </bk>
    <bk>
      <rc t="2" v="1291"/>
    </bk>
    <bk>
      <rc t="2" v="1292"/>
    </bk>
    <bk>
      <rc t="2" v="1293"/>
    </bk>
    <bk>
      <rc t="2" v="1294"/>
    </bk>
    <bk>
      <rc t="2" v="1295"/>
    </bk>
    <bk>
      <rc t="2" v="1296"/>
    </bk>
    <bk>
      <rc t="2" v="1297"/>
    </bk>
    <bk>
      <rc t="2" v="1298"/>
    </bk>
    <bk>
      <rc t="2" v="1299"/>
    </bk>
    <bk>
      <rc t="2" v="1300"/>
    </bk>
    <bk>
      <rc t="2" v="1301"/>
    </bk>
    <bk>
      <rc t="2" v="1302"/>
    </bk>
    <bk>
      <rc t="2" v="1303"/>
    </bk>
    <bk>
      <rc t="2" v="1304"/>
    </bk>
    <bk>
      <rc t="2" v="1305"/>
    </bk>
    <bk>
      <rc t="2" v="1306"/>
    </bk>
    <bk>
      <rc t="2" v="1307"/>
    </bk>
    <bk>
      <rc t="2" v="1308"/>
    </bk>
    <bk>
      <rc t="2" v="1309"/>
    </bk>
    <bk>
      <rc t="2" v="1310"/>
    </bk>
    <bk>
      <rc t="2" v="1311"/>
    </bk>
    <bk>
      <rc t="2" v="1312"/>
    </bk>
    <bk>
      <rc t="2" v="1313"/>
    </bk>
    <bk>
      <rc t="2" v="1314"/>
    </bk>
    <bk>
      <rc t="2" v="1315"/>
    </bk>
    <bk>
      <rc t="2" v="1316"/>
    </bk>
    <bk>
      <rc t="2" v="1317"/>
    </bk>
    <bk>
      <rc t="2" v="1318"/>
    </bk>
    <bk>
      <rc t="2" v="1319"/>
    </bk>
    <bk>
      <rc t="2" v="1320"/>
    </bk>
    <bk>
      <rc t="2" v="1321"/>
    </bk>
    <bk>
      <rc t="2" v="1322"/>
    </bk>
    <bk>
      <rc t="2" v="1323"/>
    </bk>
    <bk>
      <rc t="2" v="1324"/>
    </bk>
    <bk>
      <rc t="2" v="1325"/>
    </bk>
    <bk>
      <rc t="2" v="1326"/>
    </bk>
    <bk>
      <rc t="2" v="1327"/>
    </bk>
    <bk>
      <rc t="2" v="1328"/>
    </bk>
    <bk>
      <rc t="2" v="1329"/>
    </bk>
    <bk>
      <rc t="2" v="1330"/>
    </bk>
    <bk>
      <rc t="2" v="1331"/>
    </bk>
    <bk>
      <rc t="2" v="1332"/>
    </bk>
    <bk>
      <rc t="2" v="1333"/>
    </bk>
    <bk>
      <rc t="2" v="1334"/>
    </bk>
    <bk>
      <rc t="2" v="1335"/>
    </bk>
    <bk>
      <rc t="2" v="1336"/>
    </bk>
    <bk>
      <rc t="2" v="1337"/>
    </bk>
    <bk>
      <rc t="2" v="1338"/>
    </bk>
    <bk>
      <rc t="2" v="1339"/>
    </bk>
    <bk>
      <rc t="2" v="1340"/>
    </bk>
    <bk>
      <rc t="2" v="1341"/>
    </bk>
    <bk>
      <rc t="2" v="1342"/>
    </bk>
    <bk>
      <rc t="2" v="1343"/>
    </bk>
    <bk>
      <rc t="2" v="1344"/>
    </bk>
    <bk>
      <rc t="2" v="1345"/>
    </bk>
    <bk>
      <rc t="2" v="1346"/>
    </bk>
    <bk>
      <rc t="2" v="1347"/>
    </bk>
    <bk>
      <rc t="2" v="1348"/>
    </bk>
    <bk>
      <rc t="2" v="1349"/>
    </bk>
    <bk>
      <rc t="2" v="1350"/>
    </bk>
    <bk>
      <rc t="2" v="1351"/>
    </bk>
    <bk>
      <rc t="2" v="1352"/>
    </bk>
    <bk>
      <rc t="2" v="1353"/>
    </bk>
    <bk>
      <rc t="2" v="1354"/>
    </bk>
    <bk>
      <rc t="2" v="1355"/>
    </bk>
    <bk>
      <rc t="2" v="1356"/>
    </bk>
    <bk>
      <rc t="2" v="1357"/>
    </bk>
    <bk>
      <rc t="2" v="1358"/>
    </bk>
    <bk>
      <rc t="2" v="1359"/>
    </bk>
    <bk>
      <rc t="2" v="1360"/>
    </bk>
    <bk>
      <rc t="2" v="1361"/>
    </bk>
    <bk>
      <rc t="2" v="1362"/>
    </bk>
    <bk>
      <rc t="2" v="1363"/>
    </bk>
    <bk>
      <rc t="2" v="1364"/>
    </bk>
    <bk>
      <rc t="2" v="1365"/>
    </bk>
    <bk>
      <rc t="2" v="1366"/>
    </bk>
    <bk>
      <rc t="2" v="1367"/>
    </bk>
    <bk>
      <rc t="2" v="1368"/>
    </bk>
    <bk>
      <rc t="2" v="1369"/>
    </bk>
    <bk>
      <rc t="2" v="1370"/>
    </bk>
    <bk>
      <rc t="2" v="1371"/>
    </bk>
    <bk>
      <rc t="2" v="1372"/>
    </bk>
    <bk>
      <rc t="2" v="1373"/>
    </bk>
    <bk>
      <rc t="2" v="1374"/>
    </bk>
    <bk>
      <rc t="2" v="1375"/>
    </bk>
    <bk>
      <rc t="2" v="1376"/>
    </bk>
    <bk>
      <rc t="2" v="1377"/>
    </bk>
    <bk>
      <rc t="2" v="1378"/>
    </bk>
    <bk>
      <rc t="2" v="1379"/>
    </bk>
    <bk>
      <rc t="2" v="1380"/>
    </bk>
    <bk>
      <rc t="2" v="1381"/>
    </bk>
    <bk>
      <rc t="2" v="1382"/>
    </bk>
    <bk>
      <rc t="2" v="1383"/>
    </bk>
    <bk>
      <rc t="2" v="1384"/>
    </bk>
    <bk>
      <rc t="2" v="1385"/>
    </bk>
    <bk>
      <rc t="2" v="1386"/>
    </bk>
    <bk>
      <rc t="2" v="1387"/>
    </bk>
    <bk>
      <rc t="2" v="1388"/>
    </bk>
    <bk>
      <rc t="2" v="1389"/>
    </bk>
    <bk>
      <rc t="2" v="1390"/>
    </bk>
    <bk>
      <rc t="2" v="1391"/>
    </bk>
    <bk>
      <rc t="2" v="1392"/>
    </bk>
    <bk>
      <rc t="2" v="1393"/>
    </bk>
    <bk>
      <rc t="2" v="1394"/>
    </bk>
    <bk>
      <rc t="2" v="1395"/>
    </bk>
    <bk>
      <rc t="2" v="1396"/>
    </bk>
    <bk>
      <rc t="2" v="1397"/>
    </bk>
    <bk>
      <rc t="2" v="1398"/>
    </bk>
    <bk>
      <rc t="2" v="1399"/>
    </bk>
    <bk>
      <rc t="2" v="1400"/>
    </bk>
    <bk>
      <rc t="2" v="1401"/>
    </bk>
    <bk>
      <rc t="2" v="1402"/>
    </bk>
    <bk>
      <rc t="2" v="1403"/>
    </bk>
    <bk>
      <rc t="2" v="1404"/>
    </bk>
    <bk>
      <rc t="2" v="1405"/>
    </bk>
    <bk>
      <rc t="2" v="1406"/>
    </bk>
    <bk>
      <rc t="2" v="1407"/>
    </bk>
    <bk>
      <rc t="2" v="1408"/>
    </bk>
    <bk>
      <rc t="2" v="1409"/>
    </bk>
    <bk>
      <rc t="2" v="1410"/>
    </bk>
    <bk>
      <rc t="2" v="1411"/>
    </bk>
    <bk>
      <rc t="2" v="1412"/>
    </bk>
    <bk>
      <rc t="2" v="1413"/>
    </bk>
    <bk>
      <rc t="2" v="1414"/>
    </bk>
    <bk>
      <rc t="2" v="1415"/>
    </bk>
    <bk>
      <rc t="2" v="1416"/>
    </bk>
    <bk>
      <rc t="2" v="1417"/>
    </bk>
    <bk>
      <rc t="2" v="1418"/>
    </bk>
    <bk>
      <rc t="2" v="1419"/>
    </bk>
    <bk>
      <rc t="2" v="1420"/>
    </bk>
    <bk>
      <rc t="2" v="1421"/>
    </bk>
    <bk>
      <rc t="2" v="1422"/>
    </bk>
    <bk>
      <rc t="2" v="1423"/>
    </bk>
    <bk>
      <rc t="2" v="1424"/>
    </bk>
    <bk>
      <rc t="2" v="1425"/>
    </bk>
    <bk>
      <rc t="2" v="1426"/>
    </bk>
    <bk>
      <rc t="2" v="1427"/>
    </bk>
    <bk>
      <rc t="2" v="1428"/>
    </bk>
    <bk>
      <rc t="2" v="1429"/>
    </bk>
    <bk>
      <rc t="2" v="1430"/>
    </bk>
    <bk>
      <rc t="2" v="1431"/>
    </bk>
    <bk>
      <rc t="2" v="1432"/>
    </bk>
    <bk>
      <rc t="2" v="1433"/>
    </bk>
    <bk>
      <rc t="2" v="1434"/>
    </bk>
    <bk>
      <rc t="2" v="1435"/>
    </bk>
    <bk>
      <rc t="2" v="1436"/>
    </bk>
    <bk>
      <rc t="2" v="1437"/>
    </bk>
    <bk>
      <rc t="2" v="1438"/>
    </bk>
    <bk>
      <rc t="2" v="1439"/>
    </bk>
    <bk>
      <rc t="2" v="1440"/>
    </bk>
    <bk>
      <rc t="2" v="1441"/>
    </bk>
    <bk>
      <rc t="2" v="1442"/>
    </bk>
    <bk>
      <rc t="2" v="1443"/>
    </bk>
    <bk>
      <rc t="2" v="1444"/>
    </bk>
    <bk>
      <rc t="2" v="1445"/>
    </bk>
    <bk>
      <rc t="2" v="1446"/>
    </bk>
    <bk>
      <rc t="2" v="1447"/>
    </bk>
    <bk>
      <rc t="2" v="1448"/>
    </bk>
    <bk>
      <rc t="2" v="1449"/>
    </bk>
    <bk>
      <rc t="2" v="1450"/>
    </bk>
    <bk>
      <rc t="2" v="1451"/>
    </bk>
    <bk>
      <rc t="2" v="1452"/>
    </bk>
    <bk>
      <rc t="2" v="1453"/>
    </bk>
    <bk>
      <rc t="2" v="1454"/>
    </bk>
    <bk>
      <rc t="2" v="1455"/>
    </bk>
    <bk>
      <rc t="2" v="1456"/>
    </bk>
    <bk>
      <rc t="2" v="1457"/>
    </bk>
    <bk>
      <rc t="2" v="1458"/>
    </bk>
    <bk>
      <rc t="2" v="1459"/>
    </bk>
    <bk>
      <rc t="2" v="1460"/>
    </bk>
    <bk>
      <rc t="2" v="1461"/>
    </bk>
    <bk>
      <rc t="2" v="1462"/>
    </bk>
    <bk>
      <rc t="2" v="1463"/>
    </bk>
    <bk>
      <rc t="2" v="1464"/>
    </bk>
    <bk>
      <rc t="2" v="1465"/>
    </bk>
    <bk>
      <rc t="2" v="1466"/>
    </bk>
    <bk>
      <rc t="2" v="1467"/>
    </bk>
    <bk>
      <rc t="2" v="1468"/>
    </bk>
    <bk>
      <rc t="2" v="1469"/>
    </bk>
    <bk>
      <rc t="2" v="1470"/>
    </bk>
    <bk>
      <rc t="2" v="1471"/>
    </bk>
    <bk>
      <rc t="2" v="1472"/>
    </bk>
    <bk>
      <rc t="2" v="1473"/>
    </bk>
    <bk>
      <rc t="2" v="1474"/>
    </bk>
    <bk>
      <rc t="2" v="1475"/>
    </bk>
    <bk>
      <rc t="2" v="1476"/>
    </bk>
    <bk>
      <rc t="2" v="1477"/>
    </bk>
    <bk>
      <rc t="2" v="1478"/>
    </bk>
    <bk>
      <rc t="2" v="1479"/>
    </bk>
    <bk>
      <rc t="2" v="1480"/>
    </bk>
    <bk>
      <rc t="2" v="1481"/>
    </bk>
    <bk>
      <rc t="2" v="1482"/>
    </bk>
    <bk>
      <rc t="2" v="1483"/>
    </bk>
    <bk>
      <rc t="2" v="1484"/>
    </bk>
    <bk>
      <rc t="2" v="1485"/>
    </bk>
    <bk>
      <rc t="2" v="1486"/>
    </bk>
    <bk>
      <rc t="2" v="1487"/>
    </bk>
    <bk>
      <rc t="2" v="1488"/>
    </bk>
    <bk>
      <rc t="2" v="1489"/>
    </bk>
    <bk>
      <rc t="2" v="1490"/>
    </bk>
    <bk>
      <rc t="2" v="1491"/>
    </bk>
    <bk>
      <rc t="2" v="1492"/>
    </bk>
    <bk>
      <rc t="2" v="1493"/>
    </bk>
    <bk>
      <rc t="2" v="1494"/>
    </bk>
    <bk>
      <rc t="2" v="1495"/>
    </bk>
    <bk>
      <rc t="2" v="1496"/>
    </bk>
    <bk>
      <rc t="2" v="1497"/>
    </bk>
    <bk>
      <rc t="2" v="1498"/>
    </bk>
    <bk>
      <rc t="2" v="1499"/>
    </bk>
    <bk>
      <rc t="2" v="1500"/>
    </bk>
    <bk>
      <rc t="2" v="1501"/>
    </bk>
    <bk>
      <rc t="2" v="1502"/>
    </bk>
    <bk>
      <rc t="2" v="1503"/>
    </bk>
    <bk>
      <rc t="2" v="1504"/>
    </bk>
    <bk>
      <rc t="2" v="1505"/>
    </bk>
    <bk>
      <rc t="2" v="1506"/>
    </bk>
    <bk>
      <rc t="2" v="1507"/>
    </bk>
    <bk>
      <rc t="2" v="1508"/>
    </bk>
    <bk>
      <rc t="2" v="1509"/>
    </bk>
    <bk>
      <rc t="2" v="1510"/>
    </bk>
    <bk>
      <rc t="2" v="1511"/>
    </bk>
    <bk>
      <rc t="2" v="1512"/>
    </bk>
    <bk>
      <rc t="2" v="1513"/>
    </bk>
    <bk>
      <rc t="2" v="1514"/>
    </bk>
    <bk>
      <rc t="2" v="1515"/>
    </bk>
    <bk>
      <rc t="2" v="1516"/>
    </bk>
    <bk>
      <rc t="2" v="1517"/>
    </bk>
    <bk>
      <rc t="2" v="1518"/>
    </bk>
    <bk>
      <rc t="2" v="1519"/>
    </bk>
    <bk>
      <rc t="2" v="1520"/>
    </bk>
    <bk>
      <rc t="2" v="1521"/>
    </bk>
    <bk>
      <rc t="2" v="1522"/>
    </bk>
    <bk>
      <rc t="2" v="1523"/>
    </bk>
    <bk>
      <rc t="2" v="1524"/>
    </bk>
    <bk>
      <rc t="2" v="1525"/>
    </bk>
    <bk>
      <rc t="2" v="1526"/>
    </bk>
    <bk>
      <rc t="2" v="1527"/>
    </bk>
    <bk>
      <rc t="2" v="1528"/>
    </bk>
    <bk>
      <rc t="2" v="1529"/>
    </bk>
    <bk>
      <rc t="2" v="1530"/>
    </bk>
    <bk>
      <rc t="2" v="1531"/>
    </bk>
    <bk>
      <rc t="2" v="1532"/>
    </bk>
    <bk>
      <rc t="2" v="1533"/>
    </bk>
    <bk>
      <rc t="2" v="1534"/>
    </bk>
    <bk>
      <rc t="2" v="1535"/>
    </bk>
    <bk>
      <rc t="2" v="1536"/>
    </bk>
    <bk>
      <rc t="2" v="1537"/>
    </bk>
    <bk>
      <rc t="2" v="1538"/>
    </bk>
    <bk>
      <rc t="2" v="1539"/>
    </bk>
    <bk>
      <rc t="2" v="1540"/>
    </bk>
    <bk>
      <rc t="2" v="1541"/>
    </bk>
    <bk>
      <rc t="2" v="1542"/>
    </bk>
    <bk>
      <rc t="2" v="1543"/>
    </bk>
    <bk>
      <rc t="2" v="1544"/>
    </bk>
    <bk>
      <rc t="2" v="1545"/>
    </bk>
    <bk>
      <rc t="2" v="1546"/>
    </bk>
    <bk>
      <rc t="2" v="1547"/>
    </bk>
    <bk>
      <rc t="2" v="1548"/>
    </bk>
    <bk>
      <rc t="2" v="1549"/>
    </bk>
    <bk>
      <rc t="2" v="1550"/>
    </bk>
    <bk>
      <rc t="2" v="1551"/>
    </bk>
    <bk>
      <rc t="2" v="1552"/>
    </bk>
    <bk>
      <rc t="2" v="1553"/>
    </bk>
    <bk>
      <rc t="2" v="1554"/>
    </bk>
    <bk>
      <rc t="2" v="1555"/>
    </bk>
    <bk>
      <rc t="2" v="1556"/>
    </bk>
    <bk>
      <rc t="2" v="1557"/>
    </bk>
    <bk>
      <rc t="2" v="1558"/>
    </bk>
    <bk>
      <rc t="2" v="1559"/>
    </bk>
    <bk>
      <rc t="2" v="1560"/>
    </bk>
    <bk>
      <rc t="2" v="1561"/>
    </bk>
    <bk>
      <rc t="2" v="1562"/>
    </bk>
    <bk>
      <rc t="2" v="1563"/>
    </bk>
    <bk>
      <rc t="2" v="1564"/>
    </bk>
    <bk>
      <rc t="2" v="1565"/>
    </bk>
    <bk>
      <rc t="2" v="1566"/>
    </bk>
    <bk>
      <rc t="2" v="1567"/>
    </bk>
    <bk>
      <rc t="2" v="1568"/>
    </bk>
    <bk>
      <rc t="2" v="1569"/>
    </bk>
    <bk>
      <rc t="2" v="1570"/>
    </bk>
    <bk>
      <rc t="2" v="1571"/>
    </bk>
    <bk>
      <rc t="2" v="1572"/>
    </bk>
    <bk>
      <rc t="2" v="1573"/>
    </bk>
    <bk>
      <rc t="2" v="1574"/>
    </bk>
    <bk>
      <rc t="2" v="1575"/>
    </bk>
    <bk>
      <rc t="2" v="1576"/>
    </bk>
    <bk>
      <rc t="2" v="1577"/>
    </bk>
    <bk>
      <rc t="2" v="1578"/>
    </bk>
    <bk>
      <rc t="2" v="1579"/>
    </bk>
    <bk>
      <rc t="2" v="1580"/>
    </bk>
    <bk>
      <rc t="2" v="1581"/>
    </bk>
    <bk>
      <rc t="2" v="1582"/>
    </bk>
    <bk>
      <rc t="2" v="1583"/>
    </bk>
    <bk>
      <rc t="2" v="1584"/>
    </bk>
    <bk>
      <rc t="2" v="1585"/>
    </bk>
    <bk>
      <rc t="2" v="1586"/>
    </bk>
    <bk>
      <rc t="2" v="1587"/>
    </bk>
    <bk>
      <rc t="2" v="1588"/>
    </bk>
    <bk>
      <rc t="2" v="1589"/>
    </bk>
    <bk>
      <rc t="2" v="1590"/>
    </bk>
    <bk>
      <rc t="2" v="1591"/>
    </bk>
    <bk>
      <rc t="2" v="1592"/>
    </bk>
    <bk>
      <rc t="2" v="1593"/>
    </bk>
    <bk>
      <rc t="2" v="1594"/>
    </bk>
    <bk>
      <rc t="2" v="1595"/>
    </bk>
    <bk>
      <rc t="2" v="1596"/>
    </bk>
    <bk>
      <rc t="2" v="1597"/>
    </bk>
    <bk>
      <rc t="2" v="1598"/>
    </bk>
    <bk>
      <rc t="2" v="1599"/>
    </bk>
    <bk>
      <rc t="2" v="1600"/>
    </bk>
    <bk>
      <rc t="2" v="1601"/>
    </bk>
    <bk>
      <rc t="2" v="1602"/>
    </bk>
    <bk>
      <rc t="2" v="1603"/>
    </bk>
    <bk>
      <rc t="2" v="1604"/>
    </bk>
    <bk>
      <rc t="2" v="1605"/>
    </bk>
    <bk>
      <rc t="2" v="1606"/>
    </bk>
    <bk>
      <rc t="2" v="1607"/>
    </bk>
    <bk>
      <rc t="2" v="1608"/>
    </bk>
    <bk>
      <rc t="2" v="1609"/>
    </bk>
    <bk>
      <rc t="2" v="1610"/>
    </bk>
    <bk>
      <rc t="2" v="1611"/>
    </bk>
    <bk>
      <rc t="2" v="1612"/>
    </bk>
    <bk>
      <rc t="2" v="1613"/>
    </bk>
    <bk>
      <rc t="2" v="1614"/>
    </bk>
    <bk>
      <rc t="2" v="1615"/>
    </bk>
    <bk>
      <rc t="2" v="1616"/>
    </bk>
    <bk>
      <rc t="2" v="1617"/>
    </bk>
    <bk>
      <rc t="2" v="1618"/>
    </bk>
    <bk>
      <rc t="2" v="1619"/>
    </bk>
    <bk>
      <rc t="2" v="1620"/>
    </bk>
    <bk>
      <rc t="2" v="1621"/>
    </bk>
    <bk>
      <rc t="2" v="1622"/>
    </bk>
    <bk>
      <rc t="2" v="1623"/>
    </bk>
    <bk>
      <rc t="2" v="1624"/>
    </bk>
    <bk>
      <rc t="2" v="1625"/>
    </bk>
    <bk>
      <rc t="2" v="1626"/>
    </bk>
    <bk>
      <rc t="2" v="1627"/>
    </bk>
    <bk>
      <rc t="2" v="1628"/>
    </bk>
    <bk>
      <rc t="2" v="1629"/>
    </bk>
    <bk>
      <rc t="2" v="1630"/>
    </bk>
    <bk>
      <rc t="2" v="1631"/>
    </bk>
    <bk>
      <rc t="2" v="1632"/>
    </bk>
    <bk>
      <rc t="2" v="1633"/>
    </bk>
    <bk>
      <rc t="2" v="1634"/>
    </bk>
    <bk>
      <rc t="2" v="1635"/>
    </bk>
    <bk>
      <rc t="2" v="1636"/>
    </bk>
    <bk>
      <rc t="2" v="1637"/>
    </bk>
    <bk>
      <rc t="2" v="1638"/>
    </bk>
    <bk>
      <rc t="2" v="1639"/>
    </bk>
    <bk>
      <rc t="2" v="1640"/>
    </bk>
    <bk>
      <rc t="2" v="1641"/>
    </bk>
    <bk>
      <rc t="2" v="1642"/>
    </bk>
    <bk>
      <rc t="2" v="1643"/>
    </bk>
    <bk>
      <rc t="2" v="1644"/>
    </bk>
    <bk>
      <rc t="2" v="1645"/>
    </bk>
    <bk>
      <rc t="2" v="1646"/>
    </bk>
    <bk>
      <rc t="2" v="1647"/>
    </bk>
    <bk>
      <rc t="2" v="1648"/>
    </bk>
    <bk>
      <rc t="2" v="1649"/>
    </bk>
    <bk>
      <rc t="2" v="1650"/>
    </bk>
    <bk>
      <rc t="2" v="1651"/>
    </bk>
    <bk>
      <rc t="2" v="1652"/>
    </bk>
    <bk>
      <rc t="2" v="1653"/>
    </bk>
    <bk>
      <rc t="2" v="1654"/>
    </bk>
    <bk>
      <rc t="2" v="1655"/>
    </bk>
    <bk>
      <rc t="2" v="1656"/>
    </bk>
    <bk>
      <rc t="2" v="1657"/>
    </bk>
    <bk>
      <rc t="2" v="1658"/>
    </bk>
    <bk>
      <rc t="2" v="1659"/>
    </bk>
    <bk>
      <rc t="2" v="1660"/>
    </bk>
    <bk>
      <rc t="2" v="1661"/>
    </bk>
    <bk>
      <rc t="2" v="1662"/>
    </bk>
    <bk>
      <rc t="2" v="1663"/>
    </bk>
    <bk>
      <rc t="2" v="1664"/>
    </bk>
    <bk>
      <rc t="2" v="1665"/>
    </bk>
    <bk>
      <rc t="2" v="1666"/>
    </bk>
    <bk>
      <rc t="2" v="1667"/>
    </bk>
    <bk>
      <rc t="2" v="1668"/>
    </bk>
    <bk>
      <rc t="2" v="1669"/>
    </bk>
    <bk>
      <rc t="2" v="1670"/>
    </bk>
    <bk>
      <rc t="2" v="1671"/>
    </bk>
    <bk>
      <rc t="2" v="1672"/>
    </bk>
    <bk>
      <rc t="2" v="1673"/>
    </bk>
    <bk>
      <rc t="2" v="1674"/>
    </bk>
    <bk>
      <rc t="2" v="1675"/>
    </bk>
    <bk>
      <rc t="2" v="1676"/>
    </bk>
    <bk>
      <rc t="2" v="1677"/>
    </bk>
    <bk>
      <rc t="2" v="1678"/>
    </bk>
    <bk>
      <rc t="2" v="1679"/>
    </bk>
    <bk>
      <rc t="2" v="1680"/>
    </bk>
    <bk>
      <rc t="2" v="1681"/>
    </bk>
    <bk>
      <rc t="2" v="1682"/>
    </bk>
    <bk>
      <rc t="2" v="1683"/>
    </bk>
    <bk>
      <rc t="2" v="1684"/>
    </bk>
    <bk>
      <rc t="2" v="1685"/>
    </bk>
    <bk>
      <rc t="2" v="1686"/>
    </bk>
    <bk>
      <rc t="2" v="1687"/>
    </bk>
    <bk>
      <rc t="2" v="1688"/>
    </bk>
    <bk>
      <rc t="2" v="1689"/>
    </bk>
    <bk>
      <rc t="2" v="1690"/>
    </bk>
    <bk>
      <rc t="2" v="1691"/>
    </bk>
    <bk>
      <rc t="2" v="1692"/>
    </bk>
    <bk>
      <rc t="2" v="1693"/>
    </bk>
    <bk>
      <rc t="2" v="1694"/>
    </bk>
    <bk>
      <rc t="2" v="1695"/>
    </bk>
    <bk>
      <rc t="2" v="1696"/>
    </bk>
    <bk>
      <rc t="2" v="1697"/>
    </bk>
    <bk>
      <rc t="2" v="1698"/>
    </bk>
    <bk>
      <rc t="2" v="1699"/>
    </bk>
    <bk>
      <rc t="2" v="1700"/>
    </bk>
    <bk>
      <rc t="2" v="1701"/>
    </bk>
    <bk>
      <rc t="2" v="1702"/>
    </bk>
    <bk>
      <rc t="2" v="1703"/>
    </bk>
    <bk>
      <rc t="2" v="1704"/>
    </bk>
    <bk>
      <rc t="2" v="1705"/>
    </bk>
    <bk>
      <rc t="2" v="1706"/>
    </bk>
    <bk>
      <rc t="2" v="1707"/>
    </bk>
    <bk>
      <rc t="2" v="1708"/>
    </bk>
    <bk>
      <rc t="2" v="1709"/>
    </bk>
    <bk>
      <rc t="2" v="1710"/>
    </bk>
    <bk>
      <rc t="2" v="1711"/>
    </bk>
    <bk>
      <rc t="2" v="1712"/>
    </bk>
    <bk>
      <rc t="2" v="1713"/>
    </bk>
    <bk>
      <rc t="2" v="1714"/>
    </bk>
    <bk>
      <rc t="2" v="1715"/>
    </bk>
    <bk>
      <rc t="2" v="1716"/>
    </bk>
    <bk>
      <rc t="2" v="1717"/>
    </bk>
    <bk>
      <rc t="2" v="1718"/>
    </bk>
    <bk>
      <rc t="2" v="1719"/>
    </bk>
    <bk>
      <rc t="2" v="1720"/>
    </bk>
    <bk>
      <rc t="2" v="1721"/>
    </bk>
    <bk>
      <rc t="2" v="1722"/>
    </bk>
    <bk>
      <rc t="2" v="1723"/>
    </bk>
    <bk>
      <rc t="2" v="1724"/>
    </bk>
    <bk>
      <rc t="2" v="1725"/>
    </bk>
    <bk>
      <rc t="2" v="1726"/>
    </bk>
    <bk>
      <rc t="2" v="1727"/>
    </bk>
    <bk>
      <rc t="2" v="1728"/>
    </bk>
    <bk>
      <rc t="2" v="1729"/>
    </bk>
    <bk>
      <rc t="2" v="1730"/>
    </bk>
    <bk>
      <rc t="2" v="1731"/>
    </bk>
    <bk>
      <rc t="2" v="1732"/>
    </bk>
    <bk>
      <rc t="2" v="1733"/>
    </bk>
    <bk>
      <rc t="2" v="1734"/>
    </bk>
    <bk>
      <rc t="2" v="1735"/>
    </bk>
    <bk>
      <rc t="2" v="1736"/>
    </bk>
    <bk>
      <rc t="2" v="1737"/>
    </bk>
    <bk>
      <rc t="2" v="1738"/>
    </bk>
    <bk>
      <rc t="2" v="1739"/>
    </bk>
    <bk>
      <rc t="2" v="1740"/>
    </bk>
    <bk>
      <rc t="2" v="1741"/>
    </bk>
    <bk>
      <rc t="2" v="1742"/>
    </bk>
    <bk>
      <rc t="2" v="1743"/>
    </bk>
    <bk>
      <rc t="2" v="1744"/>
    </bk>
    <bk>
      <rc t="2" v="1745"/>
    </bk>
    <bk>
      <rc t="2" v="1746"/>
    </bk>
    <bk>
      <rc t="2" v="1747"/>
    </bk>
    <bk>
      <rc t="2" v="1748"/>
    </bk>
    <bk>
      <rc t="2" v="1749"/>
    </bk>
    <bk>
      <rc t="2" v="1750"/>
    </bk>
    <bk>
      <rc t="2" v="1751"/>
    </bk>
    <bk>
      <rc t="2" v="1752"/>
    </bk>
    <bk>
      <rc t="2" v="1753"/>
    </bk>
    <bk>
      <rc t="2" v="1754"/>
    </bk>
    <bk>
      <rc t="2" v="1755"/>
    </bk>
    <bk>
      <rc t="2" v="1756"/>
    </bk>
    <bk>
      <rc t="2" v="1757"/>
    </bk>
    <bk>
      <rc t="2" v="1758"/>
    </bk>
    <bk>
      <rc t="2" v="1759"/>
    </bk>
    <bk>
      <rc t="2" v="1760"/>
    </bk>
    <bk>
      <rc t="2" v="1761"/>
    </bk>
    <bk>
      <rc t="2" v="1762"/>
    </bk>
    <bk>
      <rc t="2" v="1763"/>
    </bk>
    <bk>
      <rc t="2" v="1764"/>
    </bk>
    <bk>
      <rc t="2" v="1765"/>
    </bk>
    <bk>
      <rc t="2" v="1766"/>
    </bk>
    <bk>
      <rc t="2" v="1767"/>
    </bk>
    <bk>
      <rc t="2" v="1768"/>
    </bk>
    <bk>
      <rc t="2" v="1769"/>
    </bk>
    <bk>
      <rc t="2" v="1770"/>
    </bk>
    <bk>
      <rc t="2" v="1771"/>
    </bk>
    <bk>
      <rc t="2" v="1772"/>
    </bk>
    <bk>
      <rc t="2" v="1773"/>
    </bk>
    <bk>
      <rc t="2" v="1774"/>
    </bk>
    <bk>
      <rc t="2" v="1775"/>
    </bk>
    <bk>
      <rc t="2" v="1776"/>
    </bk>
    <bk>
      <rc t="2" v="1777"/>
    </bk>
    <bk>
      <rc t="2" v="1778"/>
    </bk>
    <bk>
      <rc t="2" v="1779"/>
    </bk>
    <bk>
      <rc t="2" v="1780"/>
    </bk>
    <bk>
      <rc t="2" v="1781"/>
    </bk>
    <bk>
      <rc t="2" v="1782"/>
    </bk>
    <bk>
      <rc t="2" v="1783"/>
    </bk>
    <bk>
      <rc t="2" v="1784"/>
    </bk>
    <bk>
      <rc t="2" v="1785"/>
    </bk>
    <bk>
      <rc t="2" v="1786"/>
    </bk>
    <bk>
      <rc t="2" v="1787"/>
    </bk>
    <bk>
      <rc t="2" v="1788"/>
    </bk>
    <bk>
      <rc t="2" v="1789"/>
    </bk>
    <bk>
      <rc t="2" v="1790"/>
    </bk>
    <bk>
      <rc t="2" v="1791"/>
    </bk>
    <bk>
      <rc t="2" v="1792"/>
    </bk>
    <bk>
      <rc t="2" v="1793"/>
    </bk>
    <bk>
      <rc t="2" v="1794"/>
    </bk>
    <bk>
      <rc t="2" v="1795"/>
    </bk>
    <bk>
      <rc t="2" v="1796"/>
    </bk>
    <bk>
      <rc t="2" v="1797"/>
    </bk>
    <bk>
      <rc t="2" v="1798"/>
    </bk>
    <bk>
      <rc t="2" v="1799"/>
    </bk>
    <bk>
      <rc t="2" v="1800"/>
    </bk>
    <bk>
      <rc t="2" v="1801"/>
    </bk>
    <bk>
      <rc t="2" v="1802"/>
    </bk>
    <bk>
      <rc t="2" v="1803"/>
    </bk>
    <bk>
      <rc t="2" v="1804"/>
    </bk>
    <bk>
      <rc t="2" v="1805"/>
    </bk>
    <bk>
      <rc t="2" v="1806"/>
    </bk>
    <bk>
      <rc t="2" v="1807"/>
    </bk>
    <bk>
      <rc t="2" v="1808"/>
    </bk>
    <bk>
      <rc t="2" v="1809"/>
    </bk>
    <bk>
      <rc t="2" v="1810"/>
    </bk>
    <bk>
      <rc t="2" v="1811"/>
    </bk>
    <bk>
      <rc t="2" v="1812"/>
    </bk>
    <bk>
      <rc t="2" v="1813"/>
    </bk>
    <bk>
      <rc t="2" v="1814"/>
    </bk>
    <bk>
      <rc t="2" v="1815"/>
    </bk>
    <bk>
      <rc t="2" v="1816"/>
    </bk>
    <bk>
      <rc t="2" v="1817"/>
    </bk>
    <bk>
      <rc t="2" v="1818"/>
    </bk>
    <bk>
      <rc t="2" v="1819"/>
    </bk>
    <bk>
      <rc t="2" v="1820"/>
    </bk>
    <bk>
      <rc t="2" v="1821"/>
    </bk>
    <bk>
      <rc t="2" v="1822"/>
    </bk>
    <bk>
      <rc t="2" v="1823"/>
    </bk>
    <bk>
      <rc t="2" v="1824"/>
    </bk>
    <bk>
      <rc t="2" v="1825"/>
    </bk>
    <bk>
      <rc t="2" v="1826"/>
    </bk>
    <bk>
      <rc t="2" v="1827"/>
    </bk>
    <bk>
      <rc t="2" v="1828"/>
    </bk>
    <bk>
      <rc t="2" v="1829"/>
    </bk>
    <bk>
      <rc t="2" v="1830"/>
    </bk>
    <bk>
      <rc t="2" v="1831"/>
    </bk>
    <bk>
      <rc t="2" v="1832"/>
    </bk>
    <bk>
      <rc t="2" v="1833"/>
    </bk>
    <bk>
      <rc t="2" v="1834"/>
    </bk>
    <bk>
      <rc t="2" v="1835"/>
    </bk>
    <bk>
      <rc t="2" v="1836"/>
    </bk>
    <bk>
      <rc t="2" v="1837"/>
    </bk>
    <bk>
      <rc t="2" v="1838"/>
    </bk>
    <bk>
      <rc t="2" v="1839"/>
    </bk>
    <bk>
      <rc t="2" v="1840"/>
    </bk>
    <bk>
      <rc t="2" v="1841"/>
    </bk>
    <bk>
      <rc t="2" v="1842"/>
    </bk>
    <bk>
      <rc t="2" v="1843"/>
    </bk>
    <bk>
      <rc t="2" v="1844"/>
    </bk>
    <bk>
      <rc t="2" v="1845"/>
    </bk>
    <bk>
      <rc t="2" v="1846"/>
    </bk>
    <bk>
      <rc t="2" v="1847"/>
    </bk>
    <bk>
      <rc t="2" v="1848"/>
    </bk>
    <bk>
      <rc t="2" v="1849"/>
    </bk>
    <bk>
      <rc t="2" v="1850"/>
    </bk>
    <bk>
      <rc t="2" v="1851"/>
    </bk>
    <bk>
      <rc t="2" v="1852"/>
    </bk>
    <bk>
      <rc t="2" v="1853"/>
    </bk>
    <bk>
      <rc t="2" v="1854"/>
    </bk>
    <bk>
      <rc t="2" v="1855"/>
    </bk>
    <bk>
      <rc t="2" v="1856"/>
    </bk>
    <bk>
      <rc t="2" v="1857"/>
    </bk>
    <bk>
      <rc t="2" v="1858"/>
    </bk>
    <bk>
      <rc t="2" v="1859"/>
    </bk>
    <bk>
      <rc t="2" v="1860"/>
    </bk>
    <bk>
      <rc t="2" v="1861"/>
    </bk>
    <bk>
      <rc t="2" v="1862"/>
    </bk>
    <bk>
      <rc t="2" v="1863"/>
    </bk>
    <bk>
      <rc t="2" v="1864"/>
    </bk>
    <bk>
      <rc t="2" v="1865"/>
    </bk>
    <bk>
      <rc t="2" v="1866"/>
    </bk>
    <bk>
      <rc t="2" v="1867"/>
    </bk>
    <bk>
      <rc t="2" v="1868"/>
    </bk>
    <bk>
      <rc t="2" v="1869"/>
    </bk>
    <bk>
      <rc t="2" v="1870"/>
    </bk>
    <bk>
      <rc t="2" v="1871"/>
    </bk>
    <bk>
      <rc t="2" v="1872"/>
    </bk>
    <bk>
      <rc t="2" v="1873"/>
    </bk>
    <bk>
      <rc t="2" v="1874"/>
    </bk>
    <bk>
      <rc t="2" v="1875"/>
    </bk>
    <bk>
      <rc t="2" v="1876"/>
    </bk>
    <bk>
      <rc t="2" v="1877"/>
    </bk>
    <bk>
      <rc t="2" v="1878"/>
    </bk>
    <bk>
      <rc t="2" v="1879"/>
    </bk>
    <bk>
      <rc t="2" v="1880"/>
    </bk>
    <bk>
      <rc t="2" v="1881"/>
    </bk>
    <bk>
      <rc t="2" v="1882"/>
    </bk>
    <bk>
      <rc t="2" v="1883"/>
    </bk>
    <bk>
      <rc t="2" v="1884"/>
    </bk>
    <bk>
      <rc t="2" v="1885"/>
    </bk>
    <bk>
      <rc t="2" v="1886"/>
    </bk>
    <bk>
      <rc t="2" v="1887"/>
    </bk>
    <bk>
      <rc t="2" v="1888"/>
    </bk>
    <bk>
      <rc t="2" v="1889"/>
    </bk>
    <bk>
      <rc t="2" v="1890"/>
    </bk>
    <bk>
      <rc t="2" v="1891"/>
    </bk>
    <bk>
      <rc t="2" v="1892"/>
    </bk>
    <bk>
      <rc t="2" v="1893"/>
    </bk>
    <bk>
      <rc t="2" v="1894"/>
    </bk>
    <bk>
      <rc t="2" v="1895"/>
    </bk>
    <bk>
      <rc t="2" v="1896"/>
    </bk>
    <bk>
      <rc t="2" v="1897"/>
    </bk>
    <bk>
      <rc t="2" v="1898"/>
    </bk>
    <bk>
      <rc t="2" v="1899"/>
    </bk>
    <bk>
      <rc t="2" v="1900"/>
    </bk>
    <bk>
      <rc t="2" v="1901"/>
    </bk>
    <bk>
      <rc t="2" v="1902"/>
    </bk>
    <bk>
      <rc t="2" v="1903"/>
    </bk>
    <bk>
      <rc t="2" v="1904"/>
    </bk>
    <bk>
      <rc t="2" v="1905"/>
    </bk>
    <bk>
      <rc t="2" v="1906"/>
    </bk>
    <bk>
      <rc t="2" v="1907"/>
    </bk>
    <bk>
      <rc t="2" v="1908"/>
    </bk>
    <bk>
      <rc t="2" v="1909"/>
    </bk>
    <bk>
      <rc t="2" v="1910"/>
    </bk>
    <bk>
      <rc t="2" v="1911"/>
    </bk>
    <bk>
      <rc t="2" v="1912"/>
    </bk>
    <bk>
      <rc t="2" v="1913"/>
    </bk>
    <bk>
      <rc t="2" v="1914"/>
    </bk>
    <bk>
      <rc t="2" v="1915"/>
    </bk>
    <bk>
      <rc t="2" v="1916"/>
    </bk>
    <bk>
      <rc t="2" v="1917"/>
    </bk>
    <bk>
      <rc t="2" v="1918"/>
    </bk>
    <bk>
      <rc t="2" v="1919"/>
    </bk>
    <bk>
      <rc t="2" v="1920"/>
    </bk>
    <bk>
      <rc t="2" v="1921"/>
    </bk>
    <bk>
      <rc t="2" v="1922"/>
    </bk>
    <bk>
      <rc t="2" v="1923"/>
    </bk>
    <bk>
      <rc t="2" v="1924"/>
    </bk>
    <bk>
      <rc t="2" v="1925"/>
    </bk>
    <bk>
      <rc t="2" v="1926"/>
    </bk>
    <bk>
      <rc t="2" v="1927"/>
    </bk>
    <bk>
      <rc t="2" v="1928"/>
    </bk>
    <bk>
      <rc t="2" v="1929"/>
    </bk>
    <bk>
      <rc t="2" v="1930"/>
    </bk>
    <bk>
      <rc t="2" v="1931"/>
    </bk>
    <bk>
      <rc t="2" v="1932"/>
    </bk>
    <bk>
      <rc t="2" v="1933"/>
    </bk>
    <bk>
      <rc t="2" v="1934"/>
    </bk>
    <bk>
      <rc t="2" v="1935"/>
    </bk>
    <bk>
      <rc t="2" v="1936"/>
    </bk>
    <bk>
      <rc t="2" v="1937"/>
    </bk>
    <bk>
      <rc t="2" v="1938"/>
    </bk>
    <bk>
      <rc t="2" v="1939"/>
    </bk>
    <bk>
      <rc t="2" v="1940"/>
    </bk>
    <bk>
      <rc t="2" v="1941"/>
    </bk>
    <bk>
      <rc t="2" v="1942"/>
    </bk>
    <bk>
      <rc t="2" v="1943"/>
    </bk>
    <bk>
      <rc t="2" v="1944"/>
    </bk>
    <bk>
      <rc t="2" v="1945"/>
    </bk>
    <bk>
      <rc t="2" v="1946"/>
    </bk>
    <bk>
      <rc t="2" v="1947"/>
    </bk>
    <bk>
      <rc t="2" v="1948"/>
    </bk>
    <bk>
      <rc t="2" v="1949"/>
    </bk>
    <bk>
      <rc t="2" v="1950"/>
    </bk>
    <bk>
      <rc t="2" v="1951"/>
    </bk>
    <bk>
      <rc t="2" v="1952"/>
    </bk>
    <bk>
      <rc t="2" v="1953"/>
    </bk>
    <bk>
      <rc t="2" v="1954"/>
    </bk>
    <bk>
      <rc t="2" v="1955"/>
    </bk>
    <bk>
      <rc t="2" v="1956"/>
    </bk>
    <bk>
      <rc t="2" v="1957"/>
    </bk>
    <bk>
      <rc t="2" v="1958"/>
    </bk>
    <bk>
      <rc t="2" v="1959"/>
    </bk>
    <bk>
      <rc t="2" v="1960"/>
    </bk>
    <bk>
      <rc t="2" v="1961"/>
    </bk>
    <bk>
      <rc t="2" v="1962"/>
    </bk>
    <bk>
      <rc t="2" v="1963"/>
    </bk>
    <bk>
      <rc t="2" v="1964"/>
    </bk>
    <bk>
      <rc t="2" v="1965"/>
    </bk>
    <bk>
      <rc t="2" v="1966"/>
    </bk>
    <bk>
      <rc t="2" v="1967"/>
    </bk>
    <bk>
      <rc t="2" v="1968"/>
    </bk>
    <bk>
      <rc t="2" v="1969"/>
    </bk>
    <bk>
      <rc t="2" v="1970"/>
    </bk>
    <bk>
      <rc t="2" v="1971"/>
    </bk>
    <bk>
      <rc t="2" v="1972"/>
    </bk>
    <bk>
      <rc t="2" v="1973"/>
    </bk>
    <bk>
      <rc t="2" v="1974"/>
    </bk>
    <bk>
      <rc t="2" v="1975"/>
    </bk>
    <bk>
      <rc t="2" v="1976"/>
    </bk>
    <bk>
      <rc t="2" v="1977"/>
    </bk>
    <bk>
      <rc t="2" v="1978"/>
    </bk>
    <bk>
      <rc t="2" v="1979"/>
    </bk>
    <bk>
      <rc t="2" v="1980"/>
    </bk>
    <bk>
      <rc t="2" v="1981"/>
    </bk>
    <bk>
      <rc t="2" v="1982"/>
    </bk>
    <bk>
      <rc t="2" v="1983"/>
    </bk>
    <bk>
      <rc t="2" v="1984"/>
    </bk>
    <bk>
      <rc t="2" v="1985"/>
    </bk>
    <bk>
      <rc t="2" v="1986"/>
    </bk>
    <bk>
      <rc t="2" v="1987"/>
    </bk>
    <bk>
      <rc t="2" v="1988"/>
    </bk>
    <bk>
      <rc t="2" v="1989"/>
    </bk>
    <bk>
      <rc t="2" v="1990"/>
    </bk>
    <bk>
      <rc t="2" v="1991"/>
    </bk>
    <bk>
      <rc t="2" v="1992"/>
    </bk>
    <bk>
      <rc t="2" v="1993"/>
    </bk>
    <bk>
      <rc t="2" v="1994"/>
    </bk>
    <bk>
      <rc t="2" v="1995"/>
    </bk>
    <bk>
      <rc t="2" v="1996"/>
    </bk>
    <bk>
      <rc t="2" v="1997"/>
    </bk>
    <bk>
      <rc t="2" v="1998"/>
    </bk>
    <bk>
      <rc t="2" v="1999"/>
    </bk>
    <bk>
      <rc t="2" v="2000"/>
    </bk>
    <bk>
      <rc t="2" v="2001"/>
    </bk>
    <bk>
      <rc t="2" v="2002"/>
    </bk>
    <bk>
      <rc t="2" v="2003"/>
    </bk>
    <bk>
      <rc t="2" v="2004"/>
    </bk>
    <bk>
      <rc t="2" v="2005"/>
    </bk>
    <bk>
      <rc t="2" v="2006"/>
    </bk>
    <bk>
      <rc t="2" v="2007"/>
    </bk>
    <bk>
      <rc t="2" v="2008"/>
    </bk>
    <bk>
      <rc t="2" v="2009"/>
    </bk>
    <bk>
      <rc t="2" v="2010"/>
    </bk>
    <bk>
      <rc t="2" v="2011"/>
    </bk>
    <bk>
      <rc t="2" v="2012"/>
    </bk>
    <bk>
      <rc t="2" v="2013"/>
    </bk>
    <bk>
      <rc t="2" v="2014"/>
    </bk>
    <bk>
      <rc t="2" v="2015"/>
    </bk>
    <bk>
      <rc t="2" v="2016"/>
    </bk>
    <bk>
      <rc t="2" v="2017"/>
    </bk>
    <bk>
      <rc t="2" v="2018"/>
    </bk>
    <bk>
      <rc t="2" v="2019"/>
    </bk>
    <bk>
      <rc t="2" v="2020"/>
    </bk>
    <bk>
      <rc t="2" v="2021"/>
    </bk>
    <bk>
      <rc t="2" v="2022"/>
    </bk>
    <bk>
      <rc t="2" v="2023"/>
    </bk>
    <bk>
      <rc t="2" v="2024"/>
    </bk>
    <bk>
      <rc t="2" v="2025"/>
    </bk>
    <bk>
      <rc t="2" v="2026"/>
    </bk>
    <bk>
      <rc t="2" v="2027"/>
    </bk>
    <bk>
      <rc t="2" v="2028"/>
    </bk>
    <bk>
      <rc t="2" v="2029"/>
    </bk>
    <bk>
      <rc t="2" v="2030"/>
    </bk>
    <bk>
      <rc t="2" v="2031"/>
    </bk>
    <bk>
      <rc t="2" v="2032"/>
    </bk>
    <bk>
      <rc t="2" v="2033"/>
    </bk>
    <bk>
      <rc t="2" v="2034"/>
    </bk>
    <bk>
      <rc t="2" v="2035"/>
    </bk>
    <bk>
      <rc t="2" v="2036"/>
    </bk>
    <bk>
      <rc t="2" v="2037"/>
    </bk>
    <bk>
      <rc t="2" v="2038"/>
    </bk>
    <bk>
      <rc t="2" v="2039"/>
    </bk>
    <bk>
      <rc t="2" v="2040"/>
    </bk>
    <bk>
      <rc t="2" v="2041"/>
    </bk>
    <bk>
      <rc t="2" v="2042"/>
    </bk>
    <bk>
      <rc t="2" v="2043"/>
    </bk>
    <bk>
      <rc t="2" v="2044"/>
    </bk>
    <bk>
      <rc t="2" v="2045"/>
    </bk>
    <bk>
      <rc t="2" v="2046"/>
    </bk>
    <bk>
      <rc t="2" v="2047"/>
    </bk>
    <bk>
      <rc t="2" v="2048"/>
    </bk>
    <bk>
      <rc t="2" v="2049"/>
    </bk>
    <bk>
      <rc t="2" v="2050"/>
    </bk>
    <bk>
      <rc t="2" v="2051"/>
    </bk>
    <bk>
      <rc t="2" v="2052"/>
    </bk>
    <bk>
      <rc t="2" v="2053"/>
    </bk>
    <bk>
      <rc t="2" v="2054"/>
    </bk>
    <bk>
      <rc t="2" v="2055"/>
    </bk>
    <bk>
      <rc t="2" v="2056"/>
    </bk>
    <bk>
      <rc t="2" v="2057"/>
    </bk>
    <bk>
      <rc t="2" v="2058"/>
    </bk>
    <bk>
      <rc t="2" v="2059"/>
    </bk>
    <bk>
      <rc t="2" v="2060"/>
    </bk>
    <bk>
      <rc t="2" v="2061"/>
    </bk>
    <bk>
      <rc t="2" v="2062"/>
    </bk>
    <bk>
      <rc t="2" v="2063"/>
    </bk>
    <bk>
      <rc t="2" v="2064"/>
    </bk>
    <bk>
      <rc t="2" v="2065"/>
    </bk>
    <bk>
      <rc t="2" v="2066"/>
    </bk>
    <bk>
      <rc t="2" v="2067"/>
    </bk>
    <bk>
      <rc t="2" v="2068"/>
    </bk>
    <bk>
      <rc t="2" v="2069"/>
    </bk>
    <bk>
      <rc t="2" v="2070"/>
    </bk>
    <bk>
      <rc t="2" v="2071"/>
    </bk>
    <bk>
      <rc t="2" v="2072"/>
    </bk>
    <bk>
      <rc t="2" v="2073"/>
    </bk>
    <bk>
      <rc t="2" v="2074"/>
    </bk>
    <bk>
      <rc t="2" v="2075"/>
    </bk>
    <bk>
      <rc t="2" v="2076"/>
    </bk>
    <bk>
      <rc t="2" v="2077"/>
    </bk>
    <bk>
      <rc t="2" v="2078"/>
    </bk>
    <bk>
      <rc t="2" v="2079"/>
    </bk>
    <bk>
      <rc t="2" v="2080"/>
    </bk>
    <bk>
      <rc t="2" v="2081"/>
    </bk>
    <bk>
      <rc t="2" v="2082"/>
    </bk>
    <bk>
      <rc t="2" v="2083"/>
    </bk>
    <bk>
      <rc t="2" v="2084"/>
    </bk>
    <bk>
      <rc t="2" v="2085"/>
    </bk>
    <bk>
      <rc t="2" v="2086"/>
    </bk>
    <bk>
      <rc t="2" v="2087"/>
    </bk>
    <bk>
      <rc t="2" v="2088"/>
    </bk>
    <bk>
      <rc t="2" v="2089"/>
    </bk>
    <bk>
      <rc t="2" v="2090"/>
    </bk>
    <bk>
      <rc t="2" v="2091"/>
    </bk>
    <bk>
      <rc t="2" v="2092"/>
    </bk>
    <bk>
      <rc t="2" v="2093"/>
    </bk>
    <bk>
      <rc t="2" v="2094"/>
    </bk>
    <bk>
      <rc t="2" v="2095"/>
    </bk>
    <bk>
      <rc t="2" v="2096"/>
    </bk>
    <bk>
      <rc t="2" v="2097"/>
    </bk>
    <bk>
      <rc t="2" v="2098"/>
    </bk>
    <bk>
      <rc t="2" v="2099"/>
    </bk>
    <bk>
      <rc t="2" v="2100"/>
    </bk>
    <bk>
      <rc t="2" v="2101"/>
    </bk>
    <bk>
      <rc t="2" v="2102"/>
    </bk>
    <bk>
      <rc t="2" v="2103"/>
    </bk>
    <bk>
      <rc t="2" v="2104"/>
    </bk>
    <bk>
      <rc t="2" v="2105"/>
    </bk>
    <bk>
      <rc t="2" v="2106"/>
    </bk>
    <bk>
      <rc t="2" v="2107"/>
    </bk>
    <bk>
      <rc t="2" v="2108"/>
    </bk>
    <bk>
      <rc t="2" v="2109"/>
    </bk>
    <bk>
      <rc t="2" v="2110"/>
    </bk>
    <bk>
      <rc t="2" v="2111"/>
    </bk>
    <bk>
      <rc t="2" v="2112"/>
    </bk>
    <bk>
      <rc t="2" v="2113"/>
    </bk>
    <bk>
      <rc t="2" v="2114"/>
    </bk>
    <bk>
      <rc t="2" v="2115"/>
    </bk>
    <bk>
      <rc t="2" v="2116"/>
    </bk>
    <bk>
      <rc t="2" v="2117"/>
    </bk>
    <bk>
      <rc t="2" v="2118"/>
    </bk>
    <bk>
      <rc t="2" v="2119"/>
    </bk>
    <bk>
      <rc t="2" v="2120"/>
    </bk>
    <bk>
      <rc t="2" v="2121"/>
    </bk>
    <bk>
      <rc t="2" v="2122"/>
    </bk>
    <bk>
      <rc t="2" v="2123"/>
    </bk>
    <bk>
      <rc t="2" v="2124"/>
    </bk>
    <bk>
      <rc t="2" v="2125"/>
    </bk>
    <bk>
      <rc t="2" v="2126"/>
    </bk>
    <bk>
      <rc t="2" v="2127"/>
    </bk>
    <bk>
      <rc t="2" v="2128"/>
    </bk>
    <bk>
      <rc t="2" v="2129"/>
    </bk>
    <bk>
      <rc t="2" v="2130"/>
    </bk>
    <bk>
      <rc t="2" v="2131"/>
    </bk>
    <bk>
      <rc t="2" v="2132"/>
    </bk>
    <bk>
      <rc t="2" v="2133"/>
    </bk>
    <bk>
      <rc t="2" v="2134"/>
    </bk>
    <bk>
      <rc t="2" v="2135"/>
    </bk>
    <bk>
      <rc t="2" v="2136"/>
    </bk>
    <bk>
      <rc t="2" v="2137"/>
    </bk>
    <bk>
      <rc t="2" v="2138"/>
    </bk>
    <bk>
      <rc t="2" v="2139"/>
    </bk>
    <bk>
      <rc t="2" v="2140"/>
    </bk>
    <bk>
      <rc t="2" v="2141"/>
    </bk>
    <bk>
      <rc t="2" v="2142"/>
    </bk>
    <bk>
      <rc t="2" v="2143"/>
    </bk>
    <bk>
      <rc t="2" v="2144"/>
    </bk>
    <bk>
      <rc t="2" v="2145"/>
    </bk>
    <bk>
      <rc t="2" v="2146"/>
    </bk>
    <bk>
      <rc t="2" v="2147"/>
    </bk>
    <bk>
      <rc t="2" v="2148"/>
    </bk>
    <bk>
      <rc t="2" v="2149"/>
    </bk>
    <bk>
      <rc t="2" v="2150"/>
    </bk>
    <bk>
      <rc t="2" v="2151"/>
    </bk>
    <bk>
      <rc t="2" v="2152"/>
    </bk>
    <bk>
      <rc t="2" v="2153"/>
    </bk>
    <bk>
      <rc t="2" v="2154"/>
    </bk>
    <bk>
      <rc t="2" v="2155"/>
    </bk>
    <bk>
      <rc t="2" v="2156"/>
    </bk>
    <bk>
      <rc t="2" v="2157"/>
    </bk>
    <bk>
      <rc t="2" v="2158"/>
    </bk>
    <bk>
      <rc t="2" v="2159"/>
    </bk>
    <bk>
      <rc t="2" v="2160"/>
    </bk>
    <bk>
      <rc t="2" v="2161"/>
    </bk>
    <bk>
      <rc t="2" v="2162"/>
    </bk>
    <bk>
      <rc t="2" v="2163"/>
    </bk>
    <bk>
      <rc t="2" v="2164"/>
    </bk>
    <bk>
      <rc t="2" v="2165"/>
    </bk>
    <bk>
      <rc t="2" v="2166"/>
    </bk>
    <bk>
      <rc t="2" v="2167"/>
    </bk>
    <bk>
      <rc t="2" v="2168"/>
    </bk>
    <bk>
      <rc t="2" v="2169"/>
    </bk>
    <bk>
      <rc t="2" v="2170"/>
    </bk>
    <bk>
      <rc t="2" v="2171"/>
    </bk>
    <bk>
      <rc t="2" v="2172"/>
    </bk>
    <bk>
      <rc t="2" v="2173"/>
    </bk>
    <bk>
      <rc t="2" v="2174"/>
    </bk>
    <bk>
      <rc t="2" v="2175"/>
    </bk>
    <bk>
      <rc t="2" v="2176"/>
    </bk>
    <bk>
      <rc t="2" v="2177"/>
    </bk>
    <bk>
      <rc t="2" v="2178"/>
    </bk>
    <bk>
      <rc t="2" v="2179"/>
    </bk>
    <bk>
      <rc t="2" v="2180"/>
    </bk>
    <bk>
      <rc t="2" v="2181"/>
    </bk>
    <bk>
      <rc t="2" v="2182"/>
    </bk>
    <bk>
      <rc t="2" v="2183"/>
    </bk>
    <bk>
      <rc t="2" v="2184"/>
    </bk>
    <bk>
      <rc t="2" v="2185"/>
    </bk>
    <bk>
      <rc t="2" v="2186"/>
    </bk>
    <bk>
      <rc t="2" v="2187"/>
    </bk>
    <bk>
      <rc t="2" v="2188"/>
    </bk>
    <bk>
      <rc t="2" v="2189"/>
    </bk>
    <bk>
      <rc t="2" v="2190"/>
    </bk>
    <bk>
      <rc t="2" v="2191"/>
    </bk>
    <bk>
      <rc t="2" v="2192"/>
    </bk>
    <bk>
      <rc t="2" v="2193"/>
    </bk>
    <bk>
      <rc t="2" v="2194"/>
    </bk>
    <bk>
      <rc t="2" v="2195"/>
    </bk>
    <bk>
      <rc t="2" v="2196"/>
    </bk>
    <bk>
      <rc t="2" v="2197"/>
    </bk>
    <bk>
      <rc t="2" v="2198"/>
    </bk>
    <bk>
      <rc t="2" v="2199"/>
    </bk>
    <bk>
      <rc t="2" v="2200"/>
    </bk>
    <bk>
      <rc t="2" v="2201"/>
    </bk>
    <bk>
      <rc t="2" v="2202"/>
    </bk>
    <bk>
      <rc t="2" v="2203"/>
    </bk>
    <bk>
      <rc t="2" v="2204"/>
    </bk>
    <bk>
      <rc t="2" v="2205"/>
    </bk>
    <bk>
      <rc t="2" v="2206"/>
    </bk>
    <bk>
      <rc t="2" v="2207"/>
    </bk>
    <bk>
      <rc t="2" v="2208"/>
    </bk>
    <bk>
      <rc t="2" v="2209"/>
    </bk>
    <bk>
      <rc t="2" v="2210"/>
    </bk>
    <bk>
      <rc t="2" v="2211"/>
    </bk>
    <bk>
      <rc t="2" v="2212"/>
    </bk>
    <bk>
      <rc t="2" v="2213"/>
    </bk>
    <bk>
      <rc t="2" v="2214"/>
    </bk>
    <bk>
      <rc t="2" v="2215"/>
    </bk>
    <bk>
      <rc t="2" v="2216"/>
    </bk>
    <bk>
      <rc t="2" v="2217"/>
    </bk>
    <bk>
      <rc t="2" v="2218"/>
    </bk>
    <bk>
      <rc t="2" v="2219"/>
    </bk>
    <bk>
      <rc t="2" v="2220"/>
    </bk>
    <bk>
      <rc t="2" v="2221"/>
    </bk>
    <bk>
      <rc t="2" v="2222"/>
    </bk>
    <bk>
      <rc t="2" v="2223"/>
    </bk>
    <bk>
      <rc t="2" v="2224"/>
    </bk>
    <bk>
      <rc t="2" v="2225"/>
    </bk>
    <bk>
      <rc t="2" v="2226"/>
    </bk>
    <bk>
      <rc t="2" v="2227"/>
    </bk>
    <bk>
      <rc t="2" v="2228"/>
    </bk>
    <bk>
      <rc t="2" v="2229"/>
    </bk>
    <bk>
      <rc t="2" v="2230"/>
    </bk>
    <bk>
      <rc t="2" v="2231"/>
    </bk>
    <bk>
      <rc t="2" v="2232"/>
    </bk>
    <bk>
      <rc t="2" v="2233"/>
    </bk>
    <bk>
      <rc t="2" v="2234"/>
    </bk>
    <bk>
      <rc t="2" v="2235"/>
    </bk>
    <bk>
      <rc t="2" v="2236"/>
    </bk>
    <bk>
      <rc t="2" v="2237"/>
    </bk>
    <bk>
      <rc t="2" v="2238"/>
    </bk>
    <bk>
      <rc t="2" v="2239"/>
    </bk>
    <bk>
      <rc t="2" v="2240"/>
    </bk>
    <bk>
      <rc t="2" v="2241"/>
    </bk>
    <bk>
      <rc t="2" v="2242"/>
    </bk>
    <bk>
      <rc t="2" v="2243"/>
    </bk>
    <bk>
      <rc t="2" v="2244"/>
    </bk>
    <bk>
      <rc t="2" v="2245"/>
    </bk>
    <bk>
      <rc t="2" v="2246"/>
    </bk>
    <bk>
      <rc t="2" v="2247"/>
    </bk>
    <bk>
      <rc t="2" v="2248"/>
    </bk>
    <bk>
      <rc t="2" v="2249"/>
    </bk>
    <bk>
      <rc t="2" v="2250"/>
    </bk>
    <bk>
      <rc t="2" v="2251"/>
    </bk>
    <bk>
      <rc t="2" v="2252"/>
    </bk>
    <bk>
      <rc t="2" v="2253"/>
    </bk>
    <bk>
      <rc t="2" v="2254"/>
    </bk>
    <bk>
      <rc t="2" v="2255"/>
    </bk>
    <bk>
      <rc t="2" v="2256"/>
    </bk>
    <bk>
      <rc t="2" v="2257"/>
    </bk>
    <bk>
      <rc t="2" v="2258"/>
    </bk>
    <bk>
      <rc t="2" v="2259"/>
    </bk>
    <bk>
      <rc t="2" v="2260"/>
    </bk>
    <bk>
      <rc t="2" v="2261"/>
    </bk>
    <bk>
      <rc t="2" v="2262"/>
    </bk>
    <bk>
      <rc t="2" v="2263"/>
    </bk>
    <bk>
      <rc t="2" v="2264"/>
    </bk>
    <bk>
      <rc t="2" v="2265"/>
    </bk>
    <bk>
      <rc t="2" v="2266"/>
    </bk>
    <bk>
      <rc t="2" v="2267"/>
    </bk>
    <bk>
      <rc t="2" v="2268"/>
    </bk>
    <bk>
      <rc t="2" v="2269"/>
    </bk>
    <bk>
      <rc t="2" v="2270"/>
    </bk>
    <bk>
      <rc t="2" v="2271"/>
    </bk>
    <bk>
      <rc t="2" v="2272"/>
    </bk>
    <bk>
      <rc t="2" v="2273"/>
    </bk>
    <bk>
      <rc t="2" v="2274"/>
    </bk>
    <bk>
      <rc t="2" v="2275"/>
    </bk>
    <bk>
      <rc t="2" v="2276"/>
    </bk>
    <bk>
      <rc t="2" v="2277"/>
    </bk>
    <bk>
      <rc t="2" v="2278"/>
    </bk>
    <bk>
      <rc t="2" v="2279"/>
    </bk>
    <bk>
      <rc t="2" v="2280"/>
    </bk>
    <bk>
      <rc t="2" v="2281"/>
    </bk>
    <bk>
      <rc t="2" v="2282"/>
    </bk>
    <bk>
      <rc t="2" v="2283"/>
    </bk>
    <bk>
      <rc t="2" v="2284"/>
    </bk>
    <bk>
      <rc t="2" v="2285"/>
    </bk>
    <bk>
      <rc t="2" v="2286"/>
    </bk>
    <bk>
      <rc t="2" v="2287"/>
    </bk>
    <bk>
      <rc t="2" v="2288"/>
    </bk>
    <bk>
      <rc t="2" v="2289"/>
    </bk>
    <bk>
      <rc t="2" v="2290"/>
    </bk>
    <bk>
      <rc t="2" v="2291"/>
    </bk>
    <bk>
      <rc t="2" v="2292"/>
    </bk>
    <bk>
      <rc t="2" v="2293"/>
    </bk>
    <bk>
      <rc t="2" v="2294"/>
    </bk>
    <bk>
      <rc t="2" v="2295"/>
    </bk>
    <bk>
      <rc t="2" v="2296"/>
    </bk>
    <bk>
      <rc t="2" v="2297"/>
    </bk>
    <bk>
      <rc t="2" v="2298"/>
    </bk>
    <bk>
      <rc t="2" v="2299"/>
    </bk>
    <bk>
      <rc t="2" v="2300"/>
    </bk>
    <bk>
      <rc t="2" v="2301"/>
    </bk>
    <bk>
      <rc t="2" v="2302"/>
    </bk>
    <bk>
      <rc t="2" v="2303"/>
    </bk>
    <bk>
      <rc t="2" v="2304"/>
    </bk>
    <bk>
      <rc t="2" v="2305"/>
    </bk>
    <bk>
      <rc t="2" v="2306"/>
    </bk>
    <bk>
      <rc t="2" v="2307"/>
    </bk>
    <bk>
      <rc t="2" v="2308"/>
    </bk>
    <bk>
      <rc t="2" v="2309"/>
    </bk>
    <bk>
      <rc t="2" v="2310"/>
    </bk>
    <bk>
      <rc t="2" v="2311"/>
    </bk>
    <bk>
      <rc t="2" v="2312"/>
    </bk>
    <bk>
      <rc t="2" v="2313"/>
    </bk>
    <bk>
      <rc t="2" v="2314"/>
    </bk>
    <bk>
      <rc t="2" v="2315"/>
    </bk>
    <bk>
      <rc t="2" v="2316"/>
    </bk>
    <bk>
      <rc t="2" v="2317"/>
    </bk>
    <bk>
      <rc t="2" v="2318"/>
    </bk>
    <bk>
      <rc t="2" v="2319"/>
    </bk>
    <bk>
      <rc t="2" v="2320"/>
    </bk>
    <bk>
      <rc t="2" v="2321"/>
    </bk>
    <bk>
      <rc t="2" v="2322"/>
    </bk>
    <bk>
      <rc t="2" v="2323"/>
    </bk>
    <bk>
      <rc t="2" v="2324"/>
    </bk>
    <bk>
      <rc t="2" v="2325"/>
    </bk>
    <bk>
      <rc t="2" v="2326"/>
    </bk>
    <bk>
      <rc t="2" v="2327"/>
    </bk>
    <bk>
      <rc t="2" v="2328"/>
    </bk>
    <bk>
      <rc t="2" v="2329"/>
    </bk>
    <bk>
      <rc t="2" v="2330"/>
    </bk>
    <bk>
      <rc t="2" v="2331"/>
    </bk>
    <bk>
      <rc t="2" v="2332"/>
    </bk>
    <bk>
      <rc t="2" v="2333"/>
    </bk>
    <bk>
      <rc t="2" v="2334"/>
    </bk>
    <bk>
      <rc t="2" v="2335"/>
    </bk>
    <bk>
      <rc t="2" v="2336"/>
    </bk>
    <bk>
      <rc t="2" v="2337"/>
    </bk>
    <bk>
      <rc t="2" v="2338"/>
    </bk>
    <bk>
      <rc t="2" v="2339"/>
    </bk>
    <bk>
      <rc t="2" v="2340"/>
    </bk>
    <bk>
      <rc t="2" v="2341"/>
    </bk>
    <bk>
      <rc t="2" v="2342"/>
    </bk>
    <bk>
      <rc t="2" v="2343"/>
    </bk>
    <bk>
      <rc t="2" v="2344"/>
    </bk>
    <bk>
      <rc t="2" v="2345"/>
    </bk>
    <bk>
      <rc t="2" v="2346"/>
    </bk>
    <bk>
      <rc t="2" v="2347"/>
    </bk>
    <bk>
      <rc t="2" v="2348"/>
    </bk>
    <bk>
      <rc t="2" v="2349"/>
    </bk>
    <bk>
      <rc t="2" v="2350"/>
    </bk>
    <bk>
      <rc t="2" v="2351"/>
    </bk>
    <bk>
      <rc t="2" v="2352"/>
    </bk>
    <bk>
      <rc t="2" v="2353"/>
    </bk>
    <bk>
      <rc t="2" v="2354"/>
    </bk>
    <bk>
      <rc t="2" v="2355"/>
    </bk>
    <bk>
      <rc t="2" v="2356"/>
    </bk>
    <bk>
      <rc t="2" v="2357"/>
    </bk>
    <bk>
      <rc t="2" v="2358"/>
    </bk>
    <bk>
      <rc t="2" v="2359"/>
    </bk>
    <bk>
      <rc t="2" v="2360"/>
    </bk>
    <bk>
      <rc t="2" v="2361"/>
    </bk>
    <bk>
      <rc t="2" v="2362"/>
    </bk>
    <bk>
      <rc t="2" v="2363"/>
    </bk>
    <bk>
      <rc t="2" v="2364"/>
    </bk>
    <bk>
      <rc t="2" v="2365"/>
    </bk>
    <bk>
      <rc t="2" v="2366"/>
    </bk>
    <bk>
      <rc t="2" v="2367"/>
    </bk>
    <bk>
      <rc t="2" v="2368"/>
    </bk>
    <bk>
      <rc t="2" v="2369"/>
    </bk>
    <bk>
      <rc t="2" v="2370"/>
    </bk>
    <bk>
      <rc t="2" v="2371"/>
    </bk>
    <bk>
      <rc t="2" v="2372"/>
    </bk>
    <bk>
      <rc t="2" v="2373"/>
    </bk>
    <bk>
      <rc t="2" v="2374"/>
    </bk>
    <bk>
      <rc t="2" v="2375"/>
    </bk>
    <bk>
      <rc t="2" v="2376"/>
    </bk>
    <bk>
      <rc t="2" v="2377"/>
    </bk>
    <bk>
      <rc t="2" v="2378"/>
    </bk>
    <bk>
      <rc t="2" v="2379"/>
    </bk>
    <bk>
      <rc t="2" v="2380"/>
    </bk>
    <bk>
      <rc t="2" v="2381"/>
    </bk>
    <bk>
      <rc t="2" v="2382"/>
    </bk>
    <bk>
      <rc t="2" v="2383"/>
    </bk>
    <bk>
      <rc t="2" v="2384"/>
    </bk>
    <bk>
      <rc t="2" v="2385"/>
    </bk>
    <bk>
      <rc t="2" v="2386"/>
    </bk>
    <bk>
      <rc t="2" v="2387"/>
    </bk>
    <bk>
      <rc t="2" v="2388"/>
    </bk>
    <bk>
      <rc t="2" v="2389"/>
    </bk>
    <bk>
      <rc t="2" v="2390"/>
    </bk>
    <bk>
      <rc t="2" v="2391"/>
    </bk>
    <bk>
      <rc t="2" v="2392"/>
    </bk>
    <bk>
      <rc t="2" v="2393"/>
    </bk>
    <bk>
      <rc t="2" v="2394"/>
    </bk>
    <bk>
      <rc t="2" v="2395"/>
    </bk>
    <bk>
      <rc t="2" v="2396"/>
    </bk>
    <bk>
      <rc t="2" v="2397"/>
    </bk>
    <bk>
      <rc t="2" v="2398"/>
    </bk>
    <bk>
      <rc t="2" v="2399"/>
    </bk>
    <bk>
      <rc t="2" v="2400"/>
    </bk>
    <bk>
      <rc t="2" v="2401"/>
    </bk>
    <bk>
      <rc t="2" v="2402"/>
    </bk>
    <bk>
      <rc t="2" v="2403"/>
    </bk>
    <bk>
      <rc t="2" v="2404"/>
    </bk>
    <bk>
      <rc t="2" v="2405"/>
    </bk>
    <bk>
      <rc t="2" v="2406"/>
    </bk>
    <bk>
      <rc t="2" v="2407"/>
    </bk>
    <bk>
      <rc t="2" v="2408"/>
    </bk>
    <bk>
      <rc t="2" v="2409"/>
    </bk>
    <bk>
      <rc t="2" v="2410"/>
    </bk>
    <bk>
      <rc t="2" v="2411"/>
    </bk>
    <bk>
      <rc t="2" v="2412"/>
    </bk>
    <bk>
      <rc t="2" v="2413"/>
    </bk>
    <bk>
      <rc t="2" v="2414"/>
    </bk>
    <bk>
      <rc t="2" v="2415"/>
    </bk>
    <bk>
      <rc t="2" v="2416"/>
    </bk>
    <bk>
      <rc t="2" v="2417"/>
    </bk>
    <bk>
      <rc t="2" v="2418"/>
    </bk>
    <bk>
      <rc t="2" v="2419"/>
    </bk>
    <bk>
      <rc t="2" v="2420"/>
    </bk>
    <bk>
      <rc t="2" v="2421"/>
    </bk>
    <bk>
      <rc t="2" v="2422"/>
    </bk>
    <bk>
      <rc t="2" v="2423"/>
    </bk>
    <bk>
      <rc t="2" v="2424"/>
    </bk>
    <bk>
      <rc t="2" v="2425"/>
    </bk>
    <bk>
      <rc t="2" v="2426"/>
    </bk>
    <bk>
      <rc t="2" v="2427"/>
    </bk>
    <bk>
      <rc t="2" v="2428"/>
    </bk>
    <bk>
      <rc t="2" v="2429"/>
    </bk>
    <bk>
      <rc t="2" v="2430"/>
    </bk>
    <bk>
      <rc t="2" v="2431"/>
    </bk>
    <bk>
      <rc t="2" v="2432"/>
    </bk>
    <bk>
      <rc t="2" v="2433"/>
    </bk>
    <bk>
      <rc t="2" v="2434"/>
    </bk>
    <bk>
      <rc t="2" v="2435"/>
    </bk>
    <bk>
      <rc t="2" v="2436"/>
    </bk>
    <bk>
      <rc t="2" v="2437"/>
    </bk>
    <bk>
      <rc t="2" v="2438"/>
    </bk>
    <bk>
      <rc t="2" v="2439"/>
    </bk>
    <bk>
      <rc t="2" v="2440"/>
    </bk>
    <bk>
      <rc t="2" v="2441"/>
    </bk>
    <bk>
      <rc t="2" v="2442"/>
    </bk>
    <bk>
      <rc t="2" v="2443"/>
    </bk>
    <bk>
      <rc t="2" v="2444"/>
    </bk>
    <bk>
      <rc t="2" v="2445"/>
    </bk>
    <bk>
      <rc t="2" v="2446"/>
    </bk>
    <bk>
      <rc t="2" v="2447"/>
    </bk>
    <bk>
      <rc t="2" v="2448"/>
    </bk>
    <bk>
      <rc t="2" v="2449"/>
    </bk>
    <bk>
      <rc t="2" v="2450"/>
    </bk>
    <bk>
      <rc t="2" v="2451"/>
    </bk>
    <bk>
      <rc t="2" v="2452"/>
    </bk>
    <bk>
      <rc t="2" v="2453"/>
    </bk>
    <bk>
      <rc t="2" v="2454"/>
    </bk>
    <bk>
      <rc t="2" v="2455"/>
    </bk>
    <bk>
      <rc t="2" v="2456"/>
    </bk>
    <bk>
      <rc t="2" v="2457"/>
    </bk>
    <bk>
      <rc t="2" v="2458"/>
    </bk>
    <bk>
      <rc t="2" v="2459"/>
    </bk>
    <bk>
      <rc t="2" v="2460"/>
    </bk>
    <bk>
      <rc t="2" v="2461"/>
    </bk>
    <bk>
      <rc t="2" v="2462"/>
    </bk>
    <bk>
      <rc t="2" v="2463"/>
    </bk>
    <bk>
      <rc t="2" v="2464"/>
    </bk>
    <bk>
      <rc t="2" v="2465"/>
    </bk>
    <bk>
      <rc t="2" v="2466"/>
    </bk>
    <bk>
      <rc t="2" v="2467"/>
    </bk>
    <bk>
      <rc t="2" v="2468"/>
    </bk>
    <bk>
      <rc t="2" v="2469"/>
    </bk>
    <bk>
      <rc t="2" v="2470"/>
    </bk>
    <bk>
      <rc t="2" v="2471"/>
    </bk>
    <bk>
      <rc t="2" v="2472"/>
    </bk>
    <bk>
      <rc t="2" v="2473"/>
    </bk>
    <bk>
      <rc t="2" v="2474"/>
    </bk>
    <bk>
      <rc t="2" v="2475"/>
    </bk>
    <bk>
      <rc t="2" v="2476"/>
    </bk>
    <bk>
      <rc t="2" v="2477"/>
    </bk>
    <bk>
      <rc t="2" v="2478"/>
    </bk>
    <bk>
      <rc t="2" v="2479"/>
    </bk>
    <bk>
      <rc t="2" v="2480"/>
    </bk>
    <bk>
      <rc t="2" v="2481"/>
    </bk>
    <bk>
      <rc t="2" v="2482"/>
    </bk>
    <bk>
      <rc t="2" v="2483"/>
    </bk>
    <bk>
      <rc t="2" v="2484"/>
    </bk>
    <bk>
      <rc t="2" v="2485"/>
    </bk>
    <bk>
      <rc t="2" v="2486"/>
    </bk>
    <bk>
      <rc t="2" v="2487"/>
    </bk>
    <bk>
      <rc t="2" v="2488"/>
    </bk>
    <bk>
      <rc t="2" v="2489"/>
    </bk>
    <bk>
      <rc t="2" v="2490"/>
    </bk>
    <bk>
      <rc t="2" v="2491"/>
    </bk>
    <bk>
      <rc t="2" v="2492"/>
    </bk>
    <bk>
      <rc t="2" v="2493"/>
    </bk>
    <bk>
      <rc t="2" v="2494"/>
    </bk>
    <bk>
      <rc t="2" v="2495"/>
    </bk>
    <bk>
      <rc t="2" v="2496"/>
    </bk>
    <bk>
      <rc t="2" v="2497"/>
    </bk>
    <bk>
      <rc t="2" v="2498"/>
    </bk>
    <bk>
      <rc t="2" v="2499"/>
    </bk>
    <bk>
      <rc t="2" v="2500"/>
    </bk>
    <bk>
      <rc t="2" v="2501"/>
    </bk>
    <bk>
      <rc t="2" v="2502"/>
    </bk>
    <bk>
      <rc t="2" v="2503"/>
    </bk>
    <bk>
      <rc t="2" v="2504"/>
    </bk>
    <bk>
      <rc t="2" v="2505"/>
    </bk>
    <bk>
      <rc t="2" v="2506"/>
    </bk>
    <bk>
      <rc t="2" v="2507"/>
    </bk>
    <bk>
      <rc t="2" v="2508"/>
    </bk>
    <bk>
      <rc t="2" v="2509"/>
    </bk>
    <bk>
      <rc t="2" v="2510"/>
    </bk>
    <bk>
      <rc t="2" v="2511"/>
    </bk>
    <bk>
      <rc t="2" v="2512"/>
    </bk>
    <bk>
      <rc t="2" v="2513"/>
    </bk>
    <bk>
      <rc t="2" v="2514"/>
    </bk>
    <bk>
      <rc t="2" v="2515"/>
    </bk>
    <bk>
      <rc t="2" v="2516"/>
    </bk>
    <bk>
      <rc t="2" v="2517"/>
    </bk>
    <bk>
      <rc t="2" v="2518"/>
    </bk>
    <bk>
      <rc t="2" v="2519"/>
    </bk>
    <bk>
      <rc t="2" v="2520"/>
    </bk>
    <bk>
      <rc t="2" v="2521"/>
    </bk>
    <bk>
      <rc t="2" v="2522"/>
    </bk>
    <bk>
      <rc t="2" v="2523"/>
    </bk>
    <bk>
      <rc t="2" v="2524"/>
    </bk>
    <bk>
      <rc t="2" v="2525"/>
    </bk>
    <bk>
      <rc t="2" v="2526"/>
    </bk>
    <bk>
      <rc t="2" v="2527"/>
    </bk>
    <bk>
      <rc t="2" v="2528"/>
    </bk>
    <bk>
      <rc t="2" v="2529"/>
    </bk>
    <bk>
      <rc t="2" v="2530"/>
    </bk>
    <bk>
      <rc t="2" v="2531"/>
    </bk>
    <bk>
      <rc t="2" v="2532"/>
    </bk>
    <bk>
      <rc t="2" v="2533"/>
    </bk>
    <bk>
      <rc t="2" v="2534"/>
    </bk>
    <bk>
      <rc t="2" v="2535"/>
    </bk>
    <bk>
      <rc t="2" v="2536"/>
    </bk>
    <bk>
      <rc t="2" v="2537"/>
    </bk>
    <bk>
      <rc t="2" v="2538"/>
    </bk>
    <bk>
      <rc t="2" v="2539"/>
    </bk>
    <bk>
      <rc t="2" v="2540"/>
    </bk>
    <bk>
      <rc t="2" v="2541"/>
    </bk>
    <bk>
      <rc t="2" v="2542"/>
    </bk>
    <bk>
      <rc t="2" v="2543"/>
    </bk>
    <bk>
      <rc t="2" v="2544"/>
    </bk>
    <bk>
      <rc t="2" v="2545"/>
    </bk>
    <bk>
      <rc t="2" v="2546"/>
    </bk>
    <bk>
      <rc t="2" v="2547"/>
    </bk>
    <bk>
      <rc t="2" v="2548"/>
    </bk>
    <bk>
      <rc t="2" v="2549"/>
    </bk>
    <bk>
      <rc t="2" v="2550"/>
    </bk>
    <bk>
      <rc t="2" v="2551"/>
    </bk>
    <bk>
      <rc t="2" v="2552"/>
    </bk>
    <bk>
      <rc t="2" v="2553"/>
    </bk>
    <bk>
      <rc t="2" v="2554"/>
    </bk>
    <bk>
      <rc t="2" v="2555"/>
    </bk>
    <bk>
      <rc t="2" v="2556"/>
    </bk>
    <bk>
      <rc t="2" v="2557"/>
    </bk>
    <bk>
      <rc t="2" v="2558"/>
    </bk>
    <bk>
      <rc t="2" v="2559"/>
    </bk>
    <bk>
      <rc t="2" v="2560"/>
    </bk>
    <bk>
      <rc t="2" v="2561"/>
    </bk>
    <bk>
      <rc t="2" v="2562"/>
    </bk>
    <bk>
      <rc t="2" v="2563"/>
    </bk>
    <bk>
      <rc t="2" v="2564"/>
    </bk>
    <bk>
      <rc t="2" v="2565"/>
    </bk>
    <bk>
      <rc t="2" v="2566"/>
    </bk>
    <bk>
      <rc t="2" v="2567"/>
    </bk>
    <bk>
      <rc t="2" v="2568"/>
    </bk>
    <bk>
      <rc t="2" v="2569"/>
    </bk>
    <bk>
      <rc t="2" v="2570"/>
    </bk>
    <bk>
      <rc t="2" v="2571"/>
    </bk>
    <bk>
      <rc t="2" v="2572"/>
    </bk>
    <bk>
      <rc t="2" v="2573"/>
    </bk>
    <bk>
      <rc t="2" v="2574"/>
    </bk>
    <bk>
      <rc t="2" v="2575"/>
    </bk>
    <bk>
      <rc t="2" v="2576"/>
    </bk>
    <bk>
      <rc t="2" v="2577"/>
    </bk>
    <bk>
      <rc t="2" v="2578"/>
    </bk>
    <bk>
      <rc t="2" v="2579"/>
    </bk>
    <bk>
      <rc t="2" v="2580"/>
    </bk>
    <bk>
      <rc t="2" v="2581"/>
    </bk>
    <bk>
      <rc t="2" v="2582"/>
    </bk>
    <bk>
      <rc t="2" v="2583"/>
    </bk>
    <bk>
      <rc t="2" v="2584"/>
    </bk>
    <bk>
      <rc t="2" v="2585"/>
    </bk>
    <bk>
      <rc t="2" v="2586"/>
    </bk>
    <bk>
      <rc t="2" v="2587"/>
    </bk>
    <bk>
      <rc t="2" v="2588"/>
    </bk>
    <bk>
      <rc t="2" v="2589"/>
    </bk>
    <bk>
      <rc t="2" v="2590"/>
    </bk>
    <bk>
      <rc t="2" v="2591"/>
    </bk>
    <bk>
      <rc t="2" v="2592"/>
    </bk>
    <bk>
      <rc t="2" v="2593"/>
    </bk>
    <bk>
      <rc t="2" v="2594"/>
    </bk>
    <bk>
      <rc t="2" v="2595"/>
    </bk>
    <bk>
      <rc t="2" v="2596"/>
    </bk>
    <bk>
      <rc t="2" v="2597"/>
    </bk>
    <bk>
      <rc t="2" v="2598"/>
    </bk>
    <bk>
      <rc t="2" v="2599"/>
    </bk>
    <bk>
      <rc t="2" v="2600"/>
    </bk>
    <bk>
      <rc t="2" v="2601"/>
    </bk>
    <bk>
      <rc t="2" v="2602"/>
    </bk>
    <bk>
      <rc t="2" v="2603"/>
    </bk>
    <bk>
      <rc t="2" v="2604"/>
    </bk>
    <bk>
      <rc t="2" v="2605"/>
    </bk>
    <bk>
      <rc t="2" v="2606"/>
    </bk>
    <bk>
      <rc t="2" v="2607"/>
    </bk>
    <bk>
      <rc t="2" v="2608"/>
    </bk>
    <bk>
      <rc t="2" v="2609"/>
    </bk>
    <bk>
      <rc t="2" v="2610"/>
    </bk>
    <bk>
      <rc t="2" v="2611"/>
    </bk>
    <bk>
      <rc t="2" v="2612"/>
    </bk>
    <bk>
      <rc t="2" v="2613"/>
    </bk>
    <bk>
      <rc t="2" v="2614"/>
    </bk>
    <bk>
      <rc t="2" v="2615"/>
    </bk>
    <bk>
      <rc t="2" v="2616"/>
    </bk>
    <bk>
      <rc t="2" v="2617"/>
    </bk>
    <bk>
      <rc t="2" v="2618"/>
    </bk>
    <bk>
      <rc t="2" v="2619"/>
    </bk>
    <bk>
      <rc t="2" v="2620"/>
    </bk>
    <bk>
      <rc t="2" v="2621"/>
    </bk>
    <bk>
      <rc t="2" v="2622"/>
    </bk>
    <bk>
      <rc t="2" v="2623"/>
    </bk>
    <bk>
      <rc t="2" v="2624"/>
    </bk>
    <bk>
      <rc t="2" v="2625"/>
    </bk>
    <bk>
      <rc t="2" v="2626"/>
    </bk>
    <bk>
      <rc t="2" v="2627"/>
    </bk>
    <bk>
      <rc t="2" v="2628"/>
    </bk>
    <bk>
      <rc t="2" v="2629"/>
    </bk>
    <bk>
      <rc t="2" v="2630"/>
    </bk>
    <bk>
      <rc t="2" v="2631"/>
    </bk>
    <bk>
      <rc t="2" v="2632"/>
    </bk>
    <bk>
      <rc t="2" v="2633"/>
    </bk>
    <bk>
      <rc t="2" v="2634"/>
    </bk>
    <bk>
      <rc t="2" v="2635"/>
    </bk>
    <bk>
      <rc t="2" v="2636"/>
    </bk>
    <bk>
      <rc t="2" v="2637"/>
    </bk>
    <bk>
      <rc t="2" v="2638"/>
    </bk>
    <bk>
      <rc t="2" v="2639"/>
    </bk>
    <bk>
      <rc t="2" v="2640"/>
    </bk>
    <bk>
      <rc t="2" v="2641"/>
    </bk>
    <bk>
      <rc t="2" v="2642"/>
    </bk>
    <bk>
      <rc t="2" v="2643"/>
    </bk>
    <bk>
      <rc t="2" v="2644"/>
    </bk>
    <bk>
      <rc t="2" v="2645"/>
    </bk>
    <bk>
      <rc t="2" v="2646"/>
    </bk>
    <bk>
      <rc t="2" v="2647"/>
    </bk>
    <bk>
      <rc t="2" v="2648"/>
    </bk>
    <bk>
      <rc t="2" v="2649"/>
    </bk>
    <bk>
      <rc t="2" v="2650"/>
    </bk>
    <bk>
      <rc t="2" v="2651"/>
    </bk>
    <bk>
      <rc t="2" v="2652"/>
    </bk>
    <bk>
      <rc t="2" v="2653"/>
    </bk>
    <bk>
      <rc t="2" v="2654"/>
    </bk>
    <bk>
      <rc t="2" v="2655"/>
    </bk>
    <bk>
      <rc t="2" v="2656"/>
    </bk>
    <bk>
      <rc t="2" v="2657"/>
    </bk>
    <bk>
      <rc t="2" v="2658"/>
    </bk>
    <bk>
      <rc t="2" v="2659"/>
    </bk>
    <bk>
      <rc t="2" v="2660"/>
    </bk>
    <bk>
      <rc t="2" v="2661"/>
    </bk>
    <bk>
      <rc t="2" v="2662"/>
    </bk>
    <bk>
      <rc t="2" v="2663"/>
    </bk>
    <bk>
      <rc t="2" v="2664"/>
    </bk>
    <bk>
      <rc t="2" v="2665"/>
    </bk>
    <bk>
      <rc t="2" v="2666"/>
    </bk>
    <bk>
      <rc t="2" v="2667"/>
    </bk>
    <bk>
      <rc t="2" v="2668"/>
    </bk>
    <bk>
      <rc t="2" v="2669"/>
    </bk>
    <bk>
      <rc t="2" v="2670"/>
    </bk>
    <bk>
      <rc t="2" v="2671"/>
    </bk>
    <bk>
      <rc t="2" v="2672"/>
    </bk>
    <bk>
      <rc t="2" v="2673"/>
    </bk>
    <bk>
      <rc t="2" v="2674"/>
    </bk>
    <bk>
      <rc t="2" v="2675"/>
    </bk>
    <bk>
      <rc t="2" v="2676"/>
    </bk>
    <bk>
      <rc t="2" v="2677"/>
    </bk>
    <bk>
      <rc t="2" v="2678"/>
    </bk>
    <bk>
      <rc t="2" v="2679"/>
    </bk>
    <bk>
      <rc t="2" v="2680"/>
    </bk>
    <bk>
      <rc t="2" v="2681"/>
    </bk>
    <bk>
      <rc t="2" v="2682"/>
    </bk>
    <bk>
      <rc t="2" v="2683"/>
    </bk>
    <bk>
      <rc t="2" v="2684"/>
    </bk>
    <bk>
      <rc t="2" v="2685"/>
    </bk>
    <bk>
      <rc t="2" v="2686"/>
    </bk>
    <bk>
      <rc t="2" v="2687"/>
    </bk>
    <bk>
      <rc t="2" v="2688"/>
    </bk>
    <bk>
      <rc t="2" v="2689"/>
    </bk>
    <bk>
      <rc t="2" v="2690"/>
    </bk>
    <bk>
      <rc t="2" v="2691"/>
    </bk>
    <bk>
      <rc t="2" v="2692"/>
    </bk>
    <bk>
      <rc t="2" v="2693"/>
    </bk>
    <bk>
      <rc t="2" v="2694"/>
    </bk>
    <bk>
      <rc t="2" v="2695"/>
    </bk>
    <bk>
      <rc t="2" v="2696"/>
    </bk>
    <bk>
      <rc t="2" v="2697"/>
    </bk>
    <bk>
      <rc t="2" v="2698"/>
    </bk>
    <bk>
      <rc t="2" v="2699"/>
    </bk>
    <bk>
      <rc t="2" v="2700"/>
    </bk>
    <bk>
      <rc t="2" v="2701"/>
    </bk>
    <bk>
      <rc t="2" v="2702"/>
    </bk>
    <bk>
      <rc t="2" v="2703"/>
    </bk>
    <bk>
      <rc t="2" v="2704"/>
    </bk>
    <bk>
      <rc t="2" v="2705"/>
    </bk>
    <bk>
      <rc t="2" v="2706"/>
    </bk>
    <bk>
      <rc t="2" v="2707"/>
    </bk>
    <bk>
      <rc t="2" v="2708"/>
    </bk>
    <bk>
      <rc t="2" v="2709"/>
    </bk>
    <bk>
      <rc t="2" v="2710"/>
    </bk>
    <bk>
      <rc t="2" v="2711"/>
    </bk>
    <bk>
      <rc t="2" v="2712"/>
    </bk>
    <bk>
      <rc t="2" v="2713"/>
    </bk>
    <bk>
      <rc t="2" v="2714"/>
    </bk>
    <bk>
      <rc t="2" v="2715"/>
    </bk>
    <bk>
      <rc t="2" v="2716"/>
    </bk>
    <bk>
      <rc t="2" v="2717"/>
    </bk>
    <bk>
      <rc t="2" v="2718"/>
    </bk>
    <bk>
      <rc t="2" v="2719"/>
    </bk>
    <bk>
      <rc t="2" v="2720"/>
    </bk>
    <bk>
      <rc t="2" v="2721"/>
    </bk>
    <bk>
      <rc t="2" v="2722"/>
    </bk>
    <bk>
      <rc t="2" v="2723"/>
    </bk>
    <bk>
      <rc t="2" v="2724"/>
    </bk>
    <bk>
      <rc t="2" v="2725"/>
    </bk>
    <bk>
      <rc t="2" v="2726"/>
    </bk>
    <bk>
      <rc t="2" v="2727"/>
    </bk>
    <bk>
      <rc t="2" v="2728"/>
    </bk>
    <bk>
      <rc t="2" v="2729"/>
    </bk>
    <bk>
      <rc t="2" v="2730"/>
    </bk>
    <bk>
      <rc t="2" v="2731"/>
    </bk>
    <bk>
      <rc t="2" v="2732"/>
    </bk>
    <bk>
      <rc t="2" v="2733"/>
    </bk>
    <bk>
      <rc t="2" v="2734"/>
    </bk>
    <bk>
      <rc t="2" v="2735"/>
    </bk>
    <bk>
      <rc t="2" v="2736"/>
    </bk>
    <bk>
      <rc t="2" v="2737"/>
    </bk>
    <bk>
      <rc t="2" v="2738"/>
    </bk>
    <bk>
      <rc t="2" v="2739"/>
    </bk>
    <bk>
      <rc t="2" v="2740"/>
    </bk>
    <bk>
      <rc t="2" v="2741"/>
    </bk>
    <bk>
      <rc t="2" v="2742"/>
    </bk>
    <bk>
      <rc t="2" v="2743"/>
    </bk>
    <bk>
      <rc t="2" v="2744"/>
    </bk>
    <bk>
      <rc t="2" v="2745"/>
    </bk>
    <bk>
      <rc t="2" v="2746"/>
    </bk>
    <bk>
      <rc t="2" v="2747"/>
    </bk>
    <bk>
      <rc t="2" v="2748"/>
    </bk>
    <bk>
      <rc t="2" v="2749"/>
    </bk>
    <bk>
      <rc t="2" v="2750"/>
    </bk>
    <bk>
      <rc t="2" v="2751"/>
    </bk>
    <bk>
      <rc t="2" v="2752"/>
    </bk>
    <bk>
      <rc t="2" v="2753"/>
    </bk>
    <bk>
      <rc t="2" v="2754"/>
    </bk>
    <bk>
      <rc t="2" v="2755"/>
    </bk>
    <bk>
      <rc t="2" v="2756"/>
    </bk>
    <bk>
      <rc t="2" v="2757"/>
    </bk>
    <bk>
      <rc t="2" v="2758"/>
    </bk>
    <bk>
      <rc t="2" v="2759"/>
    </bk>
    <bk>
      <rc t="2" v="2760"/>
    </bk>
    <bk>
      <rc t="2" v="2761"/>
    </bk>
    <bk>
      <rc t="2" v="2762"/>
    </bk>
    <bk>
      <rc t="2" v="2763"/>
    </bk>
    <bk>
      <rc t="2" v="2764"/>
    </bk>
    <bk>
      <rc t="2" v="2765"/>
    </bk>
    <bk>
      <rc t="2" v="2766"/>
    </bk>
    <bk>
      <rc t="2" v="2767"/>
    </bk>
    <bk>
      <rc t="2" v="2768"/>
    </bk>
    <bk>
      <rc t="2" v="2769"/>
    </bk>
    <bk>
      <rc t="2" v="2770"/>
    </bk>
    <bk>
      <rc t="2" v="2771"/>
    </bk>
    <bk>
      <rc t="2" v="2772"/>
    </bk>
    <bk>
      <rc t="2" v="2773"/>
    </bk>
    <bk>
      <rc t="2" v="2774"/>
    </bk>
    <bk>
      <rc t="2" v="2775"/>
    </bk>
    <bk>
      <rc t="2" v="2776"/>
    </bk>
    <bk>
      <rc t="2" v="2777"/>
    </bk>
    <bk>
      <rc t="2" v="2778"/>
    </bk>
    <bk>
      <rc t="2" v="2779"/>
    </bk>
    <bk>
      <rc t="2" v="2780"/>
    </bk>
    <bk>
      <rc t="2" v="2781"/>
    </bk>
    <bk>
      <rc t="2" v="2782"/>
    </bk>
    <bk>
      <rc t="2" v="2783"/>
    </bk>
    <bk>
      <rc t="2" v="2784"/>
    </bk>
    <bk>
      <rc t="2" v="2785"/>
    </bk>
    <bk>
      <rc t="2" v="2786"/>
    </bk>
    <bk>
      <rc t="2" v="2787"/>
    </bk>
    <bk>
      <rc t="2" v="2788"/>
    </bk>
    <bk>
      <rc t="2" v="2789"/>
    </bk>
    <bk>
      <rc t="2" v="2790"/>
    </bk>
    <bk>
      <rc t="2" v="2791"/>
    </bk>
    <bk>
      <rc t="2" v="2792"/>
    </bk>
    <bk>
      <rc t="2" v="2793"/>
    </bk>
    <bk>
      <rc t="2" v="2794"/>
    </bk>
    <bk>
      <rc t="2" v="2795"/>
    </bk>
    <bk>
      <rc t="2" v="2796"/>
    </bk>
    <bk>
      <rc t="2" v="2797"/>
    </bk>
    <bk>
      <rc t="2" v="2798"/>
    </bk>
    <bk>
      <rc t="2" v="2799"/>
    </bk>
    <bk>
      <rc t="2" v="2800"/>
    </bk>
    <bk>
      <rc t="2" v="2801"/>
    </bk>
    <bk>
      <rc t="2" v="2802"/>
    </bk>
    <bk>
      <rc t="2" v="2803"/>
    </bk>
    <bk>
      <rc t="2" v="2804"/>
    </bk>
    <bk>
      <rc t="2" v="2805"/>
    </bk>
    <bk>
      <rc t="2" v="2806"/>
    </bk>
    <bk>
      <rc t="2" v="2807"/>
    </bk>
    <bk>
      <rc t="2" v="2808"/>
    </bk>
    <bk>
      <rc t="2" v="2809"/>
    </bk>
    <bk>
      <rc t="2" v="2810"/>
    </bk>
    <bk>
      <rc t="2" v="2811"/>
    </bk>
    <bk>
      <rc t="2" v="2812"/>
    </bk>
    <bk>
      <rc t="2" v="2813"/>
    </bk>
    <bk>
      <rc t="2" v="2814"/>
    </bk>
    <bk>
      <rc t="2" v="2815"/>
    </bk>
    <bk>
      <rc t="2" v="2816"/>
    </bk>
    <bk>
      <rc t="2" v="2817"/>
    </bk>
    <bk>
      <rc t="2" v="2818"/>
    </bk>
    <bk>
      <rc t="2" v="2819"/>
    </bk>
    <bk>
      <rc t="2" v="2820"/>
    </bk>
    <bk>
      <rc t="2" v="2821"/>
    </bk>
    <bk>
      <rc t="2" v="2822"/>
    </bk>
    <bk>
      <rc t="2" v="2823"/>
    </bk>
    <bk>
      <rc t="2" v="2824"/>
    </bk>
    <bk>
      <rc t="2" v="2825"/>
    </bk>
    <bk>
      <rc t="2" v="2826"/>
    </bk>
    <bk>
      <rc t="2" v="2827"/>
    </bk>
    <bk>
      <rc t="2" v="2828"/>
    </bk>
    <bk>
      <rc t="2" v="2829"/>
    </bk>
    <bk>
      <rc t="2" v="2830"/>
    </bk>
    <bk>
      <rc t="2" v="2831"/>
    </bk>
    <bk>
      <rc t="2" v="2832"/>
    </bk>
    <bk>
      <rc t="2" v="2833"/>
    </bk>
    <bk>
      <rc t="2" v="2834"/>
    </bk>
    <bk>
      <rc t="2" v="2835"/>
    </bk>
    <bk>
      <rc t="2" v="2836"/>
    </bk>
    <bk>
      <rc t="2" v="2837"/>
    </bk>
    <bk>
      <rc t="2" v="2838"/>
    </bk>
    <bk>
      <rc t="2" v="2839"/>
    </bk>
    <bk>
      <rc t="2" v="2840"/>
    </bk>
    <bk>
      <rc t="2" v="2841"/>
    </bk>
    <bk>
      <rc t="2" v="2842"/>
    </bk>
    <bk>
      <rc t="2" v="2843"/>
    </bk>
    <bk>
      <rc t="2" v="2844"/>
    </bk>
    <bk>
      <rc t="2" v="2845"/>
    </bk>
    <bk>
      <rc t="2" v="2846"/>
    </bk>
    <bk>
      <rc t="2" v="2847"/>
    </bk>
    <bk>
      <rc t="2" v="2848"/>
    </bk>
    <bk>
      <rc t="2" v="2849"/>
    </bk>
    <bk>
      <rc t="2" v="2850"/>
    </bk>
    <bk>
      <rc t="2" v="2851"/>
    </bk>
    <bk>
      <rc t="2" v="2852"/>
    </bk>
    <bk>
      <rc t="2" v="2853"/>
    </bk>
    <bk>
      <rc t="2" v="2854"/>
    </bk>
    <bk>
      <rc t="2" v="2855"/>
    </bk>
    <bk>
      <rc t="2" v="2856"/>
    </bk>
    <bk>
      <rc t="2" v="2857"/>
    </bk>
    <bk>
      <rc t="2" v="2858"/>
    </bk>
    <bk>
      <rc t="2" v="2859"/>
    </bk>
    <bk>
      <rc t="2" v="2860"/>
    </bk>
    <bk>
      <rc t="2" v="2861"/>
    </bk>
    <bk>
      <rc t="2" v="2862"/>
    </bk>
    <bk>
      <rc t="2" v="2863"/>
    </bk>
    <bk>
      <rc t="2" v="2864"/>
    </bk>
    <bk>
      <rc t="2" v="2865"/>
    </bk>
    <bk>
      <rc t="2" v="2866"/>
    </bk>
    <bk>
      <rc t="2" v="2867"/>
    </bk>
    <bk>
      <rc t="2" v="2868"/>
    </bk>
    <bk>
      <rc t="2" v="2869"/>
    </bk>
    <bk>
      <rc t="2" v="2870"/>
    </bk>
    <bk>
      <rc t="2" v="2871"/>
    </bk>
    <bk>
      <rc t="2" v="2872"/>
    </bk>
    <bk>
      <rc t="2" v="2873"/>
    </bk>
    <bk>
      <rc t="2" v="2874"/>
    </bk>
    <bk>
      <rc t="2" v="2875"/>
    </bk>
    <bk>
      <rc t="2" v="2876"/>
    </bk>
    <bk>
      <rc t="2" v="2877"/>
    </bk>
    <bk>
      <rc t="2" v="2878"/>
    </bk>
    <bk>
      <rc t="2" v="2879"/>
    </bk>
    <bk>
      <rc t="2" v="2880"/>
    </bk>
    <bk>
      <rc t="2" v="2881"/>
    </bk>
    <bk>
      <rc t="2" v="2882"/>
    </bk>
    <bk>
      <rc t="2" v="2883"/>
    </bk>
    <bk>
      <rc t="2" v="2884"/>
    </bk>
    <bk>
      <rc t="2" v="2885"/>
    </bk>
    <bk>
      <rc t="2" v="2886"/>
    </bk>
    <bk>
      <rc t="2" v="2887"/>
    </bk>
    <bk>
      <rc t="2" v="2888"/>
    </bk>
    <bk>
      <rc t="2" v="2889"/>
    </bk>
    <bk>
      <rc t="2" v="2890"/>
    </bk>
    <bk>
      <rc t="2" v="2891"/>
    </bk>
    <bk>
      <rc t="2" v="2892"/>
    </bk>
    <bk>
      <rc t="2" v="2893"/>
    </bk>
    <bk>
      <rc t="2" v="2894"/>
    </bk>
    <bk>
      <rc t="2" v="2895"/>
    </bk>
    <bk>
      <rc t="2" v="2896"/>
    </bk>
    <bk>
      <rc t="2" v="2897"/>
    </bk>
    <bk>
      <rc t="2" v="2898"/>
    </bk>
    <bk>
      <rc t="2" v="2899"/>
    </bk>
    <bk>
      <rc t="2" v="2900"/>
    </bk>
    <bk>
      <rc t="2" v="2901"/>
    </bk>
    <bk>
      <rc t="2" v="2902"/>
    </bk>
    <bk>
      <rc t="2" v="2903"/>
    </bk>
    <bk>
      <rc t="2" v="2904"/>
    </bk>
    <bk>
      <rc t="2" v="2905"/>
    </bk>
    <bk>
      <rc t="2" v="2906"/>
    </bk>
    <bk>
      <rc t="2" v="2907"/>
    </bk>
    <bk>
      <rc t="2" v="2908"/>
    </bk>
    <bk>
      <rc t="2" v="2909"/>
    </bk>
    <bk>
      <rc t="2" v="2910"/>
    </bk>
    <bk>
      <rc t="2" v="2911"/>
    </bk>
    <bk>
      <rc t="2" v="2912"/>
    </bk>
    <bk>
      <rc t="2" v="2913"/>
    </bk>
    <bk>
      <rc t="2" v="2914"/>
    </bk>
    <bk>
      <rc t="2" v="2915"/>
    </bk>
    <bk>
      <rc t="2" v="2916"/>
    </bk>
    <bk>
      <rc t="2" v="2917"/>
    </bk>
    <bk>
      <rc t="2" v="2918"/>
    </bk>
    <bk>
      <rc t="2" v="2919"/>
    </bk>
    <bk>
      <rc t="2" v="2920"/>
    </bk>
    <bk>
      <rc t="2" v="2921"/>
    </bk>
    <bk>
      <rc t="2" v="2922"/>
    </bk>
    <bk>
      <rc t="2" v="2923"/>
    </bk>
    <bk>
      <rc t="2" v="2924"/>
    </bk>
    <bk>
      <rc t="2" v="2925"/>
    </bk>
    <bk>
      <rc t="2" v="2926"/>
    </bk>
    <bk>
      <rc t="2" v="2927"/>
    </bk>
    <bk>
      <rc t="2" v="2928"/>
    </bk>
    <bk>
      <rc t="2" v="2929"/>
    </bk>
    <bk>
      <rc t="2" v="2930"/>
    </bk>
    <bk>
      <rc t="2" v="2931"/>
    </bk>
    <bk>
      <rc t="2" v="2932"/>
    </bk>
    <bk>
      <rc t="2" v="2933"/>
    </bk>
    <bk>
      <rc t="2" v="2934"/>
    </bk>
    <bk>
      <rc t="2" v="2935"/>
    </bk>
    <bk>
      <rc t="2" v="2936"/>
    </bk>
    <bk>
      <rc t="2" v="2937"/>
    </bk>
    <bk>
      <rc t="2" v="2938"/>
    </bk>
    <bk>
      <rc t="2" v="2939"/>
    </bk>
    <bk>
      <rc t="2" v="2940"/>
    </bk>
    <bk>
      <rc t="2" v="2941"/>
    </bk>
    <bk>
      <rc t="2" v="2942"/>
    </bk>
    <bk>
      <rc t="2" v="2943"/>
    </bk>
    <bk>
      <rc t="2" v="2944"/>
    </bk>
    <bk>
      <rc t="2" v="2945"/>
    </bk>
    <bk>
      <rc t="2" v="2946"/>
    </bk>
    <bk>
      <rc t="2" v="2947"/>
    </bk>
    <bk>
      <rc t="2" v="2948"/>
    </bk>
    <bk>
      <rc t="2" v="2949"/>
    </bk>
    <bk>
      <rc t="2" v="2950"/>
    </bk>
    <bk>
      <rc t="2" v="2951"/>
    </bk>
    <bk>
      <rc t="2" v="2952"/>
    </bk>
    <bk>
      <rc t="2" v="2953"/>
    </bk>
    <bk>
      <rc t="2" v="2954"/>
    </bk>
    <bk>
      <rc t="2" v="2955"/>
    </bk>
    <bk>
      <rc t="2" v="2956"/>
    </bk>
    <bk>
      <rc t="2" v="2957"/>
    </bk>
    <bk>
      <rc t="2" v="2958"/>
    </bk>
    <bk>
      <rc t="2" v="2959"/>
    </bk>
    <bk>
      <rc t="2" v="2960"/>
    </bk>
    <bk>
      <rc t="2" v="2961"/>
    </bk>
    <bk>
      <rc t="2" v="2962"/>
    </bk>
    <bk>
      <rc t="2" v="2963"/>
    </bk>
    <bk>
      <rc t="2" v="2964"/>
    </bk>
    <bk>
      <rc t="2" v="2965"/>
    </bk>
    <bk>
      <rc t="2" v="2966"/>
    </bk>
    <bk>
      <rc t="2" v="2967"/>
    </bk>
    <bk>
      <rc t="2" v="2968"/>
    </bk>
    <bk>
      <rc t="2" v="2969"/>
    </bk>
    <bk>
      <rc t="2" v="2970"/>
    </bk>
    <bk>
      <rc t="2" v="2971"/>
    </bk>
    <bk>
      <rc t="2" v="2972"/>
    </bk>
    <bk>
      <rc t="2" v="2973"/>
    </bk>
    <bk>
      <rc t="2" v="2974"/>
    </bk>
    <bk>
      <rc t="2" v="2975"/>
    </bk>
    <bk>
      <rc t="2" v="2976"/>
    </bk>
    <bk>
      <rc t="2" v="2977"/>
    </bk>
    <bk>
      <rc t="2" v="2978"/>
    </bk>
    <bk>
      <rc t="2" v="2979"/>
    </bk>
    <bk>
      <rc t="2" v="2980"/>
    </bk>
    <bk>
      <rc t="2" v="2981"/>
    </bk>
    <bk>
      <rc t="2" v="2982"/>
    </bk>
    <bk>
      <rc t="2" v="2983"/>
    </bk>
    <bk>
      <rc t="2" v="2984"/>
    </bk>
    <bk>
      <rc t="2" v="2985"/>
    </bk>
    <bk>
      <rc t="2" v="2986"/>
    </bk>
    <bk>
      <rc t="2" v="2987"/>
    </bk>
    <bk>
      <rc t="2" v="2988"/>
    </bk>
    <bk>
      <rc t="2" v="2989"/>
    </bk>
    <bk>
      <rc t="2" v="2990"/>
    </bk>
    <bk>
      <rc t="2" v="2991"/>
    </bk>
    <bk>
      <rc t="2" v="2992"/>
    </bk>
    <bk>
      <rc t="2" v="2993"/>
    </bk>
    <bk>
      <rc t="2" v="2994"/>
    </bk>
    <bk>
      <rc t="2" v="2995"/>
    </bk>
    <bk>
      <rc t="2" v="2996"/>
    </bk>
    <bk>
      <rc t="2" v="2997"/>
    </bk>
    <bk>
      <rc t="2" v="2998"/>
    </bk>
    <bk>
      <rc t="2" v="2999"/>
    </bk>
    <bk>
      <rc t="2" v="3000"/>
    </bk>
    <bk>
      <rc t="2" v="3001"/>
    </bk>
    <bk>
      <rc t="2" v="3002"/>
    </bk>
    <bk>
      <rc t="2" v="3003"/>
    </bk>
    <bk>
      <rc t="2" v="3004"/>
    </bk>
    <bk>
      <rc t="2" v="3005"/>
    </bk>
    <bk>
      <rc t="2" v="3006"/>
    </bk>
    <bk>
      <rc t="2" v="3007"/>
    </bk>
    <bk>
      <rc t="2" v="3008"/>
    </bk>
    <bk>
      <rc t="2" v="3009"/>
    </bk>
    <bk>
      <rc t="2" v="3010"/>
    </bk>
    <bk>
      <rc t="2" v="3011"/>
    </bk>
    <bk>
      <rc t="2" v="3012"/>
    </bk>
    <bk>
      <rc t="2" v="3013"/>
    </bk>
    <bk>
      <rc t="2" v="3014"/>
    </bk>
    <bk>
      <rc t="2" v="3015"/>
    </bk>
    <bk>
      <rc t="2" v="3016"/>
    </bk>
    <bk>
      <rc t="2" v="3017"/>
    </bk>
    <bk>
      <rc t="2" v="3018"/>
    </bk>
    <bk>
      <rc t="2" v="3019"/>
    </bk>
    <bk>
      <rc t="2" v="3020"/>
    </bk>
    <bk>
      <rc t="2" v="3021"/>
    </bk>
    <bk>
      <rc t="2" v="3022"/>
    </bk>
    <bk>
      <rc t="2" v="3023"/>
    </bk>
    <bk>
      <rc t="2" v="3024"/>
    </bk>
    <bk>
      <rc t="2" v="3025"/>
    </bk>
    <bk>
      <rc t="2" v="3026"/>
    </bk>
    <bk>
      <rc t="2" v="3027"/>
    </bk>
    <bk>
      <rc t="2" v="3028"/>
    </bk>
    <bk>
      <rc t="2" v="3029"/>
    </bk>
    <bk>
      <rc t="2" v="3030"/>
    </bk>
    <bk>
      <rc t="2" v="3031"/>
    </bk>
    <bk>
      <rc t="2" v="3032"/>
    </bk>
    <bk>
      <rc t="2" v="3033"/>
    </bk>
    <bk>
      <rc t="2" v="3034"/>
    </bk>
    <bk>
      <rc t="2" v="3035"/>
    </bk>
    <bk>
      <rc t="2" v="3036"/>
    </bk>
    <bk>
      <rc t="2" v="3037"/>
    </bk>
    <bk>
      <rc t="2" v="3038"/>
    </bk>
    <bk>
      <rc t="2" v="3039"/>
    </bk>
    <bk>
      <rc t="2" v="3040"/>
    </bk>
    <bk>
      <rc t="2" v="3041"/>
    </bk>
    <bk>
      <rc t="2" v="3042"/>
    </bk>
    <bk>
      <rc t="2" v="3043"/>
    </bk>
    <bk>
      <rc t="2" v="3044"/>
    </bk>
    <bk>
      <rc t="2" v="3045"/>
    </bk>
    <bk>
      <rc t="2" v="3046"/>
    </bk>
    <bk>
      <rc t="2" v="3047"/>
    </bk>
    <bk>
      <rc t="2" v="3048"/>
    </bk>
    <bk>
      <rc t="2" v="3049"/>
    </bk>
    <bk>
      <rc t="2" v="3050"/>
    </bk>
    <bk>
      <rc t="2" v="3051"/>
    </bk>
    <bk>
      <rc t="2" v="3052"/>
    </bk>
    <bk>
      <rc t="2" v="3053"/>
    </bk>
    <bk>
      <rc t="2" v="3054"/>
    </bk>
    <bk>
      <rc t="2" v="3055"/>
    </bk>
    <bk>
      <rc t="2" v="3056"/>
    </bk>
    <bk>
      <rc t="2" v="3057"/>
    </bk>
    <bk>
      <rc t="2" v="3058"/>
    </bk>
    <bk>
      <rc t="2" v="3059"/>
    </bk>
    <bk>
      <rc t="2" v="3060"/>
    </bk>
    <bk>
      <rc t="2" v="3061"/>
    </bk>
    <bk>
      <rc t="2" v="3062"/>
    </bk>
    <bk>
      <rc t="2" v="3063"/>
    </bk>
    <bk>
      <rc t="2" v="3064"/>
    </bk>
    <bk>
      <rc t="2" v="3065"/>
    </bk>
    <bk>
      <rc t="2" v="3066"/>
    </bk>
    <bk>
      <rc t="2" v="3067"/>
    </bk>
    <bk>
      <rc t="2" v="3068"/>
    </bk>
    <bk>
      <rc t="2" v="3069"/>
    </bk>
    <bk>
      <rc t="2" v="3070"/>
    </bk>
    <bk>
      <rc t="2" v="3071"/>
    </bk>
    <bk>
      <rc t="2" v="3072"/>
    </bk>
    <bk>
      <rc t="2" v="3073"/>
    </bk>
    <bk>
      <rc t="2" v="3074"/>
    </bk>
    <bk>
      <rc t="2" v="3075"/>
    </bk>
    <bk>
      <rc t="2" v="3076"/>
    </bk>
    <bk>
      <rc t="2" v="3077"/>
    </bk>
    <bk>
      <rc t="2" v="3078"/>
    </bk>
    <bk>
      <rc t="2" v="3079"/>
    </bk>
    <bk>
      <rc t="2" v="3080"/>
    </bk>
    <bk>
      <rc t="2" v="3081"/>
    </bk>
    <bk>
      <rc t="2" v="3082"/>
    </bk>
    <bk>
      <rc t="2" v="3083"/>
    </bk>
    <bk>
      <rc t="2" v="3084"/>
    </bk>
    <bk>
      <rc t="2" v="3085"/>
    </bk>
    <bk>
      <rc t="2" v="3086"/>
    </bk>
    <bk>
      <rc t="2" v="3087"/>
    </bk>
    <bk>
      <rc t="2" v="3088"/>
    </bk>
    <bk>
      <rc t="2" v="3089"/>
    </bk>
    <bk>
      <rc t="2" v="3090"/>
    </bk>
    <bk>
      <rc t="2" v="3091"/>
    </bk>
    <bk>
      <rc t="2" v="3092"/>
    </bk>
    <bk>
      <rc t="2" v="3093"/>
    </bk>
    <bk>
      <rc t="2" v="3094"/>
    </bk>
    <bk>
      <rc t="2" v="3095"/>
    </bk>
    <bk>
      <rc t="2" v="3096"/>
    </bk>
    <bk>
      <rc t="2" v="3097"/>
    </bk>
    <bk>
      <rc t="2" v="3098"/>
    </bk>
    <bk>
      <rc t="2" v="3099"/>
    </bk>
    <bk>
      <rc t="2" v="3100"/>
    </bk>
    <bk>
      <rc t="2" v="3101"/>
    </bk>
    <bk>
      <rc t="2" v="3102"/>
    </bk>
    <bk>
      <rc t="2" v="3103"/>
    </bk>
    <bk>
      <rc t="2" v="3104"/>
    </bk>
    <bk>
      <rc t="2" v="3105"/>
    </bk>
    <bk>
      <rc t="2" v="3106"/>
    </bk>
    <bk>
      <rc t="2" v="3107"/>
    </bk>
    <bk>
      <rc t="2" v="3108"/>
    </bk>
    <bk>
      <rc t="2" v="3109"/>
    </bk>
    <bk>
      <rc t="2" v="3110"/>
    </bk>
    <bk>
      <rc t="2" v="3111"/>
    </bk>
    <bk>
      <rc t="2" v="3112"/>
    </bk>
    <bk>
      <rc t="2" v="3113"/>
    </bk>
    <bk>
      <rc t="2" v="3114"/>
    </bk>
    <bk>
      <rc t="2" v="3115"/>
    </bk>
    <bk>
      <rc t="2" v="3116"/>
    </bk>
    <bk>
      <rc t="2" v="3117"/>
    </bk>
    <bk>
      <rc t="2" v="3118"/>
    </bk>
    <bk>
      <rc t="2" v="3119"/>
    </bk>
    <bk>
      <rc t="2" v="3120"/>
    </bk>
    <bk>
      <rc t="2" v="3121"/>
    </bk>
    <bk>
      <rc t="2" v="3122"/>
    </bk>
    <bk>
      <rc t="2" v="3123"/>
    </bk>
    <bk>
      <rc t="2" v="3124"/>
    </bk>
    <bk>
      <rc t="2" v="3125"/>
    </bk>
    <bk>
      <rc t="2" v="3126"/>
    </bk>
    <bk>
      <rc t="2" v="3127"/>
    </bk>
    <bk>
      <rc t="2" v="3128"/>
    </bk>
    <bk>
      <rc t="2" v="3129"/>
    </bk>
    <bk>
      <rc t="2" v="3130"/>
    </bk>
    <bk>
      <rc t="2" v="3131"/>
    </bk>
    <bk>
      <rc t="2" v="3132"/>
    </bk>
    <bk>
      <rc t="2" v="3133"/>
    </bk>
    <bk>
      <rc t="2" v="3134"/>
    </bk>
    <bk>
      <rc t="2" v="3135"/>
    </bk>
    <bk>
      <rc t="2" v="3136"/>
    </bk>
    <bk>
      <rc t="2" v="3137"/>
    </bk>
    <bk>
      <rc t="2" v="3138"/>
    </bk>
    <bk>
      <rc t="2" v="3139"/>
    </bk>
    <bk>
      <rc t="2" v="3140"/>
    </bk>
    <bk>
      <rc t="2" v="3141"/>
    </bk>
    <bk>
      <rc t="2" v="3142"/>
    </bk>
    <bk>
      <rc t="2" v="3143"/>
    </bk>
    <bk>
      <rc t="2" v="3144"/>
    </bk>
    <bk>
      <rc t="2" v="3145"/>
    </bk>
    <bk>
      <rc t="2" v="3146"/>
    </bk>
    <bk>
      <rc t="2" v="3147"/>
    </bk>
    <bk>
      <rc t="2" v="3148"/>
    </bk>
    <bk>
      <rc t="2" v="3149"/>
    </bk>
    <bk>
      <rc t="2" v="3150"/>
    </bk>
    <bk>
      <rc t="2" v="3151"/>
    </bk>
    <bk>
      <rc t="2" v="3152"/>
    </bk>
    <bk>
      <rc t="2" v="3153"/>
    </bk>
    <bk>
      <rc t="2" v="3154"/>
    </bk>
    <bk>
      <rc t="2" v="3155"/>
    </bk>
    <bk>
      <rc t="2" v="3156"/>
    </bk>
    <bk>
      <rc t="2" v="3157"/>
    </bk>
    <bk>
      <rc t="2" v="3158"/>
    </bk>
    <bk>
      <rc t="2" v="3159"/>
    </bk>
    <bk>
      <rc t="2" v="3160"/>
    </bk>
    <bk>
      <rc t="2" v="3161"/>
    </bk>
    <bk>
      <rc t="2" v="3162"/>
    </bk>
    <bk>
      <rc t="2" v="3163"/>
    </bk>
    <bk>
      <rc t="2" v="3164"/>
    </bk>
    <bk>
      <rc t="2" v="3165"/>
    </bk>
    <bk>
      <rc t="2" v="3166"/>
    </bk>
    <bk>
      <rc t="2" v="3167"/>
    </bk>
    <bk>
      <rc t="2" v="3168"/>
    </bk>
    <bk>
      <rc t="2" v="3169"/>
    </bk>
    <bk>
      <rc t="2" v="3170"/>
    </bk>
    <bk>
      <rc t="2" v="3171"/>
    </bk>
    <bk>
      <rc t="2" v="3172"/>
    </bk>
    <bk>
      <rc t="2" v="3173"/>
    </bk>
    <bk>
      <rc t="2" v="3174"/>
    </bk>
    <bk>
      <rc t="2" v="3175"/>
    </bk>
    <bk>
      <rc t="2" v="3176"/>
    </bk>
    <bk>
      <rc t="2" v="3177"/>
    </bk>
    <bk>
      <rc t="2" v="3178"/>
    </bk>
    <bk>
      <rc t="2" v="3179"/>
    </bk>
    <bk>
      <rc t="2" v="3180"/>
    </bk>
    <bk>
      <rc t="2" v="3181"/>
    </bk>
    <bk>
      <rc t="2" v="3182"/>
    </bk>
    <bk>
      <rc t="2" v="3183"/>
    </bk>
    <bk>
      <rc t="2" v="3184"/>
    </bk>
    <bk>
      <rc t="2" v="3185"/>
    </bk>
    <bk>
      <rc t="2" v="3186"/>
    </bk>
    <bk>
      <rc t="2" v="3187"/>
    </bk>
    <bk>
      <rc t="2" v="3188"/>
    </bk>
    <bk>
      <rc t="2" v="3189"/>
    </bk>
    <bk>
      <rc t="2" v="3190"/>
    </bk>
    <bk>
      <rc t="2" v="3191"/>
    </bk>
    <bk>
      <rc t="2" v="3192"/>
    </bk>
    <bk>
      <rc t="2" v="3193"/>
    </bk>
    <bk>
      <rc t="2" v="3194"/>
    </bk>
    <bk>
      <rc t="2" v="3195"/>
    </bk>
    <bk>
      <rc t="2" v="3196"/>
    </bk>
    <bk>
      <rc t="2" v="3197"/>
    </bk>
    <bk>
      <rc t="2" v="3198"/>
    </bk>
    <bk>
      <rc t="2" v="3199"/>
    </bk>
    <bk>
      <rc t="2" v="3200"/>
    </bk>
    <bk>
      <rc t="2" v="3201"/>
    </bk>
    <bk>
      <rc t="2" v="3202"/>
    </bk>
    <bk>
      <rc t="2" v="3203"/>
    </bk>
    <bk>
      <rc t="2" v="3204"/>
    </bk>
    <bk>
      <rc t="2" v="3205"/>
    </bk>
    <bk>
      <rc t="2" v="3206"/>
    </bk>
    <bk>
      <rc t="2" v="3207"/>
    </bk>
    <bk>
      <rc t="2" v="3208"/>
    </bk>
    <bk>
      <rc t="2" v="3209"/>
    </bk>
    <bk>
      <rc t="2" v="3210"/>
    </bk>
    <bk>
      <rc t="2" v="3211"/>
    </bk>
    <bk>
      <rc t="2" v="3212"/>
    </bk>
    <bk>
      <rc t="2" v="3213"/>
    </bk>
    <bk>
      <rc t="2" v="3214"/>
    </bk>
    <bk>
      <rc t="2" v="3215"/>
    </bk>
    <bk>
      <rc t="2" v="3216"/>
    </bk>
    <bk>
      <rc t="2" v="3217"/>
    </bk>
    <bk>
      <rc t="2" v="3218"/>
    </bk>
    <bk>
      <rc t="2" v="3219"/>
    </bk>
    <bk>
      <rc t="2" v="3220"/>
    </bk>
    <bk>
      <rc t="2" v="3221"/>
    </bk>
    <bk>
      <rc t="2" v="3222"/>
    </bk>
    <bk>
      <rc t="2" v="3223"/>
    </bk>
    <bk>
      <rc t="2" v="3224"/>
    </bk>
    <bk>
      <rc t="2" v="3225"/>
    </bk>
    <bk>
      <rc t="2" v="3226"/>
    </bk>
    <bk>
      <rc t="2" v="3227"/>
    </bk>
    <bk>
      <rc t="2" v="3228"/>
    </bk>
    <bk>
      <rc t="2" v="3229"/>
    </bk>
    <bk>
      <rc t="2" v="3230"/>
    </bk>
    <bk>
      <rc t="2" v="3231"/>
    </bk>
    <bk>
      <rc t="2" v="3232"/>
    </bk>
    <bk>
      <rc t="2" v="3233"/>
    </bk>
    <bk>
      <rc t="2" v="3234"/>
    </bk>
    <bk>
      <rc t="2" v="3235"/>
    </bk>
    <bk>
      <rc t="2" v="3236"/>
    </bk>
    <bk>
      <rc t="2" v="3237"/>
    </bk>
    <bk>
      <rc t="2" v="3238"/>
    </bk>
    <bk>
      <rc t="2" v="3239"/>
    </bk>
    <bk>
      <rc t="2" v="3240"/>
    </bk>
    <bk>
      <rc t="2" v="3241"/>
    </bk>
    <bk>
      <rc t="2" v="3242"/>
    </bk>
    <bk>
      <rc t="2" v="3243"/>
    </bk>
    <bk>
      <rc t="2" v="3244"/>
    </bk>
    <bk>
      <rc t="2" v="3245"/>
    </bk>
    <bk>
      <rc t="2" v="3246"/>
    </bk>
    <bk>
      <rc t="2" v="3247"/>
    </bk>
    <bk>
      <rc t="2" v="3248"/>
    </bk>
    <bk>
      <rc t="2" v="3249"/>
    </bk>
    <bk>
      <rc t="2" v="3250"/>
    </bk>
    <bk>
      <rc t="2" v="3251"/>
    </bk>
    <bk>
      <rc t="2" v="3252"/>
    </bk>
    <bk>
      <rc t="2" v="3253"/>
    </bk>
    <bk>
      <rc t="2" v="3254"/>
    </bk>
    <bk>
      <rc t="2" v="3255"/>
    </bk>
    <bk>
      <rc t="2" v="3256"/>
    </bk>
    <bk>
      <rc t="2" v="3257"/>
    </bk>
    <bk>
      <rc t="2" v="3258"/>
    </bk>
    <bk>
      <rc t="2" v="3259"/>
    </bk>
    <bk>
      <rc t="2" v="3260"/>
    </bk>
    <bk>
      <rc t="2" v="3261"/>
    </bk>
    <bk>
      <rc t="2" v="3262"/>
    </bk>
    <bk>
      <rc t="2" v="3263"/>
    </bk>
    <bk>
      <rc t="2" v="3264"/>
    </bk>
    <bk>
      <rc t="2" v="3265"/>
    </bk>
    <bk>
      <rc t="2" v="3266"/>
    </bk>
    <bk>
      <rc t="2" v="3267"/>
    </bk>
    <bk>
      <rc t="2" v="3268"/>
    </bk>
    <bk>
      <rc t="2" v="3269"/>
    </bk>
    <bk>
      <rc t="2" v="3270"/>
    </bk>
    <bk>
      <rc t="2" v="3271"/>
    </bk>
    <bk>
      <rc t="2" v="3272"/>
    </bk>
    <bk>
      <rc t="2" v="3273"/>
    </bk>
    <bk>
      <rc t="2" v="3274"/>
    </bk>
    <bk>
      <rc t="2" v="3275"/>
    </bk>
    <bk>
      <rc t="2" v="3276"/>
    </bk>
    <bk>
      <rc t="2" v="3277"/>
    </bk>
    <bk>
      <rc t="2" v="3278"/>
    </bk>
    <bk>
      <rc t="2" v="3279"/>
    </bk>
    <bk>
      <rc t="2" v="3280"/>
    </bk>
    <bk>
      <rc t="2" v="3281"/>
    </bk>
    <bk>
      <rc t="2" v="3282"/>
    </bk>
    <bk>
      <rc t="2" v="3283"/>
    </bk>
    <bk>
      <rc t="2" v="3284"/>
    </bk>
    <bk>
      <rc t="2" v="3285"/>
    </bk>
    <bk>
      <rc t="2" v="3286"/>
    </bk>
    <bk>
      <rc t="2" v="3287"/>
    </bk>
    <bk>
      <rc t="2" v="3288"/>
    </bk>
    <bk>
      <rc t="2" v="3289"/>
    </bk>
    <bk>
      <rc t="2" v="3290"/>
    </bk>
    <bk>
      <rc t="2" v="3291"/>
    </bk>
    <bk>
      <rc t="2" v="3292"/>
    </bk>
    <bk>
      <rc t="2" v="3293"/>
    </bk>
    <bk>
      <rc t="2" v="3294"/>
    </bk>
    <bk>
      <rc t="2" v="3295"/>
    </bk>
    <bk>
      <rc t="2" v="3296"/>
    </bk>
    <bk>
      <rc t="2" v="3297"/>
    </bk>
    <bk>
      <rc t="2" v="3298"/>
    </bk>
    <bk>
      <rc t="2" v="3299"/>
    </bk>
    <bk>
      <rc t="2" v="3300"/>
    </bk>
    <bk>
      <rc t="2" v="3301"/>
    </bk>
    <bk>
      <rc t="2" v="3302"/>
    </bk>
    <bk>
      <rc t="2" v="3303"/>
    </bk>
    <bk>
      <rc t="2" v="3304"/>
    </bk>
    <bk>
      <rc t="2" v="3305"/>
    </bk>
    <bk>
      <rc t="2" v="3306"/>
    </bk>
    <bk>
      <rc t="2" v="3307"/>
    </bk>
    <bk>
      <rc t="2" v="3308"/>
    </bk>
    <bk>
      <rc t="2" v="3309"/>
    </bk>
    <bk>
      <rc t="2" v="3310"/>
    </bk>
    <bk>
      <rc t="2" v="3311"/>
    </bk>
    <bk>
      <rc t="2" v="3312"/>
    </bk>
    <bk>
      <rc t="2" v="3313"/>
    </bk>
    <bk>
      <rc t="2" v="3314"/>
    </bk>
    <bk>
      <rc t="2" v="3315"/>
    </bk>
    <bk>
      <rc t="2" v="3316"/>
    </bk>
    <bk>
      <rc t="2" v="3317"/>
    </bk>
    <bk>
      <rc t="2" v="3318"/>
    </bk>
    <bk>
      <rc t="2" v="3319"/>
    </bk>
    <bk>
      <rc t="2" v="3320"/>
    </bk>
    <bk>
      <rc t="2" v="3321"/>
    </bk>
    <bk>
      <rc t="2" v="3322"/>
    </bk>
    <bk>
      <rc t="2" v="3323"/>
    </bk>
    <bk>
      <rc t="2" v="3324"/>
    </bk>
    <bk>
      <rc t="2" v="3325"/>
    </bk>
    <bk>
      <rc t="2" v="3326"/>
    </bk>
    <bk>
      <rc t="2" v="3327"/>
    </bk>
    <bk>
      <rc t="2" v="3328"/>
    </bk>
    <bk>
      <rc t="2" v="3329"/>
    </bk>
    <bk>
      <rc t="2" v="3330"/>
    </bk>
    <bk>
      <rc t="2" v="3331"/>
    </bk>
    <bk>
      <rc t="2" v="3332"/>
    </bk>
    <bk>
      <rc t="2" v="3333"/>
    </bk>
    <bk>
      <rc t="2" v="3334"/>
    </bk>
    <bk>
      <rc t="2" v="3335"/>
    </bk>
    <bk>
      <rc t="2" v="3336"/>
    </bk>
    <bk>
      <rc t="2" v="3337"/>
    </bk>
    <bk>
      <rc t="2" v="3338"/>
    </bk>
    <bk>
      <rc t="2" v="3339"/>
    </bk>
    <bk>
      <rc t="2" v="3340"/>
    </bk>
    <bk>
      <rc t="2" v="3341"/>
    </bk>
    <bk>
      <rc t="2" v="3342"/>
    </bk>
    <bk>
      <rc t="2" v="3343"/>
    </bk>
    <bk>
      <rc t="2" v="3344"/>
    </bk>
    <bk>
      <rc t="2" v="3345"/>
    </bk>
    <bk>
      <rc t="2" v="3346"/>
    </bk>
    <bk>
      <rc t="2" v="3347"/>
    </bk>
    <bk>
      <rc t="2" v="3348"/>
    </bk>
    <bk>
      <rc t="2" v="3349"/>
    </bk>
    <bk>
      <rc t="2" v="3350"/>
    </bk>
    <bk>
      <rc t="2" v="3351"/>
    </bk>
    <bk>
      <rc t="2" v="3352"/>
    </bk>
    <bk>
      <rc t="2" v="3353"/>
    </bk>
    <bk>
      <rc t="2" v="3354"/>
    </bk>
    <bk>
      <rc t="2" v="3355"/>
    </bk>
    <bk>
      <rc t="2" v="3356"/>
    </bk>
    <bk>
      <rc t="2" v="3357"/>
    </bk>
    <bk>
      <rc t="2" v="3358"/>
    </bk>
    <bk>
      <rc t="2" v="3359"/>
    </bk>
    <bk>
      <rc t="2" v="3360"/>
    </bk>
    <bk>
      <rc t="2" v="3361"/>
    </bk>
    <bk>
      <rc t="2" v="3362"/>
    </bk>
    <bk>
      <rc t="2" v="3363"/>
    </bk>
    <bk>
      <rc t="2" v="3364"/>
    </bk>
    <bk>
      <rc t="2" v="3365"/>
    </bk>
    <bk>
      <rc t="2" v="3366"/>
    </bk>
    <bk>
      <rc t="2" v="3367"/>
    </bk>
    <bk>
      <rc t="2" v="3368"/>
    </bk>
    <bk>
      <rc t="2" v="3369"/>
    </bk>
    <bk>
      <rc t="2" v="3370"/>
    </bk>
    <bk>
      <rc t="2" v="3371"/>
    </bk>
    <bk>
      <rc t="2" v="3372"/>
    </bk>
    <bk>
      <rc t="2" v="3373"/>
    </bk>
    <bk>
      <rc t="2" v="3374"/>
    </bk>
    <bk>
      <rc t="2" v="3375"/>
    </bk>
    <bk>
      <rc t="2" v="3376"/>
    </bk>
    <bk>
      <rc t="2" v="3377"/>
    </bk>
    <bk>
      <rc t="2" v="3378"/>
    </bk>
    <bk>
      <rc t="2" v="3379"/>
    </bk>
    <bk>
      <rc t="2" v="3380"/>
    </bk>
    <bk>
      <rc t="2" v="3381"/>
    </bk>
    <bk>
      <rc t="2" v="3382"/>
    </bk>
    <bk>
      <rc t="2" v="3383"/>
    </bk>
    <bk>
      <rc t="2" v="3384"/>
    </bk>
    <bk>
      <rc t="2" v="3385"/>
    </bk>
    <bk>
      <rc t="2" v="3386"/>
    </bk>
    <bk>
      <rc t="2" v="3387"/>
    </bk>
    <bk>
      <rc t="2" v="3388"/>
    </bk>
    <bk>
      <rc t="2" v="3389"/>
    </bk>
    <bk>
      <rc t="2" v="3390"/>
    </bk>
    <bk>
      <rc t="2" v="3391"/>
    </bk>
    <bk>
      <rc t="2" v="3392"/>
    </bk>
    <bk>
      <rc t="2" v="3393"/>
    </bk>
    <bk>
      <rc t="2" v="3394"/>
    </bk>
    <bk>
      <rc t="2" v="3395"/>
    </bk>
    <bk>
      <rc t="2" v="3396"/>
    </bk>
    <bk>
      <rc t="2" v="3397"/>
    </bk>
    <bk>
      <rc t="2" v="3398"/>
    </bk>
    <bk>
      <rc t="2" v="3399"/>
    </bk>
    <bk>
      <rc t="2" v="3400"/>
    </bk>
    <bk>
      <rc t="2" v="3401"/>
    </bk>
    <bk>
      <rc t="2" v="3402"/>
    </bk>
    <bk>
      <rc t="2" v="3403"/>
    </bk>
    <bk>
      <rc t="2" v="3404"/>
    </bk>
    <bk>
      <rc t="2" v="3405"/>
    </bk>
    <bk>
      <rc t="2" v="3406"/>
    </bk>
    <bk>
      <rc t="2" v="3407"/>
    </bk>
    <bk>
      <rc t="2" v="3408"/>
    </bk>
    <bk>
      <rc t="2" v="3409"/>
    </bk>
    <bk>
      <rc t="2" v="3410"/>
    </bk>
    <bk>
      <rc t="2" v="3411"/>
    </bk>
    <bk>
      <rc t="2" v="3412"/>
    </bk>
    <bk>
      <rc t="2" v="3413"/>
    </bk>
    <bk>
      <rc t="2" v="3414"/>
    </bk>
    <bk>
      <rc t="2" v="3415"/>
    </bk>
    <bk>
      <rc t="2" v="3416"/>
    </bk>
    <bk>
      <rc t="2" v="3417"/>
    </bk>
    <bk>
      <rc t="2" v="3418"/>
    </bk>
    <bk>
      <rc t="2" v="3419"/>
    </bk>
    <bk>
      <rc t="2" v="3420"/>
    </bk>
    <bk>
      <rc t="2" v="3421"/>
    </bk>
    <bk>
      <rc t="2" v="3422"/>
    </bk>
    <bk>
      <rc t="2" v="3423"/>
    </bk>
    <bk>
      <rc t="2" v="3424"/>
    </bk>
    <bk>
      <rc t="2" v="3425"/>
    </bk>
    <bk>
      <rc t="2" v="3426"/>
    </bk>
    <bk>
      <rc t="2" v="3427"/>
    </bk>
    <bk>
      <rc t="2" v="3428"/>
    </bk>
    <bk>
      <rc t="2" v="3429"/>
    </bk>
    <bk>
      <rc t="2" v="3430"/>
    </bk>
    <bk>
      <rc t="2" v="3431"/>
    </bk>
    <bk>
      <rc t="2" v="3432"/>
    </bk>
    <bk>
      <rc t="2" v="3433"/>
    </bk>
    <bk>
      <rc t="2" v="3434"/>
    </bk>
    <bk>
      <rc t="2" v="3435"/>
    </bk>
    <bk>
      <rc t="2" v="3436"/>
    </bk>
    <bk>
      <rc t="2" v="3437"/>
    </bk>
    <bk>
      <rc t="2" v="3438"/>
    </bk>
    <bk>
      <rc t="2" v="3439"/>
    </bk>
    <bk>
      <rc t="2" v="3440"/>
    </bk>
    <bk>
      <rc t="2" v="3441"/>
    </bk>
    <bk>
      <rc t="2" v="3442"/>
    </bk>
    <bk>
      <rc t="2" v="3443"/>
    </bk>
    <bk>
      <rc t="2" v="3444"/>
    </bk>
    <bk>
      <rc t="2" v="3445"/>
    </bk>
    <bk>
      <rc t="2" v="3446"/>
    </bk>
    <bk>
      <rc t="2" v="3447"/>
    </bk>
    <bk>
      <rc t="2" v="3448"/>
    </bk>
    <bk>
      <rc t="2" v="3449"/>
    </bk>
    <bk>
      <rc t="2" v="3450"/>
    </bk>
    <bk>
      <rc t="2" v="3451"/>
    </bk>
    <bk>
      <rc t="2" v="3452"/>
    </bk>
    <bk>
      <rc t="2" v="3453"/>
    </bk>
    <bk>
      <rc t="2" v="3454"/>
    </bk>
    <bk>
      <rc t="2" v="3455"/>
    </bk>
    <bk>
      <rc t="2" v="3456"/>
    </bk>
    <bk>
      <rc t="2" v="3457"/>
    </bk>
    <bk>
      <rc t="2" v="3458"/>
    </bk>
    <bk>
      <rc t="2" v="3459"/>
    </bk>
    <bk>
      <rc t="2" v="3460"/>
    </bk>
    <bk>
      <rc t="2" v="3461"/>
    </bk>
    <bk>
      <rc t="2" v="3462"/>
    </bk>
    <bk>
      <rc t="2" v="3463"/>
    </bk>
    <bk>
      <rc t="2" v="3464"/>
    </bk>
    <bk>
      <rc t="2" v="3465"/>
    </bk>
    <bk>
      <rc t="2" v="3466"/>
    </bk>
    <bk>
      <rc t="2" v="3467"/>
    </bk>
    <bk>
      <rc t="2" v="3468"/>
    </bk>
    <bk>
      <rc t="2" v="3469"/>
    </bk>
    <bk>
      <rc t="2" v="3470"/>
    </bk>
    <bk>
      <rc t="2" v="3471"/>
    </bk>
    <bk>
      <rc t="2" v="3472"/>
    </bk>
    <bk>
      <rc t="2" v="3473"/>
    </bk>
    <bk>
      <rc t="2" v="3474"/>
    </bk>
    <bk>
      <rc t="2" v="3475"/>
    </bk>
    <bk>
      <rc t="2" v="3476"/>
    </bk>
    <bk>
      <rc t="2" v="3477"/>
    </bk>
    <bk>
      <rc t="2" v="3478"/>
    </bk>
    <bk>
      <rc t="2" v="3479"/>
    </bk>
    <bk>
      <rc t="2" v="3480"/>
    </bk>
    <bk>
      <rc t="2" v="3481"/>
    </bk>
    <bk>
      <rc t="2" v="3482"/>
    </bk>
    <bk>
      <rc t="2" v="3483"/>
    </bk>
    <bk>
      <rc t="2" v="3484"/>
    </bk>
    <bk>
      <rc t="2" v="3485"/>
    </bk>
    <bk>
      <rc t="2" v="3486"/>
    </bk>
    <bk>
      <rc t="2" v="3487"/>
    </bk>
    <bk>
      <rc t="2" v="3488"/>
    </bk>
    <bk>
      <rc t="2" v="3489"/>
    </bk>
    <bk>
      <rc t="2" v="3490"/>
    </bk>
    <bk>
      <rc t="2" v="3491"/>
    </bk>
    <bk>
      <rc t="2" v="3492"/>
    </bk>
    <bk>
      <rc t="2" v="3493"/>
    </bk>
    <bk>
      <rc t="2" v="3494"/>
    </bk>
    <bk>
      <rc t="2" v="3495"/>
    </bk>
    <bk>
      <rc t="2" v="3496"/>
    </bk>
    <bk>
      <rc t="2" v="3497"/>
    </bk>
    <bk>
      <rc t="2" v="3498"/>
    </bk>
    <bk>
      <rc t="2" v="3499"/>
    </bk>
    <bk>
      <rc t="2" v="3500"/>
    </bk>
    <bk>
      <rc t="2" v="3501"/>
    </bk>
    <bk>
      <rc t="2" v="3502"/>
    </bk>
    <bk>
      <rc t="2" v="3503"/>
    </bk>
    <bk>
      <rc t="2" v="3504"/>
    </bk>
    <bk>
      <rc t="2" v="3505"/>
    </bk>
    <bk>
      <rc t="2" v="3506"/>
    </bk>
    <bk>
      <rc t="2" v="3507"/>
    </bk>
    <bk>
      <rc t="2" v="3508"/>
    </bk>
    <bk>
      <rc t="2" v="3509"/>
    </bk>
    <bk>
      <rc t="2" v="3510"/>
    </bk>
    <bk>
      <rc t="2" v="3511"/>
    </bk>
    <bk>
      <rc t="2" v="3512"/>
    </bk>
    <bk>
      <rc t="2" v="3513"/>
    </bk>
    <bk>
      <rc t="2" v="3514"/>
    </bk>
    <bk>
      <rc t="2" v="3515"/>
    </bk>
    <bk>
      <rc t="2" v="3516"/>
    </bk>
    <bk>
      <rc t="2" v="3517"/>
    </bk>
    <bk>
      <rc t="2" v="3518"/>
    </bk>
    <bk>
      <rc t="2" v="3519"/>
    </bk>
    <bk>
      <rc t="2" v="3520"/>
    </bk>
    <bk>
      <rc t="2" v="3521"/>
    </bk>
    <bk>
      <rc t="2" v="3522"/>
    </bk>
    <bk>
      <rc t="2" v="3523"/>
    </bk>
    <bk>
      <rc t="2" v="3524"/>
    </bk>
    <bk>
      <rc t="2" v="3525"/>
    </bk>
    <bk>
      <rc t="2" v="3526"/>
    </bk>
    <bk>
      <rc t="2" v="3527"/>
    </bk>
    <bk>
      <rc t="2" v="3528"/>
    </bk>
    <bk>
      <rc t="2" v="3529"/>
    </bk>
    <bk>
      <rc t="2" v="3530"/>
    </bk>
    <bk>
      <rc t="2" v="3531"/>
    </bk>
    <bk>
      <rc t="2" v="3532"/>
    </bk>
    <bk>
      <rc t="2" v="3533"/>
    </bk>
    <bk>
      <rc t="2" v="3534"/>
    </bk>
    <bk>
      <rc t="2" v="3535"/>
    </bk>
    <bk>
      <rc t="2" v="3536"/>
    </bk>
    <bk>
      <rc t="2" v="3537"/>
    </bk>
    <bk>
      <rc t="2" v="3538"/>
    </bk>
    <bk>
      <rc t="2" v="3539"/>
    </bk>
    <bk>
      <rc t="2" v="3540"/>
    </bk>
    <bk>
      <rc t="2" v="3541"/>
    </bk>
    <bk>
      <rc t="2" v="3542"/>
    </bk>
    <bk>
      <rc t="2" v="3543"/>
    </bk>
    <bk>
      <rc t="2" v="3544"/>
    </bk>
    <bk>
      <rc t="2" v="3545"/>
    </bk>
    <bk>
      <rc t="2" v="3546"/>
    </bk>
    <bk>
      <rc t="2" v="3547"/>
    </bk>
    <bk>
      <rc t="2" v="3548"/>
    </bk>
    <bk>
      <rc t="2" v="3549"/>
    </bk>
    <bk>
      <rc t="2" v="3550"/>
    </bk>
    <bk>
      <rc t="2" v="3551"/>
    </bk>
    <bk>
      <rc t="2" v="3552"/>
    </bk>
    <bk>
      <rc t="2" v="3553"/>
    </bk>
    <bk>
      <rc t="2" v="3554"/>
    </bk>
    <bk>
      <rc t="2" v="3555"/>
    </bk>
    <bk>
      <rc t="2" v="3556"/>
    </bk>
    <bk>
      <rc t="2" v="3557"/>
    </bk>
    <bk>
      <rc t="2" v="3558"/>
    </bk>
    <bk>
      <rc t="2" v="3559"/>
    </bk>
    <bk>
      <rc t="2" v="3560"/>
    </bk>
    <bk>
      <rc t="2" v="3561"/>
    </bk>
    <bk>
      <rc t="2" v="3562"/>
    </bk>
    <bk>
      <rc t="2" v="3563"/>
    </bk>
    <bk>
      <rc t="2" v="3564"/>
    </bk>
    <bk>
      <rc t="2" v="3565"/>
    </bk>
    <bk>
      <rc t="2" v="3566"/>
    </bk>
    <bk>
      <rc t="2" v="3567"/>
    </bk>
    <bk>
      <rc t="2" v="3568"/>
    </bk>
    <bk>
      <rc t="2" v="3569"/>
    </bk>
    <bk>
      <rc t="2" v="3570"/>
    </bk>
    <bk>
      <rc t="2" v="3571"/>
    </bk>
    <bk>
      <rc t="2" v="3572"/>
    </bk>
    <bk>
      <rc t="2" v="3573"/>
    </bk>
    <bk>
      <rc t="2" v="3574"/>
    </bk>
    <bk>
      <rc t="2" v="3575"/>
    </bk>
    <bk>
      <rc t="2" v="3576"/>
    </bk>
    <bk>
      <rc t="2" v="3577"/>
    </bk>
    <bk>
      <rc t="2" v="3578"/>
    </bk>
    <bk>
      <rc t="2" v="3579"/>
    </bk>
    <bk>
      <rc t="2" v="3580"/>
    </bk>
    <bk>
      <rc t="2" v="3581"/>
    </bk>
    <bk>
      <rc t="2" v="3582"/>
    </bk>
    <bk>
      <rc t="2" v="3583"/>
    </bk>
    <bk>
      <rc t="2" v="3584"/>
    </bk>
    <bk>
      <rc t="2" v="3585"/>
    </bk>
    <bk>
      <rc t="2" v="3586"/>
    </bk>
    <bk>
      <rc t="2" v="3587"/>
    </bk>
    <bk>
      <rc t="2" v="3588"/>
    </bk>
    <bk>
      <rc t="2" v="3589"/>
    </bk>
    <bk>
      <rc t="2" v="3590"/>
    </bk>
    <bk>
      <rc t="2" v="3591"/>
    </bk>
    <bk>
      <rc t="2" v="3592"/>
    </bk>
    <bk>
      <rc t="2" v="3593"/>
    </bk>
    <bk>
      <rc t="2" v="3594"/>
    </bk>
    <bk>
      <rc t="2" v="3595"/>
    </bk>
    <bk>
      <rc t="2" v="3596"/>
    </bk>
    <bk>
      <rc t="2" v="3597"/>
    </bk>
    <bk>
      <rc t="2" v="3598"/>
    </bk>
    <bk>
      <rc t="2" v="3599"/>
    </bk>
    <bk>
      <rc t="2" v="3600"/>
    </bk>
    <bk>
      <rc t="2" v="3601"/>
    </bk>
    <bk>
      <rc t="2" v="3602"/>
    </bk>
    <bk>
      <rc t="2" v="3603"/>
    </bk>
    <bk>
      <rc t="2" v="3604"/>
    </bk>
    <bk>
      <rc t="2" v="3605"/>
    </bk>
    <bk>
      <rc t="2" v="3606"/>
    </bk>
    <bk>
      <rc t="2" v="3607"/>
    </bk>
    <bk>
      <rc t="2" v="3608"/>
    </bk>
    <bk>
      <rc t="2" v="3609"/>
    </bk>
    <bk>
      <rc t="2" v="3610"/>
    </bk>
    <bk>
      <rc t="2" v="3611"/>
    </bk>
    <bk>
      <rc t="2" v="3612"/>
    </bk>
    <bk>
      <rc t="2" v="3613"/>
    </bk>
    <bk>
      <rc t="2" v="3614"/>
    </bk>
    <bk>
      <rc t="2" v="3615"/>
    </bk>
    <bk>
      <rc t="2" v="3616"/>
    </bk>
    <bk>
      <rc t="2" v="3617"/>
    </bk>
    <bk>
      <rc t="2" v="3618"/>
    </bk>
    <bk>
      <rc t="2" v="3619"/>
    </bk>
    <bk>
      <rc t="2" v="3620"/>
    </bk>
    <bk>
      <rc t="2" v="3621"/>
    </bk>
    <bk>
      <rc t="2" v="3622"/>
    </bk>
    <bk>
      <rc t="2" v="3623"/>
    </bk>
    <bk>
      <rc t="2" v="3624"/>
    </bk>
    <bk>
      <rc t="2" v="3625"/>
    </bk>
    <bk>
      <rc t="2" v="3626"/>
    </bk>
    <bk>
      <rc t="2" v="3627"/>
    </bk>
    <bk>
      <rc t="2" v="3628"/>
    </bk>
    <bk>
      <rc t="2" v="3629"/>
    </bk>
    <bk>
      <rc t="2" v="3630"/>
    </bk>
    <bk>
      <rc t="2" v="3631"/>
    </bk>
    <bk>
      <rc t="2" v="3632"/>
    </bk>
    <bk>
      <rc t="2" v="3633"/>
    </bk>
    <bk>
      <rc t="2" v="3634"/>
    </bk>
    <bk>
      <rc t="2" v="3635"/>
    </bk>
    <bk>
      <rc t="2" v="3636"/>
    </bk>
    <bk>
      <rc t="2" v="3637"/>
    </bk>
    <bk>
      <rc t="2" v="3638"/>
    </bk>
    <bk>
      <rc t="2" v="3639"/>
    </bk>
    <bk>
      <rc t="2" v="3640"/>
    </bk>
    <bk>
      <rc t="2" v="3641"/>
    </bk>
    <bk>
      <rc t="2" v="3642"/>
    </bk>
    <bk>
      <rc t="2" v="3643"/>
    </bk>
    <bk>
      <rc t="2" v="3644"/>
    </bk>
    <bk>
      <rc t="2" v="3645"/>
    </bk>
    <bk>
      <rc t="2" v="3646"/>
    </bk>
    <bk>
      <rc t="2" v="3647"/>
    </bk>
    <bk>
      <rc t="2" v="3648"/>
    </bk>
    <bk>
      <rc t="2" v="3649"/>
    </bk>
    <bk>
      <rc t="2" v="3650"/>
    </bk>
    <bk>
      <rc t="2" v="3651"/>
    </bk>
    <bk>
      <rc t="2" v="3652"/>
    </bk>
    <bk>
      <rc t="2" v="3653"/>
    </bk>
    <bk>
      <rc t="2" v="3654"/>
    </bk>
    <bk>
      <rc t="2" v="3655"/>
    </bk>
    <bk>
      <rc t="2" v="3656"/>
    </bk>
    <bk>
      <rc t="2" v="3657"/>
    </bk>
    <bk>
      <rc t="2" v="3658"/>
    </bk>
    <bk>
      <rc t="2" v="3659"/>
    </bk>
    <bk>
      <rc t="2" v="3660"/>
    </bk>
    <bk>
      <rc t="2" v="3661"/>
    </bk>
    <bk>
      <rc t="2" v="3662"/>
    </bk>
    <bk>
      <rc t="2" v="3663"/>
    </bk>
    <bk>
      <rc t="2" v="3664"/>
    </bk>
    <bk>
      <rc t="2" v="3665"/>
    </bk>
    <bk>
      <rc t="2" v="3666"/>
    </bk>
    <bk>
      <rc t="2" v="3667"/>
    </bk>
    <bk>
      <rc t="2" v="3668"/>
    </bk>
    <bk>
      <rc t="2" v="3669"/>
    </bk>
    <bk>
      <rc t="2" v="3670"/>
    </bk>
    <bk>
      <rc t="2" v="3671"/>
    </bk>
    <bk>
      <rc t="2" v="3672"/>
    </bk>
    <bk>
      <rc t="2" v="3673"/>
    </bk>
    <bk>
      <rc t="2" v="3674"/>
    </bk>
    <bk>
      <rc t="2" v="3675"/>
    </bk>
    <bk>
      <rc t="2" v="3676"/>
    </bk>
    <bk>
      <rc t="2" v="3677"/>
    </bk>
    <bk>
      <rc t="2" v="3678"/>
    </bk>
    <bk>
      <rc t="2" v="3679"/>
    </bk>
    <bk>
      <rc t="2" v="3680"/>
    </bk>
    <bk>
      <rc t="2" v="3681"/>
    </bk>
    <bk>
      <rc t="2" v="3682"/>
    </bk>
    <bk>
      <rc t="2" v="3683"/>
    </bk>
    <bk>
      <rc t="2" v="3684"/>
    </bk>
    <bk>
      <rc t="2" v="3685"/>
    </bk>
    <bk>
      <rc t="2" v="3686"/>
    </bk>
    <bk>
      <rc t="2" v="3687"/>
    </bk>
    <bk>
      <rc t="2" v="3688"/>
    </bk>
    <bk>
      <rc t="2" v="3689"/>
    </bk>
    <bk>
      <rc t="2" v="3690"/>
    </bk>
    <bk>
      <rc t="2" v="3691"/>
    </bk>
    <bk>
      <rc t="2" v="3692"/>
    </bk>
    <bk>
      <rc t="2" v="3693"/>
    </bk>
    <bk>
      <rc t="2" v="3694"/>
    </bk>
    <bk>
      <rc t="2" v="3695"/>
    </bk>
    <bk>
      <rc t="2" v="3696"/>
    </bk>
    <bk>
      <rc t="2" v="3697"/>
    </bk>
    <bk>
      <rc t="2" v="3698"/>
    </bk>
    <bk>
      <rc t="2" v="3699"/>
    </bk>
    <bk>
      <rc t="2" v="3700"/>
    </bk>
    <bk>
      <rc t="2" v="3701"/>
    </bk>
    <bk>
      <rc t="2" v="3702"/>
    </bk>
    <bk>
      <rc t="2" v="3703"/>
    </bk>
    <bk>
      <rc t="2" v="3704"/>
    </bk>
    <bk>
      <rc t="2" v="3705"/>
    </bk>
    <bk>
      <rc t="2" v="3706"/>
    </bk>
    <bk>
      <rc t="2" v="3707"/>
    </bk>
    <bk>
      <rc t="2" v="3708"/>
    </bk>
    <bk>
      <rc t="2" v="3709"/>
    </bk>
    <bk>
      <rc t="2" v="3710"/>
    </bk>
    <bk>
      <rc t="2" v="3711"/>
    </bk>
    <bk>
      <rc t="2" v="3712"/>
    </bk>
    <bk>
      <rc t="2" v="3713"/>
    </bk>
    <bk>
      <rc t="2" v="3714"/>
    </bk>
    <bk>
      <rc t="2" v="3715"/>
    </bk>
    <bk>
      <rc t="2" v="3716"/>
    </bk>
    <bk>
      <rc t="2" v="3717"/>
    </bk>
    <bk>
      <rc t="2" v="3718"/>
    </bk>
    <bk>
      <rc t="2" v="3719"/>
    </bk>
    <bk>
      <rc t="2" v="3720"/>
    </bk>
    <bk>
      <rc t="2" v="3721"/>
    </bk>
    <bk>
      <rc t="2" v="3722"/>
    </bk>
    <bk>
      <rc t="2" v="3723"/>
    </bk>
    <bk>
      <rc t="2" v="3724"/>
    </bk>
    <bk>
      <rc t="2" v="3725"/>
    </bk>
    <bk>
      <rc t="2" v="3726"/>
    </bk>
    <bk>
      <rc t="2" v="3727"/>
    </bk>
    <bk>
      <rc t="2" v="3728"/>
    </bk>
    <bk>
      <rc t="2" v="3729"/>
    </bk>
    <bk>
      <rc t="2" v="3730"/>
    </bk>
    <bk>
      <rc t="2" v="3731"/>
    </bk>
    <bk>
      <rc t="2" v="3732"/>
    </bk>
    <bk>
      <rc t="2" v="3733"/>
    </bk>
    <bk>
      <rc t="2" v="3734"/>
    </bk>
    <bk>
      <rc t="2" v="3735"/>
    </bk>
    <bk>
      <rc t="2" v="3736"/>
    </bk>
    <bk>
      <rc t="2" v="3737"/>
    </bk>
    <bk>
      <rc t="2" v="3738"/>
    </bk>
    <bk>
      <rc t="2" v="3739"/>
    </bk>
    <bk>
      <rc t="2" v="3740"/>
    </bk>
    <bk>
      <rc t="2" v="3741"/>
    </bk>
    <bk>
      <rc t="2" v="3742"/>
    </bk>
    <bk>
      <rc t="2" v="3743"/>
    </bk>
    <bk>
      <rc t="2" v="3744"/>
    </bk>
    <bk>
      <rc t="2" v="3745"/>
    </bk>
    <bk>
      <rc t="2" v="3746"/>
    </bk>
    <bk>
      <rc t="2" v="3747"/>
    </bk>
    <bk>
      <rc t="2" v="3748"/>
    </bk>
    <bk>
      <rc t="2" v="3749"/>
    </bk>
    <bk>
      <rc t="2" v="3750"/>
    </bk>
    <bk>
      <rc t="2" v="3751"/>
    </bk>
    <bk>
      <rc t="2" v="3752"/>
    </bk>
    <bk>
      <rc t="2" v="3753"/>
    </bk>
    <bk>
      <rc t="2" v="3754"/>
    </bk>
    <bk>
      <rc t="2" v="3755"/>
    </bk>
    <bk>
      <rc t="2" v="3756"/>
    </bk>
    <bk>
      <rc t="2" v="3757"/>
    </bk>
    <bk>
      <rc t="2" v="3758"/>
    </bk>
    <bk>
      <rc t="2" v="3759"/>
    </bk>
    <bk>
      <rc t="2" v="3760"/>
    </bk>
    <bk>
      <rc t="2" v="3761"/>
    </bk>
    <bk>
      <rc t="2" v="3762"/>
    </bk>
    <bk>
      <rc t="2" v="3763"/>
    </bk>
    <bk>
      <rc t="2" v="3764"/>
    </bk>
    <bk>
      <rc t="2" v="3765"/>
    </bk>
    <bk>
      <rc t="2" v="3766"/>
    </bk>
    <bk>
      <rc t="2" v="3767"/>
    </bk>
    <bk>
      <rc t="2" v="3768"/>
    </bk>
    <bk>
      <rc t="2" v="3769"/>
    </bk>
    <bk>
      <rc t="2" v="3770"/>
    </bk>
    <bk>
      <rc t="2" v="3771"/>
    </bk>
    <bk>
      <rc t="2" v="3772"/>
    </bk>
    <bk>
      <rc t="2" v="3773"/>
    </bk>
    <bk>
      <rc t="2" v="3774"/>
    </bk>
    <bk>
      <rc t="2" v="3775"/>
    </bk>
    <bk>
      <rc t="2" v="3776"/>
    </bk>
    <bk>
      <rc t="2" v="3777"/>
    </bk>
    <bk>
      <rc t="2" v="3778"/>
    </bk>
    <bk>
      <rc t="2" v="3779"/>
    </bk>
    <bk>
      <rc t="2" v="3780"/>
    </bk>
    <bk>
      <rc t="2" v="3781"/>
    </bk>
    <bk>
      <rc t="2" v="3782"/>
    </bk>
    <bk>
      <rc t="2" v="3783"/>
    </bk>
    <bk>
      <rc t="2" v="3784"/>
    </bk>
    <bk>
      <rc t="2" v="3785"/>
    </bk>
    <bk>
      <rc t="2" v="3786"/>
    </bk>
    <bk>
      <rc t="2" v="3787"/>
    </bk>
    <bk>
      <rc t="2" v="3788"/>
    </bk>
    <bk>
      <rc t="2" v="3789"/>
    </bk>
    <bk>
      <rc t="2" v="3790"/>
    </bk>
    <bk>
      <rc t="2" v="3791"/>
    </bk>
    <bk>
      <rc t="2" v="3792"/>
    </bk>
    <bk>
      <rc t="2" v="3793"/>
    </bk>
    <bk>
      <rc t="2" v="3794"/>
    </bk>
    <bk>
      <rc t="2" v="3795"/>
    </bk>
    <bk>
      <rc t="2" v="3796"/>
    </bk>
    <bk>
      <rc t="2" v="3797"/>
    </bk>
    <bk>
      <rc t="2" v="3798"/>
    </bk>
    <bk>
      <rc t="2" v="3799"/>
    </bk>
    <bk>
      <rc t="2" v="3800"/>
    </bk>
    <bk>
      <rc t="2" v="3801"/>
    </bk>
    <bk>
      <rc t="2" v="3802"/>
    </bk>
    <bk>
      <rc t="2" v="3803"/>
    </bk>
    <bk>
      <rc t="2" v="3804"/>
    </bk>
    <bk>
      <rc t="2" v="3805"/>
    </bk>
    <bk>
      <rc t="2" v="3806"/>
    </bk>
    <bk>
      <rc t="2" v="3807"/>
    </bk>
    <bk>
      <rc t="2" v="3808"/>
    </bk>
    <bk>
      <rc t="2" v="3809"/>
    </bk>
    <bk>
      <rc t="2" v="3810"/>
    </bk>
    <bk>
      <rc t="2" v="3811"/>
    </bk>
    <bk>
      <rc t="2" v="3812"/>
    </bk>
    <bk>
      <rc t="2" v="3813"/>
    </bk>
    <bk>
      <rc t="2" v="3814"/>
    </bk>
    <bk>
      <rc t="2" v="3815"/>
    </bk>
    <bk>
      <rc t="2" v="3816"/>
    </bk>
    <bk>
      <rc t="2" v="3817"/>
    </bk>
    <bk>
      <rc t="2" v="3818"/>
    </bk>
    <bk>
      <rc t="2" v="3819"/>
    </bk>
    <bk>
      <rc t="2" v="3820"/>
    </bk>
    <bk>
      <rc t="2" v="3821"/>
    </bk>
    <bk>
      <rc t="2" v="3822"/>
    </bk>
    <bk>
      <rc t="2" v="3823"/>
    </bk>
    <bk>
      <rc t="2" v="3824"/>
    </bk>
    <bk>
      <rc t="2" v="3825"/>
    </bk>
    <bk>
      <rc t="2" v="3826"/>
    </bk>
    <bk>
      <rc t="2" v="3827"/>
    </bk>
    <bk>
      <rc t="2" v="3828"/>
    </bk>
    <bk>
      <rc t="2" v="3829"/>
    </bk>
    <bk>
      <rc t="2" v="3830"/>
    </bk>
    <bk>
      <rc t="2" v="3831"/>
    </bk>
    <bk>
      <rc t="2" v="3832"/>
    </bk>
    <bk>
      <rc t="2" v="3833"/>
    </bk>
    <bk>
      <rc t="2" v="3834"/>
    </bk>
    <bk>
      <rc t="2" v="3835"/>
    </bk>
    <bk>
      <rc t="2" v="3836"/>
    </bk>
    <bk>
      <rc t="2" v="3837"/>
    </bk>
    <bk>
      <rc t="2" v="3838"/>
    </bk>
    <bk>
      <rc t="2" v="3839"/>
    </bk>
    <bk>
      <rc t="2" v="3840"/>
    </bk>
    <bk>
      <rc t="2" v="3841"/>
    </bk>
    <bk>
      <rc t="2" v="3842"/>
    </bk>
    <bk>
      <rc t="2" v="3843"/>
    </bk>
    <bk>
      <rc t="2" v="3844"/>
    </bk>
    <bk>
      <rc t="2" v="3845"/>
    </bk>
    <bk>
      <rc t="2" v="3846"/>
    </bk>
    <bk>
      <rc t="2" v="3847"/>
    </bk>
    <bk>
      <rc t="2" v="3848"/>
    </bk>
    <bk>
      <rc t="2" v="3849"/>
    </bk>
    <bk>
      <rc t="2" v="3850"/>
    </bk>
    <bk>
      <rc t="2" v="3851"/>
    </bk>
    <bk>
      <rc t="2" v="3852"/>
    </bk>
    <bk>
      <rc t="2" v="3853"/>
    </bk>
    <bk>
      <rc t="2" v="3854"/>
    </bk>
    <bk>
      <rc t="2" v="3855"/>
    </bk>
    <bk>
      <rc t="2" v="3856"/>
    </bk>
    <bk>
      <rc t="2" v="3857"/>
    </bk>
    <bk>
      <rc t="2" v="3858"/>
    </bk>
    <bk>
      <rc t="2" v="3859"/>
    </bk>
    <bk>
      <rc t="2" v="3860"/>
    </bk>
    <bk>
      <rc t="2" v="3861"/>
    </bk>
    <bk>
      <rc t="2" v="3862"/>
    </bk>
    <bk>
      <rc t="2" v="3863"/>
    </bk>
    <bk>
      <rc t="2" v="3864"/>
    </bk>
    <bk>
      <rc t="2" v="3865"/>
    </bk>
    <bk>
      <rc t="2" v="3866"/>
    </bk>
    <bk>
      <rc t="2" v="3867"/>
    </bk>
    <bk>
      <rc t="2" v="3868"/>
    </bk>
    <bk>
      <rc t="2" v="3869"/>
    </bk>
    <bk>
      <rc t="2" v="3870"/>
    </bk>
    <bk>
      <rc t="2" v="3871"/>
    </bk>
    <bk>
      <rc t="2" v="3872"/>
    </bk>
    <bk>
      <rc t="2" v="3873"/>
    </bk>
    <bk>
      <rc t="2" v="3874"/>
    </bk>
    <bk>
      <rc t="2" v="3875"/>
    </bk>
    <bk>
      <rc t="2" v="3876"/>
    </bk>
    <bk>
      <rc t="2" v="3877"/>
    </bk>
    <bk>
      <rc t="2" v="3878"/>
    </bk>
    <bk>
      <rc t="2" v="3879"/>
    </bk>
    <bk>
      <rc t="2" v="3880"/>
    </bk>
    <bk>
      <rc t="2" v="3881"/>
    </bk>
    <bk>
      <rc t="2" v="3882"/>
    </bk>
    <bk>
      <rc t="2" v="3883"/>
    </bk>
    <bk>
      <rc t="2" v="3884"/>
    </bk>
    <bk>
      <rc t="2" v="3885"/>
    </bk>
    <bk>
      <rc t="2" v="3886"/>
    </bk>
    <bk>
      <rc t="2" v="3887"/>
    </bk>
    <bk>
      <rc t="2" v="3888"/>
    </bk>
    <bk>
      <rc t="2" v="3889"/>
    </bk>
    <bk>
      <rc t="2" v="3890"/>
    </bk>
    <bk>
      <rc t="2" v="3891"/>
    </bk>
    <bk>
      <rc t="2" v="3892"/>
    </bk>
    <bk>
      <rc t="2" v="3893"/>
    </bk>
    <bk>
      <rc t="2" v="3894"/>
    </bk>
    <bk>
      <rc t="2" v="3895"/>
    </bk>
    <bk>
      <rc t="2" v="3896"/>
    </bk>
    <bk>
      <rc t="2" v="3897"/>
    </bk>
    <bk>
      <rc t="2" v="3898"/>
    </bk>
    <bk>
      <rc t="2" v="3899"/>
    </bk>
    <bk>
      <rc t="2" v="3900"/>
    </bk>
    <bk>
      <rc t="2" v="3901"/>
    </bk>
    <bk>
      <rc t="2" v="3902"/>
    </bk>
    <bk>
      <rc t="2" v="3903"/>
    </bk>
    <bk>
      <rc t="2" v="3904"/>
    </bk>
    <bk>
      <rc t="2" v="3905"/>
    </bk>
    <bk>
      <rc t="2" v="3906"/>
    </bk>
    <bk>
      <rc t="2" v="3907"/>
    </bk>
    <bk>
      <rc t="2" v="3908"/>
    </bk>
    <bk>
      <rc t="2" v="3909"/>
    </bk>
    <bk>
      <rc t="2" v="3910"/>
    </bk>
    <bk>
      <rc t="2" v="3911"/>
    </bk>
    <bk>
      <rc t="2" v="3912"/>
    </bk>
    <bk>
      <rc t="2" v="3913"/>
    </bk>
    <bk>
      <rc t="2" v="3914"/>
    </bk>
    <bk>
      <rc t="2" v="3915"/>
    </bk>
    <bk>
      <rc t="2" v="3916"/>
    </bk>
    <bk>
      <rc t="2" v="3917"/>
    </bk>
    <bk>
      <rc t="2" v="3918"/>
    </bk>
    <bk>
      <rc t="2" v="3919"/>
    </bk>
    <bk>
      <rc t="2" v="3920"/>
    </bk>
    <bk>
      <rc t="2" v="3921"/>
    </bk>
    <bk>
      <rc t="2" v="3922"/>
    </bk>
    <bk>
      <rc t="2" v="3923"/>
    </bk>
    <bk>
      <rc t="2" v="3924"/>
    </bk>
    <bk>
      <rc t="2" v="3925"/>
    </bk>
    <bk>
      <rc t="2" v="3926"/>
    </bk>
    <bk>
      <rc t="2" v="3927"/>
    </bk>
    <bk>
      <rc t="2" v="3928"/>
    </bk>
    <bk>
      <rc t="2" v="3929"/>
    </bk>
    <bk>
      <rc t="2" v="3930"/>
    </bk>
    <bk>
      <rc t="2" v="3931"/>
    </bk>
    <bk>
      <rc t="2" v="3932"/>
    </bk>
    <bk>
      <rc t="2" v="3933"/>
    </bk>
    <bk>
      <rc t="2" v="3934"/>
    </bk>
    <bk>
      <rc t="2" v="3935"/>
    </bk>
    <bk>
      <rc t="2" v="3936"/>
    </bk>
    <bk>
      <rc t="2" v="3937"/>
    </bk>
    <bk>
      <rc t="2" v="3938"/>
    </bk>
    <bk>
      <rc t="2" v="3939"/>
    </bk>
    <bk>
      <rc t="2" v="3940"/>
    </bk>
    <bk>
      <rc t="2" v="3941"/>
    </bk>
    <bk>
      <rc t="2" v="3942"/>
    </bk>
    <bk>
      <rc t="2" v="3943"/>
    </bk>
    <bk>
      <rc t="2" v="3944"/>
    </bk>
    <bk>
      <rc t="2" v="3945"/>
    </bk>
    <bk>
      <rc t="2" v="3946"/>
    </bk>
    <bk>
      <rc t="2" v="3947"/>
    </bk>
    <bk>
      <rc t="2" v="3948"/>
    </bk>
    <bk>
      <rc t="2" v="3949"/>
    </bk>
    <bk>
      <rc t="2" v="3950"/>
    </bk>
    <bk>
      <rc t="2" v="3951"/>
    </bk>
    <bk>
      <rc t="2" v="3952"/>
    </bk>
    <bk>
      <rc t="2" v="3953"/>
    </bk>
    <bk>
      <rc t="2" v="3954"/>
    </bk>
    <bk>
      <rc t="2" v="3955"/>
    </bk>
    <bk>
      <rc t="2" v="3956"/>
    </bk>
    <bk>
      <rc t="2" v="3957"/>
    </bk>
    <bk>
      <rc t="2" v="3958"/>
    </bk>
    <bk>
      <rc t="2" v="3959"/>
    </bk>
    <bk>
      <rc t="2" v="3960"/>
    </bk>
    <bk>
      <rc t="2" v="3961"/>
    </bk>
    <bk>
      <rc t="2" v="3962"/>
    </bk>
    <bk>
      <rc t="2" v="3963"/>
    </bk>
    <bk>
      <rc t="2" v="3964"/>
    </bk>
    <bk>
      <rc t="2" v="3965"/>
    </bk>
    <bk>
      <rc t="2" v="3966"/>
    </bk>
    <bk>
      <rc t="2" v="3967"/>
    </bk>
    <bk>
      <rc t="2" v="3968"/>
    </bk>
    <bk>
      <rc t="2" v="3969"/>
    </bk>
    <bk>
      <rc t="2" v="3970"/>
    </bk>
    <bk>
      <rc t="2" v="3971"/>
    </bk>
    <bk>
      <rc t="2" v="3972"/>
    </bk>
    <bk>
      <rc t="2" v="3973"/>
    </bk>
    <bk>
      <rc t="2" v="3974"/>
    </bk>
    <bk>
      <rc t="2" v="3975"/>
    </bk>
    <bk>
      <rc t="2" v="3976"/>
    </bk>
    <bk>
      <rc t="2" v="3977"/>
    </bk>
    <bk>
      <rc t="2" v="3978"/>
    </bk>
    <bk>
      <rc t="2" v="3979"/>
    </bk>
    <bk>
      <rc t="2" v="3980"/>
    </bk>
    <bk>
      <rc t="2" v="3981"/>
    </bk>
    <bk>
      <rc t="2" v="3982"/>
    </bk>
    <bk>
      <rc t="2" v="3983"/>
    </bk>
    <bk>
      <rc t="2" v="3984"/>
    </bk>
    <bk>
      <rc t="2" v="3985"/>
    </bk>
    <bk>
      <rc t="2" v="3986"/>
    </bk>
    <bk>
      <rc t="2" v="3987"/>
    </bk>
    <bk>
      <rc t="2" v="3988"/>
    </bk>
    <bk>
      <rc t="2" v="3989"/>
    </bk>
    <bk>
      <rc t="2" v="3990"/>
    </bk>
    <bk>
      <rc t="2" v="3991"/>
    </bk>
    <bk>
      <rc t="2" v="3992"/>
    </bk>
    <bk>
      <rc t="2" v="3993"/>
    </bk>
    <bk>
      <rc t="2" v="3994"/>
    </bk>
    <bk>
      <rc t="2" v="3995"/>
    </bk>
    <bk>
      <rc t="2" v="3996"/>
    </bk>
    <bk>
      <rc t="2" v="3997"/>
    </bk>
    <bk>
      <rc t="2" v="3998"/>
    </bk>
    <bk>
      <rc t="2" v="3999"/>
    </bk>
    <bk>
      <rc t="2" v="4000"/>
    </bk>
    <bk>
      <rc t="2" v="4001"/>
    </bk>
    <bk>
      <rc t="2" v="4002"/>
    </bk>
    <bk>
      <rc t="2" v="4003"/>
    </bk>
    <bk>
      <rc t="2" v="4004"/>
    </bk>
    <bk>
      <rc t="2" v="4005"/>
    </bk>
    <bk>
      <rc t="2" v="4006"/>
    </bk>
    <bk>
      <rc t="2" v="4007"/>
    </bk>
    <bk>
      <rc t="2" v="4008"/>
    </bk>
    <bk>
      <rc t="2" v="4009"/>
    </bk>
    <bk>
      <rc t="2" v="4010"/>
    </bk>
    <bk>
      <rc t="2" v="4011"/>
    </bk>
    <bk>
      <rc t="2" v="4012"/>
    </bk>
    <bk>
      <rc t="2" v="4013"/>
    </bk>
    <bk>
      <rc t="2" v="4014"/>
    </bk>
    <bk>
      <rc t="2" v="4015"/>
    </bk>
    <bk>
      <rc t="2" v="4016"/>
    </bk>
    <bk>
      <rc t="2" v="4017"/>
    </bk>
    <bk>
      <rc t="2" v="4018"/>
    </bk>
    <bk>
      <rc t="2" v="4019"/>
    </bk>
    <bk>
      <rc t="2" v="4020"/>
    </bk>
    <bk>
      <rc t="2" v="4021"/>
    </bk>
    <bk>
      <rc t="2" v="4022"/>
    </bk>
    <bk>
      <rc t="2" v="4023"/>
    </bk>
    <bk>
      <rc t="2" v="4024"/>
    </bk>
    <bk>
      <rc t="2" v="4025"/>
    </bk>
    <bk>
      <rc t="2" v="4026"/>
    </bk>
    <bk>
      <rc t="2" v="4027"/>
    </bk>
    <bk>
      <rc t="2" v="4028"/>
    </bk>
    <bk>
      <rc t="2" v="4029"/>
    </bk>
    <bk>
      <rc t="2" v="4030"/>
    </bk>
    <bk>
      <rc t="2" v="4031"/>
    </bk>
    <bk>
      <rc t="2" v="4032"/>
    </bk>
    <bk>
      <rc t="2" v="4033"/>
    </bk>
    <bk>
      <rc t="2" v="4034"/>
    </bk>
    <bk>
      <rc t="2" v="4035"/>
    </bk>
    <bk>
      <rc t="2" v="4036"/>
    </bk>
    <bk>
      <rc t="2" v="4037"/>
    </bk>
    <bk>
      <rc t="2" v="4038"/>
    </bk>
    <bk>
      <rc t="2" v="4039"/>
    </bk>
    <bk>
      <rc t="2" v="4040"/>
    </bk>
    <bk>
      <rc t="2" v="4041"/>
    </bk>
    <bk>
      <rc t="2" v="4042"/>
    </bk>
    <bk>
      <rc t="2" v="4043"/>
    </bk>
    <bk>
      <rc t="2" v="4044"/>
    </bk>
    <bk>
      <rc t="2" v="4045"/>
    </bk>
    <bk>
      <rc t="2" v="4046"/>
    </bk>
    <bk>
      <rc t="2" v="4047"/>
    </bk>
    <bk>
      <rc t="2" v="4048"/>
    </bk>
    <bk>
      <rc t="2" v="4049"/>
    </bk>
    <bk>
      <rc t="2" v="4050"/>
    </bk>
    <bk>
      <rc t="2" v="4051"/>
    </bk>
    <bk>
      <rc t="2" v="4052"/>
    </bk>
    <bk>
      <rc t="2" v="4053"/>
    </bk>
    <bk>
      <rc t="2" v="4054"/>
    </bk>
    <bk>
      <rc t="2" v="4055"/>
    </bk>
    <bk>
      <rc t="2" v="4056"/>
    </bk>
    <bk>
      <rc t="2" v="4057"/>
    </bk>
    <bk>
      <rc t="2" v="4058"/>
    </bk>
    <bk>
      <rc t="2" v="4059"/>
    </bk>
    <bk>
      <rc t="2" v="4060"/>
    </bk>
    <bk>
      <rc t="2" v="4061"/>
    </bk>
    <bk>
      <rc t="2" v="4062"/>
    </bk>
    <bk>
      <rc t="2" v="4063"/>
    </bk>
    <bk>
      <rc t="2" v="4064"/>
    </bk>
    <bk>
      <rc t="2" v="4065"/>
    </bk>
    <bk>
      <rc t="2" v="4066"/>
    </bk>
    <bk>
      <rc t="2" v="4067"/>
    </bk>
    <bk>
      <rc t="2" v="4068"/>
    </bk>
    <bk>
      <rc t="2" v="4069"/>
    </bk>
    <bk>
      <rc t="2" v="4070"/>
    </bk>
    <bk>
      <rc t="2" v="4071"/>
    </bk>
    <bk>
      <rc t="2" v="4072"/>
    </bk>
    <bk>
      <rc t="2" v="4073"/>
    </bk>
    <bk>
      <rc t="2" v="4074"/>
    </bk>
    <bk>
      <rc t="2" v="4075"/>
    </bk>
    <bk>
      <rc t="2" v="4076"/>
    </bk>
    <bk>
      <rc t="2" v="4077"/>
    </bk>
    <bk>
      <rc t="2" v="4078"/>
    </bk>
    <bk>
      <rc t="2" v="4079"/>
    </bk>
    <bk>
      <rc t="2" v="4080"/>
    </bk>
    <bk>
      <rc t="2" v="4081"/>
    </bk>
    <bk>
      <rc t="2" v="4082"/>
    </bk>
    <bk>
      <rc t="2" v="4083"/>
    </bk>
    <bk>
      <rc t="2" v="4084"/>
    </bk>
    <bk>
      <rc t="2" v="4085"/>
    </bk>
    <bk>
      <rc t="2" v="4086"/>
    </bk>
    <bk>
      <rc t="2" v="4087"/>
    </bk>
    <bk>
      <rc t="2" v="4088"/>
    </bk>
    <bk>
      <rc t="2" v="4089"/>
    </bk>
    <bk>
      <rc t="2" v="4090"/>
    </bk>
    <bk>
      <rc t="2" v="4091"/>
    </bk>
    <bk>
      <rc t="2" v="4092"/>
    </bk>
    <bk>
      <rc t="2" v="4093"/>
    </bk>
    <bk>
      <rc t="2" v="4094"/>
    </bk>
    <bk>
      <rc t="2" v="4095"/>
    </bk>
    <bk>
      <rc t="2" v="4096"/>
    </bk>
    <bk>
      <rc t="2" v="4097"/>
    </bk>
    <bk>
      <rc t="2" v="4098"/>
    </bk>
    <bk>
      <rc t="2" v="4099"/>
    </bk>
    <bk>
      <rc t="2" v="4100"/>
    </bk>
    <bk>
      <rc t="2" v="4101"/>
    </bk>
    <bk>
      <rc t="2" v="4102"/>
    </bk>
    <bk>
      <rc t="2" v="4103"/>
    </bk>
    <bk>
      <rc t="2" v="4104"/>
    </bk>
    <bk>
      <rc t="2" v="4105"/>
    </bk>
    <bk>
      <rc t="2" v="4106"/>
    </bk>
    <bk>
      <rc t="2" v="4107"/>
    </bk>
    <bk>
      <rc t="2" v="4108"/>
    </bk>
    <bk>
      <rc t="2" v="4109"/>
    </bk>
    <bk>
      <rc t="2" v="4110"/>
    </bk>
    <bk>
      <rc t="2" v="4111"/>
    </bk>
    <bk>
      <rc t="2" v="4112"/>
    </bk>
    <bk>
      <rc t="2" v="4113"/>
    </bk>
    <bk>
      <rc t="2" v="4114"/>
    </bk>
    <bk>
      <rc t="2" v="4115"/>
    </bk>
    <bk>
      <rc t="2" v="4116"/>
    </bk>
    <bk>
      <rc t="2" v="4117"/>
    </bk>
    <bk>
      <rc t="2" v="4118"/>
    </bk>
    <bk>
      <rc t="2" v="4119"/>
    </bk>
    <bk>
      <rc t="2" v="4120"/>
    </bk>
    <bk>
      <rc t="2" v="4121"/>
    </bk>
    <bk>
      <rc t="2" v="4122"/>
    </bk>
    <bk>
      <rc t="2" v="4123"/>
    </bk>
    <bk>
      <rc t="2" v="4124"/>
    </bk>
    <bk>
      <rc t="2" v="4125"/>
    </bk>
    <bk>
      <rc t="2" v="4126"/>
    </bk>
    <bk>
      <rc t="2" v="4127"/>
    </bk>
    <bk>
      <rc t="2" v="4128"/>
    </bk>
    <bk>
      <rc t="2" v="4129"/>
    </bk>
    <bk>
      <rc t="2" v="4130"/>
    </bk>
    <bk>
      <rc t="2" v="4131"/>
    </bk>
    <bk>
      <rc t="2" v="4132"/>
    </bk>
    <bk>
      <rc t="2" v="4133"/>
    </bk>
    <bk>
      <rc t="2" v="4134"/>
    </bk>
    <bk>
      <rc t="2" v="4135"/>
    </bk>
    <bk>
      <rc t="2" v="4136"/>
    </bk>
    <bk>
      <rc t="2" v="4137"/>
    </bk>
    <bk>
      <rc t="2" v="4138"/>
    </bk>
    <bk>
      <rc t="2" v="4139"/>
    </bk>
    <bk>
      <rc t="2" v="4140"/>
    </bk>
    <bk>
      <rc t="2" v="4141"/>
    </bk>
    <bk>
      <rc t="2" v="4142"/>
    </bk>
    <bk>
      <rc t="2" v="4143"/>
    </bk>
    <bk>
      <rc t="2" v="4144"/>
    </bk>
    <bk>
      <rc t="2" v="4145"/>
    </bk>
    <bk>
      <rc t="2" v="4146"/>
    </bk>
    <bk>
      <rc t="2" v="4147"/>
    </bk>
    <bk>
      <rc t="2" v="4148"/>
    </bk>
    <bk>
      <rc t="2" v="4149"/>
    </bk>
    <bk>
      <rc t="2" v="4150"/>
    </bk>
    <bk>
      <rc t="2" v="4151"/>
    </bk>
    <bk>
      <rc t="2" v="4152"/>
    </bk>
    <bk>
      <rc t="2" v="4153"/>
    </bk>
    <bk>
      <rc t="2" v="4154"/>
    </bk>
    <bk>
      <rc t="2" v="4155"/>
    </bk>
    <bk>
      <rc t="2" v="4156"/>
    </bk>
    <bk>
      <rc t="2" v="4157"/>
    </bk>
    <bk>
      <rc t="2" v="4158"/>
    </bk>
    <bk>
      <rc t="2" v="4159"/>
    </bk>
    <bk>
      <rc t="2" v="4160"/>
    </bk>
    <bk>
      <rc t="2" v="4161"/>
    </bk>
    <bk>
      <rc t="2" v="4162"/>
    </bk>
    <bk>
      <rc t="2" v="4163"/>
    </bk>
    <bk>
      <rc t="2" v="4164"/>
    </bk>
    <bk>
      <rc t="2" v="4165"/>
    </bk>
    <bk>
      <rc t="2" v="4166"/>
    </bk>
    <bk>
      <rc t="2" v="4167"/>
    </bk>
    <bk>
      <rc t="2" v="4168"/>
    </bk>
    <bk>
      <rc t="2" v="4169"/>
    </bk>
    <bk>
      <rc t="2" v="4170"/>
    </bk>
    <bk>
      <rc t="2" v="4171"/>
    </bk>
    <bk>
      <rc t="2" v="4172"/>
    </bk>
    <bk>
      <rc t="2" v="4173"/>
    </bk>
    <bk>
      <rc t="2" v="4174"/>
    </bk>
    <bk>
      <rc t="2" v="4175"/>
    </bk>
    <bk>
      <rc t="2" v="4176"/>
    </bk>
    <bk>
      <rc t="2" v="4177"/>
    </bk>
    <bk>
      <rc t="2" v="4178"/>
    </bk>
    <bk>
      <rc t="2" v="4179"/>
    </bk>
    <bk>
      <rc t="2" v="4180"/>
    </bk>
    <bk>
      <rc t="2" v="4181"/>
    </bk>
    <bk>
      <rc t="2" v="4182"/>
    </bk>
    <bk>
      <rc t="2" v="4183"/>
    </bk>
    <bk>
      <rc t="2" v="4184"/>
    </bk>
    <bk>
      <rc t="2" v="4185"/>
    </bk>
    <bk>
      <rc t="2" v="4186"/>
    </bk>
    <bk>
      <rc t="2" v="4187"/>
    </bk>
    <bk>
      <rc t="2" v="4188"/>
    </bk>
    <bk>
      <rc t="2" v="4189"/>
    </bk>
    <bk>
      <rc t="2" v="4190"/>
    </bk>
    <bk>
      <rc t="2" v="4191"/>
    </bk>
    <bk>
      <rc t="2" v="4192"/>
    </bk>
    <bk>
      <rc t="2" v="4193"/>
    </bk>
    <bk>
      <rc t="2" v="4194"/>
    </bk>
    <bk>
      <rc t="2" v="4195"/>
    </bk>
    <bk>
      <rc t="2" v="4196"/>
    </bk>
    <bk>
      <rc t="2" v="4197"/>
    </bk>
    <bk>
      <rc t="2" v="4198"/>
    </bk>
    <bk>
      <rc t="2" v="4199"/>
    </bk>
    <bk>
      <rc t="2" v="4200"/>
    </bk>
    <bk>
      <rc t="2" v="4201"/>
    </bk>
    <bk>
      <rc t="2" v="4202"/>
    </bk>
    <bk>
      <rc t="2" v="4203"/>
    </bk>
    <bk>
      <rc t="2" v="4204"/>
    </bk>
    <bk>
      <rc t="2" v="4205"/>
    </bk>
    <bk>
      <rc t="2" v="4206"/>
    </bk>
    <bk>
      <rc t="2" v="4207"/>
    </bk>
    <bk>
      <rc t="2" v="4208"/>
    </bk>
    <bk>
      <rc t="2" v="4209"/>
    </bk>
    <bk>
      <rc t="2" v="4210"/>
    </bk>
    <bk>
      <rc t="2" v="4211"/>
    </bk>
    <bk>
      <rc t="2" v="4212"/>
    </bk>
    <bk>
      <rc t="2" v="4213"/>
    </bk>
    <bk>
      <rc t="2" v="4214"/>
    </bk>
    <bk>
      <rc t="2" v="4215"/>
    </bk>
    <bk>
      <rc t="2" v="4216"/>
    </bk>
    <bk>
      <rc t="2" v="4217"/>
    </bk>
    <bk>
      <rc t="2" v="4218"/>
    </bk>
    <bk>
      <rc t="2" v="4219"/>
    </bk>
    <bk>
      <rc t="2" v="4220"/>
    </bk>
    <bk>
      <rc t="2" v="4221"/>
    </bk>
    <bk>
      <rc t="2" v="4222"/>
    </bk>
    <bk>
      <rc t="2" v="4223"/>
    </bk>
    <bk>
      <rc t="2" v="4224"/>
    </bk>
    <bk>
      <rc t="2" v="4225"/>
    </bk>
    <bk>
      <rc t="2" v="4226"/>
    </bk>
    <bk>
      <rc t="2" v="4227"/>
    </bk>
    <bk>
      <rc t="2" v="4228"/>
    </bk>
    <bk>
      <rc t="2" v="4229"/>
    </bk>
    <bk>
      <rc t="2" v="4230"/>
    </bk>
    <bk>
      <rc t="2" v="4231"/>
    </bk>
    <bk>
      <rc t="2" v="4232"/>
    </bk>
    <bk>
      <rc t="2" v="4233"/>
    </bk>
    <bk>
      <rc t="2" v="4234"/>
    </bk>
    <bk>
      <rc t="2" v="4235"/>
    </bk>
    <bk>
      <rc t="2" v="4236"/>
    </bk>
    <bk>
      <rc t="2" v="4237"/>
    </bk>
    <bk>
      <rc t="2" v="4238"/>
    </bk>
    <bk>
      <rc t="2" v="4239"/>
    </bk>
    <bk>
      <rc t="2" v="4240"/>
    </bk>
    <bk>
      <rc t="2" v="4241"/>
    </bk>
    <bk>
      <rc t="2" v="4242"/>
    </bk>
    <bk>
      <rc t="2" v="4243"/>
    </bk>
    <bk>
      <rc t="2" v="4244"/>
    </bk>
    <bk>
      <rc t="2" v="4245"/>
    </bk>
    <bk>
      <rc t="2" v="4246"/>
    </bk>
    <bk>
      <rc t="2" v="4247"/>
    </bk>
    <bk>
      <rc t="2" v="4248"/>
    </bk>
    <bk>
      <rc t="2" v="4249"/>
    </bk>
    <bk>
      <rc t="2" v="4250"/>
    </bk>
    <bk>
      <rc t="2" v="4251"/>
    </bk>
    <bk>
      <rc t="2" v="4252"/>
    </bk>
    <bk>
      <rc t="2" v="4253"/>
    </bk>
    <bk>
      <rc t="2" v="4254"/>
    </bk>
    <bk>
      <rc t="2" v="4255"/>
    </bk>
    <bk>
      <rc t="2" v="4256"/>
    </bk>
    <bk>
      <rc t="2" v="4257"/>
    </bk>
    <bk>
      <rc t="2" v="4258"/>
    </bk>
    <bk>
      <rc t="2" v="4259"/>
    </bk>
    <bk>
      <rc t="2" v="4260"/>
    </bk>
    <bk>
      <rc t="2" v="4261"/>
    </bk>
    <bk>
      <rc t="2" v="4262"/>
    </bk>
    <bk>
      <rc t="2" v="4263"/>
    </bk>
    <bk>
      <rc t="2" v="4264"/>
    </bk>
    <bk>
      <rc t="2" v="4265"/>
    </bk>
    <bk>
      <rc t="2" v="4266"/>
    </bk>
    <bk>
      <rc t="2" v="4267"/>
    </bk>
    <bk>
      <rc t="2" v="4268"/>
    </bk>
    <bk>
      <rc t="2" v="4269"/>
    </bk>
    <bk>
      <rc t="2" v="4270"/>
    </bk>
    <bk>
      <rc t="2" v="4271"/>
    </bk>
    <bk>
      <rc t="2" v="4272"/>
    </bk>
    <bk>
      <rc t="2" v="4273"/>
    </bk>
    <bk>
      <rc t="2" v="4274"/>
    </bk>
    <bk>
      <rc t="2" v="4275"/>
    </bk>
    <bk>
      <rc t="2" v="4276"/>
    </bk>
    <bk>
      <rc t="2" v="4277"/>
    </bk>
    <bk>
      <rc t="2" v="4278"/>
    </bk>
    <bk>
      <rc t="2" v="4279"/>
    </bk>
    <bk>
      <rc t="2" v="4280"/>
    </bk>
    <bk>
      <rc t="2" v="4281"/>
    </bk>
    <bk>
      <rc t="2" v="4282"/>
    </bk>
    <bk>
      <rc t="2" v="4283"/>
    </bk>
    <bk>
      <rc t="2" v="4284"/>
    </bk>
    <bk>
      <rc t="2" v="4285"/>
    </bk>
    <bk>
      <rc t="2" v="4286"/>
    </bk>
    <bk>
      <rc t="2" v="4287"/>
    </bk>
    <bk>
      <rc t="2" v="4288"/>
    </bk>
    <bk>
      <rc t="2" v="4289"/>
    </bk>
    <bk>
      <rc t="2" v="4290"/>
    </bk>
    <bk>
      <rc t="2" v="4291"/>
    </bk>
    <bk>
      <rc t="2" v="4292"/>
    </bk>
    <bk>
      <rc t="2" v="4293"/>
    </bk>
    <bk>
      <rc t="2" v="4294"/>
    </bk>
    <bk>
      <rc t="2" v="4295"/>
    </bk>
    <bk>
      <rc t="2" v="4296"/>
    </bk>
    <bk>
      <rc t="2" v="4297"/>
    </bk>
    <bk>
      <rc t="2" v="4298"/>
    </bk>
    <bk>
      <rc t="2" v="4299"/>
    </bk>
    <bk>
      <rc t="2" v="4300"/>
    </bk>
    <bk>
      <rc t="2" v="4301"/>
    </bk>
    <bk>
      <rc t="2" v="4302"/>
    </bk>
    <bk>
      <rc t="2" v="4303"/>
    </bk>
    <bk>
      <rc t="2" v="4304"/>
    </bk>
    <bk>
      <rc t="2" v="4305"/>
    </bk>
    <bk>
      <rc t="2" v="4306"/>
    </bk>
    <bk>
      <rc t="2" v="4307"/>
    </bk>
    <bk>
      <rc t="2" v="4308"/>
    </bk>
    <bk>
      <rc t="2" v="4309"/>
    </bk>
    <bk>
      <rc t="2" v="4310"/>
    </bk>
    <bk>
      <rc t="2" v="4311"/>
    </bk>
    <bk>
      <rc t="2" v="4312"/>
    </bk>
    <bk>
      <rc t="2" v="4313"/>
    </bk>
    <bk>
      <rc t="2" v="4314"/>
    </bk>
    <bk>
      <rc t="2" v="4315"/>
    </bk>
    <bk>
      <rc t="2" v="4316"/>
    </bk>
    <bk>
      <rc t="2" v="4317"/>
    </bk>
    <bk>
      <rc t="2" v="4318"/>
    </bk>
    <bk>
      <rc t="2" v="4319"/>
    </bk>
    <bk>
      <rc t="2" v="4320"/>
    </bk>
    <bk>
      <rc t="2" v="4321"/>
    </bk>
    <bk>
      <rc t="2" v="4322"/>
    </bk>
    <bk>
      <rc t="2" v="4323"/>
    </bk>
    <bk>
      <rc t="2" v="4324"/>
    </bk>
    <bk>
      <rc t="2" v="4325"/>
    </bk>
    <bk>
      <rc t="2" v="4326"/>
    </bk>
    <bk>
      <rc t="2" v="4327"/>
    </bk>
    <bk>
      <rc t="2" v="4328"/>
    </bk>
    <bk>
      <rc t="2" v="4329"/>
    </bk>
    <bk>
      <rc t="2" v="4330"/>
    </bk>
    <bk>
      <rc t="2" v="4331"/>
    </bk>
    <bk>
      <rc t="2" v="4332"/>
    </bk>
    <bk>
      <rc t="2" v="4333"/>
    </bk>
    <bk>
      <rc t="2" v="4334"/>
    </bk>
    <bk>
      <rc t="2" v="4335"/>
    </bk>
    <bk>
      <rc t="2" v="4336"/>
    </bk>
    <bk>
      <rc t="2" v="4337"/>
    </bk>
    <bk>
      <rc t="2" v="4338"/>
    </bk>
    <bk>
      <rc t="2" v="4339"/>
    </bk>
    <bk>
      <rc t="2" v="4340"/>
    </bk>
    <bk>
      <rc t="2" v="4341"/>
    </bk>
    <bk>
      <rc t="2" v="4342"/>
    </bk>
    <bk>
      <rc t="2" v="4343"/>
    </bk>
    <bk>
      <rc t="2" v="4344"/>
    </bk>
    <bk>
      <rc t="2" v="4345"/>
    </bk>
    <bk>
      <rc t="2" v="4346"/>
    </bk>
    <bk>
      <rc t="2" v="4347"/>
    </bk>
    <bk>
      <rc t="2" v="4348"/>
    </bk>
    <bk>
      <rc t="2" v="4349"/>
    </bk>
    <bk>
      <rc t="2" v="4350"/>
    </bk>
    <bk>
      <rc t="2" v="4351"/>
    </bk>
    <bk>
      <rc t="2" v="4352"/>
    </bk>
    <bk>
      <rc t="2" v="4353"/>
    </bk>
    <bk>
      <rc t="2" v="4354"/>
    </bk>
    <bk>
      <rc t="2" v="4355"/>
    </bk>
    <bk>
      <rc t="2" v="4356"/>
    </bk>
    <bk>
      <rc t="2" v="4357"/>
    </bk>
    <bk>
      <rc t="2" v="4358"/>
    </bk>
    <bk>
      <rc t="2" v="4359"/>
    </bk>
    <bk>
      <rc t="2" v="4360"/>
    </bk>
    <bk>
      <rc t="2" v="4361"/>
    </bk>
    <bk>
      <rc t="2" v="4362"/>
    </bk>
    <bk>
      <rc t="2" v="4363"/>
    </bk>
    <bk>
      <rc t="2" v="4364"/>
    </bk>
    <bk>
      <rc t="2" v="4365"/>
    </bk>
    <bk>
      <rc t="2" v="4366"/>
    </bk>
    <bk>
      <rc t="2" v="4367"/>
    </bk>
    <bk>
      <rc t="2" v="4368"/>
    </bk>
    <bk>
      <rc t="2" v="4369"/>
    </bk>
    <bk>
      <rc t="2" v="4370"/>
    </bk>
    <bk>
      <rc t="2" v="4371"/>
    </bk>
    <bk>
      <rc t="2" v="4372"/>
    </bk>
    <bk>
      <rc t="2" v="4373"/>
    </bk>
    <bk>
      <rc t="2" v="4374"/>
    </bk>
    <bk>
      <rc t="2" v="4375"/>
    </bk>
    <bk>
      <rc t="2" v="4376"/>
    </bk>
    <bk>
      <rc t="2" v="4377"/>
    </bk>
    <bk>
      <rc t="2" v="4378"/>
    </bk>
    <bk>
      <rc t="2" v="4379"/>
    </bk>
    <bk>
      <rc t="2" v="4380"/>
    </bk>
    <bk>
      <rc t="2" v="4381"/>
    </bk>
    <bk>
      <rc t="2" v="4382"/>
    </bk>
    <bk>
      <rc t="2" v="4383"/>
    </bk>
    <bk>
      <rc t="2" v="4384"/>
    </bk>
    <bk>
      <rc t="2" v="4385"/>
    </bk>
    <bk>
      <rc t="2" v="4386"/>
    </bk>
    <bk>
      <rc t="2" v="4387"/>
    </bk>
    <bk>
      <rc t="2" v="4388"/>
    </bk>
    <bk>
      <rc t="2" v="4389"/>
    </bk>
    <bk>
      <rc t="2" v="4390"/>
    </bk>
    <bk>
      <rc t="2" v="4391"/>
    </bk>
    <bk>
      <rc t="2" v="4392"/>
    </bk>
    <bk>
      <rc t="2" v="4393"/>
    </bk>
    <bk>
      <rc t="2" v="4394"/>
    </bk>
    <bk>
      <rc t="2" v="4395"/>
    </bk>
    <bk>
      <rc t="2" v="4396"/>
    </bk>
    <bk>
      <rc t="2" v="4397"/>
    </bk>
    <bk>
      <rc t="2" v="4398"/>
    </bk>
    <bk>
      <rc t="2" v="4399"/>
    </bk>
    <bk>
      <rc t="2" v="4400"/>
    </bk>
    <bk>
      <rc t="2" v="4401"/>
    </bk>
    <bk>
      <rc t="2" v="4402"/>
    </bk>
    <bk>
      <rc t="2" v="4403"/>
    </bk>
    <bk>
      <rc t="2" v="4404"/>
    </bk>
    <bk>
      <rc t="2" v="4405"/>
    </bk>
    <bk>
      <rc t="2" v="4406"/>
    </bk>
    <bk>
      <rc t="2" v="4407"/>
    </bk>
    <bk>
      <rc t="2" v="4408"/>
    </bk>
    <bk>
      <rc t="2" v="4409"/>
    </bk>
    <bk>
      <rc t="2" v="4410"/>
    </bk>
    <bk>
      <rc t="2" v="4411"/>
    </bk>
    <bk>
      <rc t="2" v="4412"/>
    </bk>
    <bk>
      <rc t="2" v="4413"/>
    </bk>
    <bk>
      <rc t="2" v="4414"/>
    </bk>
    <bk>
      <rc t="2" v="4415"/>
    </bk>
    <bk>
      <rc t="2" v="4416"/>
    </bk>
    <bk>
      <rc t="2" v="4417"/>
    </bk>
    <bk>
      <rc t="2" v="4418"/>
    </bk>
    <bk>
      <rc t="2" v="4419"/>
    </bk>
    <bk>
      <rc t="2" v="4420"/>
    </bk>
    <bk>
      <rc t="2" v="4421"/>
    </bk>
    <bk>
      <rc t="2" v="4422"/>
    </bk>
    <bk>
      <rc t="2" v="4423"/>
    </bk>
    <bk>
      <rc t="2" v="4424"/>
    </bk>
    <bk>
      <rc t="2" v="4425"/>
    </bk>
    <bk>
      <rc t="2" v="4426"/>
    </bk>
    <bk>
      <rc t="2" v="4427"/>
    </bk>
    <bk>
      <rc t="2" v="4428"/>
    </bk>
    <bk>
      <rc t="2" v="4429"/>
    </bk>
    <bk>
      <rc t="2" v="4430"/>
    </bk>
    <bk>
      <rc t="2" v="4431"/>
    </bk>
    <bk>
      <rc t="2" v="4432"/>
    </bk>
    <bk>
      <rc t="2" v="4433"/>
    </bk>
    <bk>
      <rc t="2" v="4434"/>
    </bk>
    <bk>
      <rc t="2" v="4435"/>
    </bk>
    <bk>
      <rc t="2" v="4436"/>
    </bk>
    <bk>
      <rc t="2" v="4437"/>
    </bk>
    <bk>
      <rc t="2" v="4438"/>
    </bk>
    <bk>
      <rc t="2" v="4439"/>
    </bk>
    <bk>
      <rc t="2" v="4440"/>
    </bk>
    <bk>
      <rc t="2" v="4441"/>
    </bk>
    <bk>
      <rc t="2" v="4442"/>
    </bk>
    <bk>
      <rc t="2" v="4443"/>
    </bk>
    <bk>
      <rc t="2" v="4444"/>
    </bk>
    <bk>
      <rc t="2" v="4445"/>
    </bk>
    <bk>
      <rc t="2" v="4446"/>
    </bk>
    <bk>
      <rc t="2" v="4447"/>
    </bk>
    <bk>
      <rc t="2" v="4448"/>
    </bk>
    <bk>
      <rc t="2" v="4449"/>
    </bk>
    <bk>
      <rc t="2" v="4450"/>
    </bk>
    <bk>
      <rc t="2" v="4451"/>
    </bk>
    <bk>
      <rc t="2" v="4452"/>
    </bk>
    <bk>
      <rc t="2" v="4453"/>
    </bk>
    <bk>
      <rc t="2" v="4454"/>
    </bk>
    <bk>
      <rc t="2" v="4455"/>
    </bk>
    <bk>
      <rc t="2" v="4456"/>
    </bk>
    <bk>
      <rc t="2" v="4457"/>
    </bk>
    <bk>
      <rc t="2" v="4458"/>
    </bk>
    <bk>
      <rc t="2" v="4459"/>
    </bk>
    <bk>
      <rc t="2" v="4460"/>
    </bk>
    <bk>
      <rc t="2" v="4461"/>
    </bk>
    <bk>
      <rc t="2" v="4462"/>
    </bk>
    <bk>
      <rc t="2" v="4463"/>
    </bk>
    <bk>
      <rc t="2" v="4464"/>
    </bk>
    <bk>
      <rc t="2" v="4465"/>
    </bk>
    <bk>
      <rc t="2" v="4466"/>
    </bk>
    <bk>
      <rc t="2" v="4467"/>
    </bk>
    <bk>
      <rc t="2" v="4468"/>
    </bk>
    <bk>
      <rc t="2" v="4469"/>
    </bk>
    <bk>
      <rc t="2" v="4470"/>
    </bk>
    <bk>
      <rc t="2" v="4471"/>
    </bk>
    <bk>
      <rc t="2" v="4472"/>
    </bk>
    <bk>
      <rc t="2" v="4473"/>
    </bk>
    <bk>
      <rc t="2" v="4474"/>
    </bk>
    <bk>
      <rc t="2" v="4475"/>
    </bk>
    <bk>
      <rc t="2" v="4476"/>
    </bk>
    <bk>
      <rc t="2" v="4477"/>
    </bk>
    <bk>
      <rc t="2" v="4478"/>
    </bk>
    <bk>
      <rc t="2" v="4479"/>
    </bk>
    <bk>
      <rc t="2" v="4480"/>
    </bk>
    <bk>
      <rc t="2" v="4481"/>
    </bk>
    <bk>
      <rc t="2" v="4482"/>
    </bk>
    <bk>
      <rc t="2" v="4483"/>
    </bk>
    <bk>
      <rc t="2" v="4484"/>
    </bk>
    <bk>
      <rc t="2" v="4485"/>
    </bk>
    <bk>
      <rc t="2" v="4486"/>
    </bk>
    <bk>
      <rc t="2" v="4487"/>
    </bk>
    <bk>
      <rc t="2" v="4488"/>
    </bk>
    <bk>
      <rc t="2" v="4489"/>
    </bk>
    <bk>
      <rc t="2" v="4490"/>
    </bk>
    <bk>
      <rc t="2" v="4491"/>
    </bk>
    <bk>
      <rc t="2" v="4492"/>
    </bk>
    <bk>
      <rc t="2" v="4493"/>
    </bk>
    <bk>
      <rc t="2" v="4494"/>
    </bk>
    <bk>
      <rc t="2" v="4495"/>
    </bk>
    <bk>
      <rc t="2" v="4496"/>
    </bk>
    <bk>
      <rc t="2" v="4497"/>
    </bk>
    <bk>
      <rc t="2" v="4498"/>
    </bk>
    <bk>
      <rc t="2" v="4499"/>
    </bk>
    <bk>
      <rc t="2" v="4500"/>
    </bk>
    <bk>
      <rc t="2" v="4501"/>
    </bk>
    <bk>
      <rc t="2" v="4502"/>
    </bk>
    <bk>
      <rc t="2" v="4503"/>
    </bk>
    <bk>
      <rc t="2" v="4504"/>
    </bk>
    <bk>
      <rc t="2" v="4505"/>
    </bk>
    <bk>
      <rc t="2" v="4506"/>
    </bk>
    <bk>
      <rc t="2" v="4507"/>
    </bk>
    <bk>
      <rc t="2" v="4508"/>
    </bk>
    <bk>
      <rc t="2" v="4509"/>
    </bk>
    <bk>
      <rc t="2" v="4510"/>
    </bk>
    <bk>
      <rc t="2" v="4511"/>
    </bk>
    <bk>
      <rc t="2" v="4512"/>
    </bk>
    <bk>
      <rc t="2" v="4513"/>
    </bk>
    <bk>
      <rc t="2" v="4514"/>
    </bk>
    <bk>
      <rc t="2" v="4515"/>
    </bk>
    <bk>
      <rc t="2" v="4516"/>
    </bk>
    <bk>
      <rc t="2" v="4517"/>
    </bk>
    <bk>
      <rc t="2" v="4518"/>
    </bk>
    <bk>
      <rc t="2" v="4519"/>
    </bk>
    <bk>
      <rc t="2" v="4520"/>
    </bk>
    <bk>
      <rc t="2" v="4521"/>
    </bk>
    <bk>
      <rc t="2" v="4522"/>
    </bk>
    <bk>
      <rc t="2" v="4523"/>
    </bk>
    <bk>
      <rc t="2" v="4524"/>
    </bk>
    <bk>
      <rc t="2" v="4525"/>
    </bk>
    <bk>
      <rc t="2" v="4526"/>
    </bk>
    <bk>
      <rc t="2" v="4527"/>
    </bk>
    <bk>
      <rc t="2" v="4528"/>
    </bk>
    <bk>
      <rc t="2" v="4529"/>
    </bk>
    <bk>
      <rc t="2" v="4530"/>
    </bk>
    <bk>
      <rc t="2" v="4531"/>
    </bk>
    <bk>
      <rc t="2" v="4532"/>
    </bk>
    <bk>
      <rc t="2" v="4533"/>
    </bk>
    <bk>
      <rc t="2" v="4534"/>
    </bk>
    <bk>
      <rc t="2" v="4535"/>
    </bk>
    <bk>
      <rc t="2" v="4536"/>
    </bk>
    <bk>
      <rc t="2" v="4537"/>
    </bk>
    <bk>
      <rc t="2" v="4538"/>
    </bk>
    <bk>
      <rc t="2" v="4539"/>
    </bk>
    <bk>
      <rc t="2" v="4540"/>
    </bk>
    <bk>
      <rc t="2" v="4541"/>
    </bk>
    <bk>
      <rc t="2" v="4542"/>
    </bk>
    <bk>
      <rc t="2" v="4543"/>
    </bk>
    <bk>
      <rc t="2" v="4544"/>
    </bk>
    <bk>
      <rc t="2" v="4545"/>
    </bk>
    <bk>
      <rc t="2" v="4546"/>
    </bk>
    <bk>
      <rc t="2" v="4547"/>
    </bk>
    <bk>
      <rc t="2" v="4548"/>
    </bk>
    <bk>
      <rc t="2" v="4549"/>
    </bk>
    <bk>
      <rc t="2" v="4550"/>
    </bk>
    <bk>
      <rc t="2" v="4551"/>
    </bk>
    <bk>
      <rc t="2" v="4552"/>
    </bk>
    <bk>
      <rc t="2" v="4553"/>
    </bk>
    <bk>
      <rc t="2" v="4554"/>
    </bk>
    <bk>
      <rc t="2" v="4555"/>
    </bk>
    <bk>
      <rc t="2" v="4556"/>
    </bk>
    <bk>
      <rc t="2" v="4557"/>
    </bk>
    <bk>
      <rc t="2" v="4558"/>
    </bk>
    <bk>
      <rc t="2" v="4559"/>
    </bk>
    <bk>
      <rc t="2" v="4560"/>
    </bk>
    <bk>
      <rc t="2" v="4561"/>
    </bk>
    <bk>
      <rc t="2" v="4562"/>
    </bk>
    <bk>
      <rc t="2" v="4563"/>
    </bk>
    <bk>
      <rc t="2" v="4564"/>
    </bk>
    <bk>
      <rc t="2" v="4565"/>
    </bk>
    <bk>
      <rc t="2" v="4566"/>
    </bk>
    <bk>
      <rc t="2" v="4567"/>
    </bk>
    <bk>
      <rc t="2" v="4568"/>
    </bk>
    <bk>
      <rc t="2" v="4569"/>
    </bk>
    <bk>
      <rc t="2" v="4570"/>
    </bk>
    <bk>
      <rc t="2" v="4571"/>
    </bk>
    <bk>
      <rc t="2" v="4572"/>
    </bk>
    <bk>
      <rc t="2" v="4573"/>
    </bk>
    <bk>
      <rc t="2" v="4574"/>
    </bk>
    <bk>
      <rc t="2" v="4575"/>
    </bk>
    <bk>
      <rc t="2" v="4576"/>
    </bk>
    <bk>
      <rc t="2" v="4577"/>
    </bk>
    <bk>
      <rc t="2" v="4578"/>
    </bk>
    <bk>
      <rc t="2" v="4579"/>
    </bk>
    <bk>
      <rc t="2" v="4580"/>
    </bk>
    <bk>
      <rc t="2" v="4581"/>
    </bk>
    <bk>
      <rc t="2" v="4582"/>
    </bk>
    <bk>
      <rc t="2" v="4583"/>
    </bk>
    <bk>
      <rc t="2" v="4584"/>
    </bk>
    <bk>
      <rc t="2" v="4585"/>
    </bk>
    <bk>
      <rc t="2" v="4586"/>
    </bk>
    <bk>
      <rc t="2" v="4587"/>
    </bk>
    <bk>
      <rc t="2" v="4588"/>
    </bk>
    <bk>
      <rc t="2" v="4589"/>
    </bk>
    <bk>
      <rc t="2" v="4590"/>
    </bk>
    <bk>
      <rc t="2" v="4591"/>
    </bk>
    <bk>
      <rc t="2" v="4592"/>
    </bk>
    <bk>
      <rc t="2" v="4593"/>
    </bk>
    <bk>
      <rc t="2" v="4594"/>
    </bk>
    <bk>
      <rc t="2" v="4595"/>
    </bk>
    <bk>
      <rc t="2" v="4596"/>
    </bk>
    <bk>
      <rc t="2" v="4597"/>
    </bk>
    <bk>
      <rc t="2" v="4598"/>
    </bk>
    <bk>
      <rc t="2" v="4599"/>
    </bk>
    <bk>
      <rc t="2" v="4600"/>
    </bk>
    <bk>
      <rc t="2" v="4601"/>
    </bk>
    <bk>
      <rc t="2" v="4602"/>
    </bk>
    <bk>
      <rc t="2" v="4603"/>
    </bk>
    <bk>
      <rc t="2" v="4604"/>
    </bk>
    <bk>
      <rc t="2" v="4605"/>
    </bk>
    <bk>
      <rc t="2" v="4606"/>
    </bk>
    <bk>
      <rc t="2" v="4607"/>
    </bk>
    <bk>
      <rc t="2" v="4608"/>
    </bk>
    <bk>
      <rc t="2" v="4609"/>
    </bk>
    <bk>
      <rc t="2" v="4610"/>
    </bk>
    <bk>
      <rc t="2" v="4611"/>
    </bk>
    <bk>
      <rc t="2" v="4612"/>
    </bk>
    <bk>
      <rc t="2" v="4613"/>
    </bk>
    <bk>
      <rc t="2" v="4614"/>
    </bk>
    <bk>
      <rc t="2" v="4615"/>
    </bk>
    <bk>
      <rc t="2" v="4616"/>
    </bk>
    <bk>
      <rc t="2" v="4617"/>
    </bk>
    <bk>
      <rc t="2" v="4618"/>
    </bk>
    <bk>
      <rc t="2" v="4619"/>
    </bk>
    <bk>
      <rc t="2" v="4620"/>
    </bk>
    <bk>
      <rc t="2" v="4621"/>
    </bk>
    <bk>
      <rc t="2" v="4622"/>
    </bk>
    <bk>
      <rc t="2" v="4623"/>
    </bk>
    <bk>
      <rc t="2" v="4624"/>
    </bk>
    <bk>
      <rc t="2" v="4625"/>
    </bk>
    <bk>
      <rc t="2" v="4626"/>
    </bk>
    <bk>
      <rc t="2" v="4627"/>
    </bk>
    <bk>
      <rc t="2" v="4628"/>
    </bk>
    <bk>
      <rc t="2" v="4629"/>
    </bk>
    <bk>
      <rc t="2" v="4630"/>
    </bk>
    <bk>
      <rc t="2" v="4631"/>
    </bk>
    <bk>
      <rc t="2" v="4632"/>
    </bk>
    <bk>
      <rc t="2" v="4633"/>
    </bk>
    <bk>
      <rc t="2" v="4634"/>
    </bk>
    <bk>
      <rc t="2" v="4635"/>
    </bk>
    <bk>
      <rc t="2" v="4636"/>
    </bk>
    <bk>
      <rc t="2" v="4637"/>
    </bk>
    <bk>
      <rc t="2" v="4638"/>
    </bk>
    <bk>
      <rc t="2" v="4639"/>
    </bk>
    <bk>
      <rc t="2" v="4640"/>
    </bk>
    <bk>
      <rc t="2" v="4641"/>
    </bk>
    <bk>
      <rc t="2" v="4642"/>
    </bk>
    <bk>
      <rc t="2" v="4643"/>
    </bk>
    <bk>
      <rc t="2" v="4644"/>
    </bk>
    <bk>
      <rc t="2" v="4645"/>
    </bk>
    <bk>
      <rc t="2" v="4646"/>
    </bk>
    <bk>
      <rc t="2" v="4647"/>
    </bk>
    <bk>
      <rc t="2" v="4648"/>
    </bk>
    <bk>
      <rc t="2" v="4649"/>
    </bk>
    <bk>
      <rc t="2" v="4650"/>
    </bk>
    <bk>
      <rc t="2" v="4651"/>
    </bk>
    <bk>
      <rc t="2" v="4652"/>
    </bk>
    <bk>
      <rc t="2" v="4653"/>
    </bk>
    <bk>
      <rc t="2" v="4654"/>
    </bk>
    <bk>
      <rc t="2" v="4655"/>
    </bk>
    <bk>
      <rc t="2" v="4656"/>
    </bk>
    <bk>
      <rc t="2" v="4657"/>
    </bk>
    <bk>
      <rc t="2" v="4658"/>
    </bk>
    <bk>
      <rc t="2" v="4659"/>
    </bk>
    <bk>
      <rc t="2" v="4660"/>
    </bk>
    <bk>
      <rc t="2" v="4661"/>
    </bk>
    <bk>
      <rc t="2" v="4662"/>
    </bk>
    <bk>
      <rc t="2" v="4663"/>
    </bk>
    <bk>
      <rc t="2" v="4664"/>
    </bk>
    <bk>
      <rc t="2" v="4665"/>
    </bk>
    <bk>
      <rc t="2" v="4666"/>
    </bk>
    <bk>
      <rc t="2" v="4667"/>
    </bk>
    <bk>
      <rc t="2" v="4668"/>
    </bk>
    <bk>
      <rc t="2" v="4669"/>
    </bk>
    <bk>
      <rc t="2" v="4670"/>
    </bk>
    <bk>
      <rc t="2" v="4671"/>
    </bk>
    <bk>
      <rc t="2" v="4672"/>
    </bk>
    <bk>
      <rc t="2" v="4673"/>
    </bk>
    <bk>
      <rc t="2" v="4674"/>
    </bk>
    <bk>
      <rc t="2" v="4675"/>
    </bk>
    <bk>
      <rc t="2" v="4676"/>
    </bk>
    <bk>
      <rc t="2" v="4677"/>
    </bk>
    <bk>
      <rc t="2" v="4678"/>
    </bk>
    <bk>
      <rc t="2" v="4679"/>
    </bk>
    <bk>
      <rc t="2" v="4680"/>
    </bk>
    <bk>
      <rc t="2" v="4681"/>
    </bk>
    <bk>
      <rc t="2" v="4682"/>
    </bk>
    <bk>
      <rc t="2" v="4683"/>
    </bk>
    <bk>
      <rc t="2" v="4684"/>
    </bk>
    <bk>
      <rc t="2" v="4685"/>
    </bk>
    <bk>
      <rc t="2" v="4686"/>
    </bk>
    <bk>
      <rc t="2" v="4687"/>
    </bk>
    <bk>
      <rc t="2" v="4688"/>
    </bk>
    <bk>
      <rc t="2" v="4689"/>
    </bk>
    <bk>
      <rc t="2" v="4690"/>
    </bk>
    <bk>
      <rc t="2" v="4691"/>
    </bk>
    <bk>
      <rc t="2" v="4692"/>
    </bk>
    <bk>
      <rc t="2" v="4693"/>
    </bk>
    <bk>
      <rc t="2" v="4694"/>
    </bk>
    <bk>
      <rc t="2" v="4695"/>
    </bk>
    <bk>
      <rc t="2" v="4696"/>
    </bk>
    <bk>
      <rc t="2" v="4697"/>
    </bk>
    <bk>
      <rc t="2" v="4698"/>
    </bk>
    <bk>
      <rc t="2" v="4699"/>
    </bk>
    <bk>
      <rc t="2" v="4700"/>
    </bk>
    <bk>
      <rc t="2" v="4701"/>
    </bk>
    <bk>
      <rc t="2" v="4702"/>
    </bk>
    <bk>
      <rc t="2" v="4703"/>
    </bk>
    <bk>
      <rc t="2" v="4704"/>
    </bk>
    <bk>
      <rc t="2" v="4705"/>
    </bk>
    <bk>
      <rc t="2" v="4706"/>
    </bk>
    <bk>
      <rc t="2" v="4707"/>
    </bk>
    <bk>
      <rc t="2" v="4708"/>
    </bk>
    <bk>
      <rc t="2" v="4709"/>
    </bk>
    <bk>
      <rc t="2" v="4710"/>
    </bk>
    <bk>
      <rc t="2" v="4711"/>
    </bk>
    <bk>
      <rc t="2" v="4712"/>
    </bk>
    <bk>
      <rc t="2" v="4713"/>
    </bk>
    <bk>
      <rc t="2" v="4714"/>
    </bk>
    <bk>
      <rc t="2" v="4715"/>
    </bk>
    <bk>
      <rc t="2" v="4716"/>
    </bk>
    <bk>
      <rc t="2" v="4717"/>
    </bk>
    <bk>
      <rc t="2" v="4718"/>
    </bk>
    <bk>
      <rc t="2" v="4719"/>
    </bk>
    <bk>
      <rc t="2" v="4720"/>
    </bk>
    <bk>
      <rc t="2" v="4721"/>
    </bk>
    <bk>
      <rc t="2" v="4722"/>
    </bk>
    <bk>
      <rc t="2" v="4723"/>
    </bk>
    <bk>
      <rc t="2" v="4724"/>
    </bk>
    <bk>
      <rc t="2" v="4725"/>
    </bk>
    <bk>
      <rc t="2" v="4726"/>
    </bk>
    <bk>
      <rc t="2" v="4727"/>
    </bk>
    <bk>
      <rc t="2" v="4728"/>
    </bk>
    <bk>
      <rc t="2" v="4729"/>
    </bk>
    <bk>
      <rc t="2" v="4730"/>
    </bk>
    <bk>
      <rc t="2" v="4731"/>
    </bk>
    <bk>
      <rc t="2" v="4732"/>
    </bk>
    <bk>
      <rc t="2" v="4733"/>
    </bk>
    <bk>
      <rc t="2" v="4734"/>
    </bk>
    <bk>
      <rc t="2" v="4735"/>
    </bk>
    <bk>
      <rc t="2" v="4736"/>
    </bk>
    <bk>
      <rc t="2" v="4737"/>
    </bk>
    <bk>
      <rc t="2" v="4738"/>
    </bk>
    <bk>
      <rc t="2" v="4739"/>
    </bk>
    <bk>
      <rc t="2" v="4740"/>
    </bk>
    <bk>
      <rc t="2" v="4741"/>
    </bk>
    <bk>
      <rc t="2" v="4742"/>
    </bk>
    <bk>
      <rc t="2" v="4743"/>
    </bk>
    <bk>
      <rc t="2" v="4744"/>
    </bk>
    <bk>
      <rc t="2" v="4745"/>
    </bk>
    <bk>
      <rc t="2" v="4746"/>
    </bk>
    <bk>
      <rc t="2" v="4747"/>
    </bk>
    <bk>
      <rc t="2" v="4748"/>
    </bk>
    <bk>
      <rc t="2" v="4749"/>
    </bk>
    <bk>
      <rc t="2" v="4750"/>
    </bk>
    <bk>
      <rc t="2" v="4751"/>
    </bk>
    <bk>
      <rc t="2" v="4752"/>
    </bk>
    <bk>
      <rc t="2" v="4753"/>
    </bk>
    <bk>
      <rc t="2" v="4754"/>
    </bk>
    <bk>
      <rc t="2" v="4755"/>
    </bk>
    <bk>
      <rc t="2" v="4756"/>
    </bk>
    <bk>
      <rc t="2" v="4757"/>
    </bk>
    <bk>
      <rc t="2" v="4758"/>
    </bk>
    <bk>
      <rc t="2" v="4759"/>
    </bk>
    <bk>
      <rc t="2" v="4760"/>
    </bk>
    <bk>
      <rc t="2" v="4761"/>
    </bk>
    <bk>
      <rc t="2" v="4762"/>
    </bk>
    <bk>
      <rc t="2" v="4763"/>
    </bk>
    <bk>
      <rc t="2" v="4764"/>
    </bk>
    <bk>
      <rc t="2" v="4765"/>
    </bk>
    <bk>
      <rc t="2" v="4766"/>
    </bk>
    <bk>
      <rc t="2" v="4767"/>
    </bk>
    <bk>
      <rc t="2" v="4768"/>
    </bk>
    <bk>
      <rc t="2" v="4769"/>
    </bk>
    <bk>
      <rc t="2" v="4770"/>
    </bk>
    <bk>
      <rc t="2" v="4771"/>
    </bk>
    <bk>
      <rc t="2" v="4772"/>
    </bk>
    <bk>
      <rc t="2" v="4773"/>
    </bk>
    <bk>
      <rc t="2" v="4774"/>
    </bk>
    <bk>
      <rc t="2" v="4775"/>
    </bk>
    <bk>
      <rc t="2" v="4776"/>
    </bk>
    <bk>
      <rc t="2" v="4777"/>
    </bk>
    <bk>
      <rc t="2" v="4778"/>
    </bk>
    <bk>
      <rc t="2" v="4779"/>
    </bk>
    <bk>
      <rc t="2" v="4780"/>
    </bk>
    <bk>
      <rc t="2" v="4781"/>
    </bk>
    <bk>
      <rc t="2" v="4782"/>
    </bk>
    <bk>
      <rc t="2" v="4783"/>
    </bk>
    <bk>
      <rc t="2" v="4784"/>
    </bk>
    <bk>
      <rc t="2" v="4785"/>
    </bk>
    <bk>
      <rc t="2" v="4786"/>
    </bk>
    <bk>
      <rc t="2" v="4787"/>
    </bk>
    <bk>
      <rc t="2" v="4788"/>
    </bk>
    <bk>
      <rc t="2" v="4789"/>
    </bk>
    <bk>
      <rc t="2" v="4790"/>
    </bk>
    <bk>
      <rc t="2" v="4791"/>
    </bk>
    <bk>
      <rc t="2" v="4792"/>
    </bk>
    <bk>
      <rc t="2" v="4793"/>
    </bk>
    <bk>
      <rc t="2" v="4794"/>
    </bk>
    <bk>
      <rc t="2" v="4795"/>
    </bk>
    <bk>
      <rc t="2" v="4796"/>
    </bk>
    <bk>
      <rc t="2" v="4797"/>
    </bk>
    <bk>
      <rc t="2" v="4798"/>
    </bk>
    <bk>
      <rc t="2" v="4799"/>
    </bk>
    <bk>
      <rc t="2" v="4800"/>
    </bk>
    <bk>
      <rc t="2" v="4801"/>
    </bk>
    <bk>
      <rc t="2" v="4802"/>
    </bk>
    <bk>
      <rc t="2" v="4803"/>
    </bk>
    <bk>
      <rc t="2" v="4804"/>
    </bk>
    <bk>
      <rc t="2" v="4805"/>
    </bk>
    <bk>
      <rc t="2" v="4806"/>
    </bk>
    <bk>
      <rc t="2" v="4807"/>
    </bk>
    <bk>
      <rc t="2" v="4808"/>
    </bk>
    <bk>
      <rc t="2" v="4809"/>
    </bk>
    <bk>
      <rc t="2" v="4810"/>
    </bk>
    <bk>
      <rc t="2" v="4811"/>
    </bk>
    <bk>
      <rc t="2" v="4812"/>
    </bk>
    <bk>
      <rc t="2" v="4813"/>
    </bk>
    <bk>
      <rc t="2" v="4814"/>
    </bk>
    <bk>
      <rc t="2" v="4815"/>
    </bk>
    <bk>
      <rc t="2" v="4816"/>
    </bk>
    <bk>
      <rc t="2" v="4817"/>
    </bk>
    <bk>
      <rc t="2" v="4818"/>
    </bk>
    <bk>
      <rc t="2" v="4819"/>
    </bk>
    <bk>
      <rc t="2" v="4820"/>
    </bk>
    <bk>
      <rc t="2" v="4821"/>
    </bk>
    <bk>
      <rc t="2" v="4822"/>
    </bk>
    <bk>
      <rc t="2" v="4823"/>
    </bk>
    <bk>
      <rc t="2" v="4824"/>
    </bk>
    <bk>
      <rc t="2" v="4825"/>
    </bk>
    <bk>
      <rc t="2" v="4826"/>
    </bk>
    <bk>
      <rc t="2" v="4827"/>
    </bk>
    <bk>
      <rc t="2" v="4828"/>
    </bk>
    <bk>
      <rc t="2" v="4829"/>
    </bk>
    <bk>
      <rc t="2" v="4830"/>
    </bk>
    <bk>
      <rc t="2" v="4831"/>
    </bk>
    <bk>
      <rc t="2" v="4832"/>
    </bk>
    <bk>
      <rc t="2" v="4833"/>
    </bk>
    <bk>
      <rc t="2" v="4834"/>
    </bk>
    <bk>
      <rc t="2" v="4835"/>
    </bk>
    <bk>
      <rc t="2" v="4836"/>
    </bk>
    <bk>
      <rc t="2" v="4837"/>
    </bk>
    <bk>
      <rc t="2" v="4838"/>
    </bk>
    <bk>
      <rc t="2" v="4839"/>
    </bk>
    <bk>
      <rc t="2" v="4840"/>
    </bk>
    <bk>
      <rc t="2" v="4841"/>
    </bk>
    <bk>
      <rc t="2" v="4842"/>
    </bk>
    <bk>
      <rc t="2" v="4843"/>
    </bk>
    <bk>
      <rc t="2" v="4844"/>
    </bk>
    <bk>
      <rc t="2" v="4845"/>
    </bk>
    <bk>
      <rc t="2" v="4846"/>
    </bk>
    <bk>
      <rc t="2" v="4847"/>
    </bk>
    <bk>
      <rc t="2" v="4848"/>
    </bk>
    <bk>
      <rc t="2" v="4849"/>
    </bk>
    <bk>
      <rc t="2" v="4850"/>
    </bk>
    <bk>
      <rc t="2" v="4851"/>
    </bk>
    <bk>
      <rc t="2" v="4852"/>
    </bk>
    <bk>
      <rc t="2" v="4853"/>
    </bk>
    <bk>
      <rc t="2" v="4854"/>
    </bk>
    <bk>
      <rc t="2" v="4855"/>
    </bk>
    <bk>
      <rc t="2" v="4856"/>
    </bk>
    <bk>
      <rc t="2" v="4857"/>
    </bk>
    <bk>
      <rc t="2" v="4858"/>
    </bk>
    <bk>
      <rc t="2" v="4859"/>
    </bk>
    <bk>
      <rc t="2" v="4860"/>
    </bk>
    <bk>
      <rc t="2" v="4861"/>
    </bk>
    <bk>
      <rc t="2" v="4862"/>
    </bk>
    <bk>
      <rc t="2" v="4863"/>
    </bk>
    <bk>
      <rc t="2" v="4864"/>
    </bk>
    <bk>
      <rc t="2" v="4865"/>
    </bk>
    <bk>
      <rc t="2" v="4866"/>
    </bk>
    <bk>
      <rc t="2" v="4867"/>
    </bk>
    <bk>
      <rc t="2" v="4868"/>
    </bk>
    <bk>
      <rc t="2" v="4869"/>
    </bk>
    <bk>
      <rc t="2" v="4870"/>
    </bk>
    <bk>
      <rc t="2" v="4871"/>
    </bk>
    <bk>
      <rc t="2" v="4872"/>
    </bk>
    <bk>
      <rc t="2" v="4873"/>
    </bk>
    <bk>
      <rc t="2" v="4874"/>
    </bk>
    <bk>
      <rc t="2" v="4875"/>
    </bk>
    <bk>
      <rc t="2" v="4876"/>
    </bk>
    <bk>
      <rc t="2" v="4877"/>
    </bk>
    <bk>
      <rc t="2" v="4878"/>
    </bk>
    <bk>
      <rc t="2" v="4879"/>
    </bk>
    <bk>
      <rc t="2" v="4880"/>
    </bk>
    <bk>
      <rc t="2" v="4881"/>
    </bk>
    <bk>
      <rc t="2" v="4882"/>
    </bk>
    <bk>
      <rc t="2" v="4883"/>
    </bk>
    <bk>
      <rc t="2" v="4884"/>
    </bk>
    <bk>
      <rc t="2" v="4885"/>
    </bk>
    <bk>
      <rc t="2" v="4886"/>
    </bk>
    <bk>
      <rc t="2" v="4887"/>
    </bk>
    <bk>
      <rc t="2" v="4888"/>
    </bk>
    <bk>
      <rc t="2" v="4889"/>
    </bk>
    <bk>
      <rc t="2" v="4890"/>
    </bk>
    <bk>
      <rc t="2" v="4891"/>
    </bk>
    <bk>
      <rc t="2" v="4892"/>
    </bk>
    <bk>
      <rc t="2" v="4893"/>
    </bk>
    <bk>
      <rc t="2" v="4894"/>
    </bk>
    <bk>
      <rc t="2" v="4895"/>
    </bk>
    <bk>
      <rc t="2" v="4896"/>
    </bk>
    <bk>
      <rc t="2" v="4897"/>
    </bk>
    <bk>
      <rc t="2" v="4898"/>
    </bk>
    <bk>
      <rc t="2" v="4899"/>
    </bk>
    <bk>
      <rc t="2" v="4900"/>
    </bk>
    <bk>
      <rc t="2" v="4901"/>
    </bk>
    <bk>
      <rc t="2" v="4902"/>
    </bk>
    <bk>
      <rc t="2" v="4903"/>
    </bk>
    <bk>
      <rc t="2" v="4904"/>
    </bk>
    <bk>
      <rc t="2" v="4905"/>
    </bk>
    <bk>
      <rc t="2" v="4906"/>
    </bk>
    <bk>
      <rc t="2" v="4907"/>
    </bk>
    <bk>
      <rc t="2" v="4908"/>
    </bk>
    <bk>
      <rc t="2" v="4909"/>
    </bk>
    <bk>
      <rc t="2" v="4910"/>
    </bk>
    <bk>
      <rc t="2" v="4911"/>
    </bk>
    <bk>
      <rc t="2" v="4912"/>
    </bk>
    <bk>
      <rc t="2" v="4913"/>
    </bk>
    <bk>
      <rc t="2" v="4914"/>
    </bk>
    <bk>
      <rc t="2" v="4915"/>
    </bk>
    <bk>
      <rc t="2" v="4916"/>
    </bk>
    <bk>
      <rc t="2" v="4917"/>
    </bk>
    <bk>
      <rc t="2" v="4918"/>
    </bk>
    <bk>
      <rc t="2" v="4919"/>
    </bk>
    <bk>
      <rc t="2" v="4920"/>
    </bk>
    <bk>
      <rc t="2" v="4921"/>
    </bk>
    <bk>
      <rc t="2" v="4922"/>
    </bk>
    <bk>
      <rc t="2" v="4923"/>
    </bk>
    <bk>
      <rc t="2" v="4924"/>
    </bk>
    <bk>
      <rc t="2" v="4925"/>
    </bk>
    <bk>
      <rc t="2" v="4926"/>
    </bk>
    <bk>
      <rc t="2" v="4927"/>
    </bk>
    <bk>
      <rc t="2" v="4928"/>
    </bk>
    <bk>
      <rc t="2" v="4929"/>
    </bk>
    <bk>
      <rc t="2" v="4930"/>
    </bk>
    <bk>
      <rc t="2" v="4931"/>
    </bk>
    <bk>
      <rc t="2" v="4932"/>
    </bk>
    <bk>
      <rc t="2" v="4933"/>
    </bk>
    <bk>
      <rc t="2" v="4934"/>
    </bk>
    <bk>
      <rc t="2" v="4935"/>
    </bk>
    <bk>
      <rc t="2" v="4936"/>
    </bk>
    <bk>
      <rc t="2" v="4937"/>
    </bk>
    <bk>
      <rc t="2" v="4938"/>
    </bk>
    <bk>
      <rc t="2" v="4939"/>
    </bk>
    <bk>
      <rc t="2" v="4940"/>
    </bk>
    <bk>
      <rc t="2" v="4941"/>
    </bk>
    <bk>
      <rc t="2" v="4942"/>
    </bk>
    <bk>
      <rc t="2" v="4943"/>
    </bk>
    <bk>
      <rc t="2" v="4944"/>
    </bk>
    <bk>
      <rc t="2" v="4945"/>
    </bk>
    <bk>
      <rc t="2" v="4946"/>
    </bk>
    <bk>
      <rc t="2" v="4947"/>
    </bk>
    <bk>
      <rc t="2" v="4948"/>
    </bk>
    <bk>
      <rc t="2" v="4949"/>
    </bk>
    <bk>
      <rc t="2" v="4950"/>
    </bk>
    <bk>
      <rc t="2" v="4951"/>
    </bk>
    <bk>
      <rc t="2" v="4952"/>
    </bk>
    <bk>
      <rc t="2" v="4953"/>
    </bk>
    <bk>
      <rc t="2" v="4954"/>
    </bk>
    <bk>
      <rc t="2" v="4955"/>
    </bk>
    <bk>
      <rc t="2" v="4956"/>
    </bk>
    <bk>
      <rc t="2" v="4957"/>
    </bk>
    <bk>
      <rc t="2" v="4958"/>
    </bk>
    <bk>
      <rc t="2" v="4959"/>
    </bk>
    <bk>
      <rc t="2" v="4960"/>
    </bk>
    <bk>
      <rc t="2" v="4961"/>
    </bk>
    <bk>
      <rc t="2" v="4962"/>
    </bk>
    <bk>
      <rc t="2" v="4963"/>
    </bk>
    <bk>
      <rc t="2" v="4964"/>
    </bk>
    <bk>
      <rc t="2" v="4965"/>
    </bk>
    <bk>
      <rc t="2" v="4966"/>
    </bk>
    <bk>
      <rc t="2" v="4967"/>
    </bk>
    <bk>
      <rc t="2" v="4968"/>
    </bk>
    <bk>
      <rc t="2" v="4969"/>
    </bk>
    <bk>
      <rc t="2" v="4970"/>
    </bk>
    <bk>
      <rc t="2" v="4971"/>
    </bk>
    <bk>
      <rc t="2" v="4972"/>
    </bk>
    <bk>
      <rc t="2" v="4973"/>
    </bk>
    <bk>
      <rc t="2" v="4974"/>
    </bk>
    <bk>
      <rc t="2" v="4975"/>
    </bk>
    <bk>
      <rc t="2" v="4976"/>
    </bk>
    <bk>
      <rc t="2" v="4977"/>
    </bk>
    <bk>
      <rc t="2" v="4978"/>
    </bk>
    <bk>
      <rc t="2" v="4979"/>
    </bk>
    <bk>
      <rc t="2" v="4980"/>
    </bk>
    <bk>
      <rc t="2" v="4981"/>
    </bk>
    <bk>
      <rc t="2" v="4982"/>
    </bk>
    <bk>
      <rc t="2" v="4983"/>
    </bk>
    <bk>
      <rc t="2" v="4984"/>
    </bk>
    <bk>
      <rc t="2" v="4985"/>
    </bk>
    <bk>
      <rc t="2" v="4986"/>
    </bk>
    <bk>
      <rc t="2" v="4987"/>
    </bk>
    <bk>
      <rc t="2" v="4988"/>
    </bk>
    <bk>
      <rc t="2" v="4989"/>
    </bk>
    <bk>
      <rc t="2" v="4990"/>
    </bk>
    <bk>
      <rc t="2" v="4991"/>
    </bk>
    <bk>
      <rc t="2" v="4992"/>
    </bk>
    <bk>
      <rc t="2" v="4993"/>
    </bk>
    <bk>
      <rc t="2" v="4994"/>
    </bk>
    <bk>
      <rc t="2" v="4995"/>
    </bk>
    <bk>
      <rc t="2" v="4996"/>
    </bk>
    <bk>
      <rc t="2" v="4997"/>
    </bk>
    <bk>
      <rc t="2" v="4998"/>
    </bk>
    <bk>
      <rc t="2" v="4999"/>
    </bk>
    <bk>
      <rc t="2" v="5000"/>
    </bk>
    <bk>
      <rc t="2" v="5001"/>
    </bk>
    <bk>
      <rc t="2" v="5002"/>
    </bk>
    <bk>
      <rc t="2" v="5003"/>
    </bk>
    <bk>
      <rc t="2" v="5004"/>
    </bk>
    <bk>
      <rc t="2" v="5005"/>
    </bk>
    <bk>
      <rc t="2" v="5006"/>
    </bk>
    <bk>
      <rc t="2" v="5007"/>
    </bk>
    <bk>
      <rc t="2" v="5008"/>
    </bk>
    <bk>
      <rc t="2" v="5009"/>
    </bk>
    <bk>
      <rc t="2" v="5010"/>
    </bk>
    <bk>
      <rc t="2" v="5011"/>
    </bk>
    <bk>
      <rc t="2" v="5012"/>
    </bk>
    <bk>
      <rc t="2" v="5013"/>
    </bk>
    <bk>
      <rc t="2" v="5014"/>
    </bk>
    <bk>
      <rc t="2" v="5015"/>
    </bk>
    <bk>
      <rc t="2" v="5016"/>
    </bk>
    <bk>
      <rc t="2" v="5017"/>
    </bk>
    <bk>
      <rc t="2" v="5018"/>
    </bk>
    <bk>
      <rc t="2" v="5019"/>
    </bk>
    <bk>
      <rc t="2" v="5020"/>
    </bk>
    <bk>
      <rc t="2" v="5021"/>
    </bk>
    <bk>
      <rc t="2" v="5022"/>
    </bk>
    <bk>
      <rc t="2" v="5023"/>
    </bk>
    <bk>
      <rc t="2" v="5024"/>
    </bk>
    <bk>
      <rc t="2" v="5025"/>
    </bk>
    <bk>
      <rc t="2" v="5026"/>
    </bk>
    <bk>
      <rc t="2" v="5027"/>
    </bk>
    <bk>
      <rc t="2" v="5028"/>
    </bk>
    <bk>
      <rc t="2" v="5029"/>
    </bk>
    <bk>
      <rc t="2" v="5030"/>
    </bk>
    <bk>
      <rc t="2" v="5031"/>
    </bk>
    <bk>
      <rc t="2" v="5032"/>
    </bk>
    <bk>
      <rc t="2" v="5033"/>
    </bk>
    <bk>
      <rc t="2" v="5034"/>
    </bk>
    <bk>
      <rc t="2" v="5035"/>
    </bk>
    <bk>
      <rc t="2" v="5036"/>
    </bk>
    <bk>
      <rc t="2" v="5037"/>
    </bk>
    <bk>
      <rc t="2" v="5038"/>
    </bk>
    <bk>
      <rc t="2" v="5039"/>
    </bk>
    <bk>
      <rc t="2" v="5040"/>
    </bk>
    <bk>
      <rc t="2" v="5041"/>
    </bk>
    <bk>
      <rc t="2" v="5042"/>
    </bk>
    <bk>
      <rc t="2" v="5043"/>
    </bk>
    <bk>
      <rc t="2" v="5044"/>
    </bk>
    <bk>
      <rc t="2" v="5045"/>
    </bk>
    <bk>
      <rc t="2" v="5046"/>
    </bk>
    <bk>
      <rc t="2" v="5047"/>
    </bk>
    <bk>
      <rc t="2" v="5048"/>
    </bk>
    <bk>
      <rc t="2" v="5049"/>
    </bk>
    <bk>
      <rc t="2" v="5050"/>
    </bk>
    <bk>
      <rc t="2" v="5051"/>
    </bk>
    <bk>
      <rc t="2" v="5052"/>
    </bk>
    <bk>
      <rc t="2" v="5053"/>
    </bk>
    <bk>
      <rc t="2" v="5054"/>
    </bk>
    <bk>
      <rc t="2" v="5055"/>
    </bk>
    <bk>
      <rc t="2" v="5056"/>
    </bk>
    <bk>
      <rc t="2" v="5057"/>
    </bk>
    <bk>
      <rc t="2" v="5058"/>
    </bk>
    <bk>
      <rc t="2" v="5059"/>
    </bk>
    <bk>
      <rc t="2" v="5060"/>
    </bk>
    <bk>
      <rc t="2" v="5061"/>
    </bk>
    <bk>
      <rc t="2" v="5062"/>
    </bk>
    <bk>
      <rc t="2" v="5063"/>
    </bk>
    <bk>
      <rc t="2" v="5064"/>
    </bk>
    <bk>
      <rc t="2" v="5065"/>
    </bk>
    <bk>
      <rc t="2" v="5066"/>
    </bk>
    <bk>
      <rc t="2" v="5067"/>
    </bk>
    <bk>
      <rc t="2" v="5068"/>
    </bk>
    <bk>
      <rc t="2" v="5069"/>
    </bk>
    <bk>
      <rc t="2" v="5070"/>
    </bk>
    <bk>
      <rc t="2" v="5071"/>
    </bk>
    <bk>
      <rc t="2" v="5072"/>
    </bk>
    <bk>
      <rc t="2" v="5073"/>
    </bk>
    <bk>
      <rc t="2" v="5074"/>
    </bk>
    <bk>
      <rc t="2" v="5075"/>
    </bk>
    <bk>
      <rc t="2" v="5076"/>
    </bk>
    <bk>
      <rc t="2" v="5077"/>
    </bk>
    <bk>
      <rc t="2" v="5078"/>
    </bk>
    <bk>
      <rc t="2" v="5079"/>
    </bk>
    <bk>
      <rc t="2" v="5080"/>
    </bk>
    <bk>
      <rc t="2" v="5081"/>
    </bk>
    <bk>
      <rc t="2" v="5082"/>
    </bk>
    <bk>
      <rc t="2" v="5083"/>
    </bk>
    <bk>
      <rc t="2" v="5084"/>
    </bk>
    <bk>
      <rc t="2" v="5085"/>
    </bk>
    <bk>
      <rc t="2" v="5086"/>
    </bk>
    <bk>
      <rc t="2" v="5087"/>
    </bk>
    <bk>
      <rc t="2" v="5088"/>
    </bk>
    <bk>
      <rc t="2" v="5089"/>
    </bk>
    <bk>
      <rc t="2" v="5090"/>
    </bk>
    <bk>
      <rc t="2" v="5091"/>
    </bk>
    <bk>
      <rc t="2" v="5092"/>
    </bk>
    <bk>
      <rc t="2" v="5093"/>
    </bk>
    <bk>
      <rc t="2" v="5094"/>
    </bk>
    <bk>
      <rc t="2" v="5095"/>
    </bk>
    <bk>
      <rc t="2" v="5096"/>
    </bk>
    <bk>
      <rc t="2" v="5097"/>
    </bk>
    <bk>
      <rc t="2" v="5098"/>
    </bk>
    <bk>
      <rc t="2" v="5099"/>
    </bk>
    <bk>
      <rc t="2" v="5100"/>
    </bk>
    <bk>
      <rc t="2" v="5101"/>
    </bk>
    <bk>
      <rc t="2" v="5102"/>
    </bk>
    <bk>
      <rc t="2" v="5103"/>
    </bk>
    <bk>
      <rc t="2" v="5104"/>
    </bk>
    <bk>
      <rc t="2" v="5105"/>
    </bk>
    <bk>
      <rc t="2" v="5106"/>
    </bk>
    <bk>
      <rc t="2" v="5107"/>
    </bk>
    <bk>
      <rc t="2" v="5108"/>
    </bk>
    <bk>
      <rc t="2" v="5109"/>
    </bk>
    <bk>
      <rc t="2" v="5110"/>
    </bk>
    <bk>
      <rc t="2" v="5111"/>
    </bk>
    <bk>
      <rc t="2" v="5112"/>
    </bk>
    <bk>
      <rc t="2" v="5113"/>
    </bk>
    <bk>
      <rc t="2" v="5114"/>
    </bk>
    <bk>
      <rc t="2" v="5115"/>
    </bk>
    <bk>
      <rc t="2" v="5116"/>
    </bk>
    <bk>
      <rc t="2" v="5117"/>
    </bk>
    <bk>
      <rc t="2" v="5118"/>
    </bk>
    <bk>
      <rc t="2" v="5119"/>
    </bk>
    <bk>
      <rc t="2" v="5120"/>
    </bk>
    <bk>
      <rc t="2" v="5121"/>
    </bk>
    <bk>
      <rc t="2" v="5122"/>
    </bk>
    <bk>
      <rc t="2" v="5123"/>
    </bk>
    <bk>
      <rc t="2" v="5124"/>
    </bk>
    <bk>
      <rc t="2" v="5125"/>
    </bk>
    <bk>
      <rc t="2" v="5126"/>
    </bk>
    <bk>
      <rc t="2" v="5127"/>
    </bk>
    <bk>
      <rc t="2" v="5128"/>
    </bk>
    <bk>
      <rc t="2" v="5129"/>
    </bk>
    <bk>
      <rc t="2" v="5130"/>
    </bk>
    <bk>
      <rc t="2" v="5131"/>
    </bk>
    <bk>
      <rc t="2" v="5132"/>
    </bk>
    <bk>
      <rc t="2" v="5133"/>
    </bk>
    <bk>
      <rc t="2" v="5134"/>
    </bk>
    <bk>
      <rc t="2" v="5135"/>
    </bk>
    <bk>
      <rc t="2" v="5136"/>
    </bk>
    <bk>
      <rc t="2" v="5137"/>
    </bk>
    <bk>
      <rc t="2" v="5138"/>
    </bk>
    <bk>
      <rc t="2" v="5139"/>
    </bk>
    <bk>
      <rc t="2" v="5140"/>
    </bk>
    <bk>
      <rc t="2" v="5141"/>
    </bk>
    <bk>
      <rc t="2" v="5142"/>
    </bk>
    <bk>
      <rc t="2" v="5143"/>
    </bk>
    <bk>
      <rc t="2" v="5144"/>
    </bk>
    <bk>
      <rc t="2" v="5145"/>
    </bk>
    <bk>
      <rc t="2" v="5146"/>
    </bk>
    <bk>
      <rc t="2" v="5147"/>
    </bk>
    <bk>
      <rc t="2" v="5148"/>
    </bk>
    <bk>
      <rc t="2" v="5149"/>
    </bk>
    <bk>
      <rc t="2" v="5150"/>
    </bk>
    <bk>
      <rc t="2" v="5151"/>
    </bk>
    <bk>
      <rc t="2" v="5152"/>
    </bk>
    <bk>
      <rc t="2" v="5153"/>
    </bk>
    <bk>
      <rc t="2" v="5154"/>
    </bk>
    <bk>
      <rc t="2" v="5155"/>
    </bk>
    <bk>
      <rc t="2" v="5156"/>
    </bk>
    <bk>
      <rc t="2" v="5157"/>
    </bk>
    <bk>
      <rc t="2" v="5158"/>
    </bk>
    <bk>
      <rc t="2" v="5159"/>
    </bk>
    <bk>
      <rc t="2" v="5160"/>
    </bk>
    <bk>
      <rc t="2" v="5161"/>
    </bk>
    <bk>
      <rc t="2" v="5162"/>
    </bk>
    <bk>
      <rc t="2" v="5163"/>
    </bk>
    <bk>
      <rc t="2" v="5164"/>
    </bk>
    <bk>
      <rc t="2" v="5165"/>
    </bk>
    <bk>
      <rc t="2" v="5166"/>
    </bk>
    <bk>
      <rc t="2" v="5167"/>
    </bk>
    <bk>
      <rc t="2" v="5168"/>
    </bk>
    <bk>
      <rc t="2" v="5169"/>
    </bk>
    <bk>
      <rc t="2" v="5170"/>
    </bk>
    <bk>
      <rc t="2" v="5171"/>
    </bk>
    <bk>
      <rc t="2" v="5172"/>
    </bk>
    <bk>
      <rc t="2" v="5173"/>
    </bk>
    <bk>
      <rc t="2" v="5174"/>
    </bk>
    <bk>
      <rc t="2" v="5175"/>
    </bk>
    <bk>
      <rc t="2" v="5176"/>
    </bk>
    <bk>
      <rc t="2" v="5177"/>
    </bk>
    <bk>
      <rc t="2" v="5178"/>
    </bk>
    <bk>
      <rc t="2" v="5179"/>
    </bk>
    <bk>
      <rc t="2" v="5180"/>
    </bk>
    <bk>
      <rc t="2" v="5181"/>
    </bk>
    <bk>
      <rc t="2" v="5182"/>
    </bk>
    <bk>
      <rc t="2" v="5183"/>
    </bk>
    <bk>
      <rc t="2" v="5184"/>
    </bk>
    <bk>
      <rc t="2" v="5185"/>
    </bk>
    <bk>
      <rc t="2" v="5186"/>
    </bk>
    <bk>
      <rc t="2" v="5187"/>
    </bk>
    <bk>
      <rc t="2" v="5188"/>
    </bk>
    <bk>
      <rc t="2" v="5189"/>
    </bk>
    <bk>
      <rc t="2" v="5190"/>
    </bk>
    <bk>
      <rc t="2" v="5191"/>
    </bk>
    <bk>
      <rc t="2" v="5192"/>
    </bk>
    <bk>
      <rc t="2" v="5193"/>
    </bk>
    <bk>
      <rc t="2" v="5194"/>
    </bk>
    <bk>
      <rc t="2" v="5195"/>
    </bk>
    <bk>
      <rc t="2" v="5196"/>
    </bk>
    <bk>
      <rc t="2" v="5197"/>
    </bk>
    <bk>
      <rc t="2" v="5198"/>
    </bk>
    <bk>
      <rc t="2" v="5199"/>
    </bk>
    <bk>
      <rc t="2" v="5200"/>
    </bk>
    <bk>
      <rc t="2" v="5201"/>
    </bk>
    <bk>
      <rc t="2" v="5202"/>
    </bk>
    <bk>
      <rc t="2" v="5203"/>
    </bk>
    <bk>
      <rc t="2" v="5204"/>
    </bk>
    <bk>
      <rc t="2" v="5205"/>
    </bk>
    <bk>
      <rc t="2" v="5206"/>
    </bk>
    <bk>
      <rc t="2" v="5207"/>
    </bk>
    <bk>
      <rc t="2" v="5208"/>
    </bk>
    <bk>
      <rc t="2" v="5209"/>
    </bk>
    <bk>
      <rc t="2" v="5210"/>
    </bk>
    <bk>
      <rc t="2" v="5211"/>
    </bk>
    <bk>
      <rc t="2" v="5212"/>
    </bk>
    <bk>
      <rc t="2" v="5213"/>
    </bk>
    <bk>
      <rc t="2" v="5214"/>
    </bk>
    <bk>
      <rc t="2" v="5215"/>
    </bk>
    <bk>
      <rc t="2" v="5216"/>
    </bk>
    <bk>
      <rc t="2" v="5217"/>
    </bk>
    <bk>
      <rc t="2" v="5218"/>
    </bk>
    <bk>
      <rc t="2" v="5219"/>
    </bk>
    <bk>
      <rc t="2" v="5220"/>
    </bk>
    <bk>
      <rc t="2" v="5221"/>
    </bk>
    <bk>
      <rc t="2" v="5222"/>
    </bk>
    <bk>
      <rc t="2" v="5223"/>
    </bk>
    <bk>
      <rc t="2" v="5224"/>
    </bk>
    <bk>
      <rc t="2" v="5225"/>
    </bk>
    <bk>
      <rc t="2" v="5226"/>
    </bk>
    <bk>
      <rc t="2" v="5227"/>
    </bk>
    <bk>
      <rc t="2" v="5228"/>
    </bk>
    <bk>
      <rc t="2" v="5229"/>
    </bk>
    <bk>
      <rc t="2" v="5230"/>
    </bk>
    <bk>
      <rc t="2" v="5231"/>
    </bk>
    <bk>
      <rc t="2" v="5232"/>
    </bk>
    <bk>
      <rc t="2" v="5233"/>
    </bk>
    <bk>
      <rc t="2" v="5234"/>
    </bk>
    <bk>
      <rc t="2" v="5235"/>
    </bk>
    <bk>
      <rc t="2" v="5236"/>
    </bk>
    <bk>
      <rc t="2" v="5237"/>
    </bk>
    <bk>
      <rc t="2" v="5238"/>
    </bk>
    <bk>
      <rc t="2" v="5239"/>
    </bk>
    <bk>
      <rc t="2" v="5240"/>
    </bk>
    <bk>
      <rc t="2" v="5241"/>
    </bk>
    <bk>
      <rc t="2" v="5242"/>
    </bk>
    <bk>
      <rc t="2" v="5243"/>
    </bk>
    <bk>
      <rc t="2" v="5244"/>
    </bk>
    <bk>
      <rc t="2" v="5245"/>
    </bk>
    <bk>
      <rc t="2" v="5246"/>
    </bk>
    <bk>
      <rc t="2" v="5247"/>
    </bk>
    <bk>
      <rc t="2" v="5248"/>
    </bk>
    <bk>
      <rc t="2" v="5249"/>
    </bk>
    <bk>
      <rc t="2" v="5250"/>
    </bk>
    <bk>
      <rc t="2" v="5251"/>
    </bk>
    <bk>
      <rc t="2" v="5252"/>
    </bk>
    <bk>
      <rc t="2" v="5253"/>
    </bk>
    <bk>
      <rc t="2" v="5254"/>
    </bk>
    <bk>
      <rc t="2" v="5255"/>
    </bk>
    <bk>
      <rc t="2" v="5256"/>
    </bk>
    <bk>
      <rc t="2" v="5257"/>
    </bk>
    <bk>
      <rc t="2" v="5258"/>
    </bk>
    <bk>
      <rc t="2" v="5259"/>
    </bk>
    <bk>
      <rc t="2" v="5260"/>
    </bk>
    <bk>
      <rc t="2" v="5261"/>
    </bk>
    <bk>
      <rc t="2" v="5262"/>
    </bk>
    <bk>
      <rc t="2" v="5263"/>
    </bk>
    <bk>
      <rc t="2" v="5264"/>
    </bk>
    <bk>
      <rc t="2" v="5265"/>
    </bk>
    <bk>
      <rc t="2" v="5266"/>
    </bk>
    <bk>
      <rc t="2" v="5267"/>
    </bk>
    <bk>
      <rc t="2" v="5268"/>
    </bk>
    <bk>
      <rc t="2" v="5269"/>
    </bk>
    <bk>
      <rc t="2" v="5270"/>
    </bk>
    <bk>
      <rc t="2" v="5271"/>
    </bk>
    <bk>
      <rc t="2" v="5272"/>
    </bk>
    <bk>
      <rc t="2" v="5273"/>
    </bk>
    <bk>
      <rc t="2" v="5274"/>
    </bk>
    <bk>
      <rc t="2" v="5275"/>
    </bk>
    <bk>
      <rc t="2" v="5276"/>
    </bk>
    <bk>
      <rc t="2" v="5277"/>
    </bk>
    <bk>
      <rc t="2" v="5278"/>
    </bk>
    <bk>
      <rc t="2" v="5279"/>
    </bk>
    <bk>
      <rc t="2" v="5280"/>
    </bk>
    <bk>
      <rc t="2" v="5281"/>
    </bk>
    <bk>
      <rc t="2" v="5282"/>
    </bk>
    <bk>
      <rc t="2" v="5283"/>
    </bk>
    <bk>
      <rc t="2" v="5284"/>
    </bk>
    <bk>
      <rc t="2" v="5285"/>
    </bk>
    <bk>
      <rc t="2" v="5286"/>
    </bk>
    <bk>
      <rc t="2" v="5287"/>
    </bk>
    <bk>
      <rc t="2" v="5288"/>
    </bk>
    <bk>
      <rc t="2" v="5289"/>
    </bk>
    <bk>
      <rc t="2" v="5290"/>
    </bk>
    <bk>
      <rc t="2" v="5291"/>
    </bk>
    <bk>
      <rc t="2" v="5292"/>
    </bk>
    <bk>
      <rc t="2" v="5293"/>
    </bk>
    <bk>
      <rc t="2" v="5294"/>
    </bk>
    <bk>
      <rc t="2" v="5295"/>
    </bk>
    <bk>
      <rc t="2" v="5296"/>
    </bk>
    <bk>
      <rc t="2" v="5297"/>
    </bk>
    <bk>
      <rc t="2" v="5298"/>
    </bk>
    <bk>
      <rc t="2" v="5299"/>
    </bk>
    <bk>
      <rc t="2" v="5300"/>
    </bk>
    <bk>
      <rc t="2" v="5301"/>
    </bk>
    <bk>
      <rc t="2" v="5302"/>
    </bk>
    <bk>
      <rc t="2" v="5303"/>
    </bk>
    <bk>
      <rc t="2" v="5304"/>
    </bk>
    <bk>
      <rc t="2" v="5305"/>
    </bk>
    <bk>
      <rc t="2" v="5306"/>
    </bk>
    <bk>
      <rc t="2" v="5307"/>
    </bk>
    <bk>
      <rc t="2" v="5308"/>
    </bk>
    <bk>
      <rc t="2" v="5309"/>
    </bk>
    <bk>
      <rc t="2" v="5310"/>
    </bk>
    <bk>
      <rc t="2" v="5311"/>
    </bk>
    <bk>
      <rc t="2" v="5312"/>
    </bk>
    <bk>
      <rc t="2" v="5313"/>
    </bk>
    <bk>
      <rc t="2" v="5314"/>
    </bk>
    <bk>
      <rc t="2" v="5315"/>
    </bk>
    <bk>
      <rc t="2" v="5316"/>
    </bk>
    <bk>
      <rc t="2" v="5317"/>
    </bk>
    <bk>
      <rc t="2" v="5318"/>
    </bk>
    <bk>
      <rc t="2" v="5319"/>
    </bk>
    <bk>
      <rc t="2" v="5320"/>
    </bk>
    <bk>
      <rc t="2" v="5321"/>
    </bk>
    <bk>
      <rc t="2" v="5322"/>
    </bk>
    <bk>
      <rc t="2" v="5323"/>
    </bk>
    <bk>
      <rc t="2" v="5324"/>
    </bk>
    <bk>
      <rc t="2" v="5325"/>
    </bk>
    <bk>
      <rc t="2" v="5326"/>
    </bk>
    <bk>
      <rc t="2" v="5327"/>
    </bk>
    <bk>
      <rc t="2" v="5328"/>
    </bk>
    <bk>
      <rc t="2" v="5329"/>
    </bk>
    <bk>
      <rc t="2" v="5330"/>
    </bk>
    <bk>
      <rc t="2" v="5331"/>
    </bk>
    <bk>
      <rc t="2" v="5332"/>
    </bk>
    <bk>
      <rc t="2" v="5333"/>
    </bk>
    <bk>
      <rc t="2" v="5334"/>
    </bk>
    <bk>
      <rc t="2" v="5335"/>
    </bk>
    <bk>
      <rc t="2" v="5336"/>
    </bk>
    <bk>
      <rc t="2" v="5337"/>
    </bk>
    <bk>
      <rc t="2" v="5338"/>
    </bk>
    <bk>
      <rc t="2" v="5339"/>
    </bk>
    <bk>
      <rc t="2" v="5340"/>
    </bk>
    <bk>
      <rc t="2" v="5341"/>
    </bk>
    <bk>
      <rc t="2" v="5342"/>
    </bk>
    <bk>
      <rc t="2" v="5343"/>
    </bk>
    <bk>
      <rc t="2" v="5344"/>
    </bk>
    <bk>
      <rc t="2" v="5345"/>
    </bk>
    <bk>
      <rc t="2" v="5346"/>
    </bk>
    <bk>
      <rc t="2" v="5347"/>
    </bk>
    <bk>
      <rc t="2" v="5348"/>
    </bk>
    <bk>
      <rc t="2" v="5349"/>
    </bk>
    <bk>
      <rc t="2" v="5350"/>
    </bk>
    <bk>
      <rc t="2" v="5351"/>
    </bk>
    <bk>
      <rc t="2" v="5352"/>
    </bk>
    <bk>
      <rc t="2" v="5353"/>
    </bk>
    <bk>
      <rc t="2" v="5354"/>
    </bk>
    <bk>
      <rc t="2" v="5355"/>
    </bk>
    <bk>
      <rc t="2" v="5356"/>
    </bk>
    <bk>
      <rc t="2" v="5357"/>
    </bk>
    <bk>
      <rc t="2" v="5358"/>
    </bk>
    <bk>
      <rc t="2" v="5359"/>
    </bk>
    <bk>
      <rc t="2" v="5360"/>
    </bk>
    <bk>
      <rc t="2" v="5361"/>
    </bk>
    <bk>
      <rc t="2" v="5362"/>
    </bk>
    <bk>
      <rc t="2" v="5363"/>
    </bk>
    <bk>
      <rc t="2" v="5364"/>
    </bk>
    <bk>
      <rc t="2" v="5365"/>
    </bk>
    <bk>
      <rc t="2" v="5366"/>
    </bk>
    <bk>
      <rc t="2" v="5367"/>
    </bk>
    <bk>
      <rc t="2" v="5368"/>
    </bk>
    <bk>
      <rc t="2" v="5369"/>
    </bk>
    <bk>
      <rc t="2" v="5370"/>
    </bk>
    <bk>
      <rc t="2" v="5371"/>
    </bk>
    <bk>
      <rc t="2" v="5372"/>
    </bk>
    <bk>
      <rc t="2" v="5373"/>
    </bk>
    <bk>
      <rc t="2" v="5374"/>
    </bk>
    <bk>
      <rc t="2" v="5375"/>
    </bk>
    <bk>
      <rc t="2" v="5376"/>
    </bk>
    <bk>
      <rc t="2" v="5377"/>
    </bk>
    <bk>
      <rc t="2" v="5378"/>
    </bk>
    <bk>
      <rc t="2" v="5379"/>
    </bk>
    <bk>
      <rc t="2" v="5380"/>
    </bk>
    <bk>
      <rc t="2" v="5381"/>
    </bk>
    <bk>
      <rc t="2" v="5382"/>
    </bk>
    <bk>
      <rc t="2" v="5383"/>
    </bk>
    <bk>
      <rc t="2" v="5384"/>
    </bk>
    <bk>
      <rc t="2" v="5385"/>
    </bk>
    <bk>
      <rc t="2" v="5386"/>
    </bk>
    <bk>
      <rc t="2" v="5387"/>
    </bk>
    <bk>
      <rc t="2" v="5388"/>
    </bk>
    <bk>
      <rc t="2" v="5389"/>
    </bk>
    <bk>
      <rc t="2" v="5390"/>
    </bk>
    <bk>
      <rc t="2" v="5391"/>
    </bk>
    <bk>
      <rc t="2" v="5392"/>
    </bk>
    <bk>
      <rc t="2" v="5393"/>
    </bk>
    <bk>
      <rc t="2" v="5394"/>
    </bk>
    <bk>
      <rc t="2" v="5395"/>
    </bk>
    <bk>
      <rc t="2" v="5396"/>
    </bk>
    <bk>
      <rc t="2" v="5397"/>
    </bk>
    <bk>
      <rc t="2" v="5398"/>
    </bk>
    <bk>
      <rc t="2" v="5399"/>
    </bk>
    <bk>
      <rc t="2" v="5400"/>
    </bk>
    <bk>
      <rc t="2" v="5401"/>
    </bk>
    <bk>
      <rc t="2" v="5402"/>
    </bk>
    <bk>
      <rc t="2" v="5403"/>
    </bk>
    <bk>
      <rc t="2" v="5404"/>
    </bk>
    <bk>
      <rc t="2" v="5405"/>
    </bk>
    <bk>
      <rc t="2" v="5406"/>
    </bk>
    <bk>
      <rc t="2" v="5407"/>
    </bk>
    <bk>
      <rc t="2" v="5408"/>
    </bk>
    <bk>
      <rc t="2" v="5409"/>
    </bk>
    <bk>
      <rc t="2" v="5410"/>
    </bk>
    <bk>
      <rc t="2" v="5411"/>
    </bk>
    <bk>
      <rc t="2" v="5412"/>
    </bk>
    <bk>
      <rc t="2" v="5413"/>
    </bk>
    <bk>
      <rc t="2" v="5414"/>
    </bk>
    <bk>
      <rc t="2" v="5415"/>
    </bk>
    <bk>
      <rc t="2" v="5416"/>
    </bk>
    <bk>
      <rc t="2" v="5417"/>
    </bk>
    <bk>
      <rc t="2" v="5418"/>
    </bk>
    <bk>
      <rc t="2" v="5419"/>
    </bk>
    <bk>
      <rc t="2" v="5420"/>
    </bk>
    <bk>
      <rc t="2" v="5421"/>
    </bk>
    <bk>
      <rc t="2" v="5422"/>
    </bk>
    <bk>
      <rc t="2" v="5423"/>
    </bk>
    <bk>
      <rc t="2" v="5424"/>
    </bk>
    <bk>
      <rc t="2" v="5425"/>
    </bk>
    <bk>
      <rc t="2" v="5426"/>
    </bk>
    <bk>
      <rc t="2" v="5427"/>
    </bk>
    <bk>
      <rc t="2" v="5428"/>
    </bk>
    <bk>
      <rc t="2" v="5429"/>
    </bk>
    <bk>
      <rc t="2" v="5430"/>
    </bk>
    <bk>
      <rc t="2" v="5431"/>
    </bk>
    <bk>
      <rc t="2" v="5432"/>
    </bk>
    <bk>
      <rc t="2" v="5433"/>
    </bk>
    <bk>
      <rc t="2" v="5434"/>
    </bk>
    <bk>
      <rc t="2" v="5435"/>
    </bk>
    <bk>
      <rc t="2" v="5436"/>
    </bk>
    <bk>
      <rc t="2" v="5437"/>
    </bk>
    <bk>
      <rc t="2" v="5438"/>
    </bk>
    <bk>
      <rc t="2" v="5439"/>
    </bk>
    <bk>
      <rc t="2" v="5440"/>
    </bk>
    <bk>
      <rc t="2" v="5441"/>
    </bk>
    <bk>
      <rc t="2" v="5442"/>
    </bk>
    <bk>
      <rc t="2" v="5443"/>
    </bk>
    <bk>
      <rc t="2" v="5444"/>
    </bk>
    <bk>
      <rc t="2" v="5445"/>
    </bk>
    <bk>
      <rc t="2" v="5446"/>
    </bk>
    <bk>
      <rc t="2" v="5447"/>
    </bk>
    <bk>
      <rc t="2" v="5448"/>
    </bk>
    <bk>
      <rc t="2" v="5449"/>
    </bk>
    <bk>
      <rc t="2" v="5450"/>
    </bk>
    <bk>
      <rc t="2" v="5451"/>
    </bk>
    <bk>
      <rc t="2" v="5452"/>
    </bk>
    <bk>
      <rc t="2" v="5453"/>
    </bk>
    <bk>
      <rc t="2" v="5454"/>
    </bk>
    <bk>
      <rc t="2" v="5455"/>
    </bk>
    <bk>
      <rc t="2" v="5456"/>
    </bk>
    <bk>
      <rc t="2" v="5457"/>
    </bk>
    <bk>
      <rc t="2" v="5458"/>
    </bk>
    <bk>
      <rc t="2" v="5459"/>
    </bk>
    <bk>
      <rc t="2" v="5460"/>
    </bk>
    <bk>
      <rc t="2" v="5461"/>
    </bk>
    <bk>
      <rc t="2" v="5462"/>
    </bk>
    <bk>
      <rc t="2" v="5463"/>
    </bk>
    <bk>
      <rc t="2" v="5464"/>
    </bk>
    <bk>
      <rc t="2" v="5465"/>
    </bk>
    <bk>
      <rc t="2" v="5466"/>
    </bk>
    <bk>
      <rc t="2" v="5467"/>
    </bk>
    <bk>
      <rc t="2" v="5468"/>
    </bk>
    <bk>
      <rc t="2" v="5469"/>
    </bk>
    <bk>
      <rc t="2" v="5470"/>
    </bk>
    <bk>
      <rc t="2" v="5471"/>
    </bk>
    <bk>
      <rc t="2" v="5472"/>
    </bk>
    <bk>
      <rc t="2" v="5473"/>
    </bk>
    <bk>
      <rc t="2" v="5474"/>
    </bk>
    <bk>
      <rc t="2" v="5475"/>
    </bk>
    <bk>
      <rc t="2" v="5476"/>
    </bk>
    <bk>
      <rc t="2" v="5477"/>
    </bk>
    <bk>
      <rc t="2" v="5478"/>
    </bk>
    <bk>
      <rc t="2" v="5479"/>
    </bk>
    <bk>
      <rc t="2" v="5480"/>
    </bk>
    <bk>
      <rc t="2" v="5481"/>
    </bk>
    <bk>
      <rc t="2" v="5482"/>
    </bk>
    <bk>
      <rc t="2" v="5483"/>
    </bk>
    <bk>
      <rc t="2" v="5484"/>
    </bk>
    <bk>
      <rc t="2" v="5485"/>
    </bk>
    <bk>
      <rc t="2" v="5486"/>
    </bk>
    <bk>
      <rc t="2" v="5487"/>
    </bk>
    <bk>
      <rc t="2" v="5488"/>
    </bk>
    <bk>
      <rc t="2" v="5489"/>
    </bk>
    <bk>
      <rc t="2" v="5490"/>
    </bk>
    <bk>
      <rc t="2" v="5491"/>
    </bk>
    <bk>
      <rc t="2" v="5492"/>
    </bk>
    <bk>
      <rc t="2" v="5493"/>
    </bk>
    <bk>
      <rc t="2" v="5494"/>
    </bk>
    <bk>
      <rc t="2" v="5495"/>
    </bk>
    <bk>
      <rc t="2" v="5496"/>
    </bk>
    <bk>
      <rc t="2" v="5497"/>
    </bk>
    <bk>
      <rc t="2" v="5498"/>
    </bk>
    <bk>
      <rc t="2" v="5499"/>
    </bk>
    <bk>
      <rc t="2" v="5500"/>
    </bk>
    <bk>
      <rc t="2" v="5501"/>
    </bk>
    <bk>
      <rc t="2" v="5502"/>
    </bk>
    <bk>
      <rc t="2" v="5503"/>
    </bk>
    <bk>
      <rc t="2" v="5504"/>
    </bk>
    <bk>
      <rc t="2" v="5505"/>
    </bk>
    <bk>
      <rc t="2" v="5506"/>
    </bk>
    <bk>
      <rc t="2" v="5507"/>
    </bk>
    <bk>
      <rc t="2" v="5508"/>
    </bk>
    <bk>
      <rc t="2" v="5509"/>
    </bk>
    <bk>
      <rc t="2" v="5510"/>
    </bk>
    <bk>
      <rc t="2" v="5511"/>
    </bk>
    <bk>
      <rc t="2" v="5512"/>
    </bk>
    <bk>
      <rc t="2" v="5513"/>
    </bk>
    <bk>
      <rc t="2" v="5514"/>
    </bk>
    <bk>
      <rc t="2" v="5515"/>
    </bk>
    <bk>
      <rc t="2" v="5516"/>
    </bk>
    <bk>
      <rc t="2" v="5517"/>
    </bk>
    <bk>
      <rc t="2" v="5518"/>
    </bk>
    <bk>
      <rc t="2" v="5519"/>
    </bk>
    <bk>
      <rc t="2" v="5520"/>
    </bk>
    <bk>
      <rc t="2" v="5521"/>
    </bk>
    <bk>
      <rc t="2" v="5522"/>
    </bk>
    <bk>
      <rc t="2" v="5523"/>
    </bk>
    <bk>
      <rc t="2" v="5524"/>
    </bk>
    <bk>
      <rc t="2" v="5525"/>
    </bk>
    <bk>
      <rc t="2" v="5526"/>
    </bk>
    <bk>
      <rc t="2" v="5527"/>
    </bk>
    <bk>
      <rc t="2" v="5528"/>
    </bk>
    <bk>
      <rc t="2" v="5529"/>
    </bk>
    <bk>
      <rc t="2" v="5530"/>
    </bk>
    <bk>
      <rc t="2" v="5531"/>
    </bk>
    <bk>
      <rc t="2" v="5532"/>
    </bk>
    <bk>
      <rc t="2" v="5533"/>
    </bk>
    <bk>
      <rc t="2" v="5534"/>
    </bk>
    <bk>
      <rc t="2" v="5535"/>
    </bk>
    <bk>
      <rc t="2" v="5536"/>
    </bk>
    <bk>
      <rc t="2" v="5537"/>
    </bk>
    <bk>
      <rc t="2" v="5538"/>
    </bk>
    <bk>
      <rc t="2" v="5539"/>
    </bk>
    <bk>
      <rc t="2" v="5540"/>
    </bk>
    <bk>
      <rc t="2" v="5541"/>
    </bk>
    <bk>
      <rc t="2" v="5542"/>
    </bk>
    <bk>
      <rc t="2" v="5543"/>
    </bk>
    <bk>
      <rc t="2" v="5544"/>
    </bk>
    <bk>
      <rc t="2" v="5545"/>
    </bk>
    <bk>
      <rc t="2" v="5546"/>
    </bk>
    <bk>
      <rc t="2" v="5547"/>
    </bk>
    <bk>
      <rc t="2" v="5548"/>
    </bk>
    <bk>
      <rc t="2" v="5549"/>
    </bk>
    <bk>
      <rc t="2" v="5550"/>
    </bk>
    <bk>
      <rc t="2" v="5551"/>
    </bk>
    <bk>
      <rc t="2" v="5552"/>
    </bk>
    <bk>
      <rc t="2" v="5553"/>
    </bk>
    <bk>
      <rc t="2" v="5554"/>
    </bk>
    <bk>
      <rc t="2" v="5555"/>
    </bk>
    <bk>
      <rc t="2" v="5556"/>
    </bk>
    <bk>
      <rc t="2" v="5557"/>
    </bk>
    <bk>
      <rc t="2" v="5558"/>
    </bk>
    <bk>
      <rc t="2" v="5559"/>
    </bk>
    <bk>
      <rc t="2" v="5560"/>
    </bk>
    <bk>
      <rc t="2" v="5561"/>
    </bk>
    <bk>
      <rc t="2" v="5562"/>
    </bk>
    <bk>
      <rc t="2" v="5563"/>
    </bk>
    <bk>
      <rc t="2" v="5564"/>
    </bk>
    <bk>
      <rc t="2" v="5565"/>
    </bk>
    <bk>
      <rc t="2" v="5566"/>
    </bk>
    <bk>
      <rc t="2" v="5567"/>
    </bk>
    <bk>
      <rc t="2" v="5568"/>
    </bk>
    <bk>
      <rc t="2" v="5569"/>
    </bk>
    <bk>
      <rc t="2" v="5570"/>
    </bk>
    <bk>
      <rc t="2" v="5571"/>
    </bk>
    <bk>
      <rc t="2" v="5572"/>
    </bk>
    <bk>
      <rc t="2" v="5573"/>
    </bk>
    <bk>
      <rc t="2" v="5574"/>
    </bk>
    <bk>
      <rc t="2" v="5575"/>
    </bk>
    <bk>
      <rc t="2" v="5576"/>
    </bk>
    <bk>
      <rc t="2" v="5577"/>
    </bk>
    <bk>
      <rc t="2" v="5578"/>
    </bk>
    <bk>
      <rc t="2" v="5579"/>
    </bk>
    <bk>
      <rc t="2" v="5580"/>
    </bk>
    <bk>
      <rc t="2" v="5581"/>
    </bk>
    <bk>
      <rc t="2" v="5582"/>
    </bk>
    <bk>
      <rc t="2" v="5583"/>
    </bk>
    <bk>
      <rc t="2" v="5584"/>
    </bk>
    <bk>
      <rc t="2" v="5585"/>
    </bk>
    <bk>
      <rc t="2" v="5586"/>
    </bk>
    <bk>
      <rc t="2" v="5587"/>
    </bk>
    <bk>
      <rc t="2" v="5588"/>
    </bk>
    <bk>
      <rc t="2" v="5589"/>
    </bk>
    <bk>
      <rc t="2" v="5590"/>
    </bk>
    <bk>
      <rc t="2" v="5591"/>
    </bk>
    <bk>
      <rc t="2" v="5592"/>
    </bk>
    <bk>
      <rc t="2" v="5593"/>
    </bk>
    <bk>
      <rc t="2" v="5594"/>
    </bk>
    <bk>
      <rc t="2" v="5595"/>
    </bk>
    <bk>
      <rc t="2" v="5596"/>
    </bk>
    <bk>
      <rc t="2" v="5597"/>
    </bk>
    <bk>
      <rc t="2" v="5598"/>
    </bk>
    <bk>
      <rc t="2" v="5599"/>
    </bk>
    <bk>
      <rc t="2" v="5600"/>
    </bk>
    <bk>
      <rc t="2" v="5601"/>
    </bk>
    <bk>
      <rc t="2" v="5602"/>
    </bk>
    <bk>
      <rc t="2" v="5603"/>
    </bk>
    <bk>
      <rc t="2" v="5604"/>
    </bk>
    <bk>
      <rc t="2" v="5605"/>
    </bk>
    <bk>
      <rc t="2" v="5606"/>
    </bk>
    <bk>
      <rc t="2" v="5607"/>
    </bk>
    <bk>
      <rc t="2" v="5608"/>
    </bk>
    <bk>
      <rc t="2" v="5609"/>
    </bk>
    <bk>
      <rc t="2" v="5610"/>
    </bk>
    <bk>
      <rc t="2" v="5611"/>
    </bk>
    <bk>
      <rc t="2" v="5612"/>
    </bk>
    <bk>
      <rc t="2" v="5613"/>
    </bk>
    <bk>
      <rc t="2" v="5614"/>
    </bk>
    <bk>
      <rc t="2" v="5615"/>
    </bk>
    <bk>
      <rc t="2" v="5616"/>
    </bk>
    <bk>
      <rc t="2" v="5617"/>
    </bk>
    <bk>
      <rc t="2" v="5618"/>
    </bk>
    <bk>
      <rc t="2" v="5619"/>
    </bk>
    <bk>
      <rc t="2" v="5620"/>
    </bk>
    <bk>
      <rc t="2" v="5621"/>
    </bk>
    <bk>
      <rc t="2" v="5622"/>
    </bk>
    <bk>
      <rc t="2" v="5623"/>
    </bk>
    <bk>
      <rc t="2" v="5624"/>
    </bk>
    <bk>
      <rc t="2" v="5625"/>
    </bk>
    <bk>
      <rc t="2" v="5626"/>
    </bk>
    <bk>
      <rc t="2" v="5627"/>
    </bk>
    <bk>
      <rc t="2" v="5628"/>
    </bk>
    <bk>
      <rc t="2" v="5629"/>
    </bk>
    <bk>
      <rc t="2" v="5630"/>
    </bk>
    <bk>
      <rc t="2" v="5631"/>
    </bk>
    <bk>
      <rc t="2" v="5632"/>
    </bk>
    <bk>
      <rc t="2" v="5633"/>
    </bk>
    <bk>
      <rc t="2" v="5634"/>
    </bk>
    <bk>
      <rc t="2" v="5635"/>
    </bk>
    <bk>
      <rc t="2" v="5636"/>
    </bk>
    <bk>
      <rc t="2" v="5637"/>
    </bk>
    <bk>
      <rc t="2" v="5638"/>
    </bk>
    <bk>
      <rc t="2" v="5639"/>
    </bk>
    <bk>
      <rc t="2" v="5640"/>
    </bk>
    <bk>
      <rc t="2" v="5641"/>
    </bk>
    <bk>
      <rc t="2" v="5642"/>
    </bk>
    <bk>
      <rc t="2" v="5643"/>
    </bk>
    <bk>
      <rc t="2" v="5644"/>
    </bk>
    <bk>
      <rc t="2" v="5645"/>
    </bk>
    <bk>
      <rc t="2" v="5646"/>
    </bk>
    <bk>
      <rc t="2" v="5647"/>
    </bk>
    <bk>
      <rc t="2" v="5648"/>
    </bk>
    <bk>
      <rc t="2" v="5649"/>
    </bk>
    <bk>
      <rc t="2" v="5650"/>
    </bk>
    <bk>
      <rc t="2" v="5651"/>
    </bk>
    <bk>
      <rc t="2" v="5652"/>
    </bk>
    <bk>
      <rc t="2" v="5653"/>
    </bk>
    <bk>
      <rc t="2" v="5654"/>
    </bk>
    <bk>
      <rc t="2" v="5655"/>
    </bk>
    <bk>
      <rc t="2" v="5656"/>
    </bk>
    <bk>
      <rc t="2" v="5657"/>
    </bk>
    <bk>
      <rc t="2" v="5658"/>
    </bk>
    <bk>
      <rc t="2" v="5659"/>
    </bk>
    <bk>
      <rc t="2" v="5660"/>
    </bk>
    <bk>
      <rc t="2" v="5661"/>
    </bk>
    <bk>
      <rc t="2" v="5662"/>
    </bk>
    <bk>
      <rc t="2" v="5663"/>
    </bk>
    <bk>
      <rc t="2" v="5664"/>
    </bk>
    <bk>
      <rc t="2" v="5665"/>
    </bk>
    <bk>
      <rc t="2" v="5666"/>
    </bk>
    <bk>
      <rc t="2" v="5667"/>
    </bk>
    <bk>
      <rc t="2" v="5668"/>
    </bk>
    <bk>
      <rc t="2" v="5669"/>
    </bk>
    <bk>
      <rc t="2" v="5670"/>
    </bk>
    <bk>
      <rc t="2" v="5671"/>
    </bk>
    <bk>
      <rc t="2" v="5672"/>
    </bk>
    <bk>
      <rc t="2" v="5673"/>
    </bk>
    <bk>
      <rc t="2" v="5674"/>
    </bk>
    <bk>
      <rc t="2" v="5675"/>
    </bk>
    <bk>
      <rc t="2" v="5676"/>
    </bk>
    <bk>
      <rc t="2" v="5677"/>
    </bk>
    <bk>
      <rc t="2" v="5678"/>
    </bk>
    <bk>
      <rc t="2" v="5679"/>
    </bk>
    <bk>
      <rc t="2" v="5680"/>
    </bk>
    <bk>
      <rc t="2" v="5681"/>
    </bk>
    <bk>
      <rc t="2" v="5682"/>
    </bk>
    <bk>
      <rc t="2" v="5683"/>
    </bk>
    <bk>
      <rc t="2" v="5684"/>
    </bk>
    <bk>
      <rc t="2" v="5685"/>
    </bk>
    <bk>
      <rc t="2" v="5686"/>
    </bk>
    <bk>
      <rc t="2" v="5687"/>
    </bk>
    <bk>
      <rc t="2" v="5688"/>
    </bk>
    <bk>
      <rc t="2" v="5689"/>
    </bk>
    <bk>
      <rc t="2" v="5690"/>
    </bk>
    <bk>
      <rc t="2" v="5691"/>
    </bk>
    <bk>
      <rc t="2" v="5692"/>
    </bk>
    <bk>
      <rc t="2" v="5693"/>
    </bk>
    <bk>
      <rc t="2" v="5694"/>
    </bk>
    <bk>
      <rc t="2" v="5695"/>
    </bk>
    <bk>
      <rc t="2" v="5696"/>
    </bk>
    <bk>
      <rc t="2" v="5697"/>
    </bk>
    <bk>
      <rc t="2" v="5698"/>
    </bk>
    <bk>
      <rc t="2" v="5699"/>
    </bk>
    <bk>
      <rc t="2" v="5700"/>
    </bk>
    <bk>
      <rc t="2" v="5701"/>
    </bk>
    <bk>
      <rc t="2" v="5702"/>
    </bk>
    <bk>
      <rc t="2" v="5703"/>
    </bk>
    <bk>
      <rc t="2" v="5704"/>
    </bk>
    <bk>
      <rc t="2" v="5705"/>
    </bk>
    <bk>
      <rc t="2" v="5706"/>
    </bk>
    <bk>
      <rc t="2" v="5707"/>
    </bk>
    <bk>
      <rc t="2" v="5708"/>
    </bk>
    <bk>
      <rc t="2" v="5709"/>
    </bk>
    <bk>
      <rc t="2" v="5710"/>
    </bk>
    <bk>
      <rc t="2" v="5711"/>
    </bk>
    <bk>
      <rc t="2" v="5712"/>
    </bk>
    <bk>
      <rc t="2" v="5713"/>
    </bk>
    <bk>
      <rc t="2" v="5714"/>
    </bk>
    <bk>
      <rc t="2" v="5715"/>
    </bk>
    <bk>
      <rc t="2" v="5716"/>
    </bk>
    <bk>
      <rc t="2" v="5717"/>
    </bk>
    <bk>
      <rc t="2" v="5718"/>
    </bk>
    <bk>
      <rc t="2" v="5719"/>
    </bk>
    <bk>
      <rc t="2" v="5720"/>
    </bk>
    <bk>
      <rc t="2" v="5721"/>
    </bk>
    <bk>
      <rc t="2" v="5722"/>
    </bk>
    <bk>
      <rc t="2" v="5723"/>
    </bk>
    <bk>
      <rc t="2" v="5724"/>
    </bk>
    <bk>
      <rc t="2" v="5725"/>
    </bk>
    <bk>
      <rc t="2" v="5726"/>
    </bk>
    <bk>
      <rc t="2" v="5727"/>
    </bk>
    <bk>
      <rc t="2" v="5728"/>
    </bk>
    <bk>
      <rc t="2" v="5729"/>
    </bk>
    <bk>
      <rc t="2" v="5730"/>
    </bk>
    <bk>
      <rc t="2" v="5731"/>
    </bk>
    <bk>
      <rc t="2" v="5732"/>
    </bk>
    <bk>
      <rc t="2" v="5733"/>
    </bk>
    <bk>
      <rc t="2" v="5734"/>
    </bk>
    <bk>
      <rc t="2" v="5735"/>
    </bk>
    <bk>
      <rc t="2" v="5736"/>
    </bk>
    <bk>
      <rc t="2" v="5737"/>
    </bk>
    <bk>
      <rc t="2" v="5738"/>
    </bk>
    <bk>
      <rc t="2" v="5739"/>
    </bk>
    <bk>
      <rc t="2" v="5740"/>
    </bk>
    <bk>
      <rc t="2" v="5741"/>
    </bk>
    <bk>
      <rc t="2" v="5742"/>
    </bk>
    <bk>
      <rc t="2" v="5743"/>
    </bk>
    <bk>
      <rc t="2" v="5744"/>
    </bk>
    <bk>
      <rc t="2" v="5745"/>
    </bk>
    <bk>
      <rc t="2" v="5746"/>
    </bk>
    <bk>
      <rc t="2" v="5747"/>
    </bk>
    <bk>
      <rc t="2" v="5748"/>
    </bk>
    <bk>
      <rc t="2" v="5749"/>
    </bk>
    <bk>
      <rc t="2" v="5750"/>
    </bk>
    <bk>
      <rc t="2" v="5751"/>
    </bk>
    <bk>
      <rc t="2" v="5752"/>
    </bk>
    <bk>
      <rc t="2" v="5753"/>
    </bk>
    <bk>
      <rc t="2" v="5754"/>
    </bk>
    <bk>
      <rc t="2" v="5755"/>
    </bk>
    <bk>
      <rc t="2" v="5756"/>
    </bk>
    <bk>
      <rc t="2" v="5757"/>
    </bk>
    <bk>
      <rc t="2" v="5758"/>
    </bk>
    <bk>
      <rc t="2" v="5759"/>
    </bk>
    <bk>
      <rc t="2" v="5760"/>
    </bk>
    <bk>
      <rc t="2" v="5761"/>
    </bk>
    <bk>
      <rc t="2" v="5762"/>
    </bk>
    <bk>
      <rc t="2" v="5763"/>
    </bk>
    <bk>
      <rc t="2" v="5764"/>
    </bk>
    <bk>
      <rc t="2" v="5765"/>
    </bk>
    <bk>
      <rc t="2" v="5766"/>
    </bk>
    <bk>
      <rc t="2" v="5767"/>
    </bk>
    <bk>
      <rc t="2" v="5768"/>
    </bk>
    <bk>
      <rc t="2" v="5769"/>
    </bk>
    <bk>
      <rc t="2" v="5770"/>
    </bk>
    <bk>
      <rc t="2" v="5771"/>
    </bk>
    <bk>
      <rc t="2" v="5772"/>
    </bk>
    <bk>
      <rc t="2" v="5773"/>
    </bk>
    <bk>
      <rc t="2" v="5774"/>
    </bk>
    <bk>
      <rc t="2" v="5775"/>
    </bk>
    <bk>
      <rc t="2" v="5776"/>
    </bk>
    <bk>
      <rc t="2" v="5777"/>
    </bk>
    <bk>
      <rc t="2" v="5778"/>
    </bk>
    <bk>
      <rc t="2" v="5779"/>
    </bk>
    <bk>
      <rc t="2" v="5780"/>
    </bk>
    <bk>
      <rc t="2" v="5781"/>
    </bk>
    <bk>
      <rc t="2" v="5782"/>
    </bk>
    <bk>
      <rc t="2" v="5783"/>
    </bk>
    <bk>
      <rc t="2" v="5784"/>
    </bk>
    <bk>
      <rc t="2" v="5785"/>
    </bk>
    <bk>
      <rc t="2" v="5786"/>
    </bk>
    <bk>
      <rc t="2" v="5787"/>
    </bk>
    <bk>
      <rc t="2" v="5788"/>
    </bk>
    <bk>
      <rc t="2" v="5789"/>
    </bk>
    <bk>
      <rc t="2" v="5790"/>
    </bk>
    <bk>
      <rc t="2" v="5791"/>
    </bk>
    <bk>
      <rc t="2" v="5792"/>
    </bk>
    <bk>
      <rc t="2" v="5793"/>
    </bk>
    <bk>
      <rc t="2" v="5794"/>
    </bk>
    <bk>
      <rc t="2" v="5795"/>
    </bk>
    <bk>
      <rc t="2" v="5796"/>
    </bk>
    <bk>
      <rc t="2" v="5797"/>
    </bk>
    <bk>
      <rc t="2" v="5798"/>
    </bk>
    <bk>
      <rc t="2" v="5799"/>
    </bk>
    <bk>
      <rc t="2" v="5800"/>
    </bk>
    <bk>
      <rc t="2" v="5801"/>
    </bk>
    <bk>
      <rc t="2" v="5802"/>
    </bk>
    <bk>
      <rc t="2" v="5803"/>
    </bk>
    <bk>
      <rc t="2" v="5804"/>
    </bk>
    <bk>
      <rc t="2" v="5805"/>
    </bk>
    <bk>
      <rc t="2" v="5806"/>
    </bk>
    <bk>
      <rc t="2" v="5807"/>
    </bk>
    <bk>
      <rc t="2" v="5808"/>
    </bk>
    <bk>
      <rc t="2" v="5809"/>
    </bk>
    <bk>
      <rc t="2" v="5810"/>
    </bk>
    <bk>
      <rc t="2" v="5811"/>
    </bk>
    <bk>
      <rc t="2" v="5812"/>
    </bk>
    <bk>
      <rc t="2" v="5813"/>
    </bk>
    <bk>
      <rc t="2" v="5814"/>
    </bk>
    <bk>
      <rc t="2" v="5815"/>
    </bk>
    <bk>
      <rc t="2" v="5816"/>
    </bk>
    <bk>
      <rc t="2" v="5817"/>
    </bk>
    <bk>
      <rc t="2" v="5818"/>
    </bk>
    <bk>
      <rc t="2" v="5819"/>
    </bk>
    <bk>
      <rc t="2" v="5820"/>
    </bk>
    <bk>
      <rc t="2" v="5821"/>
    </bk>
    <bk>
      <rc t="2" v="5822"/>
    </bk>
    <bk>
      <rc t="2" v="5823"/>
    </bk>
    <bk>
      <rc t="2" v="5824"/>
    </bk>
    <bk>
      <rc t="2" v="5825"/>
    </bk>
    <bk>
      <rc t="2" v="5826"/>
    </bk>
    <bk>
      <rc t="2" v="5827"/>
    </bk>
    <bk>
      <rc t="2" v="5828"/>
    </bk>
    <bk>
      <rc t="2" v="5829"/>
    </bk>
    <bk>
      <rc t="2" v="5830"/>
    </bk>
    <bk>
      <rc t="2" v="5831"/>
    </bk>
    <bk>
      <rc t="2" v="5832"/>
    </bk>
    <bk>
      <rc t="2" v="5833"/>
    </bk>
    <bk>
      <rc t="2" v="5834"/>
    </bk>
    <bk>
      <rc t="2" v="5835"/>
    </bk>
    <bk>
      <rc t="2" v="5836"/>
    </bk>
    <bk>
      <rc t="2" v="5837"/>
    </bk>
    <bk>
      <rc t="2" v="5838"/>
    </bk>
    <bk>
      <rc t="2" v="5839"/>
    </bk>
    <bk>
      <rc t="2" v="5840"/>
    </bk>
    <bk>
      <rc t="2" v="5841"/>
    </bk>
    <bk>
      <rc t="2" v="5842"/>
    </bk>
    <bk>
      <rc t="2" v="5843"/>
    </bk>
    <bk>
      <rc t="2" v="5844"/>
    </bk>
    <bk>
      <rc t="2" v="5845"/>
    </bk>
    <bk>
      <rc t="2" v="5846"/>
    </bk>
    <bk>
      <rc t="2" v="5847"/>
    </bk>
    <bk>
      <rc t="2" v="5848"/>
    </bk>
    <bk>
      <rc t="2" v="5849"/>
    </bk>
    <bk>
      <rc t="2" v="5850"/>
    </bk>
    <bk>
      <rc t="2" v="5851"/>
    </bk>
    <bk>
      <rc t="2" v="5852"/>
    </bk>
    <bk>
      <rc t="2" v="5853"/>
    </bk>
    <bk>
      <rc t="2" v="5854"/>
    </bk>
    <bk>
      <rc t="2" v="5855"/>
    </bk>
    <bk>
      <rc t="2" v="5856"/>
    </bk>
    <bk>
      <rc t="2" v="5857"/>
    </bk>
    <bk>
      <rc t="2" v="5858"/>
    </bk>
    <bk>
      <rc t="2" v="5859"/>
    </bk>
    <bk>
      <rc t="2" v="5860"/>
    </bk>
    <bk>
      <rc t="2" v="5861"/>
    </bk>
    <bk>
      <rc t="2" v="5862"/>
    </bk>
    <bk>
      <rc t="2" v="5863"/>
    </bk>
    <bk>
      <rc t="2" v="5864"/>
    </bk>
    <bk>
      <rc t="2" v="5865"/>
    </bk>
    <bk>
      <rc t="2" v="5866"/>
    </bk>
    <bk>
      <rc t="2" v="5867"/>
    </bk>
    <bk>
      <rc t="2" v="5868"/>
    </bk>
    <bk>
      <rc t="2" v="5869"/>
    </bk>
    <bk>
      <rc t="2" v="5870"/>
    </bk>
    <bk>
      <rc t="2" v="5871"/>
    </bk>
    <bk>
      <rc t="2" v="5872"/>
    </bk>
    <bk>
      <rc t="2" v="5873"/>
    </bk>
    <bk>
      <rc t="2" v="5874"/>
    </bk>
    <bk>
      <rc t="2" v="5875"/>
    </bk>
    <bk>
      <rc t="2" v="5876"/>
    </bk>
    <bk>
      <rc t="2" v="5877"/>
    </bk>
    <bk>
      <rc t="2" v="5878"/>
    </bk>
    <bk>
      <rc t="2" v="5879"/>
    </bk>
    <bk>
      <rc t="2" v="5880"/>
    </bk>
    <bk>
      <rc t="2" v="5881"/>
    </bk>
    <bk>
      <rc t="2" v="5882"/>
    </bk>
    <bk>
      <rc t="2" v="5883"/>
    </bk>
    <bk>
      <rc t="2" v="5884"/>
    </bk>
    <bk>
      <rc t="2" v="5885"/>
    </bk>
    <bk>
      <rc t="2" v="5886"/>
    </bk>
    <bk>
      <rc t="2" v="5887"/>
    </bk>
    <bk>
      <rc t="2" v="5888"/>
    </bk>
    <bk>
      <rc t="2" v="5889"/>
    </bk>
    <bk>
      <rc t="2" v="5890"/>
    </bk>
    <bk>
      <rc t="2" v="5891"/>
    </bk>
    <bk>
      <rc t="2" v="5892"/>
    </bk>
    <bk>
      <rc t="2" v="5893"/>
    </bk>
    <bk>
      <rc t="2" v="5894"/>
    </bk>
    <bk>
      <rc t="2" v="5895"/>
    </bk>
    <bk>
      <rc t="2" v="5896"/>
    </bk>
    <bk>
      <rc t="2" v="5897"/>
    </bk>
    <bk>
      <rc t="2" v="5898"/>
    </bk>
    <bk>
      <rc t="2" v="5899"/>
    </bk>
    <bk>
      <rc t="2" v="5900"/>
    </bk>
    <bk>
      <rc t="2" v="5901"/>
    </bk>
    <bk>
      <rc t="2" v="5902"/>
    </bk>
    <bk>
      <rc t="2" v="5903"/>
    </bk>
    <bk>
      <rc t="2" v="5904"/>
    </bk>
    <bk>
      <rc t="2" v="5905"/>
    </bk>
    <bk>
      <rc t="2" v="5906"/>
    </bk>
    <bk>
      <rc t="2" v="5907"/>
    </bk>
    <bk>
      <rc t="2" v="5908"/>
    </bk>
    <bk>
      <rc t="2" v="5909"/>
    </bk>
    <bk>
      <rc t="2" v="5910"/>
    </bk>
    <bk>
      <rc t="2" v="5911"/>
    </bk>
    <bk>
      <rc t="2" v="5912"/>
    </bk>
    <bk>
      <rc t="2" v="5913"/>
    </bk>
    <bk>
      <rc t="2" v="5914"/>
    </bk>
    <bk>
      <rc t="2" v="5915"/>
    </bk>
    <bk>
      <rc t="2" v="5916"/>
    </bk>
    <bk>
      <rc t="2" v="5917"/>
    </bk>
    <bk>
      <rc t="2" v="5918"/>
    </bk>
    <bk>
      <rc t="2" v="5919"/>
    </bk>
    <bk>
      <rc t="2" v="5920"/>
    </bk>
    <bk>
      <rc t="2" v="5921"/>
    </bk>
    <bk>
      <rc t="2" v="5922"/>
    </bk>
    <bk>
      <rc t="2" v="5923"/>
    </bk>
    <bk>
      <rc t="2" v="5924"/>
    </bk>
    <bk>
      <rc t="2" v="5925"/>
    </bk>
    <bk>
      <rc t="2" v="5926"/>
    </bk>
    <bk>
      <rc t="2" v="5927"/>
    </bk>
    <bk>
      <rc t="2" v="5928"/>
    </bk>
    <bk>
      <rc t="2" v="5929"/>
    </bk>
    <bk>
      <rc t="2" v="5930"/>
    </bk>
    <bk>
      <rc t="2" v="5931"/>
    </bk>
    <bk>
      <rc t="2" v="5932"/>
    </bk>
    <bk>
      <rc t="2" v="5933"/>
    </bk>
    <bk>
      <rc t="2" v="5934"/>
    </bk>
    <bk>
      <rc t="2" v="5935"/>
    </bk>
    <bk>
      <rc t="2" v="5936"/>
    </bk>
    <bk>
      <rc t="2" v="5937"/>
    </bk>
    <bk>
      <rc t="2" v="5938"/>
    </bk>
    <bk>
      <rc t="2" v="5939"/>
    </bk>
    <bk>
      <rc t="2" v="5940"/>
    </bk>
    <bk>
      <rc t="2" v="5941"/>
    </bk>
    <bk>
      <rc t="2" v="5942"/>
    </bk>
    <bk>
      <rc t="2" v="5943"/>
    </bk>
    <bk>
      <rc t="2" v="5944"/>
    </bk>
    <bk>
      <rc t="2" v="5945"/>
    </bk>
    <bk>
      <rc t="2" v="5946"/>
    </bk>
    <bk>
      <rc t="2" v="5947"/>
    </bk>
    <bk>
      <rc t="2" v="5948"/>
    </bk>
    <bk>
      <rc t="2" v="5949"/>
    </bk>
    <bk>
      <rc t="2" v="5950"/>
    </bk>
    <bk>
      <rc t="2" v="5951"/>
    </bk>
    <bk>
      <rc t="2" v="5952"/>
    </bk>
    <bk>
      <rc t="2" v="5953"/>
    </bk>
    <bk>
      <rc t="2" v="5954"/>
    </bk>
    <bk>
      <rc t="2" v="5955"/>
    </bk>
    <bk>
      <rc t="2" v="5956"/>
    </bk>
    <bk>
      <rc t="2" v="5957"/>
    </bk>
    <bk>
      <rc t="2" v="5958"/>
    </bk>
    <bk>
      <rc t="2" v="5959"/>
    </bk>
    <bk>
      <rc t="2" v="5960"/>
    </bk>
    <bk>
      <rc t="2" v="5961"/>
    </bk>
    <bk>
      <rc t="2" v="5962"/>
    </bk>
    <bk>
      <rc t="2" v="5963"/>
    </bk>
    <bk>
      <rc t="2" v="5964"/>
    </bk>
    <bk>
      <rc t="2" v="5965"/>
    </bk>
    <bk>
      <rc t="2" v="5966"/>
    </bk>
    <bk>
      <rc t="2" v="5967"/>
    </bk>
    <bk>
      <rc t="2" v="5968"/>
    </bk>
    <bk>
      <rc t="2" v="5969"/>
    </bk>
    <bk>
      <rc t="2" v="5970"/>
    </bk>
    <bk>
      <rc t="2" v="5971"/>
    </bk>
    <bk>
      <rc t="2" v="5972"/>
    </bk>
    <bk>
      <rc t="2" v="5973"/>
    </bk>
    <bk>
      <rc t="2" v="5974"/>
    </bk>
    <bk>
      <rc t="2" v="5975"/>
    </bk>
    <bk>
      <rc t="2" v="5976"/>
    </bk>
    <bk>
      <rc t="2" v="5977"/>
    </bk>
    <bk>
      <rc t="2" v="5978"/>
    </bk>
    <bk>
      <rc t="2" v="5979"/>
    </bk>
    <bk>
      <rc t="2" v="5980"/>
    </bk>
    <bk>
      <rc t="2" v="5981"/>
    </bk>
    <bk>
      <rc t="2" v="5982"/>
    </bk>
    <bk>
      <rc t="2" v="5983"/>
    </bk>
    <bk>
      <rc t="2" v="5984"/>
    </bk>
    <bk>
      <rc t="2" v="5985"/>
    </bk>
    <bk>
      <rc t="2" v="5986"/>
    </bk>
    <bk>
      <rc t="2" v="5987"/>
    </bk>
    <bk>
      <rc t="2" v="5988"/>
    </bk>
    <bk>
      <rc t="2" v="5989"/>
    </bk>
    <bk>
      <rc t="2" v="5990"/>
    </bk>
    <bk>
      <rc t="2" v="5991"/>
    </bk>
    <bk>
      <rc t="2" v="5992"/>
    </bk>
    <bk>
      <rc t="2" v="5993"/>
    </bk>
    <bk>
      <rc t="2" v="5994"/>
    </bk>
    <bk>
      <rc t="2" v="5995"/>
    </bk>
    <bk>
      <rc t="2" v="5996"/>
    </bk>
    <bk>
      <rc t="2" v="5997"/>
    </bk>
    <bk>
      <rc t="2" v="5998"/>
    </bk>
    <bk>
      <rc t="2" v="5999"/>
    </bk>
    <bk>
      <rc t="2" v="6000"/>
    </bk>
    <bk>
      <rc t="2" v="6001"/>
    </bk>
    <bk>
      <rc t="2" v="6002"/>
    </bk>
    <bk>
      <rc t="2" v="6003"/>
    </bk>
    <bk>
      <rc t="2" v="6004"/>
    </bk>
    <bk>
      <rc t="2" v="6005"/>
    </bk>
    <bk>
      <rc t="2" v="6006"/>
    </bk>
    <bk>
      <rc t="2" v="6007"/>
    </bk>
    <bk>
      <rc t="2" v="6008"/>
    </bk>
    <bk>
      <rc t="2" v="6009"/>
    </bk>
    <bk>
      <rc t="2" v="6010"/>
    </bk>
    <bk>
      <rc t="2" v="6011"/>
    </bk>
    <bk>
      <rc t="2" v="6012"/>
    </bk>
    <bk>
      <rc t="2" v="6013"/>
    </bk>
    <bk>
      <rc t="2" v="6014"/>
    </bk>
    <bk>
      <rc t="2" v="6015"/>
    </bk>
    <bk>
      <rc t="2" v="6016"/>
    </bk>
    <bk>
      <rc t="2" v="6017"/>
    </bk>
    <bk>
      <rc t="2" v="6018"/>
    </bk>
    <bk>
      <rc t="2" v="6019"/>
    </bk>
    <bk>
      <rc t="2" v="6020"/>
    </bk>
    <bk>
      <rc t="2" v="6021"/>
    </bk>
    <bk>
      <rc t="2" v="6022"/>
    </bk>
    <bk>
      <rc t="2" v="6023"/>
    </bk>
    <bk>
      <rc t="2" v="6024"/>
    </bk>
    <bk>
      <rc t="2" v="6025"/>
    </bk>
    <bk>
      <rc t="2" v="6026"/>
    </bk>
    <bk>
      <rc t="2" v="6027"/>
    </bk>
    <bk>
      <rc t="2" v="6028"/>
    </bk>
    <bk>
      <rc t="2" v="6029"/>
    </bk>
    <bk>
      <rc t="2" v="6030"/>
    </bk>
    <bk>
      <rc t="2" v="6031"/>
    </bk>
    <bk>
      <rc t="2" v="6032"/>
    </bk>
    <bk>
      <rc t="2" v="6033"/>
    </bk>
    <bk>
      <rc t="2" v="6034"/>
    </bk>
    <bk>
      <rc t="2" v="6035"/>
    </bk>
    <bk>
      <rc t="2" v="6036"/>
    </bk>
    <bk>
      <rc t="2" v="6037"/>
    </bk>
    <bk>
      <rc t="2" v="6038"/>
    </bk>
    <bk>
      <rc t="2" v="6039"/>
    </bk>
    <bk>
      <rc t="2" v="6040"/>
    </bk>
    <bk>
      <rc t="2" v="6041"/>
    </bk>
    <bk>
      <rc t="2" v="6042"/>
    </bk>
    <bk>
      <rc t="2" v="6043"/>
    </bk>
    <bk>
      <rc t="2" v="6044"/>
    </bk>
    <bk>
      <rc t="2" v="6045"/>
    </bk>
    <bk>
      <rc t="2" v="6046"/>
    </bk>
    <bk>
      <rc t="2" v="6047"/>
    </bk>
    <bk>
      <rc t="2" v="6048"/>
    </bk>
    <bk>
      <rc t="2" v="6049"/>
    </bk>
    <bk>
      <rc t="2" v="6050"/>
    </bk>
    <bk>
      <rc t="2" v="6051"/>
    </bk>
    <bk>
      <rc t="2" v="6052"/>
    </bk>
    <bk>
      <rc t="2" v="6053"/>
    </bk>
    <bk>
      <rc t="2" v="6054"/>
    </bk>
    <bk>
      <rc t="2" v="6055"/>
    </bk>
    <bk>
      <rc t="2" v="6056"/>
    </bk>
    <bk>
      <rc t="2" v="6057"/>
    </bk>
    <bk>
      <rc t="2" v="6058"/>
    </bk>
    <bk>
      <rc t="2" v="6059"/>
    </bk>
    <bk>
      <rc t="2" v="6060"/>
    </bk>
    <bk>
      <rc t="2" v="6061"/>
    </bk>
    <bk>
      <rc t="2" v="6062"/>
    </bk>
    <bk>
      <rc t="2" v="6063"/>
    </bk>
    <bk>
      <rc t="2" v="6064"/>
    </bk>
    <bk>
      <rc t="2" v="6065"/>
    </bk>
    <bk>
      <rc t="2" v="6066"/>
    </bk>
    <bk>
      <rc t="2" v="6067"/>
    </bk>
    <bk>
      <rc t="2" v="6068"/>
    </bk>
    <bk>
      <rc t="2" v="6069"/>
    </bk>
    <bk>
      <rc t="2" v="6070"/>
    </bk>
    <bk>
      <rc t="2" v="6071"/>
    </bk>
    <bk>
      <rc t="2" v="6072"/>
    </bk>
    <bk>
      <rc t="2" v="6073"/>
    </bk>
    <bk>
      <rc t="2" v="6074"/>
    </bk>
    <bk>
      <rc t="2" v="6075"/>
    </bk>
    <bk>
      <rc t="2" v="6076"/>
    </bk>
    <bk>
      <rc t="2" v="6077"/>
    </bk>
    <bk>
      <rc t="2" v="6078"/>
    </bk>
    <bk>
      <rc t="2" v="6079"/>
    </bk>
    <bk>
      <rc t="2" v="6080"/>
    </bk>
    <bk>
      <rc t="2" v="6081"/>
    </bk>
    <bk>
      <rc t="2" v="6082"/>
    </bk>
    <bk>
      <rc t="2" v="6083"/>
    </bk>
    <bk>
      <rc t="2" v="6084"/>
    </bk>
    <bk>
      <rc t="2" v="6085"/>
    </bk>
    <bk>
      <rc t="2" v="6086"/>
    </bk>
    <bk>
      <rc t="2" v="6087"/>
    </bk>
    <bk>
      <rc t="2" v="6088"/>
    </bk>
    <bk>
      <rc t="2" v="6089"/>
    </bk>
    <bk>
      <rc t="2" v="6090"/>
    </bk>
    <bk>
      <rc t="2" v="6091"/>
    </bk>
    <bk>
      <rc t="2" v="6092"/>
    </bk>
    <bk>
      <rc t="2" v="6093"/>
    </bk>
    <bk>
      <rc t="2" v="6094"/>
    </bk>
    <bk>
      <rc t="2" v="6095"/>
    </bk>
    <bk>
      <rc t="2" v="6096"/>
    </bk>
    <bk>
      <rc t="2" v="6097"/>
    </bk>
    <bk>
      <rc t="2" v="6098"/>
    </bk>
    <bk>
      <rc t="2" v="6099"/>
    </bk>
    <bk>
      <rc t="2" v="6100"/>
    </bk>
    <bk>
      <rc t="2" v="6101"/>
    </bk>
    <bk>
      <rc t="2" v="6102"/>
    </bk>
    <bk>
      <rc t="2" v="6103"/>
    </bk>
    <bk>
      <rc t="2" v="6104"/>
    </bk>
    <bk>
      <rc t="2" v="6105"/>
    </bk>
    <bk>
      <rc t="2" v="6106"/>
    </bk>
    <bk>
      <rc t="2" v="6107"/>
    </bk>
    <bk>
      <rc t="2" v="6108"/>
    </bk>
    <bk>
      <rc t="2" v="6109"/>
    </bk>
    <bk>
      <rc t="2" v="6110"/>
    </bk>
    <bk>
      <rc t="2" v="6111"/>
    </bk>
    <bk>
      <rc t="2" v="6112"/>
    </bk>
    <bk>
      <rc t="2" v="6113"/>
    </bk>
    <bk>
      <rc t="2" v="6114"/>
    </bk>
    <bk>
      <rc t="2" v="6115"/>
    </bk>
    <bk>
      <rc t="2" v="6116"/>
    </bk>
    <bk>
      <rc t="2" v="6117"/>
    </bk>
    <bk>
      <rc t="2" v="6118"/>
    </bk>
    <bk>
      <rc t="2" v="6119"/>
    </bk>
    <bk>
      <rc t="2" v="6120"/>
    </bk>
    <bk>
      <rc t="2" v="6121"/>
    </bk>
    <bk>
      <rc t="2" v="6122"/>
    </bk>
    <bk>
      <rc t="2" v="6123"/>
    </bk>
    <bk>
      <rc t="2" v="6124"/>
    </bk>
    <bk>
      <rc t="2" v="6125"/>
    </bk>
    <bk>
      <rc t="2" v="6126"/>
    </bk>
    <bk>
      <rc t="2" v="6127"/>
    </bk>
    <bk>
      <rc t="2" v="6128"/>
    </bk>
    <bk>
      <rc t="2" v="6129"/>
    </bk>
    <bk>
      <rc t="2" v="6130"/>
    </bk>
    <bk>
      <rc t="2" v="6131"/>
    </bk>
    <bk>
      <rc t="2" v="6132"/>
    </bk>
    <bk>
      <rc t="2" v="6133"/>
    </bk>
    <bk>
      <rc t="2" v="6134"/>
    </bk>
    <bk>
      <rc t="2" v="6135"/>
    </bk>
    <bk>
      <rc t="2" v="6136"/>
    </bk>
    <bk>
      <rc t="2" v="6137"/>
    </bk>
    <bk>
      <rc t="2" v="6138"/>
    </bk>
    <bk>
      <rc t="2" v="6139"/>
    </bk>
    <bk>
      <rc t="2" v="6140"/>
    </bk>
    <bk>
      <rc t="2" v="6141"/>
    </bk>
    <bk>
      <rc t="2" v="6142"/>
    </bk>
    <bk>
      <rc t="2" v="6143"/>
    </bk>
    <bk>
      <rc t="2" v="6144"/>
    </bk>
    <bk>
      <rc t="2" v="6145"/>
    </bk>
    <bk>
      <rc t="2" v="6146"/>
    </bk>
    <bk>
      <rc t="2" v="6147"/>
    </bk>
    <bk>
      <rc t="2" v="6148"/>
    </bk>
    <bk>
      <rc t="2" v="6149"/>
    </bk>
    <bk>
      <rc t="2" v="6150"/>
    </bk>
    <bk>
      <rc t="2" v="6151"/>
    </bk>
    <bk>
      <rc t="2" v="6152"/>
    </bk>
    <bk>
      <rc t="2" v="6153"/>
    </bk>
    <bk>
      <rc t="2" v="6154"/>
    </bk>
    <bk>
      <rc t="2" v="6155"/>
    </bk>
    <bk>
      <rc t="2" v="6156"/>
    </bk>
    <bk>
      <rc t="2" v="6157"/>
    </bk>
    <bk>
      <rc t="2" v="6158"/>
    </bk>
    <bk>
      <rc t="2" v="6159"/>
    </bk>
    <bk>
      <rc t="2" v="6160"/>
    </bk>
    <bk>
      <rc t="2" v="6161"/>
    </bk>
    <bk>
      <rc t="2" v="6162"/>
    </bk>
    <bk>
      <rc t="2" v="6163"/>
    </bk>
    <bk>
      <rc t="2" v="6164"/>
    </bk>
    <bk>
      <rc t="2" v="6165"/>
    </bk>
    <bk>
      <rc t="2" v="6166"/>
    </bk>
    <bk>
      <rc t="2" v="6167"/>
    </bk>
    <bk>
      <rc t="2" v="6168"/>
    </bk>
    <bk>
      <rc t="2" v="6169"/>
    </bk>
    <bk>
      <rc t="2" v="6170"/>
    </bk>
    <bk>
      <rc t="2" v="6171"/>
    </bk>
    <bk>
      <rc t="2" v="6172"/>
    </bk>
    <bk>
      <rc t="2" v="6173"/>
    </bk>
    <bk>
      <rc t="2" v="6174"/>
    </bk>
    <bk>
      <rc t="2" v="6175"/>
    </bk>
    <bk>
      <rc t="2" v="6176"/>
    </bk>
    <bk>
      <rc t="2" v="6177"/>
    </bk>
    <bk>
      <rc t="2" v="6178"/>
    </bk>
    <bk>
      <rc t="2" v="6179"/>
    </bk>
    <bk>
      <rc t="2" v="6180"/>
    </bk>
    <bk>
      <rc t="2" v="6181"/>
    </bk>
    <bk>
      <rc t="2" v="6182"/>
    </bk>
    <bk>
      <rc t="2" v="6183"/>
    </bk>
    <bk>
      <rc t="2" v="6184"/>
    </bk>
    <bk>
      <rc t="2" v="6185"/>
    </bk>
    <bk>
      <rc t="2" v="6186"/>
    </bk>
    <bk>
      <rc t="2" v="6187"/>
    </bk>
    <bk>
      <rc t="2" v="6188"/>
    </bk>
    <bk>
      <rc t="2" v="6189"/>
    </bk>
    <bk>
      <rc t="2" v="6190"/>
    </bk>
    <bk>
      <rc t="2" v="6191"/>
    </bk>
    <bk>
      <rc t="2" v="6192"/>
    </bk>
    <bk>
      <rc t="2" v="6193"/>
    </bk>
    <bk>
      <rc t="2" v="6194"/>
    </bk>
    <bk>
      <rc t="2" v="6195"/>
    </bk>
    <bk>
      <rc t="2" v="6196"/>
    </bk>
    <bk>
      <rc t="2" v="6197"/>
    </bk>
    <bk>
      <rc t="2" v="6198"/>
    </bk>
    <bk>
      <rc t="2" v="6199"/>
    </bk>
    <bk>
      <rc t="2" v="6200"/>
    </bk>
    <bk>
      <rc t="2" v="6201"/>
    </bk>
    <bk>
      <rc t="2" v="6202"/>
    </bk>
    <bk>
      <rc t="2" v="6203"/>
    </bk>
    <bk>
      <rc t="2" v="6204"/>
    </bk>
    <bk>
      <rc t="2" v="6205"/>
    </bk>
    <bk>
      <rc t="2" v="6206"/>
    </bk>
    <bk>
      <rc t="2" v="6207"/>
    </bk>
    <bk>
      <rc t="2" v="6208"/>
    </bk>
    <bk>
      <rc t="2" v="6209"/>
    </bk>
    <bk>
      <rc t="2" v="6210"/>
    </bk>
    <bk>
      <rc t="2" v="6211"/>
    </bk>
    <bk>
      <rc t="2" v="6212"/>
    </bk>
    <bk>
      <rc t="2" v="6213"/>
    </bk>
    <bk>
      <rc t="2" v="6214"/>
    </bk>
    <bk>
      <rc t="2" v="6215"/>
    </bk>
    <bk>
      <rc t="2" v="6216"/>
    </bk>
    <bk>
      <rc t="2" v="6217"/>
    </bk>
    <bk>
      <rc t="2" v="6218"/>
    </bk>
    <bk>
      <rc t="2" v="6219"/>
    </bk>
    <bk>
      <rc t="2" v="6220"/>
    </bk>
    <bk>
      <rc t="2" v="6221"/>
    </bk>
    <bk>
      <rc t="2" v="6222"/>
    </bk>
    <bk>
      <rc t="2" v="6223"/>
    </bk>
    <bk>
      <rc t="2" v="6224"/>
    </bk>
    <bk>
      <rc t="2" v="6225"/>
    </bk>
    <bk>
      <rc t="2" v="6226"/>
    </bk>
    <bk>
      <rc t="2" v="6227"/>
    </bk>
    <bk>
      <rc t="2" v="6228"/>
    </bk>
    <bk>
      <rc t="2" v="6229"/>
    </bk>
    <bk>
      <rc t="2" v="6230"/>
    </bk>
    <bk>
      <rc t="2" v="6231"/>
    </bk>
    <bk>
      <rc t="2" v="6232"/>
    </bk>
    <bk>
      <rc t="2" v="6233"/>
    </bk>
    <bk>
      <rc t="2" v="6234"/>
    </bk>
    <bk>
      <rc t="2" v="6235"/>
    </bk>
    <bk>
      <rc t="2" v="6236"/>
    </bk>
    <bk>
      <rc t="2" v="6237"/>
    </bk>
    <bk>
      <rc t="2" v="6238"/>
    </bk>
    <bk>
      <rc t="2" v="6239"/>
    </bk>
    <bk>
      <rc t="2" v="6240"/>
    </bk>
    <bk>
      <rc t="2" v="6241"/>
    </bk>
    <bk>
      <rc t="2" v="6242"/>
    </bk>
    <bk>
      <rc t="2" v="6243"/>
    </bk>
    <bk>
      <rc t="2" v="6244"/>
    </bk>
    <bk>
      <rc t="2" v="6245"/>
    </bk>
    <bk>
      <rc t="2" v="6246"/>
    </bk>
    <bk>
      <rc t="2" v="6247"/>
    </bk>
    <bk>
      <rc t="2" v="6248"/>
    </bk>
    <bk>
      <rc t="2" v="6249"/>
    </bk>
    <bk>
      <rc t="2" v="6250"/>
    </bk>
    <bk>
      <rc t="2" v="6251"/>
    </bk>
    <bk>
      <rc t="2" v="6252"/>
    </bk>
    <bk>
      <rc t="2" v="6253"/>
    </bk>
    <bk>
      <rc t="2" v="6254"/>
    </bk>
    <bk>
      <rc t="2" v="6255"/>
    </bk>
    <bk>
      <rc t="2" v="6256"/>
    </bk>
    <bk>
      <rc t="2" v="6257"/>
    </bk>
    <bk>
      <rc t="2" v="6258"/>
    </bk>
    <bk>
      <rc t="2" v="6259"/>
    </bk>
    <bk>
      <rc t="2" v="6260"/>
    </bk>
    <bk>
      <rc t="2" v="6261"/>
    </bk>
    <bk>
      <rc t="2" v="6262"/>
    </bk>
    <bk>
      <rc t="2" v="6263"/>
    </bk>
    <bk>
      <rc t="2" v="6264"/>
    </bk>
    <bk>
      <rc t="2" v="6265"/>
    </bk>
    <bk>
      <rc t="2" v="6266"/>
    </bk>
    <bk>
      <rc t="2" v="6267"/>
    </bk>
    <bk>
      <rc t="2" v="6268"/>
    </bk>
    <bk>
      <rc t="2" v="6269"/>
    </bk>
    <bk>
      <rc t="2" v="6270"/>
    </bk>
    <bk>
      <rc t="2" v="6271"/>
    </bk>
    <bk>
      <rc t="2" v="6272"/>
    </bk>
    <bk>
      <rc t="2" v="6273"/>
    </bk>
    <bk>
      <rc t="2" v="6274"/>
    </bk>
    <bk>
      <rc t="2" v="6275"/>
    </bk>
    <bk>
      <rc t="2" v="6276"/>
    </bk>
    <bk>
      <rc t="2" v="6277"/>
    </bk>
    <bk>
      <rc t="2" v="6278"/>
    </bk>
    <bk>
      <rc t="2" v="6279"/>
    </bk>
    <bk>
      <rc t="2" v="6280"/>
    </bk>
    <bk>
      <rc t="2" v="6281"/>
    </bk>
    <bk>
      <rc t="2" v="6282"/>
    </bk>
    <bk>
      <rc t="2" v="6283"/>
    </bk>
    <bk>
      <rc t="2" v="6284"/>
    </bk>
    <bk>
      <rc t="2" v="6285"/>
    </bk>
    <bk>
      <rc t="2" v="6286"/>
    </bk>
    <bk>
      <rc t="2" v="6287"/>
    </bk>
    <bk>
      <rc t="2" v="6288"/>
    </bk>
    <bk>
      <rc t="2" v="6289"/>
    </bk>
    <bk>
      <rc t="2" v="6290"/>
    </bk>
    <bk>
      <rc t="2" v="6291"/>
    </bk>
    <bk>
      <rc t="2" v="6292"/>
    </bk>
    <bk>
      <rc t="2" v="6293"/>
    </bk>
    <bk>
      <rc t="2" v="6294"/>
    </bk>
    <bk>
      <rc t="2" v="6295"/>
    </bk>
    <bk>
      <rc t="2" v="6296"/>
    </bk>
    <bk>
      <rc t="2" v="6297"/>
    </bk>
    <bk>
      <rc t="2" v="6298"/>
    </bk>
    <bk>
      <rc t="2" v="6299"/>
    </bk>
    <bk>
      <rc t="2" v="6300"/>
    </bk>
    <bk>
      <rc t="2" v="6301"/>
    </bk>
    <bk>
      <rc t="2" v="6302"/>
    </bk>
    <bk>
      <rc t="2" v="6303"/>
    </bk>
    <bk>
      <rc t="2" v="6304"/>
    </bk>
    <bk>
      <rc t="2" v="6305"/>
    </bk>
    <bk>
      <rc t="2" v="6306"/>
    </bk>
    <bk>
      <rc t="2" v="6307"/>
    </bk>
    <bk>
      <rc t="2" v="6308"/>
    </bk>
    <bk>
      <rc t="2" v="6309"/>
    </bk>
    <bk>
      <rc t="2" v="6310"/>
    </bk>
    <bk>
      <rc t="2" v="6311"/>
    </bk>
    <bk>
      <rc t="2" v="6312"/>
    </bk>
    <bk>
      <rc t="2" v="6313"/>
    </bk>
    <bk>
      <rc t="2" v="6314"/>
    </bk>
    <bk>
      <rc t="2" v="6315"/>
    </bk>
    <bk>
      <rc t="2" v="6316"/>
    </bk>
    <bk>
      <rc t="2" v="6317"/>
    </bk>
    <bk>
      <rc t="2" v="6318"/>
    </bk>
    <bk>
      <rc t="2" v="6319"/>
    </bk>
    <bk>
      <rc t="2" v="6320"/>
    </bk>
    <bk>
      <rc t="2" v="6321"/>
    </bk>
    <bk>
      <rc t="2" v="6322"/>
    </bk>
    <bk>
      <rc t="2" v="6323"/>
    </bk>
    <bk>
      <rc t="2" v="6324"/>
    </bk>
    <bk>
      <rc t="2" v="6325"/>
    </bk>
    <bk>
      <rc t="2" v="6326"/>
    </bk>
    <bk>
      <rc t="2" v="6327"/>
    </bk>
    <bk>
      <rc t="2" v="6328"/>
    </bk>
    <bk>
      <rc t="2" v="6329"/>
    </bk>
    <bk>
      <rc t="2" v="6330"/>
    </bk>
    <bk>
      <rc t="2" v="6331"/>
    </bk>
    <bk>
      <rc t="2" v="6332"/>
    </bk>
    <bk>
      <rc t="2" v="6333"/>
    </bk>
    <bk>
      <rc t="2" v="6334"/>
    </bk>
    <bk>
      <rc t="2" v="6335"/>
    </bk>
    <bk>
      <rc t="2" v="6336"/>
    </bk>
    <bk>
      <rc t="2" v="6337"/>
    </bk>
    <bk>
      <rc t="2" v="6338"/>
    </bk>
    <bk>
      <rc t="2" v="6339"/>
    </bk>
    <bk>
      <rc t="2" v="6340"/>
    </bk>
    <bk>
      <rc t="2" v="6341"/>
    </bk>
    <bk>
      <rc t="2" v="6342"/>
    </bk>
    <bk>
      <rc t="2" v="6343"/>
    </bk>
    <bk>
      <rc t="2" v="6344"/>
    </bk>
    <bk>
      <rc t="2" v="6345"/>
    </bk>
    <bk>
      <rc t="2" v="6346"/>
    </bk>
    <bk>
      <rc t="2" v="6347"/>
    </bk>
    <bk>
      <rc t="2" v="6348"/>
    </bk>
    <bk>
      <rc t="2" v="6349"/>
    </bk>
    <bk>
      <rc t="2" v="6350"/>
    </bk>
    <bk>
      <rc t="2" v="6351"/>
    </bk>
    <bk>
      <rc t="2" v="6352"/>
    </bk>
    <bk>
      <rc t="2" v="6353"/>
    </bk>
    <bk>
      <rc t="2" v="6354"/>
    </bk>
    <bk>
      <rc t="2" v="6355"/>
    </bk>
    <bk>
      <rc t="2" v="6356"/>
    </bk>
    <bk>
      <rc t="2" v="6357"/>
    </bk>
    <bk>
      <rc t="2" v="6358"/>
    </bk>
    <bk>
      <rc t="2" v="6359"/>
    </bk>
    <bk>
      <rc t="2" v="6360"/>
    </bk>
    <bk>
      <rc t="2" v="6361"/>
    </bk>
    <bk>
      <rc t="2" v="6362"/>
    </bk>
    <bk>
      <rc t="2" v="6363"/>
    </bk>
    <bk>
      <rc t="2" v="6364"/>
    </bk>
    <bk>
      <rc t="2" v="6365"/>
    </bk>
    <bk>
      <rc t="2" v="6366"/>
    </bk>
    <bk>
      <rc t="2" v="6367"/>
    </bk>
    <bk>
      <rc t="2" v="6368"/>
    </bk>
    <bk>
      <rc t="2" v="6369"/>
    </bk>
    <bk>
      <rc t="2" v="6370"/>
    </bk>
    <bk>
      <rc t="2" v="6371"/>
    </bk>
    <bk>
      <rc t="2" v="6372"/>
    </bk>
    <bk>
      <rc t="2" v="6373"/>
    </bk>
    <bk>
      <rc t="2" v="6374"/>
    </bk>
    <bk>
      <rc t="2" v="6375"/>
    </bk>
    <bk>
      <rc t="2" v="6376"/>
    </bk>
    <bk>
      <rc t="2" v="6377"/>
    </bk>
    <bk>
      <rc t="2" v="6378"/>
    </bk>
    <bk>
      <rc t="2" v="6379"/>
    </bk>
    <bk>
      <rc t="2" v="6380"/>
    </bk>
    <bk>
      <rc t="2" v="6381"/>
    </bk>
    <bk>
      <rc t="2" v="6382"/>
    </bk>
    <bk>
      <rc t="2" v="6383"/>
    </bk>
    <bk>
      <rc t="2" v="6384"/>
    </bk>
    <bk>
      <rc t="2" v="6385"/>
    </bk>
    <bk>
      <rc t="2" v="6386"/>
    </bk>
    <bk>
      <rc t="2" v="6387"/>
    </bk>
    <bk>
      <rc t="2" v="6388"/>
    </bk>
    <bk>
      <rc t="2" v="6389"/>
    </bk>
    <bk>
      <rc t="2" v="6390"/>
    </bk>
    <bk>
      <rc t="2" v="6391"/>
    </bk>
    <bk>
      <rc t="2" v="6392"/>
    </bk>
    <bk>
      <rc t="2" v="6393"/>
    </bk>
    <bk>
      <rc t="2" v="6394"/>
    </bk>
    <bk>
      <rc t="2" v="6395"/>
    </bk>
    <bk>
      <rc t="2" v="6396"/>
    </bk>
    <bk>
      <rc t="2" v="6397"/>
    </bk>
    <bk>
      <rc t="2" v="6398"/>
    </bk>
    <bk>
      <rc t="2" v="6399"/>
    </bk>
    <bk>
      <rc t="2" v="6400"/>
    </bk>
    <bk>
      <rc t="2" v="6401"/>
    </bk>
    <bk>
      <rc t="2" v="6402"/>
    </bk>
    <bk>
      <rc t="2" v="6403"/>
    </bk>
    <bk>
      <rc t="2" v="6404"/>
    </bk>
    <bk>
      <rc t="2" v="6405"/>
    </bk>
    <bk>
      <rc t="2" v="6406"/>
    </bk>
    <bk>
      <rc t="2" v="6407"/>
    </bk>
    <bk>
      <rc t="2" v="6408"/>
    </bk>
    <bk>
      <rc t="2" v="6409"/>
    </bk>
    <bk>
      <rc t="2" v="6410"/>
    </bk>
    <bk>
      <rc t="2" v="6411"/>
    </bk>
    <bk>
      <rc t="2" v="6412"/>
    </bk>
    <bk>
      <rc t="2" v="6413"/>
    </bk>
    <bk>
      <rc t="2" v="6414"/>
    </bk>
    <bk>
      <rc t="2" v="6415"/>
    </bk>
    <bk>
      <rc t="2" v="6416"/>
    </bk>
    <bk>
      <rc t="2" v="6417"/>
    </bk>
    <bk>
      <rc t="2" v="6418"/>
    </bk>
    <bk>
      <rc t="2" v="6419"/>
    </bk>
    <bk>
      <rc t="2" v="6420"/>
    </bk>
    <bk>
      <rc t="2" v="6421"/>
    </bk>
    <bk>
      <rc t="2" v="6422"/>
    </bk>
    <bk>
      <rc t="2" v="6423"/>
    </bk>
    <bk>
      <rc t="2" v="6424"/>
    </bk>
    <bk>
      <rc t="2" v="6425"/>
    </bk>
    <bk>
      <rc t="2" v="6426"/>
    </bk>
    <bk>
      <rc t="2" v="6427"/>
    </bk>
    <bk>
      <rc t="2" v="6428"/>
    </bk>
    <bk>
      <rc t="2" v="6429"/>
    </bk>
    <bk>
      <rc t="2" v="6430"/>
    </bk>
    <bk>
      <rc t="2" v="6431"/>
    </bk>
    <bk>
      <rc t="2" v="6432"/>
    </bk>
    <bk>
      <rc t="2" v="6433"/>
    </bk>
    <bk>
      <rc t="2" v="6434"/>
    </bk>
    <bk>
      <rc t="2" v="6435"/>
    </bk>
    <bk>
      <rc t="2" v="6436"/>
    </bk>
    <bk>
      <rc t="2" v="6437"/>
    </bk>
    <bk>
      <rc t="2" v="6438"/>
    </bk>
    <bk>
      <rc t="2" v="6439"/>
    </bk>
    <bk>
      <rc t="2" v="6440"/>
    </bk>
    <bk>
      <rc t="2" v="6441"/>
    </bk>
    <bk>
      <rc t="2" v="6442"/>
    </bk>
    <bk>
      <rc t="2" v="6443"/>
    </bk>
    <bk>
      <rc t="2" v="6444"/>
    </bk>
    <bk>
      <rc t="2" v="6445"/>
    </bk>
    <bk>
      <rc t="2" v="6446"/>
    </bk>
    <bk>
      <rc t="2" v="6447"/>
    </bk>
    <bk>
      <rc t="2" v="6448"/>
    </bk>
    <bk>
      <rc t="2" v="6449"/>
    </bk>
    <bk>
      <rc t="2" v="6450"/>
    </bk>
    <bk>
      <rc t="2" v="6451"/>
    </bk>
    <bk>
      <rc t="2" v="6452"/>
    </bk>
    <bk>
      <rc t="2" v="6453"/>
    </bk>
    <bk>
      <rc t="2" v="6454"/>
    </bk>
    <bk>
      <rc t="2" v="6455"/>
    </bk>
    <bk>
      <rc t="2" v="6456"/>
    </bk>
    <bk>
      <rc t="2" v="6457"/>
    </bk>
    <bk>
      <rc t="2" v="6458"/>
    </bk>
    <bk>
      <rc t="2" v="6459"/>
    </bk>
    <bk>
      <rc t="2" v="6460"/>
    </bk>
    <bk>
      <rc t="2" v="6461"/>
    </bk>
    <bk>
      <rc t="2" v="6462"/>
    </bk>
    <bk>
      <rc t="2" v="6463"/>
    </bk>
    <bk>
      <rc t="2" v="6464"/>
    </bk>
    <bk>
      <rc t="2" v="6465"/>
    </bk>
    <bk>
      <rc t="2" v="6466"/>
    </bk>
    <bk>
      <rc t="2" v="6467"/>
    </bk>
    <bk>
      <rc t="2" v="6468"/>
    </bk>
    <bk>
      <rc t="2" v="6469"/>
    </bk>
    <bk>
      <rc t="2" v="6470"/>
    </bk>
    <bk>
      <rc t="2" v="6471"/>
    </bk>
    <bk>
      <rc t="2" v="6472"/>
    </bk>
    <bk>
      <rc t="2" v="6473"/>
    </bk>
    <bk>
      <rc t="2" v="6474"/>
    </bk>
    <bk>
      <rc t="2" v="6475"/>
    </bk>
    <bk>
      <rc t="2" v="6476"/>
    </bk>
    <bk>
      <rc t="2" v="6477"/>
    </bk>
    <bk>
      <rc t="2" v="6478"/>
    </bk>
    <bk>
      <rc t="2" v="6479"/>
    </bk>
    <bk>
      <rc t="2" v="6480"/>
    </bk>
    <bk>
      <rc t="2" v="6481"/>
    </bk>
    <bk>
      <rc t="2" v="6482"/>
    </bk>
    <bk>
      <rc t="2" v="6483"/>
    </bk>
    <bk>
      <rc t="2" v="6484"/>
    </bk>
    <bk>
      <rc t="2" v="6485"/>
    </bk>
    <bk>
      <rc t="2" v="6486"/>
    </bk>
    <bk>
      <rc t="2" v="6487"/>
    </bk>
    <bk>
      <rc t="2" v="6488"/>
    </bk>
    <bk>
      <rc t="2" v="6489"/>
    </bk>
    <bk>
      <rc t="2" v="6490"/>
    </bk>
    <bk>
      <rc t="2" v="6491"/>
    </bk>
    <bk>
      <rc t="2" v="6492"/>
    </bk>
    <bk>
      <rc t="2" v="6493"/>
    </bk>
    <bk>
      <rc t="2" v="6494"/>
    </bk>
    <bk>
      <rc t="2" v="6495"/>
    </bk>
    <bk>
      <rc t="2" v="6496"/>
    </bk>
    <bk>
      <rc t="2" v="6497"/>
    </bk>
    <bk>
      <rc t="2" v="6498"/>
    </bk>
    <bk>
      <rc t="2" v="6499"/>
    </bk>
    <bk>
      <rc t="2" v="6500"/>
    </bk>
    <bk>
      <rc t="2" v="6501"/>
    </bk>
    <bk>
      <rc t="2" v="6502"/>
    </bk>
    <bk>
      <rc t="2" v="6503"/>
    </bk>
    <bk>
      <rc t="2" v="6504"/>
    </bk>
    <bk>
      <rc t="2" v="6505"/>
    </bk>
    <bk>
      <rc t="2" v="6506"/>
    </bk>
    <bk>
      <rc t="2" v="6507"/>
    </bk>
    <bk>
      <rc t="2" v="6508"/>
    </bk>
    <bk>
      <rc t="2" v="6509"/>
    </bk>
    <bk>
      <rc t="2" v="6510"/>
    </bk>
    <bk>
      <rc t="2" v="6511"/>
    </bk>
    <bk>
      <rc t="2" v="6512"/>
    </bk>
    <bk>
      <rc t="2" v="6513"/>
    </bk>
    <bk>
      <rc t="2" v="6514"/>
    </bk>
    <bk>
      <rc t="2" v="6515"/>
    </bk>
    <bk>
      <rc t="2" v="6516"/>
    </bk>
    <bk>
      <rc t="2" v="6517"/>
    </bk>
    <bk>
      <rc t="2" v="6518"/>
    </bk>
    <bk>
      <rc t="2" v="6519"/>
    </bk>
    <bk>
      <rc t="2" v="6520"/>
    </bk>
    <bk>
      <rc t="2" v="6521"/>
    </bk>
    <bk>
      <rc t="2" v="6522"/>
    </bk>
    <bk>
      <rc t="2" v="6523"/>
    </bk>
    <bk>
      <rc t="2" v="6524"/>
    </bk>
    <bk>
      <rc t="2" v="6525"/>
    </bk>
    <bk>
      <rc t="2" v="6526"/>
    </bk>
    <bk>
      <rc t="2" v="6527"/>
    </bk>
    <bk>
      <rc t="2" v="6528"/>
    </bk>
    <bk>
      <rc t="2" v="6529"/>
    </bk>
    <bk>
      <rc t="2" v="6530"/>
    </bk>
    <bk>
      <rc t="2" v="6531"/>
    </bk>
    <bk>
      <rc t="2" v="6532"/>
    </bk>
    <bk>
      <rc t="2" v="6533"/>
    </bk>
    <bk>
      <rc t="2" v="6534"/>
    </bk>
    <bk>
      <rc t="2" v="6535"/>
    </bk>
    <bk>
      <rc t="2" v="6536"/>
    </bk>
    <bk>
      <rc t="2" v="6537"/>
    </bk>
    <bk>
      <rc t="2" v="6538"/>
    </bk>
    <bk>
      <rc t="2" v="6539"/>
    </bk>
    <bk>
      <rc t="2" v="6540"/>
    </bk>
    <bk>
      <rc t="2" v="6541"/>
    </bk>
    <bk>
      <rc t="2" v="6542"/>
    </bk>
    <bk>
      <rc t="2" v="6543"/>
    </bk>
    <bk>
      <rc t="2" v="6544"/>
    </bk>
    <bk>
      <rc t="2" v="6545"/>
    </bk>
    <bk>
      <rc t="2" v="6546"/>
    </bk>
    <bk>
      <rc t="2" v="6547"/>
    </bk>
    <bk>
      <rc t="2" v="6548"/>
    </bk>
    <bk>
      <rc t="2" v="6549"/>
    </bk>
    <bk>
      <rc t="2" v="6550"/>
    </bk>
    <bk>
      <rc t="2" v="6551"/>
    </bk>
    <bk>
      <rc t="2" v="6552"/>
    </bk>
    <bk>
      <rc t="2" v="6553"/>
    </bk>
    <bk>
      <rc t="2" v="6554"/>
    </bk>
    <bk>
      <rc t="2" v="6555"/>
    </bk>
    <bk>
      <rc t="2" v="6556"/>
    </bk>
    <bk>
      <rc t="2" v="6557"/>
    </bk>
    <bk>
      <rc t="2" v="6558"/>
    </bk>
    <bk>
      <rc t="2" v="6559"/>
    </bk>
    <bk>
      <rc t="2" v="6560"/>
    </bk>
    <bk>
      <rc t="2" v="6561"/>
    </bk>
    <bk>
      <rc t="2" v="6562"/>
    </bk>
    <bk>
      <rc t="2" v="6563"/>
    </bk>
    <bk>
      <rc t="2" v="6564"/>
    </bk>
    <bk>
      <rc t="2" v="6565"/>
    </bk>
    <bk>
      <rc t="2" v="6566"/>
    </bk>
    <bk>
      <rc t="2" v="6567"/>
    </bk>
    <bk>
      <rc t="2" v="6568"/>
    </bk>
    <bk>
      <rc t="2" v="6569"/>
    </bk>
    <bk>
      <rc t="2" v="6570"/>
    </bk>
    <bk>
      <rc t="2" v="6571"/>
    </bk>
    <bk>
      <rc t="2" v="6572"/>
    </bk>
    <bk>
      <rc t="2" v="6573"/>
    </bk>
    <bk>
      <rc t="2" v="6574"/>
    </bk>
    <bk>
      <rc t="2" v="6575"/>
    </bk>
    <bk>
      <rc t="2" v="6576"/>
    </bk>
    <bk>
      <rc t="2" v="6577"/>
    </bk>
    <bk>
      <rc t="2" v="6578"/>
    </bk>
    <bk>
      <rc t="2" v="6579"/>
    </bk>
    <bk>
      <rc t="2" v="6580"/>
    </bk>
    <bk>
      <rc t="2" v="6581"/>
    </bk>
    <bk>
      <rc t="2" v="6582"/>
    </bk>
    <bk>
      <rc t="2" v="6583"/>
    </bk>
    <bk>
      <rc t="2" v="6584"/>
    </bk>
    <bk>
      <rc t="2" v="6585"/>
    </bk>
    <bk>
      <rc t="2" v="6586"/>
    </bk>
    <bk>
      <rc t="2" v="6587"/>
    </bk>
    <bk>
      <rc t="2" v="6588"/>
    </bk>
    <bk>
      <rc t="2" v="6589"/>
    </bk>
    <bk>
      <rc t="2" v="6590"/>
    </bk>
    <bk>
      <rc t="2" v="6591"/>
    </bk>
    <bk>
      <rc t="2" v="6592"/>
    </bk>
    <bk>
      <rc t="2" v="6593"/>
    </bk>
    <bk>
      <rc t="2" v="6594"/>
    </bk>
    <bk>
      <rc t="2" v="6595"/>
    </bk>
    <bk>
      <rc t="2" v="6596"/>
    </bk>
    <bk>
      <rc t="2" v="6597"/>
    </bk>
    <bk>
      <rc t="2" v="6598"/>
    </bk>
    <bk>
      <rc t="2" v="6599"/>
    </bk>
    <bk>
      <rc t="2" v="6600"/>
    </bk>
    <bk>
      <rc t="2" v="6601"/>
    </bk>
    <bk>
      <rc t="2" v="6602"/>
    </bk>
    <bk>
      <rc t="2" v="6603"/>
    </bk>
    <bk>
      <rc t="2" v="6604"/>
    </bk>
    <bk>
      <rc t="2" v="6605"/>
    </bk>
    <bk>
      <rc t="2" v="6606"/>
    </bk>
    <bk>
      <rc t="2" v="6607"/>
    </bk>
    <bk>
      <rc t="2" v="6608"/>
    </bk>
    <bk>
      <rc t="2" v="6609"/>
    </bk>
    <bk>
      <rc t="2" v="6610"/>
    </bk>
    <bk>
      <rc t="2" v="6611"/>
    </bk>
    <bk>
      <rc t="2" v="6612"/>
    </bk>
    <bk>
      <rc t="2" v="6613"/>
    </bk>
    <bk>
      <rc t="2" v="6614"/>
    </bk>
    <bk>
      <rc t="2" v="6615"/>
    </bk>
    <bk>
      <rc t="2" v="6616"/>
    </bk>
    <bk>
      <rc t="2" v="6617"/>
    </bk>
    <bk>
      <rc t="2" v="6618"/>
    </bk>
    <bk>
      <rc t="2" v="6619"/>
    </bk>
    <bk>
      <rc t="2" v="6620"/>
    </bk>
    <bk>
      <rc t="2" v="6621"/>
    </bk>
    <bk>
      <rc t="2" v="6622"/>
    </bk>
    <bk>
      <rc t="2" v="6623"/>
    </bk>
    <bk>
      <rc t="2" v="6624"/>
    </bk>
    <bk>
      <rc t="2" v="6625"/>
    </bk>
    <bk>
      <rc t="2" v="6626"/>
    </bk>
    <bk>
      <rc t="2" v="6627"/>
    </bk>
    <bk>
      <rc t="2" v="6628"/>
    </bk>
    <bk>
      <rc t="2" v="6629"/>
    </bk>
    <bk>
      <rc t="2" v="6630"/>
    </bk>
    <bk>
      <rc t="2" v="6631"/>
    </bk>
    <bk>
      <rc t="2" v="6632"/>
    </bk>
    <bk>
      <rc t="2" v="6633"/>
    </bk>
    <bk>
      <rc t="2" v="6634"/>
    </bk>
    <bk>
      <rc t="2" v="6635"/>
    </bk>
    <bk>
      <rc t="2" v="6636"/>
    </bk>
    <bk>
      <rc t="2" v="6637"/>
    </bk>
    <bk>
      <rc t="2" v="6638"/>
    </bk>
    <bk>
      <rc t="2" v="6639"/>
    </bk>
    <bk>
      <rc t="2" v="6640"/>
    </bk>
    <bk>
      <rc t="2" v="6641"/>
    </bk>
    <bk>
      <rc t="2" v="6642"/>
    </bk>
    <bk>
      <rc t="2" v="6643"/>
    </bk>
    <bk>
      <rc t="2" v="6644"/>
    </bk>
    <bk>
      <rc t="2" v="6645"/>
    </bk>
    <bk>
      <rc t="2" v="6646"/>
    </bk>
    <bk>
      <rc t="2" v="6647"/>
    </bk>
    <bk>
      <rc t="2" v="6648"/>
    </bk>
    <bk>
      <rc t="2" v="6649"/>
    </bk>
    <bk>
      <rc t="2" v="6650"/>
    </bk>
    <bk>
      <rc t="2" v="6651"/>
    </bk>
    <bk>
      <rc t="2" v="6652"/>
    </bk>
    <bk>
      <rc t="2" v="6653"/>
    </bk>
    <bk>
      <rc t="2" v="6654"/>
    </bk>
    <bk>
      <rc t="2" v="6655"/>
    </bk>
    <bk>
      <rc t="2" v="6656"/>
    </bk>
    <bk>
      <rc t="2" v="6657"/>
    </bk>
    <bk>
      <rc t="2" v="6658"/>
    </bk>
    <bk>
      <rc t="2" v="6659"/>
    </bk>
    <bk>
      <rc t="2" v="6660"/>
    </bk>
    <bk>
      <rc t="2" v="6661"/>
    </bk>
    <bk>
      <rc t="2" v="6662"/>
    </bk>
    <bk>
      <rc t="2" v="6663"/>
    </bk>
    <bk>
      <rc t="2" v="6664"/>
    </bk>
    <bk>
      <rc t="2" v="6665"/>
    </bk>
    <bk>
      <rc t="2" v="6666"/>
    </bk>
    <bk>
      <rc t="2" v="6667"/>
    </bk>
    <bk>
      <rc t="2" v="6668"/>
    </bk>
    <bk>
      <rc t="2" v="6669"/>
    </bk>
    <bk>
      <rc t="2" v="6670"/>
    </bk>
    <bk>
      <rc t="2" v="6671"/>
    </bk>
    <bk>
      <rc t="2" v="6672"/>
    </bk>
    <bk>
      <rc t="2" v="6673"/>
    </bk>
    <bk>
      <rc t="2" v="6674"/>
    </bk>
    <bk>
      <rc t="2" v="6675"/>
    </bk>
    <bk>
      <rc t="2" v="6676"/>
    </bk>
    <bk>
      <rc t="2" v="6677"/>
    </bk>
    <bk>
      <rc t="2" v="6678"/>
    </bk>
    <bk>
      <rc t="2" v="6679"/>
    </bk>
    <bk>
      <rc t="2" v="6680"/>
    </bk>
    <bk>
      <rc t="2" v="6681"/>
    </bk>
    <bk>
      <rc t="2" v="6682"/>
    </bk>
    <bk>
      <rc t="2" v="6683"/>
    </bk>
    <bk>
      <rc t="2" v="6684"/>
    </bk>
    <bk>
      <rc t="2" v="6685"/>
    </bk>
    <bk>
      <rc t="2" v="6686"/>
    </bk>
    <bk>
      <rc t="2" v="6687"/>
    </bk>
    <bk>
      <rc t="2" v="6688"/>
    </bk>
    <bk>
      <rc t="2" v="6689"/>
    </bk>
    <bk>
      <rc t="2" v="6690"/>
    </bk>
    <bk>
      <rc t="2" v="6691"/>
    </bk>
    <bk>
      <rc t="2" v="6692"/>
    </bk>
    <bk>
      <rc t="2" v="6693"/>
    </bk>
    <bk>
      <rc t="2" v="6694"/>
    </bk>
    <bk>
      <rc t="2" v="6695"/>
    </bk>
    <bk>
      <rc t="2" v="6696"/>
    </bk>
    <bk>
      <rc t="2" v="6697"/>
    </bk>
    <bk>
      <rc t="2" v="6698"/>
    </bk>
    <bk>
      <rc t="2" v="6699"/>
    </bk>
    <bk>
      <rc t="2" v="6700"/>
    </bk>
    <bk>
      <rc t="2" v="6701"/>
    </bk>
    <bk>
      <rc t="2" v="6702"/>
    </bk>
    <bk>
      <rc t="2" v="6703"/>
    </bk>
    <bk>
      <rc t="2" v="6704"/>
    </bk>
    <bk>
      <rc t="2" v="6705"/>
    </bk>
    <bk>
      <rc t="2" v="6706"/>
    </bk>
    <bk>
      <rc t="2" v="6707"/>
    </bk>
    <bk>
      <rc t="2" v="6708"/>
    </bk>
    <bk>
      <rc t="2" v="6709"/>
    </bk>
    <bk>
      <rc t="2" v="6710"/>
    </bk>
    <bk>
      <rc t="2" v="6711"/>
    </bk>
    <bk>
      <rc t="2" v="6712"/>
    </bk>
    <bk>
      <rc t="2" v="6713"/>
    </bk>
    <bk>
      <rc t="2" v="6714"/>
    </bk>
    <bk>
      <rc t="2" v="6715"/>
    </bk>
    <bk>
      <rc t="2" v="6716"/>
    </bk>
    <bk>
      <rc t="2" v="6717"/>
    </bk>
    <bk>
      <rc t="2" v="6718"/>
    </bk>
    <bk>
      <rc t="2" v="6719"/>
    </bk>
    <bk>
      <rc t="2" v="6720"/>
    </bk>
    <bk>
      <rc t="2" v="6721"/>
    </bk>
    <bk>
      <rc t="2" v="6722"/>
    </bk>
    <bk>
      <rc t="2" v="6723"/>
    </bk>
    <bk>
      <rc t="2" v="6724"/>
    </bk>
    <bk>
      <rc t="2" v="6725"/>
    </bk>
    <bk>
      <rc t="2" v="6726"/>
    </bk>
    <bk>
      <rc t="2" v="6727"/>
    </bk>
    <bk>
      <rc t="2" v="6728"/>
    </bk>
    <bk>
      <rc t="2" v="6729"/>
    </bk>
    <bk>
      <rc t="2" v="6730"/>
    </bk>
    <bk>
      <rc t="2" v="6731"/>
    </bk>
    <bk>
      <rc t="2" v="6732"/>
    </bk>
    <bk>
      <rc t="2" v="6733"/>
    </bk>
    <bk>
      <rc t="2" v="6734"/>
    </bk>
    <bk>
      <rc t="2" v="6735"/>
    </bk>
    <bk>
      <rc t="2" v="6736"/>
    </bk>
    <bk>
      <rc t="2" v="6737"/>
    </bk>
    <bk>
      <rc t="2" v="6738"/>
    </bk>
    <bk>
      <rc t="2" v="6739"/>
    </bk>
    <bk>
      <rc t="2" v="6740"/>
    </bk>
    <bk>
      <rc t="2" v="6741"/>
    </bk>
    <bk>
      <rc t="2" v="6742"/>
    </bk>
    <bk>
      <rc t="2" v="6743"/>
    </bk>
    <bk>
      <rc t="2" v="6744"/>
    </bk>
    <bk>
      <rc t="2" v="6745"/>
    </bk>
    <bk>
      <rc t="2" v="6746"/>
    </bk>
    <bk>
      <rc t="2" v="6747"/>
    </bk>
    <bk>
      <rc t="2" v="6748"/>
    </bk>
    <bk>
      <rc t="2" v="6749"/>
    </bk>
    <bk>
      <rc t="2" v="6750"/>
    </bk>
    <bk>
      <rc t="2" v="6751"/>
    </bk>
    <bk>
      <rc t="2" v="6752"/>
    </bk>
    <bk>
      <rc t="2" v="6753"/>
    </bk>
    <bk>
      <rc t="2" v="6754"/>
    </bk>
    <bk>
      <rc t="2" v="6755"/>
    </bk>
    <bk>
      <rc t="2" v="6756"/>
    </bk>
    <bk>
      <rc t="2" v="6757"/>
    </bk>
    <bk>
      <rc t="2" v="6758"/>
    </bk>
    <bk>
      <rc t="2" v="6759"/>
    </bk>
    <bk>
      <rc t="2" v="6760"/>
    </bk>
    <bk>
      <rc t="2" v="6761"/>
    </bk>
    <bk>
      <rc t="2" v="6762"/>
    </bk>
    <bk>
      <rc t="2" v="6763"/>
    </bk>
    <bk>
      <rc t="2" v="6764"/>
    </bk>
    <bk>
      <rc t="2" v="6765"/>
    </bk>
    <bk>
      <rc t="2" v="6766"/>
    </bk>
    <bk>
      <rc t="2" v="6767"/>
    </bk>
    <bk>
      <rc t="2" v="6768"/>
    </bk>
    <bk>
      <rc t="2" v="6769"/>
    </bk>
    <bk>
      <rc t="2" v="6770"/>
    </bk>
    <bk>
      <rc t="2" v="6771"/>
    </bk>
    <bk>
      <rc t="2" v="6772"/>
    </bk>
    <bk>
      <rc t="2" v="6773"/>
    </bk>
    <bk>
      <rc t="2" v="6774"/>
    </bk>
    <bk>
      <rc t="2" v="6775"/>
    </bk>
    <bk>
      <rc t="2" v="6776"/>
    </bk>
    <bk>
      <rc t="2" v="6777"/>
    </bk>
    <bk>
      <rc t="2" v="6778"/>
    </bk>
    <bk>
      <rc t="2" v="6779"/>
    </bk>
    <bk>
      <rc t="2" v="6780"/>
    </bk>
    <bk>
      <rc t="2" v="6781"/>
    </bk>
    <bk>
      <rc t="2" v="6782"/>
    </bk>
    <bk>
      <rc t="2" v="6783"/>
    </bk>
    <bk>
      <rc t="2" v="6784"/>
    </bk>
    <bk>
      <rc t="2" v="6785"/>
    </bk>
    <bk>
      <rc t="2" v="6786"/>
    </bk>
    <bk>
      <rc t="2" v="6787"/>
    </bk>
    <bk>
      <rc t="2" v="6788"/>
    </bk>
    <bk>
      <rc t="2" v="6789"/>
    </bk>
    <bk>
      <rc t="2" v="6790"/>
    </bk>
    <bk>
      <rc t="2" v="6791"/>
    </bk>
    <bk>
      <rc t="2" v="6792"/>
    </bk>
    <bk>
      <rc t="2" v="6793"/>
    </bk>
    <bk>
      <rc t="2" v="6794"/>
    </bk>
    <bk>
      <rc t="2" v="6795"/>
    </bk>
    <bk>
      <rc t="2" v="6796"/>
    </bk>
    <bk>
      <rc t="2" v="6797"/>
    </bk>
    <bk>
      <rc t="2" v="6798"/>
    </bk>
    <bk>
      <rc t="2" v="6799"/>
    </bk>
    <bk>
      <rc t="2" v="6800"/>
    </bk>
    <bk>
      <rc t="2" v="6801"/>
    </bk>
    <bk>
      <rc t="2" v="6802"/>
    </bk>
    <bk>
      <rc t="2" v="6803"/>
    </bk>
    <bk>
      <rc t="2" v="6804"/>
    </bk>
    <bk>
      <rc t="2" v="6805"/>
    </bk>
    <bk>
      <rc t="2" v="6806"/>
    </bk>
    <bk>
      <rc t="2" v="6807"/>
    </bk>
    <bk>
      <rc t="2" v="6808"/>
    </bk>
    <bk>
      <rc t="2" v="6809"/>
    </bk>
    <bk>
      <rc t="2" v="6810"/>
    </bk>
    <bk>
      <rc t="2" v="6811"/>
    </bk>
    <bk>
      <rc t="2" v="6812"/>
    </bk>
    <bk>
      <rc t="2" v="6813"/>
    </bk>
    <bk>
      <rc t="2" v="6814"/>
    </bk>
    <bk>
      <rc t="2" v="6815"/>
    </bk>
    <bk>
      <rc t="2" v="6816"/>
    </bk>
    <bk>
      <rc t="2" v="6817"/>
    </bk>
    <bk>
      <rc t="2" v="6818"/>
    </bk>
    <bk>
      <rc t="2" v="6819"/>
    </bk>
    <bk>
      <rc t="2" v="6820"/>
    </bk>
    <bk>
      <rc t="2" v="6821"/>
    </bk>
    <bk>
      <rc t="2" v="6822"/>
    </bk>
    <bk>
      <rc t="2" v="6823"/>
    </bk>
    <bk>
      <rc t="2" v="6824"/>
    </bk>
    <bk>
      <rc t="2" v="6825"/>
    </bk>
    <bk>
      <rc t="2" v="6826"/>
    </bk>
    <bk>
      <rc t="2" v="6827"/>
    </bk>
    <bk>
      <rc t="2" v="6828"/>
    </bk>
    <bk>
      <rc t="2" v="6829"/>
    </bk>
    <bk>
      <rc t="2" v="6830"/>
    </bk>
    <bk>
      <rc t="2" v="6831"/>
    </bk>
    <bk>
      <rc t="2" v="6832"/>
    </bk>
    <bk>
      <rc t="2" v="6833"/>
    </bk>
    <bk>
      <rc t="2" v="6834"/>
    </bk>
    <bk>
      <rc t="2" v="6835"/>
    </bk>
    <bk>
      <rc t="2" v="6836"/>
    </bk>
    <bk>
      <rc t="2" v="6837"/>
    </bk>
    <bk>
      <rc t="2" v="6838"/>
    </bk>
    <bk>
      <rc t="2" v="6839"/>
    </bk>
    <bk>
      <rc t="2" v="6840"/>
    </bk>
    <bk>
      <rc t="2" v="6841"/>
    </bk>
    <bk>
      <rc t="2" v="6842"/>
    </bk>
    <bk>
      <rc t="2" v="6843"/>
    </bk>
    <bk>
      <rc t="2" v="6844"/>
    </bk>
    <bk>
      <rc t="2" v="6845"/>
    </bk>
    <bk>
      <rc t="2" v="6846"/>
    </bk>
    <bk>
      <rc t="2" v="6847"/>
    </bk>
    <bk>
      <rc t="2" v="6848"/>
    </bk>
    <bk>
      <rc t="2" v="6849"/>
    </bk>
    <bk>
      <rc t="2" v="6850"/>
    </bk>
    <bk>
      <rc t="2" v="6851"/>
    </bk>
    <bk>
      <rc t="2" v="6852"/>
    </bk>
    <bk>
      <rc t="2" v="6853"/>
    </bk>
    <bk>
      <rc t="2" v="6854"/>
    </bk>
    <bk>
      <rc t="2" v="6855"/>
    </bk>
    <bk>
      <rc t="2" v="6856"/>
    </bk>
    <bk>
      <rc t="2" v="6857"/>
    </bk>
    <bk>
      <rc t="2" v="6858"/>
    </bk>
    <bk>
      <rc t="2" v="6859"/>
    </bk>
    <bk>
      <rc t="2" v="6860"/>
    </bk>
    <bk>
      <rc t="2" v="6861"/>
    </bk>
    <bk>
      <rc t="2" v="6862"/>
    </bk>
    <bk>
      <rc t="2" v="6863"/>
    </bk>
    <bk>
      <rc t="2" v="6864"/>
    </bk>
    <bk>
      <rc t="2" v="6865"/>
    </bk>
    <bk>
      <rc t="2" v="6866"/>
    </bk>
    <bk>
      <rc t="2" v="6867"/>
    </bk>
    <bk>
      <rc t="2" v="6868"/>
    </bk>
    <bk>
      <rc t="2" v="6869"/>
    </bk>
    <bk>
      <rc t="2" v="6870"/>
    </bk>
    <bk>
      <rc t="2" v="6871"/>
    </bk>
    <bk>
      <rc t="2" v="6872"/>
    </bk>
    <bk>
      <rc t="2" v="6873"/>
    </bk>
    <bk>
      <rc t="2" v="6874"/>
    </bk>
    <bk>
      <rc t="2" v="6875"/>
    </bk>
    <bk>
      <rc t="2" v="6876"/>
    </bk>
    <bk>
      <rc t="2" v="6877"/>
    </bk>
    <bk>
      <rc t="2" v="6878"/>
    </bk>
    <bk>
      <rc t="2" v="6879"/>
    </bk>
    <bk>
      <rc t="2" v="6880"/>
    </bk>
    <bk>
      <rc t="2" v="6881"/>
    </bk>
    <bk>
      <rc t="2" v="6882"/>
    </bk>
    <bk>
      <rc t="2" v="6883"/>
    </bk>
    <bk>
      <rc t="2" v="6884"/>
    </bk>
    <bk>
      <rc t="2" v="6885"/>
    </bk>
    <bk>
      <rc t="2" v="6886"/>
    </bk>
    <bk>
      <rc t="2" v="6887"/>
    </bk>
    <bk>
      <rc t="2" v="6888"/>
    </bk>
    <bk>
      <rc t="2" v="6889"/>
    </bk>
    <bk>
      <rc t="2" v="6890"/>
    </bk>
    <bk>
      <rc t="2" v="6891"/>
    </bk>
    <bk>
      <rc t="2" v="6892"/>
    </bk>
    <bk>
      <rc t="2" v="6893"/>
    </bk>
    <bk>
      <rc t="2" v="6894"/>
    </bk>
    <bk>
      <rc t="2" v="6895"/>
    </bk>
    <bk>
      <rc t="2" v="6896"/>
    </bk>
    <bk>
      <rc t="2" v="6897"/>
    </bk>
    <bk>
      <rc t="2" v="6898"/>
    </bk>
    <bk>
      <rc t="2" v="6899"/>
    </bk>
    <bk>
      <rc t="2" v="6900"/>
    </bk>
    <bk>
      <rc t="2" v="6901"/>
    </bk>
    <bk>
      <rc t="2" v="6902"/>
    </bk>
    <bk>
      <rc t="2" v="6903"/>
    </bk>
    <bk>
      <rc t="2" v="6904"/>
    </bk>
    <bk>
      <rc t="2" v="6905"/>
    </bk>
    <bk>
      <rc t="2" v="6906"/>
    </bk>
    <bk>
      <rc t="2" v="6907"/>
    </bk>
    <bk>
      <rc t="2" v="6908"/>
    </bk>
    <bk>
      <rc t="2" v="6909"/>
    </bk>
    <bk>
      <rc t="2" v="6910"/>
    </bk>
    <bk>
      <rc t="2" v="6911"/>
    </bk>
    <bk>
      <rc t="2" v="6912"/>
    </bk>
    <bk>
      <rc t="2" v="6913"/>
    </bk>
    <bk>
      <rc t="2" v="6914"/>
    </bk>
    <bk>
      <rc t="2" v="6915"/>
    </bk>
    <bk>
      <rc t="2" v="6916"/>
    </bk>
    <bk>
      <rc t="2" v="6917"/>
    </bk>
    <bk>
      <rc t="2" v="6918"/>
    </bk>
    <bk>
      <rc t="2" v="6919"/>
    </bk>
    <bk>
      <rc t="2" v="6920"/>
    </bk>
    <bk>
      <rc t="2" v="6921"/>
    </bk>
    <bk>
      <rc t="2" v="6922"/>
    </bk>
    <bk>
      <rc t="2" v="6923"/>
    </bk>
    <bk>
      <rc t="2" v="6924"/>
    </bk>
    <bk>
      <rc t="2" v="6925"/>
    </bk>
    <bk>
      <rc t="2" v="6926"/>
    </bk>
    <bk>
      <rc t="2" v="6927"/>
    </bk>
    <bk>
      <rc t="2" v="6928"/>
    </bk>
    <bk>
      <rc t="2" v="6929"/>
    </bk>
    <bk>
      <rc t="2" v="6930"/>
    </bk>
    <bk>
      <rc t="2" v="6931"/>
    </bk>
    <bk>
      <rc t="2" v="6932"/>
    </bk>
    <bk>
      <rc t="2" v="6933"/>
    </bk>
    <bk>
      <rc t="2" v="6934"/>
    </bk>
    <bk>
      <rc t="2" v="6935"/>
    </bk>
    <bk>
      <rc t="2" v="6936"/>
    </bk>
    <bk>
      <rc t="2" v="6937"/>
    </bk>
    <bk>
      <rc t="2" v="6938"/>
    </bk>
    <bk>
      <rc t="2" v="6939"/>
    </bk>
    <bk>
      <rc t="2" v="6940"/>
    </bk>
    <bk>
      <rc t="2" v="6941"/>
    </bk>
    <bk>
      <rc t="2" v="6942"/>
    </bk>
    <bk>
      <rc t="2" v="6943"/>
    </bk>
    <bk>
      <rc t="2" v="6944"/>
    </bk>
    <bk>
      <rc t="2" v="6945"/>
    </bk>
    <bk>
      <rc t="2" v="6946"/>
    </bk>
    <bk>
      <rc t="2" v="6947"/>
    </bk>
    <bk>
      <rc t="2" v="6948"/>
    </bk>
    <bk>
      <rc t="2" v="6949"/>
    </bk>
    <bk>
      <rc t="2" v="6950"/>
    </bk>
    <bk>
      <rc t="2" v="6951"/>
    </bk>
    <bk>
      <rc t="2" v="6952"/>
    </bk>
    <bk>
      <rc t="2" v="6953"/>
    </bk>
    <bk>
      <rc t="2" v="6954"/>
    </bk>
    <bk>
      <rc t="2" v="6955"/>
    </bk>
    <bk>
      <rc t="2" v="6956"/>
    </bk>
    <bk>
      <rc t="2" v="6957"/>
    </bk>
    <bk>
      <rc t="2" v="6958"/>
    </bk>
    <bk>
      <rc t="2" v="6959"/>
    </bk>
    <bk>
      <rc t="2" v="6960"/>
    </bk>
    <bk>
      <rc t="2" v="6961"/>
    </bk>
    <bk>
      <rc t="2" v="6962"/>
    </bk>
    <bk>
      <rc t="2" v="6963"/>
    </bk>
    <bk>
      <rc t="2" v="6964"/>
    </bk>
    <bk>
      <rc t="2" v="6965"/>
    </bk>
    <bk>
      <rc t="2" v="6966"/>
    </bk>
    <bk>
      <rc t="2" v="6967"/>
    </bk>
    <bk>
      <rc t="2" v="6968"/>
    </bk>
    <bk>
      <rc t="2" v="6969"/>
    </bk>
    <bk>
      <rc t="2" v="6970"/>
    </bk>
    <bk>
      <rc t="2" v="6971"/>
    </bk>
    <bk>
      <rc t="2" v="6972"/>
    </bk>
    <bk>
      <rc t="2" v="6973"/>
    </bk>
    <bk>
      <rc t="2" v="6974"/>
    </bk>
    <bk>
      <rc t="2" v="6975"/>
    </bk>
    <bk>
      <rc t="2" v="6976"/>
    </bk>
    <bk>
      <rc t="2" v="6977"/>
    </bk>
    <bk>
      <rc t="2" v="6978"/>
    </bk>
    <bk>
      <rc t="2" v="6979"/>
    </bk>
    <bk>
      <rc t="2" v="6980"/>
    </bk>
    <bk>
      <rc t="2" v="6981"/>
    </bk>
    <bk>
      <rc t="2" v="6982"/>
    </bk>
    <bk>
      <rc t="2" v="6983"/>
    </bk>
    <bk>
      <rc t="2" v="6984"/>
    </bk>
    <bk>
      <rc t="2" v="6985"/>
    </bk>
    <bk>
      <rc t="2" v="6986"/>
    </bk>
    <bk>
      <rc t="2" v="6987"/>
    </bk>
    <bk>
      <rc t="2" v="6988"/>
    </bk>
    <bk>
      <rc t="2" v="6989"/>
    </bk>
    <bk>
      <rc t="2" v="6990"/>
    </bk>
    <bk>
      <rc t="2" v="6991"/>
    </bk>
    <bk>
      <rc t="2" v="6992"/>
    </bk>
    <bk>
      <rc t="2" v="6993"/>
    </bk>
    <bk>
      <rc t="2" v="6994"/>
    </bk>
    <bk>
      <rc t="2" v="6995"/>
    </bk>
    <bk>
      <rc t="2" v="6996"/>
    </bk>
    <bk>
      <rc t="2" v="6997"/>
    </bk>
    <bk>
      <rc t="2" v="6998"/>
    </bk>
    <bk>
      <rc t="2" v="6999"/>
    </bk>
    <bk>
      <rc t="2" v="7000"/>
    </bk>
    <bk>
      <rc t="2" v="7001"/>
    </bk>
    <bk>
      <rc t="2" v="7002"/>
    </bk>
    <bk>
      <rc t="2" v="7003"/>
    </bk>
    <bk>
      <rc t="2" v="7004"/>
    </bk>
    <bk>
      <rc t="2" v="7005"/>
    </bk>
    <bk>
      <rc t="2" v="7006"/>
    </bk>
    <bk>
      <rc t="2" v="7007"/>
    </bk>
    <bk>
      <rc t="2" v="7008"/>
    </bk>
    <bk>
      <rc t="2" v="7009"/>
    </bk>
    <bk>
      <rc t="2" v="7010"/>
    </bk>
    <bk>
      <rc t="2" v="7011"/>
    </bk>
    <bk>
      <rc t="2" v="7012"/>
    </bk>
    <bk>
      <rc t="2" v="7013"/>
    </bk>
    <bk>
      <rc t="2" v="7014"/>
    </bk>
    <bk>
      <rc t="2" v="7015"/>
    </bk>
    <bk>
      <rc t="2" v="7016"/>
    </bk>
    <bk>
      <rc t="2" v="7017"/>
    </bk>
    <bk>
      <rc t="2" v="7018"/>
    </bk>
    <bk>
      <rc t="2" v="7019"/>
    </bk>
    <bk>
      <rc t="2" v="7020"/>
    </bk>
    <bk>
      <rc t="2" v="7021"/>
    </bk>
    <bk>
      <rc t="2" v="7022"/>
    </bk>
    <bk>
      <rc t="2" v="7023"/>
    </bk>
    <bk>
      <rc t="2" v="7024"/>
    </bk>
    <bk>
      <rc t="2" v="7025"/>
    </bk>
    <bk>
      <rc t="2" v="7026"/>
    </bk>
    <bk>
      <rc t="2" v="7027"/>
    </bk>
    <bk>
      <rc t="2" v="7028"/>
    </bk>
    <bk>
      <rc t="2" v="7029"/>
    </bk>
    <bk>
      <rc t="2" v="7030"/>
    </bk>
    <bk>
      <rc t="2" v="7031"/>
    </bk>
    <bk>
      <rc t="2" v="7032"/>
    </bk>
    <bk>
      <rc t="2" v="7033"/>
    </bk>
    <bk>
      <rc t="2" v="7034"/>
    </bk>
    <bk>
      <rc t="2" v="7035"/>
    </bk>
    <bk>
      <rc t="2" v="7036"/>
    </bk>
    <bk>
      <rc t="2" v="7037"/>
    </bk>
    <bk>
      <rc t="2" v="7038"/>
    </bk>
    <bk>
      <rc t="2" v="7039"/>
    </bk>
    <bk>
      <rc t="2" v="7040"/>
    </bk>
    <bk>
      <rc t="2" v="7041"/>
    </bk>
    <bk>
      <rc t="2" v="7042"/>
    </bk>
    <bk>
      <rc t="2" v="7043"/>
    </bk>
    <bk>
      <rc t="2" v="7044"/>
    </bk>
    <bk>
      <rc t="2" v="7045"/>
    </bk>
    <bk>
      <rc t="2" v="7046"/>
    </bk>
    <bk>
      <rc t="2" v="7047"/>
    </bk>
    <bk>
      <rc t="2" v="7048"/>
    </bk>
    <bk>
      <rc t="2" v="7049"/>
    </bk>
    <bk>
      <rc t="2" v="7050"/>
    </bk>
    <bk>
      <rc t="2" v="7051"/>
    </bk>
    <bk>
      <rc t="2" v="7052"/>
    </bk>
    <bk>
      <rc t="2" v="7053"/>
    </bk>
    <bk>
      <rc t="2" v="7054"/>
    </bk>
    <bk>
      <rc t="2" v="7055"/>
    </bk>
    <bk>
      <rc t="2" v="7056"/>
    </bk>
    <bk>
      <rc t="2" v="7057"/>
    </bk>
    <bk>
      <rc t="2" v="7058"/>
    </bk>
    <bk>
      <rc t="2" v="7059"/>
    </bk>
    <bk>
      <rc t="2" v="7060"/>
    </bk>
    <bk>
      <rc t="2" v="7061"/>
    </bk>
    <bk>
      <rc t="2" v="7062"/>
    </bk>
    <bk>
      <rc t="2" v="7063"/>
    </bk>
    <bk>
      <rc t="2" v="7064"/>
    </bk>
    <bk>
      <rc t="2" v="7065"/>
    </bk>
    <bk>
      <rc t="2" v="7066"/>
    </bk>
    <bk>
      <rc t="2" v="7067"/>
    </bk>
    <bk>
      <rc t="2" v="7068"/>
    </bk>
    <bk>
      <rc t="2" v="7069"/>
    </bk>
    <bk>
      <rc t="2" v="7070"/>
    </bk>
    <bk>
      <rc t="2" v="7071"/>
    </bk>
    <bk>
      <rc t="2" v="7072"/>
    </bk>
    <bk>
      <rc t="2" v="7073"/>
    </bk>
    <bk>
      <rc t="2" v="7074"/>
    </bk>
    <bk>
      <rc t="2" v="7075"/>
    </bk>
    <bk>
      <rc t="2" v="7076"/>
    </bk>
    <bk>
      <rc t="2" v="7077"/>
    </bk>
    <bk>
      <rc t="2" v="7078"/>
    </bk>
    <bk>
      <rc t="2" v="7079"/>
    </bk>
    <bk>
      <rc t="2" v="7080"/>
    </bk>
    <bk>
      <rc t="2" v="7081"/>
    </bk>
    <bk>
      <rc t="2" v="7082"/>
    </bk>
    <bk>
      <rc t="2" v="7083"/>
    </bk>
    <bk>
      <rc t="2" v="7084"/>
    </bk>
    <bk>
      <rc t="2" v="7085"/>
    </bk>
    <bk>
      <rc t="2" v="7086"/>
    </bk>
    <bk>
      <rc t="2" v="7087"/>
    </bk>
    <bk>
      <rc t="2" v="7088"/>
    </bk>
    <bk>
      <rc t="2" v="7089"/>
    </bk>
    <bk>
      <rc t="2" v="7090"/>
    </bk>
    <bk>
      <rc t="2" v="7091"/>
    </bk>
    <bk>
      <rc t="2" v="7092"/>
    </bk>
    <bk>
      <rc t="2" v="7093"/>
    </bk>
    <bk>
      <rc t="2" v="7094"/>
    </bk>
    <bk>
      <rc t="2" v="7095"/>
    </bk>
    <bk>
      <rc t="2" v="7096"/>
    </bk>
    <bk>
      <rc t="2" v="7097"/>
    </bk>
    <bk>
      <rc t="2" v="7098"/>
    </bk>
    <bk>
      <rc t="2" v="7099"/>
    </bk>
    <bk>
      <rc t="2" v="7100"/>
    </bk>
    <bk>
      <rc t="2" v="7101"/>
    </bk>
    <bk>
      <rc t="2" v="7102"/>
    </bk>
    <bk>
      <rc t="2" v="7103"/>
    </bk>
    <bk>
      <rc t="2" v="7104"/>
    </bk>
    <bk>
      <rc t="2" v="7105"/>
    </bk>
    <bk>
      <rc t="2" v="7106"/>
    </bk>
    <bk>
      <rc t="2" v="7107"/>
    </bk>
    <bk>
      <rc t="2" v="7108"/>
    </bk>
    <bk>
      <rc t="2" v="7109"/>
    </bk>
    <bk>
      <rc t="2" v="7110"/>
    </bk>
    <bk>
      <rc t="2" v="7111"/>
    </bk>
    <bk>
      <rc t="2" v="7112"/>
    </bk>
    <bk>
      <rc t="2" v="7113"/>
    </bk>
    <bk>
      <rc t="2" v="7114"/>
    </bk>
    <bk>
      <rc t="2" v="7115"/>
    </bk>
    <bk>
      <rc t="2" v="7116"/>
    </bk>
    <bk>
      <rc t="2" v="7117"/>
    </bk>
    <bk>
      <rc t="2" v="7118"/>
    </bk>
    <bk>
      <rc t="2" v="7119"/>
    </bk>
    <bk>
      <rc t="2" v="7120"/>
    </bk>
    <bk>
      <rc t="2" v="7121"/>
    </bk>
    <bk>
      <rc t="2" v="7122"/>
    </bk>
    <bk>
      <rc t="2" v="7123"/>
    </bk>
    <bk>
      <rc t="2" v="7124"/>
    </bk>
    <bk>
      <rc t="2" v="7125"/>
    </bk>
    <bk>
      <rc t="2" v="7126"/>
    </bk>
    <bk>
      <rc t="2" v="7127"/>
    </bk>
    <bk>
      <rc t="2" v="7128"/>
    </bk>
    <bk>
      <rc t="2" v="7129"/>
    </bk>
    <bk>
      <rc t="2" v="7130"/>
    </bk>
    <bk>
      <rc t="2" v="7131"/>
    </bk>
    <bk>
      <rc t="2" v="7132"/>
    </bk>
    <bk>
      <rc t="2" v="7133"/>
    </bk>
    <bk>
      <rc t="2" v="7134"/>
    </bk>
    <bk>
      <rc t="2" v="7135"/>
    </bk>
    <bk>
      <rc t="2" v="7136"/>
    </bk>
    <bk>
      <rc t="2" v="7137"/>
    </bk>
    <bk>
      <rc t="2" v="7138"/>
    </bk>
    <bk>
      <rc t="2" v="7139"/>
    </bk>
    <bk>
      <rc t="2" v="7140"/>
    </bk>
    <bk>
      <rc t="2" v="7141"/>
    </bk>
    <bk>
      <rc t="2" v="7142"/>
    </bk>
    <bk>
      <rc t="2" v="7143"/>
    </bk>
    <bk>
      <rc t="2" v="7144"/>
    </bk>
    <bk>
      <rc t="2" v="7145"/>
    </bk>
    <bk>
      <rc t="2" v="7146"/>
    </bk>
    <bk>
      <rc t="2" v="7147"/>
    </bk>
    <bk>
      <rc t="2" v="7148"/>
    </bk>
    <bk>
      <rc t="2" v="7149"/>
    </bk>
    <bk>
      <rc t="2" v="7150"/>
    </bk>
    <bk>
      <rc t="2" v="7151"/>
    </bk>
    <bk>
      <rc t="2" v="7152"/>
    </bk>
    <bk>
      <rc t="2" v="7153"/>
    </bk>
    <bk>
      <rc t="2" v="7154"/>
    </bk>
    <bk>
      <rc t="2" v="7155"/>
    </bk>
    <bk>
      <rc t="2" v="7156"/>
    </bk>
    <bk>
      <rc t="2" v="7157"/>
    </bk>
    <bk>
      <rc t="2" v="7158"/>
    </bk>
    <bk>
      <rc t="2" v="7159"/>
    </bk>
    <bk>
      <rc t="2" v="7160"/>
    </bk>
    <bk>
      <rc t="2" v="7161"/>
    </bk>
    <bk>
      <rc t="2" v="7162"/>
    </bk>
    <bk>
      <rc t="2" v="7163"/>
    </bk>
    <bk>
      <rc t="2" v="7164"/>
    </bk>
    <bk>
      <rc t="2" v="7165"/>
    </bk>
    <bk>
      <rc t="2" v="7166"/>
    </bk>
    <bk>
      <rc t="2" v="7167"/>
    </bk>
    <bk>
      <rc t="2" v="7168"/>
    </bk>
    <bk>
      <rc t="2" v="7169"/>
    </bk>
    <bk>
      <rc t="2" v="7170"/>
    </bk>
    <bk>
      <rc t="2" v="7171"/>
    </bk>
    <bk>
      <rc t="2" v="7172"/>
    </bk>
    <bk>
      <rc t="2" v="7173"/>
    </bk>
    <bk>
      <rc t="2" v="7174"/>
    </bk>
    <bk>
      <rc t="2" v="7175"/>
    </bk>
    <bk>
      <rc t="2" v="7176"/>
    </bk>
    <bk>
      <rc t="2" v="7177"/>
    </bk>
    <bk>
      <rc t="2" v="7178"/>
    </bk>
    <bk>
      <rc t="2" v="7179"/>
    </bk>
    <bk>
      <rc t="2" v="7180"/>
    </bk>
    <bk>
      <rc t="2" v="7181"/>
    </bk>
    <bk>
      <rc t="2" v="7182"/>
    </bk>
    <bk>
      <rc t="2" v="7183"/>
    </bk>
    <bk>
      <rc t="2" v="7184"/>
    </bk>
    <bk>
      <rc t="2" v="7185"/>
    </bk>
    <bk>
      <rc t="2" v="7186"/>
    </bk>
    <bk>
      <rc t="2" v="7187"/>
    </bk>
    <bk>
      <rc t="2" v="7188"/>
    </bk>
    <bk>
      <rc t="2" v="7189"/>
    </bk>
    <bk>
      <rc t="2" v="7190"/>
    </bk>
    <bk>
      <rc t="2" v="7191"/>
    </bk>
    <bk>
      <rc t="2" v="7192"/>
    </bk>
    <bk>
      <rc t="2" v="7193"/>
    </bk>
    <bk>
      <rc t="2" v="7194"/>
    </bk>
    <bk>
      <rc t="2" v="7195"/>
    </bk>
    <bk>
      <rc t="2" v="7196"/>
    </bk>
    <bk>
      <rc t="2" v="7197"/>
    </bk>
    <bk>
      <rc t="2" v="7198"/>
    </bk>
    <bk>
      <rc t="2" v="7199"/>
    </bk>
    <bk>
      <rc t="2" v="7200"/>
    </bk>
    <bk>
      <rc t="2" v="7201"/>
    </bk>
    <bk>
      <rc t="2" v="7202"/>
    </bk>
    <bk>
      <rc t="2" v="7203"/>
    </bk>
    <bk>
      <rc t="2" v="7204"/>
    </bk>
    <bk>
      <rc t="2" v="7205"/>
    </bk>
    <bk>
      <rc t="2" v="7206"/>
    </bk>
    <bk>
      <rc t="2" v="7207"/>
    </bk>
    <bk>
      <rc t="2" v="7208"/>
    </bk>
    <bk>
      <rc t="2" v="7209"/>
    </bk>
    <bk>
      <rc t="2" v="7210"/>
    </bk>
    <bk>
      <rc t="2" v="7211"/>
    </bk>
    <bk>
      <rc t="2" v="7212"/>
    </bk>
    <bk>
      <rc t="2" v="7213"/>
    </bk>
    <bk>
      <rc t="2" v="7214"/>
    </bk>
    <bk>
      <rc t="2" v="7215"/>
    </bk>
    <bk>
      <rc t="2" v="7216"/>
    </bk>
    <bk>
      <rc t="2" v="7217"/>
    </bk>
    <bk>
      <rc t="2" v="7218"/>
    </bk>
    <bk>
      <rc t="2" v="7219"/>
    </bk>
    <bk>
      <rc t="2" v="7220"/>
    </bk>
    <bk>
      <rc t="2" v="7221"/>
    </bk>
    <bk>
      <rc t="2" v="7222"/>
    </bk>
    <bk>
      <rc t="2" v="7223"/>
    </bk>
    <bk>
      <rc t="2" v="7224"/>
    </bk>
    <bk>
      <rc t="2" v="7225"/>
    </bk>
    <bk>
      <rc t="2" v="7226"/>
    </bk>
    <bk>
      <rc t="2" v="7227"/>
    </bk>
    <bk>
      <rc t="2" v="7228"/>
    </bk>
    <bk>
      <rc t="2" v="7229"/>
    </bk>
    <bk>
      <rc t="2" v="7230"/>
    </bk>
    <bk>
      <rc t="2" v="7231"/>
    </bk>
    <bk>
      <rc t="2" v="7232"/>
    </bk>
    <bk>
      <rc t="2" v="7233"/>
    </bk>
    <bk>
      <rc t="2" v="7234"/>
    </bk>
    <bk>
      <rc t="2" v="7235"/>
    </bk>
    <bk>
      <rc t="2" v="7236"/>
    </bk>
    <bk>
      <rc t="2" v="7237"/>
    </bk>
    <bk>
      <rc t="2" v="7238"/>
    </bk>
    <bk>
      <rc t="2" v="7239"/>
    </bk>
    <bk>
      <rc t="2" v="7240"/>
    </bk>
    <bk>
      <rc t="2" v="7241"/>
    </bk>
    <bk>
      <rc t="2" v="7242"/>
    </bk>
    <bk>
      <rc t="2" v="7243"/>
    </bk>
    <bk>
      <rc t="2" v="7244"/>
    </bk>
    <bk>
      <rc t="2" v="7245"/>
    </bk>
    <bk>
      <rc t="2" v="7246"/>
    </bk>
    <bk>
      <rc t="2" v="7247"/>
    </bk>
    <bk>
      <rc t="2" v="7248"/>
    </bk>
    <bk>
      <rc t="2" v="7249"/>
    </bk>
    <bk>
      <rc t="2" v="7250"/>
    </bk>
    <bk>
      <rc t="2" v="7251"/>
    </bk>
    <bk>
      <rc t="2" v="7252"/>
    </bk>
    <bk>
      <rc t="2" v="7253"/>
    </bk>
    <bk>
      <rc t="2" v="7254"/>
    </bk>
    <bk>
      <rc t="2" v="7255"/>
    </bk>
    <bk>
      <rc t="2" v="7256"/>
    </bk>
    <bk>
      <rc t="2" v="7257"/>
    </bk>
    <bk>
      <rc t="2" v="7258"/>
    </bk>
    <bk>
      <rc t="2" v="7259"/>
    </bk>
    <bk>
      <rc t="2" v="7260"/>
    </bk>
    <bk>
      <rc t="2" v="7261"/>
    </bk>
    <bk>
      <rc t="2" v="7262"/>
    </bk>
    <bk>
      <rc t="2" v="7263"/>
    </bk>
    <bk>
      <rc t="2" v="7264"/>
    </bk>
    <bk>
      <rc t="2" v="7265"/>
    </bk>
    <bk>
      <rc t="2" v="7266"/>
    </bk>
    <bk>
      <rc t="2" v="7267"/>
    </bk>
    <bk>
      <rc t="2" v="7268"/>
    </bk>
    <bk>
      <rc t="2" v="7269"/>
    </bk>
    <bk>
      <rc t="2" v="7270"/>
    </bk>
    <bk>
      <rc t="2" v="7271"/>
    </bk>
    <bk>
      <rc t="2" v="7272"/>
    </bk>
    <bk>
      <rc t="2" v="7273"/>
    </bk>
    <bk>
      <rc t="2" v="7274"/>
    </bk>
    <bk>
      <rc t="2" v="7275"/>
    </bk>
    <bk>
      <rc t="2" v="7276"/>
    </bk>
    <bk>
      <rc t="2" v="7277"/>
    </bk>
    <bk>
      <rc t="2" v="7278"/>
    </bk>
    <bk>
      <rc t="2" v="7279"/>
    </bk>
    <bk>
      <rc t="2" v="7280"/>
    </bk>
    <bk>
      <rc t="2" v="7281"/>
    </bk>
    <bk>
      <rc t="2" v="7282"/>
    </bk>
    <bk>
      <rc t="2" v="7283"/>
    </bk>
    <bk>
      <rc t="2" v="7284"/>
    </bk>
    <bk>
      <rc t="2" v="7285"/>
    </bk>
    <bk>
      <rc t="2" v="7286"/>
    </bk>
    <bk>
      <rc t="2" v="7287"/>
    </bk>
    <bk>
      <rc t="2" v="7288"/>
    </bk>
    <bk>
      <rc t="2" v="7289"/>
    </bk>
    <bk>
      <rc t="2" v="7290"/>
    </bk>
    <bk>
      <rc t="2" v="7291"/>
    </bk>
    <bk>
      <rc t="2" v="7292"/>
    </bk>
    <bk>
      <rc t="2" v="7293"/>
    </bk>
    <bk>
      <rc t="2" v="7294"/>
    </bk>
    <bk>
      <rc t="2" v="7295"/>
    </bk>
    <bk>
      <rc t="2" v="7296"/>
    </bk>
    <bk>
      <rc t="2" v="7297"/>
    </bk>
    <bk>
      <rc t="2" v="7298"/>
    </bk>
    <bk>
      <rc t="2" v="7299"/>
    </bk>
    <bk>
      <rc t="2" v="7300"/>
    </bk>
    <bk>
      <rc t="2" v="7301"/>
    </bk>
    <bk>
      <rc t="2" v="7302"/>
    </bk>
    <bk>
      <rc t="2" v="7303"/>
    </bk>
    <bk>
      <rc t="2" v="7304"/>
    </bk>
    <bk>
      <rc t="2" v="7305"/>
    </bk>
    <bk>
      <rc t="2" v="7306"/>
    </bk>
    <bk>
      <rc t="2" v="7307"/>
    </bk>
    <bk>
      <rc t="2" v="7308"/>
    </bk>
    <bk>
      <rc t="2" v="7309"/>
    </bk>
    <bk>
      <rc t="2" v="7310"/>
    </bk>
    <bk>
      <rc t="2" v="7311"/>
    </bk>
    <bk>
      <rc t="2" v="7312"/>
    </bk>
    <bk>
      <rc t="2" v="7313"/>
    </bk>
    <bk>
      <rc t="2" v="7314"/>
    </bk>
    <bk>
      <rc t="2" v="7315"/>
    </bk>
    <bk>
      <rc t="2" v="7316"/>
    </bk>
    <bk>
      <rc t="2" v="7317"/>
    </bk>
    <bk>
      <rc t="2" v="7318"/>
    </bk>
    <bk>
      <rc t="2" v="7319"/>
    </bk>
    <bk>
      <rc t="2" v="7320"/>
    </bk>
    <bk>
      <rc t="2" v="7321"/>
    </bk>
    <bk>
      <rc t="2" v="7322"/>
    </bk>
    <bk>
      <rc t="2" v="7323"/>
    </bk>
    <bk>
      <rc t="2" v="7324"/>
    </bk>
    <bk>
      <rc t="2" v="7325"/>
    </bk>
    <bk>
      <rc t="2" v="7326"/>
    </bk>
    <bk>
      <rc t="2" v="7327"/>
    </bk>
    <bk>
      <rc t="2" v="7328"/>
    </bk>
    <bk>
      <rc t="2" v="7329"/>
    </bk>
    <bk>
      <rc t="2" v="7330"/>
    </bk>
    <bk>
      <rc t="2" v="7331"/>
    </bk>
    <bk>
      <rc t="2" v="7332"/>
    </bk>
    <bk>
      <rc t="2" v="7333"/>
    </bk>
    <bk>
      <rc t="2" v="7334"/>
    </bk>
    <bk>
      <rc t="2" v="7335"/>
    </bk>
    <bk>
      <rc t="2" v="7336"/>
    </bk>
    <bk>
      <rc t="2" v="7337"/>
    </bk>
    <bk>
      <rc t="2" v="7338"/>
    </bk>
    <bk>
      <rc t="2" v="7339"/>
    </bk>
    <bk>
      <rc t="2" v="7340"/>
    </bk>
    <bk>
      <rc t="2" v="7341"/>
    </bk>
    <bk>
      <rc t="2" v="7342"/>
    </bk>
    <bk>
      <rc t="2" v="7343"/>
    </bk>
    <bk>
      <rc t="2" v="7344"/>
    </bk>
    <bk>
      <rc t="2" v="7345"/>
    </bk>
    <bk>
      <rc t="2" v="7346"/>
    </bk>
    <bk>
      <rc t="2" v="7347"/>
    </bk>
    <bk>
      <rc t="2" v="7348"/>
    </bk>
    <bk>
      <rc t="2" v="7349"/>
    </bk>
    <bk>
      <rc t="2" v="7350"/>
    </bk>
    <bk>
      <rc t="2" v="7351"/>
    </bk>
    <bk>
      <rc t="2" v="7352"/>
    </bk>
    <bk>
      <rc t="2" v="7353"/>
    </bk>
    <bk>
      <rc t="2" v="7354"/>
    </bk>
    <bk>
      <rc t="2" v="7355"/>
    </bk>
    <bk>
      <rc t="2" v="7356"/>
    </bk>
    <bk>
      <rc t="2" v="7357"/>
    </bk>
    <bk>
      <rc t="2" v="7358"/>
    </bk>
    <bk>
      <rc t="2" v="7359"/>
    </bk>
    <bk>
      <rc t="2" v="7360"/>
    </bk>
    <bk>
      <rc t="2" v="7361"/>
    </bk>
    <bk>
      <rc t="2" v="7362"/>
    </bk>
    <bk>
      <rc t="2" v="7363"/>
    </bk>
    <bk>
      <rc t="2" v="7364"/>
    </bk>
    <bk>
      <rc t="2" v="7365"/>
    </bk>
    <bk>
      <rc t="2" v="7366"/>
    </bk>
    <bk>
      <rc t="2" v="7367"/>
    </bk>
    <bk>
      <rc t="2" v="7368"/>
    </bk>
    <bk>
      <rc t="2" v="7369"/>
    </bk>
    <bk>
      <rc t="2" v="7370"/>
    </bk>
    <bk>
      <rc t="2" v="7371"/>
    </bk>
    <bk>
      <rc t="2" v="7372"/>
    </bk>
    <bk>
      <rc t="2" v="7373"/>
    </bk>
    <bk>
      <rc t="2" v="7374"/>
    </bk>
    <bk>
      <rc t="2" v="7375"/>
    </bk>
    <bk>
      <rc t="2" v="7376"/>
    </bk>
    <bk>
      <rc t="2" v="7377"/>
    </bk>
    <bk>
      <rc t="2" v="7378"/>
    </bk>
    <bk>
      <rc t="2" v="7379"/>
    </bk>
    <bk>
      <rc t="2" v="7380"/>
    </bk>
    <bk>
      <rc t="2" v="7381"/>
    </bk>
    <bk>
      <rc t="2" v="7382"/>
    </bk>
    <bk>
      <rc t="2" v="7383"/>
    </bk>
    <bk>
      <rc t="2" v="7384"/>
    </bk>
    <bk>
      <rc t="2" v="7385"/>
    </bk>
    <bk>
      <rc t="2" v="7386"/>
    </bk>
    <bk>
      <rc t="2" v="7387"/>
    </bk>
    <bk>
      <rc t="2" v="7388"/>
    </bk>
    <bk>
      <rc t="2" v="7389"/>
    </bk>
    <bk>
      <rc t="2" v="7390"/>
    </bk>
    <bk>
      <rc t="2" v="7391"/>
    </bk>
    <bk>
      <rc t="2" v="7392"/>
    </bk>
    <bk>
      <rc t="2" v="7393"/>
    </bk>
    <bk>
      <rc t="2" v="7394"/>
    </bk>
    <bk>
      <rc t="2" v="7395"/>
    </bk>
    <bk>
      <rc t="2" v="7396"/>
    </bk>
    <bk>
      <rc t="2" v="7397"/>
    </bk>
    <bk>
      <rc t="2" v="7398"/>
    </bk>
    <bk>
      <rc t="2" v="7399"/>
    </bk>
    <bk>
      <rc t="2" v="7400"/>
    </bk>
    <bk>
      <rc t="2" v="7401"/>
    </bk>
    <bk>
      <rc t="2" v="7402"/>
    </bk>
    <bk>
      <rc t="2" v="7403"/>
    </bk>
    <bk>
      <rc t="2" v="7404"/>
    </bk>
    <bk>
      <rc t="2" v="7405"/>
    </bk>
    <bk>
      <rc t="2" v="7406"/>
    </bk>
    <bk>
      <rc t="2" v="7407"/>
    </bk>
    <bk>
      <rc t="2" v="7408"/>
    </bk>
    <bk>
      <rc t="2" v="7409"/>
    </bk>
    <bk>
      <rc t="2" v="7410"/>
    </bk>
    <bk>
      <rc t="2" v="7411"/>
    </bk>
    <bk>
      <rc t="2" v="7412"/>
    </bk>
    <bk>
      <rc t="2" v="7413"/>
    </bk>
    <bk>
      <rc t="2" v="7414"/>
    </bk>
    <bk>
      <rc t="2" v="7415"/>
    </bk>
    <bk>
      <rc t="2" v="7416"/>
    </bk>
    <bk>
      <rc t="2" v="7417"/>
    </bk>
    <bk>
      <rc t="2" v="7418"/>
    </bk>
    <bk>
      <rc t="2" v="7419"/>
    </bk>
    <bk>
      <rc t="2" v="7420"/>
    </bk>
    <bk>
      <rc t="2" v="7421"/>
    </bk>
    <bk>
      <rc t="2" v="7422"/>
    </bk>
    <bk>
      <rc t="2" v="7423"/>
    </bk>
    <bk>
      <rc t="2" v="7424"/>
    </bk>
    <bk>
      <rc t="2" v="7425"/>
    </bk>
    <bk>
      <rc t="2" v="7426"/>
    </bk>
    <bk>
      <rc t="2" v="7427"/>
    </bk>
    <bk>
      <rc t="2" v="7428"/>
    </bk>
    <bk>
      <rc t="2" v="7429"/>
    </bk>
    <bk>
      <rc t="2" v="7430"/>
    </bk>
    <bk>
      <rc t="2" v="7431"/>
    </bk>
    <bk>
      <rc t="2" v="7432"/>
    </bk>
    <bk>
      <rc t="2" v="7433"/>
    </bk>
    <bk>
      <rc t="2" v="7434"/>
    </bk>
    <bk>
      <rc t="2" v="7435"/>
    </bk>
    <bk>
      <rc t="2" v="7436"/>
    </bk>
    <bk>
      <rc t="2" v="7437"/>
    </bk>
    <bk>
      <rc t="2" v="7438"/>
    </bk>
    <bk>
      <rc t="2" v="7439"/>
    </bk>
    <bk>
      <rc t="2" v="7440"/>
    </bk>
    <bk>
      <rc t="2" v="7441"/>
    </bk>
    <bk>
      <rc t="2" v="7442"/>
    </bk>
    <bk>
      <rc t="2" v="7443"/>
    </bk>
    <bk>
      <rc t="2" v="7444"/>
    </bk>
    <bk>
      <rc t="2" v="7445"/>
    </bk>
    <bk>
      <rc t="2" v="7446"/>
    </bk>
    <bk>
      <rc t="2" v="7447"/>
    </bk>
    <bk>
      <rc t="2" v="7448"/>
    </bk>
    <bk>
      <rc t="2" v="7449"/>
    </bk>
    <bk>
      <rc t="2" v="7450"/>
    </bk>
    <bk>
      <rc t="2" v="7451"/>
    </bk>
    <bk>
      <rc t="2" v="7452"/>
    </bk>
    <bk>
      <rc t="2" v="7453"/>
    </bk>
    <bk>
      <rc t="2" v="7454"/>
    </bk>
    <bk>
      <rc t="2" v="7455"/>
    </bk>
    <bk>
      <rc t="2" v="7456"/>
    </bk>
    <bk>
      <rc t="2" v="7457"/>
    </bk>
    <bk>
      <rc t="2" v="7458"/>
    </bk>
    <bk>
      <rc t="2" v="7459"/>
    </bk>
    <bk>
      <rc t="2" v="7460"/>
    </bk>
    <bk>
      <rc t="2" v="7461"/>
    </bk>
    <bk>
      <rc t="2" v="7462"/>
    </bk>
    <bk>
      <rc t="2" v="7463"/>
    </bk>
    <bk>
      <rc t="2" v="7464"/>
    </bk>
    <bk>
      <rc t="2" v="7465"/>
    </bk>
    <bk>
      <rc t="2" v="7466"/>
    </bk>
    <bk>
      <rc t="2" v="7467"/>
    </bk>
    <bk>
      <rc t="2" v="7468"/>
    </bk>
    <bk>
      <rc t="2" v="7469"/>
    </bk>
    <bk>
      <rc t="2" v="7470"/>
    </bk>
    <bk>
      <rc t="2" v="7471"/>
    </bk>
    <bk>
      <rc t="2" v="7472"/>
    </bk>
    <bk>
      <rc t="2" v="7473"/>
    </bk>
    <bk>
      <rc t="2" v="7474"/>
    </bk>
    <bk>
      <rc t="2" v="7475"/>
    </bk>
    <bk>
      <rc t="2" v="7476"/>
    </bk>
    <bk>
      <rc t="2" v="7477"/>
    </bk>
    <bk>
      <rc t="2" v="7478"/>
    </bk>
    <bk>
      <rc t="2" v="7479"/>
    </bk>
    <bk>
      <rc t="2" v="7480"/>
    </bk>
    <bk>
      <rc t="2" v="7481"/>
    </bk>
    <bk>
      <rc t="2" v="7482"/>
    </bk>
    <bk>
      <rc t="2" v="7483"/>
    </bk>
    <bk>
      <rc t="2" v="7484"/>
    </bk>
    <bk>
      <rc t="2" v="7485"/>
    </bk>
    <bk>
      <rc t="2" v="7486"/>
    </bk>
    <bk>
      <rc t="2" v="7487"/>
    </bk>
    <bk>
      <rc t="2" v="7488"/>
    </bk>
    <bk>
      <rc t="2" v="7489"/>
    </bk>
    <bk>
      <rc t="2" v="7490"/>
    </bk>
    <bk>
      <rc t="2" v="7491"/>
    </bk>
    <bk>
      <rc t="2" v="7492"/>
    </bk>
    <bk>
      <rc t="2" v="7493"/>
    </bk>
    <bk>
      <rc t="2" v="7494"/>
    </bk>
    <bk>
      <rc t="2" v="7495"/>
    </bk>
    <bk>
      <rc t="2" v="7496"/>
    </bk>
    <bk>
      <rc t="2" v="7497"/>
    </bk>
    <bk>
      <rc t="2" v="7498"/>
    </bk>
    <bk>
      <rc t="2" v="7499"/>
    </bk>
    <bk>
      <rc t="2" v="7500"/>
    </bk>
    <bk>
      <rc t="2" v="7501"/>
    </bk>
    <bk>
      <rc t="2" v="7502"/>
    </bk>
    <bk>
      <rc t="2" v="7503"/>
    </bk>
    <bk>
      <rc t="2" v="7504"/>
    </bk>
    <bk>
      <rc t="2" v="7505"/>
    </bk>
    <bk>
      <rc t="2" v="7506"/>
    </bk>
    <bk>
      <rc t="2" v="7507"/>
    </bk>
    <bk>
      <rc t="2" v="7508"/>
    </bk>
    <bk>
      <rc t="2" v="7509"/>
    </bk>
    <bk>
      <rc t="2" v="7510"/>
    </bk>
    <bk>
      <rc t="2" v="7511"/>
    </bk>
    <bk>
      <rc t="2" v="7512"/>
    </bk>
    <bk>
      <rc t="2" v="7513"/>
    </bk>
    <bk>
      <rc t="2" v="7514"/>
    </bk>
    <bk>
      <rc t="2" v="7515"/>
    </bk>
    <bk>
      <rc t="2" v="7516"/>
    </bk>
    <bk>
      <rc t="2" v="7517"/>
    </bk>
    <bk>
      <rc t="2" v="7518"/>
    </bk>
    <bk>
      <rc t="2" v="7519"/>
    </bk>
    <bk>
      <rc t="2" v="7520"/>
    </bk>
    <bk>
      <rc t="2" v="7521"/>
    </bk>
    <bk>
      <rc t="2" v="7522"/>
    </bk>
    <bk>
      <rc t="2" v="7523"/>
    </bk>
    <bk>
      <rc t="2" v="7524"/>
    </bk>
    <bk>
      <rc t="2" v="7525"/>
    </bk>
    <bk>
      <rc t="2" v="7526"/>
    </bk>
    <bk>
      <rc t="2" v="7527"/>
    </bk>
    <bk>
      <rc t="2" v="7528"/>
    </bk>
    <bk>
      <rc t="2" v="7529"/>
    </bk>
    <bk>
      <rc t="2" v="7530"/>
    </bk>
    <bk>
      <rc t="2" v="7531"/>
    </bk>
    <bk>
      <rc t="2" v="7532"/>
    </bk>
    <bk>
      <rc t="2" v="7533"/>
    </bk>
    <bk>
      <rc t="2" v="7534"/>
    </bk>
    <bk>
      <rc t="2" v="7535"/>
    </bk>
    <bk>
      <rc t="2" v="7536"/>
    </bk>
    <bk>
      <rc t="2" v="7537"/>
    </bk>
    <bk>
      <rc t="2" v="7538"/>
    </bk>
    <bk>
      <rc t="2" v="7539"/>
    </bk>
    <bk>
      <rc t="2" v="7540"/>
    </bk>
    <bk>
      <rc t="2" v="7541"/>
    </bk>
    <bk>
      <rc t="2" v="7542"/>
    </bk>
    <bk>
      <rc t="2" v="7543"/>
    </bk>
    <bk>
      <rc t="2" v="7544"/>
    </bk>
    <bk>
      <rc t="2" v="7545"/>
    </bk>
    <bk>
      <rc t="2" v="7546"/>
    </bk>
    <bk>
      <rc t="2" v="7547"/>
    </bk>
    <bk>
      <rc t="2" v="7548"/>
    </bk>
    <bk>
      <rc t="2" v="7549"/>
    </bk>
    <bk>
      <rc t="2" v="7550"/>
    </bk>
    <bk>
      <rc t="2" v="7551"/>
    </bk>
    <bk>
      <rc t="2" v="7552"/>
    </bk>
    <bk>
      <rc t="2" v="7553"/>
    </bk>
    <bk>
      <rc t="2" v="7554"/>
    </bk>
    <bk>
      <rc t="2" v="7555"/>
    </bk>
    <bk>
      <rc t="2" v="7556"/>
    </bk>
    <bk>
      <rc t="2" v="7557"/>
    </bk>
    <bk>
      <rc t="2" v="7558"/>
    </bk>
    <bk>
      <rc t="2" v="7559"/>
    </bk>
    <bk>
      <rc t="2" v="7560"/>
    </bk>
    <bk>
      <rc t="2" v="7561"/>
    </bk>
    <bk>
      <rc t="2" v="7562"/>
    </bk>
    <bk>
      <rc t="2" v="7563"/>
    </bk>
    <bk>
      <rc t="2" v="7564"/>
    </bk>
    <bk>
      <rc t="2" v="7565"/>
    </bk>
    <bk>
      <rc t="2" v="7566"/>
    </bk>
    <bk>
      <rc t="2" v="7567"/>
    </bk>
    <bk>
      <rc t="2" v="7568"/>
    </bk>
    <bk>
      <rc t="2" v="7569"/>
    </bk>
    <bk>
      <rc t="2" v="7570"/>
    </bk>
    <bk>
      <rc t="2" v="7571"/>
    </bk>
    <bk>
      <rc t="2" v="7572"/>
    </bk>
    <bk>
      <rc t="2" v="7573"/>
    </bk>
    <bk>
      <rc t="2" v="7574"/>
    </bk>
    <bk>
      <rc t="2" v="7575"/>
    </bk>
    <bk>
      <rc t="2" v="7576"/>
    </bk>
    <bk>
      <rc t="2" v="7577"/>
    </bk>
    <bk>
      <rc t="2" v="7578"/>
    </bk>
    <bk>
      <rc t="2" v="7579"/>
    </bk>
    <bk>
      <rc t="2" v="7580"/>
    </bk>
    <bk>
      <rc t="2" v="7581"/>
    </bk>
    <bk>
      <rc t="2" v="7582"/>
    </bk>
    <bk>
      <rc t="2" v="7583"/>
    </bk>
    <bk>
      <rc t="2" v="7584"/>
    </bk>
    <bk>
      <rc t="2" v="7585"/>
    </bk>
    <bk>
      <rc t="2" v="7586"/>
    </bk>
    <bk>
      <rc t="2" v="7587"/>
    </bk>
    <bk>
      <rc t="2" v="7588"/>
    </bk>
    <bk>
      <rc t="2" v="7589"/>
    </bk>
    <bk>
      <rc t="2" v="7590"/>
    </bk>
    <bk>
      <rc t="2" v="7591"/>
    </bk>
    <bk>
      <rc t="2" v="7592"/>
    </bk>
    <bk>
      <rc t="2" v="7593"/>
    </bk>
    <bk>
      <rc t="2" v="7594"/>
    </bk>
    <bk>
      <rc t="2" v="7595"/>
    </bk>
    <bk>
      <rc t="2" v="7596"/>
    </bk>
    <bk>
      <rc t="2" v="7597"/>
    </bk>
    <bk>
      <rc t="2" v="7598"/>
    </bk>
    <bk>
      <rc t="2" v="7599"/>
    </bk>
    <bk>
      <rc t="2" v="7600"/>
    </bk>
    <bk>
      <rc t="2" v="7601"/>
    </bk>
    <bk>
      <rc t="2" v="7602"/>
    </bk>
    <bk>
      <rc t="2" v="7603"/>
    </bk>
    <bk>
      <rc t="2" v="7604"/>
    </bk>
    <bk>
      <rc t="2" v="7605"/>
    </bk>
    <bk>
      <rc t="2" v="7606"/>
    </bk>
    <bk>
      <rc t="2" v="7607"/>
    </bk>
    <bk>
      <rc t="2" v="7608"/>
    </bk>
    <bk>
      <rc t="2" v="7609"/>
    </bk>
    <bk>
      <rc t="2" v="7610"/>
    </bk>
    <bk>
      <rc t="2" v="7611"/>
    </bk>
    <bk>
      <rc t="2" v="7612"/>
    </bk>
    <bk>
      <rc t="2" v="7613"/>
    </bk>
    <bk>
      <rc t="2" v="7614"/>
    </bk>
    <bk>
      <rc t="2" v="7615"/>
    </bk>
    <bk>
      <rc t="2" v="7616"/>
    </bk>
    <bk>
      <rc t="2" v="7617"/>
    </bk>
    <bk>
      <rc t="2" v="7618"/>
    </bk>
    <bk>
      <rc t="2" v="7619"/>
    </bk>
    <bk>
      <rc t="2" v="7620"/>
    </bk>
    <bk>
      <rc t="2" v="7621"/>
    </bk>
    <bk>
      <rc t="2" v="7622"/>
    </bk>
    <bk>
      <rc t="2" v="7623"/>
    </bk>
    <bk>
      <rc t="2" v="7624"/>
    </bk>
    <bk>
      <rc t="2" v="7625"/>
    </bk>
    <bk>
      <rc t="2" v="7626"/>
    </bk>
    <bk>
      <rc t="2" v="7627"/>
    </bk>
    <bk>
      <rc t="2" v="7628"/>
    </bk>
    <bk>
      <rc t="2" v="7629"/>
    </bk>
    <bk>
      <rc t="2" v="7630"/>
    </bk>
    <bk>
      <rc t="2" v="7631"/>
    </bk>
    <bk>
      <rc t="2" v="7632"/>
    </bk>
    <bk>
      <rc t="2" v="7633"/>
    </bk>
    <bk>
      <rc t="2" v="7634"/>
    </bk>
    <bk>
      <rc t="2" v="7635"/>
    </bk>
    <bk>
      <rc t="2" v="7636"/>
    </bk>
    <bk>
      <rc t="2" v="7637"/>
    </bk>
    <bk>
      <rc t="2" v="7638"/>
    </bk>
    <bk>
      <rc t="2" v="7639"/>
    </bk>
    <bk>
      <rc t="2" v="7640"/>
    </bk>
    <bk>
      <rc t="2" v="7641"/>
    </bk>
    <bk>
      <rc t="2" v="7642"/>
    </bk>
    <bk>
      <rc t="2" v="7643"/>
    </bk>
    <bk>
      <rc t="2" v="7644"/>
    </bk>
    <bk>
      <rc t="2" v="7645"/>
    </bk>
    <bk>
      <rc t="2" v="7646"/>
    </bk>
    <bk>
      <rc t="2" v="7647"/>
    </bk>
    <bk>
      <rc t="2" v="7648"/>
    </bk>
    <bk>
      <rc t="2" v="7649"/>
    </bk>
    <bk>
      <rc t="2" v="7650"/>
    </bk>
    <bk>
      <rc t="2" v="7651"/>
    </bk>
    <bk>
      <rc t="2" v="7652"/>
    </bk>
    <bk>
      <rc t="2" v="7653"/>
    </bk>
    <bk>
      <rc t="2" v="7654"/>
    </bk>
    <bk>
      <rc t="2" v="7655"/>
    </bk>
    <bk>
      <rc t="2" v="7656"/>
    </bk>
    <bk>
      <rc t="2" v="7657"/>
    </bk>
    <bk>
      <rc t="2" v="7658"/>
    </bk>
    <bk>
      <rc t="2" v="7659"/>
    </bk>
    <bk>
      <rc t="2" v="7660"/>
    </bk>
    <bk>
      <rc t="2" v="7661"/>
    </bk>
    <bk>
      <rc t="2" v="7662"/>
    </bk>
    <bk>
      <rc t="2" v="7663"/>
    </bk>
    <bk>
      <rc t="2" v="7664"/>
    </bk>
    <bk>
      <rc t="2" v="7665"/>
    </bk>
    <bk>
      <rc t="2" v="7666"/>
    </bk>
    <bk>
      <rc t="2" v="7667"/>
    </bk>
    <bk>
      <rc t="2" v="7668"/>
    </bk>
    <bk>
      <rc t="2" v="7669"/>
    </bk>
    <bk>
      <rc t="2" v="7670"/>
    </bk>
    <bk>
      <rc t="2" v="7671"/>
    </bk>
    <bk>
      <rc t="2" v="7672"/>
    </bk>
    <bk>
      <rc t="2" v="7673"/>
    </bk>
    <bk>
      <rc t="2" v="7674"/>
    </bk>
    <bk>
      <rc t="2" v="7675"/>
    </bk>
    <bk>
      <rc t="2" v="7676"/>
    </bk>
    <bk>
      <rc t="2" v="7677"/>
    </bk>
    <bk>
      <rc t="2" v="7678"/>
    </bk>
    <bk>
      <rc t="2" v="7679"/>
    </bk>
    <bk>
      <rc t="2" v="7680"/>
    </bk>
    <bk>
      <rc t="2" v="7681"/>
    </bk>
    <bk>
      <rc t="2" v="7682"/>
    </bk>
    <bk>
      <rc t="2" v="7683"/>
    </bk>
    <bk>
      <rc t="2" v="7684"/>
    </bk>
    <bk>
      <rc t="2" v="7685"/>
    </bk>
    <bk>
      <rc t="2" v="7686"/>
    </bk>
    <bk>
      <rc t="2" v="7687"/>
    </bk>
    <bk>
      <rc t="2" v="7688"/>
    </bk>
    <bk>
      <rc t="2" v="7689"/>
    </bk>
    <bk>
      <rc t="2" v="7690"/>
    </bk>
    <bk>
      <rc t="2" v="7691"/>
    </bk>
    <bk>
      <rc t="2" v="7692"/>
    </bk>
    <bk>
      <rc t="2" v="7693"/>
    </bk>
    <bk>
      <rc t="2" v="7694"/>
    </bk>
    <bk>
      <rc t="2" v="7695"/>
    </bk>
    <bk>
      <rc t="2" v="7696"/>
    </bk>
    <bk>
      <rc t="2" v="7697"/>
    </bk>
    <bk>
      <rc t="2" v="7698"/>
    </bk>
    <bk>
      <rc t="2" v="7699"/>
    </bk>
    <bk>
      <rc t="2" v="7700"/>
    </bk>
    <bk>
      <rc t="2" v="7701"/>
    </bk>
    <bk>
      <rc t="2" v="7702"/>
    </bk>
    <bk>
      <rc t="2" v="7703"/>
    </bk>
    <bk>
      <rc t="2" v="7704"/>
    </bk>
    <bk>
      <rc t="2" v="7705"/>
    </bk>
    <bk>
      <rc t="2" v="7706"/>
    </bk>
    <bk>
      <rc t="2" v="7707"/>
    </bk>
    <bk>
      <rc t="2" v="7708"/>
    </bk>
    <bk>
      <rc t="2" v="7709"/>
    </bk>
    <bk>
      <rc t="2" v="7710"/>
    </bk>
    <bk>
      <rc t="2" v="7711"/>
    </bk>
    <bk>
      <rc t="2" v="7712"/>
    </bk>
    <bk>
      <rc t="2" v="7713"/>
    </bk>
    <bk>
      <rc t="2" v="7714"/>
    </bk>
    <bk>
      <rc t="2" v="7715"/>
    </bk>
    <bk>
      <rc t="2" v="7716"/>
    </bk>
    <bk>
      <rc t="2" v="7717"/>
    </bk>
    <bk>
      <rc t="2" v="7718"/>
    </bk>
    <bk>
      <rc t="2" v="7719"/>
    </bk>
    <bk>
      <rc t="2" v="7720"/>
    </bk>
    <bk>
      <rc t="2" v="7721"/>
    </bk>
    <bk>
      <rc t="2" v="7722"/>
    </bk>
    <bk>
      <rc t="2" v="7723"/>
    </bk>
    <bk>
      <rc t="2" v="7724"/>
    </bk>
    <bk>
      <rc t="2" v="7725"/>
    </bk>
    <bk>
      <rc t="2" v="7726"/>
    </bk>
    <bk>
      <rc t="2" v="7727"/>
    </bk>
    <bk>
      <rc t="2" v="7728"/>
    </bk>
    <bk>
      <rc t="2" v="7729"/>
    </bk>
    <bk>
      <rc t="2" v="7730"/>
    </bk>
    <bk>
      <rc t="2" v="7731"/>
    </bk>
    <bk>
      <rc t="2" v="7732"/>
    </bk>
    <bk>
      <rc t="2" v="7733"/>
    </bk>
    <bk>
      <rc t="2" v="7734"/>
    </bk>
    <bk>
      <rc t="2" v="7735"/>
    </bk>
    <bk>
      <rc t="2" v="7736"/>
    </bk>
    <bk>
      <rc t="2" v="7737"/>
    </bk>
    <bk>
      <rc t="2" v="7738"/>
    </bk>
    <bk>
      <rc t="2" v="7739"/>
    </bk>
    <bk>
      <rc t="2" v="7740"/>
    </bk>
    <bk>
      <rc t="2" v="7741"/>
    </bk>
    <bk>
      <rc t="2" v="7742"/>
    </bk>
    <bk>
      <rc t="2" v="7743"/>
    </bk>
    <bk>
      <rc t="2" v="7744"/>
    </bk>
    <bk>
      <rc t="2" v="7745"/>
    </bk>
    <bk>
      <rc t="2" v="7746"/>
    </bk>
    <bk>
      <rc t="2" v="7747"/>
    </bk>
    <bk>
      <rc t="2" v="7748"/>
    </bk>
    <bk>
      <rc t="2" v="7749"/>
    </bk>
    <bk>
      <rc t="2" v="7750"/>
    </bk>
    <bk>
      <rc t="2" v="7751"/>
    </bk>
    <bk>
      <rc t="2" v="7752"/>
    </bk>
    <bk>
      <rc t="2" v="7753"/>
    </bk>
    <bk>
      <rc t="2" v="7754"/>
    </bk>
    <bk>
      <rc t="2" v="7755"/>
    </bk>
    <bk>
      <rc t="2" v="7756"/>
    </bk>
    <bk>
      <rc t="2" v="7757"/>
    </bk>
    <bk>
      <rc t="2" v="7758"/>
    </bk>
    <bk>
      <rc t="2" v="7759"/>
    </bk>
    <bk>
      <rc t="2" v="7760"/>
    </bk>
    <bk>
      <rc t="2" v="7761"/>
    </bk>
    <bk>
      <rc t="2" v="7762"/>
    </bk>
    <bk>
      <rc t="2" v="7763"/>
    </bk>
    <bk>
      <rc t="2" v="7764"/>
    </bk>
    <bk>
      <rc t="2" v="7765"/>
    </bk>
    <bk>
      <rc t="2" v="7766"/>
    </bk>
    <bk>
      <rc t="2" v="7767"/>
    </bk>
    <bk>
      <rc t="2" v="7768"/>
    </bk>
    <bk>
      <rc t="2" v="7769"/>
    </bk>
    <bk>
      <rc t="2" v="7770"/>
    </bk>
    <bk>
      <rc t="2" v="7771"/>
    </bk>
    <bk>
      <rc t="2" v="7772"/>
    </bk>
    <bk>
      <rc t="2" v="7773"/>
    </bk>
    <bk>
      <rc t="2" v="7774"/>
    </bk>
    <bk>
      <rc t="2" v="7775"/>
    </bk>
    <bk>
      <rc t="2" v="7776"/>
    </bk>
    <bk>
      <rc t="2" v="7777"/>
    </bk>
    <bk>
      <rc t="2" v="7778"/>
    </bk>
    <bk>
      <rc t="2" v="7779"/>
    </bk>
    <bk>
      <rc t="2" v="7780"/>
    </bk>
    <bk>
      <rc t="2" v="7781"/>
    </bk>
    <bk>
      <rc t="2" v="7782"/>
    </bk>
    <bk>
      <rc t="2" v="7783"/>
    </bk>
    <bk>
      <rc t="2" v="7784"/>
    </bk>
    <bk>
      <rc t="2" v="7785"/>
    </bk>
    <bk>
      <rc t="2" v="7786"/>
    </bk>
    <bk>
      <rc t="2" v="7787"/>
    </bk>
    <bk>
      <rc t="2" v="7788"/>
    </bk>
    <bk>
      <rc t="2" v="7789"/>
    </bk>
    <bk>
      <rc t="2" v="7790"/>
    </bk>
    <bk>
      <rc t="2" v="7791"/>
    </bk>
    <bk>
      <rc t="2" v="7792"/>
    </bk>
    <bk>
      <rc t="2" v="7793"/>
    </bk>
    <bk>
      <rc t="2" v="7794"/>
    </bk>
    <bk>
      <rc t="2" v="7795"/>
    </bk>
    <bk>
      <rc t="2" v="7796"/>
    </bk>
    <bk>
      <rc t="2" v="7797"/>
    </bk>
    <bk>
      <rc t="2" v="7798"/>
    </bk>
    <bk>
      <rc t="2" v="7799"/>
    </bk>
    <bk>
      <rc t="2" v="7800"/>
    </bk>
    <bk>
      <rc t="2" v="7801"/>
    </bk>
    <bk>
      <rc t="2" v="7802"/>
    </bk>
    <bk>
      <rc t="2" v="7803"/>
    </bk>
    <bk>
      <rc t="2" v="7804"/>
    </bk>
    <bk>
      <rc t="2" v="7805"/>
    </bk>
    <bk>
      <rc t="2" v="7806"/>
    </bk>
    <bk>
      <rc t="2" v="7807"/>
    </bk>
    <bk>
      <rc t="2" v="7808"/>
    </bk>
    <bk>
      <rc t="2" v="7809"/>
    </bk>
    <bk>
      <rc t="2" v="7810"/>
    </bk>
    <bk>
      <rc t="2" v="7811"/>
    </bk>
    <bk>
      <rc t="2" v="7812"/>
    </bk>
    <bk>
      <rc t="2" v="7813"/>
    </bk>
    <bk>
      <rc t="2" v="7814"/>
    </bk>
    <bk>
      <rc t="2" v="7815"/>
    </bk>
    <bk>
      <rc t="2" v="7816"/>
    </bk>
    <bk>
      <rc t="2" v="7817"/>
    </bk>
    <bk>
      <rc t="2" v="7818"/>
    </bk>
    <bk>
      <rc t="2" v="7819"/>
    </bk>
    <bk>
      <rc t="2" v="7820"/>
    </bk>
    <bk>
      <rc t="2" v="7821"/>
    </bk>
    <bk>
      <rc t="2" v="7822"/>
    </bk>
    <bk>
      <rc t="2" v="7823"/>
    </bk>
    <bk>
      <rc t="2" v="7824"/>
    </bk>
    <bk>
      <rc t="2" v="7825"/>
    </bk>
    <bk>
      <rc t="2" v="7826"/>
    </bk>
    <bk>
      <rc t="2" v="7827"/>
    </bk>
    <bk>
      <rc t="2" v="7828"/>
    </bk>
    <bk>
      <rc t="2" v="7829"/>
    </bk>
    <bk>
      <rc t="2" v="7830"/>
    </bk>
    <bk>
      <rc t="2" v="7831"/>
    </bk>
    <bk>
      <rc t="2" v="7832"/>
    </bk>
    <bk>
      <rc t="2" v="7833"/>
    </bk>
    <bk>
      <rc t="2" v="7834"/>
    </bk>
    <bk>
      <rc t="2" v="7835"/>
    </bk>
    <bk>
      <rc t="2" v="7836"/>
    </bk>
    <bk>
      <rc t="2" v="7837"/>
    </bk>
    <bk>
      <rc t="2" v="7838"/>
    </bk>
    <bk>
      <rc t="2" v="7839"/>
    </bk>
    <bk>
      <rc t="2" v="7840"/>
    </bk>
    <bk>
      <rc t="2" v="7841"/>
    </bk>
    <bk>
      <rc t="2" v="7842"/>
    </bk>
    <bk>
      <rc t="2" v="7843"/>
    </bk>
    <bk>
      <rc t="2" v="7844"/>
    </bk>
    <bk>
      <rc t="2" v="7845"/>
    </bk>
    <bk>
      <rc t="2" v="7846"/>
    </bk>
    <bk>
      <rc t="2" v="7847"/>
    </bk>
    <bk>
      <rc t="2" v="7848"/>
    </bk>
    <bk>
      <rc t="2" v="7849"/>
    </bk>
    <bk>
      <rc t="2" v="7850"/>
    </bk>
    <bk>
      <rc t="2" v="7851"/>
    </bk>
    <bk>
      <rc t="2" v="7852"/>
    </bk>
    <bk>
      <rc t="2" v="7853"/>
    </bk>
    <bk>
      <rc t="2" v="7854"/>
    </bk>
    <bk>
      <rc t="2" v="7855"/>
    </bk>
    <bk>
      <rc t="2" v="7856"/>
    </bk>
    <bk>
      <rc t="2" v="7857"/>
    </bk>
    <bk>
      <rc t="2" v="7858"/>
    </bk>
    <bk>
      <rc t="2" v="7859"/>
    </bk>
    <bk>
      <rc t="2" v="7860"/>
    </bk>
    <bk>
      <rc t="2" v="7861"/>
    </bk>
    <bk>
      <rc t="2" v="7862"/>
    </bk>
    <bk>
      <rc t="2" v="7863"/>
    </bk>
    <bk>
      <rc t="2" v="7864"/>
    </bk>
    <bk>
      <rc t="2" v="7865"/>
    </bk>
    <bk>
      <rc t="2" v="7866"/>
    </bk>
    <bk>
      <rc t="2" v="7867"/>
    </bk>
    <bk>
      <rc t="2" v="7868"/>
    </bk>
    <bk>
      <rc t="2" v="7869"/>
    </bk>
    <bk>
      <rc t="2" v="7870"/>
    </bk>
    <bk>
      <rc t="2" v="7871"/>
    </bk>
    <bk>
      <rc t="2" v="7872"/>
    </bk>
    <bk>
      <rc t="2" v="7873"/>
    </bk>
    <bk>
      <rc t="2" v="7874"/>
    </bk>
    <bk>
      <rc t="2" v="7875"/>
    </bk>
    <bk>
      <rc t="2" v="7876"/>
    </bk>
    <bk>
      <rc t="2" v="7877"/>
    </bk>
    <bk>
      <rc t="2" v="7878"/>
    </bk>
    <bk>
      <rc t="2" v="7879"/>
    </bk>
    <bk>
      <rc t="2" v="7880"/>
    </bk>
    <bk>
      <rc t="2" v="7881"/>
    </bk>
    <bk>
      <rc t="2" v="7882"/>
    </bk>
    <bk>
      <rc t="2" v="7883"/>
    </bk>
    <bk>
      <rc t="2" v="7884"/>
    </bk>
    <bk>
      <rc t="2" v="7885"/>
    </bk>
    <bk>
      <rc t="2" v="7886"/>
    </bk>
    <bk>
      <rc t="2" v="7887"/>
    </bk>
    <bk>
      <rc t="2" v="7888"/>
    </bk>
    <bk>
      <rc t="2" v="7889"/>
    </bk>
    <bk>
      <rc t="2" v="7890"/>
    </bk>
    <bk>
      <rc t="2" v="7891"/>
    </bk>
    <bk>
      <rc t="2" v="7892"/>
    </bk>
    <bk>
      <rc t="2" v="7893"/>
    </bk>
    <bk>
      <rc t="2" v="7894"/>
    </bk>
    <bk>
      <rc t="2" v="7895"/>
    </bk>
    <bk>
      <rc t="2" v="7896"/>
    </bk>
    <bk>
      <rc t="2" v="7897"/>
    </bk>
    <bk>
      <rc t="2" v="7898"/>
    </bk>
    <bk>
      <rc t="2" v="7899"/>
    </bk>
    <bk>
      <rc t="2" v="7900"/>
    </bk>
    <bk>
      <rc t="2" v="7901"/>
    </bk>
    <bk>
      <rc t="2" v="7902"/>
    </bk>
    <bk>
      <rc t="2" v="7903"/>
    </bk>
    <bk>
      <rc t="2" v="7904"/>
    </bk>
    <bk>
      <rc t="2" v="7905"/>
    </bk>
    <bk>
      <rc t="2" v="7906"/>
    </bk>
    <bk>
      <rc t="2" v="7907"/>
    </bk>
    <bk>
      <rc t="2" v="7908"/>
    </bk>
    <bk>
      <rc t="2" v="7909"/>
    </bk>
    <bk>
      <rc t="2" v="7910"/>
    </bk>
    <bk>
      <rc t="2" v="7911"/>
    </bk>
    <bk>
      <rc t="2" v="7912"/>
    </bk>
    <bk>
      <rc t="2" v="7913"/>
    </bk>
    <bk>
      <rc t="2" v="7914"/>
    </bk>
    <bk>
      <rc t="2" v="7915"/>
    </bk>
    <bk>
      <rc t="2" v="7916"/>
    </bk>
    <bk>
      <rc t="2" v="7917"/>
    </bk>
    <bk>
      <rc t="2" v="7918"/>
    </bk>
    <bk>
      <rc t="2" v="7919"/>
    </bk>
    <bk>
      <rc t="2" v="7920"/>
    </bk>
    <bk>
      <rc t="2" v="7921"/>
    </bk>
    <bk>
      <rc t="2" v="7922"/>
    </bk>
    <bk>
      <rc t="2" v="7923"/>
    </bk>
    <bk>
      <rc t="2" v="7924"/>
    </bk>
    <bk>
      <rc t="2" v="7925"/>
    </bk>
    <bk>
      <rc t="2" v="7926"/>
    </bk>
    <bk>
      <rc t="2" v="7927"/>
    </bk>
    <bk>
      <rc t="2" v="7928"/>
    </bk>
    <bk>
      <rc t="2" v="7929"/>
    </bk>
    <bk>
      <rc t="2" v="7930"/>
    </bk>
    <bk>
      <rc t="2" v="7931"/>
    </bk>
    <bk>
      <rc t="2" v="7932"/>
    </bk>
    <bk>
      <rc t="2" v="7933"/>
    </bk>
    <bk>
      <rc t="2" v="7934"/>
    </bk>
    <bk>
      <rc t="2" v="7935"/>
    </bk>
    <bk>
      <rc t="2" v="7936"/>
    </bk>
    <bk>
      <rc t="2" v="7937"/>
    </bk>
    <bk>
      <rc t="2" v="7938"/>
    </bk>
    <bk>
      <rc t="2" v="7939"/>
    </bk>
    <bk>
      <rc t="2" v="7940"/>
    </bk>
    <bk>
      <rc t="2" v="7941"/>
    </bk>
    <bk>
      <rc t="2" v="7942"/>
    </bk>
    <bk>
      <rc t="2" v="7943"/>
    </bk>
    <bk>
      <rc t="2" v="7944"/>
    </bk>
    <bk>
      <rc t="2" v="7945"/>
    </bk>
    <bk>
      <rc t="2" v="7946"/>
    </bk>
    <bk>
      <rc t="2" v="7947"/>
    </bk>
    <bk>
      <rc t="2" v="7948"/>
    </bk>
    <bk>
      <rc t="2" v="7949"/>
    </bk>
    <bk>
      <rc t="2" v="7950"/>
    </bk>
    <bk>
      <rc t="2" v="7951"/>
    </bk>
    <bk>
      <rc t="2" v="7952"/>
    </bk>
    <bk>
      <rc t="2" v="7953"/>
    </bk>
    <bk>
      <rc t="2" v="7954"/>
    </bk>
    <bk>
      <rc t="2" v="7955"/>
    </bk>
    <bk>
      <rc t="2" v="7956"/>
    </bk>
    <bk>
      <rc t="2" v="7957"/>
    </bk>
    <bk>
      <rc t="2" v="7958"/>
    </bk>
    <bk>
      <rc t="2" v="7959"/>
    </bk>
    <bk>
      <rc t="2" v="7960"/>
    </bk>
    <bk>
      <rc t="2" v="7961"/>
    </bk>
    <bk>
      <rc t="2" v="7962"/>
    </bk>
    <bk>
      <rc t="2" v="7963"/>
    </bk>
    <bk>
      <rc t="2" v="7964"/>
    </bk>
    <bk>
      <rc t="2" v="7965"/>
    </bk>
    <bk>
      <rc t="2" v="7966"/>
    </bk>
    <bk>
      <rc t="2" v="7967"/>
    </bk>
    <bk>
      <rc t="2" v="7968"/>
    </bk>
    <bk>
      <rc t="2" v="7969"/>
    </bk>
    <bk>
      <rc t="2" v="7970"/>
    </bk>
    <bk>
      <rc t="2" v="7971"/>
    </bk>
    <bk>
      <rc t="2" v="7972"/>
    </bk>
    <bk>
      <rc t="2" v="7973"/>
    </bk>
    <bk>
      <rc t="2" v="7974"/>
    </bk>
    <bk>
      <rc t="2" v="7975"/>
    </bk>
    <bk>
      <rc t="2" v="7976"/>
    </bk>
    <bk>
      <rc t="2" v="7977"/>
    </bk>
    <bk>
      <rc t="2" v="7978"/>
    </bk>
    <bk>
      <rc t="2" v="7979"/>
    </bk>
    <bk>
      <rc t="2" v="7980"/>
    </bk>
    <bk>
      <rc t="2" v="7981"/>
    </bk>
    <bk>
      <rc t="2" v="7982"/>
    </bk>
    <bk>
      <rc t="2" v="7983"/>
    </bk>
    <bk>
      <rc t="2" v="7984"/>
    </bk>
    <bk>
      <rc t="2" v="7985"/>
    </bk>
    <bk>
      <rc t="2" v="7986"/>
    </bk>
    <bk>
      <rc t="2" v="7987"/>
    </bk>
    <bk>
      <rc t="2" v="7988"/>
    </bk>
    <bk>
      <rc t="2" v="7989"/>
    </bk>
    <bk>
      <rc t="2" v="7990"/>
    </bk>
    <bk>
      <rc t="2" v="7991"/>
    </bk>
    <bk>
      <rc t="2" v="7992"/>
    </bk>
    <bk>
      <rc t="2" v="7993"/>
    </bk>
    <bk>
      <rc t="2" v="7994"/>
    </bk>
    <bk>
      <rc t="2" v="7995"/>
    </bk>
    <bk>
      <rc t="2" v="7996"/>
    </bk>
    <bk>
      <rc t="2" v="7997"/>
    </bk>
    <bk>
      <rc t="2" v="7998"/>
    </bk>
    <bk>
      <rc t="2" v="7999"/>
    </bk>
    <bk>
      <rc t="2" v="8000"/>
    </bk>
    <bk>
      <rc t="2" v="8001"/>
    </bk>
    <bk>
      <rc t="2" v="8002"/>
    </bk>
    <bk>
      <rc t="2" v="8003"/>
    </bk>
    <bk>
      <rc t="2" v="8004"/>
    </bk>
    <bk>
      <rc t="2" v="8005"/>
    </bk>
    <bk>
      <rc t="2" v="8006"/>
    </bk>
    <bk>
      <rc t="2" v="8007"/>
    </bk>
    <bk>
      <rc t="2" v="8008"/>
    </bk>
    <bk>
      <rc t="2" v="8009"/>
    </bk>
    <bk>
      <rc t="2" v="8010"/>
    </bk>
    <bk>
      <rc t="2" v="8011"/>
    </bk>
    <bk>
      <rc t="2" v="8012"/>
    </bk>
    <bk>
      <rc t="2" v="8013"/>
    </bk>
    <bk>
      <rc t="2" v="8014"/>
    </bk>
    <bk>
      <rc t="2" v="8015"/>
    </bk>
    <bk>
      <rc t="2" v="8016"/>
    </bk>
    <bk>
      <rc t="2" v="8017"/>
    </bk>
    <bk>
      <rc t="2" v="8018"/>
    </bk>
    <bk>
      <rc t="2" v="8019"/>
    </bk>
    <bk>
      <rc t="2" v="8020"/>
    </bk>
    <bk>
      <rc t="2" v="8021"/>
    </bk>
    <bk>
      <rc t="2" v="8022"/>
    </bk>
    <bk>
      <rc t="2" v="8023"/>
    </bk>
    <bk>
      <rc t="2" v="8024"/>
    </bk>
    <bk>
      <rc t="2" v="8025"/>
    </bk>
    <bk>
      <rc t="2" v="8026"/>
    </bk>
    <bk>
      <rc t="2" v="8027"/>
    </bk>
    <bk>
      <rc t="2" v="8028"/>
    </bk>
    <bk>
      <rc t="2" v="8029"/>
    </bk>
    <bk>
      <rc t="2" v="8030"/>
    </bk>
    <bk>
      <rc t="2" v="8031"/>
    </bk>
    <bk>
      <rc t="2" v="8032"/>
    </bk>
    <bk>
      <rc t="2" v="8033"/>
    </bk>
    <bk>
      <rc t="2" v="8034"/>
    </bk>
    <bk>
      <rc t="2" v="8035"/>
    </bk>
    <bk>
      <rc t="2" v="8036"/>
    </bk>
    <bk>
      <rc t="2" v="8037"/>
    </bk>
    <bk>
      <rc t="2" v="8038"/>
    </bk>
    <bk>
      <rc t="2" v="8039"/>
    </bk>
    <bk>
      <rc t="2" v="8040"/>
    </bk>
    <bk>
      <rc t="2" v="8041"/>
    </bk>
    <bk>
      <rc t="2" v="8042"/>
    </bk>
    <bk>
      <rc t="2" v="8043"/>
    </bk>
    <bk>
      <rc t="2" v="8044"/>
    </bk>
    <bk>
      <rc t="2" v="8045"/>
    </bk>
    <bk>
      <rc t="2" v="8046"/>
    </bk>
    <bk>
      <rc t="2" v="8047"/>
    </bk>
    <bk>
      <rc t="2" v="8048"/>
    </bk>
    <bk>
      <rc t="2" v="8049"/>
    </bk>
    <bk>
      <rc t="2" v="8050"/>
    </bk>
    <bk>
      <rc t="2" v="8051"/>
    </bk>
    <bk>
      <rc t="2" v="8052"/>
    </bk>
    <bk>
      <rc t="2" v="8053"/>
    </bk>
    <bk>
      <rc t="2" v="8054"/>
    </bk>
    <bk>
      <rc t="2" v="8055"/>
    </bk>
    <bk>
      <rc t="2" v="8056"/>
    </bk>
    <bk>
      <rc t="2" v="8057"/>
    </bk>
    <bk>
      <rc t="2" v="8058"/>
    </bk>
    <bk>
      <rc t="2" v="8059"/>
    </bk>
    <bk>
      <rc t="2" v="8060"/>
    </bk>
    <bk>
      <rc t="2" v="8061"/>
    </bk>
    <bk>
      <rc t="2" v="8062"/>
    </bk>
    <bk>
      <rc t="2" v="8063"/>
    </bk>
    <bk>
      <rc t="2" v="8064"/>
    </bk>
    <bk>
      <rc t="2" v="8065"/>
    </bk>
    <bk>
      <rc t="2" v="8066"/>
    </bk>
    <bk>
      <rc t="2" v="8067"/>
    </bk>
    <bk>
      <rc t="2" v="8068"/>
    </bk>
    <bk>
      <rc t="2" v="8069"/>
    </bk>
    <bk>
      <rc t="2" v="8070"/>
    </bk>
    <bk>
      <rc t="2" v="8071"/>
    </bk>
    <bk>
      <rc t="2" v="8072"/>
    </bk>
    <bk>
      <rc t="2" v="8073"/>
    </bk>
    <bk>
      <rc t="2" v="8074"/>
    </bk>
    <bk>
      <rc t="2" v="8075"/>
    </bk>
    <bk>
      <rc t="2" v="8076"/>
    </bk>
    <bk>
      <rc t="2" v="8077"/>
    </bk>
    <bk>
      <rc t="2" v="8078"/>
    </bk>
    <bk>
      <rc t="2" v="8079"/>
    </bk>
    <bk>
      <rc t="2" v="8080"/>
    </bk>
    <bk>
      <rc t="2" v="8081"/>
    </bk>
    <bk>
      <rc t="2" v="8082"/>
    </bk>
    <bk>
      <rc t="2" v="8083"/>
    </bk>
    <bk>
      <rc t="2" v="8084"/>
    </bk>
    <bk>
      <rc t="2" v="8085"/>
    </bk>
    <bk>
      <rc t="2" v="8086"/>
    </bk>
    <bk>
      <rc t="2" v="8087"/>
    </bk>
    <bk>
      <rc t="2" v="8088"/>
    </bk>
    <bk>
      <rc t="2" v="8089"/>
    </bk>
    <bk>
      <rc t="2" v="8090"/>
    </bk>
    <bk>
      <rc t="2" v="8091"/>
    </bk>
    <bk>
      <rc t="2" v="8092"/>
    </bk>
    <bk>
      <rc t="2" v="8093"/>
    </bk>
    <bk>
      <rc t="2" v="8094"/>
    </bk>
    <bk>
      <rc t="2" v="8095"/>
    </bk>
    <bk>
      <rc t="2" v="8096"/>
    </bk>
    <bk>
      <rc t="2" v="8097"/>
    </bk>
    <bk>
      <rc t="2" v="8098"/>
    </bk>
    <bk>
      <rc t="2" v="8099"/>
    </bk>
    <bk>
      <rc t="2" v="8100"/>
    </bk>
    <bk>
      <rc t="2" v="8101"/>
    </bk>
    <bk>
      <rc t="2" v="8102"/>
    </bk>
    <bk>
      <rc t="2" v="8103"/>
    </bk>
    <bk>
      <rc t="2" v="8104"/>
    </bk>
    <bk>
      <rc t="2" v="8105"/>
    </bk>
    <bk>
      <rc t="2" v="8106"/>
    </bk>
    <bk>
      <rc t="2" v="8107"/>
    </bk>
    <bk>
      <rc t="2" v="8108"/>
    </bk>
    <bk>
      <rc t="2" v="8109"/>
    </bk>
    <bk>
      <rc t="2" v="8110"/>
    </bk>
    <bk>
      <rc t="2" v="8111"/>
    </bk>
    <bk>
      <rc t="2" v="8112"/>
    </bk>
    <bk>
      <rc t="2" v="8113"/>
    </bk>
    <bk>
      <rc t="2" v="8114"/>
    </bk>
    <bk>
      <rc t="2" v="8115"/>
    </bk>
    <bk>
      <rc t="2" v="8116"/>
    </bk>
    <bk>
      <rc t="2" v="8117"/>
    </bk>
    <bk>
      <rc t="2" v="8118"/>
    </bk>
    <bk>
      <rc t="2" v="8119"/>
    </bk>
    <bk>
      <rc t="2" v="8120"/>
    </bk>
    <bk>
      <rc t="2" v="8121"/>
    </bk>
    <bk>
      <rc t="2" v="8122"/>
    </bk>
    <bk>
      <rc t="2" v="8123"/>
    </bk>
    <bk>
      <rc t="2" v="8124"/>
    </bk>
    <bk>
      <rc t="2" v="8125"/>
    </bk>
    <bk>
      <rc t="2" v="8126"/>
    </bk>
    <bk>
      <rc t="2" v="8127"/>
    </bk>
    <bk>
      <rc t="2" v="8128"/>
    </bk>
    <bk>
      <rc t="2" v="8129"/>
    </bk>
    <bk>
      <rc t="2" v="8130"/>
    </bk>
    <bk>
      <rc t="2" v="8131"/>
    </bk>
    <bk>
      <rc t="2" v="8132"/>
    </bk>
    <bk>
      <rc t="2" v="8133"/>
    </bk>
    <bk>
      <rc t="2" v="8134"/>
    </bk>
    <bk>
      <rc t="2" v="8135"/>
    </bk>
    <bk>
      <rc t="2" v="8136"/>
    </bk>
    <bk>
      <rc t="2" v="8137"/>
    </bk>
    <bk>
      <rc t="2" v="8138"/>
    </bk>
    <bk>
      <rc t="2" v="8139"/>
    </bk>
    <bk>
      <rc t="2" v="8140"/>
    </bk>
    <bk>
      <rc t="2" v="8141"/>
    </bk>
    <bk>
      <rc t="2" v="8142"/>
    </bk>
    <bk>
      <rc t="2" v="8143"/>
    </bk>
    <bk>
      <rc t="2" v="8144"/>
    </bk>
    <bk>
      <rc t="2" v="8145"/>
    </bk>
    <bk>
      <rc t="2" v="8146"/>
    </bk>
    <bk>
      <rc t="2" v="8147"/>
    </bk>
    <bk>
      <rc t="2" v="8148"/>
    </bk>
    <bk>
      <rc t="2" v="8149"/>
    </bk>
    <bk>
      <rc t="2" v="8150"/>
    </bk>
    <bk>
      <rc t="2" v="8151"/>
    </bk>
    <bk>
      <rc t="2" v="8152"/>
    </bk>
    <bk>
      <rc t="2" v="8153"/>
    </bk>
    <bk>
      <rc t="2" v="8154"/>
    </bk>
    <bk>
      <rc t="2" v="8155"/>
    </bk>
    <bk>
      <rc t="2" v="8156"/>
    </bk>
    <bk>
      <rc t="2" v="8157"/>
    </bk>
    <bk>
      <rc t="2" v="8158"/>
    </bk>
    <bk>
      <rc t="2" v="8159"/>
    </bk>
    <bk>
      <rc t="2" v="8160"/>
    </bk>
    <bk>
      <rc t="2" v="8161"/>
    </bk>
    <bk>
      <rc t="2" v="8162"/>
    </bk>
    <bk>
      <rc t="2" v="8163"/>
    </bk>
    <bk>
      <rc t="2" v="8164"/>
    </bk>
    <bk>
      <rc t="2" v="8165"/>
    </bk>
    <bk>
      <rc t="2" v="8166"/>
    </bk>
    <bk>
      <rc t="2" v="8167"/>
    </bk>
    <bk>
      <rc t="2" v="8168"/>
    </bk>
    <bk>
      <rc t="2" v="8169"/>
    </bk>
    <bk>
      <rc t="2" v="8170"/>
    </bk>
    <bk>
      <rc t="2" v="8171"/>
    </bk>
    <bk>
      <rc t="2" v="8172"/>
    </bk>
    <bk>
      <rc t="2" v="8173"/>
    </bk>
    <bk>
      <rc t="2" v="8174"/>
    </bk>
    <bk>
      <rc t="2" v="8175"/>
    </bk>
    <bk>
      <rc t="2" v="8176"/>
    </bk>
    <bk>
      <rc t="2" v="8177"/>
    </bk>
    <bk>
      <rc t="2" v="8178"/>
    </bk>
    <bk>
      <rc t="2" v="8179"/>
    </bk>
    <bk>
      <rc t="2" v="8180"/>
    </bk>
    <bk>
      <rc t="2" v="8181"/>
    </bk>
    <bk>
      <rc t="2" v="8182"/>
    </bk>
    <bk>
      <rc t="2" v="8183"/>
    </bk>
    <bk>
      <rc t="2" v="8184"/>
    </bk>
    <bk>
      <rc t="2" v="8185"/>
    </bk>
    <bk>
      <rc t="2" v="8186"/>
    </bk>
    <bk>
      <rc t="2" v="8187"/>
    </bk>
    <bk>
      <rc t="2" v="8188"/>
    </bk>
    <bk>
      <rc t="2" v="8189"/>
    </bk>
    <bk>
      <rc t="2" v="8190"/>
    </bk>
    <bk>
      <rc t="2" v="8191"/>
    </bk>
    <bk>
      <rc t="2" v="8192"/>
    </bk>
    <bk>
      <rc t="2" v="8193"/>
    </bk>
    <bk>
      <rc t="2" v="8194"/>
    </bk>
    <bk>
      <rc t="2" v="8195"/>
    </bk>
    <bk>
      <rc t="2" v="8196"/>
    </bk>
    <bk>
      <rc t="2" v="8197"/>
    </bk>
    <bk>
      <rc t="2" v="8198"/>
    </bk>
    <bk>
      <rc t="2" v="8199"/>
    </bk>
    <bk>
      <rc t="2" v="8200"/>
    </bk>
    <bk>
      <rc t="2" v="8201"/>
    </bk>
    <bk>
      <rc t="2" v="8202"/>
    </bk>
    <bk>
      <rc t="2" v="8203"/>
    </bk>
    <bk>
      <rc t="2" v="8204"/>
    </bk>
    <bk>
      <rc t="2" v="8205"/>
    </bk>
    <bk>
      <rc t="2" v="8206"/>
    </bk>
    <bk>
      <rc t="2" v="8207"/>
    </bk>
    <bk>
      <rc t="2" v="8208"/>
    </bk>
    <bk>
      <rc t="2" v="8209"/>
    </bk>
    <bk>
      <rc t="2" v="8210"/>
    </bk>
    <bk>
      <rc t="2" v="8211"/>
    </bk>
    <bk>
      <rc t="2" v="8212"/>
    </bk>
    <bk>
      <rc t="2" v="8213"/>
    </bk>
    <bk>
      <rc t="2" v="8214"/>
    </bk>
    <bk>
      <rc t="2" v="8215"/>
    </bk>
    <bk>
      <rc t="2" v="8216"/>
    </bk>
    <bk>
      <rc t="2" v="8217"/>
    </bk>
    <bk>
      <rc t="2" v="8218"/>
    </bk>
    <bk>
      <rc t="2" v="8219"/>
    </bk>
    <bk>
      <rc t="2" v="8220"/>
    </bk>
    <bk>
      <rc t="2" v="8221"/>
    </bk>
    <bk>
      <rc t="2" v="8222"/>
    </bk>
    <bk>
      <rc t="2" v="8223"/>
    </bk>
    <bk>
      <rc t="2" v="8224"/>
    </bk>
    <bk>
      <rc t="2" v="8225"/>
    </bk>
    <bk>
      <rc t="2" v="8226"/>
    </bk>
    <bk>
      <rc t="2" v="8227"/>
    </bk>
    <bk>
      <rc t="2" v="8228"/>
    </bk>
    <bk>
      <rc t="2" v="8229"/>
    </bk>
    <bk>
      <rc t="2" v="8230"/>
    </bk>
    <bk>
      <rc t="2" v="8231"/>
    </bk>
    <bk>
      <rc t="2" v="8232"/>
    </bk>
    <bk>
      <rc t="2" v="8233"/>
    </bk>
    <bk>
      <rc t="2" v="8234"/>
    </bk>
    <bk>
      <rc t="2" v="8235"/>
    </bk>
    <bk>
      <rc t="2" v="8236"/>
    </bk>
    <bk>
      <rc t="2" v="8237"/>
    </bk>
    <bk>
      <rc t="2" v="8238"/>
    </bk>
    <bk>
      <rc t="2" v="8239"/>
    </bk>
    <bk>
      <rc t="2" v="8240"/>
    </bk>
    <bk>
      <rc t="2" v="8241"/>
    </bk>
    <bk>
      <rc t="2" v="8242"/>
    </bk>
    <bk>
      <rc t="2" v="8243"/>
    </bk>
    <bk>
      <rc t="2" v="8244"/>
    </bk>
    <bk>
      <rc t="2" v="8245"/>
    </bk>
    <bk>
      <rc t="2" v="8246"/>
    </bk>
    <bk>
      <rc t="2" v="8247"/>
    </bk>
    <bk>
      <rc t="2" v="8248"/>
    </bk>
    <bk>
      <rc t="2" v="8249"/>
    </bk>
    <bk>
      <rc t="2" v="8250"/>
    </bk>
    <bk>
      <rc t="2" v="8251"/>
    </bk>
    <bk>
      <rc t="2" v="8252"/>
    </bk>
    <bk>
      <rc t="2" v="8253"/>
    </bk>
    <bk>
      <rc t="2" v="8254"/>
    </bk>
    <bk>
      <rc t="2" v="8255"/>
    </bk>
    <bk>
      <rc t="2" v="8256"/>
    </bk>
    <bk>
      <rc t="2" v="8257"/>
    </bk>
    <bk>
      <rc t="2" v="8258"/>
    </bk>
    <bk>
      <rc t="2" v="8259"/>
    </bk>
    <bk>
      <rc t="2" v="8260"/>
    </bk>
    <bk>
      <rc t="2" v="8261"/>
    </bk>
    <bk>
      <rc t="2" v="8262"/>
    </bk>
    <bk>
      <rc t="2" v="8263"/>
    </bk>
    <bk>
      <rc t="2" v="8264"/>
    </bk>
    <bk>
      <rc t="2" v="8265"/>
    </bk>
    <bk>
      <rc t="2" v="8266"/>
    </bk>
    <bk>
      <rc t="2" v="8267"/>
    </bk>
    <bk>
      <rc t="2" v="8268"/>
    </bk>
    <bk>
      <rc t="2" v="8269"/>
    </bk>
    <bk>
      <rc t="2" v="8270"/>
    </bk>
    <bk>
      <rc t="2" v="8271"/>
    </bk>
    <bk>
      <rc t="2" v="8272"/>
    </bk>
    <bk>
      <rc t="2" v="8273"/>
    </bk>
    <bk>
      <rc t="2" v="8274"/>
    </bk>
    <bk>
      <rc t="2" v="8275"/>
    </bk>
    <bk>
      <rc t="2" v="8276"/>
    </bk>
    <bk>
      <rc t="2" v="8277"/>
    </bk>
    <bk>
      <rc t="2" v="8278"/>
    </bk>
    <bk>
      <rc t="2" v="8279"/>
    </bk>
    <bk>
      <rc t="2" v="8280"/>
    </bk>
    <bk>
      <rc t="2" v="8281"/>
    </bk>
    <bk>
      <rc t="2" v="8282"/>
    </bk>
    <bk>
      <rc t="2" v="8283"/>
    </bk>
    <bk>
      <rc t="2" v="8284"/>
    </bk>
    <bk>
      <rc t="2" v="8285"/>
    </bk>
    <bk>
      <rc t="2" v="8286"/>
    </bk>
    <bk>
      <rc t="2" v="8287"/>
    </bk>
    <bk>
      <rc t="2" v="8288"/>
    </bk>
    <bk>
      <rc t="2" v="8289"/>
    </bk>
    <bk>
      <rc t="2" v="8290"/>
    </bk>
    <bk>
      <rc t="2" v="8291"/>
    </bk>
    <bk>
      <rc t="2" v="8292"/>
    </bk>
    <bk>
      <rc t="2" v="8293"/>
    </bk>
    <bk>
      <rc t="2" v="8294"/>
    </bk>
    <bk>
      <rc t="2" v="8295"/>
    </bk>
    <bk>
      <rc t="2" v="8296"/>
    </bk>
    <bk>
      <rc t="2" v="8297"/>
    </bk>
    <bk>
      <rc t="2" v="8298"/>
    </bk>
    <bk>
      <rc t="2" v="8299"/>
    </bk>
    <bk>
      <rc t="2" v="8300"/>
    </bk>
    <bk>
      <rc t="2" v="8301"/>
    </bk>
    <bk>
      <rc t="2" v="8302"/>
    </bk>
    <bk>
      <rc t="2" v="8303"/>
    </bk>
    <bk>
      <rc t="2" v="8304"/>
    </bk>
    <bk>
      <rc t="2" v="8305"/>
    </bk>
    <bk>
      <rc t="2" v="8306"/>
    </bk>
    <bk>
      <rc t="2" v="8307"/>
    </bk>
    <bk>
      <rc t="2" v="8308"/>
    </bk>
    <bk>
      <rc t="2" v="8309"/>
    </bk>
    <bk>
      <rc t="2" v="8310"/>
    </bk>
    <bk>
      <rc t="2" v="8311"/>
    </bk>
    <bk>
      <rc t="2" v="8312"/>
    </bk>
    <bk>
      <rc t="2" v="8313"/>
    </bk>
    <bk>
      <rc t="2" v="8314"/>
    </bk>
    <bk>
      <rc t="2" v="8315"/>
    </bk>
    <bk>
      <rc t="2" v="8316"/>
    </bk>
    <bk>
      <rc t="2" v="8317"/>
    </bk>
    <bk>
      <rc t="2" v="8318"/>
    </bk>
    <bk>
      <rc t="2" v="8319"/>
    </bk>
    <bk>
      <rc t="2" v="8320"/>
    </bk>
    <bk>
      <rc t="2" v="8321"/>
    </bk>
    <bk>
      <rc t="2" v="8322"/>
    </bk>
    <bk>
      <rc t="2" v="8323"/>
    </bk>
    <bk>
      <rc t="2" v="8324"/>
    </bk>
    <bk>
      <rc t="2" v="8325"/>
    </bk>
    <bk>
      <rc t="2" v="8326"/>
    </bk>
    <bk>
      <rc t="2" v="8327"/>
    </bk>
    <bk>
      <rc t="2" v="8328"/>
    </bk>
    <bk>
      <rc t="2" v="8329"/>
    </bk>
    <bk>
      <rc t="2" v="8330"/>
    </bk>
    <bk>
      <rc t="2" v="8331"/>
    </bk>
    <bk>
      <rc t="2" v="8332"/>
    </bk>
    <bk>
      <rc t="2" v="8333"/>
    </bk>
    <bk>
      <rc t="2" v="8334"/>
    </bk>
    <bk>
      <rc t="2" v="8335"/>
    </bk>
    <bk>
      <rc t="2" v="8336"/>
    </bk>
    <bk>
      <rc t="2" v="8337"/>
    </bk>
    <bk>
      <rc t="2" v="8338"/>
    </bk>
    <bk>
      <rc t="2" v="8339"/>
    </bk>
    <bk>
      <rc t="2" v="8340"/>
    </bk>
    <bk>
      <rc t="2" v="8341"/>
    </bk>
    <bk>
      <rc t="2" v="8342"/>
    </bk>
    <bk>
      <rc t="2" v="8343"/>
    </bk>
    <bk>
      <rc t="2" v="8344"/>
    </bk>
    <bk>
      <rc t="2" v="8345"/>
    </bk>
    <bk>
      <rc t="2" v="8346"/>
    </bk>
    <bk>
      <rc t="2" v="8347"/>
    </bk>
    <bk>
      <rc t="2" v="8348"/>
    </bk>
    <bk>
      <rc t="2" v="8349"/>
    </bk>
    <bk>
      <rc t="2" v="8350"/>
    </bk>
    <bk>
      <rc t="2" v="8351"/>
    </bk>
    <bk>
      <rc t="2" v="8352"/>
    </bk>
    <bk>
      <rc t="2" v="8353"/>
    </bk>
    <bk>
      <rc t="2" v="8354"/>
    </bk>
    <bk>
      <rc t="2" v="8355"/>
    </bk>
    <bk>
      <rc t="2" v="8356"/>
    </bk>
    <bk>
      <rc t="2" v="8357"/>
    </bk>
    <bk>
      <rc t="2" v="8358"/>
    </bk>
    <bk>
      <rc t="2" v="8359"/>
    </bk>
    <bk>
      <rc t="2" v="8360"/>
    </bk>
    <bk>
      <rc t="2" v="8361"/>
    </bk>
    <bk>
      <rc t="2" v="8362"/>
    </bk>
    <bk>
      <rc t="2" v="8363"/>
    </bk>
    <bk>
      <rc t="2" v="8364"/>
    </bk>
    <bk>
      <rc t="2" v="8365"/>
    </bk>
    <bk>
      <rc t="2" v="8366"/>
    </bk>
    <bk>
      <rc t="2" v="8367"/>
    </bk>
    <bk>
      <rc t="2" v="8368"/>
    </bk>
    <bk>
      <rc t="2" v="8369"/>
    </bk>
    <bk>
      <rc t="2" v="8370"/>
    </bk>
    <bk>
      <rc t="2" v="8371"/>
    </bk>
    <bk>
      <rc t="2" v="8372"/>
    </bk>
    <bk>
      <rc t="2" v="8373"/>
    </bk>
    <bk>
      <rc t="2" v="8374"/>
    </bk>
    <bk>
      <rc t="2" v="8375"/>
    </bk>
    <bk>
      <rc t="2" v="8376"/>
    </bk>
    <bk>
      <rc t="2" v="8377"/>
    </bk>
    <bk>
      <rc t="2" v="8378"/>
    </bk>
    <bk>
      <rc t="2" v="8379"/>
    </bk>
    <bk>
      <rc t="2" v="8380"/>
    </bk>
    <bk>
      <rc t="2" v="8381"/>
    </bk>
    <bk>
      <rc t="2" v="8382"/>
    </bk>
    <bk>
      <rc t="2" v="8383"/>
    </bk>
    <bk>
      <rc t="2" v="8384"/>
    </bk>
    <bk>
      <rc t="2" v="8385"/>
    </bk>
    <bk>
      <rc t="2" v="8386"/>
    </bk>
    <bk>
      <rc t="2" v="8387"/>
    </bk>
    <bk>
      <rc t="2" v="8388"/>
    </bk>
    <bk>
      <rc t="2" v="8389"/>
    </bk>
    <bk>
      <rc t="2" v="8390"/>
    </bk>
    <bk>
      <rc t="2" v="8391"/>
    </bk>
    <bk>
      <rc t="2" v="8392"/>
    </bk>
    <bk>
      <rc t="2" v="8393"/>
    </bk>
    <bk>
      <rc t="2" v="8394"/>
    </bk>
    <bk>
      <rc t="2" v="8395"/>
    </bk>
    <bk>
      <rc t="2" v="8396"/>
    </bk>
    <bk>
      <rc t="2" v="8397"/>
    </bk>
    <bk>
      <rc t="2" v="8398"/>
    </bk>
    <bk>
      <rc t="2" v="8399"/>
    </bk>
    <bk>
      <rc t="2" v="8400"/>
    </bk>
    <bk>
      <rc t="2" v="8401"/>
    </bk>
    <bk>
      <rc t="2" v="8402"/>
    </bk>
    <bk>
      <rc t="2" v="8403"/>
    </bk>
    <bk>
      <rc t="2" v="8404"/>
    </bk>
    <bk>
      <rc t="2" v="8405"/>
    </bk>
    <bk>
      <rc t="2" v="8406"/>
    </bk>
    <bk>
      <rc t="2" v="8407"/>
    </bk>
    <bk>
      <rc t="2" v="8408"/>
    </bk>
    <bk>
      <rc t="2" v="8409"/>
    </bk>
    <bk>
      <rc t="2" v="8410"/>
    </bk>
    <bk>
      <rc t="2" v="8411"/>
    </bk>
    <bk>
      <rc t="2" v="8412"/>
    </bk>
    <bk>
      <rc t="2" v="8413"/>
    </bk>
    <bk>
      <rc t="2" v="8414"/>
    </bk>
    <bk>
      <rc t="2" v="8415"/>
    </bk>
    <bk>
      <rc t="2" v="8416"/>
    </bk>
    <bk>
      <rc t="2" v="8417"/>
    </bk>
    <bk>
      <rc t="2" v="8418"/>
    </bk>
    <bk>
      <rc t="2" v="8419"/>
    </bk>
    <bk>
      <rc t="2" v="8420"/>
    </bk>
    <bk>
      <rc t="2" v="8421"/>
    </bk>
    <bk>
      <rc t="2" v="8422"/>
    </bk>
    <bk>
      <rc t="2" v="8423"/>
    </bk>
    <bk>
      <rc t="2" v="8424"/>
    </bk>
    <bk>
      <rc t="2" v="8425"/>
    </bk>
    <bk>
      <rc t="2" v="8426"/>
    </bk>
    <bk>
      <rc t="2" v="8427"/>
    </bk>
    <bk>
      <rc t="2" v="8428"/>
    </bk>
    <bk>
      <rc t="2" v="8429"/>
    </bk>
    <bk>
      <rc t="2" v="8430"/>
    </bk>
    <bk>
      <rc t="2" v="8431"/>
    </bk>
    <bk>
      <rc t="2" v="8432"/>
    </bk>
    <bk>
      <rc t="2" v="8433"/>
    </bk>
    <bk>
      <rc t="2" v="8434"/>
    </bk>
    <bk>
      <rc t="2" v="8435"/>
    </bk>
    <bk>
      <rc t="2" v="8436"/>
    </bk>
    <bk>
      <rc t="2" v="8437"/>
    </bk>
    <bk>
      <rc t="2" v="8438"/>
    </bk>
    <bk>
      <rc t="2" v="8439"/>
    </bk>
    <bk>
      <rc t="2" v="8440"/>
    </bk>
    <bk>
      <rc t="2" v="8441"/>
    </bk>
    <bk>
      <rc t="2" v="8442"/>
    </bk>
    <bk>
      <rc t="2" v="8443"/>
    </bk>
    <bk>
      <rc t="2" v="8444"/>
    </bk>
    <bk>
      <rc t="2" v="8445"/>
    </bk>
    <bk>
      <rc t="2" v="8446"/>
    </bk>
    <bk>
      <rc t="2" v="8447"/>
    </bk>
    <bk>
      <rc t="2" v="8448"/>
    </bk>
    <bk>
      <rc t="2" v="8449"/>
    </bk>
    <bk>
      <rc t="2" v="8450"/>
    </bk>
    <bk>
      <rc t="2" v="8451"/>
    </bk>
    <bk>
      <rc t="2" v="8452"/>
    </bk>
    <bk>
      <rc t="2" v="8453"/>
    </bk>
    <bk>
      <rc t="2" v="8454"/>
    </bk>
    <bk>
      <rc t="2" v="8455"/>
    </bk>
    <bk>
      <rc t="2" v="8456"/>
    </bk>
    <bk>
      <rc t="2" v="8457"/>
    </bk>
    <bk>
      <rc t="2" v="8458"/>
    </bk>
    <bk>
      <rc t="2" v="8459"/>
    </bk>
    <bk>
      <rc t="2" v="8460"/>
    </bk>
    <bk>
      <rc t="2" v="8461"/>
    </bk>
    <bk>
      <rc t="2" v="8462"/>
    </bk>
    <bk>
      <rc t="2" v="8463"/>
    </bk>
    <bk>
      <rc t="2" v="8464"/>
    </bk>
    <bk>
      <rc t="2" v="8465"/>
    </bk>
    <bk>
      <rc t="2" v="8466"/>
    </bk>
    <bk>
      <rc t="2" v="8467"/>
    </bk>
    <bk>
      <rc t="2" v="8468"/>
    </bk>
    <bk>
      <rc t="2" v="8469"/>
    </bk>
    <bk>
      <rc t="2" v="8470"/>
    </bk>
    <bk>
      <rc t="2" v="8471"/>
    </bk>
    <bk>
      <rc t="2" v="8472"/>
    </bk>
    <bk>
      <rc t="2" v="8473"/>
    </bk>
    <bk>
      <rc t="2" v="8474"/>
    </bk>
    <bk>
      <rc t="2" v="8475"/>
    </bk>
    <bk>
      <rc t="2" v="8476"/>
    </bk>
    <bk>
      <rc t="2" v="8477"/>
    </bk>
    <bk>
      <rc t="2" v="8478"/>
    </bk>
    <bk>
      <rc t="2" v="8479"/>
    </bk>
    <bk>
      <rc t="2" v="8480"/>
    </bk>
    <bk>
      <rc t="2" v="8481"/>
    </bk>
    <bk>
      <rc t="2" v="8482"/>
    </bk>
    <bk>
      <rc t="2" v="8483"/>
    </bk>
    <bk>
      <rc t="2" v="8484"/>
    </bk>
    <bk>
      <rc t="2" v="8485"/>
    </bk>
    <bk>
      <rc t="2" v="8486"/>
    </bk>
    <bk>
      <rc t="2" v="8487"/>
    </bk>
    <bk>
      <rc t="2" v="8488"/>
    </bk>
    <bk>
      <rc t="2" v="8489"/>
    </bk>
    <bk>
      <rc t="2" v="8490"/>
    </bk>
    <bk>
      <rc t="2" v="8491"/>
    </bk>
    <bk>
      <rc t="2" v="8492"/>
    </bk>
    <bk>
      <rc t="2" v="8493"/>
    </bk>
    <bk>
      <rc t="2" v="8494"/>
    </bk>
    <bk>
      <rc t="2" v="8495"/>
    </bk>
    <bk>
      <rc t="2" v="8496"/>
    </bk>
    <bk>
      <rc t="2" v="8497"/>
    </bk>
    <bk>
      <rc t="2" v="8498"/>
    </bk>
    <bk>
      <rc t="2" v="8499"/>
    </bk>
    <bk>
      <rc t="2" v="8500"/>
    </bk>
    <bk>
      <rc t="2" v="8501"/>
    </bk>
    <bk>
      <rc t="2" v="8502"/>
    </bk>
    <bk>
      <rc t="2" v="8503"/>
    </bk>
    <bk>
      <rc t="2" v="8504"/>
    </bk>
    <bk>
      <rc t="2" v="8505"/>
    </bk>
    <bk>
      <rc t="2" v="8506"/>
    </bk>
    <bk>
      <rc t="2" v="8507"/>
    </bk>
    <bk>
      <rc t="2" v="8508"/>
    </bk>
    <bk>
      <rc t="2" v="8509"/>
    </bk>
    <bk>
      <rc t="2" v="8510"/>
    </bk>
    <bk>
      <rc t="2" v="8511"/>
    </bk>
    <bk>
      <rc t="2" v="8512"/>
    </bk>
    <bk>
      <rc t="2" v="8513"/>
    </bk>
    <bk>
      <rc t="2" v="8514"/>
    </bk>
    <bk>
      <rc t="2" v="8515"/>
    </bk>
    <bk>
      <rc t="2" v="8516"/>
    </bk>
    <bk>
      <rc t="2" v="8517"/>
    </bk>
    <bk>
      <rc t="2" v="8518"/>
    </bk>
    <bk>
      <rc t="2" v="8519"/>
    </bk>
    <bk>
      <rc t="2" v="8520"/>
    </bk>
    <bk>
      <rc t="2" v="8521"/>
    </bk>
    <bk>
      <rc t="2" v="8522"/>
    </bk>
    <bk>
      <rc t="2" v="8523"/>
    </bk>
    <bk>
      <rc t="2" v="8524"/>
    </bk>
    <bk>
      <rc t="2" v="8525"/>
    </bk>
    <bk>
      <rc t="2" v="8526"/>
    </bk>
    <bk>
      <rc t="2" v="8527"/>
    </bk>
    <bk>
      <rc t="2" v="8528"/>
    </bk>
    <bk>
      <rc t="2" v="8529"/>
    </bk>
    <bk>
      <rc t="2" v="8530"/>
    </bk>
    <bk>
      <rc t="2" v="8531"/>
    </bk>
    <bk>
      <rc t="2" v="8532"/>
    </bk>
    <bk>
      <rc t="2" v="8533"/>
    </bk>
    <bk>
      <rc t="2" v="8534"/>
    </bk>
    <bk>
      <rc t="2" v="8535"/>
    </bk>
    <bk>
      <rc t="2" v="8536"/>
    </bk>
    <bk>
      <rc t="2" v="8537"/>
    </bk>
    <bk>
      <rc t="2" v="8538"/>
    </bk>
    <bk>
      <rc t="2" v="8539"/>
    </bk>
    <bk>
      <rc t="2" v="8540"/>
    </bk>
    <bk>
      <rc t="2" v="8541"/>
    </bk>
    <bk>
      <rc t="2" v="8542"/>
    </bk>
    <bk>
      <rc t="2" v="8543"/>
    </bk>
    <bk>
      <rc t="2" v="8544"/>
    </bk>
    <bk>
      <rc t="2" v="8545"/>
    </bk>
    <bk>
      <rc t="2" v="8546"/>
    </bk>
    <bk>
      <rc t="2" v="8547"/>
    </bk>
    <bk>
      <rc t="2" v="8548"/>
    </bk>
    <bk>
      <rc t="2" v="8549"/>
    </bk>
    <bk>
      <rc t="2" v="8550"/>
    </bk>
    <bk>
      <rc t="2" v="8551"/>
    </bk>
    <bk>
      <rc t="2" v="8552"/>
    </bk>
    <bk>
      <rc t="2" v="8553"/>
    </bk>
    <bk>
      <rc t="2" v="8554"/>
    </bk>
    <bk>
      <rc t="2" v="8555"/>
    </bk>
    <bk>
      <rc t="2" v="8556"/>
    </bk>
    <bk>
      <rc t="2" v="8557"/>
    </bk>
    <bk>
      <rc t="2" v="8558"/>
    </bk>
    <bk>
      <rc t="2" v="8559"/>
    </bk>
    <bk>
      <rc t="2" v="8560"/>
    </bk>
    <bk>
      <rc t="2" v="8561"/>
    </bk>
    <bk>
      <rc t="2" v="8562"/>
    </bk>
    <bk>
      <rc t="2" v="8563"/>
    </bk>
    <bk>
      <rc t="2" v="8564"/>
    </bk>
    <bk>
      <rc t="2" v="8565"/>
    </bk>
    <bk>
      <rc t="2" v="8566"/>
    </bk>
    <bk>
      <rc t="2" v="8567"/>
    </bk>
    <bk>
      <rc t="2" v="8568"/>
    </bk>
    <bk>
      <rc t="2" v="8569"/>
    </bk>
    <bk>
      <rc t="2" v="8570"/>
    </bk>
    <bk>
      <rc t="2" v="8571"/>
    </bk>
    <bk>
      <rc t="2" v="8572"/>
    </bk>
    <bk>
      <rc t="2" v="8573"/>
    </bk>
    <bk>
      <rc t="2" v="8574"/>
    </bk>
    <bk>
      <rc t="2" v="8575"/>
    </bk>
    <bk>
      <rc t="2" v="8576"/>
    </bk>
    <bk>
      <rc t="2" v="8577"/>
    </bk>
    <bk>
      <rc t="2" v="8578"/>
    </bk>
    <bk>
      <rc t="2" v="8579"/>
    </bk>
    <bk>
      <rc t="2" v="8580"/>
    </bk>
    <bk>
      <rc t="2" v="8581"/>
    </bk>
    <bk>
      <rc t="2" v="8582"/>
    </bk>
    <bk>
      <rc t="2" v="8583"/>
    </bk>
    <bk>
      <rc t="2" v="8584"/>
    </bk>
    <bk>
      <rc t="2" v="8585"/>
    </bk>
    <bk>
      <rc t="2" v="8586"/>
    </bk>
    <bk>
      <rc t="2" v="8587"/>
    </bk>
    <bk>
      <rc t="2" v="8588"/>
    </bk>
    <bk>
      <rc t="2" v="8589"/>
    </bk>
    <bk>
      <rc t="2" v="8590"/>
    </bk>
    <bk>
      <rc t="2" v="8591"/>
    </bk>
    <bk>
      <rc t="2" v="8592"/>
    </bk>
    <bk>
      <rc t="2" v="8593"/>
    </bk>
    <bk>
      <rc t="2" v="8594"/>
    </bk>
    <bk>
      <rc t="2" v="8595"/>
    </bk>
    <bk>
      <rc t="2" v="8596"/>
    </bk>
    <bk>
      <rc t="2" v="8597"/>
    </bk>
    <bk>
      <rc t="2" v="8598"/>
    </bk>
    <bk>
      <rc t="2" v="8599"/>
    </bk>
    <bk>
      <rc t="2" v="8600"/>
    </bk>
    <bk>
      <rc t="2" v="8601"/>
    </bk>
    <bk>
      <rc t="2" v="8602"/>
    </bk>
    <bk>
      <rc t="2" v="8603"/>
    </bk>
    <bk>
      <rc t="2" v="8604"/>
    </bk>
    <bk>
      <rc t="2" v="8605"/>
    </bk>
    <bk>
      <rc t="2" v="8606"/>
    </bk>
    <bk>
      <rc t="2" v="8607"/>
    </bk>
    <bk>
      <rc t="2" v="8608"/>
    </bk>
    <bk>
      <rc t="2" v="8609"/>
    </bk>
    <bk>
      <rc t="2" v="8610"/>
    </bk>
    <bk>
      <rc t="2" v="8611"/>
    </bk>
    <bk>
      <rc t="2" v="8612"/>
    </bk>
    <bk>
      <rc t="2" v="8613"/>
    </bk>
    <bk>
      <rc t="2" v="8614"/>
    </bk>
    <bk>
      <rc t="2" v="8615"/>
    </bk>
    <bk>
      <rc t="2" v="8616"/>
    </bk>
    <bk>
      <rc t="2" v="8617"/>
    </bk>
    <bk>
      <rc t="2" v="8618"/>
    </bk>
    <bk>
      <rc t="2" v="8619"/>
    </bk>
    <bk>
      <rc t="2" v="8620"/>
    </bk>
    <bk>
      <rc t="2" v="8621"/>
    </bk>
    <bk>
      <rc t="2" v="8622"/>
    </bk>
    <bk>
      <rc t="2" v="8623"/>
    </bk>
    <bk>
      <rc t="2" v="8624"/>
    </bk>
    <bk>
      <rc t="2" v="8625"/>
    </bk>
    <bk>
      <rc t="2" v="8626"/>
    </bk>
    <bk>
      <rc t="2" v="8627"/>
    </bk>
    <bk>
      <rc t="2" v="8628"/>
    </bk>
    <bk>
      <rc t="2" v="8629"/>
    </bk>
    <bk>
      <rc t="2" v="8630"/>
    </bk>
    <bk>
      <rc t="2" v="8631"/>
    </bk>
    <bk>
      <rc t="2" v="8632"/>
    </bk>
    <bk>
      <rc t="2" v="8633"/>
    </bk>
    <bk>
      <rc t="2" v="8634"/>
    </bk>
    <bk>
      <rc t="2" v="8635"/>
    </bk>
    <bk>
      <rc t="2" v="8636"/>
    </bk>
    <bk>
      <rc t="2" v="8637"/>
    </bk>
    <bk>
      <rc t="2" v="8638"/>
    </bk>
    <bk>
      <rc t="2" v="8639"/>
    </bk>
    <bk>
      <rc t="2" v="8640"/>
    </bk>
    <bk>
      <rc t="2" v="8641"/>
    </bk>
    <bk>
      <rc t="2" v="8642"/>
    </bk>
    <bk>
      <rc t="2" v="8643"/>
    </bk>
    <bk>
      <rc t="2" v="8644"/>
    </bk>
    <bk>
      <rc t="2" v="8645"/>
    </bk>
    <bk>
      <rc t="2" v="8646"/>
    </bk>
    <bk>
      <rc t="2" v="8647"/>
    </bk>
    <bk>
      <rc t="2" v="8648"/>
    </bk>
    <bk>
      <rc t="2" v="8649"/>
    </bk>
    <bk>
      <rc t="2" v="8650"/>
    </bk>
    <bk>
      <rc t="2" v="8651"/>
    </bk>
    <bk>
      <rc t="2" v="8652"/>
    </bk>
    <bk>
      <rc t="2" v="8653"/>
    </bk>
    <bk>
      <rc t="2" v="8654"/>
    </bk>
    <bk>
      <rc t="2" v="8655"/>
    </bk>
    <bk>
      <rc t="2" v="8656"/>
    </bk>
    <bk>
      <rc t="2" v="8657"/>
    </bk>
    <bk>
      <rc t="2" v="8658"/>
    </bk>
    <bk>
      <rc t="2" v="8659"/>
    </bk>
    <bk>
      <rc t="2" v="8660"/>
    </bk>
    <bk>
      <rc t="2" v="8661"/>
    </bk>
    <bk>
      <rc t="2" v="8662"/>
    </bk>
    <bk>
      <rc t="2" v="8663"/>
    </bk>
    <bk>
      <rc t="2" v="8664"/>
    </bk>
    <bk>
      <rc t="2" v="8665"/>
    </bk>
    <bk>
      <rc t="2" v="8666"/>
    </bk>
    <bk>
      <rc t="2" v="8667"/>
    </bk>
    <bk>
      <rc t="2" v="8668"/>
    </bk>
    <bk>
      <rc t="2" v="8669"/>
    </bk>
    <bk>
      <rc t="2" v="8670"/>
    </bk>
    <bk>
      <rc t="2" v="8671"/>
    </bk>
    <bk>
      <rc t="2" v="8672"/>
    </bk>
    <bk>
      <rc t="2" v="8673"/>
    </bk>
    <bk>
      <rc t="2" v="8674"/>
    </bk>
    <bk>
      <rc t="2" v="8675"/>
    </bk>
    <bk>
      <rc t="2" v="8676"/>
    </bk>
    <bk>
      <rc t="2" v="8677"/>
    </bk>
    <bk>
      <rc t="2" v="8678"/>
    </bk>
    <bk>
      <rc t="2" v="8679"/>
    </bk>
    <bk>
      <rc t="2" v="8680"/>
    </bk>
    <bk>
      <rc t="2" v="8681"/>
    </bk>
    <bk>
      <rc t="2" v="8682"/>
    </bk>
    <bk>
      <rc t="2" v="8683"/>
    </bk>
    <bk>
      <rc t="2" v="8684"/>
    </bk>
    <bk>
      <rc t="2" v="8685"/>
    </bk>
    <bk>
      <rc t="2" v="8686"/>
    </bk>
    <bk>
      <rc t="2" v="8687"/>
    </bk>
    <bk>
      <rc t="2" v="8688"/>
    </bk>
    <bk>
      <rc t="2" v="8689"/>
    </bk>
    <bk>
      <rc t="2" v="8690"/>
    </bk>
    <bk>
      <rc t="2" v="8691"/>
    </bk>
    <bk>
      <rc t="2" v="8692"/>
    </bk>
    <bk>
      <rc t="2" v="8693"/>
    </bk>
    <bk>
      <rc t="2" v="8694"/>
    </bk>
    <bk>
      <rc t="2" v="8695"/>
    </bk>
    <bk>
      <rc t="2" v="8696"/>
    </bk>
    <bk>
      <rc t="2" v="8697"/>
    </bk>
    <bk>
      <rc t="2" v="8698"/>
    </bk>
    <bk>
      <rc t="2" v="8699"/>
    </bk>
    <bk>
      <rc t="2" v="8700"/>
    </bk>
    <bk>
      <rc t="2" v="8701"/>
    </bk>
    <bk>
      <rc t="2" v="8702"/>
    </bk>
    <bk>
      <rc t="2" v="8703"/>
    </bk>
    <bk>
      <rc t="2" v="8704"/>
    </bk>
    <bk>
      <rc t="2" v="8705"/>
    </bk>
    <bk>
      <rc t="2" v="8706"/>
    </bk>
    <bk>
      <rc t="2" v="8707"/>
    </bk>
    <bk>
      <rc t="2" v="8708"/>
    </bk>
    <bk>
      <rc t="2" v="8709"/>
    </bk>
    <bk>
      <rc t="2" v="8710"/>
    </bk>
    <bk>
      <rc t="2" v="8711"/>
    </bk>
    <bk>
      <rc t="2" v="8712"/>
    </bk>
    <bk>
      <rc t="2" v="8713"/>
    </bk>
    <bk>
      <rc t="2" v="8714"/>
    </bk>
    <bk>
      <rc t="2" v="8715"/>
    </bk>
    <bk>
      <rc t="2" v="8716"/>
    </bk>
    <bk>
      <rc t="2" v="8717"/>
    </bk>
    <bk>
      <rc t="2" v="8718"/>
    </bk>
    <bk>
      <rc t="2" v="8719"/>
    </bk>
    <bk>
      <rc t="2" v="8720"/>
    </bk>
    <bk>
      <rc t="2" v="8721"/>
    </bk>
    <bk>
      <rc t="2" v="8722"/>
    </bk>
    <bk>
      <rc t="2" v="8723"/>
    </bk>
    <bk>
      <rc t="2" v="8724"/>
    </bk>
    <bk>
      <rc t="2" v="8725"/>
    </bk>
    <bk>
      <rc t="2" v="8726"/>
    </bk>
    <bk>
      <rc t="2" v="8727"/>
    </bk>
    <bk>
      <rc t="2" v="8728"/>
    </bk>
    <bk>
      <rc t="2" v="8729"/>
    </bk>
    <bk>
      <rc t="2" v="8730"/>
    </bk>
    <bk>
      <rc t="2" v="8731"/>
    </bk>
    <bk>
      <rc t="2" v="8732"/>
    </bk>
    <bk>
      <rc t="2" v="8733"/>
    </bk>
    <bk>
      <rc t="2" v="8734"/>
    </bk>
    <bk>
      <rc t="2" v="8735"/>
    </bk>
    <bk>
      <rc t="2" v="8736"/>
    </bk>
    <bk>
      <rc t="2" v="8737"/>
    </bk>
    <bk>
      <rc t="2" v="8738"/>
    </bk>
    <bk>
      <rc t="2" v="8739"/>
    </bk>
    <bk>
      <rc t="2" v="8740"/>
    </bk>
    <bk>
      <rc t="2" v="8741"/>
    </bk>
    <bk>
      <rc t="2" v="8742"/>
    </bk>
    <bk>
      <rc t="2" v="8743"/>
    </bk>
    <bk>
      <rc t="2" v="8744"/>
    </bk>
    <bk>
      <rc t="2" v="8745"/>
    </bk>
    <bk>
      <rc t="2" v="8746"/>
    </bk>
    <bk>
      <rc t="2" v="8747"/>
    </bk>
    <bk>
      <rc t="2" v="8748"/>
    </bk>
    <bk>
      <rc t="2" v="8749"/>
    </bk>
    <bk>
      <rc t="2" v="8750"/>
    </bk>
    <bk>
      <rc t="2" v="8751"/>
    </bk>
    <bk>
      <rc t="2" v="8752"/>
    </bk>
    <bk>
      <rc t="2" v="8753"/>
    </bk>
    <bk>
      <rc t="2" v="8754"/>
    </bk>
    <bk>
      <rc t="2" v="8755"/>
    </bk>
    <bk>
      <rc t="2" v="8756"/>
    </bk>
    <bk>
      <rc t="2" v="8757"/>
    </bk>
    <bk>
      <rc t="2" v="8758"/>
    </bk>
    <bk>
      <rc t="2" v="8759"/>
    </bk>
    <bk>
      <rc t="2" v="8760"/>
    </bk>
    <bk>
      <rc t="2" v="8761"/>
    </bk>
    <bk>
      <rc t="2" v="8762"/>
    </bk>
    <bk>
      <rc t="2" v="8763"/>
    </bk>
    <bk>
      <rc t="2" v="8764"/>
    </bk>
    <bk>
      <rc t="2" v="8765"/>
    </bk>
    <bk>
      <rc t="2" v="8766"/>
    </bk>
    <bk>
      <rc t="2" v="8767"/>
    </bk>
    <bk>
      <rc t="2" v="8768"/>
    </bk>
    <bk>
      <rc t="2" v="8769"/>
    </bk>
    <bk>
      <rc t="2" v="8770"/>
    </bk>
    <bk>
      <rc t="2" v="8771"/>
    </bk>
    <bk>
      <rc t="2" v="8772"/>
    </bk>
    <bk>
      <rc t="2" v="8773"/>
    </bk>
    <bk>
      <rc t="2" v="8774"/>
    </bk>
    <bk>
      <rc t="2" v="8775"/>
    </bk>
    <bk>
      <rc t="2" v="8776"/>
    </bk>
    <bk>
      <rc t="2" v="8777"/>
    </bk>
    <bk>
      <rc t="2" v="8778"/>
    </bk>
    <bk>
      <rc t="2" v="8779"/>
    </bk>
    <bk>
      <rc t="2" v="8780"/>
    </bk>
    <bk>
      <rc t="2" v="8781"/>
    </bk>
    <bk>
      <rc t="2" v="8782"/>
    </bk>
    <bk>
      <rc t="2" v="8783"/>
    </bk>
    <bk>
      <rc t="2" v="8784"/>
    </bk>
    <bk>
      <rc t="2" v="8785"/>
    </bk>
    <bk>
      <rc t="2" v="8786"/>
    </bk>
    <bk>
      <rc t="2" v="8787"/>
    </bk>
    <bk>
      <rc t="2" v="8788"/>
    </bk>
    <bk>
      <rc t="2" v="8789"/>
    </bk>
    <bk>
      <rc t="2" v="8790"/>
    </bk>
    <bk>
      <rc t="2" v="8791"/>
    </bk>
    <bk>
      <rc t="2" v="8792"/>
    </bk>
    <bk>
      <rc t="2" v="8793"/>
    </bk>
    <bk>
      <rc t="2" v="8794"/>
    </bk>
    <bk>
      <rc t="2" v="8795"/>
    </bk>
    <bk>
      <rc t="2" v="8796"/>
    </bk>
    <bk>
      <rc t="2" v="8797"/>
    </bk>
    <bk>
      <rc t="2" v="8798"/>
    </bk>
    <bk>
      <rc t="2" v="8799"/>
    </bk>
    <bk>
      <rc t="2" v="8800"/>
    </bk>
    <bk>
      <rc t="2" v="8801"/>
    </bk>
    <bk>
      <rc t="2" v="8802"/>
    </bk>
    <bk>
      <rc t="2" v="8803"/>
    </bk>
    <bk>
      <rc t="2" v="8804"/>
    </bk>
    <bk>
      <rc t="2" v="8805"/>
    </bk>
    <bk>
      <rc t="2" v="8806"/>
    </bk>
    <bk>
      <rc t="2" v="8807"/>
    </bk>
    <bk>
      <rc t="2" v="8808"/>
    </bk>
    <bk>
      <rc t="2" v="8809"/>
    </bk>
    <bk>
      <rc t="2" v="8810"/>
    </bk>
    <bk>
      <rc t="2" v="8811"/>
    </bk>
    <bk>
      <rc t="2" v="8812"/>
    </bk>
    <bk>
      <rc t="2" v="8813"/>
    </bk>
    <bk>
      <rc t="2" v="8814"/>
    </bk>
    <bk>
      <rc t="2" v="8815"/>
    </bk>
    <bk>
      <rc t="2" v="8816"/>
    </bk>
    <bk>
      <rc t="2" v="8817"/>
    </bk>
    <bk>
      <rc t="2" v="8818"/>
    </bk>
    <bk>
      <rc t="2" v="8819"/>
    </bk>
    <bk>
      <rc t="2" v="8820"/>
    </bk>
    <bk>
      <rc t="2" v="8821"/>
    </bk>
    <bk>
      <rc t="2" v="8822"/>
    </bk>
    <bk>
      <rc t="2" v="8823"/>
    </bk>
    <bk>
      <rc t="2" v="8824"/>
    </bk>
    <bk>
      <rc t="2" v="8825"/>
    </bk>
    <bk>
      <rc t="2" v="8826"/>
    </bk>
    <bk>
      <rc t="2" v="8827"/>
    </bk>
    <bk>
      <rc t="2" v="8828"/>
    </bk>
    <bk>
      <rc t="2" v="8829"/>
    </bk>
    <bk>
      <rc t="2" v="8830"/>
    </bk>
    <bk>
      <rc t="2" v="8831"/>
    </bk>
    <bk>
      <rc t="2" v="8832"/>
    </bk>
    <bk>
      <rc t="2" v="8833"/>
    </bk>
    <bk>
      <rc t="2" v="8834"/>
    </bk>
    <bk>
      <rc t="2" v="8835"/>
    </bk>
    <bk>
      <rc t="2" v="8836"/>
    </bk>
    <bk>
      <rc t="2" v="8837"/>
    </bk>
    <bk>
      <rc t="2" v="8838"/>
    </bk>
    <bk>
      <rc t="2" v="8839"/>
    </bk>
    <bk>
      <rc t="2" v="8840"/>
    </bk>
    <bk>
      <rc t="2" v="8841"/>
    </bk>
    <bk>
      <rc t="2" v="8842"/>
    </bk>
    <bk>
      <rc t="2" v="8843"/>
    </bk>
    <bk>
      <rc t="2" v="8844"/>
    </bk>
    <bk>
      <rc t="2" v="8845"/>
    </bk>
    <bk>
      <rc t="2" v="8846"/>
    </bk>
    <bk>
      <rc t="2" v="8847"/>
    </bk>
    <bk>
      <rc t="2" v="8848"/>
    </bk>
    <bk>
      <rc t="2" v="8849"/>
    </bk>
    <bk>
      <rc t="2" v="8850"/>
    </bk>
    <bk>
      <rc t="2" v="8851"/>
    </bk>
    <bk>
      <rc t="2" v="8852"/>
    </bk>
    <bk>
      <rc t="2" v="8853"/>
    </bk>
    <bk>
      <rc t="2" v="8854"/>
    </bk>
    <bk>
      <rc t="2" v="8855"/>
    </bk>
    <bk>
      <rc t="2" v="8856"/>
    </bk>
    <bk>
      <rc t="2" v="8857"/>
    </bk>
    <bk>
      <rc t="2" v="8858"/>
    </bk>
    <bk>
      <rc t="2" v="8859"/>
    </bk>
    <bk>
      <rc t="2" v="8860"/>
    </bk>
    <bk>
      <rc t="2" v="8861"/>
    </bk>
    <bk>
      <rc t="2" v="8862"/>
    </bk>
    <bk>
      <rc t="2" v="8863"/>
    </bk>
    <bk>
      <rc t="2" v="8864"/>
    </bk>
    <bk>
      <rc t="2" v="8865"/>
    </bk>
    <bk>
      <rc t="2" v="8866"/>
    </bk>
    <bk>
      <rc t="2" v="8867"/>
    </bk>
    <bk>
      <rc t="2" v="8868"/>
    </bk>
    <bk>
      <rc t="2" v="8869"/>
    </bk>
    <bk>
      <rc t="2" v="8870"/>
    </bk>
    <bk>
      <rc t="2" v="8871"/>
    </bk>
    <bk>
      <rc t="2" v="8872"/>
    </bk>
    <bk>
      <rc t="2" v="8873"/>
    </bk>
    <bk>
      <rc t="2" v="8874"/>
    </bk>
    <bk>
      <rc t="2" v="8875"/>
    </bk>
    <bk>
      <rc t="2" v="8876"/>
    </bk>
    <bk>
      <rc t="2" v="8877"/>
    </bk>
    <bk>
      <rc t="2" v="8878"/>
    </bk>
    <bk>
      <rc t="2" v="8879"/>
    </bk>
    <bk>
      <rc t="2" v="8880"/>
    </bk>
    <bk>
      <rc t="2" v="8881"/>
    </bk>
    <bk>
      <rc t="2" v="8882"/>
    </bk>
    <bk>
      <rc t="2" v="8883"/>
    </bk>
    <bk>
      <rc t="2" v="8884"/>
    </bk>
    <bk>
      <rc t="2" v="8885"/>
    </bk>
    <bk>
      <rc t="2" v="8886"/>
    </bk>
    <bk>
      <rc t="2" v="8887"/>
    </bk>
    <bk>
      <rc t="2" v="8888"/>
    </bk>
    <bk>
      <rc t="2" v="8889"/>
    </bk>
    <bk>
      <rc t="2" v="8890"/>
    </bk>
    <bk>
      <rc t="2" v="8891"/>
    </bk>
    <bk>
      <rc t="2" v="8892"/>
    </bk>
    <bk>
      <rc t="2" v="8893"/>
    </bk>
    <bk>
      <rc t="2" v="8894"/>
    </bk>
    <bk>
      <rc t="2" v="8895"/>
    </bk>
    <bk>
      <rc t="2" v="8896"/>
    </bk>
    <bk>
      <rc t="2" v="8897"/>
    </bk>
    <bk>
      <rc t="2" v="8898"/>
    </bk>
    <bk>
      <rc t="2" v="8899"/>
    </bk>
    <bk>
      <rc t="2" v="8900"/>
    </bk>
    <bk>
      <rc t="2" v="8901"/>
    </bk>
    <bk>
      <rc t="2" v="8902"/>
    </bk>
    <bk>
      <rc t="2" v="8903"/>
    </bk>
    <bk>
      <rc t="2" v="8904"/>
    </bk>
    <bk>
      <rc t="2" v="8905"/>
    </bk>
    <bk>
      <rc t="2" v="8906"/>
    </bk>
    <bk>
      <rc t="2" v="8907"/>
    </bk>
    <bk>
      <rc t="2" v="8908"/>
    </bk>
    <bk>
      <rc t="2" v="8909"/>
    </bk>
    <bk>
      <rc t="2" v="8910"/>
    </bk>
    <bk>
      <rc t="2" v="8911"/>
    </bk>
    <bk>
      <rc t="2" v="8912"/>
    </bk>
    <bk>
      <rc t="2" v="8913"/>
    </bk>
    <bk>
      <rc t="2" v="8914"/>
    </bk>
    <bk>
      <rc t="2" v="8915"/>
    </bk>
    <bk>
      <rc t="2" v="8916"/>
    </bk>
    <bk>
      <rc t="2" v="8917"/>
    </bk>
    <bk>
      <rc t="2" v="8918"/>
    </bk>
    <bk>
      <rc t="2" v="8919"/>
    </bk>
    <bk>
      <rc t="2" v="8920"/>
    </bk>
    <bk>
      <rc t="2" v="8921"/>
    </bk>
    <bk>
      <rc t="2" v="8922"/>
    </bk>
    <bk>
      <rc t="2" v="8923"/>
    </bk>
    <bk>
      <rc t="2" v="8924"/>
    </bk>
    <bk>
      <rc t="2" v="8925"/>
    </bk>
    <bk>
      <rc t="2" v="8926"/>
    </bk>
    <bk>
      <rc t="2" v="8927"/>
    </bk>
    <bk>
      <rc t="2" v="8928"/>
    </bk>
    <bk>
      <rc t="2" v="8929"/>
    </bk>
    <bk>
      <rc t="2" v="8930"/>
    </bk>
    <bk>
      <rc t="2" v="8931"/>
    </bk>
    <bk>
      <rc t="2" v="8932"/>
    </bk>
    <bk>
      <rc t="2" v="8933"/>
    </bk>
    <bk>
      <rc t="2" v="8934"/>
    </bk>
    <bk>
      <rc t="2" v="8935"/>
    </bk>
    <bk>
      <rc t="2" v="8936"/>
    </bk>
    <bk>
      <rc t="2" v="8937"/>
    </bk>
    <bk>
      <rc t="2" v="8938"/>
    </bk>
    <bk>
      <rc t="2" v="8939"/>
    </bk>
    <bk>
      <rc t="2" v="8940"/>
    </bk>
    <bk>
      <rc t="2" v="8941"/>
    </bk>
    <bk>
      <rc t="2" v="8942"/>
    </bk>
    <bk>
      <rc t="2" v="8943"/>
    </bk>
    <bk>
      <rc t="2" v="8944"/>
    </bk>
    <bk>
      <rc t="2" v="8945"/>
    </bk>
    <bk>
      <rc t="2" v="8946"/>
    </bk>
    <bk>
      <rc t="2" v="8947"/>
    </bk>
    <bk>
      <rc t="2" v="8948"/>
    </bk>
    <bk>
      <rc t="2" v="8949"/>
    </bk>
    <bk>
      <rc t="2" v="8950"/>
    </bk>
    <bk>
      <rc t="2" v="8951"/>
    </bk>
    <bk>
      <rc t="2" v="8952"/>
    </bk>
    <bk>
      <rc t="2" v="8953"/>
    </bk>
    <bk>
      <rc t="2" v="8954"/>
    </bk>
    <bk>
      <rc t="2" v="8955"/>
    </bk>
    <bk>
      <rc t="2" v="8956"/>
    </bk>
    <bk>
      <rc t="2" v="8957"/>
    </bk>
    <bk>
      <rc t="2" v="8958"/>
    </bk>
    <bk>
      <rc t="2" v="8959"/>
    </bk>
    <bk>
      <rc t="2" v="8960"/>
    </bk>
    <bk>
      <rc t="2" v="8961"/>
    </bk>
    <bk>
      <rc t="2" v="8962"/>
    </bk>
    <bk>
      <rc t="2" v="8963"/>
    </bk>
    <bk>
      <rc t="2" v="8964"/>
    </bk>
    <bk>
      <rc t="2" v="8965"/>
    </bk>
    <bk>
      <rc t="2" v="8966"/>
    </bk>
    <bk>
      <rc t="2" v="8967"/>
    </bk>
    <bk>
      <rc t="2" v="8968"/>
    </bk>
    <bk>
      <rc t="2" v="8969"/>
    </bk>
    <bk>
      <rc t="2" v="8970"/>
    </bk>
    <bk>
      <rc t="2" v="8971"/>
    </bk>
    <bk>
      <rc t="2" v="8972"/>
    </bk>
    <bk>
      <rc t="2" v="8973"/>
    </bk>
    <bk>
      <rc t="2" v="8974"/>
    </bk>
    <bk>
      <rc t="2" v="8975"/>
    </bk>
    <bk>
      <rc t="2" v="8976"/>
    </bk>
    <bk>
      <rc t="2" v="8977"/>
    </bk>
    <bk>
      <rc t="2" v="8978"/>
    </bk>
    <bk>
      <rc t="2" v="8979"/>
    </bk>
    <bk>
      <rc t="2" v="8980"/>
    </bk>
    <bk>
      <rc t="2" v="8981"/>
    </bk>
    <bk>
      <rc t="2" v="8982"/>
    </bk>
    <bk>
      <rc t="2" v="8983"/>
    </bk>
    <bk>
      <rc t="2" v="8984"/>
    </bk>
    <bk>
      <rc t="2" v="8985"/>
    </bk>
    <bk>
      <rc t="2" v="8986"/>
    </bk>
    <bk>
      <rc t="2" v="8987"/>
    </bk>
    <bk>
      <rc t="2" v="8988"/>
    </bk>
    <bk>
      <rc t="2" v="8989"/>
    </bk>
    <bk>
      <rc t="2" v="8990"/>
    </bk>
    <bk>
      <rc t="2" v="8991"/>
    </bk>
    <bk>
      <rc t="2" v="8992"/>
    </bk>
    <bk>
      <rc t="2" v="8993"/>
    </bk>
    <bk>
      <rc t="2" v="8994"/>
    </bk>
    <bk>
      <rc t="2" v="8995"/>
    </bk>
    <bk>
      <rc t="2" v="8996"/>
    </bk>
    <bk>
      <rc t="2" v="8997"/>
    </bk>
    <bk>
      <rc t="2" v="8998"/>
    </bk>
    <bk>
      <rc t="2" v="8999"/>
    </bk>
    <bk>
      <rc t="2" v="9000"/>
    </bk>
    <bk>
      <rc t="2" v="9001"/>
    </bk>
    <bk>
      <rc t="2" v="9002"/>
    </bk>
    <bk>
      <rc t="2" v="9003"/>
    </bk>
    <bk>
      <rc t="2" v="9004"/>
    </bk>
    <bk>
      <rc t="2" v="9005"/>
    </bk>
    <bk>
      <rc t="2" v="9006"/>
    </bk>
    <bk>
      <rc t="2" v="9007"/>
    </bk>
    <bk>
      <rc t="2" v="9008"/>
    </bk>
    <bk>
      <rc t="2" v="9009"/>
    </bk>
    <bk>
      <rc t="2" v="9010"/>
    </bk>
    <bk>
      <rc t="2" v="9011"/>
    </bk>
    <bk>
      <rc t="2" v="9012"/>
    </bk>
    <bk>
      <rc t="2" v="9013"/>
    </bk>
    <bk>
      <rc t="2" v="9014"/>
    </bk>
    <bk>
      <rc t="2" v="9015"/>
    </bk>
    <bk>
      <rc t="2" v="9016"/>
    </bk>
    <bk>
      <rc t="2" v="9017"/>
    </bk>
    <bk>
      <rc t="2" v="9018"/>
    </bk>
    <bk>
      <rc t="2" v="9019"/>
    </bk>
    <bk>
      <rc t="2" v="9020"/>
    </bk>
    <bk>
      <rc t="2" v="9021"/>
    </bk>
    <bk>
      <rc t="2" v="9022"/>
    </bk>
    <bk>
      <rc t="2" v="9023"/>
    </bk>
    <bk>
      <rc t="2" v="9024"/>
    </bk>
    <bk>
      <rc t="2" v="9025"/>
    </bk>
    <bk>
      <rc t="2" v="9026"/>
    </bk>
    <bk>
      <rc t="2" v="9027"/>
    </bk>
    <bk>
      <rc t="2" v="9028"/>
    </bk>
    <bk>
      <rc t="2" v="9029"/>
    </bk>
    <bk>
      <rc t="2" v="9030"/>
    </bk>
    <bk>
      <rc t="2" v="9031"/>
    </bk>
    <bk>
      <rc t="2" v="9032"/>
    </bk>
    <bk>
      <rc t="2" v="9033"/>
    </bk>
    <bk>
      <rc t="2" v="9034"/>
    </bk>
    <bk>
      <rc t="2" v="9035"/>
    </bk>
    <bk>
      <rc t="2" v="9036"/>
    </bk>
    <bk>
      <rc t="2" v="9037"/>
    </bk>
    <bk>
      <rc t="2" v="9038"/>
    </bk>
    <bk>
      <rc t="2" v="9039"/>
    </bk>
    <bk>
      <rc t="2" v="9040"/>
    </bk>
    <bk>
      <rc t="2" v="9041"/>
    </bk>
    <bk>
      <rc t="2" v="9042"/>
    </bk>
    <bk>
      <rc t="2" v="9043"/>
    </bk>
    <bk>
      <rc t="2" v="9044"/>
    </bk>
    <bk>
      <rc t="2" v="9045"/>
    </bk>
    <bk>
      <rc t="2" v="9046"/>
    </bk>
    <bk>
      <rc t="2" v="9047"/>
    </bk>
    <bk>
      <rc t="2" v="9048"/>
    </bk>
    <bk>
      <rc t="2" v="9049"/>
    </bk>
    <bk>
      <rc t="2" v="9050"/>
    </bk>
    <bk>
      <rc t="2" v="9051"/>
    </bk>
    <bk>
      <rc t="2" v="9052"/>
    </bk>
    <bk>
      <rc t="2" v="9053"/>
    </bk>
    <bk>
      <rc t="2" v="9054"/>
    </bk>
    <bk>
      <rc t="2" v="9055"/>
    </bk>
    <bk>
      <rc t="2" v="9056"/>
    </bk>
    <bk>
      <rc t="2" v="9057"/>
    </bk>
    <bk>
      <rc t="2" v="9058"/>
    </bk>
    <bk>
      <rc t="2" v="9059"/>
    </bk>
    <bk>
      <rc t="2" v="9060"/>
    </bk>
    <bk>
      <rc t="2" v="9061"/>
    </bk>
    <bk>
      <rc t="2" v="9062"/>
    </bk>
    <bk>
      <rc t="2" v="9063"/>
    </bk>
    <bk>
      <rc t="2" v="9064"/>
    </bk>
    <bk>
      <rc t="2" v="9065"/>
    </bk>
    <bk>
      <rc t="2" v="9066"/>
    </bk>
    <bk>
      <rc t="2" v="9067"/>
    </bk>
    <bk>
      <rc t="2" v="9068"/>
    </bk>
    <bk>
      <rc t="2" v="9069"/>
    </bk>
    <bk>
      <rc t="2" v="9070"/>
    </bk>
    <bk>
      <rc t="2" v="9071"/>
    </bk>
    <bk>
      <rc t="2" v="9072"/>
    </bk>
    <bk>
      <rc t="2" v="9073"/>
    </bk>
    <bk>
      <rc t="2" v="9074"/>
    </bk>
    <bk>
      <rc t="2" v="9075"/>
    </bk>
    <bk>
      <rc t="2" v="9076"/>
    </bk>
    <bk>
      <rc t="2" v="9077"/>
    </bk>
    <bk>
      <rc t="2" v="9078"/>
    </bk>
    <bk>
      <rc t="2" v="9079"/>
    </bk>
    <bk>
      <rc t="2" v="9080"/>
    </bk>
    <bk>
      <rc t="2" v="9081"/>
    </bk>
    <bk>
      <rc t="2" v="9082"/>
    </bk>
    <bk>
      <rc t="2" v="9083"/>
    </bk>
    <bk>
      <rc t="2" v="9084"/>
    </bk>
    <bk>
      <rc t="2" v="9085"/>
    </bk>
    <bk>
      <rc t="2" v="9086"/>
    </bk>
    <bk>
      <rc t="2" v="9087"/>
    </bk>
    <bk>
      <rc t="2" v="9088"/>
    </bk>
    <bk>
      <rc t="2" v="9089"/>
    </bk>
    <bk>
      <rc t="2" v="9090"/>
    </bk>
    <bk>
      <rc t="2" v="9091"/>
    </bk>
    <bk>
      <rc t="2" v="9092"/>
    </bk>
    <bk>
      <rc t="2" v="9093"/>
    </bk>
    <bk>
      <rc t="2" v="9094"/>
    </bk>
    <bk>
      <rc t="2" v="9095"/>
    </bk>
    <bk>
      <rc t="2" v="9096"/>
    </bk>
    <bk>
      <rc t="2" v="9097"/>
    </bk>
    <bk>
      <rc t="2" v="9098"/>
    </bk>
    <bk>
      <rc t="2" v="9099"/>
    </bk>
    <bk>
      <rc t="2" v="9100"/>
    </bk>
    <bk>
      <rc t="2" v="9101"/>
    </bk>
    <bk>
      <rc t="2" v="9102"/>
    </bk>
    <bk>
      <rc t="2" v="9103"/>
    </bk>
    <bk>
      <rc t="2" v="9104"/>
    </bk>
    <bk>
      <rc t="2" v="9105"/>
    </bk>
    <bk>
      <rc t="2" v="9106"/>
    </bk>
    <bk>
      <rc t="2" v="9107"/>
    </bk>
    <bk>
      <rc t="2" v="9108"/>
    </bk>
    <bk>
      <rc t="2" v="9109"/>
    </bk>
    <bk>
      <rc t="2" v="9110"/>
    </bk>
    <bk>
      <rc t="2" v="9111"/>
    </bk>
    <bk>
      <rc t="2" v="9112"/>
    </bk>
    <bk>
      <rc t="2" v="9113"/>
    </bk>
    <bk>
      <rc t="2" v="9114"/>
    </bk>
    <bk>
      <rc t="2" v="9115"/>
    </bk>
    <bk>
      <rc t="2" v="9116"/>
    </bk>
    <bk>
      <rc t="2" v="9117"/>
    </bk>
    <bk>
      <rc t="2" v="9118"/>
    </bk>
    <bk>
      <rc t="2" v="9119"/>
    </bk>
    <bk>
      <rc t="2" v="9120"/>
    </bk>
    <bk>
      <rc t="2" v="9121"/>
    </bk>
    <bk>
      <rc t="2" v="9122"/>
    </bk>
    <bk>
      <rc t="2" v="9123"/>
    </bk>
    <bk>
      <rc t="2" v="9124"/>
    </bk>
    <bk>
      <rc t="2" v="9125"/>
    </bk>
    <bk>
      <rc t="2" v="9126"/>
    </bk>
    <bk>
      <rc t="2" v="9127"/>
    </bk>
    <bk>
      <rc t="2" v="9128"/>
    </bk>
    <bk>
      <rc t="2" v="9129"/>
    </bk>
    <bk>
      <rc t="2" v="9130"/>
    </bk>
    <bk>
      <rc t="2" v="9131"/>
    </bk>
    <bk>
      <rc t="2" v="9132"/>
    </bk>
    <bk>
      <rc t="2" v="9133"/>
    </bk>
    <bk>
      <rc t="2" v="9134"/>
    </bk>
    <bk>
      <rc t="2" v="9135"/>
    </bk>
    <bk>
      <rc t="2" v="9136"/>
    </bk>
    <bk>
      <rc t="2" v="9137"/>
    </bk>
    <bk>
      <rc t="2" v="9138"/>
    </bk>
    <bk>
      <rc t="2" v="9139"/>
    </bk>
    <bk>
      <rc t="2" v="9140"/>
    </bk>
    <bk>
      <rc t="2" v="9141"/>
    </bk>
    <bk>
      <rc t="2" v="9142"/>
    </bk>
    <bk>
      <rc t="2" v="9143"/>
    </bk>
    <bk>
      <rc t="2" v="9144"/>
    </bk>
    <bk>
      <rc t="2" v="9145"/>
    </bk>
    <bk>
      <rc t="2" v="9146"/>
    </bk>
    <bk>
      <rc t="2" v="9147"/>
    </bk>
    <bk>
      <rc t="2" v="9148"/>
    </bk>
    <bk>
      <rc t="2" v="9149"/>
    </bk>
    <bk>
      <rc t="2" v="9150"/>
    </bk>
    <bk>
      <rc t="2" v="9151"/>
    </bk>
    <bk>
      <rc t="2" v="9152"/>
    </bk>
    <bk>
      <rc t="2" v="9153"/>
    </bk>
    <bk>
      <rc t="2" v="9154"/>
    </bk>
    <bk>
      <rc t="2" v="9155"/>
    </bk>
    <bk>
      <rc t="2" v="9156"/>
    </bk>
    <bk>
      <rc t="2" v="9157"/>
    </bk>
    <bk>
      <rc t="2" v="9158"/>
    </bk>
    <bk>
      <rc t="2" v="9159"/>
    </bk>
    <bk>
      <rc t="2" v="9160"/>
    </bk>
    <bk>
      <rc t="2" v="9161"/>
    </bk>
    <bk>
      <rc t="2" v="9162"/>
    </bk>
    <bk>
      <rc t="2" v="9163"/>
    </bk>
    <bk>
      <rc t="2" v="9164"/>
    </bk>
    <bk>
      <rc t="2" v="9165"/>
    </bk>
    <bk>
      <rc t="2" v="9166"/>
    </bk>
    <bk>
      <rc t="2" v="9167"/>
    </bk>
    <bk>
      <rc t="2" v="9168"/>
    </bk>
    <bk>
      <rc t="2" v="9169"/>
    </bk>
    <bk>
      <rc t="2" v="9170"/>
    </bk>
    <bk>
      <rc t="2" v="9171"/>
    </bk>
    <bk>
      <rc t="2" v="9172"/>
    </bk>
    <bk>
      <rc t="2" v="9173"/>
    </bk>
    <bk>
      <rc t="2" v="9174"/>
    </bk>
    <bk>
      <rc t="2" v="9175"/>
    </bk>
    <bk>
      <rc t="2" v="9176"/>
    </bk>
    <bk>
      <rc t="2" v="9177"/>
    </bk>
    <bk>
      <rc t="2" v="9178"/>
    </bk>
    <bk>
      <rc t="2" v="9179"/>
    </bk>
    <bk>
      <rc t="2" v="9180"/>
    </bk>
    <bk>
      <rc t="2" v="9181"/>
    </bk>
    <bk>
      <rc t="2" v="9182"/>
    </bk>
    <bk>
      <rc t="2" v="9183"/>
    </bk>
    <bk>
      <rc t="2" v="9184"/>
    </bk>
    <bk>
      <rc t="2" v="9185"/>
    </bk>
    <bk>
      <rc t="2" v="9186"/>
    </bk>
    <bk>
      <rc t="2" v="9187"/>
    </bk>
    <bk>
      <rc t="2" v="9188"/>
    </bk>
    <bk>
      <rc t="2" v="9189"/>
    </bk>
    <bk>
      <rc t="2" v="9190"/>
    </bk>
    <bk>
      <rc t="2" v="9191"/>
    </bk>
    <bk>
      <rc t="2" v="9192"/>
    </bk>
    <bk>
      <rc t="2" v="9193"/>
    </bk>
    <bk>
      <rc t="2" v="9194"/>
    </bk>
    <bk>
      <rc t="2" v="9195"/>
    </bk>
    <bk>
      <rc t="2" v="9196"/>
    </bk>
    <bk>
      <rc t="2" v="9197"/>
    </bk>
    <bk>
      <rc t="2" v="9198"/>
    </bk>
    <bk>
      <rc t="2" v="9199"/>
    </bk>
    <bk>
      <rc t="2" v="9200"/>
    </bk>
    <bk>
      <rc t="2" v="9201"/>
    </bk>
    <bk>
      <rc t="2" v="9202"/>
    </bk>
    <bk>
      <rc t="2" v="9203"/>
    </bk>
    <bk>
      <rc t="2" v="9204"/>
    </bk>
    <bk>
      <rc t="2" v="9205"/>
    </bk>
    <bk>
      <rc t="2" v="9206"/>
    </bk>
    <bk>
      <rc t="2" v="9207"/>
    </bk>
    <bk>
      <rc t="2" v="9208"/>
    </bk>
    <bk>
      <rc t="2" v="9209"/>
    </bk>
    <bk>
      <rc t="2" v="9210"/>
    </bk>
    <bk>
      <rc t="2" v="9211"/>
    </bk>
    <bk>
      <rc t="2" v="9212"/>
    </bk>
    <bk>
      <rc t="2" v="9213"/>
    </bk>
    <bk>
      <rc t="2" v="9214"/>
    </bk>
    <bk>
      <rc t="2" v="9215"/>
    </bk>
    <bk>
      <rc t="2" v="9216"/>
    </bk>
    <bk>
      <rc t="2" v="9217"/>
    </bk>
    <bk>
      <rc t="2" v="9218"/>
    </bk>
    <bk>
      <rc t="2" v="9219"/>
    </bk>
    <bk>
      <rc t="2" v="9220"/>
    </bk>
    <bk>
      <rc t="2" v="9221"/>
    </bk>
    <bk>
      <rc t="2" v="9222"/>
    </bk>
    <bk>
      <rc t="2" v="9223"/>
    </bk>
    <bk>
      <rc t="2" v="9224"/>
    </bk>
    <bk>
      <rc t="2" v="9225"/>
    </bk>
    <bk>
      <rc t="2" v="9226"/>
    </bk>
    <bk>
      <rc t="2" v="9227"/>
    </bk>
    <bk>
      <rc t="2" v="9228"/>
    </bk>
    <bk>
      <rc t="2" v="9229"/>
    </bk>
    <bk>
      <rc t="2" v="9230"/>
    </bk>
    <bk>
      <rc t="2" v="9231"/>
    </bk>
    <bk>
      <rc t="2" v="9232"/>
    </bk>
    <bk>
      <rc t="2" v="9233"/>
    </bk>
    <bk>
      <rc t="2" v="9234"/>
    </bk>
    <bk>
      <rc t="2" v="9235"/>
    </bk>
    <bk>
      <rc t="2" v="9236"/>
    </bk>
    <bk>
      <rc t="2" v="9237"/>
    </bk>
    <bk>
      <rc t="2" v="9238"/>
    </bk>
    <bk>
      <rc t="2" v="9239"/>
    </bk>
    <bk>
      <rc t="2" v="9240"/>
    </bk>
    <bk>
      <rc t="2" v="9241"/>
    </bk>
    <bk>
      <rc t="2" v="9242"/>
    </bk>
    <bk>
      <rc t="2" v="9243"/>
    </bk>
    <bk>
      <rc t="2" v="9244"/>
    </bk>
    <bk>
      <rc t="2" v="9245"/>
    </bk>
    <bk>
      <rc t="2" v="9246"/>
    </bk>
    <bk>
      <rc t="2" v="9247"/>
    </bk>
    <bk>
      <rc t="2" v="9248"/>
    </bk>
    <bk>
      <rc t="2" v="9249"/>
    </bk>
    <bk>
      <rc t="2" v="9250"/>
    </bk>
    <bk>
      <rc t="2" v="9251"/>
    </bk>
    <bk>
      <rc t="2" v="9252"/>
    </bk>
    <bk>
      <rc t="2" v="9253"/>
    </bk>
    <bk>
      <rc t="2" v="9254"/>
    </bk>
    <bk>
      <rc t="2" v="9255"/>
    </bk>
    <bk>
      <rc t="2" v="9256"/>
    </bk>
    <bk>
      <rc t="2" v="9257"/>
    </bk>
    <bk>
      <rc t="2" v="9258"/>
    </bk>
    <bk>
      <rc t="2" v="9259"/>
    </bk>
    <bk>
      <rc t="2" v="9260"/>
    </bk>
    <bk>
      <rc t="2" v="9261"/>
    </bk>
    <bk>
      <rc t="2" v="9262"/>
    </bk>
    <bk>
      <rc t="2" v="9263"/>
    </bk>
    <bk>
      <rc t="2" v="9264"/>
    </bk>
    <bk>
      <rc t="2" v="9265"/>
    </bk>
    <bk>
      <rc t="2" v="9266"/>
    </bk>
    <bk>
      <rc t="2" v="9267"/>
    </bk>
    <bk>
      <rc t="2" v="9268"/>
    </bk>
    <bk>
      <rc t="2" v="9269"/>
    </bk>
    <bk>
      <rc t="2" v="9270"/>
    </bk>
    <bk>
      <rc t="2" v="9271"/>
    </bk>
    <bk>
      <rc t="2" v="9272"/>
    </bk>
    <bk>
      <rc t="2" v="9273"/>
    </bk>
    <bk>
      <rc t="2" v="9274"/>
    </bk>
    <bk>
      <rc t="2" v="9275"/>
    </bk>
    <bk>
      <rc t="2" v="9276"/>
    </bk>
    <bk>
      <rc t="2" v="9277"/>
    </bk>
    <bk>
      <rc t="2" v="9278"/>
    </bk>
    <bk>
      <rc t="2" v="9279"/>
    </bk>
    <bk>
      <rc t="2" v="9280"/>
    </bk>
    <bk>
      <rc t="2" v="9281"/>
    </bk>
    <bk>
      <rc t="2" v="9282"/>
    </bk>
    <bk>
      <rc t="2" v="9283"/>
    </bk>
    <bk>
      <rc t="2" v="9284"/>
    </bk>
    <bk>
      <rc t="2" v="9285"/>
    </bk>
    <bk>
      <rc t="2" v="9286"/>
    </bk>
    <bk>
      <rc t="2" v="9287"/>
    </bk>
    <bk>
      <rc t="2" v="9288"/>
    </bk>
    <bk>
      <rc t="2" v="9289"/>
    </bk>
    <bk>
      <rc t="2" v="9290"/>
    </bk>
    <bk>
      <rc t="2" v="9291"/>
    </bk>
    <bk>
      <rc t="2" v="9292"/>
    </bk>
    <bk>
      <rc t="2" v="9293"/>
    </bk>
    <bk>
      <rc t="2" v="9294"/>
    </bk>
    <bk>
      <rc t="2" v="9295"/>
    </bk>
    <bk>
      <rc t="2" v="9296"/>
    </bk>
    <bk>
      <rc t="2" v="9297"/>
    </bk>
    <bk>
      <rc t="2" v="9298"/>
    </bk>
    <bk>
      <rc t="2" v="9299"/>
    </bk>
    <bk>
      <rc t="2" v="9300"/>
    </bk>
    <bk>
      <rc t="2" v="9301"/>
    </bk>
    <bk>
      <rc t="2" v="9302"/>
    </bk>
    <bk>
      <rc t="2" v="9303"/>
    </bk>
    <bk>
      <rc t="2" v="9304"/>
    </bk>
    <bk>
      <rc t="2" v="9305"/>
    </bk>
    <bk>
      <rc t="2" v="9306"/>
    </bk>
    <bk>
      <rc t="2" v="9307"/>
    </bk>
    <bk>
      <rc t="2" v="9308"/>
    </bk>
    <bk>
      <rc t="2" v="9309"/>
    </bk>
    <bk>
      <rc t="2" v="9310"/>
    </bk>
    <bk>
      <rc t="2" v="9311"/>
    </bk>
    <bk>
      <rc t="2" v="9312"/>
    </bk>
    <bk>
      <rc t="2" v="9313"/>
    </bk>
    <bk>
      <rc t="2" v="9314"/>
    </bk>
    <bk>
      <rc t="2" v="9315"/>
    </bk>
    <bk>
      <rc t="2" v="9316"/>
    </bk>
    <bk>
      <rc t="2" v="9317"/>
    </bk>
    <bk>
      <rc t="2" v="9318"/>
    </bk>
    <bk>
      <rc t="2" v="9319"/>
    </bk>
    <bk>
      <rc t="2" v="9320"/>
    </bk>
    <bk>
      <rc t="2" v="9321"/>
    </bk>
    <bk>
      <rc t="2" v="9322"/>
    </bk>
    <bk>
      <rc t="2" v="9323"/>
    </bk>
    <bk>
      <rc t="2" v="9324"/>
    </bk>
    <bk>
      <rc t="2" v="9325"/>
    </bk>
    <bk>
      <rc t="2" v="9326"/>
    </bk>
    <bk>
      <rc t="2" v="9327"/>
    </bk>
    <bk>
      <rc t="2" v="9328"/>
    </bk>
    <bk>
      <rc t="2" v="9329"/>
    </bk>
    <bk>
      <rc t="2" v="9330"/>
    </bk>
    <bk>
      <rc t="2" v="9331"/>
    </bk>
    <bk>
      <rc t="2" v="9332"/>
    </bk>
    <bk>
      <rc t="2" v="9333"/>
    </bk>
    <bk>
      <rc t="2" v="9334"/>
    </bk>
    <bk>
      <rc t="2" v="9335"/>
    </bk>
    <bk>
      <rc t="2" v="9336"/>
    </bk>
    <bk>
      <rc t="2" v="9337"/>
    </bk>
    <bk>
      <rc t="2" v="9338"/>
    </bk>
    <bk>
      <rc t="2" v="9339"/>
    </bk>
    <bk>
      <rc t="2" v="9340"/>
    </bk>
    <bk>
      <rc t="2" v="9341"/>
    </bk>
    <bk>
      <rc t="2" v="9342"/>
    </bk>
    <bk>
      <rc t="2" v="9343"/>
    </bk>
    <bk>
      <rc t="2" v="9344"/>
    </bk>
    <bk>
      <rc t="2" v="9345"/>
    </bk>
    <bk>
      <rc t="2" v="9346"/>
    </bk>
    <bk>
      <rc t="2" v="9347"/>
    </bk>
    <bk>
      <rc t="2" v="9348"/>
    </bk>
    <bk>
      <rc t="2" v="9349"/>
    </bk>
    <bk>
      <rc t="2" v="9350"/>
    </bk>
    <bk>
      <rc t="2" v="9351"/>
    </bk>
    <bk>
      <rc t="2" v="9352"/>
    </bk>
    <bk>
      <rc t="2" v="9353"/>
    </bk>
    <bk>
      <rc t="2" v="9354"/>
    </bk>
    <bk>
      <rc t="2" v="9355"/>
    </bk>
    <bk>
      <rc t="2" v="9356"/>
    </bk>
    <bk>
      <rc t="2" v="9357"/>
    </bk>
    <bk>
      <rc t="2" v="9358"/>
    </bk>
    <bk>
      <rc t="2" v="9359"/>
    </bk>
    <bk>
      <rc t="2" v="9360"/>
    </bk>
    <bk>
      <rc t="2" v="9361"/>
    </bk>
    <bk>
      <rc t="2" v="9362"/>
    </bk>
    <bk>
      <rc t="2" v="9363"/>
    </bk>
    <bk>
      <rc t="2" v="9364"/>
    </bk>
    <bk>
      <rc t="2" v="9365"/>
    </bk>
    <bk>
      <rc t="2" v="9366"/>
    </bk>
    <bk>
      <rc t="2" v="9367"/>
    </bk>
    <bk>
      <rc t="2" v="9368"/>
    </bk>
    <bk>
      <rc t="2" v="9369"/>
    </bk>
    <bk>
      <rc t="2" v="9370"/>
    </bk>
    <bk>
      <rc t="2" v="9371"/>
    </bk>
    <bk>
      <rc t="2" v="9372"/>
    </bk>
    <bk>
      <rc t="2" v="9373"/>
    </bk>
    <bk>
      <rc t="2" v="9374"/>
    </bk>
    <bk>
      <rc t="2" v="9375"/>
    </bk>
    <bk>
      <rc t="2" v="9376"/>
    </bk>
    <bk>
      <rc t="2" v="9377"/>
    </bk>
    <bk>
      <rc t="2" v="9378"/>
    </bk>
    <bk>
      <rc t="2" v="9379"/>
    </bk>
    <bk>
      <rc t="2" v="9380"/>
    </bk>
    <bk>
      <rc t="2" v="9381"/>
    </bk>
    <bk>
      <rc t="2" v="9382"/>
    </bk>
    <bk>
      <rc t="2" v="9383"/>
    </bk>
    <bk>
      <rc t="2" v="9384"/>
    </bk>
    <bk>
      <rc t="2" v="9385"/>
    </bk>
    <bk>
      <rc t="2" v="9386"/>
    </bk>
    <bk>
      <rc t="2" v="9387"/>
    </bk>
    <bk>
      <rc t="2" v="9388"/>
    </bk>
    <bk>
      <rc t="2" v="9389"/>
    </bk>
    <bk>
      <rc t="2" v="9390"/>
    </bk>
    <bk>
      <rc t="2" v="9391"/>
    </bk>
    <bk>
      <rc t="2" v="9392"/>
    </bk>
    <bk>
      <rc t="2" v="9393"/>
    </bk>
    <bk>
      <rc t="2" v="9394"/>
    </bk>
    <bk>
      <rc t="2" v="9395"/>
    </bk>
    <bk>
      <rc t="2" v="9396"/>
    </bk>
    <bk>
      <rc t="2" v="9397"/>
    </bk>
    <bk>
      <rc t="2" v="9398"/>
    </bk>
    <bk>
      <rc t="2" v="9399"/>
    </bk>
    <bk>
      <rc t="2" v="9400"/>
    </bk>
    <bk>
      <rc t="2" v="9401"/>
    </bk>
    <bk>
      <rc t="2" v="9402"/>
    </bk>
    <bk>
      <rc t="2" v="9403"/>
    </bk>
    <bk>
      <rc t="2" v="9404"/>
    </bk>
    <bk>
      <rc t="2" v="9405"/>
    </bk>
    <bk>
      <rc t="2" v="9406"/>
    </bk>
    <bk>
      <rc t="2" v="9407"/>
    </bk>
    <bk>
      <rc t="2" v="9408"/>
    </bk>
    <bk>
      <rc t="2" v="9409"/>
    </bk>
    <bk>
      <rc t="2" v="9410"/>
    </bk>
    <bk>
      <rc t="2" v="9411"/>
    </bk>
    <bk>
      <rc t="2" v="9412"/>
    </bk>
    <bk>
      <rc t="2" v="9413"/>
    </bk>
    <bk>
      <rc t="2" v="9414"/>
    </bk>
    <bk>
      <rc t="2" v="9415"/>
    </bk>
    <bk>
      <rc t="2" v="9416"/>
    </bk>
    <bk>
      <rc t="2" v="9417"/>
    </bk>
    <bk>
      <rc t="2" v="9418"/>
    </bk>
    <bk>
      <rc t="2" v="9419"/>
    </bk>
    <bk>
      <rc t="2" v="9420"/>
    </bk>
    <bk>
      <rc t="2" v="9421"/>
    </bk>
    <bk>
      <rc t="2" v="9422"/>
    </bk>
    <bk>
      <rc t="2" v="9423"/>
    </bk>
    <bk>
      <rc t="2" v="9424"/>
    </bk>
    <bk>
      <rc t="2" v="9425"/>
    </bk>
    <bk>
      <rc t="2" v="9426"/>
    </bk>
    <bk>
      <rc t="2" v="9427"/>
    </bk>
    <bk>
      <rc t="2" v="9428"/>
    </bk>
    <bk>
      <rc t="2" v="9429"/>
    </bk>
    <bk>
      <rc t="2" v="9430"/>
    </bk>
    <bk>
      <rc t="2" v="9431"/>
    </bk>
    <bk>
      <rc t="2" v="9432"/>
    </bk>
    <bk>
      <rc t="2" v="9433"/>
    </bk>
    <bk>
      <rc t="2" v="9434"/>
    </bk>
    <bk>
      <rc t="2" v="9435"/>
    </bk>
    <bk>
      <rc t="2" v="9436"/>
    </bk>
    <bk>
      <rc t="2" v="9437"/>
    </bk>
    <bk>
      <rc t="2" v="9438"/>
    </bk>
    <bk>
      <rc t="2" v="9439"/>
    </bk>
    <bk>
      <rc t="2" v="9440"/>
    </bk>
    <bk>
      <rc t="2" v="9441"/>
    </bk>
    <bk>
      <rc t="2" v="9442"/>
    </bk>
    <bk>
      <rc t="2" v="9443"/>
    </bk>
    <bk>
      <rc t="2" v="9444"/>
    </bk>
    <bk>
      <rc t="2" v="9445"/>
    </bk>
    <bk>
      <rc t="2" v="9446"/>
    </bk>
    <bk>
      <rc t="2" v="9447"/>
    </bk>
    <bk>
      <rc t="2" v="9448"/>
    </bk>
    <bk>
      <rc t="2" v="9449"/>
    </bk>
    <bk>
      <rc t="2" v="9450"/>
    </bk>
    <bk>
      <rc t="2" v="9451"/>
    </bk>
    <bk>
      <rc t="2" v="9452"/>
    </bk>
    <bk>
      <rc t="2" v="9453"/>
    </bk>
    <bk>
      <rc t="2" v="9454"/>
    </bk>
    <bk>
      <rc t="2" v="9455"/>
    </bk>
    <bk>
      <rc t="2" v="9456"/>
    </bk>
    <bk>
      <rc t="2" v="9457"/>
    </bk>
    <bk>
      <rc t="2" v="9458"/>
    </bk>
    <bk>
      <rc t="2" v="9459"/>
    </bk>
    <bk>
      <rc t="2" v="9460"/>
    </bk>
    <bk>
      <rc t="2" v="9461"/>
    </bk>
    <bk>
      <rc t="2" v="9462"/>
    </bk>
    <bk>
      <rc t="2" v="9463"/>
    </bk>
    <bk>
      <rc t="2" v="9464"/>
    </bk>
    <bk>
      <rc t="2" v="9465"/>
    </bk>
    <bk>
      <rc t="2" v="9466"/>
    </bk>
    <bk>
      <rc t="2" v="9467"/>
    </bk>
    <bk>
      <rc t="2" v="9468"/>
    </bk>
    <bk>
      <rc t="2" v="9469"/>
    </bk>
    <bk>
      <rc t="2" v="9470"/>
    </bk>
    <bk>
      <rc t="2" v="9471"/>
    </bk>
    <bk>
      <rc t="2" v="9472"/>
    </bk>
    <bk>
      <rc t="2" v="9473"/>
    </bk>
    <bk>
      <rc t="2" v="9474"/>
    </bk>
    <bk>
      <rc t="2" v="9475"/>
    </bk>
    <bk>
      <rc t="2" v="9476"/>
    </bk>
    <bk>
      <rc t="2" v="9477"/>
    </bk>
    <bk>
      <rc t="2" v="9478"/>
    </bk>
    <bk>
      <rc t="2" v="9479"/>
    </bk>
    <bk>
      <rc t="2" v="9480"/>
    </bk>
    <bk>
      <rc t="2" v="9481"/>
    </bk>
    <bk>
      <rc t="2" v="9482"/>
    </bk>
    <bk>
      <rc t="2" v="9483"/>
    </bk>
    <bk>
      <rc t="2" v="9484"/>
    </bk>
    <bk>
      <rc t="2" v="9485"/>
    </bk>
    <bk>
      <rc t="2" v="9486"/>
    </bk>
    <bk>
      <rc t="2" v="9487"/>
    </bk>
    <bk>
      <rc t="2" v="9488"/>
    </bk>
    <bk>
      <rc t="2" v="9489"/>
    </bk>
    <bk>
      <rc t="2" v="9490"/>
    </bk>
    <bk>
      <rc t="2" v="9491"/>
    </bk>
    <bk>
      <rc t="2" v="9492"/>
    </bk>
    <bk>
      <rc t="2" v="9493"/>
    </bk>
    <bk>
      <rc t="2" v="9494"/>
    </bk>
    <bk>
      <rc t="2" v="9495"/>
    </bk>
    <bk>
      <rc t="2" v="9496"/>
    </bk>
    <bk>
      <rc t="2" v="9497"/>
    </bk>
    <bk>
      <rc t="2" v="9498"/>
    </bk>
    <bk>
      <rc t="2" v="9499"/>
    </bk>
    <bk>
      <rc t="2" v="9500"/>
    </bk>
    <bk>
      <rc t="2" v="9501"/>
    </bk>
    <bk>
      <rc t="2" v="9502"/>
    </bk>
    <bk>
      <rc t="2" v="9503"/>
    </bk>
    <bk>
      <rc t="2" v="9504"/>
    </bk>
    <bk>
      <rc t="2" v="9505"/>
    </bk>
    <bk>
      <rc t="2" v="9506"/>
    </bk>
    <bk>
      <rc t="2" v="9507"/>
    </bk>
    <bk>
      <rc t="2" v="9508"/>
    </bk>
    <bk>
      <rc t="2" v="9509"/>
    </bk>
    <bk>
      <rc t="2" v="9510"/>
    </bk>
    <bk>
      <rc t="2" v="9511"/>
    </bk>
    <bk>
      <rc t="2" v="9512"/>
    </bk>
    <bk>
      <rc t="2" v="9513"/>
    </bk>
    <bk>
      <rc t="2" v="9514"/>
    </bk>
    <bk>
      <rc t="2" v="9515"/>
    </bk>
    <bk>
      <rc t="2" v="9516"/>
    </bk>
    <bk>
      <rc t="2" v="9517"/>
    </bk>
    <bk>
      <rc t="2" v="9518"/>
    </bk>
    <bk>
      <rc t="2" v="9519"/>
    </bk>
    <bk>
      <rc t="2" v="9520"/>
    </bk>
    <bk>
      <rc t="2" v="9521"/>
    </bk>
    <bk>
      <rc t="2" v="9522"/>
    </bk>
    <bk>
      <rc t="2" v="9523"/>
    </bk>
    <bk>
      <rc t="2" v="9524"/>
    </bk>
    <bk>
      <rc t="2" v="9525"/>
    </bk>
    <bk>
      <rc t="2" v="9526"/>
    </bk>
    <bk>
      <rc t="2" v="9527"/>
    </bk>
    <bk>
      <rc t="2" v="9528"/>
    </bk>
    <bk>
      <rc t="2" v="9529"/>
    </bk>
    <bk>
      <rc t="2" v="9530"/>
    </bk>
    <bk>
      <rc t="2" v="9531"/>
    </bk>
    <bk>
      <rc t="2" v="9532"/>
    </bk>
    <bk>
      <rc t="2" v="9533"/>
    </bk>
    <bk>
      <rc t="2" v="9534"/>
    </bk>
    <bk>
      <rc t="2" v="9535"/>
    </bk>
    <bk>
      <rc t="2" v="9536"/>
    </bk>
    <bk>
      <rc t="2" v="9537"/>
    </bk>
    <bk>
      <rc t="2" v="9538"/>
    </bk>
    <bk>
      <rc t="2" v="9539"/>
    </bk>
    <bk>
      <rc t="2" v="9540"/>
    </bk>
    <bk>
      <rc t="2" v="9541"/>
    </bk>
    <bk>
      <rc t="2" v="9542"/>
    </bk>
    <bk>
      <rc t="2" v="9543"/>
    </bk>
    <bk>
      <rc t="2" v="9544"/>
    </bk>
    <bk>
      <rc t="2" v="9545"/>
    </bk>
    <bk>
      <rc t="2" v="9546"/>
    </bk>
    <bk>
      <rc t="2" v="9547"/>
    </bk>
    <bk>
      <rc t="2" v="9548"/>
    </bk>
    <bk>
      <rc t="2" v="9549"/>
    </bk>
    <bk>
      <rc t="2" v="9550"/>
    </bk>
    <bk>
      <rc t="2" v="9551"/>
    </bk>
    <bk>
      <rc t="2" v="9552"/>
    </bk>
    <bk>
      <rc t="2" v="9553"/>
    </bk>
    <bk>
      <rc t="2" v="9554"/>
    </bk>
    <bk>
      <rc t="2" v="9555"/>
    </bk>
    <bk>
      <rc t="2" v="9556"/>
    </bk>
    <bk>
      <rc t="2" v="9557"/>
    </bk>
    <bk>
      <rc t="2" v="9558"/>
    </bk>
    <bk>
      <rc t="2" v="9559"/>
    </bk>
    <bk>
      <rc t="2" v="9560"/>
    </bk>
    <bk>
      <rc t="2" v="9561"/>
    </bk>
    <bk>
      <rc t="2" v="9562"/>
    </bk>
    <bk>
      <rc t="2" v="9563"/>
    </bk>
    <bk>
      <rc t="2" v="9564"/>
    </bk>
    <bk>
      <rc t="2" v="9565"/>
    </bk>
    <bk>
      <rc t="2" v="9566"/>
    </bk>
    <bk>
      <rc t="2" v="9567"/>
    </bk>
    <bk>
      <rc t="2" v="9568"/>
    </bk>
    <bk>
      <rc t="2" v="9569"/>
    </bk>
    <bk>
      <rc t="2" v="9570"/>
    </bk>
    <bk>
      <rc t="2" v="9571"/>
    </bk>
    <bk>
      <rc t="2" v="9572"/>
    </bk>
    <bk>
      <rc t="2" v="9573"/>
    </bk>
    <bk>
      <rc t="2" v="9574"/>
    </bk>
    <bk>
      <rc t="2" v="9575"/>
    </bk>
    <bk>
      <rc t="2" v="9576"/>
    </bk>
    <bk>
      <rc t="2" v="9577"/>
    </bk>
    <bk>
      <rc t="2" v="9578"/>
    </bk>
    <bk>
      <rc t="2" v="9579"/>
    </bk>
    <bk>
      <rc t="2" v="9580"/>
    </bk>
    <bk>
      <rc t="2" v="9581"/>
    </bk>
    <bk>
      <rc t="2" v="9582"/>
    </bk>
    <bk>
      <rc t="2" v="9583"/>
    </bk>
    <bk>
      <rc t="2" v="9584"/>
    </bk>
    <bk>
      <rc t="2" v="9585"/>
    </bk>
    <bk>
      <rc t="2" v="9586"/>
    </bk>
    <bk>
      <rc t="2" v="9587"/>
    </bk>
    <bk>
      <rc t="2" v="9588"/>
    </bk>
    <bk>
      <rc t="2" v="9589"/>
    </bk>
    <bk>
      <rc t="2" v="9590"/>
    </bk>
    <bk>
      <rc t="2" v="9591"/>
    </bk>
    <bk>
      <rc t="2" v="9592"/>
    </bk>
    <bk>
      <rc t="2" v="9593"/>
    </bk>
    <bk>
      <rc t="2" v="9594"/>
    </bk>
    <bk>
      <rc t="2" v="9595"/>
    </bk>
    <bk>
      <rc t="2" v="9596"/>
    </bk>
    <bk>
      <rc t="2" v="9597"/>
    </bk>
    <bk>
      <rc t="2" v="9598"/>
    </bk>
    <bk>
      <rc t="2" v="9599"/>
    </bk>
    <bk>
      <rc t="2" v="9600"/>
    </bk>
    <bk>
      <rc t="2" v="9601"/>
    </bk>
    <bk>
      <rc t="2" v="9602"/>
    </bk>
    <bk>
      <rc t="2" v="9603"/>
    </bk>
    <bk>
      <rc t="2" v="9604"/>
    </bk>
    <bk>
      <rc t="2" v="9605"/>
    </bk>
    <bk>
      <rc t="2" v="9606"/>
    </bk>
    <bk>
      <rc t="2" v="9607"/>
    </bk>
    <bk>
      <rc t="2" v="9608"/>
    </bk>
  </valueMetadata>
</metadata>
</file>

<file path=xl/sharedStrings.xml><?xml version="1.0" encoding="utf-8"?>
<sst xmlns="http://schemas.openxmlformats.org/spreadsheetml/2006/main" count="3852" uniqueCount="2313">
  <si>
    <t>NVDA</t>
  </si>
  <si>
    <t>GOOG</t>
  </si>
  <si>
    <t>AMZN</t>
  </si>
  <si>
    <t>AAPL</t>
  </si>
  <si>
    <t>META</t>
  </si>
  <si>
    <t>MSFT</t>
  </si>
  <si>
    <t>TSLA</t>
  </si>
  <si>
    <t>NDX</t>
  </si>
  <si>
    <t xml:space="preserve"> </t>
  </si>
  <si>
    <t>Fund Ticker</t>
  </si>
  <si>
    <t>Security Identifier</t>
  </si>
  <si>
    <t>Holding Ticker</t>
  </si>
  <si>
    <t>Shares/Par Value</t>
  </si>
  <si>
    <t>MarketValue</t>
  </si>
  <si>
    <t>Weight</t>
  </si>
  <si>
    <t>Name</t>
  </si>
  <si>
    <t>Class of Shares</t>
  </si>
  <si>
    <t>Sector</t>
  </si>
  <si>
    <t>Date</t>
  </si>
  <si>
    <t>QQQ</t>
  </si>
  <si>
    <t>67066G104</t>
  </si>
  <si>
    <t xml:space="preserve">NVDA </t>
  </si>
  <si>
    <t>NVIDIA Corp</t>
  </si>
  <si>
    <t>Common Stock</t>
  </si>
  <si>
    <t>Information Technology</t>
  </si>
  <si>
    <t>09/26/2025</t>
  </si>
  <si>
    <t>594918104</t>
  </si>
  <si>
    <t xml:space="preserve">MSFT </t>
  </si>
  <si>
    <t>Microsoft Corp</t>
  </si>
  <si>
    <t>037833100</t>
  </si>
  <si>
    <t xml:space="preserve">AAPL </t>
  </si>
  <si>
    <t>Apple Inc</t>
  </si>
  <si>
    <t>11135F101</t>
  </si>
  <si>
    <t xml:space="preserve">AVGO </t>
  </si>
  <si>
    <t>Broadcom Inc</t>
  </si>
  <si>
    <t>023135106</t>
  </si>
  <si>
    <t xml:space="preserve">AMZN </t>
  </si>
  <si>
    <t>Amazon.com Inc</t>
  </si>
  <si>
    <t>Consumer Discretionary</t>
  </si>
  <si>
    <t>30303M102</t>
  </si>
  <si>
    <t xml:space="preserve">META </t>
  </si>
  <si>
    <t>Meta Platforms Inc</t>
  </si>
  <si>
    <t>Communication Services</t>
  </si>
  <si>
    <t>88160R101</t>
  </si>
  <si>
    <t xml:space="preserve">TSLA </t>
  </si>
  <si>
    <t>Tesla Inc</t>
  </si>
  <si>
    <t>02079K305</t>
  </si>
  <si>
    <t xml:space="preserve">GOOGL </t>
  </si>
  <si>
    <t>Alphabet Inc</t>
  </si>
  <si>
    <t>02079K107</t>
  </si>
  <si>
    <t xml:space="preserve">GOOG </t>
  </si>
  <si>
    <t>64110L106</t>
  </si>
  <si>
    <t xml:space="preserve">NFLX </t>
  </si>
  <si>
    <t>Netflix Inc</t>
  </si>
  <si>
    <t>22160K105</t>
  </si>
  <si>
    <t xml:space="preserve">COST </t>
  </si>
  <si>
    <t>Costco Wholesale Corp</t>
  </si>
  <si>
    <t>Consumer Staples</t>
  </si>
  <si>
    <t>69608A108</t>
  </si>
  <si>
    <t xml:space="preserve">PLTR </t>
  </si>
  <si>
    <t>Palantir Technologies Inc</t>
  </si>
  <si>
    <t>872590104</t>
  </si>
  <si>
    <t xml:space="preserve">TMUS </t>
  </si>
  <si>
    <t>T-Mobile US Inc</t>
  </si>
  <si>
    <t>17275R102</t>
  </si>
  <si>
    <t xml:space="preserve">CSCO </t>
  </si>
  <si>
    <t>Cisco Systems Inc</t>
  </si>
  <si>
    <t>007903107</t>
  </si>
  <si>
    <t xml:space="preserve">AMD </t>
  </si>
  <si>
    <t>Advanced Micro Devices Inc</t>
  </si>
  <si>
    <t>G54950103</t>
  </si>
  <si>
    <t xml:space="preserve">LIN </t>
  </si>
  <si>
    <t>Linde PLC</t>
  </si>
  <si>
    <t>Materials</t>
  </si>
  <si>
    <t>03831W108</t>
  </si>
  <si>
    <t xml:space="preserve">APP </t>
  </si>
  <si>
    <t>AppLovin Corp</t>
  </si>
  <si>
    <t>461202103</t>
  </si>
  <si>
    <t xml:space="preserve">INTU </t>
  </si>
  <si>
    <t>Intuit Inc</t>
  </si>
  <si>
    <t>713448108</t>
  </si>
  <si>
    <t xml:space="preserve">PEP </t>
  </si>
  <si>
    <t>PepsiCo Inc</t>
  </si>
  <si>
    <t>747525103</t>
  </si>
  <si>
    <t xml:space="preserve">QCOM </t>
  </si>
  <si>
    <t>QUALCOMM Inc</t>
  </si>
  <si>
    <t>09857L108</t>
  </si>
  <si>
    <t xml:space="preserve">BKNG </t>
  </si>
  <si>
    <t>Booking Holdings Inc</t>
  </si>
  <si>
    <t>595112103</t>
  </si>
  <si>
    <t xml:space="preserve">MU </t>
  </si>
  <si>
    <t>Micron Technology Inc</t>
  </si>
  <si>
    <t>82509L107</t>
  </si>
  <si>
    <t xml:space="preserve">SHOP </t>
  </si>
  <si>
    <t>Shopify Inc</t>
  </si>
  <si>
    <t>882508104</t>
  </si>
  <si>
    <t xml:space="preserve">TXN </t>
  </si>
  <si>
    <t>Texas Instruments Inc</t>
  </si>
  <si>
    <t>038222105</t>
  </si>
  <si>
    <t xml:space="preserve">AMAT </t>
  </si>
  <si>
    <t>Applied Materials Inc</t>
  </si>
  <si>
    <t>512807306</t>
  </si>
  <si>
    <t xml:space="preserve">LRCX </t>
  </si>
  <si>
    <t>Lam Research Corp</t>
  </si>
  <si>
    <t>46120E602</t>
  </si>
  <si>
    <t xml:space="preserve">ISRG </t>
  </si>
  <si>
    <t>Intuitive Surgical Inc</t>
  </si>
  <si>
    <t>Health Care</t>
  </si>
  <si>
    <t>458140100</t>
  </si>
  <si>
    <t xml:space="preserve">INTC </t>
  </si>
  <si>
    <t>Intel Corp</t>
  </si>
  <si>
    <t>00724F101</t>
  </si>
  <si>
    <t xml:space="preserve">ADBE </t>
  </si>
  <si>
    <t>Adobe Inc</t>
  </si>
  <si>
    <t>031162100</t>
  </si>
  <si>
    <t xml:space="preserve">AMGN </t>
  </si>
  <si>
    <t>Amgen Inc</t>
  </si>
  <si>
    <t>482480100</t>
  </si>
  <si>
    <t xml:space="preserve">KLAC </t>
  </si>
  <si>
    <t>KLA Corp</t>
  </si>
  <si>
    <t>375558103</t>
  </si>
  <si>
    <t xml:space="preserve">GILD </t>
  </si>
  <si>
    <t>Gilead Sciences Inc</t>
  </si>
  <si>
    <t>697435105</t>
  </si>
  <si>
    <t xml:space="preserve">PANW </t>
  </si>
  <si>
    <t>Palo Alto Networks Inc</t>
  </si>
  <si>
    <t>438516106</t>
  </si>
  <si>
    <t xml:space="preserve">HON </t>
  </si>
  <si>
    <t>Honeywell International Inc</t>
  </si>
  <si>
    <t>Industrials</t>
  </si>
  <si>
    <t>58733R102</t>
  </si>
  <si>
    <t xml:space="preserve">MELI </t>
  </si>
  <si>
    <t>MercadoLibre Inc</t>
  </si>
  <si>
    <t>032654105</t>
  </si>
  <si>
    <t xml:space="preserve">ADI </t>
  </si>
  <si>
    <t>Analog Devices Inc</t>
  </si>
  <si>
    <t>22788C105</t>
  </si>
  <si>
    <t xml:space="preserve">CRWD </t>
  </si>
  <si>
    <t>Crowdstrike Holdings Inc</t>
  </si>
  <si>
    <t>053015103</t>
  </si>
  <si>
    <t xml:space="preserve">ADP </t>
  </si>
  <si>
    <t>Automatic Data Processing Inc</t>
  </si>
  <si>
    <t>20030N101</t>
  </si>
  <si>
    <t xml:space="preserve">CMCSA </t>
  </si>
  <si>
    <t>Comcast Corp</t>
  </si>
  <si>
    <t>25809K105</t>
  </si>
  <si>
    <t xml:space="preserve">DASH </t>
  </si>
  <si>
    <t>DoorDash Inc</t>
  </si>
  <si>
    <t>21037T109</t>
  </si>
  <si>
    <t xml:space="preserve">CEG </t>
  </si>
  <si>
    <t>Constellation Energy Corp</t>
  </si>
  <si>
    <t>Utilities</t>
  </si>
  <si>
    <t>92532F100</t>
  </si>
  <si>
    <t xml:space="preserve">VRTX </t>
  </si>
  <si>
    <t>Vertex Pharmaceuticals Inc</t>
  </si>
  <si>
    <t>127387108</t>
  </si>
  <si>
    <t xml:space="preserve">CDNS </t>
  </si>
  <si>
    <t>Cadence Design Systems Inc</t>
  </si>
  <si>
    <t>855244109</t>
  </si>
  <si>
    <t xml:space="preserve">SBUX </t>
  </si>
  <si>
    <t>Starbucks Corp</t>
  </si>
  <si>
    <t>871607107</t>
  </si>
  <si>
    <t xml:space="preserve">SNPS </t>
  </si>
  <si>
    <t>Synopsys Inc</t>
  </si>
  <si>
    <t>67103H107</t>
  </si>
  <si>
    <t xml:space="preserve">ORLY </t>
  </si>
  <si>
    <t>O'Reilly Automotive Inc</t>
  </si>
  <si>
    <t>722304102</t>
  </si>
  <si>
    <t xml:space="preserve">PDD </t>
  </si>
  <si>
    <t>PDD Holdings Inc ADR</t>
  </si>
  <si>
    <t>American Depository Receipt</t>
  </si>
  <si>
    <t>172908105</t>
  </si>
  <si>
    <t xml:space="preserve">CTAS </t>
  </si>
  <si>
    <t>Cintas Corp</t>
  </si>
  <si>
    <t>609207105</t>
  </si>
  <si>
    <t xml:space="preserve">MDLZ </t>
  </si>
  <si>
    <t>Mondelez International Inc</t>
  </si>
  <si>
    <t>594972408</t>
  </si>
  <si>
    <t xml:space="preserve">MSTR </t>
  </si>
  <si>
    <t>Strategy Inc</t>
  </si>
  <si>
    <t>N07059210</t>
  </si>
  <si>
    <t xml:space="preserve">ASML </t>
  </si>
  <si>
    <t>ASML Holding NV</t>
  </si>
  <si>
    <t>American Depository Receipt - NY</t>
  </si>
  <si>
    <t>571903202</t>
  </si>
  <si>
    <t xml:space="preserve">MAR </t>
  </si>
  <si>
    <t>Marriott International Inc/MD</t>
  </si>
  <si>
    <t>573874104</t>
  </si>
  <si>
    <t xml:space="preserve">MRVL </t>
  </si>
  <si>
    <t>Marvell Technology Inc</t>
  </si>
  <si>
    <t>884903808</t>
  </si>
  <si>
    <t xml:space="preserve">TRI </t>
  </si>
  <si>
    <t>Thomson Reuters Corp</t>
  </si>
  <si>
    <t>052769106</t>
  </si>
  <si>
    <t xml:space="preserve">ADSK </t>
  </si>
  <si>
    <t>Autodesk Inc</t>
  </si>
  <si>
    <t>34959E109</t>
  </si>
  <si>
    <t xml:space="preserve">FTNT </t>
  </si>
  <si>
    <t>Fortinet Inc</t>
  </si>
  <si>
    <t>70450Y103</t>
  </si>
  <si>
    <t xml:space="preserve">PYPL </t>
  </si>
  <si>
    <t>PayPal Holdings Inc</t>
  </si>
  <si>
    <t>Financials</t>
  </si>
  <si>
    <t>61174X109</t>
  </si>
  <si>
    <t xml:space="preserve">MNST </t>
  </si>
  <si>
    <t>Monster Beverage Corp</t>
  </si>
  <si>
    <t>126408103</t>
  </si>
  <si>
    <t xml:space="preserve">CSX </t>
  </si>
  <si>
    <t>CSX Corp</t>
  </si>
  <si>
    <t>75886F107</t>
  </si>
  <si>
    <t xml:space="preserve">REGN </t>
  </si>
  <si>
    <t>Regeneron Pharmaceuticals Inc</t>
  </si>
  <si>
    <t>025537101</t>
  </si>
  <si>
    <t xml:space="preserve">AEP </t>
  </si>
  <si>
    <t>American Electric Power Co Inc</t>
  </si>
  <si>
    <t>N6596X109</t>
  </si>
  <si>
    <t xml:space="preserve">NXPI </t>
  </si>
  <si>
    <t>NXP Semiconductors NV</t>
  </si>
  <si>
    <t>311900104</t>
  </si>
  <si>
    <t xml:space="preserve">FAST </t>
  </si>
  <si>
    <t>Fastenal Co</t>
  </si>
  <si>
    <t>05464C101</t>
  </si>
  <si>
    <t xml:space="preserve">AXON </t>
  </si>
  <si>
    <t>Axon Enterprise Inc</t>
  </si>
  <si>
    <t>776696106</t>
  </si>
  <si>
    <t xml:space="preserve">ROP </t>
  </si>
  <si>
    <t>Roper Technologies Inc</t>
  </si>
  <si>
    <t>98138H101</t>
  </si>
  <si>
    <t xml:space="preserve">WDAY </t>
  </si>
  <si>
    <t>Workday Inc</t>
  </si>
  <si>
    <t>009066101</t>
  </si>
  <si>
    <t xml:space="preserve">ABNB </t>
  </si>
  <si>
    <t>Airbnb Inc</t>
  </si>
  <si>
    <t>693718108</t>
  </si>
  <si>
    <t xml:space="preserve">PCAR </t>
  </si>
  <si>
    <t>PACCAR Inc</t>
  </si>
  <si>
    <t>45168D104</t>
  </si>
  <si>
    <t xml:space="preserve">IDXX </t>
  </si>
  <si>
    <t>IDEXX Laboratories Inc</t>
  </si>
  <si>
    <t>05722G100</t>
  </si>
  <si>
    <t xml:space="preserve">BKR </t>
  </si>
  <si>
    <t>Baker Hughes Co</t>
  </si>
  <si>
    <t>Energy</t>
  </si>
  <si>
    <t>778296103</t>
  </si>
  <si>
    <t xml:space="preserve">ROST </t>
  </si>
  <si>
    <t>Ross Stores Inc</t>
  </si>
  <si>
    <t>285512109</t>
  </si>
  <si>
    <t xml:space="preserve">EA </t>
  </si>
  <si>
    <t>Electronic Arts Inc</t>
  </si>
  <si>
    <t>934423104</t>
  </si>
  <si>
    <t xml:space="preserve">WBD </t>
  </si>
  <si>
    <t>Warner Bros Discovery Inc</t>
  </si>
  <si>
    <t>874054109</t>
  </si>
  <si>
    <t xml:space="preserve">TTWO </t>
  </si>
  <si>
    <t>Take-Two Interactive Software Inc</t>
  </si>
  <si>
    <t>98389B100</t>
  </si>
  <si>
    <t xml:space="preserve">XEL </t>
  </si>
  <si>
    <t>Xcel Energy Inc</t>
  </si>
  <si>
    <t>704326107</t>
  </si>
  <si>
    <t xml:space="preserve">PAYX </t>
  </si>
  <si>
    <t>Paychex Inc</t>
  </si>
  <si>
    <t>98980G102</t>
  </si>
  <si>
    <t xml:space="preserve">ZS </t>
  </si>
  <si>
    <t>Zscaler Inc</t>
  </si>
  <si>
    <t>23804L103</t>
  </si>
  <si>
    <t xml:space="preserve">DDOG </t>
  </si>
  <si>
    <t>Datadog Inc</t>
  </si>
  <si>
    <t>30161N101</t>
  </si>
  <si>
    <t xml:space="preserve">EXC </t>
  </si>
  <si>
    <t>Exelon Corp</t>
  </si>
  <si>
    <t>217204106</t>
  </si>
  <si>
    <t xml:space="preserve">CPRT </t>
  </si>
  <si>
    <t>Copart Inc</t>
  </si>
  <si>
    <t>046353108</t>
  </si>
  <si>
    <t xml:space="preserve">AZN </t>
  </si>
  <si>
    <t>AstraZeneca PLC ADR</t>
  </si>
  <si>
    <t>25278X109</t>
  </si>
  <si>
    <t xml:space="preserve">FANG </t>
  </si>
  <si>
    <t>Diamondback Energy Inc</t>
  </si>
  <si>
    <t>G25839104</t>
  </si>
  <si>
    <t xml:space="preserve">CCEP </t>
  </si>
  <si>
    <t>Coca-Cola Europacific Partners PLC</t>
  </si>
  <si>
    <t>16119P108</t>
  </si>
  <si>
    <t xml:space="preserve">CHTR </t>
  </si>
  <si>
    <t>Charter Communications Inc</t>
  </si>
  <si>
    <t>22160N109</t>
  </si>
  <si>
    <t xml:space="preserve">CSGP </t>
  </si>
  <si>
    <t>CoStar Group Inc</t>
  </si>
  <si>
    <t>Real Estate</t>
  </si>
  <si>
    <t>595017104</t>
  </si>
  <si>
    <t xml:space="preserve">MCHP </t>
  </si>
  <si>
    <t>Microchip Technology Inc</t>
  </si>
  <si>
    <t>49271V100</t>
  </si>
  <si>
    <t xml:space="preserve">KDP </t>
  </si>
  <si>
    <t>Keurig Dr Pepper Inc</t>
  </si>
  <si>
    <t>92345Y106</t>
  </si>
  <si>
    <t xml:space="preserve">VRSK </t>
  </si>
  <si>
    <t>Verisk Analytics Inc</t>
  </si>
  <si>
    <t>36266G107</t>
  </si>
  <si>
    <t xml:space="preserve">GEHC </t>
  </si>
  <si>
    <t>GE HealthCare Technologies Inc</t>
  </si>
  <si>
    <t>192446102</t>
  </si>
  <si>
    <t xml:space="preserve">CTSH </t>
  </si>
  <si>
    <t>Cognizant Technology Solutions Corp</t>
  </si>
  <si>
    <t>500754106</t>
  </si>
  <si>
    <t xml:space="preserve">KHC </t>
  </si>
  <si>
    <t>Kraft Heinz Co/The</t>
  </si>
  <si>
    <t>679580100</t>
  </si>
  <si>
    <t xml:space="preserve">ODFL </t>
  </si>
  <si>
    <t>Old Dominion Freight Line Inc</t>
  </si>
  <si>
    <t>049468101</t>
  </si>
  <si>
    <t xml:space="preserve">TEAM </t>
  </si>
  <si>
    <t>Atlassian Corp</t>
  </si>
  <si>
    <t>252131107</t>
  </si>
  <si>
    <t xml:space="preserve">DXCM </t>
  </si>
  <si>
    <t>Dexcom Inc</t>
  </si>
  <si>
    <t>12514G108</t>
  </si>
  <si>
    <t xml:space="preserve">CDW </t>
  </si>
  <si>
    <t>CDW Corp/DE</t>
  </si>
  <si>
    <t>88339J105</t>
  </si>
  <si>
    <t xml:space="preserve">TTD </t>
  </si>
  <si>
    <t>Trade Desk Inc/The</t>
  </si>
  <si>
    <t>682189105</t>
  </si>
  <si>
    <t xml:space="preserve">ON </t>
  </si>
  <si>
    <t>ON Semiconductor Corp</t>
  </si>
  <si>
    <t>550021109</t>
  </si>
  <si>
    <t xml:space="preserve">LULU </t>
  </si>
  <si>
    <t>Lululemon Athletica Inc</t>
  </si>
  <si>
    <t>09062X103</t>
  </si>
  <si>
    <t xml:space="preserve">BIIB </t>
  </si>
  <si>
    <t>Biogen Inc</t>
  </si>
  <si>
    <t>G39387108</t>
  </si>
  <si>
    <t xml:space="preserve">GFS </t>
  </si>
  <si>
    <t>GLOBALFOUNDRIES Inc</t>
  </si>
  <si>
    <t>042068205</t>
  </si>
  <si>
    <t xml:space="preserve">ARM </t>
  </si>
  <si>
    <t>ARM Holdings PLC ADR</t>
  </si>
  <si>
    <t>Advance</t>
  </si>
  <si>
    <t>Decline</t>
  </si>
  <si>
    <t>Price</t>
  </si>
  <si>
    <t>Industry</t>
  </si>
  <si>
    <t>Chg %</t>
  </si>
  <si>
    <t>Ticker</t>
  </si>
  <si>
    <t>Unchg</t>
  </si>
  <si>
    <t>Total</t>
  </si>
  <si>
    <t>1Day Chg</t>
  </si>
  <si>
    <t>VIX</t>
  </si>
  <si>
    <t>Chg</t>
  </si>
  <si>
    <t>Contrib.</t>
  </si>
  <si>
    <t>Fund Name:</t>
  </si>
  <si>
    <t>SPDR® S&amp;P 500® ETF Trust</t>
  </si>
  <si>
    <t>Ticker Symbol:</t>
  </si>
  <si>
    <t>SPY</t>
  </si>
  <si>
    <t>Holdings:</t>
  </si>
  <si>
    <t>As of 30-Sep-2025</t>
  </si>
  <si>
    <t>Identifier</t>
  </si>
  <si>
    <t>SEDOL</t>
  </si>
  <si>
    <t>Shares Held</t>
  </si>
  <si>
    <t>Local Currency</t>
  </si>
  <si>
    <t>NVIDIA CORP</t>
  </si>
  <si>
    <t>2379504</t>
  </si>
  <si>
    <t>-</t>
  </si>
  <si>
    <t>USD</t>
  </si>
  <si>
    <t>MICROSOFT CORP</t>
  </si>
  <si>
    <t>2588173</t>
  </si>
  <si>
    <t>APPLE INC</t>
  </si>
  <si>
    <t>2046251</t>
  </si>
  <si>
    <t>AMAZON.COM INC</t>
  </si>
  <si>
    <t>2000019</t>
  </si>
  <si>
    <t>META PLATFORMS INC CLASS A</t>
  </si>
  <si>
    <t>B7TL820</t>
  </si>
  <si>
    <t>BROADCOM INC</t>
  </si>
  <si>
    <t>AVGO</t>
  </si>
  <si>
    <t>BDZ78H9</t>
  </si>
  <si>
    <t>ALPHABET INC CL A</t>
  </si>
  <si>
    <t>GOOGL</t>
  </si>
  <si>
    <t>BYVY8G0</t>
  </si>
  <si>
    <t>TESLA INC</t>
  </si>
  <si>
    <t>B616C79</t>
  </si>
  <si>
    <t>ALPHABET INC CL C</t>
  </si>
  <si>
    <t>BYY88Y7</t>
  </si>
  <si>
    <t>BERKSHIRE HATHAWAY INC CL B</t>
  </si>
  <si>
    <t>BRK.B</t>
  </si>
  <si>
    <t>084670702</t>
  </si>
  <si>
    <t>2073390</t>
  </si>
  <si>
    <t>JPMORGAN CHASE + CO</t>
  </si>
  <si>
    <t>JPM</t>
  </si>
  <si>
    <t>46625H100</t>
  </si>
  <si>
    <t>2190385</t>
  </si>
  <si>
    <t>ELI LILLY + CO</t>
  </si>
  <si>
    <t>LLY</t>
  </si>
  <si>
    <t>532457108</t>
  </si>
  <si>
    <t>2516152</t>
  </si>
  <si>
    <t>VISA INC CLASS A SHARES</t>
  </si>
  <si>
    <t>V</t>
  </si>
  <si>
    <t>92826C839</t>
  </si>
  <si>
    <t>B2PZN04</t>
  </si>
  <si>
    <t>NETFLIX INC</t>
  </si>
  <si>
    <t>NFLX</t>
  </si>
  <si>
    <t>2857817</t>
  </si>
  <si>
    <t>EXXON MOBIL CORP</t>
  </si>
  <si>
    <t>XOM</t>
  </si>
  <si>
    <t>30231G102</t>
  </si>
  <si>
    <t>2326618</t>
  </si>
  <si>
    <t>MASTERCARD INC   A</t>
  </si>
  <si>
    <t>MA</t>
  </si>
  <si>
    <t>57636Q104</t>
  </si>
  <si>
    <t>B121557</t>
  </si>
  <si>
    <t>ORACLE CORP</t>
  </si>
  <si>
    <t>ORCL</t>
  </si>
  <si>
    <t>68389X105</t>
  </si>
  <si>
    <t>2661568</t>
  </si>
  <si>
    <t>WALMART INC</t>
  </si>
  <si>
    <t>WMT</t>
  </si>
  <si>
    <t>931142103</t>
  </si>
  <si>
    <t>2936921</t>
  </si>
  <si>
    <t>JOHNSON + JOHNSON</t>
  </si>
  <si>
    <t>JNJ</t>
  </si>
  <si>
    <t>478160104</t>
  </si>
  <si>
    <t>2475833</t>
  </si>
  <si>
    <t>PALANTIR TECHNOLOGIES INC A</t>
  </si>
  <si>
    <t>PLTR</t>
  </si>
  <si>
    <t>BN78DQ4</t>
  </si>
  <si>
    <t>COSTCO WHOLESALE CORP</t>
  </si>
  <si>
    <t>COST</t>
  </si>
  <si>
    <t>2701271</t>
  </si>
  <si>
    <t>ABBVIE INC</t>
  </si>
  <si>
    <t>ABBV</t>
  </si>
  <si>
    <t>00287Y109</t>
  </si>
  <si>
    <t>B92SR70</t>
  </si>
  <si>
    <t>HOME DEPOT INC</t>
  </si>
  <si>
    <t>HD</t>
  </si>
  <si>
    <t>437076102</t>
  </si>
  <si>
    <t>2434209</t>
  </si>
  <si>
    <t>PROCTER + GAMBLE CO/THE</t>
  </si>
  <si>
    <t>PG</t>
  </si>
  <si>
    <t>742718109</t>
  </si>
  <si>
    <t>2704407</t>
  </si>
  <si>
    <t>BANK OF AMERICA CORP</t>
  </si>
  <si>
    <t>BAC</t>
  </si>
  <si>
    <t>060505104</t>
  </si>
  <si>
    <t>2295677</t>
  </si>
  <si>
    <t>GENERAL ELECTRIC</t>
  </si>
  <si>
    <t>GE</t>
  </si>
  <si>
    <t>369604301</t>
  </si>
  <si>
    <t>BL59CR9</t>
  </si>
  <si>
    <t>UNITEDHEALTH GROUP INC</t>
  </si>
  <si>
    <t>UNH</t>
  </si>
  <si>
    <t>91324P102</t>
  </si>
  <si>
    <t>2917766</t>
  </si>
  <si>
    <t>CHEVRON CORP</t>
  </si>
  <si>
    <t>CVX</t>
  </si>
  <si>
    <t>166764100</t>
  </si>
  <si>
    <t>2838555</t>
  </si>
  <si>
    <t>CISCO SYSTEMS INC</t>
  </si>
  <si>
    <t>CSCO</t>
  </si>
  <si>
    <t>2198163</t>
  </si>
  <si>
    <t>WELLS FARGO + CO</t>
  </si>
  <si>
    <t>WFC</t>
  </si>
  <si>
    <t>949746101</t>
  </si>
  <si>
    <t>2649100</t>
  </si>
  <si>
    <t>INTL BUSINESS MACHINES CORP</t>
  </si>
  <si>
    <t>IBM</t>
  </si>
  <si>
    <t>459200101</t>
  </si>
  <si>
    <t>2005973</t>
  </si>
  <si>
    <t>ADVANCED MICRO DEVICES</t>
  </si>
  <si>
    <t>AMD</t>
  </si>
  <si>
    <t>2007849</t>
  </si>
  <si>
    <t>COCA COLA CO/THE</t>
  </si>
  <si>
    <t>KO</t>
  </si>
  <si>
    <t>191216100</t>
  </si>
  <si>
    <t>2206657</t>
  </si>
  <si>
    <t>PHILIP MORRIS INTERNATIONAL</t>
  </si>
  <si>
    <t>PM</t>
  </si>
  <si>
    <t>718172109</t>
  </si>
  <si>
    <t>B2PKRQ3</t>
  </si>
  <si>
    <t>GOLDMAN SACHS GROUP INC</t>
  </si>
  <si>
    <t>GS</t>
  </si>
  <si>
    <t>38141G104</t>
  </si>
  <si>
    <t>2407966</t>
  </si>
  <si>
    <t>ABBOTT LABORATORIES</t>
  </si>
  <si>
    <t>ABT</t>
  </si>
  <si>
    <t>002824100</t>
  </si>
  <si>
    <t>2002305</t>
  </si>
  <si>
    <t>SALESFORCE INC</t>
  </si>
  <si>
    <t>CRM</t>
  </si>
  <si>
    <t>79466L302</t>
  </si>
  <si>
    <t>2310525</t>
  </si>
  <si>
    <t>RTX CORP</t>
  </si>
  <si>
    <t>RTX</t>
  </si>
  <si>
    <t>75513E101</t>
  </si>
  <si>
    <t>BM5M5Y3</t>
  </si>
  <si>
    <t>CATERPILLAR INC</t>
  </si>
  <si>
    <t>CAT</t>
  </si>
  <si>
    <t>149123101</t>
  </si>
  <si>
    <t>2180201</t>
  </si>
  <si>
    <t>LINDE PLC</t>
  </si>
  <si>
    <t>LIN</t>
  </si>
  <si>
    <t>BNZHB81</t>
  </si>
  <si>
    <t>MCDONALD S CORP</t>
  </si>
  <si>
    <t>MCD</t>
  </si>
  <si>
    <t>580135101</t>
  </si>
  <si>
    <t>2550707</t>
  </si>
  <si>
    <t>MERCK + CO. INC.</t>
  </si>
  <si>
    <t>MRK</t>
  </si>
  <si>
    <t>58933Y105</t>
  </si>
  <si>
    <t>2778844</t>
  </si>
  <si>
    <t>WALT DISNEY CO/THE</t>
  </si>
  <si>
    <t>DIS</t>
  </si>
  <si>
    <t>254687106</t>
  </si>
  <si>
    <t>2270726</t>
  </si>
  <si>
    <t>UBER TECHNOLOGIES INC</t>
  </si>
  <si>
    <t>UBER</t>
  </si>
  <si>
    <t>90353T100</t>
  </si>
  <si>
    <t>BK6N347</t>
  </si>
  <si>
    <t>AT+T INC</t>
  </si>
  <si>
    <t>T</t>
  </si>
  <si>
    <t>00206R102</t>
  </si>
  <si>
    <t>2831811</t>
  </si>
  <si>
    <t>APPLOVIN CORP CLASS A</t>
  </si>
  <si>
    <t>APP</t>
  </si>
  <si>
    <t>BMV3LG4</t>
  </si>
  <si>
    <t>MORGAN STANLEY</t>
  </si>
  <si>
    <t>MS</t>
  </si>
  <si>
    <t>617446448</t>
  </si>
  <si>
    <t>2262314</t>
  </si>
  <si>
    <t>PEPSICO INC</t>
  </si>
  <si>
    <t>PEP</t>
  </si>
  <si>
    <t>2681511</t>
  </si>
  <si>
    <t>SERVICENOW INC</t>
  </si>
  <si>
    <t>NOW</t>
  </si>
  <si>
    <t>81762P102</t>
  </si>
  <si>
    <t>B80NXX8</t>
  </si>
  <si>
    <t>INTUIT INC</t>
  </si>
  <si>
    <t>INTU</t>
  </si>
  <si>
    <t>2459020</t>
  </si>
  <si>
    <t>MICRON TECHNOLOGY INC</t>
  </si>
  <si>
    <t>MU</t>
  </si>
  <si>
    <t>2588184</t>
  </si>
  <si>
    <t>CITIGROUP INC</t>
  </si>
  <si>
    <t>C</t>
  </si>
  <si>
    <t>172967424</t>
  </si>
  <si>
    <t>2297907</t>
  </si>
  <si>
    <t>VERIZON COMMUNICATIONS INC</t>
  </si>
  <si>
    <t>VZ</t>
  </si>
  <si>
    <t>92343V104</t>
  </si>
  <si>
    <t>2090571</t>
  </si>
  <si>
    <t>THERMO FISHER SCIENTIFIC INC</t>
  </si>
  <si>
    <t>TMO</t>
  </si>
  <si>
    <t>883556102</t>
  </si>
  <si>
    <t>2886907</t>
  </si>
  <si>
    <t>AMERICAN EXPRESS CO</t>
  </si>
  <si>
    <t>AXP</t>
  </si>
  <si>
    <t>025816109</t>
  </si>
  <si>
    <t>2026082</t>
  </si>
  <si>
    <t>QUALCOMM INC</t>
  </si>
  <si>
    <t>QCOM</t>
  </si>
  <si>
    <t>2714923</t>
  </si>
  <si>
    <t>BOOKING HOLDINGS INC</t>
  </si>
  <si>
    <t>BKNG</t>
  </si>
  <si>
    <t>BDRXDB4</t>
  </si>
  <si>
    <t>LAM RESEARCH CORP</t>
  </si>
  <si>
    <t>LRCX</t>
  </si>
  <si>
    <t>BSML4N7</t>
  </si>
  <si>
    <t>BLACKROCK INC</t>
  </si>
  <si>
    <t>BLK</t>
  </si>
  <si>
    <t>09290D101</t>
  </si>
  <si>
    <t>BMZBBT7</t>
  </si>
  <si>
    <t>GE VERNOVA INC</t>
  </si>
  <si>
    <t>GEV</t>
  </si>
  <si>
    <t>36828A101</t>
  </si>
  <si>
    <t>BP6H4Y1</t>
  </si>
  <si>
    <t>TEXAS INSTRUMENTS INC</t>
  </si>
  <si>
    <t>TXN</t>
  </si>
  <si>
    <t>2885409</t>
  </si>
  <si>
    <t>APPLIED MATERIALS INC</t>
  </si>
  <si>
    <t>AMAT</t>
  </si>
  <si>
    <t>2046552</t>
  </si>
  <si>
    <t>BOEING CO/THE</t>
  </si>
  <si>
    <t>BA</t>
  </si>
  <si>
    <t>097023105</t>
  </si>
  <si>
    <t>2108601</t>
  </si>
  <si>
    <t>SCHWAB (CHARLES) CORP</t>
  </si>
  <si>
    <t>SCHW</t>
  </si>
  <si>
    <t>808513105</t>
  </si>
  <si>
    <t>2779397</t>
  </si>
  <si>
    <t>TJX COMPANIES INC</t>
  </si>
  <si>
    <t>TJX</t>
  </si>
  <si>
    <t>872540109</t>
  </si>
  <si>
    <t>2989301</t>
  </si>
  <si>
    <t>INTUITIVE SURGICAL INC</t>
  </si>
  <si>
    <t>ISRG</t>
  </si>
  <si>
    <t>2871301</t>
  </si>
  <si>
    <t>NEXTERA ENERGY INC</t>
  </si>
  <si>
    <t>NEE</t>
  </si>
  <si>
    <t>65339F101</t>
  </si>
  <si>
    <t>2328915</t>
  </si>
  <si>
    <t>ACCENTURE PLC CL A</t>
  </si>
  <si>
    <t>ACN</t>
  </si>
  <si>
    <t>G1151C101</t>
  </si>
  <si>
    <t>B4BNMY3</t>
  </si>
  <si>
    <t>S+P GLOBAL INC</t>
  </si>
  <si>
    <t>SPGI</t>
  </si>
  <si>
    <t>78409V104</t>
  </si>
  <si>
    <t>BYV2325</t>
  </si>
  <si>
    <t>AMGEN INC</t>
  </si>
  <si>
    <t>AMGN</t>
  </si>
  <si>
    <t>2023607</t>
  </si>
  <si>
    <t>AMPHENOL CORP CL A</t>
  </si>
  <si>
    <t>APH</t>
  </si>
  <si>
    <t>032095101</t>
  </si>
  <si>
    <t>2145084</t>
  </si>
  <si>
    <t>ARISTA NETWORKS INC</t>
  </si>
  <si>
    <t>ANET</t>
  </si>
  <si>
    <t>040413205</t>
  </si>
  <si>
    <t>BL9XPM3</t>
  </si>
  <si>
    <t>ADOBE INC</t>
  </si>
  <si>
    <t>ADBE</t>
  </si>
  <si>
    <t>2008154</t>
  </si>
  <si>
    <t>US DOLLAR</t>
  </si>
  <si>
    <t>999USDZ92</t>
  </si>
  <si>
    <t>INTEL CORP</t>
  </si>
  <si>
    <t>INTC</t>
  </si>
  <si>
    <t>2463247</t>
  </si>
  <si>
    <t>EATON CORP PLC</t>
  </si>
  <si>
    <t>ETN</t>
  </si>
  <si>
    <t>G29183103</t>
  </si>
  <si>
    <t>B8KQN82</t>
  </si>
  <si>
    <t>PFIZER INC</t>
  </si>
  <si>
    <t>PFE</t>
  </si>
  <si>
    <t>717081103</t>
  </si>
  <si>
    <t>2684703</t>
  </si>
  <si>
    <t>PROGRESSIVE CORP</t>
  </si>
  <si>
    <t>PGR</t>
  </si>
  <si>
    <t>743315103</t>
  </si>
  <si>
    <t>2705024</t>
  </si>
  <si>
    <t>BOSTON SCIENTIFIC CORP</t>
  </si>
  <si>
    <t>BSX</t>
  </si>
  <si>
    <t>101137107</t>
  </si>
  <si>
    <t>2113434</t>
  </si>
  <si>
    <t>KLA CORP</t>
  </si>
  <si>
    <t>KLAC</t>
  </si>
  <si>
    <t>2480138</t>
  </si>
  <si>
    <t>LOWE S COS INC</t>
  </si>
  <si>
    <t>LOW</t>
  </si>
  <si>
    <t>548661107</t>
  </si>
  <si>
    <t>2536763</t>
  </si>
  <si>
    <t>UNION PACIFIC CORP</t>
  </si>
  <si>
    <t>UNP</t>
  </si>
  <si>
    <t>907818108</t>
  </si>
  <si>
    <t>2914734</t>
  </si>
  <si>
    <t>GILEAD SCIENCES INC</t>
  </si>
  <si>
    <t>GILD</t>
  </si>
  <si>
    <t>2369174</t>
  </si>
  <si>
    <t>PALO ALTO NETWORKS INC</t>
  </si>
  <si>
    <t>PANW</t>
  </si>
  <si>
    <t>B87ZMX0</t>
  </si>
  <si>
    <t>CAPITAL ONE FINANCIAL CORP</t>
  </si>
  <si>
    <t>COF</t>
  </si>
  <si>
    <t>14040H105</t>
  </si>
  <si>
    <t>2654461</t>
  </si>
  <si>
    <t>HONEYWELL INTERNATIONAL INC</t>
  </si>
  <si>
    <t>HON</t>
  </si>
  <si>
    <t>2020459</t>
  </si>
  <si>
    <t>STRYKER CORP</t>
  </si>
  <si>
    <t>SYK</t>
  </si>
  <si>
    <t>863667101</t>
  </si>
  <si>
    <t>2853688</t>
  </si>
  <si>
    <t>DANAHER CORP</t>
  </si>
  <si>
    <t>DHR</t>
  </si>
  <si>
    <t>235851102</t>
  </si>
  <si>
    <t>2250870</t>
  </si>
  <si>
    <t>BLACKSTONE INC</t>
  </si>
  <si>
    <t>BX</t>
  </si>
  <si>
    <t>09260D107</t>
  </si>
  <si>
    <t>BKF2SL7</t>
  </si>
  <si>
    <t>CROWDSTRIKE HOLDINGS INC   A</t>
  </si>
  <si>
    <t>CRWD</t>
  </si>
  <si>
    <t>BJJP138</t>
  </si>
  <si>
    <t>MEDTRONIC PLC</t>
  </si>
  <si>
    <t>MDT</t>
  </si>
  <si>
    <t>G5960L103</t>
  </si>
  <si>
    <t>BTN1Y11</t>
  </si>
  <si>
    <t>ANALOG DEVICES INC</t>
  </si>
  <si>
    <t>ADI</t>
  </si>
  <si>
    <t>2032067</t>
  </si>
  <si>
    <t>WELLTOWER INC</t>
  </si>
  <si>
    <t>WELL</t>
  </si>
  <si>
    <t>95040Q104</t>
  </si>
  <si>
    <t>BYVYHH4</t>
  </si>
  <si>
    <t>AUTOMATIC DATA PROCESSING</t>
  </si>
  <si>
    <t>ADP</t>
  </si>
  <si>
    <t>2065308</t>
  </si>
  <si>
    <t>CONOCOPHILLIPS</t>
  </si>
  <si>
    <t>COP</t>
  </si>
  <si>
    <t>20825C104</t>
  </si>
  <si>
    <t>2685717</t>
  </si>
  <si>
    <t>T MOBILE US INC</t>
  </si>
  <si>
    <t>TMUS</t>
  </si>
  <si>
    <t>B94Q9V0</t>
  </si>
  <si>
    <t>DEERE + CO</t>
  </si>
  <si>
    <t>DE</t>
  </si>
  <si>
    <t>244199105</t>
  </si>
  <si>
    <t>2261203</t>
  </si>
  <si>
    <t>COMCAST CORP CLASS A</t>
  </si>
  <si>
    <t>CMCSA</t>
  </si>
  <si>
    <t>2044545</t>
  </si>
  <si>
    <t>ALTRIA GROUP INC</t>
  </si>
  <si>
    <t>MO</t>
  </si>
  <si>
    <t>02209S103</t>
  </si>
  <si>
    <t>2692632</t>
  </si>
  <si>
    <t>ROBINHOOD MARKETS INC   A</t>
  </si>
  <si>
    <t>HOOD</t>
  </si>
  <si>
    <t>770700102</t>
  </si>
  <si>
    <t>BP0TQN6</t>
  </si>
  <si>
    <t>PROLOGIS INC</t>
  </si>
  <si>
    <t>PLD</t>
  </si>
  <si>
    <t>74340W103</t>
  </si>
  <si>
    <t>B44WZD7</t>
  </si>
  <si>
    <t>CHUBB LTD</t>
  </si>
  <si>
    <t>CB</t>
  </si>
  <si>
    <t>H1467J104</t>
  </si>
  <si>
    <t>B3BQMF6</t>
  </si>
  <si>
    <t>SOUTHERN CO/THE</t>
  </si>
  <si>
    <t>SO</t>
  </si>
  <si>
    <t>842587107</t>
  </si>
  <si>
    <t>2829601</t>
  </si>
  <si>
    <t>CONSTELLATION ENERGY</t>
  </si>
  <si>
    <t>CEG</t>
  </si>
  <si>
    <t>BMH4FS1</t>
  </si>
  <si>
    <t>LOCKHEED MARTIN CORP</t>
  </si>
  <si>
    <t>LMT</t>
  </si>
  <si>
    <t>539830109</t>
  </si>
  <si>
    <t>2522096</t>
  </si>
  <si>
    <t>DOORDASH INC   A</t>
  </si>
  <si>
    <t>DASH</t>
  </si>
  <si>
    <t>BN13P03</t>
  </si>
  <si>
    <t>VERTEX PHARMACEUTICALS INC</t>
  </si>
  <si>
    <t>VRTX</t>
  </si>
  <si>
    <t>2931034</t>
  </si>
  <si>
    <t>MARSH + MCLENNAN COS</t>
  </si>
  <si>
    <t>MMC</t>
  </si>
  <si>
    <t>571748102</t>
  </si>
  <si>
    <t>2567741</t>
  </si>
  <si>
    <t>CME GROUP INC</t>
  </si>
  <si>
    <t>CME</t>
  </si>
  <si>
    <t>12572Q105</t>
  </si>
  <si>
    <t>2965839</t>
  </si>
  <si>
    <t>PARKER HANNIFIN CORP</t>
  </si>
  <si>
    <t>PH</t>
  </si>
  <si>
    <t>701094104</t>
  </si>
  <si>
    <t>2671501</t>
  </si>
  <si>
    <t>INTERCONTINENTAL EXCHANGE IN</t>
  </si>
  <si>
    <t>ICE</t>
  </si>
  <si>
    <t>45866F104</t>
  </si>
  <si>
    <t>BFSSDS9</t>
  </si>
  <si>
    <t>DUKE ENERGY CORP</t>
  </si>
  <si>
    <t>DUK</t>
  </si>
  <si>
    <t>26441C204</t>
  </si>
  <si>
    <t>B7VD3F2</t>
  </si>
  <si>
    <t>STARBUCKS CORP</t>
  </si>
  <si>
    <t>SBUX</t>
  </si>
  <si>
    <t>2842255</t>
  </si>
  <si>
    <t>MCKESSON CORP</t>
  </si>
  <si>
    <t>MCK</t>
  </si>
  <si>
    <t>58155Q103</t>
  </si>
  <si>
    <t>2378534</t>
  </si>
  <si>
    <t>CVS HEALTH CORP</t>
  </si>
  <si>
    <t>CVS</t>
  </si>
  <si>
    <t>126650100</t>
  </si>
  <si>
    <t>2577609</t>
  </si>
  <si>
    <t>CADENCE DESIGN SYS INC</t>
  </si>
  <si>
    <t>CDNS</t>
  </si>
  <si>
    <t>2302232</t>
  </si>
  <si>
    <t>TRANE TECHNOLOGIES PLC</t>
  </si>
  <si>
    <t>TT</t>
  </si>
  <si>
    <t>G8994E103</t>
  </si>
  <si>
    <t>BK9ZQ96</t>
  </si>
  <si>
    <t>NEWMONT CORP</t>
  </si>
  <si>
    <t>NEM</t>
  </si>
  <si>
    <t>651639106</t>
  </si>
  <si>
    <t>2636607</t>
  </si>
  <si>
    <t>BRISTOL MYERS SQUIBB CO</t>
  </si>
  <si>
    <t>BMY</t>
  </si>
  <si>
    <t>110122108</t>
  </si>
  <si>
    <t>2126335</t>
  </si>
  <si>
    <t>O REILLY AUTOMOTIVE INC</t>
  </si>
  <si>
    <t>ORLY</t>
  </si>
  <si>
    <t>B65LWX6</t>
  </si>
  <si>
    <t>SYNOPSYS INC</t>
  </si>
  <si>
    <t>SNPS</t>
  </si>
  <si>
    <t>2867719</t>
  </si>
  <si>
    <t>AMERICAN TOWER CORP</t>
  </si>
  <si>
    <t>AMT</t>
  </si>
  <si>
    <t>03027X100</t>
  </si>
  <si>
    <t>B7FBFL2</t>
  </si>
  <si>
    <t>KKR + CO INC</t>
  </si>
  <si>
    <t>KKR</t>
  </si>
  <si>
    <t>48251W104</t>
  </si>
  <si>
    <t>BG1FRR1</t>
  </si>
  <si>
    <t>GENERAL DYNAMICS CORP</t>
  </si>
  <si>
    <t>GD</t>
  </si>
  <si>
    <t>369550108</t>
  </si>
  <si>
    <t>2365161</t>
  </si>
  <si>
    <t>NIKE INC  CL B</t>
  </si>
  <si>
    <t>NKE</t>
  </si>
  <si>
    <t>654106103</t>
  </si>
  <si>
    <t>2640147</t>
  </si>
  <si>
    <t>3M CO</t>
  </si>
  <si>
    <t>MMM</t>
  </si>
  <si>
    <t>88579Y101</t>
  </si>
  <si>
    <t>2595708</t>
  </si>
  <si>
    <t>NORTHROP GRUMMAN CORP</t>
  </si>
  <si>
    <t>NOC</t>
  </si>
  <si>
    <t>666807102</t>
  </si>
  <si>
    <t>2648806</t>
  </si>
  <si>
    <t>WASTE MANAGEMENT INC</t>
  </si>
  <si>
    <t>WM</t>
  </si>
  <si>
    <t>94106L109</t>
  </si>
  <si>
    <t>2937667</t>
  </si>
  <si>
    <t>ROYAL CARIBBEAN CRUISES LTD</t>
  </si>
  <si>
    <t>RCL</t>
  </si>
  <si>
    <t>V7780T103</t>
  </si>
  <si>
    <t>2754907</t>
  </si>
  <si>
    <t>MONDELEZ INTERNATIONAL INC A</t>
  </si>
  <si>
    <t>MDLZ</t>
  </si>
  <si>
    <t>B8CKK03</t>
  </si>
  <si>
    <t>SHERWIN WILLIAMS CO/THE</t>
  </si>
  <si>
    <t>SHW</t>
  </si>
  <si>
    <t>824348106</t>
  </si>
  <si>
    <t>2804211</t>
  </si>
  <si>
    <t>ARTHUR J GALLAGHER + CO</t>
  </si>
  <si>
    <t>AJG</t>
  </si>
  <si>
    <t>363576109</t>
  </si>
  <si>
    <t>2359506</t>
  </si>
  <si>
    <t>PNC FINANCIAL SERVICES GROUP</t>
  </si>
  <si>
    <t>PNC</t>
  </si>
  <si>
    <t>693475105</t>
  </si>
  <si>
    <t>2692665</t>
  </si>
  <si>
    <t>HOWMET AEROSPACE INC</t>
  </si>
  <si>
    <t>HWM</t>
  </si>
  <si>
    <t>443201108</t>
  </si>
  <si>
    <t>BKLJ8V2</t>
  </si>
  <si>
    <t>WILLIAMS COS INC</t>
  </si>
  <si>
    <t>WMB</t>
  </si>
  <si>
    <t>969457100</t>
  </si>
  <si>
    <t>2967181</t>
  </si>
  <si>
    <t>THE CIGNA GROUP</t>
  </si>
  <si>
    <t>CI</t>
  </si>
  <si>
    <t>125523100</t>
  </si>
  <si>
    <t>BHJ0775</t>
  </si>
  <si>
    <t>AON PLC CLASS A</t>
  </si>
  <si>
    <t>AON</t>
  </si>
  <si>
    <t>G0403H108</t>
  </si>
  <si>
    <t>BLP1HW5</t>
  </si>
  <si>
    <t>BANK OF NEW YORK MELLON CORP</t>
  </si>
  <si>
    <t>BK</t>
  </si>
  <si>
    <t>064058100</t>
  </si>
  <si>
    <t>B1Z77F6</t>
  </si>
  <si>
    <t>EQUINIX INC</t>
  </si>
  <si>
    <t>EQIX</t>
  </si>
  <si>
    <t>29444U700</t>
  </si>
  <si>
    <t>BVLZX12</t>
  </si>
  <si>
    <t>COINBASE GLOBAL INC  CLASS A</t>
  </si>
  <si>
    <t>COIN</t>
  </si>
  <si>
    <t>19260Q107</t>
  </si>
  <si>
    <t>BMC9P69</t>
  </si>
  <si>
    <t>MOTOROLA SOLUTIONS INC</t>
  </si>
  <si>
    <t>MSI</t>
  </si>
  <si>
    <t>620076307</t>
  </si>
  <si>
    <t>B5BKPQ4</t>
  </si>
  <si>
    <t>US BANCORP</t>
  </si>
  <si>
    <t>USB</t>
  </si>
  <si>
    <t>902973304</t>
  </si>
  <si>
    <t>2736035</t>
  </si>
  <si>
    <t>TRANSDIGM GROUP INC</t>
  </si>
  <si>
    <t>TDG</t>
  </si>
  <si>
    <t>893641100</t>
  </si>
  <si>
    <t>B11FJK3</t>
  </si>
  <si>
    <t>EMERSON ELECTRIC CO</t>
  </si>
  <si>
    <t>EMR</t>
  </si>
  <si>
    <t>291011104</t>
  </si>
  <si>
    <t>2313405</t>
  </si>
  <si>
    <t>MOODY S CORP</t>
  </si>
  <si>
    <t>MCO</t>
  </si>
  <si>
    <t>615369105</t>
  </si>
  <si>
    <t>2252058</t>
  </si>
  <si>
    <t>ELEVANCE HEALTH INC</t>
  </si>
  <si>
    <t>ELV</t>
  </si>
  <si>
    <t>036752103</t>
  </si>
  <si>
    <t>BSPHGL4</t>
  </si>
  <si>
    <t>JOHNSON CONTROLS INTERNATION</t>
  </si>
  <si>
    <t>JCI</t>
  </si>
  <si>
    <t>G51502105</t>
  </si>
  <si>
    <t>BY7QL61</t>
  </si>
  <si>
    <t>AUTOZONE INC</t>
  </si>
  <si>
    <t>AZO</t>
  </si>
  <si>
    <t>053332102</t>
  </si>
  <si>
    <t>2065955</t>
  </si>
  <si>
    <t>CINTAS CORP</t>
  </si>
  <si>
    <t>CTAS</t>
  </si>
  <si>
    <t>2197137</t>
  </si>
  <si>
    <t>FISERV INC</t>
  </si>
  <si>
    <t>FI</t>
  </si>
  <si>
    <t>337738108</t>
  </si>
  <si>
    <t>2342034</t>
  </si>
  <si>
    <t>ECOLAB INC</t>
  </si>
  <si>
    <t>ECL</t>
  </si>
  <si>
    <t>278865100</t>
  </si>
  <si>
    <t>2304227</t>
  </si>
  <si>
    <t>HCA HEALTHCARE INC</t>
  </si>
  <si>
    <t>HCA</t>
  </si>
  <si>
    <t>40412C101</t>
  </si>
  <si>
    <t>B4MGBG6</t>
  </si>
  <si>
    <t>ILLINOIS TOOL WORKS</t>
  </si>
  <si>
    <t>ITW</t>
  </si>
  <si>
    <t>452308109</t>
  </si>
  <si>
    <t>2457552</t>
  </si>
  <si>
    <t>AUTODESK INC</t>
  </si>
  <si>
    <t>ADSK</t>
  </si>
  <si>
    <t>2065159</t>
  </si>
  <si>
    <t>NORFOLK SOUTHERN CORP</t>
  </si>
  <si>
    <t>NSC</t>
  </si>
  <si>
    <t>655844108</t>
  </si>
  <si>
    <t>2641894</t>
  </si>
  <si>
    <t>CSX CORP</t>
  </si>
  <si>
    <t>CSX</t>
  </si>
  <si>
    <t>2160753</t>
  </si>
  <si>
    <t>TE CONNECTIVITY PLC</t>
  </si>
  <si>
    <t>TEL</t>
  </si>
  <si>
    <t>G87052109</t>
  </si>
  <si>
    <t>BRC3N84</t>
  </si>
  <si>
    <t>ZOETIS INC</t>
  </si>
  <si>
    <t>ZTS</t>
  </si>
  <si>
    <t>98978V103</t>
  </si>
  <si>
    <t>B95WG16</t>
  </si>
  <si>
    <t>COLGATE PALMOLIVE CO</t>
  </si>
  <si>
    <t>CL</t>
  </si>
  <si>
    <t>194162103</t>
  </si>
  <si>
    <t>2209106</t>
  </si>
  <si>
    <t>PAYPAL HOLDINGS INC</t>
  </si>
  <si>
    <t>PYPL</t>
  </si>
  <si>
    <t>BYW36M8</t>
  </si>
  <si>
    <t>CORNING INC</t>
  </si>
  <si>
    <t>GLW</t>
  </si>
  <si>
    <t>219350105</t>
  </si>
  <si>
    <t>2224701</t>
  </si>
  <si>
    <t>TRAVELERS COS INC/THE</t>
  </si>
  <si>
    <t>TRV</t>
  </si>
  <si>
    <t>89417E109</t>
  </si>
  <si>
    <t>2769503</t>
  </si>
  <si>
    <t>VISTRA CORP</t>
  </si>
  <si>
    <t>VST</t>
  </si>
  <si>
    <t>92840M102</t>
  </si>
  <si>
    <t>BZ8VJQ8</t>
  </si>
  <si>
    <t>QUANTA SERVICES INC</t>
  </si>
  <si>
    <t>PWR</t>
  </si>
  <si>
    <t>74762E102</t>
  </si>
  <si>
    <t>2150204</t>
  </si>
  <si>
    <t>UNITED PARCEL SERVICE CL B</t>
  </si>
  <si>
    <t>UPS</t>
  </si>
  <si>
    <t>911312106</t>
  </si>
  <si>
    <t>2517382</t>
  </si>
  <si>
    <t>EOG RESOURCES INC</t>
  </si>
  <si>
    <t>EOG</t>
  </si>
  <si>
    <t>26875P101</t>
  </si>
  <si>
    <t>2318024</t>
  </si>
  <si>
    <t>UNITED RENTALS INC</t>
  </si>
  <si>
    <t>URI</t>
  </si>
  <si>
    <t>911363109</t>
  </si>
  <si>
    <t>2134781</t>
  </si>
  <si>
    <t>APOLLO GLOBAL MANAGEMENT INC</t>
  </si>
  <si>
    <t>APO</t>
  </si>
  <si>
    <t>03769M106</t>
  </si>
  <si>
    <t>BN44JF6</t>
  </si>
  <si>
    <t>SIMON PROPERTY GROUP INC</t>
  </si>
  <si>
    <t>SPG</t>
  </si>
  <si>
    <t>828806109</t>
  </si>
  <si>
    <t>2812452</t>
  </si>
  <si>
    <t>HILTON WORLDWIDE HOLDINGS IN</t>
  </si>
  <si>
    <t>HLT</t>
  </si>
  <si>
    <t>43300A203</t>
  </si>
  <si>
    <t>BYVMW06</t>
  </si>
  <si>
    <t>CENCORA INC</t>
  </si>
  <si>
    <t>COR</t>
  </si>
  <si>
    <t>03073E105</t>
  </si>
  <si>
    <t>2795393</t>
  </si>
  <si>
    <t>AMERICAN ELECTRIC POWER</t>
  </si>
  <si>
    <t>AEP</t>
  </si>
  <si>
    <t>2026242</t>
  </si>
  <si>
    <t>AIR PRODUCTS + CHEMICALS INC</t>
  </si>
  <si>
    <t>APD</t>
  </si>
  <si>
    <t>009158106</t>
  </si>
  <si>
    <t>2011602</t>
  </si>
  <si>
    <t>TRUIST FINANCIAL CORP</t>
  </si>
  <si>
    <t>TFC</t>
  </si>
  <si>
    <t>89832Q109</t>
  </si>
  <si>
    <t>BKP7287</t>
  </si>
  <si>
    <t>MARRIOTT INTERNATIONAL  CL A</t>
  </si>
  <si>
    <t>MAR</t>
  </si>
  <si>
    <t>2210614</t>
  </si>
  <si>
    <t>MARATHON PETROLEUM CORP</t>
  </si>
  <si>
    <t>MPC</t>
  </si>
  <si>
    <t>56585A102</t>
  </si>
  <si>
    <t>B3K3L40</t>
  </si>
  <si>
    <t>SEMPRA</t>
  </si>
  <si>
    <t>SRE</t>
  </si>
  <si>
    <t>816851109</t>
  </si>
  <si>
    <t>2138158</t>
  </si>
  <si>
    <t>CUMMINS INC</t>
  </si>
  <si>
    <t>CMI</t>
  </si>
  <si>
    <t>231021106</t>
  </si>
  <si>
    <t>2240202</t>
  </si>
  <si>
    <t>GENERAL MOTORS CO</t>
  </si>
  <si>
    <t>GM</t>
  </si>
  <si>
    <t>37045V100</t>
  </si>
  <si>
    <t>B665KZ5</t>
  </si>
  <si>
    <t>NXP SEMICONDUCTORS NV</t>
  </si>
  <si>
    <t>NXPI</t>
  </si>
  <si>
    <t>B505PN7</t>
  </si>
  <si>
    <t>L3HARRIS TECHNOLOGIES INC</t>
  </si>
  <si>
    <t>LHX</t>
  </si>
  <si>
    <t>502431109</t>
  </si>
  <si>
    <t>BK9DTN5</t>
  </si>
  <si>
    <t>REGENERON PHARMACEUTICALS</t>
  </si>
  <si>
    <t>REGN</t>
  </si>
  <si>
    <t>2730190</t>
  </si>
  <si>
    <t>ALLSTATE CORP</t>
  </si>
  <si>
    <t>ALL</t>
  </si>
  <si>
    <t>020002101</t>
  </si>
  <si>
    <t>2019952</t>
  </si>
  <si>
    <t>AXON ENTERPRISE INC</t>
  </si>
  <si>
    <t>AXON</t>
  </si>
  <si>
    <t>BDT5S35</t>
  </si>
  <si>
    <t>FREEPORT MCMORAN INC</t>
  </si>
  <si>
    <t>FCX</t>
  </si>
  <si>
    <t>35671D857</t>
  </si>
  <si>
    <t>2352118</t>
  </si>
  <si>
    <t>FASTENAL CO</t>
  </si>
  <si>
    <t>FAST</t>
  </si>
  <si>
    <t>2332262</t>
  </si>
  <si>
    <t>DIGITAL REALTY TRUST INC</t>
  </si>
  <si>
    <t>DLR</t>
  </si>
  <si>
    <t>253868103</t>
  </si>
  <si>
    <t>B03GQS4</t>
  </si>
  <si>
    <t>KINDER MORGAN INC</t>
  </si>
  <si>
    <t>KMI</t>
  </si>
  <si>
    <t>49456B101</t>
  </si>
  <si>
    <t>B3NQ4P8</t>
  </si>
  <si>
    <t>REALTY INCOME CORP</t>
  </si>
  <si>
    <t>O</t>
  </si>
  <si>
    <t>756109104</t>
  </si>
  <si>
    <t>2724193</t>
  </si>
  <si>
    <t>PHILLIPS 66</t>
  </si>
  <si>
    <t>PSX</t>
  </si>
  <si>
    <t>718546104</t>
  </si>
  <si>
    <t>B78C4Y8</t>
  </si>
  <si>
    <t>FORTINET INC</t>
  </si>
  <si>
    <t>FTNT</t>
  </si>
  <si>
    <t>B5B2106</t>
  </si>
  <si>
    <t>BECTON DICKINSON AND CO</t>
  </si>
  <si>
    <t>BDX</t>
  </si>
  <si>
    <t>075887109</t>
  </si>
  <si>
    <t>2087807</t>
  </si>
  <si>
    <t>ROPER TECHNOLOGIES INC</t>
  </si>
  <si>
    <t>ROP</t>
  </si>
  <si>
    <t>2749602</t>
  </si>
  <si>
    <t>AFLAC INC</t>
  </si>
  <si>
    <t>AFL</t>
  </si>
  <si>
    <t>001055102</t>
  </si>
  <si>
    <t>2026361</t>
  </si>
  <si>
    <t>VALERO ENERGY CORP</t>
  </si>
  <si>
    <t>VLO</t>
  </si>
  <si>
    <t>91913Y100</t>
  </si>
  <si>
    <t>2041364</t>
  </si>
  <si>
    <t>CHIPOTLE MEXICAN GRILL INC</t>
  </si>
  <si>
    <t>CMG</t>
  </si>
  <si>
    <t>169656105</t>
  </si>
  <si>
    <t>B0X7DZ3</t>
  </si>
  <si>
    <t>DOMINION ENERGY INC</t>
  </si>
  <si>
    <t>D</t>
  </si>
  <si>
    <t>25746U109</t>
  </si>
  <si>
    <t>2542049</t>
  </si>
  <si>
    <t>AIRBNB INC CLASS A</t>
  </si>
  <si>
    <t>ABNB</t>
  </si>
  <si>
    <t>BMGYYH4</t>
  </si>
  <si>
    <t>WORKDAY INC CLASS A</t>
  </si>
  <si>
    <t>WDAY</t>
  </si>
  <si>
    <t>B8K6ZD1</t>
  </si>
  <si>
    <t>PACCAR INC</t>
  </si>
  <si>
    <t>PCAR</t>
  </si>
  <si>
    <t>2665861</t>
  </si>
  <si>
    <t>SCHLUMBERGER NV</t>
  </si>
  <si>
    <t>SLB</t>
  </si>
  <si>
    <t>806857108</t>
  </si>
  <si>
    <t>2779201</t>
  </si>
  <si>
    <t>FEDEX CORP</t>
  </si>
  <si>
    <t>FDX</t>
  </si>
  <si>
    <t>31428X106</t>
  </si>
  <si>
    <t>2142784</t>
  </si>
  <si>
    <t>IDEXX LABORATORIES INC</t>
  </si>
  <si>
    <t>IDXX</t>
  </si>
  <si>
    <t>2459202</t>
  </si>
  <si>
    <t>SEAGATE TECHNOLOGY HOLDINGS</t>
  </si>
  <si>
    <t>STX</t>
  </si>
  <si>
    <t>G7997R103</t>
  </si>
  <si>
    <t>BKVD2N4</t>
  </si>
  <si>
    <t>ROSS STORES INC</t>
  </si>
  <si>
    <t>ROST</t>
  </si>
  <si>
    <t>2746711</t>
  </si>
  <si>
    <t>WARNER BROS DISCOVERY INC</t>
  </si>
  <si>
    <t>WBD</t>
  </si>
  <si>
    <t>BM8JYX3</t>
  </si>
  <si>
    <t>BAKER HUGHES CO</t>
  </si>
  <si>
    <t>BKR</t>
  </si>
  <si>
    <t>BDHLTQ5</t>
  </si>
  <si>
    <t>MONSTER BEVERAGE CORP</t>
  </si>
  <si>
    <t>MNST</t>
  </si>
  <si>
    <t>BZ07BW4</t>
  </si>
  <si>
    <t>CARRIER GLOBAL CORP</t>
  </si>
  <si>
    <t>CARR</t>
  </si>
  <si>
    <t>14448C104</t>
  </si>
  <si>
    <t>BK4N0D7</t>
  </si>
  <si>
    <t>XCEL ENERGY INC</t>
  </si>
  <si>
    <t>XEL</t>
  </si>
  <si>
    <t>2614807</t>
  </si>
  <si>
    <t>DR HORTON INC</t>
  </si>
  <si>
    <t>DHI</t>
  </si>
  <si>
    <t>23331A109</t>
  </si>
  <si>
    <t>2250687</t>
  </si>
  <si>
    <t>FORD MOTOR CO</t>
  </si>
  <si>
    <t>F</t>
  </si>
  <si>
    <t>345370860</t>
  </si>
  <si>
    <t>2615468</t>
  </si>
  <si>
    <t>REPUBLIC SERVICES INC</t>
  </si>
  <si>
    <t>RSG</t>
  </si>
  <si>
    <t>760759100</t>
  </si>
  <si>
    <t>2262530</t>
  </si>
  <si>
    <t>AMERIPRISE FINANCIAL INC</t>
  </si>
  <si>
    <t>AMP</t>
  </si>
  <si>
    <t>03076C106</t>
  </si>
  <si>
    <t>B0J7D57</t>
  </si>
  <si>
    <t>CBRE GROUP INC   A</t>
  </si>
  <si>
    <t>CBRE</t>
  </si>
  <si>
    <t>12504L109</t>
  </si>
  <si>
    <t>B6WVMH3</t>
  </si>
  <si>
    <t>DATADOG INC   CLASS A</t>
  </si>
  <si>
    <t>DDOG</t>
  </si>
  <si>
    <t>BKT9Y49</t>
  </si>
  <si>
    <t>METLIFE INC</t>
  </si>
  <si>
    <t>MET</t>
  </si>
  <si>
    <t>59156R108</t>
  </si>
  <si>
    <t>2573209</t>
  </si>
  <si>
    <t>ONEOK INC</t>
  </si>
  <si>
    <t>OKE</t>
  </si>
  <si>
    <t>682680103</t>
  </si>
  <si>
    <t>2130109</t>
  </si>
  <si>
    <t>CORTEVA INC</t>
  </si>
  <si>
    <t>CTVA</t>
  </si>
  <si>
    <t>22052L104</t>
  </si>
  <si>
    <t>BK73B42</t>
  </si>
  <si>
    <t>EDWARDS LIFESCIENCES CORP</t>
  </si>
  <si>
    <t>EW</t>
  </si>
  <si>
    <t>28176E108</t>
  </si>
  <si>
    <t>2567116</t>
  </si>
  <si>
    <t>PUBLIC STORAGE</t>
  </si>
  <si>
    <t>PSA</t>
  </si>
  <si>
    <t>74460D109</t>
  </si>
  <si>
    <t>2852533</t>
  </si>
  <si>
    <t>EXELON CORP</t>
  </si>
  <si>
    <t>EXC</t>
  </si>
  <si>
    <t>2670519</t>
  </si>
  <si>
    <t>ELECTRONIC ARTS INC</t>
  </si>
  <si>
    <t>EA</t>
  </si>
  <si>
    <t>2310194</t>
  </si>
  <si>
    <t>TAKE TWO INTERACTIVE SOFTWRE</t>
  </si>
  <si>
    <t>TTWO</t>
  </si>
  <si>
    <t>2122117</t>
  </si>
  <si>
    <t>MONOLITHIC POWER SYSTEMS INC</t>
  </si>
  <si>
    <t>MPWR</t>
  </si>
  <si>
    <t>609839105</t>
  </si>
  <si>
    <t>B01Z7J1</t>
  </si>
  <si>
    <t>MSCI INC</t>
  </si>
  <si>
    <t>MSCI</t>
  </si>
  <si>
    <t>55354G100</t>
  </si>
  <si>
    <t>B2972D2</t>
  </si>
  <si>
    <t>AMETEK INC</t>
  </si>
  <si>
    <t>AME</t>
  </si>
  <si>
    <t>031100100</t>
  </si>
  <si>
    <t>2089212</t>
  </si>
  <si>
    <t>AMERICAN INTERNATIONAL GROUP</t>
  </si>
  <si>
    <t>AIG</t>
  </si>
  <si>
    <t>026874784</t>
  </si>
  <si>
    <t>2027342</t>
  </si>
  <si>
    <t>DELL TECHNOLOGIES  C</t>
  </si>
  <si>
    <t>DELL</t>
  </si>
  <si>
    <t>24703L202</t>
  </si>
  <si>
    <t>BHKD3S6</t>
  </si>
  <si>
    <t>CROWN CASTLE INC</t>
  </si>
  <si>
    <t>CCI</t>
  </si>
  <si>
    <t>22822V101</t>
  </si>
  <si>
    <t>BTGQCX1</t>
  </si>
  <si>
    <t>YUM  BRANDS INC</t>
  </si>
  <si>
    <t>YUM</t>
  </si>
  <si>
    <t>988498101</t>
  </si>
  <si>
    <t>2098876</t>
  </si>
  <si>
    <t>WW GRAINGER INC</t>
  </si>
  <si>
    <t>GWW</t>
  </si>
  <si>
    <t>384802104</t>
  </si>
  <si>
    <t>2380863</t>
  </si>
  <si>
    <t>PUBLIC SERVICE ENTERPRISE GP</t>
  </si>
  <si>
    <t>PEG</t>
  </si>
  <si>
    <t>744573106</t>
  </si>
  <si>
    <t>2707677</t>
  </si>
  <si>
    <t>WESTERN DIGITAL CORP</t>
  </si>
  <si>
    <t>WDC</t>
  </si>
  <si>
    <t>958102105</t>
  </si>
  <si>
    <t>2954699</t>
  </si>
  <si>
    <t>ENTERGY CORP</t>
  </si>
  <si>
    <t>ETR</t>
  </si>
  <si>
    <t>29364G103</t>
  </si>
  <si>
    <t>2317087</t>
  </si>
  <si>
    <t>EBAY INC</t>
  </si>
  <si>
    <t>EBAY</t>
  </si>
  <si>
    <t>278642103</t>
  </si>
  <si>
    <t>2293819</t>
  </si>
  <si>
    <t>KIMBERLY CLARK CORP</t>
  </si>
  <si>
    <t>KMB</t>
  </si>
  <si>
    <t>494368103</t>
  </si>
  <si>
    <t>2491839</t>
  </si>
  <si>
    <t>KROGER CO</t>
  </si>
  <si>
    <t>KR</t>
  </si>
  <si>
    <t>501044101</t>
  </si>
  <si>
    <t>2497406</t>
  </si>
  <si>
    <t>PAYCHEX INC</t>
  </si>
  <si>
    <t>PAYX</t>
  </si>
  <si>
    <t>2674458</t>
  </si>
  <si>
    <t>VULCAN MATERIALS CO</t>
  </si>
  <si>
    <t>VMC</t>
  </si>
  <si>
    <t>929160109</t>
  </si>
  <si>
    <t>2931205</t>
  </si>
  <si>
    <t>TARGET CORP</t>
  </si>
  <si>
    <t>TGT</t>
  </si>
  <si>
    <t>87612E106</t>
  </si>
  <si>
    <t>2259101</t>
  </si>
  <si>
    <t>GARMIN LTD</t>
  </si>
  <si>
    <t>GRMN</t>
  </si>
  <si>
    <t>H2906T109</t>
  </si>
  <si>
    <t>B3Z5T14</t>
  </si>
  <si>
    <t>NASDAQ INC</t>
  </si>
  <si>
    <t>NDAQ</t>
  </si>
  <si>
    <t>631103108</t>
  </si>
  <si>
    <t>2965107</t>
  </si>
  <si>
    <t>RESMED INC</t>
  </si>
  <si>
    <t>RMD</t>
  </si>
  <si>
    <t>761152107</t>
  </si>
  <si>
    <t>2732903</t>
  </si>
  <si>
    <t>COPART INC</t>
  </si>
  <si>
    <t>CPRT</t>
  </si>
  <si>
    <t>2208073</t>
  </si>
  <si>
    <t>BLOCK INC</t>
  </si>
  <si>
    <t>XYZ</t>
  </si>
  <si>
    <t>852234103</t>
  </si>
  <si>
    <t>BYNZGK1</t>
  </si>
  <si>
    <t>SYSCO CORP</t>
  </si>
  <si>
    <t>SYY</t>
  </si>
  <si>
    <t>871829107</t>
  </si>
  <si>
    <t>2868165</t>
  </si>
  <si>
    <t>ROCKWELL AUTOMATION INC</t>
  </si>
  <si>
    <t>ROK</t>
  </si>
  <si>
    <t>773903109</t>
  </si>
  <si>
    <t>2754060</t>
  </si>
  <si>
    <t>MARTIN MARIETTA MATERIALS</t>
  </si>
  <si>
    <t>MLM</t>
  </si>
  <si>
    <t>573284106</t>
  </si>
  <si>
    <t>2572079</t>
  </si>
  <si>
    <t>HARTFORD INSURANCE GROUP INC</t>
  </si>
  <si>
    <t>HIG</t>
  </si>
  <si>
    <t>416515104</t>
  </si>
  <si>
    <t>2476193</t>
  </si>
  <si>
    <t>CARDINAL HEALTH INC</t>
  </si>
  <si>
    <t>CAH</t>
  </si>
  <si>
    <t>14149Y108</t>
  </si>
  <si>
    <t>2175672</t>
  </si>
  <si>
    <t>WEC ENERGY GROUP INC</t>
  </si>
  <si>
    <t>WEC</t>
  </si>
  <si>
    <t>92939U106</t>
  </si>
  <si>
    <t>BYY8XK8</t>
  </si>
  <si>
    <t>DELTA AIR LINES INC</t>
  </si>
  <si>
    <t>DAL</t>
  </si>
  <si>
    <t>247361702</t>
  </si>
  <si>
    <t>B1W9D46</t>
  </si>
  <si>
    <t>PRUDENTIAL FINANCIAL INC</t>
  </si>
  <si>
    <t>PRU</t>
  </si>
  <si>
    <t>744320102</t>
  </si>
  <si>
    <t>2819118</t>
  </si>
  <si>
    <t>AGILENT TECHNOLOGIES INC</t>
  </si>
  <si>
    <t>A</t>
  </si>
  <si>
    <t>00846U101</t>
  </si>
  <si>
    <t>2520153</t>
  </si>
  <si>
    <t>CONSOLIDATED EDISON INC</t>
  </si>
  <si>
    <t>ED</t>
  </si>
  <si>
    <t>209115104</t>
  </si>
  <si>
    <t>2216850</t>
  </si>
  <si>
    <t>XYLEM INC</t>
  </si>
  <si>
    <t>XYL</t>
  </si>
  <si>
    <t>98419M100</t>
  </si>
  <si>
    <t>B3P2CN8</t>
  </si>
  <si>
    <t>TARGA RESOURCES CORP</t>
  </si>
  <si>
    <t>TRGP</t>
  </si>
  <si>
    <t>87612G101</t>
  </si>
  <si>
    <t>B55PZY3</t>
  </si>
  <si>
    <t>FAIR ISAAC CORP</t>
  </si>
  <si>
    <t>FICO</t>
  </si>
  <si>
    <t>303250104</t>
  </si>
  <si>
    <t>2330299</t>
  </si>
  <si>
    <t>OTIS WORLDWIDE CORP</t>
  </si>
  <si>
    <t>OTIS</t>
  </si>
  <si>
    <t>68902V107</t>
  </si>
  <si>
    <t>BK531S8</t>
  </si>
  <si>
    <t>COSTAR GROUP INC</t>
  </si>
  <si>
    <t>CSGP</t>
  </si>
  <si>
    <t>2262864</t>
  </si>
  <si>
    <t>VERISK ANALYTICS INC</t>
  </si>
  <si>
    <t>VRSK</t>
  </si>
  <si>
    <t>B4P9W92</t>
  </si>
  <si>
    <t>KEURIG DR PEPPER INC</t>
  </si>
  <si>
    <t>KDP</t>
  </si>
  <si>
    <t>BD3W133</t>
  </si>
  <si>
    <t>MICROCHIP TECHNOLOGY INC</t>
  </si>
  <si>
    <t>MCHP</t>
  </si>
  <si>
    <t>2592174</t>
  </si>
  <si>
    <t>VICI PROPERTIES INC</t>
  </si>
  <si>
    <t>VICI</t>
  </si>
  <si>
    <t>925652109</t>
  </si>
  <si>
    <t>BYWH073</t>
  </si>
  <si>
    <t>WABTEC CORP</t>
  </si>
  <si>
    <t>WAB</t>
  </si>
  <si>
    <t>929740108</t>
  </si>
  <si>
    <t>2955733</t>
  </si>
  <si>
    <t>FIDELITY NATIONAL INFO SERV</t>
  </si>
  <si>
    <t>FIS</t>
  </si>
  <si>
    <t>31620M106</t>
  </si>
  <si>
    <t>2769796</t>
  </si>
  <si>
    <t>GE HEALTHCARE TECHNOLOGY</t>
  </si>
  <si>
    <t>GEHC</t>
  </si>
  <si>
    <t>BL6JPG8</t>
  </si>
  <si>
    <t>EQT CORP</t>
  </si>
  <si>
    <t>EQT</t>
  </si>
  <si>
    <t>26884L109</t>
  </si>
  <si>
    <t>2319414</t>
  </si>
  <si>
    <t>OCCIDENTAL PETROLEUM CORP</t>
  </si>
  <si>
    <t>OXY</t>
  </si>
  <si>
    <t>674599105</t>
  </si>
  <si>
    <t>2655408</t>
  </si>
  <si>
    <t>ARCH CAPITAL GROUP LTD</t>
  </si>
  <si>
    <t>ACGL</t>
  </si>
  <si>
    <t>G0450A105</t>
  </si>
  <si>
    <t>2740542</t>
  </si>
  <si>
    <t>WILLIS TOWERS WATSON PLC</t>
  </si>
  <si>
    <t>WTW</t>
  </si>
  <si>
    <t>G96629103</t>
  </si>
  <si>
    <t>BDB6Q21</t>
  </si>
  <si>
    <t>P G + E CORP</t>
  </si>
  <si>
    <t>PCG</t>
  </si>
  <si>
    <t>69331C108</t>
  </si>
  <si>
    <t>2689560</t>
  </si>
  <si>
    <t>DUPONT DE NEMOURS INC</t>
  </si>
  <si>
    <t>DD</t>
  </si>
  <si>
    <t>26614N102</t>
  </si>
  <si>
    <t>BK0VN47</t>
  </si>
  <si>
    <t>COGNIZANT TECH SOLUTIONS A</t>
  </si>
  <si>
    <t>CTSH</t>
  </si>
  <si>
    <t>2257019</t>
  </si>
  <si>
    <t>STATE STREET CORP</t>
  </si>
  <si>
    <t>STT</t>
  </si>
  <si>
    <t>857477103</t>
  </si>
  <si>
    <t>2842040</t>
  </si>
  <si>
    <t>HEWLETT PACKARD ENTERPRISE</t>
  </si>
  <si>
    <t>HPE</t>
  </si>
  <si>
    <t>42824C109</t>
  </si>
  <si>
    <t>BYVYWS0</t>
  </si>
  <si>
    <t>IQVIA HOLDINGS INC</t>
  </si>
  <si>
    <t>IQV</t>
  </si>
  <si>
    <t>46266C105</t>
  </si>
  <si>
    <t>BDR73G1</t>
  </si>
  <si>
    <t>VENTAS INC</t>
  </si>
  <si>
    <t>VTR</t>
  </si>
  <si>
    <t>92276F100</t>
  </si>
  <si>
    <t>2927925</t>
  </si>
  <si>
    <t>EQUIFAX INC</t>
  </si>
  <si>
    <t>EFX</t>
  </si>
  <si>
    <t>294429105</t>
  </si>
  <si>
    <t>2319146</t>
  </si>
  <si>
    <t>CARNIVAL CORP</t>
  </si>
  <si>
    <t>CCL</t>
  </si>
  <si>
    <t>143658300</t>
  </si>
  <si>
    <t>2523044</t>
  </si>
  <si>
    <t>KENVUE INC</t>
  </si>
  <si>
    <t>KVUE</t>
  </si>
  <si>
    <t>49177J102</t>
  </si>
  <si>
    <t>BQ84ZQ6</t>
  </si>
  <si>
    <t>NRG ENERGY INC</t>
  </si>
  <si>
    <t>NRG</t>
  </si>
  <si>
    <t>629377508</t>
  </si>
  <si>
    <t>2212922</t>
  </si>
  <si>
    <t>HUMANA INC</t>
  </si>
  <si>
    <t>HUM</t>
  </si>
  <si>
    <t>444859102</t>
  </si>
  <si>
    <t>2445063</t>
  </si>
  <si>
    <t>UNITED AIRLINES HOLDINGS INC</t>
  </si>
  <si>
    <t>UAL</t>
  </si>
  <si>
    <t>910047109</t>
  </si>
  <si>
    <t>B4QG225</t>
  </si>
  <si>
    <t>NUCOR CORP</t>
  </si>
  <si>
    <t>NUE</t>
  </si>
  <si>
    <t>670346105</t>
  </si>
  <si>
    <t>2651086</t>
  </si>
  <si>
    <t>M + T BANK CORP</t>
  </si>
  <si>
    <t>MTB</t>
  </si>
  <si>
    <t>55261F104</t>
  </si>
  <si>
    <t>2340168</t>
  </si>
  <si>
    <t>INTERACTIVE BROKERS GRO CL A</t>
  </si>
  <si>
    <t>IBKR</t>
  </si>
  <si>
    <t>45841N107</t>
  </si>
  <si>
    <t>B1WT4X2</t>
  </si>
  <si>
    <t>RAYMOND JAMES FINANCIAL INC</t>
  </si>
  <si>
    <t>RJF</t>
  </si>
  <si>
    <t>754730109</t>
  </si>
  <si>
    <t>2718992</t>
  </si>
  <si>
    <t>IRON MOUNTAIN INC</t>
  </si>
  <si>
    <t>IRM</t>
  </si>
  <si>
    <t>46284V101</t>
  </si>
  <si>
    <t>BVFTF03</t>
  </si>
  <si>
    <t>TRACTOR SUPPLY COMPANY</t>
  </si>
  <si>
    <t>TSCO</t>
  </si>
  <si>
    <t>892356106</t>
  </si>
  <si>
    <t>2900335</t>
  </si>
  <si>
    <t>EXTRA SPACE STORAGE INC</t>
  </si>
  <si>
    <t>EXR</t>
  </si>
  <si>
    <t>30225T102</t>
  </si>
  <si>
    <t>B02HWR9</t>
  </si>
  <si>
    <t>KEYSIGHT TECHNOLOGIES IN</t>
  </si>
  <si>
    <t>KEYS</t>
  </si>
  <si>
    <t>49338L103</t>
  </si>
  <si>
    <t>BQZJ0Q9</t>
  </si>
  <si>
    <t>INGERSOLL RAND INC</t>
  </si>
  <si>
    <t>IR</t>
  </si>
  <si>
    <t>45687V106</t>
  </si>
  <si>
    <t>BL5GZ82</t>
  </si>
  <si>
    <t>DTE ENERGY COMPANY</t>
  </si>
  <si>
    <t>DTE</t>
  </si>
  <si>
    <t>233331107</t>
  </si>
  <si>
    <t>2280220</t>
  </si>
  <si>
    <t>FIFTH THIRD BANCORP</t>
  </si>
  <si>
    <t>FITB</t>
  </si>
  <si>
    <t>316773100</t>
  </si>
  <si>
    <t>2336747</t>
  </si>
  <si>
    <t>EMCOR GROUP INC</t>
  </si>
  <si>
    <t>EME</t>
  </si>
  <si>
    <t>29084Q100</t>
  </si>
  <si>
    <t>2474164</t>
  </si>
  <si>
    <t>ARCHER DANIELS MIDLAND CO</t>
  </si>
  <si>
    <t>ADM</t>
  </si>
  <si>
    <t>039483102</t>
  </si>
  <si>
    <t>2047317</t>
  </si>
  <si>
    <t>LENNAR CORP A</t>
  </si>
  <si>
    <t>LEN</t>
  </si>
  <si>
    <t>526057104</t>
  </si>
  <si>
    <t>2511920</t>
  </si>
  <si>
    <t>AMEREN CORPORATION</t>
  </si>
  <si>
    <t>AEE</t>
  </si>
  <si>
    <t>023608102</t>
  </si>
  <si>
    <t>2050832</t>
  </si>
  <si>
    <t>BROADRIDGE FINANCIAL SOLUTIO</t>
  </si>
  <si>
    <t>BR</t>
  </si>
  <si>
    <t>11133T103</t>
  </si>
  <si>
    <t>B1VP7R6</t>
  </si>
  <si>
    <t>HERSHEY CO/THE</t>
  </si>
  <si>
    <t>HSY</t>
  </si>
  <si>
    <t>427866108</t>
  </si>
  <si>
    <t>2422806</t>
  </si>
  <si>
    <t>TELEDYNE TECHNOLOGIES INC</t>
  </si>
  <si>
    <t>TDY</t>
  </si>
  <si>
    <t>879360105</t>
  </si>
  <si>
    <t>2503477</t>
  </si>
  <si>
    <t>AVALONBAY COMMUNITIES INC</t>
  </si>
  <si>
    <t>AVB</t>
  </si>
  <si>
    <t>053484101</t>
  </si>
  <si>
    <t>2131179</t>
  </si>
  <si>
    <t>PPL CORP</t>
  </si>
  <si>
    <t>PPL</t>
  </si>
  <si>
    <t>69351T106</t>
  </si>
  <si>
    <t>2680905</t>
  </si>
  <si>
    <t>BROWN + BROWN INC</t>
  </si>
  <si>
    <t>BRO</t>
  </si>
  <si>
    <t>115236101</t>
  </si>
  <si>
    <t>2692687</t>
  </si>
  <si>
    <t>AMERICAN WATER WORKS CO INC</t>
  </si>
  <si>
    <t>AWK</t>
  </si>
  <si>
    <t>030420103</t>
  </si>
  <si>
    <t>B2R3PV1</t>
  </si>
  <si>
    <t>ATMOS ENERGY CORP</t>
  </si>
  <si>
    <t>ATO</t>
  </si>
  <si>
    <t>049560105</t>
  </si>
  <si>
    <t>2315359</t>
  </si>
  <si>
    <t>DIAMONDBACK ENERGY INC</t>
  </si>
  <si>
    <t>FANG</t>
  </si>
  <si>
    <t>B7Y8YR3</t>
  </si>
  <si>
    <t>GENERAL MILLS INC</t>
  </si>
  <si>
    <t>GIS</t>
  </si>
  <si>
    <t>370334104</t>
  </si>
  <si>
    <t>2367026</t>
  </si>
  <si>
    <t>DEXCOM INC</t>
  </si>
  <si>
    <t>DXCM</t>
  </si>
  <si>
    <t>B0796X4</t>
  </si>
  <si>
    <t>VERALTO CORP</t>
  </si>
  <si>
    <t>VLTO</t>
  </si>
  <si>
    <t>92338C103</t>
  </si>
  <si>
    <t>BPGMZQ5</t>
  </si>
  <si>
    <t>SYNCHRONY FINANCIAL</t>
  </si>
  <si>
    <t>SYF</t>
  </si>
  <si>
    <t>87165B103</t>
  </si>
  <si>
    <t>BP96PS6</t>
  </si>
  <si>
    <t>EVERSOURCE ENERGY</t>
  </si>
  <si>
    <t>ES</t>
  </si>
  <si>
    <t>30040W108</t>
  </si>
  <si>
    <t>BVVN4Q8</t>
  </si>
  <si>
    <t>PULTEGROUP INC</t>
  </si>
  <si>
    <t>PHM</t>
  </si>
  <si>
    <t>745867101</t>
  </si>
  <si>
    <t>2708841</t>
  </si>
  <si>
    <t>OLD DOMINION FREIGHT LINE</t>
  </si>
  <si>
    <t>ODFL</t>
  </si>
  <si>
    <t>2656423</t>
  </si>
  <si>
    <t>LIVE NATION ENTERTAINMENT IN</t>
  </si>
  <si>
    <t>LYV</t>
  </si>
  <si>
    <t>538034109</t>
  </si>
  <si>
    <t>B0T7YX2</t>
  </si>
  <si>
    <t>CBOE GLOBAL MARKETS INC</t>
  </si>
  <si>
    <t>CBOE</t>
  </si>
  <si>
    <t>12503M108</t>
  </si>
  <si>
    <t>B5834C5</t>
  </si>
  <si>
    <t>NORTHERN TRUST CORP</t>
  </si>
  <si>
    <t>NTRS</t>
  </si>
  <si>
    <t>665859104</t>
  </si>
  <si>
    <t>2648668</t>
  </si>
  <si>
    <t>HP INC</t>
  </si>
  <si>
    <t>HPQ</t>
  </si>
  <si>
    <t>40434L105</t>
  </si>
  <si>
    <t>BYX4D52</t>
  </si>
  <si>
    <t>CHARTER COMMUNICATIONS INC A</t>
  </si>
  <si>
    <t>CHTR</t>
  </si>
  <si>
    <t>BZ6VT82</t>
  </si>
  <si>
    <t>CENTERPOINT ENERGY INC</t>
  </si>
  <si>
    <t>CNP</t>
  </si>
  <si>
    <t>15189T107</t>
  </si>
  <si>
    <t>2440637</t>
  </si>
  <si>
    <t>HUNTINGTON BANCSHARES INC</t>
  </si>
  <si>
    <t>HBAN</t>
  </si>
  <si>
    <t>446150104</t>
  </si>
  <si>
    <t>2445966</t>
  </si>
  <si>
    <t>EXPAND ENERGY CORP</t>
  </si>
  <si>
    <t>EXE</t>
  </si>
  <si>
    <t>165167735</t>
  </si>
  <si>
    <t>BMZ5LZ5</t>
  </si>
  <si>
    <t>METTLER TOLEDO INTERNATIONAL</t>
  </si>
  <si>
    <t>MTD</t>
  </si>
  <si>
    <t>592688105</t>
  </si>
  <si>
    <t>2126249</t>
  </si>
  <si>
    <t>EXPEDIA GROUP INC</t>
  </si>
  <si>
    <t>EXPE</t>
  </si>
  <si>
    <t>30212P303</t>
  </si>
  <si>
    <t>B748CK2</t>
  </si>
  <si>
    <t>CINCINNATI FINANCIAL CORP</t>
  </si>
  <si>
    <t>CINF</t>
  </si>
  <si>
    <t>172062101</t>
  </si>
  <si>
    <t>2196888</t>
  </si>
  <si>
    <t>INTERNATIONAL PAPER CO</t>
  </si>
  <si>
    <t>IP</t>
  </si>
  <si>
    <t>460146103</t>
  </si>
  <si>
    <t>2465254</t>
  </si>
  <si>
    <t>ULTA BEAUTY INC</t>
  </si>
  <si>
    <t>ULTA</t>
  </si>
  <si>
    <t>90384S303</t>
  </si>
  <si>
    <t>B28TS42</t>
  </si>
  <si>
    <t>STERIS PLC</t>
  </si>
  <si>
    <t>STE</t>
  </si>
  <si>
    <t>G8473T100</t>
  </si>
  <si>
    <t>BFY8C75</t>
  </si>
  <si>
    <t>PTC INC</t>
  </si>
  <si>
    <t>PTC</t>
  </si>
  <si>
    <t>69370C100</t>
  </si>
  <si>
    <t>B95N910</t>
  </si>
  <si>
    <t>WILLIAMS SONOMA INC</t>
  </si>
  <si>
    <t>WSM</t>
  </si>
  <si>
    <t>969904101</t>
  </si>
  <si>
    <t>2967589</t>
  </si>
  <si>
    <t>LEIDOS HOLDINGS INC</t>
  </si>
  <si>
    <t>LDOS</t>
  </si>
  <si>
    <t>525327102</t>
  </si>
  <si>
    <t>BDV82B8</t>
  </si>
  <si>
    <t>SUPER MICRO COMPUTER INC</t>
  </si>
  <si>
    <t>SMCI</t>
  </si>
  <si>
    <t>86800U302</t>
  </si>
  <si>
    <t>BRC3N73</t>
  </si>
  <si>
    <t>LABCORP HOLDINGS INC</t>
  </si>
  <si>
    <t>LH</t>
  </si>
  <si>
    <t>504922105</t>
  </si>
  <si>
    <t>BSBK800</t>
  </si>
  <si>
    <t>FIRST SOLAR INC</t>
  </si>
  <si>
    <t>FSLR</t>
  </si>
  <si>
    <t>336433107</t>
  </si>
  <si>
    <t>B1HMF22</t>
  </si>
  <si>
    <t>PPG INDUSTRIES INC</t>
  </si>
  <si>
    <t>PPG</t>
  </si>
  <si>
    <t>693506107</t>
  </si>
  <si>
    <t>2698470</t>
  </si>
  <si>
    <t>NETAPP INC</t>
  </si>
  <si>
    <t>NTAP</t>
  </si>
  <si>
    <t>64110D104</t>
  </si>
  <si>
    <t>2630643</t>
  </si>
  <si>
    <t>FIRSTENERGY CORP</t>
  </si>
  <si>
    <t>FE</t>
  </si>
  <si>
    <t>337932107</t>
  </si>
  <si>
    <t>2100920</t>
  </si>
  <si>
    <t>TAPESTRY INC</t>
  </si>
  <si>
    <t>TPR</t>
  </si>
  <si>
    <t>876030107</t>
  </si>
  <si>
    <t>BF09HX3</t>
  </si>
  <si>
    <t>VERISIGN INC</t>
  </si>
  <si>
    <t>VRSN</t>
  </si>
  <si>
    <t>92343E102</t>
  </si>
  <si>
    <t>2142922</t>
  </si>
  <si>
    <t>JABIL INC</t>
  </si>
  <si>
    <t>JBL</t>
  </si>
  <si>
    <t>466313103</t>
  </si>
  <si>
    <t>2471789</t>
  </si>
  <si>
    <t>REGIONS FINANCIAL CORP</t>
  </si>
  <si>
    <t>RF</t>
  </si>
  <si>
    <t>7591EP100</t>
  </si>
  <si>
    <t>B01R311</t>
  </si>
  <si>
    <t>NVR INC</t>
  </si>
  <si>
    <t>NVR</t>
  </si>
  <si>
    <t>62944T105</t>
  </si>
  <si>
    <t>2637785</t>
  </si>
  <si>
    <t>CITIZENS FINANCIAL GROUP</t>
  </si>
  <si>
    <t>CFG</t>
  </si>
  <si>
    <t>174610105</t>
  </si>
  <si>
    <t>BQRX1X3</t>
  </si>
  <si>
    <t>WR BERKLEY CORP</t>
  </si>
  <si>
    <t>WRB</t>
  </si>
  <si>
    <t>084423102</t>
  </si>
  <si>
    <t>2093644</t>
  </si>
  <si>
    <t>DOVER CORP</t>
  </si>
  <si>
    <t>DOV</t>
  </si>
  <si>
    <t>260003108</t>
  </si>
  <si>
    <t>2278407</t>
  </si>
  <si>
    <t>HUBBELL INC</t>
  </si>
  <si>
    <t>HUBB</t>
  </si>
  <si>
    <t>443510607</t>
  </si>
  <si>
    <t>BDFG6S3</t>
  </si>
  <si>
    <t>DOLLAR GENERAL CORP</t>
  </si>
  <si>
    <t>DG</t>
  </si>
  <si>
    <t>256677105</t>
  </si>
  <si>
    <t>B5B1S13</t>
  </si>
  <si>
    <t>TYLER TECHNOLOGIES INC</t>
  </si>
  <si>
    <t>TYL</t>
  </si>
  <si>
    <t>902252105</t>
  </si>
  <si>
    <t>2909644</t>
  </si>
  <si>
    <t>T ROWE PRICE GROUP INC</t>
  </si>
  <si>
    <t>TROW</t>
  </si>
  <si>
    <t>74144T108</t>
  </si>
  <si>
    <t>2702337</t>
  </si>
  <si>
    <t>EQUITY RESIDENTIAL</t>
  </si>
  <si>
    <t>EQR</t>
  </si>
  <si>
    <t>29476L107</t>
  </si>
  <si>
    <t>2319157</t>
  </si>
  <si>
    <t>DARDEN RESTAURANTS INC</t>
  </si>
  <si>
    <t>DRI</t>
  </si>
  <si>
    <t>237194105</t>
  </si>
  <si>
    <t>2289874</t>
  </si>
  <si>
    <t>KELLANOVA</t>
  </si>
  <si>
    <t>K</t>
  </si>
  <si>
    <t>487836108</t>
  </si>
  <si>
    <t>2486813</t>
  </si>
  <si>
    <t>DEVON ENERGY CORP</t>
  </si>
  <si>
    <t>DVN</t>
  </si>
  <si>
    <t>25179M103</t>
  </si>
  <si>
    <t>2480677</t>
  </si>
  <si>
    <t>SMURFIT WESTROCK PLC</t>
  </si>
  <si>
    <t>SW</t>
  </si>
  <si>
    <t>G8267P108</t>
  </si>
  <si>
    <t>BRK49M5</t>
  </si>
  <si>
    <t>KRAFT HEINZ CO/THE</t>
  </si>
  <si>
    <t>KHC</t>
  </si>
  <si>
    <t>BYRY499</t>
  </si>
  <si>
    <t>CMS ENERGY CORP</t>
  </si>
  <si>
    <t>CMS</t>
  </si>
  <si>
    <t>125896100</t>
  </si>
  <si>
    <t>2219224</t>
  </si>
  <si>
    <t>TRADE DESK INC/THE  CLASS A</t>
  </si>
  <si>
    <t>TTD</t>
  </si>
  <si>
    <t>BD8FDD1</t>
  </si>
  <si>
    <t>INSULET CORP</t>
  </si>
  <si>
    <t>PODD</t>
  </si>
  <si>
    <t>45784P101</t>
  </si>
  <si>
    <t>B1XGNW4</t>
  </si>
  <si>
    <t>TERADYNE INC</t>
  </si>
  <si>
    <t>TER</t>
  </si>
  <si>
    <t>880770102</t>
  </si>
  <si>
    <t>2884183</t>
  </si>
  <si>
    <t>QUEST DIAGNOSTICS INC</t>
  </si>
  <si>
    <t>DGX</t>
  </si>
  <si>
    <t>74834L100</t>
  </si>
  <si>
    <t>2702791</t>
  </si>
  <si>
    <t>CHURCH + DWIGHT CO INC</t>
  </si>
  <si>
    <t>CHD</t>
  </si>
  <si>
    <t>171340102</t>
  </si>
  <si>
    <t>2195841</t>
  </si>
  <si>
    <t>EDISON INTERNATIONAL</t>
  </si>
  <si>
    <t>EIX</t>
  </si>
  <si>
    <t>281020107</t>
  </si>
  <si>
    <t>2829515</t>
  </si>
  <si>
    <t>HALLIBURTON CO</t>
  </si>
  <si>
    <t>HAL</t>
  </si>
  <si>
    <t>406216101</t>
  </si>
  <si>
    <t>2405302</t>
  </si>
  <si>
    <t>SBA COMMUNICATIONS CORP</t>
  </si>
  <si>
    <t>SBAC</t>
  </si>
  <si>
    <t>78410G104</t>
  </si>
  <si>
    <t>BZ6TS23</t>
  </si>
  <si>
    <t>CDW CORP/DE</t>
  </si>
  <si>
    <t>CDW</t>
  </si>
  <si>
    <t>BBM5MD6</t>
  </si>
  <si>
    <t>ESTEE LAUDER COMPANIES CL A</t>
  </si>
  <si>
    <t>EL</t>
  </si>
  <si>
    <t>518439104</t>
  </si>
  <si>
    <t>2320524</t>
  </si>
  <si>
    <t>BIOGEN INC</t>
  </si>
  <si>
    <t>BIIB</t>
  </si>
  <si>
    <t>2455965</t>
  </si>
  <si>
    <t>NISOURCE INC</t>
  </si>
  <si>
    <t>NI</t>
  </si>
  <si>
    <t>65473P105</t>
  </si>
  <si>
    <t>2645409</t>
  </si>
  <si>
    <t>CORPAY INC</t>
  </si>
  <si>
    <t>CPAY</t>
  </si>
  <si>
    <t>219948106</t>
  </si>
  <si>
    <t>BMX5GK7</t>
  </si>
  <si>
    <t>ON SEMICONDUCTOR</t>
  </si>
  <si>
    <t>ON</t>
  </si>
  <si>
    <t>2583576</t>
  </si>
  <si>
    <t>GLOBAL PAYMENTS INC</t>
  </si>
  <si>
    <t>GPN</t>
  </si>
  <si>
    <t>37940X102</t>
  </si>
  <si>
    <t>2712013</t>
  </si>
  <si>
    <t>GARTNER INC</t>
  </si>
  <si>
    <t>IT</t>
  </si>
  <si>
    <t>366651107</t>
  </si>
  <si>
    <t>2372763</t>
  </si>
  <si>
    <t>TRIMBLE INC</t>
  </si>
  <si>
    <t>TRMB</t>
  </si>
  <si>
    <t>896239100</t>
  </si>
  <si>
    <t>2903958</t>
  </si>
  <si>
    <t>PACKAGING CORP OF AMERICA</t>
  </si>
  <si>
    <t>PKG</t>
  </si>
  <si>
    <t>695156109</t>
  </si>
  <si>
    <t>2504566</t>
  </si>
  <si>
    <t>ZIMMER BIOMET HOLDINGS INC</t>
  </si>
  <si>
    <t>ZBH</t>
  </si>
  <si>
    <t>98956P102</t>
  </si>
  <si>
    <t>2783815</t>
  </si>
  <si>
    <t>STEEL DYNAMICS INC</t>
  </si>
  <si>
    <t>STLD</t>
  </si>
  <si>
    <t>858119100</t>
  </si>
  <si>
    <t>2849472</t>
  </si>
  <si>
    <t>GENUINE PARTS CO</t>
  </si>
  <si>
    <t>GPC</t>
  </si>
  <si>
    <t>372460105</t>
  </si>
  <si>
    <t>2367480</t>
  </si>
  <si>
    <t>LULULEMON ATHLETICA INC</t>
  </si>
  <si>
    <t>LULU</t>
  </si>
  <si>
    <t>B23FN39</t>
  </si>
  <si>
    <t>CONSTELLATION BRANDS INC A</t>
  </si>
  <si>
    <t>STZ</t>
  </si>
  <si>
    <t>21036P108</t>
  </si>
  <si>
    <t>2170473</t>
  </si>
  <si>
    <t>APTIV PLC</t>
  </si>
  <si>
    <t>APTV</t>
  </si>
  <si>
    <t>G3265R107</t>
  </si>
  <si>
    <t>BTDN8H1</t>
  </si>
  <si>
    <t>GODADDY INC   CLASS A</t>
  </si>
  <si>
    <t>GDDY</t>
  </si>
  <si>
    <t>380237107</t>
  </si>
  <si>
    <t>BWFRFC6</t>
  </si>
  <si>
    <t>AMCOR PLC</t>
  </si>
  <si>
    <t>AMCR</t>
  </si>
  <si>
    <t>G0250X107</t>
  </si>
  <si>
    <t>BJ1F307</t>
  </si>
  <si>
    <t>WEST PHARMACEUTICAL SERVICES</t>
  </si>
  <si>
    <t>WST</t>
  </si>
  <si>
    <t>955306105</t>
  </si>
  <si>
    <t>2950482</t>
  </si>
  <si>
    <t>F5 INC</t>
  </si>
  <si>
    <t>FFIV</t>
  </si>
  <si>
    <t>315616102</t>
  </si>
  <si>
    <t>2427599</t>
  </si>
  <si>
    <t>SNAP ON INC</t>
  </si>
  <si>
    <t>SNA</t>
  </si>
  <si>
    <t>833034101</t>
  </si>
  <si>
    <t>2818740</t>
  </si>
  <si>
    <t>DOLLAR TREE INC</t>
  </si>
  <si>
    <t>DLTR</t>
  </si>
  <si>
    <t>256746108</t>
  </si>
  <si>
    <t>2272476</t>
  </si>
  <si>
    <t>COTERRA ENERGY INC</t>
  </si>
  <si>
    <t>CTRA</t>
  </si>
  <si>
    <t>127097103</t>
  </si>
  <si>
    <t>2162340</t>
  </si>
  <si>
    <t>JACOBS SOLUTIONS INC</t>
  </si>
  <si>
    <t>J</t>
  </si>
  <si>
    <t>46982L108</t>
  </si>
  <si>
    <t>BNGC0D3</t>
  </si>
  <si>
    <t>PENTAIR PLC</t>
  </si>
  <si>
    <t>PNR</t>
  </si>
  <si>
    <t>G7S00T104</t>
  </si>
  <si>
    <t>BLS09M3</t>
  </si>
  <si>
    <t>TEXAS PACIFIC LAND CORP</t>
  </si>
  <si>
    <t>TPL</t>
  </si>
  <si>
    <t>88262P102</t>
  </si>
  <si>
    <t>BM99VY2</t>
  </si>
  <si>
    <t>WATERS CORP</t>
  </si>
  <si>
    <t>WAT</t>
  </si>
  <si>
    <t>941848103</t>
  </si>
  <si>
    <t>2937689</t>
  </si>
  <si>
    <t>WEYERHAEUSER CO</t>
  </si>
  <si>
    <t>WY</t>
  </si>
  <si>
    <t>962166104</t>
  </si>
  <si>
    <t>2958936</t>
  </si>
  <si>
    <t>EVERGY INC</t>
  </si>
  <si>
    <t>EVRG</t>
  </si>
  <si>
    <t>30034W106</t>
  </si>
  <si>
    <t>BFMXGR0</t>
  </si>
  <si>
    <t>ALLIANT ENERGY CORP</t>
  </si>
  <si>
    <t>LNT</t>
  </si>
  <si>
    <t>018802108</t>
  </si>
  <si>
    <t>2973821</t>
  </si>
  <si>
    <t>KEYCORP</t>
  </si>
  <si>
    <t>KEY</t>
  </si>
  <si>
    <t>493267108</t>
  </si>
  <si>
    <t>2490911</t>
  </si>
  <si>
    <t>ESSEX PROPERTY TRUST INC</t>
  </si>
  <si>
    <t>ESS</t>
  </si>
  <si>
    <t>297178105</t>
  </si>
  <si>
    <t>2316619</t>
  </si>
  <si>
    <t>LENNOX INTERNATIONAL INC</t>
  </si>
  <si>
    <t>LII</t>
  </si>
  <si>
    <t>526107107</t>
  </si>
  <si>
    <t>2442053</t>
  </si>
  <si>
    <t>LOEWS CORP</t>
  </si>
  <si>
    <t>L</t>
  </si>
  <si>
    <t>540424108</t>
  </si>
  <si>
    <t>2523022</t>
  </si>
  <si>
    <t>MCCORMICK + CO NON VTG SHRS</t>
  </si>
  <si>
    <t>MKC</t>
  </si>
  <si>
    <t>579780206</t>
  </si>
  <si>
    <t>2550161</t>
  </si>
  <si>
    <t>FORTIVE CORP</t>
  </si>
  <si>
    <t>FTV</t>
  </si>
  <si>
    <t>34959J108</t>
  </si>
  <si>
    <t>BYT3MK1</t>
  </si>
  <si>
    <t>PRINCIPAL FINANCIAL GROUP</t>
  </si>
  <si>
    <t>PFG</t>
  </si>
  <si>
    <t>74251V102</t>
  </si>
  <si>
    <t>2803014</t>
  </si>
  <si>
    <t>SOUTHWEST AIRLINES CO</t>
  </si>
  <si>
    <t>LUV</t>
  </si>
  <si>
    <t>844741108</t>
  </si>
  <si>
    <t>2831543</t>
  </si>
  <si>
    <t>ROLLINS INC</t>
  </si>
  <si>
    <t>ROL</t>
  </si>
  <si>
    <t>775711104</t>
  </si>
  <si>
    <t>2747305</t>
  </si>
  <si>
    <t>CENTENE CORP</t>
  </si>
  <si>
    <t>CNC</t>
  </si>
  <si>
    <t>15135B101</t>
  </si>
  <si>
    <t>2807061</t>
  </si>
  <si>
    <t>EXPEDITORS INTL WASH INC</t>
  </si>
  <si>
    <t>EXPD</t>
  </si>
  <si>
    <t>302130109</t>
  </si>
  <si>
    <t>2325507</t>
  </si>
  <si>
    <t>LAS VEGAS SANDS CORP</t>
  </si>
  <si>
    <t>LVS</t>
  </si>
  <si>
    <t>517834107</t>
  </si>
  <si>
    <t>B02T2J7</t>
  </si>
  <si>
    <t>INVITATION HOMES INC</t>
  </si>
  <si>
    <t>INVH</t>
  </si>
  <si>
    <t>46187W107</t>
  </si>
  <si>
    <t>BD81GW9</t>
  </si>
  <si>
    <t>MID AMERICA APARTMENT COMM</t>
  </si>
  <si>
    <t>MAA</t>
  </si>
  <si>
    <t>59522J103</t>
  </si>
  <si>
    <t>2589132</t>
  </si>
  <si>
    <t>DOW INC</t>
  </si>
  <si>
    <t>DOW</t>
  </si>
  <si>
    <t>260557103</t>
  </si>
  <si>
    <t>BHXCF84</t>
  </si>
  <si>
    <t>OMNICOM GROUP</t>
  </si>
  <si>
    <t>OMC</t>
  </si>
  <si>
    <t>681919106</t>
  </si>
  <si>
    <t>2279303</t>
  </si>
  <si>
    <t>GEN DIGITAL INC</t>
  </si>
  <si>
    <t>GEN</t>
  </si>
  <si>
    <t>668771108</t>
  </si>
  <si>
    <t>BJN4XN5</t>
  </si>
  <si>
    <t>INTL FLAVORS + FRAGRANCES</t>
  </si>
  <si>
    <t>IFF</t>
  </si>
  <si>
    <t>459506101</t>
  </si>
  <si>
    <t>2464165</t>
  </si>
  <si>
    <t>C.H. ROBINSON WORLDWIDE INC</t>
  </si>
  <si>
    <t>CHRW</t>
  </si>
  <si>
    <t>12541W209</t>
  </si>
  <si>
    <t>2116228</t>
  </si>
  <si>
    <t>TYSON FOODS INC CL A</t>
  </si>
  <si>
    <t>TSN</t>
  </si>
  <si>
    <t>902494103</t>
  </si>
  <si>
    <t>2909730</t>
  </si>
  <si>
    <t>TEXTRON INC</t>
  </si>
  <si>
    <t>TXT</t>
  </si>
  <si>
    <t>883203101</t>
  </si>
  <si>
    <t>2885937</t>
  </si>
  <si>
    <t>ALLEGION PLC</t>
  </si>
  <si>
    <t>ALLE</t>
  </si>
  <si>
    <t>G0176J109</t>
  </si>
  <si>
    <t>BFRT3W7</t>
  </si>
  <si>
    <t>HOLOGIC INC</t>
  </si>
  <si>
    <t>HOLX</t>
  </si>
  <si>
    <t>436440101</t>
  </si>
  <si>
    <t>2433530</t>
  </si>
  <si>
    <t>ZEBRA TECHNOLOGIES CORP CL A</t>
  </si>
  <si>
    <t>ZBRA</t>
  </si>
  <si>
    <t>989207105</t>
  </si>
  <si>
    <t>2989356</t>
  </si>
  <si>
    <t>CLOROX COMPANY</t>
  </si>
  <si>
    <t>CLX</t>
  </si>
  <si>
    <t>189054109</t>
  </si>
  <si>
    <t>2204026</t>
  </si>
  <si>
    <t>DECKERS OUTDOOR CORP</t>
  </si>
  <si>
    <t>DECK</t>
  </si>
  <si>
    <t>243537107</t>
  </si>
  <si>
    <t>2267278</t>
  </si>
  <si>
    <t>EVEREST GROUP LTD</t>
  </si>
  <si>
    <t>EG</t>
  </si>
  <si>
    <t>G3223R108</t>
  </si>
  <si>
    <t>2556868</t>
  </si>
  <si>
    <t>KIMCO REALTY CORP</t>
  </si>
  <si>
    <t>KIM</t>
  </si>
  <si>
    <t>49446R109</t>
  </si>
  <si>
    <t>2491594</t>
  </si>
  <si>
    <t>BEST BUY CO INC</t>
  </si>
  <si>
    <t>BBY</t>
  </si>
  <si>
    <t>086516101</t>
  </si>
  <si>
    <t>2094670</t>
  </si>
  <si>
    <t>MASCO CORP</t>
  </si>
  <si>
    <t>MAS</t>
  </si>
  <si>
    <t>574599106</t>
  </si>
  <si>
    <t>2570200</t>
  </si>
  <si>
    <t>CF INDUSTRIES HOLDINGS INC</t>
  </si>
  <si>
    <t>CF</t>
  </si>
  <si>
    <t>125269100</t>
  </si>
  <si>
    <t>B0G4K50</t>
  </si>
  <si>
    <t>TKO GROUP HOLDINGS INC</t>
  </si>
  <si>
    <t>TKO</t>
  </si>
  <si>
    <t>87256C101</t>
  </si>
  <si>
    <t>BQBBFD1</t>
  </si>
  <si>
    <t>COOPER COS INC/THE</t>
  </si>
  <si>
    <t>COO</t>
  </si>
  <si>
    <t>216648501</t>
  </si>
  <si>
    <t>BQPDXR3</t>
  </si>
  <si>
    <t>INCYTE CORP</t>
  </si>
  <si>
    <t>INCY</t>
  </si>
  <si>
    <t>45337C102</t>
  </si>
  <si>
    <t>2471950</t>
  </si>
  <si>
    <t>BALL CORP</t>
  </si>
  <si>
    <t>BALL</t>
  </si>
  <si>
    <t>058498106</t>
  </si>
  <si>
    <t>2073022</t>
  </si>
  <si>
    <t>BUILDERS FIRSTSOURCE INC</t>
  </si>
  <si>
    <t>BLDR</t>
  </si>
  <si>
    <t>12008R107</t>
  </si>
  <si>
    <t>B0BV2M7</t>
  </si>
  <si>
    <t>HEALTHPEAK PROPERTIES INC</t>
  </si>
  <si>
    <t>DOC</t>
  </si>
  <si>
    <t>42250P103</t>
  </si>
  <si>
    <t>BJBLRK3</t>
  </si>
  <si>
    <t>DOMINO S PIZZA INC</t>
  </si>
  <si>
    <t>DPZ</t>
  </si>
  <si>
    <t>25754A201</t>
  </si>
  <si>
    <t>B01SD70</t>
  </si>
  <si>
    <t>FOX CORP   CLASS A</t>
  </si>
  <si>
    <t>FOXA</t>
  </si>
  <si>
    <t>35137L105</t>
  </si>
  <si>
    <t>BJJMGL2</t>
  </si>
  <si>
    <t>ALEXANDRIA REAL ESTATE EQUIT</t>
  </si>
  <si>
    <t>ARE</t>
  </si>
  <si>
    <t>015271109</t>
  </si>
  <si>
    <t>2009210</t>
  </si>
  <si>
    <t>AVERY DENNISON CORP</t>
  </si>
  <si>
    <t>AVY</t>
  </si>
  <si>
    <t>053611109</t>
  </si>
  <si>
    <t>2066408</t>
  </si>
  <si>
    <t>LYONDELLBASELL INDU CL A</t>
  </si>
  <si>
    <t>LYB</t>
  </si>
  <si>
    <t>N53745100</t>
  </si>
  <si>
    <t>B3SPXZ3</t>
  </si>
  <si>
    <t>NORDSON CORP</t>
  </si>
  <si>
    <t>NDSN</t>
  </si>
  <si>
    <t>655663102</t>
  </si>
  <si>
    <t>2641838</t>
  </si>
  <si>
    <t>IDEX CORP</t>
  </si>
  <si>
    <t>IEX</t>
  </si>
  <si>
    <t>45167R104</t>
  </si>
  <si>
    <t>2456612</t>
  </si>
  <si>
    <t>RALPH LAUREN CORP</t>
  </si>
  <si>
    <t>RL</t>
  </si>
  <si>
    <t>751212101</t>
  </si>
  <si>
    <t>B4V9661</t>
  </si>
  <si>
    <t>REGENCY CENTERS CORP</t>
  </si>
  <si>
    <t>REG</t>
  </si>
  <si>
    <t>758849103</t>
  </si>
  <si>
    <t>2726177</t>
  </si>
  <si>
    <t>UNIVERSAL HEALTH SERVICES B</t>
  </si>
  <si>
    <t>UHS</t>
  </si>
  <si>
    <t>913903100</t>
  </si>
  <si>
    <t>2923785</t>
  </si>
  <si>
    <t>BAXTER INTERNATIONAL INC</t>
  </si>
  <si>
    <t>BAX</t>
  </si>
  <si>
    <t>071813109</t>
  </si>
  <si>
    <t>2085102</t>
  </si>
  <si>
    <t>NEWS CORP   CLASS A</t>
  </si>
  <si>
    <t>NWSA</t>
  </si>
  <si>
    <t>65249B109</t>
  </si>
  <si>
    <t>BBGVT40</t>
  </si>
  <si>
    <t>VIATRIS INC</t>
  </si>
  <si>
    <t>VTRS</t>
  </si>
  <si>
    <t>92556V106</t>
  </si>
  <si>
    <t>BMWS3X9</t>
  </si>
  <si>
    <t>JM SMUCKER CO/THE</t>
  </si>
  <si>
    <t>SJM</t>
  </si>
  <si>
    <t>832696405</t>
  </si>
  <si>
    <t>2951452</t>
  </si>
  <si>
    <t>SKYWORKS SOLUTIONS INC</t>
  </si>
  <si>
    <t>SWKS</t>
  </si>
  <si>
    <t>83088M102</t>
  </si>
  <si>
    <t>2961053</t>
  </si>
  <si>
    <t>STANLEY BLACK + DECKER INC</t>
  </si>
  <si>
    <t>SWK</t>
  </si>
  <si>
    <t>854502101</t>
  </si>
  <si>
    <t>B3Q2FJ4</t>
  </si>
  <si>
    <t>GLOBE LIFE INC</t>
  </si>
  <si>
    <t>GL</t>
  </si>
  <si>
    <t>37959E102</t>
  </si>
  <si>
    <t>BK6YKG1</t>
  </si>
  <si>
    <t>CAMDEN PROPERTY TRUST</t>
  </si>
  <si>
    <t>CPT</t>
  </si>
  <si>
    <t>133131102</t>
  </si>
  <si>
    <t>2166320</t>
  </si>
  <si>
    <t>HUNTINGTON INGALLS INDUSTRIE</t>
  </si>
  <si>
    <t>HII</t>
  </si>
  <si>
    <t>446413106</t>
  </si>
  <si>
    <t>B40SSC9</t>
  </si>
  <si>
    <t>BUNGE GLOBAL SA</t>
  </si>
  <si>
    <t>BG</t>
  </si>
  <si>
    <t>H11356104</t>
  </si>
  <si>
    <t>BQ6BPG9</t>
  </si>
  <si>
    <t>UDR INC</t>
  </si>
  <si>
    <t>UDR</t>
  </si>
  <si>
    <t>902653104</t>
  </si>
  <si>
    <t>2727910</t>
  </si>
  <si>
    <t>MOSAIC CO/THE</t>
  </si>
  <si>
    <t>MOS</t>
  </si>
  <si>
    <t>61945C103</t>
  </si>
  <si>
    <t>B3NPHP6</t>
  </si>
  <si>
    <t>NORWEGIAN CRUISE LINE HOLDIN</t>
  </si>
  <si>
    <t>NCLH</t>
  </si>
  <si>
    <t>G66721104</t>
  </si>
  <si>
    <t>B9CGTC3</t>
  </si>
  <si>
    <t>DAYFORCE INC</t>
  </si>
  <si>
    <t>DAY</t>
  </si>
  <si>
    <t>15677J108</t>
  </si>
  <si>
    <t>BFX1V56</t>
  </si>
  <si>
    <t>FACTSET RESEARCH SYSTEMS INC</t>
  </si>
  <si>
    <t>FDS</t>
  </si>
  <si>
    <t>303075105</t>
  </si>
  <si>
    <t>2329770</t>
  </si>
  <si>
    <t>JACK HENRY + ASSOCIATES INC</t>
  </si>
  <si>
    <t>JKHY</t>
  </si>
  <si>
    <t>426281101</t>
  </si>
  <si>
    <t>2469193</t>
  </si>
  <si>
    <t>ASSURANT INC</t>
  </si>
  <si>
    <t>AIZ</t>
  </si>
  <si>
    <t>04621X108</t>
  </si>
  <si>
    <t>2331430</t>
  </si>
  <si>
    <t>BXP INC</t>
  </si>
  <si>
    <t>BXP</t>
  </si>
  <si>
    <t>101121101</t>
  </si>
  <si>
    <t>2019479</t>
  </si>
  <si>
    <t>HOST HOTELS + RESORTS INC</t>
  </si>
  <si>
    <t>HST</t>
  </si>
  <si>
    <t>44107P104</t>
  </si>
  <si>
    <t>2567503</t>
  </si>
  <si>
    <t>AKAMAI TECHNOLOGIES INC</t>
  </si>
  <si>
    <t>AKAM</t>
  </si>
  <si>
    <t>00971T101</t>
  </si>
  <si>
    <t>2507457</t>
  </si>
  <si>
    <t>SOLVENTUM CORP</t>
  </si>
  <si>
    <t>SOLV</t>
  </si>
  <si>
    <t>83444M101</t>
  </si>
  <si>
    <t>BMTQB43</t>
  </si>
  <si>
    <t>PINNACLE WEST CAPITAL</t>
  </si>
  <si>
    <t>PNW</t>
  </si>
  <si>
    <t>723484101</t>
  </si>
  <si>
    <t>2048804</t>
  </si>
  <si>
    <t>WYNN RESORTS LTD</t>
  </si>
  <si>
    <t>WYNN</t>
  </si>
  <si>
    <t>983134107</t>
  </si>
  <si>
    <t>2963811</t>
  </si>
  <si>
    <t>INTERPUBLIC GROUP OF COS INC</t>
  </si>
  <si>
    <t>IPG</t>
  </si>
  <si>
    <t>460690100</t>
  </si>
  <si>
    <t>2466321</t>
  </si>
  <si>
    <t>MOLINA HEALTHCARE INC</t>
  </si>
  <si>
    <t>MOH</t>
  </si>
  <si>
    <t>60855R100</t>
  </si>
  <si>
    <t>2212706</t>
  </si>
  <si>
    <t>INVESCO LTD</t>
  </si>
  <si>
    <t>IVZ</t>
  </si>
  <si>
    <t>G491BT108</t>
  </si>
  <si>
    <t>B28XP76</t>
  </si>
  <si>
    <t>REVVITY INC</t>
  </si>
  <si>
    <t>RVTY</t>
  </si>
  <si>
    <t>714046109</t>
  </si>
  <si>
    <t>2305844</t>
  </si>
  <si>
    <t>PAYCOM SOFTWARE INC</t>
  </si>
  <si>
    <t>PAYC</t>
  </si>
  <si>
    <t>70432V102</t>
  </si>
  <si>
    <t>BL95MY0</t>
  </si>
  <si>
    <t>HUNT (JB) TRANSPRT SVCS INC</t>
  </si>
  <si>
    <t>JBHT</t>
  </si>
  <si>
    <t>445658107</t>
  </si>
  <si>
    <t>2445416</t>
  </si>
  <si>
    <t>POOL CORP</t>
  </si>
  <si>
    <t>POOL</t>
  </si>
  <si>
    <t>73278L105</t>
  </si>
  <si>
    <t>2781585</t>
  </si>
  <si>
    <t>HASBRO INC</t>
  </si>
  <si>
    <t>HAS</t>
  </si>
  <si>
    <t>418056107</t>
  </si>
  <si>
    <t>2414580</t>
  </si>
  <si>
    <t>GENERAC HOLDINGS INC</t>
  </si>
  <si>
    <t>GNRC</t>
  </si>
  <si>
    <t>368736104</t>
  </si>
  <si>
    <t>B6197Q2</t>
  </si>
  <si>
    <t>ALBEMARLE CORP</t>
  </si>
  <si>
    <t>ALB</t>
  </si>
  <si>
    <t>012653101</t>
  </si>
  <si>
    <t>2046853</t>
  </si>
  <si>
    <t>AES CORP</t>
  </si>
  <si>
    <t>AES</t>
  </si>
  <si>
    <t>00130H105</t>
  </si>
  <si>
    <t>2002479</t>
  </si>
  <si>
    <t>BIO TECHNE CORP</t>
  </si>
  <si>
    <t>TECH</t>
  </si>
  <si>
    <t>09073M104</t>
  </si>
  <si>
    <t>BSHZ3Q0</t>
  </si>
  <si>
    <t>APA CORP</t>
  </si>
  <si>
    <t>APA</t>
  </si>
  <si>
    <t>03743Q108</t>
  </si>
  <si>
    <t>BNNF1C1</t>
  </si>
  <si>
    <t>MODERNA INC</t>
  </si>
  <si>
    <t>MRNA</t>
  </si>
  <si>
    <t>60770K107</t>
  </si>
  <si>
    <t>BGSXTS3</t>
  </si>
  <si>
    <t>CONAGRA BRANDS INC</t>
  </si>
  <si>
    <t>CAG</t>
  </si>
  <si>
    <t>205887102</t>
  </si>
  <si>
    <t>2215460</t>
  </si>
  <si>
    <t>EPAM SYSTEMS INC</t>
  </si>
  <si>
    <t>EPAM</t>
  </si>
  <si>
    <t>29414B104</t>
  </si>
  <si>
    <t>B44Z3T8</t>
  </si>
  <si>
    <t>SMITH (A.O.) CORP</t>
  </si>
  <si>
    <t>AOS</t>
  </si>
  <si>
    <t>831865209</t>
  </si>
  <si>
    <t>2816023</t>
  </si>
  <si>
    <t>ALIGN TECHNOLOGY INC</t>
  </si>
  <si>
    <t>ALGN</t>
  </si>
  <si>
    <t>016255101</t>
  </si>
  <si>
    <t>2679204</t>
  </si>
  <si>
    <t>MATCH GROUP INC</t>
  </si>
  <si>
    <t>MTCH</t>
  </si>
  <si>
    <t>57667L107</t>
  </si>
  <si>
    <t>BK80XH9</t>
  </si>
  <si>
    <t>FOX CORP   CLASS B</t>
  </si>
  <si>
    <t>FOX</t>
  </si>
  <si>
    <t>35137L204</t>
  </si>
  <si>
    <t>BJJMGY5</t>
  </si>
  <si>
    <t>LAMB WESTON HOLDINGS INC</t>
  </si>
  <si>
    <t>LW</t>
  </si>
  <si>
    <t>513272104</t>
  </si>
  <si>
    <t>BDQZFJ3</t>
  </si>
  <si>
    <t>ERIE INDEMNITY COMPANY CL A</t>
  </si>
  <si>
    <t>ERIE</t>
  </si>
  <si>
    <t>29530P102</t>
  </si>
  <si>
    <t>2311711</t>
  </si>
  <si>
    <t>LKQ CORP</t>
  </si>
  <si>
    <t>LKQ</t>
  </si>
  <si>
    <t>501889208</t>
  </si>
  <si>
    <t>2971029</t>
  </si>
  <si>
    <t>FEDERAL REALTY INVS TRUST</t>
  </si>
  <si>
    <t>FRT</t>
  </si>
  <si>
    <t>313745101</t>
  </si>
  <si>
    <t>BN7P9B2</t>
  </si>
  <si>
    <t>MOLSON COORS BEVERAGE CO   B</t>
  </si>
  <si>
    <t>TAP</t>
  </si>
  <si>
    <t>60871R209</t>
  </si>
  <si>
    <t>B067BM3</t>
  </si>
  <si>
    <t>CHARLES RIVER LABORATORIES</t>
  </si>
  <si>
    <t>CRL</t>
  </si>
  <si>
    <t>159864107</t>
  </si>
  <si>
    <t>2604336</t>
  </si>
  <si>
    <t>EASTMAN CHEMICAL CO</t>
  </si>
  <si>
    <t>EMN</t>
  </si>
  <si>
    <t>277432100</t>
  </si>
  <si>
    <t>2298386</t>
  </si>
  <si>
    <t>HORMEL FOODS CORP</t>
  </si>
  <si>
    <t>HRL</t>
  </si>
  <si>
    <t>440452100</t>
  </si>
  <si>
    <t>2437264</t>
  </si>
  <si>
    <t>MGM RESORTS INTERNATIONAL</t>
  </si>
  <si>
    <t>MGM</t>
  </si>
  <si>
    <t>552953101</t>
  </si>
  <si>
    <t>2547419</t>
  </si>
  <si>
    <t>FRANKLIN RESOURCES INC</t>
  </si>
  <si>
    <t>BEN</t>
  </si>
  <si>
    <t>354613101</t>
  </si>
  <si>
    <t>2350684</t>
  </si>
  <si>
    <t>CARMAX INC</t>
  </si>
  <si>
    <t>KMX</t>
  </si>
  <si>
    <t>143130102</t>
  </si>
  <si>
    <t>2983563</t>
  </si>
  <si>
    <t>MOHAWK INDUSTRIES INC</t>
  </si>
  <si>
    <t>MHK</t>
  </si>
  <si>
    <t>608190104</t>
  </si>
  <si>
    <t>2598699</t>
  </si>
  <si>
    <t>HENRY SCHEIN INC</t>
  </si>
  <si>
    <t>HSIC</t>
  </si>
  <si>
    <t>806407102</t>
  </si>
  <si>
    <t>2416962</t>
  </si>
  <si>
    <t>THE CAMPBELL S COMPANY</t>
  </si>
  <si>
    <t>CPB</t>
  </si>
  <si>
    <t>134429109</t>
  </si>
  <si>
    <t>2162845</t>
  </si>
  <si>
    <t>PARAMOUNT SKYDANCE CL B</t>
  </si>
  <si>
    <t>PSKY</t>
  </si>
  <si>
    <t>69932A204</t>
  </si>
  <si>
    <t>BSNMNQ5</t>
  </si>
  <si>
    <t>BROWN FORMAN CORP CLASS B</t>
  </si>
  <si>
    <t>BF.B</t>
  </si>
  <si>
    <t>115637209</t>
  </si>
  <si>
    <t>2146838</t>
  </si>
  <si>
    <t>DAVITA INC</t>
  </si>
  <si>
    <t>DVA</t>
  </si>
  <si>
    <t>23918K108</t>
  </si>
  <si>
    <t>2898087</t>
  </si>
  <si>
    <t>NEWS CORP   CLASS B</t>
  </si>
  <si>
    <t>NWS</t>
  </si>
  <si>
    <t>65249B208</t>
  </si>
  <si>
    <t>BBGVT51</t>
  </si>
  <si>
    <t xml:space="preserve">Past performance is not a reliable indicator of future performance. Investment return and principal value will fluctuate, so you may have a gain or loss when shares are sold. Current performance may be higher or lower than that quoted. All results are historical and assume the reinvestment of dividends and capital gains. Visit www.ssga.com for most recent month-end performance. </t>
  </si>
  <si>
    <t>Portfolio holdings, allocations and weightings are as of the date indicated, are subject to change and should not be considered a recommendation to buy individual securities. For most recent information visit www.ssga.com.</t>
  </si>
  <si>
    <t xml:space="preserve">Bonds generally present less short-term risk and volatility than stocks, but contain interest rate risk (as interest rates raise, bond prices usually fall); issuer default risk; issuer credit risk; liquidity risk; and inflation risk. These effects are usually pronounced for longer-term securities. Any fixed income security sold or redeemed prior to maturity may be subject to a substantial gain or loss.
International Government bonds and corporate bonds generally have more moderate short-term price fluctuations than stocks, but provide lower potential long-term returns.
Investing in high yield fixed income securities, otherwise known as "junk bonds", is considered speculative and involves greater risk of loss of principal and interest than investing in investment grade fixed income securities. These Lower-quality debt securities involve greater risk of default or price changes due to potential changes in the credit quality of the issuer.
Equity securities may fluctuate in value and can decline significantly in response to the activities of individual companies and general market and economic conditions.
There are risks associated with investing in Real Assets and the Real Assets sector, including real estate, precious metals and natural resources.  Investments can be significantly affected by events relating to these industries.
Investing in foreign domiciled securities may involve risk of capital loss from unfavorable fluctuation in currency values, withholding taxes, from differences in generally accepted accounting principles or from economic or political instability in other nations.  Investments in emerging or developing markets may be more volatile and less liquid than investing in developed markets and may involve exposure to economic structures that are generally less diverse and mature and to political systems which have less stability than those of more developed countries. 
The trademarks and service marks referenced herein are the property of their respective owners. Third party data providers make no warranties or representations of any kind relating to the accuracy, completeness or timeliness of the data and have no liability for damages of any kind relating to the use of such data. Investing involves risk including the risk of loss of principal.
The whole or any part of this work may not be reproduced, copied or transmitted or any of its contents disclosed to third parties without SSGA's express written consent.
ETFs trade like stocks, are subject to investment risk and will fluctuate in market value. The investment return and principal value of an investment will fluctuate in value, so that when shares are sold or redeemed, they may be worth more or less than when they were purchased.  Although shares may be bought or sold on an exchange through any brokerage account, shares are not individually redeemable from the fund.  Investors may acquire shares and tender them for redemption through the fund in large aggregations known as “creation units.”  Please see the fund’s prospectus for more details.
Investing in REITs involves certain distinct risks in addition to those risks associated with investing in the real estate industry in general. Equity REITs may be affected by changes in the value of the underlying property owned by the REITs, while mortgage REITs may be affected by the quality of credit extended. REITs are subject to heavy cash flow dependency, default by borrowers and self-liquidation. REITs, especially mortgage REITs, are also subject to interest rate risk (i.e., as interest rates rise, the value of the REIT may decline).
Multi-Cap investments include exposure to all market caps, including small and medium capitalization (“cap”) stocks that generally have a higher risk of business failure, lesser liquidity and greater volatility in market price. As a consequence, small and medium cap stocks have a greater possibility of price decline or loss as compared to large cap stocks. This may cause the Fund not to meet its investment objective. 
Concentrated investments in a particular Sector tend to be more volatile than the overall market and increases risk that events negatively affecting such sectors or industries could reduce returns, potentially causing the value of the Fund’s shares to decrease.
Technology companies, including cyber security companies, can be significantly affected by obsolescence of existing technology, limited product lines, and competition for financial resources, qualified personnel, new market entrants or impairment of patent and intellectual property rights that can adversely affect profit margins.
This communication is not intended to be an investment recommendation or investment advice and should not be relied upon as such.
The information provided does not constitute investment advice and it should not be relied on as such. It should not be considered a solicitation to buy or an offer to sell a security. It does not take into account any investor's particular investment objectives, strategies, tax status or investment horizon.  You should consult your tax and financial advisor.
The S&amp;P 500® Index is a product of S&amp;P Dow Jones Indices LLC or its affiliates (“S&amp;P DJI”) and have been licensed for use by State Street Global Advisors.  S&amp;P®, SPDR®, S&amp;P 500®,US 500 and the 500 are trademarks of Standard &amp; Poor’s Financial Services LLC (“S&amp;P”); Dow Jones® is a registered trademark of Dow Jones Trademark Holdings LLC (“Dow Jones”) and has been licensed for use by S&amp;P Dow Jones Indices; and these trademarks have been licensed for use by S&amp;P DJI and sublicensed for certain purposes by State Street Global Advisors. The fund is not sponsored, endorsed, sold or promoted by S&amp;P DJI, Dow Jones, S&amp;P, their respective affiliates, and none of such parties make any representation regarding the advisability of investing in such product(s) nor do they have any liability for any errors, omissions, or interruptions of these indices.
The returns on a portfolio of securities which exclude companies that do not meet the portfolio's specified ESG criteria may trail the returns on a portfolio of securities which include such companies. A portfolio's ESG criteria may result in the portfolio investing in industry sectors or securities which underperform the market as a whole. 
If your account holds Russian securities and instruments, then as of the date of this publication, they have been fair valued.  Such fair value may be zero.  If your portfolio holds such Russian securities and instruments, then the portfolio may not be able to dispose of such securities and instruments depending on the relevant market, applicable sanctions requirements, and/or Russian capital controls or other counter measures. In such circumstances, the portfolio would continue to own and have exposure to Russian-related issuers and markets.  Please refer to your portfolio holdings report. </t>
  </si>
  <si>
    <r>
      <rPr>
        <b/>
        <sz val="11"/>
        <rFont val="Arial"/>
        <family val="2"/>
      </rPr>
      <t>Before investing, consider the funds’ investment objectives, risks, charges and expenses. To obtain a prospectus or summary prospectus, this contains this and other information, call 1-866-787-2257 or visit www.ssga.com. Read it carefully.</t>
    </r>
    <r>
      <rPr>
        <b/>
        <sz val="10"/>
        <rFont val="Arial"/>
        <family val="2"/>
      </rPr>
      <t xml:space="preserve">
Not FDIC Insured * No Bank Guarantee * May Lose Value
</t>
    </r>
    <r>
      <rPr>
        <sz val="10"/>
        <rFont val="Arial"/>
        <family val="2"/>
      </rPr>
      <t xml:space="preserve">
© 2025 State Street Corporation - All Rights Reserved.
State Street Global Advisors Funds Distributors, LLC, One Iron Street, Boston, MA 02210
4503082.7.4.AM.RTL
Expiration: 01/31/2026
SPD004038</t>
    </r>
  </si>
  <si>
    <r>
      <rPr>
        <b/>
        <sz val="10"/>
        <rFont val="Arial"/>
        <family val="2"/>
      </rPr>
      <t xml:space="preserve">Distributor: </t>
    </r>
    <r>
      <rPr>
        <sz val="10"/>
        <rFont val="Arial"/>
        <family val="2"/>
      </rPr>
      <t>State Street Global Advisors Funds Distributors, LLC, member FINRA(http://www.finra.org), SIPC(http://www.sipc.org), an indirect wholly owned subsidiary of State Street Corporation. References to State Street may include State Street Corporation and its affiliates. Certain State Street affiliates provide services and receive fees from the SPDR ETFs. ALPS Distributors, Inc., member FINRA, is the distributor for DIA, MDY and SPY, all unit investment trusts. ALPS Portfolio Solutions Distributor, Inc., member FINRA, is the distributor for Select Sector SPDRs. ALPS Distributors, Inc. and ALPS Portfolio Solutions Distributor, Inc. are not affiliated with State Street Global Advisors Funds Distributors, LLC.
State Street Global Advisors Funds Distributors, LLC is the distributor for some registered products on behalf of the adviser. SSGA Funds Management has retained Blackstone Liquid Credit Strategies LLC, Nuveen Asset Management, DoubleLine Capital LP, Loomis Sayles and Galaxy Digital Capital Management LP as the sub-adviser. State Street Global Advisors Funds Distributors, LLC is not affiliated with Blackstone Liquid Credit Strategies LLC DoubleLine Capital LP, Nuveen Asset Management, Loomis Sayles or Galaxy Digital Capital Management LP.</t>
    </r>
  </si>
  <si>
    <r>
      <t xml:space="preserve">DoubleLine® is a registered trademark of DoubleLine Capital LP.
</t>
    </r>
    <r>
      <rPr>
        <sz val="10"/>
        <rFont val="Arial"/>
        <family val="2"/>
      </rPr>
      <t xml:space="preserve">
Investing involves risk including the risk of loss of principal.
All information is from SSGA unless otherwise noted and has been obtained from sources believed to be reliable, but its accuracy is not guaranteed.  There is no representation or warranty as to the current accuracy, reliability or completeness of, nor liability for, decisions based on such information and it should not be relied on as such. </t>
    </r>
  </si>
  <si>
    <t>Range</t>
  </si>
  <si>
    <t>Condition</t>
  </si>
  <si>
    <t>52 high</t>
  </si>
  <si>
    <t>52 low</t>
  </si>
  <si>
    <t>Today's Chg</t>
  </si>
  <si>
    <t>Sector ETFs</t>
  </si>
  <si>
    <t>1Day</t>
  </si>
  <si>
    <t>Comm Services</t>
  </si>
  <si>
    <t>Consumer D</t>
  </si>
  <si>
    <t>Consumer S</t>
  </si>
  <si>
    <t>Tech</t>
  </si>
  <si>
    <t>Top 10 Gainers</t>
  </si>
  <si>
    <t>Top 10 Losers</t>
  </si>
  <si>
    <t>Volume(M)</t>
  </si>
  <si>
    <t>QQQ Top 10 Comp</t>
  </si>
  <si>
    <t>%Avg</t>
  </si>
  <si>
    <t>Avg</t>
  </si>
  <si>
    <t>30D Avg</t>
  </si>
  <si>
    <t>Return</t>
  </si>
  <si>
    <t>Ratio</t>
  </si>
  <si>
    <t>Avg Ratio</t>
  </si>
  <si>
    <t>Correlation</t>
  </si>
  <si>
    <t>Charts</t>
  </si>
  <si>
    <t>Drawdown</t>
  </si>
  <si>
    <t>Current</t>
  </si>
  <si>
    <t>Running Max</t>
  </si>
  <si>
    <t>Beta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</si>
</sst>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409]* #,##0.00_);_([$$-409]* \(#,##0.00\);_([$$-409]* &quot;-&quot;??_);_(@_)"/>
    <numFmt numFmtId="165" formatCode="0.000000"/>
    <numFmt numFmtId="166" formatCode="0.000"/>
    <numFmt numFmtId="167" formatCode="0.000%"/>
  </numFmts>
  <fonts count="12" x14ac:knownFonts="1">
    <font>
      <sz val="11"/>
      <color theme="1"/>
      <name val="Aptos Narrow"/>
      <family val="2"/>
      <scheme val="minor"/>
    </font>
    <font>
      <b/>
      <sz val="11"/>
      <color theme="1"/>
      <name val="Aptos Narrow"/>
      <family val="2"/>
      <scheme val="minor"/>
    </font>
    <font>
      <u/>
      <sz val="11"/>
      <color theme="10"/>
      <name val="Aptos Narrow"/>
      <family val="2"/>
      <scheme val="minor"/>
    </font>
    <font>
      <sz val="11"/>
      <color theme="1"/>
      <name val="Arial"/>
      <family val="2"/>
    </font>
    <font>
      <sz val="11"/>
      <color indexed="8"/>
      <name val="Aptos Narrow"/>
      <family val="2"/>
      <scheme val="minor"/>
    </font>
    <font>
      <sz val="10"/>
      <name val="Arial"/>
      <family val="2"/>
    </font>
    <font>
      <b/>
      <sz val="11"/>
      <name val="Arial"/>
      <family val="2"/>
    </font>
    <font>
      <b/>
      <sz val="10"/>
      <name val="Arial"/>
      <family val="2"/>
    </font>
    <font>
      <sz val="11"/>
      <name val="Aptos Narrow"/>
      <family val="2"/>
      <scheme val="minor"/>
    </font>
    <font>
      <sz val="10"/>
      <color rgb="FFFF0000"/>
      <name val="Arial"/>
      <family val="2"/>
    </font>
    <font>
      <b/>
      <i/>
      <sz val="10"/>
      <name val="Arial"/>
      <family val="2"/>
    </font>
    <font>
      <sz val="11"/>
      <color theme="1"/>
      <name val="Aptos Narrow"/>
      <family val="2"/>
      <scheme val="minor"/>
    </font>
  </fonts>
  <fills count="5">
    <fill>
      <patternFill patternType="none"/>
    </fill>
    <fill>
      <patternFill patternType="gray125"/>
    </fill>
    <fill>
      <patternFill patternType="solid">
        <fgColor theme="9" tint="0.79998168889431442"/>
        <bgColor theme="9" tint="0.79998168889431442"/>
      </patternFill>
    </fill>
    <fill>
      <patternFill patternType="solid">
        <fgColor theme="0"/>
        <bgColor theme="9" tint="0.79998168889431442"/>
      </patternFill>
    </fill>
    <fill>
      <patternFill patternType="solid">
        <fgColor theme="0"/>
        <bgColor indexed="64"/>
      </patternFill>
    </fill>
  </fills>
  <borders count="2">
    <border>
      <left/>
      <right/>
      <top/>
      <bottom/>
      <diagonal/>
    </border>
    <border>
      <left/>
      <right/>
      <top style="thin">
        <color theme="9" tint="0.39997558519241921"/>
      </top>
      <bottom style="thin">
        <color theme="9" tint="0.39997558519241921"/>
      </bottom>
      <diagonal/>
    </border>
  </borders>
  <cellStyleXfs count="4">
    <xf numFmtId="0" fontId="0" fillId="0" borderId="0"/>
    <xf numFmtId="0" fontId="2" fillId="0" borderId="0" applyNumberFormat="0" applyFill="0" applyBorder="0" applyAlignment="0" applyProtection="0"/>
    <xf numFmtId="0" fontId="4" fillId="0" borderId="0"/>
    <xf numFmtId="9" fontId="11" fillId="0" borderId="0" applyFont="0" applyFill="0" applyBorder="0" applyAlignment="0" applyProtection="0"/>
  </cellStyleXfs>
  <cellXfs count="38">
    <xf numFmtId="0" fontId="0" fillId="0" borderId="0" xfId="0"/>
    <xf numFmtId="14" fontId="0" fillId="0" borderId="0" xfId="0" applyNumberFormat="1"/>
    <xf numFmtId="0" fontId="1" fillId="0" borderId="0" xfId="0" applyFont="1"/>
    <xf numFmtId="0" fontId="3" fillId="0" borderId="0" xfId="0" applyFont="1"/>
    <xf numFmtId="164" fontId="3" fillId="0" borderId="0" xfId="0" applyNumberFormat="1" applyFont="1"/>
    <xf numFmtId="164" fontId="0" fillId="0" borderId="0" xfId="0" applyNumberFormat="1"/>
    <xf numFmtId="10" fontId="0" fillId="0" borderId="0" xfId="0" applyNumberFormat="1"/>
    <xf numFmtId="10" fontId="3" fillId="0" borderId="0" xfId="0" applyNumberFormat="1" applyFont="1"/>
    <xf numFmtId="2" fontId="3" fillId="0" borderId="0" xfId="0" applyNumberFormat="1" applyFont="1"/>
    <xf numFmtId="167" fontId="0" fillId="0" borderId="0" xfId="0" applyNumberFormat="1"/>
    <xf numFmtId="0" fontId="4" fillId="0" borderId="0" xfId="2"/>
    <xf numFmtId="0" fontId="5" fillId="0" borderId="0" xfId="2" applyFont="1" applyAlignment="1">
      <alignment horizontal="left" vertical="center" wrapText="1"/>
    </xf>
    <xf numFmtId="0" fontId="4" fillId="0" borderId="0" xfId="2" applyAlignment="1">
      <alignment vertical="top"/>
    </xf>
    <xf numFmtId="0" fontId="8" fillId="0" borderId="0" xfId="2" applyFont="1" applyAlignment="1">
      <alignment horizontal="justify" vertical="center" wrapText="1"/>
    </xf>
    <xf numFmtId="0" fontId="5" fillId="0" borderId="0" xfId="2" applyFont="1" applyAlignment="1">
      <alignment horizontal="justify" vertical="center" wrapText="1"/>
    </xf>
    <xf numFmtId="0" fontId="9" fillId="0" borderId="0" xfId="2" applyFont="1" applyAlignment="1">
      <alignment vertical="center"/>
    </xf>
    <xf numFmtId="0" fontId="7" fillId="0" borderId="0" xfId="2" applyFont="1" applyAlignment="1">
      <alignment horizontal="left" vertical="center" wrapText="1"/>
    </xf>
    <xf numFmtId="0" fontId="4" fillId="0" borderId="0" xfId="2" applyAlignment="1">
      <alignment horizontal="left"/>
    </xf>
    <xf numFmtId="0" fontId="2" fillId="0" borderId="0" xfId="1" applyAlignment="1">
      <alignment vertical="top"/>
    </xf>
    <xf numFmtId="0" fontId="10" fillId="0" borderId="0" xfId="1" applyFont="1" applyAlignment="1">
      <alignment horizontal="left" vertical="center" wrapText="1"/>
    </xf>
    <xf numFmtId="0" fontId="2" fillId="0" borderId="0" xfId="1" applyAlignment="1">
      <alignment vertical="center" wrapText="1"/>
    </xf>
    <xf numFmtId="0" fontId="7" fillId="0" borderId="0" xfId="1" applyFont="1" applyAlignment="1">
      <alignment horizontal="left" vertical="center" wrapText="1"/>
    </xf>
    <xf numFmtId="166" fontId="4" fillId="0" borderId="0" xfId="2" applyNumberFormat="1" applyAlignment="1">
      <alignment horizontal="left"/>
    </xf>
    <xf numFmtId="165" fontId="4" fillId="0" borderId="0" xfId="2" applyNumberFormat="1" applyAlignment="1">
      <alignment horizontal="left"/>
    </xf>
    <xf numFmtId="0" fontId="0" fillId="2" borderId="1" xfId="0" applyFill="1" applyBorder="1"/>
    <xf numFmtId="0" fontId="0" fillId="0" borderId="1" xfId="0" applyBorder="1"/>
    <xf numFmtId="3" fontId="0" fillId="0" borderId="0" xfId="0" applyNumberFormat="1"/>
    <xf numFmtId="2" fontId="0" fillId="0" borderId="0" xfId="0" applyNumberFormat="1"/>
    <xf numFmtId="166" fontId="0" fillId="0" borderId="0" xfId="0" applyNumberFormat="1"/>
    <xf numFmtId="0" fontId="5" fillId="0" borderId="0" xfId="1" applyFont="1" applyAlignment="1">
      <alignment horizontal="left" vertical="center" wrapText="1"/>
    </xf>
    <xf numFmtId="0" fontId="7" fillId="0" borderId="0" xfId="1" applyFont="1" applyAlignment="1">
      <alignment horizontal="left" vertical="center" wrapText="1"/>
    </xf>
    <xf numFmtId="0" fontId="5" fillId="0" borderId="0" xfId="2" applyFont="1" applyAlignment="1">
      <alignment horizontal="left" vertical="center" wrapText="1"/>
    </xf>
    <xf numFmtId="0" fontId="5" fillId="0" borderId="0" xfId="2" applyFont="1" applyAlignment="1">
      <alignment horizontal="left" vertical="top" wrapText="1"/>
    </xf>
    <xf numFmtId="0" fontId="7" fillId="0" borderId="0" xfId="2" applyFont="1" applyAlignment="1">
      <alignment horizontal="left" vertical="center" wrapText="1"/>
    </xf>
    <xf numFmtId="10" fontId="0" fillId="0" borderId="0" xfId="3" applyNumberFormat="1" applyFont="1"/>
    <xf numFmtId="0" fontId="0" fillId="3" borderId="1" xfId="0" applyFont="1" applyFill="1" applyBorder="1"/>
    <xf numFmtId="0" fontId="0" fillId="4" borderId="1" xfId="0" applyFont="1" applyFill="1" applyBorder="1"/>
    <xf numFmtId="4" fontId="0" fillId="0" borderId="0" xfId="0" applyNumberFormat="1"/>
  </cellXfs>
  <cellStyles count="4">
    <cellStyle name="Hyperlink" xfId="1" builtinId="8"/>
    <cellStyle name="Normal" xfId="0" builtinId="0"/>
    <cellStyle name="Normal 2" xfId="2" xr:uid="{2B7BA0ED-7865-47FB-AABB-D3DE7874ECDB}"/>
    <cellStyle name="Per cent" xfId="3" builtinId="5"/>
  </cellStyles>
  <dxfs count="7">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onnections" Target="connections.xml"/><Relationship Id="rId18" Type="http://schemas.microsoft.com/office/2017/06/relationships/rdRichValueStructure" Target="richData/rdrichvaluestructure.xml"/><Relationship Id="rId3" Type="http://schemas.openxmlformats.org/officeDocument/2006/relationships/worksheet" Target="worksheets/sheet3.xml"/><Relationship Id="rId21" Type="http://schemas.microsoft.com/office/2017/06/relationships/rdSupportingPropertyBagStructure" Target="richData/rdsupportingpropertybagstructure.xml"/><Relationship Id="rId7" Type="http://schemas.openxmlformats.org/officeDocument/2006/relationships/worksheet" Target="worksheets/sheet7.xml"/><Relationship Id="rId12" Type="http://schemas.openxmlformats.org/officeDocument/2006/relationships/theme" Target="theme/theme1.xml"/><Relationship Id="rId17" Type="http://schemas.microsoft.com/office/2017/06/relationships/rdRichValue" Target="richData/rdrichvalue.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sheetMetadata" Target="metadata.xml"/><Relationship Id="rId20" Type="http://schemas.microsoft.com/office/2017/06/relationships/richStyles" Target="richData/rich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sharedStrings" Target="sharedStrings.xml"/><Relationship Id="rId23" Type="http://schemas.microsoft.com/office/2017/06/relationships/rdRichValueTypes" Target="richData/rdRichValueTypes.xml"/><Relationship Id="rId10" Type="http://schemas.openxmlformats.org/officeDocument/2006/relationships/worksheet" Target="worksheets/sheet10.xml"/><Relationship Id="rId19" Type="http://schemas.microsoft.com/office/2017/06/relationships/rdArray" Target="richData/rdarray.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 Id="rId22" Type="http://schemas.microsoft.com/office/2017/06/relationships/rdSupportingPropertyBag" Target="richData/rdsupportingpropertybag.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MAG 7 10 Days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7779600227253526E-2"/>
          <c:y val="4.007284825011883E-2"/>
          <c:w val="0.90254827201096821"/>
          <c:h val="0.8365205637965768"/>
        </c:manualLayout>
      </c:layout>
      <c:lineChart>
        <c:grouping val="standard"/>
        <c:varyColors val="0"/>
        <c:ser>
          <c:idx val="0"/>
          <c:order val="0"/>
          <c:tx>
            <c:strRef>
              <c:f>'MAG7'!$K$3</c:f>
              <c:strCache>
                <c:ptCount val="1"/>
                <c:pt idx="0">
                  <c:v>NVDA</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'MAG7'!$K$4:$K$13</c:f>
              <c:numCache>
                <c:formatCode>0.00</c:formatCode>
                <c:ptCount val="10"/>
                <c:pt idx="0">
                  <c:v>0</c:v>
                </c:pt>
                <c:pt idx="1">
                  <c:v>-2.8211971025543221</c:v>
                </c:pt>
                <c:pt idx="2">
                  <c:v>-3.6163607646642362</c:v>
                </c:pt>
                <c:pt idx="3">
                  <c:v>-3.2242252600620986</c:v>
                </c:pt>
                <c:pt idx="4">
                  <c:v>-2.9519089374217202</c:v>
                </c:pt>
                <c:pt idx="5">
                  <c:v>-0.95855345569414396</c:v>
                </c:pt>
                <c:pt idx="6">
                  <c:v>1.6175589564838617</c:v>
                </c:pt>
                <c:pt idx="7">
                  <c:v>1.9770165023691391</c:v>
                </c:pt>
                <c:pt idx="8">
                  <c:v>2.875660367082375</c:v>
                </c:pt>
              </c:numCache>
            </c:numRef>
          </c:val>
          <c:smooth val="0"/>
          <c:extLst>
            <c:ext xmlns:c16="http://schemas.microsoft.com/office/drawing/2014/chart" uri="{C3380CC4-5D6E-409C-BE32-E72D297353CC}">
              <c16:uniqueId val="{00000000-7090-4DA4-8E92-1E6990B18F33}"/>
            </c:ext>
          </c:extLst>
        </c:ser>
        <c:ser>
          <c:idx val="1"/>
          <c:order val="1"/>
          <c:tx>
            <c:strRef>
              <c:f>'MAG7'!$L$3</c:f>
              <c:strCache>
                <c:ptCount val="1"/>
                <c:pt idx="0">
                  <c:v>GOOG</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'MAG7'!$L$4:$L$13</c:f>
              <c:numCache>
                <c:formatCode>0.00</c:formatCode>
                <c:ptCount val="10"/>
                <c:pt idx="0">
                  <c:v>0</c:v>
                </c:pt>
                <c:pt idx="1">
                  <c:v>-0.2135400189813339</c:v>
                </c:pt>
                <c:pt idx="2">
                  <c:v>-1.9969946219550678</c:v>
                </c:pt>
                <c:pt idx="3">
                  <c:v>-2.4952546662448611</c:v>
                </c:pt>
                <c:pt idx="4">
                  <c:v>-2.2540335336918673</c:v>
                </c:pt>
                <c:pt idx="5">
                  <c:v>-3.3691869661499538</c:v>
                </c:pt>
                <c:pt idx="6">
                  <c:v>-3.6894969946219476</c:v>
                </c:pt>
                <c:pt idx="7">
                  <c:v>-2.9025624802277719</c:v>
                </c:pt>
                <c:pt idx="8">
                  <c:v>-2.5506168933881668</c:v>
                </c:pt>
              </c:numCache>
            </c:numRef>
          </c:val>
          <c:smooth val="0"/>
          <c:extLst>
            <c:ext xmlns:c16="http://schemas.microsoft.com/office/drawing/2014/chart" uri="{C3380CC4-5D6E-409C-BE32-E72D297353CC}">
              <c16:uniqueId val="{00000001-7090-4DA4-8E92-1E6990B18F33}"/>
            </c:ext>
          </c:extLst>
        </c:ser>
        <c:ser>
          <c:idx val="2"/>
          <c:order val="2"/>
          <c:tx>
            <c:strRef>
              <c:f>'MAG7'!$M$3</c:f>
              <c:strCache>
                <c:ptCount val="1"/>
                <c:pt idx="0">
                  <c:v>AMZN</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'MAG7'!$M$4:$M$13</c:f>
              <c:numCache>
                <c:formatCode>0.00</c:formatCode>
                <c:ptCount val="10"/>
                <c:pt idx="0">
                  <c:v>0</c:v>
                </c:pt>
                <c:pt idx="1">
                  <c:v>-3.0400210868514677</c:v>
                </c:pt>
                <c:pt idx="2">
                  <c:v>-3.2596757896586581</c:v>
                </c:pt>
                <c:pt idx="3">
                  <c:v>-4.1646531652242658</c:v>
                </c:pt>
                <c:pt idx="4">
                  <c:v>-3.4485788340728334</c:v>
                </c:pt>
                <c:pt idx="5">
                  <c:v>-2.3986293546544886</c:v>
                </c:pt>
                <c:pt idx="6">
                  <c:v>-3.5408338092518505</c:v>
                </c:pt>
                <c:pt idx="7">
                  <c:v>-3.0751658393006238</c:v>
                </c:pt>
                <c:pt idx="8">
                  <c:v>-2.2931950973070343</c:v>
                </c:pt>
              </c:numCache>
            </c:numRef>
          </c:val>
          <c:smooth val="0"/>
          <c:extLst>
            <c:ext xmlns:c16="http://schemas.microsoft.com/office/drawing/2014/chart" uri="{C3380CC4-5D6E-409C-BE32-E72D297353CC}">
              <c16:uniqueId val="{00000002-7090-4DA4-8E92-1E6990B18F33}"/>
            </c:ext>
          </c:extLst>
        </c:ser>
        <c:ser>
          <c:idx val="3"/>
          <c:order val="3"/>
          <c:tx>
            <c:strRef>
              <c:f>'MAG7'!$N$3</c:f>
              <c:strCache>
                <c:ptCount val="1"/>
                <c:pt idx="0">
                  <c:v>AAPL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'MAG7'!$N$4:$N$13</c:f>
              <c:numCache>
                <c:formatCode>0.00</c:formatCode>
                <c:ptCount val="10"/>
                <c:pt idx="0">
                  <c:v>0</c:v>
                </c:pt>
                <c:pt idx="1">
                  <c:v>-0.64432989690720888</c:v>
                </c:pt>
                <c:pt idx="2">
                  <c:v>-1.4721961886910151</c:v>
                </c:pt>
                <c:pt idx="3">
                  <c:v>0.30849734457983402</c:v>
                </c:pt>
                <c:pt idx="4">
                  <c:v>-0.24211184004997222</c:v>
                </c:pt>
                <c:pt idx="5">
                  <c:v>-0.64432989690720888</c:v>
                </c:pt>
                <c:pt idx="6">
                  <c:v>-0.56622930334270904</c:v>
                </c:pt>
                <c:pt idx="7">
                  <c:v>-0.24601686972820858</c:v>
                </c:pt>
                <c:pt idx="8">
                  <c:v>0.41002811621369517</c:v>
                </c:pt>
              </c:numCache>
            </c:numRef>
          </c:val>
          <c:smooth val="0"/>
          <c:extLst>
            <c:ext xmlns:c16="http://schemas.microsoft.com/office/drawing/2014/chart" uri="{C3380CC4-5D6E-409C-BE32-E72D297353CC}">
              <c16:uniqueId val="{00000003-7090-4DA4-8E92-1E6990B18F33}"/>
            </c:ext>
          </c:extLst>
        </c:ser>
        <c:ser>
          <c:idx val="4"/>
          <c:order val="4"/>
          <c:tx>
            <c:strRef>
              <c:f>'MAG7'!$O$3</c:f>
              <c:strCache>
                <c:ptCount val="1"/>
                <c:pt idx="0">
                  <c:v>META</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val>
            <c:numRef>
              <c:f>'MAG7'!$O$4:$O$13</c:f>
              <c:numCache>
                <c:formatCode>0.00</c:formatCode>
                <c:ptCount val="10"/>
                <c:pt idx="0">
                  <c:v>0</c:v>
                </c:pt>
                <c:pt idx="1">
                  <c:v>-1.2755502117204287</c:v>
                </c:pt>
                <c:pt idx="2">
                  <c:v>-0.58811229023994827</c:v>
                </c:pt>
                <c:pt idx="3">
                  <c:v>-2.1237388258664822</c:v>
                </c:pt>
                <c:pt idx="4">
                  <c:v>-2.7981075853416257</c:v>
                </c:pt>
                <c:pt idx="5">
                  <c:v>-2.8438496523602907</c:v>
                </c:pt>
                <c:pt idx="6">
                  <c:v>-4.0226880652412547</c:v>
                </c:pt>
                <c:pt idx="7">
                  <c:v>-6.2496732709498559</c:v>
                </c:pt>
                <c:pt idx="8">
                  <c:v>-4.9806576402321099</c:v>
                </c:pt>
              </c:numCache>
            </c:numRef>
          </c:val>
          <c:smooth val="0"/>
          <c:extLst>
            <c:ext xmlns:c16="http://schemas.microsoft.com/office/drawing/2014/chart" uri="{C3380CC4-5D6E-409C-BE32-E72D297353CC}">
              <c16:uniqueId val="{00000004-7090-4DA4-8E92-1E6990B18F33}"/>
            </c:ext>
          </c:extLst>
        </c:ser>
        <c:ser>
          <c:idx val="5"/>
          <c:order val="5"/>
          <c:tx>
            <c:strRef>
              <c:f>'MAG7'!$P$3</c:f>
              <c:strCache>
                <c:ptCount val="1"/>
                <c:pt idx="0">
                  <c:v>MSFT</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'MAG7'!$P$4:$P$13</c:f>
              <c:numCache>
                <c:formatCode>0.00</c:formatCode>
                <c:ptCount val="10"/>
                <c:pt idx="0">
                  <c:v>0</c:v>
                </c:pt>
                <c:pt idx="1">
                  <c:v>-1.0146758674312508</c:v>
                </c:pt>
                <c:pt idx="2">
                  <c:v>-0.83584410535524967</c:v>
                </c:pt>
                <c:pt idx="3">
                  <c:v>-1.4423170376129946</c:v>
                </c:pt>
                <c:pt idx="4">
                  <c:v>-0.58120322674703573</c:v>
                </c:pt>
                <c:pt idx="5">
                  <c:v>2.915735251238516E-2</c:v>
                </c:pt>
                <c:pt idx="6">
                  <c:v>0.68033822528914811</c:v>
                </c:pt>
                <c:pt idx="7">
                  <c:v>1.0224511614345317</c:v>
                </c:pt>
                <c:pt idx="8">
                  <c:v>0.25075323160656637</c:v>
                </c:pt>
              </c:numCache>
            </c:numRef>
          </c:val>
          <c:smooth val="0"/>
          <c:extLst>
            <c:ext xmlns:c16="http://schemas.microsoft.com/office/drawing/2014/chart" uri="{C3380CC4-5D6E-409C-BE32-E72D297353CC}">
              <c16:uniqueId val="{00000005-7090-4DA4-8E92-1E6990B18F33}"/>
            </c:ext>
          </c:extLst>
        </c:ser>
        <c:ser>
          <c:idx val="6"/>
          <c:order val="6"/>
          <c:tx>
            <c:strRef>
              <c:f>'MAG7'!$Q$3</c:f>
              <c:strCache>
                <c:ptCount val="1"/>
                <c:pt idx="0">
                  <c:v>TSLA</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val>
            <c:numRef>
              <c:f>'MAG7'!$Q$4:$Q$13</c:f>
              <c:numCache>
                <c:formatCode>0.00</c:formatCode>
                <c:ptCount val="10"/>
                <c:pt idx="0">
                  <c:v>0</c:v>
                </c:pt>
                <c:pt idx="1">
                  <c:v>-1.9253356670735258</c:v>
                </c:pt>
                <c:pt idx="2">
                  <c:v>1.9760023951544241</c:v>
                </c:pt>
                <c:pt idx="3">
                  <c:v>-2.4918818083415886</c:v>
                </c:pt>
                <c:pt idx="4">
                  <c:v>1.4255774855484589</c:v>
                </c:pt>
                <c:pt idx="5">
                  <c:v>2.0727297851270094</c:v>
                </c:pt>
                <c:pt idx="6">
                  <c:v>2.4204877824094382</c:v>
                </c:pt>
                <c:pt idx="7">
                  <c:v>5.8151585638285752</c:v>
                </c:pt>
                <c:pt idx="8">
                  <c:v>0.41224292393083317</c:v>
                </c:pt>
              </c:numCache>
            </c:numRef>
          </c:val>
          <c:smooth val="0"/>
          <c:extLst>
            <c:ext xmlns:c16="http://schemas.microsoft.com/office/drawing/2014/chart" uri="{C3380CC4-5D6E-409C-BE32-E72D297353CC}">
              <c16:uniqueId val="{00000006-7090-4DA4-8E92-1E6990B18F33}"/>
            </c:ext>
          </c:extLst>
        </c:ser>
        <c:ser>
          <c:idx val="7"/>
          <c:order val="7"/>
          <c:tx>
            <c:strRef>
              <c:f>'MAG7'!$R$3</c:f>
              <c:strCache>
                <c:ptCount val="1"/>
                <c:pt idx="0">
                  <c:v>NDX</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val>
            <c:numRef>
              <c:f>'MAG7'!$R$4:$R$13</c:f>
              <c:numCache>
                <c:formatCode>0.00</c:formatCode>
                <c:ptCount val="10"/>
                <c:pt idx="0">
                  <c:v>0</c:v>
                </c:pt>
                <c:pt idx="1">
                  <c:v>-0.73060643492280519</c:v>
                </c:pt>
                <c:pt idx="2">
                  <c:v>-1.039967006277692</c:v>
                </c:pt>
                <c:pt idx="3">
                  <c:v>-1.469092172657767</c:v>
                </c:pt>
                <c:pt idx="4">
                  <c:v>-1.0388321605112765</c:v>
                </c:pt>
                <c:pt idx="5">
                  <c:v>-0.60466682503353297</c:v>
                </c:pt>
                <c:pt idx="6">
                  <c:v>-0.32747367904961777</c:v>
                </c:pt>
                <c:pt idx="7">
                  <c:v>0.16069173736164544</c:v>
                </c:pt>
                <c:pt idx="8">
                  <c:v>0.53184284332739651</c:v>
                </c:pt>
              </c:numCache>
            </c:numRef>
          </c:val>
          <c:smooth val="0"/>
          <c:extLst>
            <c:ext xmlns:c16="http://schemas.microsoft.com/office/drawing/2014/chart" uri="{C3380CC4-5D6E-409C-BE32-E72D297353CC}">
              <c16:uniqueId val="{00000007-7090-4DA4-8E92-1E6990B18F33}"/>
            </c:ext>
          </c:extLst>
        </c:ser>
        <c:dLbls>
          <c:showLegendKey val="0"/>
          <c:showVal val="0"/>
          <c:showCatName val="0"/>
          <c:showSerName val="0"/>
          <c:showPercent val="0"/>
          <c:showBubbleSize val="0"/>
        </c:dLbls>
        <c:marker val="1"/>
        <c:smooth val="0"/>
        <c:axId val="1385576336"/>
        <c:axId val="1385574896"/>
      </c:lineChart>
      <c:catAx>
        <c:axId val="13855763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574896"/>
        <c:crosses val="autoZero"/>
        <c:auto val="1"/>
        <c:lblAlgn val="ctr"/>
        <c:lblOffset val="100"/>
        <c:noMultiLvlLbl val="0"/>
      </c:catAx>
      <c:valAx>
        <c:axId val="138557489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5763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r>
              <a:rPr lang="en-GB"/>
              <a:t>MAG</a:t>
            </a:r>
            <a:r>
              <a:rPr lang="en-GB" baseline="0"/>
              <a:t> 7 Today</a:t>
            </a:r>
          </a:p>
        </c:rich>
      </c:tx>
      <c:layout>
        <c:manualLayout>
          <c:xMode val="edge"/>
          <c:yMode val="edge"/>
          <c:x val="0.41351519489815841"/>
          <c:y val="2.938475665748393E-2"/>
        </c:manualLayout>
      </c:layout>
      <c:overlay val="0"/>
      <c:spPr>
        <a:noFill/>
        <a:ln>
          <a:noFill/>
        </a:ln>
        <a:effectLst/>
      </c:spPr>
      <c:txPr>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lotArea>
      <c:layout/>
      <c:barChart>
        <c:barDir val="col"/>
        <c:grouping val="clustered"/>
        <c:varyColors val="0"/>
        <c:ser>
          <c:idx val="0"/>
          <c:order val="0"/>
          <c:spPr>
            <a:solidFill>
              <a:schemeClr val="accent1">
                <a:alpha val="70000"/>
              </a:schemeClr>
            </a:solidFill>
            <a:ln>
              <a:noFill/>
            </a:ln>
            <a:effectLst/>
          </c:spPr>
          <c:invertIfNegative val="0"/>
          <c:cat>
            <c:strRef>
              <c:f>'MAG7'!$T$3:$T$9</c:f>
              <c:strCache>
                <c:ptCount val="7"/>
                <c:pt idx="0">
                  <c:v>NVIDIA CORPORATION (XNAS:NVDA)</c:v>
                </c:pt>
                <c:pt idx="1">
                  <c:v>ALPHABET INC. (XNAS:GOOG)</c:v>
                </c:pt>
                <c:pt idx="2">
                  <c:v>AMAZON.COM, INC. (XNAS:AMZN)</c:v>
                </c:pt>
                <c:pt idx="3">
                  <c:v>APPLE INC. (XNAS:AAPL)</c:v>
                </c:pt>
                <c:pt idx="4">
                  <c:v>Meta Platforms, Inc. (XNAS:META)</c:v>
                </c:pt>
                <c:pt idx="5">
                  <c:v>MICROSOFT CORPORATION (XNAS:MSFT)</c:v>
                </c:pt>
                <c:pt idx="6">
                  <c:v>TESLA, INC. (XNAS:TSLA)</c:v>
                </c:pt>
              </c:strCache>
            </c:strRef>
          </c:cat>
          <c:val>
            <c:numRef>
              <c:f>'MAG7'!$U$3:$U$9</c:f>
              <c:numCache>
                <c:formatCode>0.00%</c:formatCode>
                <c:ptCount val="7"/>
                <c:pt idx="0">
                  <c:v>-6.7229999999999998E-3</c:v>
                </c:pt>
                <c:pt idx="1">
                  <c:v>8.1160000000000002E-5</c:v>
                </c:pt>
                <c:pt idx="2">
                  <c:v>-1.3039E-2</c:v>
                </c:pt>
                <c:pt idx="3">
                  <c:v>3.4610000000000001E-3</c:v>
                </c:pt>
                <c:pt idx="4">
                  <c:v>-2.2681E-2</c:v>
                </c:pt>
                <c:pt idx="5">
                  <c:v>3.1219999999999998E-3</c:v>
                </c:pt>
                <c:pt idx="6">
                  <c:v>-1.4151E-2</c:v>
                </c:pt>
              </c:numCache>
            </c:numRef>
          </c:val>
          <c:extLst>
            <c:ext xmlns:c16="http://schemas.microsoft.com/office/drawing/2014/chart" uri="{C3380CC4-5D6E-409C-BE32-E72D297353CC}">
              <c16:uniqueId val="{00000000-CED9-4F2A-992B-3BC7E607B261}"/>
            </c:ext>
          </c:extLst>
        </c:ser>
        <c:dLbls>
          <c:showLegendKey val="0"/>
          <c:showVal val="0"/>
          <c:showCatName val="0"/>
          <c:showSerName val="0"/>
          <c:showPercent val="0"/>
          <c:showBubbleSize val="0"/>
        </c:dLbls>
        <c:gapWidth val="80"/>
        <c:overlap val="25"/>
        <c:axId val="53397135"/>
        <c:axId val="1185297104"/>
      </c:barChart>
      <c:catAx>
        <c:axId val="53397135"/>
        <c:scaling>
          <c:orientation val="minMax"/>
        </c:scaling>
        <c:delete val="0"/>
        <c:axPos val="b"/>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US"/>
          </a:p>
        </c:txPr>
        <c:crossAx val="1185297104"/>
        <c:crosses val="autoZero"/>
        <c:auto val="1"/>
        <c:lblAlgn val="ctr"/>
        <c:lblOffset val="100"/>
        <c:noMultiLvlLbl val="0"/>
      </c:catAx>
      <c:valAx>
        <c:axId val="1185297104"/>
        <c:scaling>
          <c:orientation val="minMax"/>
        </c:scaling>
        <c:delete val="0"/>
        <c:axPos val="l"/>
        <c:majorGridlines>
          <c:spPr>
            <a:ln w="9525" cap="flat" cmpd="sng" algn="ctr">
              <a:solidFill>
                <a:schemeClr val="tx1">
                  <a:lumMod val="5000"/>
                  <a:lumOff val="9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5339713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SPX!$I$7</c:f>
              <c:strCache>
                <c:ptCount val="1"/>
                <c:pt idx="0">
                  <c:v>Range</c:v>
                </c:pt>
              </c:strCache>
            </c:strRef>
          </c:tx>
          <c:spPr>
            <a:ln w="25400" cap="rnd">
              <a:noFill/>
              <a:round/>
            </a:ln>
            <a:effectLst/>
          </c:spPr>
          <c:marker>
            <c:symbol val="circle"/>
            <c:size val="5"/>
            <c:spPr>
              <a:solidFill>
                <a:schemeClr val="accent1"/>
              </a:solidFill>
              <a:ln w="9525">
                <a:solidFill>
                  <a:schemeClr val="accent1"/>
                </a:solidFill>
              </a:ln>
              <a:effectLst/>
            </c:spPr>
          </c:marker>
          <c:xVal>
            <c:numRef>
              <c:f>SPX!$H$8:$H$510</c:f>
              <c:numCache>
                <c:formatCode>0.00%</c:formatCode>
                <c:ptCount val="503"/>
                <c:pt idx="0">
                  <c:v>-6.7229999999999998E-3</c:v>
                </c:pt>
                <c:pt idx="1">
                  <c:v>3.1219999999999998E-3</c:v>
                </c:pt>
                <c:pt idx="2">
                  <c:v>3.4610000000000001E-3</c:v>
                </c:pt>
                <c:pt idx="3">
                  <c:v>-1.3039E-2</c:v>
                </c:pt>
                <c:pt idx="4">
                  <c:v>-2.2681E-2</c:v>
                </c:pt>
                <c:pt idx="5">
                  <c:v>5.6179999999999999E-4</c:v>
                </c:pt>
                <c:pt idx="6">
                  <c:v>-1.384E-3</c:v>
                </c:pt>
                <c:pt idx="7">
                  <c:v>-1.4151E-2</c:v>
                </c:pt>
                <c:pt idx="8">
                  <c:v>8.1160000000000002E-5</c:v>
                </c:pt>
                <c:pt idx="9">
                  <c:v>5.7070000000000003E-3</c:v>
                </c:pt>
                <c:pt idx="10">
                  <c:v>8.064E-3</c:v>
                </c:pt>
                <c:pt idx="11">
                  <c:v>2.4419E-2</c:v>
                </c:pt>
                <c:pt idx="12">
                  <c:v>1.1244000000000001E-2</c:v>
                </c:pt>
                <c:pt idx="13">
                  <c:v>-7.9220000000000002E-3</c:v>
                </c:pt>
                <c:pt idx="14">
                  <c:v>1.7701999999999999E-2</c:v>
                </c:pt>
                <c:pt idx="15">
                  <c:v>5.4039999999999999E-3</c:v>
                </c:pt>
                <c:pt idx="16">
                  <c:v>-9.1420000000000008E-3</c:v>
                </c:pt>
                <c:pt idx="17">
                  <c:v>3.6380000000000002E-3</c:v>
                </c:pt>
                <c:pt idx="18">
                  <c:v>1.4303E-2</c:v>
                </c:pt>
                <c:pt idx="19">
                  <c:v>-7.4739E-2</c:v>
                </c:pt>
                <c:pt idx="20">
                  <c:v>-1.5160000000000002E-3</c:v>
                </c:pt>
                <c:pt idx="21">
                  <c:v>-1.1202E-2</c:v>
                </c:pt>
                <c:pt idx="22">
                  <c:v>1.2659999999999999E-4</c:v>
                </c:pt>
                <c:pt idx="23">
                  <c:v>1.4469999999999999E-3</c:v>
                </c:pt>
                <c:pt idx="24">
                  <c:v>3.1700000000000001E-3</c:v>
                </c:pt>
                <c:pt idx="25">
                  <c:v>-8.182E-3</c:v>
                </c:pt>
                <c:pt idx="26">
                  <c:v>1.8319999999999999E-2</c:v>
                </c:pt>
                <c:pt idx="27">
                  <c:v>1.1740000000000001E-3</c:v>
                </c:pt>
                <c:pt idx="28">
                  <c:v>2.9460000000000001E-4</c:v>
                </c:pt>
                <c:pt idx="29">
                  <c:v>2.1120000000000002E-3</c:v>
                </c:pt>
                <c:pt idx="30">
                  <c:v>5.7549999999999997E-3</c:v>
                </c:pt>
                <c:pt idx="31">
                  <c:v>-2.9811999999999998E-2</c:v>
                </c:pt>
                <c:pt idx="32">
                  <c:v>8.3210000000000003E-3</c:v>
                </c:pt>
                <c:pt idx="33">
                  <c:v>-2.0263E-2</c:v>
                </c:pt>
                <c:pt idx="34">
                  <c:v>1.3601E-2</c:v>
                </c:pt>
                <c:pt idx="35">
                  <c:v>1.2031E-2</c:v>
                </c:pt>
                <c:pt idx="36">
                  <c:v>6.1960000000000001E-3</c:v>
                </c:pt>
                <c:pt idx="37">
                  <c:v>-3.0009999999999998E-4</c:v>
                </c:pt>
                <c:pt idx="38">
                  <c:v>1.4839999999999999E-2</c:v>
                </c:pt>
                <c:pt idx="39">
                  <c:v>-5.8579999999999995E-3</c:v>
                </c:pt>
                <c:pt idx="40">
                  <c:v>3.6680000000000003E-3</c:v>
                </c:pt>
                <c:pt idx="41">
                  <c:v>-3.5750000000000001E-3</c:v>
                </c:pt>
                <c:pt idx="42">
                  <c:v>2.9429999999999999E-3</c:v>
                </c:pt>
                <c:pt idx="43">
                  <c:v>-1.0349999999999999E-4</c:v>
                </c:pt>
                <c:pt idx="44">
                  <c:v>1.8509999999999998E-3</c:v>
                </c:pt>
                <c:pt idx="45">
                  <c:v>0</c:v>
                </c:pt>
                <c:pt idx="46">
                  <c:v>1.4745999999999999E-2</c:v>
                </c:pt>
                <c:pt idx="47">
                  <c:v>-2.3189999999999999E-3</c:v>
                </c:pt>
                <c:pt idx="48">
                  <c:v>2.483E-3</c:v>
                </c:pt>
                <c:pt idx="49">
                  <c:v>-2.8160000000000004E-3</c:v>
                </c:pt>
                <c:pt idx="50">
                  <c:v>2.2844000000000003E-2</c:v>
                </c:pt>
                <c:pt idx="51">
                  <c:v>4.1089999999999998E-3</c:v>
                </c:pt>
                <c:pt idx="52">
                  <c:v>6.221E-3</c:v>
                </c:pt>
                <c:pt idx="53">
                  <c:v>3.4973999999999998E-2</c:v>
                </c:pt>
                <c:pt idx="54">
                  <c:v>-7.2620000000000009E-4</c:v>
                </c:pt>
                <c:pt idx="55">
                  <c:v>1.954E-3</c:v>
                </c:pt>
                <c:pt idx="56">
                  <c:v>-1.1980000000000001E-3</c:v>
                </c:pt>
                <c:pt idx="57">
                  <c:v>-8.0280000000000004E-3</c:v>
                </c:pt>
                <c:pt idx="58">
                  <c:v>1.293E-4</c:v>
                </c:pt>
                <c:pt idx="59">
                  <c:v>-1.8541000000000002E-2</c:v>
                </c:pt>
                <c:pt idx="60">
                  <c:v>-1.0970000000000001E-2</c:v>
                </c:pt>
                <c:pt idx="61">
                  <c:v>-2.7103000000000002E-2</c:v>
                </c:pt>
                <c:pt idx="62">
                  <c:v>-5.1970000000000002E-3</c:v>
                </c:pt>
                <c:pt idx="63">
                  <c:v>1.4886999999999999E-2</c:v>
                </c:pt>
                <c:pt idx="64">
                  <c:v>-8.1410000000000007E-3</c:v>
                </c:pt>
                <c:pt idx="65">
                  <c:v>2.1082999999999998E-2</c:v>
                </c:pt>
                <c:pt idx="66">
                  <c:v>2.4046999999999999E-2</c:v>
                </c:pt>
                <c:pt idx="67">
                  <c:v>4.0109999999999998E-3</c:v>
                </c:pt>
                <c:pt idx="68">
                  <c:v>6.672E-3</c:v>
                </c:pt>
                <c:pt idx="69">
                  <c:v>1.6479999999999999E-3</c:v>
                </c:pt>
                <c:pt idx="70">
                  <c:v>-1.1005000000000001E-2</c:v>
                </c:pt>
                <c:pt idx="71">
                  <c:v>7.1989999999999997E-3</c:v>
                </c:pt>
                <c:pt idx="72">
                  <c:v>-1.3486E-2</c:v>
                </c:pt>
                <c:pt idx="73">
                  <c:v>-1.2600999999999999E-2</c:v>
                </c:pt>
                <c:pt idx="74">
                  <c:v>-8.7589999999999994E-3</c:v>
                </c:pt>
                <c:pt idx="75">
                  <c:v>1.0709E-2</c:v>
                </c:pt>
                <c:pt idx="76">
                  <c:v>9.0349999999999996E-3</c:v>
                </c:pt>
                <c:pt idx="77">
                  <c:v>1.1431999999999999E-2</c:v>
                </c:pt>
                <c:pt idx="78">
                  <c:v>-3.3099999999999997E-2</c:v>
                </c:pt>
                <c:pt idx="79">
                  <c:v>-3.9620000000000002E-3</c:v>
                </c:pt>
                <c:pt idx="80">
                  <c:v>9.7219999999999997E-3</c:v>
                </c:pt>
                <c:pt idx="81">
                  <c:v>1.9266000000000002E-2</c:v>
                </c:pt>
                <c:pt idx="82">
                  <c:v>-1.0081E-2</c:v>
                </c:pt>
                <c:pt idx="83">
                  <c:v>2.8999999999999998E-3</c:v>
                </c:pt>
                <c:pt idx="84">
                  <c:v>-9.2889999999999986E-3</c:v>
                </c:pt>
                <c:pt idx="85">
                  <c:v>1.119E-2</c:v>
                </c:pt>
                <c:pt idx="86">
                  <c:v>2.2155999999999999E-2</c:v>
                </c:pt>
                <c:pt idx="87">
                  <c:v>1.1226E-2</c:v>
                </c:pt>
                <c:pt idx="88">
                  <c:v>-1.3929E-2</c:v>
                </c:pt>
                <c:pt idx="89">
                  <c:v>2.3251000000000001E-2</c:v>
                </c:pt>
                <c:pt idx="90">
                  <c:v>1.3239999999999999E-3</c:v>
                </c:pt>
                <c:pt idx="91">
                  <c:v>-2.6210000000000001E-3</c:v>
                </c:pt>
                <c:pt idx="92">
                  <c:v>4.9680000000000002E-3</c:v>
                </c:pt>
                <c:pt idx="93">
                  <c:v>8.353000000000001E-3</c:v>
                </c:pt>
                <c:pt idx="94">
                  <c:v>5.6490000000000002E-4</c:v>
                </c:pt>
                <c:pt idx="95">
                  <c:v>2.2950000000000002E-3</c:v>
                </c:pt>
                <c:pt idx="96">
                  <c:v>1.6447E-2</c:v>
                </c:pt>
                <c:pt idx="97">
                  <c:v>-3.0419999999999997E-4</c:v>
                </c:pt>
                <c:pt idx="98">
                  <c:v>2.0384000000000003E-2</c:v>
                </c:pt>
                <c:pt idx="99">
                  <c:v>8.0949999999999998E-3</c:v>
                </c:pt>
                <c:pt idx="100">
                  <c:v>9.2049999999999996E-3</c:v>
                </c:pt>
                <c:pt idx="101">
                  <c:v>6.9230000000000003E-3</c:v>
                </c:pt>
                <c:pt idx="102">
                  <c:v>7.1060000000000003E-3</c:v>
                </c:pt>
                <c:pt idx="103">
                  <c:v>1.0273000000000001E-2</c:v>
                </c:pt>
                <c:pt idx="104">
                  <c:v>4.1840000000000002E-3</c:v>
                </c:pt>
                <c:pt idx="105">
                  <c:v>-1.3574999999999999E-2</c:v>
                </c:pt>
                <c:pt idx="106">
                  <c:v>7.866999999999999E-3</c:v>
                </c:pt>
                <c:pt idx="107">
                  <c:v>-2.8630000000000001E-3</c:v>
                </c:pt>
                <c:pt idx="108">
                  <c:v>6.7140000000000003E-3</c:v>
                </c:pt>
                <c:pt idx="109">
                  <c:v>1.0187999999999999E-2</c:v>
                </c:pt>
                <c:pt idx="110">
                  <c:v>1.6205000000000001E-2</c:v>
                </c:pt>
                <c:pt idx="111">
                  <c:v>-3.4589999999999998E-3</c:v>
                </c:pt>
                <c:pt idx="112">
                  <c:v>-2.7204000000000002E-2</c:v>
                </c:pt>
                <c:pt idx="113">
                  <c:v>5.1650000000000003E-4</c:v>
                </c:pt>
                <c:pt idx="114">
                  <c:v>8.6399999999999999E-5</c:v>
                </c:pt>
                <c:pt idx="115">
                  <c:v>1.322E-3</c:v>
                </c:pt>
                <c:pt idx="116">
                  <c:v>4.9750000000000003E-3</c:v>
                </c:pt>
                <c:pt idx="117">
                  <c:v>7.5370000000000003E-3</c:v>
                </c:pt>
                <c:pt idx="118">
                  <c:v>-1.7150000000000002E-3</c:v>
                </c:pt>
                <c:pt idx="119">
                  <c:v>-4.1920000000000004E-3</c:v>
                </c:pt>
                <c:pt idx="120">
                  <c:v>-5.0219999999999996E-3</c:v>
                </c:pt>
                <c:pt idx="121">
                  <c:v>2.4232E-2</c:v>
                </c:pt>
                <c:pt idx="122">
                  <c:v>7.5360000000000002E-3</c:v>
                </c:pt>
                <c:pt idx="123">
                  <c:v>-3.5402999999999997E-2</c:v>
                </c:pt>
                <c:pt idx="124">
                  <c:v>-8.8160000000000007E-4</c:v>
                </c:pt>
                <c:pt idx="125">
                  <c:v>7.4870000000000006E-3</c:v>
                </c:pt>
                <c:pt idx="126">
                  <c:v>1.3139000000000001E-2</c:v>
                </c:pt>
                <c:pt idx="127">
                  <c:v>-1.8931E-2</c:v>
                </c:pt>
                <c:pt idx="128">
                  <c:v>1.4406E-2</c:v>
                </c:pt>
                <c:pt idx="129">
                  <c:v>7.8510000000000003E-3</c:v>
                </c:pt>
                <c:pt idx="130">
                  <c:v>5.8640000000000003E-3</c:v>
                </c:pt>
                <c:pt idx="131">
                  <c:v>1.5140000000000002E-3</c:v>
                </c:pt>
                <c:pt idx="132">
                  <c:v>-9.5770000000000004E-3</c:v>
                </c:pt>
                <c:pt idx="133">
                  <c:v>6.5559999999999993E-3</c:v>
                </c:pt>
                <c:pt idx="134">
                  <c:v>4.7209000000000001E-2</c:v>
                </c:pt>
                <c:pt idx="135">
                  <c:v>8.5380000000000005E-3</c:v>
                </c:pt>
                <c:pt idx="136">
                  <c:v>2.068E-3</c:v>
                </c:pt>
                <c:pt idx="137">
                  <c:v>7.9469999999999992E-3</c:v>
                </c:pt>
                <c:pt idx="138">
                  <c:v>2.1366999999999997E-2</c:v>
                </c:pt>
                <c:pt idx="139">
                  <c:v>1.0869999999999999E-2</c:v>
                </c:pt>
                <c:pt idx="140">
                  <c:v>3.3400000000000001E-3</c:v>
                </c:pt>
                <c:pt idx="141">
                  <c:v>3.9100000000000003E-3</c:v>
                </c:pt>
                <c:pt idx="142">
                  <c:v>1.2851999999999999E-2</c:v>
                </c:pt>
                <c:pt idx="143">
                  <c:v>5.9519999999999998E-3</c:v>
                </c:pt>
                <c:pt idx="144">
                  <c:v>3.0154999999999998E-2</c:v>
                </c:pt>
                <c:pt idx="145">
                  <c:v>1.196E-3</c:v>
                </c:pt>
                <c:pt idx="146">
                  <c:v>-9.0810000000000005E-3</c:v>
                </c:pt>
                <c:pt idx="147">
                  <c:v>-1.4779999999999999E-3</c:v>
                </c:pt>
                <c:pt idx="148">
                  <c:v>1.4312999999999999E-2</c:v>
                </c:pt>
                <c:pt idx="149">
                  <c:v>9.4529999999999996E-3</c:v>
                </c:pt>
                <c:pt idx="150">
                  <c:v>6.6790000000000009E-3</c:v>
                </c:pt>
                <c:pt idx="151">
                  <c:v>-2.8000000000000004E-3</c:v>
                </c:pt>
                <c:pt idx="152">
                  <c:v>-6.2629999999999995E-3</c:v>
                </c:pt>
                <c:pt idx="153">
                  <c:v>6.202E-3</c:v>
                </c:pt>
                <c:pt idx="154">
                  <c:v>1.2370000000000001E-2</c:v>
                </c:pt>
                <c:pt idx="155">
                  <c:v>-1.2210000000000001E-3</c:v>
                </c:pt>
                <c:pt idx="156">
                  <c:v>-4.7780000000000001E-4</c:v>
                </c:pt>
                <c:pt idx="157">
                  <c:v>-3.9589999999999998E-3</c:v>
                </c:pt>
                <c:pt idx="158">
                  <c:v>4.6420000000000003E-3</c:v>
                </c:pt>
                <c:pt idx="159">
                  <c:v>1.2603E-2</c:v>
                </c:pt>
                <c:pt idx="160">
                  <c:v>1.6141000000000003E-2</c:v>
                </c:pt>
                <c:pt idx="161">
                  <c:v>-3.2569999999999999E-3</c:v>
                </c:pt>
                <c:pt idx="162">
                  <c:v>7.3660000000000002E-4</c:v>
                </c:pt>
                <c:pt idx="163">
                  <c:v>1.414E-2</c:v>
                </c:pt>
                <c:pt idx="164">
                  <c:v>3.895E-3</c:v>
                </c:pt>
                <c:pt idx="165">
                  <c:v>2.637E-3</c:v>
                </c:pt>
                <c:pt idx="166">
                  <c:v>-1.0532E-2</c:v>
                </c:pt>
                <c:pt idx="167">
                  <c:v>1.189E-3</c:v>
                </c:pt>
                <c:pt idx="168">
                  <c:v>-1.8540000000000002E-3</c:v>
                </c:pt>
                <c:pt idx="169">
                  <c:v>-1.8828999999999999E-2</c:v>
                </c:pt>
                <c:pt idx="170">
                  <c:v>5.2880000000000002E-3</c:v>
                </c:pt>
                <c:pt idx="171">
                  <c:v>3.215E-3</c:v>
                </c:pt>
                <c:pt idx="172">
                  <c:v>3.5270000000000002E-3</c:v>
                </c:pt>
                <c:pt idx="173">
                  <c:v>4.3920000000000001E-3</c:v>
                </c:pt>
                <c:pt idx="174">
                  <c:v>4.6820000000000004E-3</c:v>
                </c:pt>
                <c:pt idx="175">
                  <c:v>2.4194E-2</c:v>
                </c:pt>
                <c:pt idx="176">
                  <c:v>4.8539999999999998E-4</c:v>
                </c:pt>
                <c:pt idx="177">
                  <c:v>1.2971999999999999E-2</c:v>
                </c:pt>
                <c:pt idx="178">
                  <c:v>5.2039999999999994E-3</c:v>
                </c:pt>
                <c:pt idx="179">
                  <c:v>4.3569999999999998E-3</c:v>
                </c:pt>
                <c:pt idx="180">
                  <c:v>0</c:v>
                </c:pt>
                <c:pt idx="181">
                  <c:v>1.9759999999999999E-3</c:v>
                </c:pt>
                <c:pt idx="182">
                  <c:v>-6.9670000000000001E-3</c:v>
                </c:pt>
                <c:pt idx="183">
                  <c:v>2.0581000000000002E-2</c:v>
                </c:pt>
                <c:pt idx="184">
                  <c:v>-6.0200000000000002E-3</c:v>
                </c:pt>
                <c:pt idx="185">
                  <c:v>1.4964E-2</c:v>
                </c:pt>
                <c:pt idx="186">
                  <c:v>8.5050000000000004E-3</c:v>
                </c:pt>
                <c:pt idx="187">
                  <c:v>5.326E-3</c:v>
                </c:pt>
                <c:pt idx="188">
                  <c:v>-1.4303E-2</c:v>
                </c:pt>
                <c:pt idx="189">
                  <c:v>-5.7940000000000005E-3</c:v>
                </c:pt>
                <c:pt idx="190">
                  <c:v>1.0490999999999999E-2</c:v>
                </c:pt>
                <c:pt idx="191">
                  <c:v>6.411E-3</c:v>
                </c:pt>
                <c:pt idx="192">
                  <c:v>1.5552E-2</c:v>
                </c:pt>
                <c:pt idx="193">
                  <c:v>-2.6107999999999999E-2</c:v>
                </c:pt>
                <c:pt idx="194">
                  <c:v>3.7000000000000005E-2</c:v>
                </c:pt>
                <c:pt idx="195">
                  <c:v>7.2019999999999992E-3</c:v>
                </c:pt>
                <c:pt idx="196">
                  <c:v>-1.0454000000000001E-2</c:v>
                </c:pt>
                <c:pt idx="197">
                  <c:v>1.8870999999999999E-2</c:v>
                </c:pt>
                <c:pt idx="198">
                  <c:v>-9.9919999999999991E-3</c:v>
                </c:pt>
                <c:pt idx="199">
                  <c:v>4.398E-3</c:v>
                </c:pt>
                <c:pt idx="200">
                  <c:v>9.4500000000000001E-3</c:v>
                </c:pt>
                <c:pt idx="201">
                  <c:v>-4.1810000000000007E-3</c:v>
                </c:pt>
                <c:pt idx="202">
                  <c:v>-7.6549999999999995E-3</c:v>
                </c:pt>
                <c:pt idx="203">
                  <c:v>-2.2604000000000003E-2</c:v>
                </c:pt>
                <c:pt idx="204">
                  <c:v>-1.2994E-2</c:v>
                </c:pt>
                <c:pt idx="205">
                  <c:v>2.0660000000000001E-3</c:v>
                </c:pt>
                <c:pt idx="206">
                  <c:v>-6.0670000000000003E-3</c:v>
                </c:pt>
                <c:pt idx="207">
                  <c:v>1.2733000000000001E-2</c:v>
                </c:pt>
                <c:pt idx="208">
                  <c:v>8.2909999999999998E-3</c:v>
                </c:pt>
                <c:pt idx="209">
                  <c:v>2.0295000000000001E-2</c:v>
                </c:pt>
                <c:pt idx="210">
                  <c:v>3.6825000000000004E-2</c:v>
                </c:pt>
                <c:pt idx="211">
                  <c:v>-9.3019999999999995E-3</c:v>
                </c:pt>
                <c:pt idx="212">
                  <c:v>2.8241000000000002E-2</c:v>
                </c:pt>
                <c:pt idx="213">
                  <c:v>3.277E-3</c:v>
                </c:pt>
                <c:pt idx="214">
                  <c:v>1.6489999999999999E-3</c:v>
                </c:pt>
                <c:pt idx="215">
                  <c:v>1.2787E-2</c:v>
                </c:pt>
                <c:pt idx="216">
                  <c:v>5.7959999999999999E-3</c:v>
                </c:pt>
                <c:pt idx="217">
                  <c:v>-1.89E-3</c:v>
                </c:pt>
                <c:pt idx="218">
                  <c:v>5.4790000000000004E-3</c:v>
                </c:pt>
                <c:pt idx="219">
                  <c:v>1.5146999999999999E-2</c:v>
                </c:pt>
                <c:pt idx="220">
                  <c:v>8.2279999999999992E-3</c:v>
                </c:pt>
                <c:pt idx="221">
                  <c:v>-1.542E-3</c:v>
                </c:pt>
                <c:pt idx="222">
                  <c:v>2.8799999999999997E-3</c:v>
                </c:pt>
                <c:pt idx="223">
                  <c:v>-1.2552000000000001E-2</c:v>
                </c:pt>
                <c:pt idx="224">
                  <c:v>-1.1590000000000001E-3</c:v>
                </c:pt>
                <c:pt idx="225">
                  <c:v>-1.2787E-2</c:v>
                </c:pt>
                <c:pt idx="226">
                  <c:v>1.7328E-2</c:v>
                </c:pt>
                <c:pt idx="227">
                  <c:v>-4.4989000000000001E-2</c:v>
                </c:pt>
                <c:pt idx="228">
                  <c:v>-1.048E-4</c:v>
                </c:pt>
                <c:pt idx="229">
                  <c:v>-4.3610000000000003E-3</c:v>
                </c:pt>
                <c:pt idx="230">
                  <c:v>2.9780000000000002E-3</c:v>
                </c:pt>
                <c:pt idx="231">
                  <c:v>5.1480000000000007E-3</c:v>
                </c:pt>
                <c:pt idx="232">
                  <c:v>3.8089999999999999E-4</c:v>
                </c:pt>
                <c:pt idx="233">
                  <c:v>1.9451E-2</c:v>
                </c:pt>
                <c:pt idx="234">
                  <c:v>4.2647000000000004E-2</c:v>
                </c:pt>
                <c:pt idx="235">
                  <c:v>-3.2620000000000001E-4</c:v>
                </c:pt>
                <c:pt idx="236">
                  <c:v>-9.0419999999999997E-4</c:v>
                </c:pt>
                <c:pt idx="237">
                  <c:v>9.6419999999999995E-3</c:v>
                </c:pt>
                <c:pt idx="238">
                  <c:v>4.3839999999999999E-3</c:v>
                </c:pt>
                <c:pt idx="239">
                  <c:v>-5.3629999999999997E-3</c:v>
                </c:pt>
                <c:pt idx="240">
                  <c:v>-2.6379999999999997E-3</c:v>
                </c:pt>
                <c:pt idx="241">
                  <c:v>3.091E-3</c:v>
                </c:pt>
                <c:pt idx="242">
                  <c:v>7.0489999999999997E-3</c:v>
                </c:pt>
                <c:pt idx="243">
                  <c:v>1.2116E-2</c:v>
                </c:pt>
                <c:pt idx="244">
                  <c:v>1.823E-3</c:v>
                </c:pt>
                <c:pt idx="245">
                  <c:v>-7.0109999999999999E-3</c:v>
                </c:pt>
                <c:pt idx="246">
                  <c:v>2.036E-3</c:v>
                </c:pt>
                <c:pt idx="247">
                  <c:v>1.099E-2</c:v>
                </c:pt>
                <c:pt idx="248">
                  <c:v>3.9119999999999997E-3</c:v>
                </c:pt>
                <c:pt idx="249">
                  <c:v>-2.5243000000000002E-2</c:v>
                </c:pt>
                <c:pt idx="250">
                  <c:v>1.1247E-2</c:v>
                </c:pt>
                <c:pt idx="251">
                  <c:v>3.1530000000000004E-3</c:v>
                </c:pt>
                <c:pt idx="252">
                  <c:v>2.0403999999999999E-2</c:v>
                </c:pt>
                <c:pt idx="253">
                  <c:v>2.1197000000000001E-2</c:v>
                </c:pt>
                <c:pt idx="254">
                  <c:v>1.1982999999999999E-2</c:v>
                </c:pt>
                <c:pt idx="255">
                  <c:v>5.6369999999999996E-3</c:v>
                </c:pt>
                <c:pt idx="256">
                  <c:v>-2.1519999999999998E-3</c:v>
                </c:pt>
                <c:pt idx="257">
                  <c:v>3.6964999999999998E-2</c:v>
                </c:pt>
                <c:pt idx="258">
                  <c:v>-7.5890000000000003E-3</c:v>
                </c:pt>
                <c:pt idx="259">
                  <c:v>1.0727E-2</c:v>
                </c:pt>
                <c:pt idx="260">
                  <c:v>6.5069999999999998E-3</c:v>
                </c:pt>
                <c:pt idx="261">
                  <c:v>3.885E-3</c:v>
                </c:pt>
                <c:pt idx="262">
                  <c:v>6.1999999999999998E-3</c:v>
                </c:pt>
                <c:pt idx="263">
                  <c:v>-3.6640000000000002E-3</c:v>
                </c:pt>
                <c:pt idx="264">
                  <c:v>1.1169E-2</c:v>
                </c:pt>
                <c:pt idx="265">
                  <c:v>3.9129999999999998E-3</c:v>
                </c:pt>
                <c:pt idx="266">
                  <c:v>-3.3850000000000004E-3</c:v>
                </c:pt>
                <c:pt idx="267">
                  <c:v>4.8419999999999999E-3</c:v>
                </c:pt>
                <c:pt idx="268">
                  <c:v>1.4017999999999999E-2</c:v>
                </c:pt>
                <c:pt idx="269">
                  <c:v>1.9196000000000001E-2</c:v>
                </c:pt>
                <c:pt idx="270">
                  <c:v>3.9329999999999999E-3</c:v>
                </c:pt>
                <c:pt idx="271">
                  <c:v>1.7274000000000001E-2</c:v>
                </c:pt>
                <c:pt idx="272">
                  <c:v>-1.5681E-2</c:v>
                </c:pt>
                <c:pt idx="273">
                  <c:v>9.8510000000000004E-3</c:v>
                </c:pt>
                <c:pt idx="274">
                  <c:v>1.0945E-2</c:v>
                </c:pt>
                <c:pt idx="275">
                  <c:v>-2.042E-3</c:v>
                </c:pt>
                <c:pt idx="276">
                  <c:v>1.1207E-2</c:v>
                </c:pt>
                <c:pt idx="277">
                  <c:v>2.4429999999999999E-3</c:v>
                </c:pt>
                <c:pt idx="278">
                  <c:v>1.8592999999999998E-2</c:v>
                </c:pt>
                <c:pt idx="279">
                  <c:v>-9.7050000000000001E-3</c:v>
                </c:pt>
                <c:pt idx="280">
                  <c:v>5.0860000000000002E-3</c:v>
                </c:pt>
                <c:pt idx="281">
                  <c:v>-6.097E-3</c:v>
                </c:pt>
                <c:pt idx="282">
                  <c:v>0.10560399999999999</c:v>
                </c:pt>
                <c:pt idx="283">
                  <c:v>5.2729999999999999E-3</c:v>
                </c:pt>
                <c:pt idx="284">
                  <c:v>-7.0489999999999997E-3</c:v>
                </c:pt>
                <c:pt idx="285">
                  <c:v>-5.47E-3</c:v>
                </c:pt>
                <c:pt idx="286">
                  <c:v>-8.3160000000000005E-3</c:v>
                </c:pt>
                <c:pt idx="287">
                  <c:v>2.163E-3</c:v>
                </c:pt>
                <c:pt idx="288">
                  <c:v>1.4520999999999999E-2</c:v>
                </c:pt>
                <c:pt idx="289">
                  <c:v>-7.1140000000000005E-3</c:v>
                </c:pt>
                <c:pt idx="290">
                  <c:v>9.5430000000000011E-3</c:v>
                </c:pt>
                <c:pt idx="291">
                  <c:v>-1.0333000000000002E-2</c:v>
                </c:pt>
                <c:pt idx="292">
                  <c:v>-2.7320000000000001E-3</c:v>
                </c:pt>
                <c:pt idx="293">
                  <c:v>5.241E-3</c:v>
                </c:pt>
                <c:pt idx="294">
                  <c:v>4.2970000000000005E-3</c:v>
                </c:pt>
                <c:pt idx="295">
                  <c:v>-8.8900000000000003E-3</c:v>
                </c:pt>
                <c:pt idx="296">
                  <c:v>3.2650999999999999E-2</c:v>
                </c:pt>
                <c:pt idx="297">
                  <c:v>1.3559000000000002E-2</c:v>
                </c:pt>
                <c:pt idx="298">
                  <c:v>7.9670000000000001E-3</c:v>
                </c:pt>
                <c:pt idx="299">
                  <c:v>4.2789999999999998E-3</c:v>
                </c:pt>
                <c:pt idx="300">
                  <c:v>3.2325E-2</c:v>
                </c:pt>
                <c:pt idx="301">
                  <c:v>9.3620000000000005E-3</c:v>
                </c:pt>
                <c:pt idx="302">
                  <c:v>3.104E-3</c:v>
                </c:pt>
                <c:pt idx="303">
                  <c:v>8.2420000000000011E-3</c:v>
                </c:pt>
                <c:pt idx="304">
                  <c:v>1.6050999999999999E-2</c:v>
                </c:pt>
                <c:pt idx="305">
                  <c:v>1.593E-2</c:v>
                </c:pt>
                <c:pt idx="306">
                  <c:v>7.9360000000000003E-3</c:v>
                </c:pt>
                <c:pt idx="307">
                  <c:v>2.989E-2</c:v>
                </c:pt>
                <c:pt idx="308">
                  <c:v>7.9490000000000008E-4</c:v>
                </c:pt>
                <c:pt idx="309">
                  <c:v>9.1809999999999999E-3</c:v>
                </c:pt>
                <c:pt idx="310">
                  <c:v>6.3870000000000003E-3</c:v>
                </c:pt>
                <c:pt idx="311">
                  <c:v>1.3517E-2</c:v>
                </c:pt>
                <c:pt idx="312">
                  <c:v>1.0307999999999999E-2</c:v>
                </c:pt>
                <c:pt idx="313">
                  <c:v>2.0240000000000001E-2</c:v>
                </c:pt>
                <c:pt idx="314">
                  <c:v>5.1919999999999996E-3</c:v>
                </c:pt>
                <c:pt idx="315">
                  <c:v>-2.2339999999999999E-3</c:v>
                </c:pt>
                <c:pt idx="316">
                  <c:v>-8.0750000000000006E-3</c:v>
                </c:pt>
                <c:pt idx="317">
                  <c:v>-6.3039999999999997E-3</c:v>
                </c:pt>
                <c:pt idx="318">
                  <c:v>6.0419999999999996E-3</c:v>
                </c:pt>
                <c:pt idx="319">
                  <c:v>3.8574000000000004E-2</c:v>
                </c:pt>
                <c:pt idx="320">
                  <c:v>1.4886E-2</c:v>
                </c:pt>
                <c:pt idx="321">
                  <c:v>9.9769999999999998E-3</c:v>
                </c:pt>
                <c:pt idx="322">
                  <c:v>-3.8940000000000003E-3</c:v>
                </c:pt>
                <c:pt idx="323">
                  <c:v>1.038E-2</c:v>
                </c:pt>
                <c:pt idx="324">
                  <c:v>7.0740000000000004E-3</c:v>
                </c:pt>
                <c:pt idx="325">
                  <c:v>1.7319999999999999E-2</c:v>
                </c:pt>
                <c:pt idx="326">
                  <c:v>1.1147000000000001E-2</c:v>
                </c:pt>
                <c:pt idx="327">
                  <c:v>-2.4560000000000003E-3</c:v>
                </c:pt>
                <c:pt idx="328">
                  <c:v>4.125E-4</c:v>
                </c:pt>
                <c:pt idx="329">
                  <c:v>-9.8510000000000004E-5</c:v>
                </c:pt>
                <c:pt idx="330">
                  <c:v>1.6774000000000001E-2</c:v>
                </c:pt>
                <c:pt idx="331">
                  <c:v>1.3946E-2</c:v>
                </c:pt>
                <c:pt idx="332">
                  <c:v>-1.0286E-2</c:v>
                </c:pt>
                <c:pt idx="333">
                  <c:v>-8.9459999999999991E-3</c:v>
                </c:pt>
                <c:pt idx="334">
                  <c:v>-8.6160000000000004E-3</c:v>
                </c:pt>
                <c:pt idx="335">
                  <c:v>-8.6110000000000006E-4</c:v>
                </c:pt>
                <c:pt idx="336">
                  <c:v>-6.9430000000000004E-3</c:v>
                </c:pt>
                <c:pt idx="337">
                  <c:v>1.0339000000000001E-2</c:v>
                </c:pt>
                <c:pt idx="338">
                  <c:v>-5.5379999999999995E-3</c:v>
                </c:pt>
                <c:pt idx="339">
                  <c:v>-8.9309999999999997E-3</c:v>
                </c:pt>
                <c:pt idx="340">
                  <c:v>-6.3099999999999989E-2</c:v>
                </c:pt>
                <c:pt idx="341">
                  <c:v>7.2519999999999998E-3</c:v>
                </c:pt>
                <c:pt idx="342">
                  <c:v>1.3181E-2</c:v>
                </c:pt>
                <c:pt idx="343">
                  <c:v>1.5854999999999998E-2</c:v>
                </c:pt>
                <c:pt idx="344">
                  <c:v>8.9259999999999999E-3</c:v>
                </c:pt>
                <c:pt idx="345">
                  <c:v>-8.3960000000000003E-4</c:v>
                </c:pt>
                <c:pt idx="346">
                  <c:v>-2.4609000000000002E-2</c:v>
                </c:pt>
                <c:pt idx="347">
                  <c:v>-1.1736E-2</c:v>
                </c:pt>
                <c:pt idx="348">
                  <c:v>9.1330000000000005E-3</c:v>
                </c:pt>
                <c:pt idx="349">
                  <c:v>1.5436E-2</c:v>
                </c:pt>
                <c:pt idx="350">
                  <c:v>-2.836E-3</c:v>
                </c:pt>
                <c:pt idx="351">
                  <c:v>-1.6020000000000001E-3</c:v>
                </c:pt>
                <c:pt idx="352">
                  <c:v>9.6790000000000005E-4</c:v>
                </c:pt>
                <c:pt idx="353">
                  <c:v>6.9930000000000001E-3</c:v>
                </c:pt>
                <c:pt idx="354">
                  <c:v>2.3879999999999999E-3</c:v>
                </c:pt>
                <c:pt idx="355">
                  <c:v>-3.836E-4</c:v>
                </c:pt>
                <c:pt idx="356">
                  <c:v>7.0999999999999995E-3</c:v>
                </c:pt>
                <c:pt idx="357">
                  <c:v>1.3167999999999999E-2</c:v>
                </c:pt>
                <c:pt idx="358">
                  <c:v>-9.9129999999999999E-3</c:v>
                </c:pt>
                <c:pt idx="359">
                  <c:v>7.7149999999999996E-3</c:v>
                </c:pt>
                <c:pt idx="360">
                  <c:v>-4.607E-3</c:v>
                </c:pt>
                <c:pt idx="361">
                  <c:v>-5.6559999999999996E-3</c:v>
                </c:pt>
                <c:pt idx="362">
                  <c:v>1.4681999999999999E-2</c:v>
                </c:pt>
                <c:pt idx="363">
                  <c:v>-2.8710000000000003E-3</c:v>
                </c:pt>
                <c:pt idx="364">
                  <c:v>2.0339999999999998E-3</c:v>
                </c:pt>
                <c:pt idx="365">
                  <c:v>-9.4089999999999994E-4</c:v>
                </c:pt>
                <c:pt idx="366">
                  <c:v>-8.4489999999999999E-3</c:v>
                </c:pt>
                <c:pt idx="367">
                  <c:v>2.9822999999999999E-2</c:v>
                </c:pt>
                <c:pt idx="368">
                  <c:v>1.6937000000000001E-2</c:v>
                </c:pt>
                <c:pt idx="369">
                  <c:v>4.7039999999999998E-3</c:v>
                </c:pt>
                <c:pt idx="370">
                  <c:v>1.0874E-2</c:v>
                </c:pt>
                <c:pt idx="371">
                  <c:v>1.7819999999999999E-2</c:v>
                </c:pt>
                <c:pt idx="372">
                  <c:v>-1.166E-4</c:v>
                </c:pt>
                <c:pt idx="373">
                  <c:v>6.3579999999999999E-3</c:v>
                </c:pt>
                <c:pt idx="374">
                  <c:v>-5.1009999999999996E-3</c:v>
                </c:pt>
                <c:pt idx="375">
                  <c:v>1.6234999999999999E-2</c:v>
                </c:pt>
                <c:pt idx="376">
                  <c:v>4.8479999999999999E-3</c:v>
                </c:pt>
                <c:pt idx="377">
                  <c:v>-4.7010000000000003E-3</c:v>
                </c:pt>
                <c:pt idx="378">
                  <c:v>-1.4645999999999999E-2</c:v>
                </c:pt>
                <c:pt idx="379">
                  <c:v>1.2028E-2</c:v>
                </c:pt>
                <c:pt idx="380">
                  <c:v>7.097E-3</c:v>
                </c:pt>
                <c:pt idx="381">
                  <c:v>7.463E-3</c:v>
                </c:pt>
                <c:pt idx="382">
                  <c:v>-6.0750000000000005E-3</c:v>
                </c:pt>
                <c:pt idx="383">
                  <c:v>-2.1970000000000002E-3</c:v>
                </c:pt>
                <c:pt idx="384">
                  <c:v>-6.7239999999999999E-3</c:v>
                </c:pt>
                <c:pt idx="385">
                  <c:v>-4.8980000000000004E-3</c:v>
                </c:pt>
                <c:pt idx="386">
                  <c:v>-2.8810000000000003E-3</c:v>
                </c:pt>
                <c:pt idx="387">
                  <c:v>6.4790000000000004E-3</c:v>
                </c:pt>
                <c:pt idx="388">
                  <c:v>3.9610000000000001E-3</c:v>
                </c:pt>
                <c:pt idx="389">
                  <c:v>-1.157E-3</c:v>
                </c:pt>
                <c:pt idx="390">
                  <c:v>-2.2578000000000001E-2</c:v>
                </c:pt>
                <c:pt idx="391">
                  <c:v>2.0097999999999998E-2</c:v>
                </c:pt>
                <c:pt idx="392">
                  <c:v>7.6210000000000002E-3</c:v>
                </c:pt>
                <c:pt idx="393">
                  <c:v>6.9649999999999998E-3</c:v>
                </c:pt>
                <c:pt idx="394">
                  <c:v>7.3899999999999999E-3</c:v>
                </c:pt>
                <c:pt idx="395">
                  <c:v>9.7560000000000008E-3</c:v>
                </c:pt>
                <c:pt idx="396">
                  <c:v>2.2360000000000001E-3</c:v>
                </c:pt>
                <c:pt idx="397">
                  <c:v>7.3540000000000003E-3</c:v>
                </c:pt>
                <c:pt idx="398">
                  <c:v>9.8359999999999987E-5</c:v>
                </c:pt>
                <c:pt idx="399">
                  <c:v>1.2043E-2</c:v>
                </c:pt>
                <c:pt idx="400">
                  <c:v>1.2656000000000001E-2</c:v>
                </c:pt>
                <c:pt idx="401">
                  <c:v>-2.374E-4</c:v>
                </c:pt>
                <c:pt idx="402">
                  <c:v>6.5000000000000006E-3</c:v>
                </c:pt>
                <c:pt idx="403">
                  <c:v>6.8600000000000006E-3</c:v>
                </c:pt>
                <c:pt idx="404">
                  <c:v>5.1059E-2</c:v>
                </c:pt>
                <c:pt idx="405">
                  <c:v>3.738E-3</c:v>
                </c:pt>
                <c:pt idx="406">
                  <c:v>-7.4113999999999999E-2</c:v>
                </c:pt>
                <c:pt idx="407">
                  <c:v>-2.091E-3</c:v>
                </c:pt>
                <c:pt idx="408">
                  <c:v>3.2290000000000001E-3</c:v>
                </c:pt>
                <c:pt idx="409">
                  <c:v>5.4879999999999998E-3</c:v>
                </c:pt>
                <c:pt idx="410">
                  <c:v>9.8890000000000002E-3</c:v>
                </c:pt>
                <c:pt idx="411">
                  <c:v>-9.2589999999999999E-3</c:v>
                </c:pt>
                <c:pt idx="412">
                  <c:v>1.0893E-2</c:v>
                </c:pt>
                <c:pt idx="413">
                  <c:v>4.6750000000000003E-3</c:v>
                </c:pt>
                <c:pt idx="414">
                  <c:v>4.9610000000000001E-3</c:v>
                </c:pt>
                <c:pt idx="415">
                  <c:v>5.79E-3</c:v>
                </c:pt>
                <c:pt idx="416">
                  <c:v>-2.532E-3</c:v>
                </c:pt>
                <c:pt idx="417">
                  <c:v>4.5650000000000005E-3</c:v>
                </c:pt>
                <c:pt idx="418">
                  <c:v>3.0962E-2</c:v>
                </c:pt>
                <c:pt idx="419">
                  <c:v>7.6890000000000005E-3</c:v>
                </c:pt>
                <c:pt idx="420">
                  <c:v>-7.2250000000000005E-3</c:v>
                </c:pt>
                <c:pt idx="421">
                  <c:v>1.6521999999999998E-2</c:v>
                </c:pt>
                <c:pt idx="422">
                  <c:v>5.1500000000000001E-3</c:v>
                </c:pt>
                <c:pt idx="423">
                  <c:v>3.1319999999999998E-3</c:v>
                </c:pt>
                <c:pt idx="424">
                  <c:v>-8.7320000000000002E-3</c:v>
                </c:pt>
                <c:pt idx="425">
                  <c:v>2.7829999999999999E-3</c:v>
                </c:pt>
                <c:pt idx="426">
                  <c:v>-3.2829999999999999E-3</c:v>
                </c:pt>
                <c:pt idx="427">
                  <c:v>1.9387000000000001E-2</c:v>
                </c:pt>
                <c:pt idx="428">
                  <c:v>6.6059999999999999E-3</c:v>
                </c:pt>
                <c:pt idx="429">
                  <c:v>-4.5560000000000002E-3</c:v>
                </c:pt>
                <c:pt idx="430">
                  <c:v>6.4990000000000004E-3</c:v>
                </c:pt>
                <c:pt idx="431">
                  <c:v>9.9059999999999999E-3</c:v>
                </c:pt>
                <c:pt idx="432">
                  <c:v>-1.0505E-2</c:v>
                </c:pt>
                <c:pt idx="433">
                  <c:v>-1.611E-3</c:v>
                </c:pt>
                <c:pt idx="434">
                  <c:v>1.1949999999999999E-3</c:v>
                </c:pt>
                <c:pt idx="435">
                  <c:v>4.6719999999999999E-3</c:v>
                </c:pt>
                <c:pt idx="436">
                  <c:v>2.8379999999999998E-3</c:v>
                </c:pt>
                <c:pt idx="437">
                  <c:v>5.1670000000000006E-3</c:v>
                </c:pt>
                <c:pt idx="438">
                  <c:v>1.1017999999999998E-2</c:v>
                </c:pt>
                <c:pt idx="439">
                  <c:v>-1.768E-3</c:v>
                </c:pt>
                <c:pt idx="440">
                  <c:v>-2.7820000000000002E-3</c:v>
                </c:pt>
                <c:pt idx="441">
                  <c:v>8.2709999999999988E-3</c:v>
                </c:pt>
                <c:pt idx="442">
                  <c:v>2.7120000000000002E-2</c:v>
                </c:pt>
                <c:pt idx="443">
                  <c:v>-5.9540000000000001E-3</c:v>
                </c:pt>
                <c:pt idx="444">
                  <c:v>7.9129999999999999E-3</c:v>
                </c:pt>
                <c:pt idx="445">
                  <c:v>4.6379999999999998E-3</c:v>
                </c:pt>
                <c:pt idx="446">
                  <c:v>-3.4899999999999996E-3</c:v>
                </c:pt>
                <c:pt idx="447">
                  <c:v>1.8638999999999999E-2</c:v>
                </c:pt>
                <c:pt idx="448">
                  <c:v>-1.1425000000000001E-2</c:v>
                </c:pt>
                <c:pt idx="449">
                  <c:v>-2.1069999999999999E-3</c:v>
                </c:pt>
                <c:pt idx="450">
                  <c:v>7.1580000000000003E-3</c:v>
                </c:pt>
                <c:pt idx="451">
                  <c:v>1.1443000000000002E-2</c:v>
                </c:pt>
                <c:pt idx="452">
                  <c:v>-5.4949999999999997E-4</c:v>
                </c:pt>
                <c:pt idx="453">
                  <c:v>-6.6169999999999996E-3</c:v>
                </c:pt>
                <c:pt idx="454">
                  <c:v>-1.0175E-2</c:v>
                </c:pt>
                <c:pt idx="455">
                  <c:v>-4.348E-4</c:v>
                </c:pt>
                <c:pt idx="456">
                  <c:v>1.596E-3</c:v>
                </c:pt>
                <c:pt idx="457">
                  <c:v>-3.4170000000000001E-4</c:v>
                </c:pt>
                <c:pt idx="458">
                  <c:v>7.5110000000000003E-3</c:v>
                </c:pt>
                <c:pt idx="459">
                  <c:v>0</c:v>
                </c:pt>
                <c:pt idx="460">
                  <c:v>-1.1689E-2</c:v>
                </c:pt>
                <c:pt idx="461">
                  <c:v>-5.7679999999999997E-3</c:v>
                </c:pt>
                <c:pt idx="462">
                  <c:v>-8.0429999999999998E-3</c:v>
                </c:pt>
                <c:pt idx="463">
                  <c:v>2.6055000000000002E-2</c:v>
                </c:pt>
                <c:pt idx="464">
                  <c:v>-7.2595999999999994E-2</c:v>
                </c:pt>
                <c:pt idx="465">
                  <c:v>9.1390000000000013E-3</c:v>
                </c:pt>
                <c:pt idx="466">
                  <c:v>3.9743000000000001E-2</c:v>
                </c:pt>
                <c:pt idx="467">
                  <c:v>1.8213E-2</c:v>
                </c:pt>
                <c:pt idx="468">
                  <c:v>2.8317999999999999E-2</c:v>
                </c:pt>
                <c:pt idx="469">
                  <c:v>2.3839999999999998E-3</c:v>
                </c:pt>
                <c:pt idx="470">
                  <c:v>2.7942999999999999E-2</c:v>
                </c:pt>
                <c:pt idx="471">
                  <c:v>-7.8189999999999996E-3</c:v>
                </c:pt>
                <c:pt idx="472">
                  <c:v>9.5779999999999997E-3</c:v>
                </c:pt>
                <c:pt idx="473">
                  <c:v>-2.5413000000000002E-2</c:v>
                </c:pt>
                <c:pt idx="474">
                  <c:v>6.9630000000000004E-3</c:v>
                </c:pt>
                <c:pt idx="475">
                  <c:v>2.0294E-2</c:v>
                </c:pt>
                <c:pt idx="476">
                  <c:v>1.3851E-2</c:v>
                </c:pt>
                <c:pt idx="477">
                  <c:v>2.7637999999999999E-2</c:v>
                </c:pt>
                <c:pt idx="478">
                  <c:v>4.2300000000000003E-3</c:v>
                </c:pt>
                <c:pt idx="479">
                  <c:v>-3.65E-3</c:v>
                </c:pt>
                <c:pt idx="480">
                  <c:v>8.8370000000000011E-3</c:v>
                </c:pt>
                <c:pt idx="481">
                  <c:v>-2.5840000000000004E-3</c:v>
                </c:pt>
                <c:pt idx="482">
                  <c:v>2.6962E-2</c:v>
                </c:pt>
                <c:pt idx="483">
                  <c:v>-7.2319999999999997E-3</c:v>
                </c:pt>
                <c:pt idx="484">
                  <c:v>-2.3259999999999999E-3</c:v>
                </c:pt>
                <c:pt idx="485">
                  <c:v>1.2230000000000001E-2</c:v>
                </c:pt>
                <c:pt idx="486">
                  <c:v>1.4461999999999999E-2</c:v>
                </c:pt>
                <c:pt idx="487">
                  <c:v>1.5970000000000001E-3</c:v>
                </c:pt>
                <c:pt idx="488">
                  <c:v>4.0400000000000002E-3</c:v>
                </c:pt>
                <c:pt idx="489">
                  <c:v>4.5469999999999998E-3</c:v>
                </c:pt>
                <c:pt idx="490">
                  <c:v>1.1233999999999999E-2</c:v>
                </c:pt>
                <c:pt idx="491">
                  <c:v>-5.2820000000000002E-3</c:v>
                </c:pt>
                <c:pt idx="492">
                  <c:v>-8.1100000000000009E-4</c:v>
                </c:pt>
                <c:pt idx="493">
                  <c:v>-2.3597E-2</c:v>
                </c:pt>
                <c:pt idx="494">
                  <c:v>3.8848000000000001E-2</c:v>
                </c:pt>
                <c:pt idx="495">
                  <c:v>7.5970000000000005E-3</c:v>
                </c:pt>
                <c:pt idx="496">
                  <c:v>-1.3139999999999998E-3</c:v>
                </c:pt>
                <c:pt idx="497">
                  <c:v>1.5144999999999999E-2</c:v>
                </c:pt>
                <c:pt idx="498">
                  <c:v>1.1075999999999999E-2</c:v>
                </c:pt>
                <c:pt idx="499">
                  <c:v>2.5242000000000001E-2</c:v>
                </c:pt>
                <c:pt idx="500">
                  <c:v>1.0477E-2</c:v>
                </c:pt>
                <c:pt idx="501">
                  <c:v>-7.1159999999999999E-3</c:v>
                </c:pt>
                <c:pt idx="502">
                  <c:v>-5.8859999999999997E-3</c:v>
                </c:pt>
              </c:numCache>
            </c:numRef>
          </c:xVal>
          <c:yVal>
            <c:numRef>
              <c:f>SPX!$I$8:$I$510</c:f>
              <c:numCache>
                <c:formatCode>0.00%</c:formatCode>
                <c:ptCount val="503"/>
                <c:pt idx="0">
                  <c:v>0.96715503207890452</c:v>
                </c:pt>
                <c:pt idx="1">
                  <c:v>0.81913984619766445</c:v>
                </c:pt>
                <c:pt idx="2">
                  <c:v>0.97711516901217799</c:v>
                </c:pt>
                <c:pt idx="3">
                  <c:v>0.71641607098841487</c:v>
                </c:pt>
                <c:pt idx="4">
                  <c:v>0.72921472586506542</c:v>
                </c:pt>
                <c:pt idx="5">
                  <c:v>0.84813450218100195</c:v>
                </c:pt>
                <c:pt idx="6">
                  <c:v>0.90776825149389451</c:v>
                </c:pt>
                <c:pt idx="7">
                  <c:v>0.78761378562883388</c:v>
                </c:pt>
                <c:pt idx="8">
                  <c:v>0.91011925640126268</c:v>
                </c:pt>
                <c:pt idx="9">
                  <c:v>0.58414130747816051</c:v>
                </c:pt>
                <c:pt idx="10">
                  <c:v>0.93111782477341376</c:v>
                </c:pt>
                <c:pt idx="11">
                  <c:v>0.68989847391609738</c:v>
                </c:pt>
                <c:pt idx="12">
                  <c:v>0.74899775105113897</c:v>
                </c:pt>
                <c:pt idx="13">
                  <c:v>0.71681215794472819</c:v>
                </c:pt>
                <c:pt idx="14">
                  <c:v>0.54169586545199733</c:v>
                </c:pt>
                <c:pt idx="15">
                  <c:v>0.84344250257012821</c:v>
                </c:pt>
                <c:pt idx="16">
                  <c:v>0.73737106585559364</c:v>
                </c:pt>
                <c:pt idx="17">
                  <c:v>0.85108735716918515</c:v>
                </c:pt>
                <c:pt idx="18">
                  <c:v>0.97673234560358413</c:v>
                </c:pt>
                <c:pt idx="19">
                  <c:v>0.88907816287754693</c:v>
                </c:pt>
                <c:pt idx="20">
                  <c:v>0.22779071471145113</c:v>
                </c:pt>
                <c:pt idx="21">
                  <c:v>0.86543209876543203</c:v>
                </c:pt>
                <c:pt idx="22">
                  <c:v>0.6080842030780117</c:v>
                </c:pt>
                <c:pt idx="23">
                  <c:v>7.7326343381389676E-2</c:v>
                </c:pt>
                <c:pt idx="24">
                  <c:v>0.8869543275296492</c:v>
                </c:pt>
                <c:pt idx="25">
                  <c:v>0.93069173034011765</c:v>
                </c:pt>
                <c:pt idx="26">
                  <c:v>0.31706762931360916</c:v>
                </c:pt>
                <c:pt idx="27">
                  <c:v>0.58261105092091037</c:v>
                </c:pt>
                <c:pt idx="28">
                  <c:v>0.77348336594911959</c:v>
                </c:pt>
                <c:pt idx="29">
                  <c:v>0.81441860465116278</c:v>
                </c:pt>
                <c:pt idx="30">
                  <c:v>0.91592012951969759</c:v>
                </c:pt>
                <c:pt idx="31">
                  <c:v>0.80049015158391557</c:v>
                </c:pt>
                <c:pt idx="32">
                  <c:v>0.43843080276062524</c:v>
                </c:pt>
                <c:pt idx="33">
                  <c:v>0.52642766047895717</c:v>
                </c:pt>
                <c:pt idx="34">
                  <c:v>0.9085961593282712</c:v>
                </c:pt>
                <c:pt idx="35">
                  <c:v>0.78136318735594379</c:v>
                </c:pt>
                <c:pt idx="36">
                  <c:v>9.7389840022453156E-2</c:v>
                </c:pt>
                <c:pt idx="37">
                  <c:v>0.96964827709337642</c:v>
                </c:pt>
                <c:pt idx="38">
                  <c:v>0.97204654692638504</c:v>
                </c:pt>
                <c:pt idx="39">
                  <c:v>0.73668188736681905</c:v>
                </c:pt>
                <c:pt idx="40">
                  <c:v>0.49106246234183643</c:v>
                </c:pt>
                <c:pt idx="41">
                  <c:v>0.40959504771730715</c:v>
                </c:pt>
                <c:pt idx="42">
                  <c:v>0.72594752186588929</c:v>
                </c:pt>
                <c:pt idx="43">
                  <c:v>0.87365213314580403</c:v>
                </c:pt>
                <c:pt idx="44">
                  <c:v>0.68764302059496552</c:v>
                </c:pt>
                <c:pt idx="45">
                  <c:v>0</c:v>
                </c:pt>
                <c:pt idx="46">
                  <c:v>0.90832063797923479</c:v>
                </c:pt>
                <c:pt idx="47">
                  <c:v>0.2881763527054107</c:v>
                </c:pt>
                <c:pt idx="48">
                  <c:v>0.44991752516983968</c:v>
                </c:pt>
                <c:pt idx="49">
                  <c:v>0.52407891693796604</c:v>
                </c:pt>
                <c:pt idx="50">
                  <c:v>0.96915123102695977</c:v>
                </c:pt>
                <c:pt idx="51">
                  <c:v>0.84325079872204456</c:v>
                </c:pt>
                <c:pt idx="52">
                  <c:v>0.62282497441146401</c:v>
                </c:pt>
                <c:pt idx="53">
                  <c:v>0.69840286687607867</c:v>
                </c:pt>
                <c:pt idx="54">
                  <c:v>0.85282696489593046</c:v>
                </c:pt>
                <c:pt idx="55">
                  <c:v>0.7892267460165977</c:v>
                </c:pt>
                <c:pt idx="56">
                  <c:v>0.76307037833743152</c:v>
                </c:pt>
                <c:pt idx="57">
                  <c:v>0.97707173272191294</c:v>
                </c:pt>
                <c:pt idx="58">
                  <c:v>0.94433325466938089</c:v>
                </c:pt>
                <c:pt idx="59">
                  <c:v>0.80698893222066892</c:v>
                </c:pt>
                <c:pt idx="60">
                  <c:v>0.49388304379740638</c:v>
                </c:pt>
                <c:pt idx="61">
                  <c:v>0.91351224999634772</c:v>
                </c:pt>
                <c:pt idx="62">
                  <c:v>0.76812278028781367</c:v>
                </c:pt>
                <c:pt idx="63">
                  <c:v>0.85180204410973626</c:v>
                </c:pt>
                <c:pt idx="64">
                  <c:v>0.87630966239813746</c:v>
                </c:pt>
                <c:pt idx="65">
                  <c:v>0.14319371727748703</c:v>
                </c:pt>
                <c:pt idx="66">
                  <c:v>0.75225594749794944</c:v>
                </c:pt>
                <c:pt idx="67">
                  <c:v>9.4228525734551982E-2</c:v>
                </c:pt>
                <c:pt idx="68">
                  <c:v>0.34671845171483134</c:v>
                </c:pt>
                <c:pt idx="69">
                  <c:v>0.53996124969726311</c:v>
                </c:pt>
                <c:pt idx="70">
                  <c:v>0.94483551213906047</c:v>
                </c:pt>
                <c:pt idx="71">
                  <c:v>0.88832696872742289</c:v>
                </c:pt>
                <c:pt idx="72">
                  <c:v>7.3290649210326131E-2</c:v>
                </c:pt>
                <c:pt idx="73">
                  <c:v>0.93877051187852067</c:v>
                </c:pt>
                <c:pt idx="74">
                  <c:v>0.84437421739908158</c:v>
                </c:pt>
                <c:pt idx="75">
                  <c:v>0.67840252233315834</c:v>
                </c:pt>
                <c:pt idx="76">
                  <c:v>0.26624266281453102</c:v>
                </c:pt>
                <c:pt idx="77">
                  <c:v>0.57796257796257777</c:v>
                </c:pt>
                <c:pt idx="78">
                  <c:v>0.91145824705551037</c:v>
                </c:pt>
                <c:pt idx="79">
                  <c:v>0.49568992248062022</c:v>
                </c:pt>
                <c:pt idx="80">
                  <c:v>0.61594480643924931</c:v>
                </c:pt>
                <c:pt idx="81">
                  <c:v>0.75852047556142665</c:v>
                </c:pt>
                <c:pt idx="82">
                  <c:v>0.92774766793858876</c:v>
                </c:pt>
                <c:pt idx="83">
                  <c:v>0.79767533336396446</c:v>
                </c:pt>
                <c:pt idx="84">
                  <c:v>0.4682226778110708</c:v>
                </c:pt>
                <c:pt idx="85">
                  <c:v>0.53666921115628885</c:v>
                </c:pt>
                <c:pt idx="86">
                  <c:v>0.40577437505765152</c:v>
                </c:pt>
                <c:pt idx="87">
                  <c:v>0.61887456037514632</c:v>
                </c:pt>
                <c:pt idx="88">
                  <c:v>0.88263364358258511</c:v>
                </c:pt>
                <c:pt idx="89">
                  <c:v>0.9871313672922255</c:v>
                </c:pt>
                <c:pt idx="90">
                  <c:v>0.83775633293124263</c:v>
                </c:pt>
                <c:pt idx="91">
                  <c:v>0.90768170857733355</c:v>
                </c:pt>
                <c:pt idx="92">
                  <c:v>0.32615333612506964</c:v>
                </c:pt>
                <c:pt idx="93">
                  <c:v>0.39447513812154694</c:v>
                </c:pt>
                <c:pt idx="94">
                  <c:v>0.3426255155738871</c:v>
                </c:pt>
                <c:pt idx="95">
                  <c:v>0.51686541737649083</c:v>
                </c:pt>
                <c:pt idx="96">
                  <c:v>3.4829202947086364E-2</c:v>
                </c:pt>
                <c:pt idx="97">
                  <c:v>0.85460992907801459</c:v>
                </c:pt>
                <c:pt idx="98">
                  <c:v>0.98798377028714102</c:v>
                </c:pt>
                <c:pt idx="99">
                  <c:v>0.74964539007092201</c:v>
                </c:pt>
                <c:pt idx="100">
                  <c:v>0.58081885529757227</c:v>
                </c:pt>
                <c:pt idx="101">
                  <c:v>0.88110137672090172</c:v>
                </c:pt>
                <c:pt idx="102">
                  <c:v>0.92210926983242825</c:v>
                </c:pt>
                <c:pt idx="103">
                  <c:v>0.45192491859796963</c:v>
                </c:pt>
                <c:pt idx="104">
                  <c:v>0.94961099396495341</c:v>
                </c:pt>
                <c:pt idx="105">
                  <c:v>0.25924513915364095</c:v>
                </c:pt>
                <c:pt idx="106">
                  <c:v>0.11566885327576178</c:v>
                </c:pt>
                <c:pt idx="107">
                  <c:v>0.66011711125569295</c:v>
                </c:pt>
                <c:pt idx="108">
                  <c:v>0.94322394617602645</c:v>
                </c:pt>
                <c:pt idx="109">
                  <c:v>0.43200169995750132</c:v>
                </c:pt>
                <c:pt idx="110">
                  <c:v>0.8097130242825612</c:v>
                </c:pt>
                <c:pt idx="111">
                  <c:v>0.2602478551000954</c:v>
                </c:pt>
                <c:pt idx="112">
                  <c:v>0.87124042671896385</c:v>
                </c:pt>
                <c:pt idx="113">
                  <c:v>0.95202020202020177</c:v>
                </c:pt>
                <c:pt idx="114">
                  <c:v>0.81163431683785825</c:v>
                </c:pt>
                <c:pt idx="115">
                  <c:v>0.70738899654562293</c:v>
                </c:pt>
                <c:pt idx="116">
                  <c:v>0.97904836498923031</c:v>
                </c:pt>
                <c:pt idx="117">
                  <c:v>0.12223858615611204</c:v>
                </c:pt>
                <c:pt idx="118">
                  <c:v>0.88029376063631881</c:v>
                </c:pt>
                <c:pt idx="119">
                  <c:v>0.36165600195811043</c:v>
                </c:pt>
                <c:pt idx="120">
                  <c:v>0.28631510837916552</c:v>
                </c:pt>
                <c:pt idx="121">
                  <c:v>0.49258160237388726</c:v>
                </c:pt>
                <c:pt idx="122">
                  <c:v>0.98490850782871131</c:v>
                </c:pt>
                <c:pt idx="123">
                  <c:v>0.60495043408657123</c:v>
                </c:pt>
                <c:pt idx="124">
                  <c:v>0.86982161530271795</c:v>
                </c:pt>
                <c:pt idx="125">
                  <c:v>0.99290395969882428</c:v>
                </c:pt>
                <c:pt idx="126">
                  <c:v>0.4679412450454648</c:v>
                </c:pt>
                <c:pt idx="127">
                  <c:v>0.74097486295619541</c:v>
                </c:pt>
                <c:pt idx="128">
                  <c:v>0.46506666666666663</c:v>
                </c:pt>
                <c:pt idx="129">
                  <c:v>0.41231709980345088</c:v>
                </c:pt>
                <c:pt idx="130">
                  <c:v>0.46150796273045669</c:v>
                </c:pt>
                <c:pt idx="131">
                  <c:v>0.74978914815856079</c:v>
                </c:pt>
                <c:pt idx="132">
                  <c:v>0.90737581535373812</c:v>
                </c:pt>
                <c:pt idx="133">
                  <c:v>0.94064458867254708</c:v>
                </c:pt>
                <c:pt idx="134">
                  <c:v>0.53054221002059032</c:v>
                </c:pt>
                <c:pt idx="135">
                  <c:v>0.44912595248767345</c:v>
                </c:pt>
                <c:pt idx="136">
                  <c:v>0.89446366782006892</c:v>
                </c:pt>
                <c:pt idx="137">
                  <c:v>0.26426765087827231</c:v>
                </c:pt>
                <c:pt idx="138">
                  <c:v>0.78605598132852206</c:v>
                </c:pt>
                <c:pt idx="139">
                  <c:v>0.53817692566431208</c:v>
                </c:pt>
                <c:pt idx="140">
                  <c:v>0.68563829787234054</c:v>
                </c:pt>
                <c:pt idx="141">
                  <c:v>0.44034544113980389</c:v>
                </c:pt>
                <c:pt idx="142">
                  <c:v>0.74242170101320748</c:v>
                </c:pt>
                <c:pt idx="143">
                  <c:v>0.69396945568463686</c:v>
                </c:pt>
                <c:pt idx="144">
                  <c:v>0.32465226398342711</c:v>
                </c:pt>
                <c:pt idx="145">
                  <c:v>0.91390134529148004</c:v>
                </c:pt>
                <c:pt idx="146">
                  <c:v>0.87711024779653568</c:v>
                </c:pt>
                <c:pt idx="147">
                  <c:v>0.45047461824184915</c:v>
                </c:pt>
                <c:pt idx="148">
                  <c:v>2.3482849604221652E-2</c:v>
                </c:pt>
                <c:pt idx="149">
                  <c:v>0.85330642657559697</c:v>
                </c:pt>
                <c:pt idx="150">
                  <c:v>0.98019384745048466</c:v>
                </c:pt>
                <c:pt idx="151">
                  <c:v>0.7032739309352114</c:v>
                </c:pt>
                <c:pt idx="152">
                  <c:v>0.89431653183986726</c:v>
                </c:pt>
                <c:pt idx="153">
                  <c:v>0.97922671702614028</c:v>
                </c:pt>
                <c:pt idx="154">
                  <c:v>0.88759563435947619</c:v>
                </c:pt>
                <c:pt idx="155">
                  <c:v>0.9619944013059939</c:v>
                </c:pt>
                <c:pt idx="156">
                  <c:v>0.12375458835867825</c:v>
                </c:pt>
                <c:pt idx="157">
                  <c:v>3.6437246963564132E-3</c:v>
                </c:pt>
                <c:pt idx="158">
                  <c:v>0.35440359693202855</c:v>
                </c:pt>
                <c:pt idx="159">
                  <c:v>0.98320578231292532</c:v>
                </c:pt>
                <c:pt idx="160">
                  <c:v>0.97384240454914683</c:v>
                </c:pt>
                <c:pt idx="161">
                  <c:v>0.86211429897146397</c:v>
                </c:pt>
                <c:pt idx="162">
                  <c:v>0.95067594043887149</c:v>
                </c:pt>
                <c:pt idx="163">
                  <c:v>7.5860974448500262E-2</c:v>
                </c:pt>
                <c:pt idx="164">
                  <c:v>0.23303421200224339</c:v>
                </c:pt>
                <c:pt idx="165">
                  <c:v>0.96458761321361253</c:v>
                </c:pt>
                <c:pt idx="166">
                  <c:v>0.26820849154297549</c:v>
                </c:pt>
                <c:pt idx="167">
                  <c:v>0.90882052235337851</c:v>
                </c:pt>
                <c:pt idx="168">
                  <c:v>0.74482182295708232</c:v>
                </c:pt>
                <c:pt idx="169">
                  <c:v>0.87092932953662927</c:v>
                </c:pt>
                <c:pt idx="170">
                  <c:v>0.94891944990176824</c:v>
                </c:pt>
                <c:pt idx="171">
                  <c:v>0.28505385954956469</c:v>
                </c:pt>
                <c:pt idx="172">
                  <c:v>0.77186189093255908</c:v>
                </c:pt>
                <c:pt idx="173">
                  <c:v>0.60880549952016305</c:v>
                </c:pt>
                <c:pt idx="174">
                  <c:v>0.90209224367125163</c:v>
                </c:pt>
                <c:pt idx="175">
                  <c:v>0.87215825214053744</c:v>
                </c:pt>
                <c:pt idx="176">
                  <c:v>0.9726688437766875</c:v>
                </c:pt>
                <c:pt idx="177">
                  <c:v>0.90214216163583261</c:v>
                </c:pt>
                <c:pt idx="178">
                  <c:v>0.74449460978531268</c:v>
                </c:pt>
                <c:pt idx="179">
                  <c:v>0.92423571112095693</c:v>
                </c:pt>
                <c:pt idx="180">
                  <c:v>0.21964792127515306</c:v>
                </c:pt>
                <c:pt idx="181">
                  <c:v>0.46963562753036397</c:v>
                </c:pt>
                <c:pt idx="182">
                  <c:v>0.64701556690246609</c:v>
                </c:pt>
                <c:pt idx="183">
                  <c:v>0.51041223969400773</c:v>
                </c:pt>
                <c:pt idx="184">
                  <c:v>0.82753214173722167</c:v>
                </c:pt>
                <c:pt idx="185">
                  <c:v>0.68185157972079347</c:v>
                </c:pt>
                <c:pt idx="186">
                  <c:v>0.65267395054629107</c:v>
                </c:pt>
                <c:pt idx="187">
                  <c:v>0.68383909668313347</c:v>
                </c:pt>
                <c:pt idx="188">
                  <c:v>0.81807557460070113</c:v>
                </c:pt>
                <c:pt idx="189">
                  <c:v>0.35055928411633125</c:v>
                </c:pt>
                <c:pt idx="190">
                  <c:v>0.3415487000169195</c:v>
                </c:pt>
                <c:pt idx="191">
                  <c:v>7.4817716835346521E-2</c:v>
                </c:pt>
                <c:pt idx="192">
                  <c:v>0.82857142857142818</c:v>
                </c:pt>
                <c:pt idx="193">
                  <c:v>0.77300767971799067</c:v>
                </c:pt>
                <c:pt idx="194">
                  <c:v>0.12165963431786221</c:v>
                </c:pt>
                <c:pt idx="195">
                  <c:v>0.93537178596247395</c:v>
                </c:pt>
                <c:pt idx="196">
                  <c:v>0.31756440281030446</c:v>
                </c:pt>
                <c:pt idx="197">
                  <c:v>0.35130258260967612</c:v>
                </c:pt>
                <c:pt idx="198">
                  <c:v>0.39349056134321941</c:v>
                </c:pt>
                <c:pt idx="199">
                  <c:v>0.209371884346959</c:v>
                </c:pt>
                <c:pt idx="200">
                  <c:v>0.44045170044207144</c:v>
                </c:pt>
                <c:pt idx="201">
                  <c:v>0.82851376588951153</c:v>
                </c:pt>
                <c:pt idx="202">
                  <c:v>0.94028962507439007</c:v>
                </c:pt>
                <c:pt idx="203">
                  <c:v>0.83347096063859039</c:v>
                </c:pt>
                <c:pt idx="204">
                  <c:v>0.90377213240954579</c:v>
                </c:pt>
                <c:pt idx="205">
                  <c:v>0.86002886002886014</c:v>
                </c:pt>
                <c:pt idx="206">
                  <c:v>0.96755295178008116</c:v>
                </c:pt>
                <c:pt idx="207">
                  <c:v>0.18659793814432993</c:v>
                </c:pt>
                <c:pt idx="208">
                  <c:v>0.95323173935890693</c:v>
                </c:pt>
                <c:pt idx="209">
                  <c:v>0.75840583117799187</c:v>
                </c:pt>
                <c:pt idx="210">
                  <c:v>1</c:v>
                </c:pt>
                <c:pt idx="211">
                  <c:v>0.98639455782312924</c:v>
                </c:pt>
                <c:pt idx="212">
                  <c:v>0</c:v>
                </c:pt>
                <c:pt idx="213">
                  <c:v>0.80680087971578385</c:v>
                </c:pt>
                <c:pt idx="214">
                  <c:v>0.79355568117580533</c:v>
                </c:pt>
                <c:pt idx="215">
                  <c:v>0.71979865771812113</c:v>
                </c:pt>
                <c:pt idx="216">
                  <c:v>4.7639123102866887E-2</c:v>
                </c:pt>
                <c:pt idx="217">
                  <c:v>0.41524364847980005</c:v>
                </c:pt>
                <c:pt idx="218">
                  <c:v>0.68781258225848885</c:v>
                </c:pt>
                <c:pt idx="219">
                  <c:v>0.37103254319003615</c:v>
                </c:pt>
                <c:pt idx="220">
                  <c:v>0.7723911257189815</c:v>
                </c:pt>
                <c:pt idx="221">
                  <c:v>0.96543934944657783</c:v>
                </c:pt>
                <c:pt idx="222">
                  <c:v>0.96696016040449817</c:v>
                </c:pt>
                <c:pt idx="223">
                  <c:v>0.93027357567182567</c:v>
                </c:pt>
                <c:pt idx="224">
                  <c:v>0.47128370784712909</c:v>
                </c:pt>
                <c:pt idx="225">
                  <c:v>0.72650534608891371</c:v>
                </c:pt>
                <c:pt idx="226">
                  <c:v>0.6255974508762614</c:v>
                </c:pt>
                <c:pt idx="227">
                  <c:v>0.86768388562110554</c:v>
                </c:pt>
                <c:pt idx="228">
                  <c:v>0.35500157778479019</c:v>
                </c:pt>
                <c:pt idx="229">
                  <c:v>0.69370901141607944</c:v>
                </c:pt>
                <c:pt idx="230">
                  <c:v>0.18761107564682367</c:v>
                </c:pt>
                <c:pt idx="231">
                  <c:v>0.3566878670942436</c:v>
                </c:pt>
                <c:pt idx="232">
                  <c:v>0.94390715667311409</c:v>
                </c:pt>
                <c:pt idx="233">
                  <c:v>0.96215000387807337</c:v>
                </c:pt>
                <c:pt idx="234">
                  <c:v>0.7996430165104863</c:v>
                </c:pt>
                <c:pt idx="235">
                  <c:v>5.3007135575943005E-2</c:v>
                </c:pt>
                <c:pt idx="236">
                  <c:v>0.5704295704295701</c:v>
                </c:pt>
                <c:pt idx="237">
                  <c:v>0.13240170535291335</c:v>
                </c:pt>
                <c:pt idx="238">
                  <c:v>0.95249229461154183</c:v>
                </c:pt>
                <c:pt idx="239">
                  <c:v>3.6303191489361751E-2</c:v>
                </c:pt>
                <c:pt idx="240">
                  <c:v>0.98513887465409467</c:v>
                </c:pt>
                <c:pt idx="241">
                  <c:v>0.6944190301921318</c:v>
                </c:pt>
                <c:pt idx="242">
                  <c:v>0.83789540952178054</c:v>
                </c:pt>
                <c:pt idx="243">
                  <c:v>4.3672456575682514E-2</c:v>
                </c:pt>
                <c:pt idx="244">
                  <c:v>0.59428987088561558</c:v>
                </c:pt>
                <c:pt idx="245">
                  <c:v>0.919266055045872</c:v>
                </c:pt>
                <c:pt idx="246">
                  <c:v>0.92105263157894712</c:v>
                </c:pt>
                <c:pt idx="247">
                  <c:v>0.98674615561753176</c:v>
                </c:pt>
                <c:pt idx="248">
                  <c:v>0.9434523809523816</c:v>
                </c:pt>
                <c:pt idx="249">
                  <c:v>0.77253498210218041</c:v>
                </c:pt>
                <c:pt idx="250">
                  <c:v>0.92705167173252312</c:v>
                </c:pt>
                <c:pt idx="251">
                  <c:v>0.63909774436090216</c:v>
                </c:pt>
                <c:pt idx="252">
                  <c:v>0.33954420422438786</c:v>
                </c:pt>
                <c:pt idx="253">
                  <c:v>0.7874934680369271</c:v>
                </c:pt>
                <c:pt idx="254">
                  <c:v>0.41790503805726714</c:v>
                </c:pt>
                <c:pt idx="255">
                  <c:v>0.97762615482700865</c:v>
                </c:pt>
                <c:pt idx="256">
                  <c:v>0.17953583418479074</c:v>
                </c:pt>
                <c:pt idx="257">
                  <c:v>0.49944898708861118</c:v>
                </c:pt>
                <c:pt idx="258">
                  <c:v>0.32287496013889405</c:v>
                </c:pt>
                <c:pt idx="259">
                  <c:v>0.56708027695893581</c:v>
                </c:pt>
                <c:pt idx="260">
                  <c:v>0.11084366349741219</c:v>
                </c:pt>
                <c:pt idx="261">
                  <c:v>4.7500000000000007E-2</c:v>
                </c:pt>
                <c:pt idx="262">
                  <c:v>0.71390815989428491</c:v>
                </c:pt>
                <c:pt idx="263">
                  <c:v>0.76859504132231427</c:v>
                </c:pt>
                <c:pt idx="264">
                  <c:v>0.75081661222585183</c:v>
                </c:pt>
                <c:pt idx="265">
                  <c:v>0.12801932367149735</c:v>
                </c:pt>
                <c:pt idx="266">
                  <c:v>0.50901749663526252</c:v>
                </c:pt>
                <c:pt idx="267">
                  <c:v>0.80488758553274675</c:v>
                </c:pt>
                <c:pt idx="268">
                  <c:v>0.46371803731859029</c:v>
                </c:pt>
                <c:pt idx="269">
                  <c:v>0.29362638762575782</c:v>
                </c:pt>
                <c:pt idx="270">
                  <c:v>0.94888004370561096</c:v>
                </c:pt>
                <c:pt idx="271">
                  <c:v>0.33485714285714291</c:v>
                </c:pt>
                <c:pt idx="272">
                  <c:v>0.75348432055749137</c:v>
                </c:pt>
                <c:pt idx="273">
                  <c:v>9.7076023391812705E-2</c:v>
                </c:pt>
                <c:pt idx="274">
                  <c:v>0.96287292817679548</c:v>
                </c:pt>
                <c:pt idx="275">
                  <c:v>0.93085602909438514</c:v>
                </c:pt>
                <c:pt idx="276">
                  <c:v>0.70099328074788181</c:v>
                </c:pt>
                <c:pt idx="277">
                  <c:v>0.89100817438692137</c:v>
                </c:pt>
                <c:pt idx="278">
                  <c:v>0.3864546029070991</c:v>
                </c:pt>
                <c:pt idx="279">
                  <c:v>0.76142131979695449</c:v>
                </c:pt>
                <c:pt idx="280">
                  <c:v>3.5051546391752557E-2</c:v>
                </c:pt>
                <c:pt idx="281">
                  <c:v>0.89957464467268389</c:v>
                </c:pt>
                <c:pt idx="282">
                  <c:v>0.70843727126740685</c:v>
                </c:pt>
                <c:pt idx="283">
                  <c:v>0.67703124999999997</c:v>
                </c:pt>
                <c:pt idx="284">
                  <c:v>0.55464143699437796</c:v>
                </c:pt>
                <c:pt idx="285">
                  <c:v>0.58452301534356255</c:v>
                </c:pt>
                <c:pt idx="286">
                  <c:v>0.96357956718490523</c:v>
                </c:pt>
                <c:pt idx="287">
                  <c:v>0.81961893668358421</c:v>
                </c:pt>
                <c:pt idx="288">
                  <c:v>0.56069763426005859</c:v>
                </c:pt>
                <c:pt idx="289">
                  <c:v>0.52391259955074532</c:v>
                </c:pt>
                <c:pt idx="290">
                  <c:v>0.38471045197740106</c:v>
                </c:pt>
                <c:pt idx="291">
                  <c:v>0.80160691926342298</c:v>
                </c:pt>
                <c:pt idx="292">
                  <c:v>0.45373577436912427</c:v>
                </c:pt>
                <c:pt idx="293">
                  <c:v>0.92290249433106497</c:v>
                </c:pt>
                <c:pt idx="294">
                  <c:v>0.72294887039238975</c:v>
                </c:pt>
                <c:pt idx="295">
                  <c:v>0.96184626032789722</c:v>
                </c:pt>
                <c:pt idx="296">
                  <c:v>0.85726495726495744</c:v>
                </c:pt>
                <c:pt idx="297">
                  <c:v>0.37759230162621693</c:v>
                </c:pt>
                <c:pt idx="298">
                  <c:v>0.95948051948051938</c:v>
                </c:pt>
                <c:pt idx="299">
                  <c:v>0.41583614533469343</c:v>
                </c:pt>
                <c:pt idx="300">
                  <c:v>0.81001472754050063</c:v>
                </c:pt>
                <c:pt idx="301">
                  <c:v>0.98556315389561033</c:v>
                </c:pt>
                <c:pt idx="302">
                  <c:v>0.17473255221599582</c:v>
                </c:pt>
                <c:pt idx="303">
                  <c:v>0.88961038961038974</c:v>
                </c:pt>
                <c:pt idx="304">
                  <c:v>0.13899397505954905</c:v>
                </c:pt>
                <c:pt idx="305">
                  <c:v>0.51713819368879221</c:v>
                </c:pt>
                <c:pt idx="306">
                  <c:v>0.97126600284495046</c:v>
                </c:pt>
                <c:pt idx="307">
                  <c:v>0.38707066034462817</c:v>
                </c:pt>
                <c:pt idx="308">
                  <c:v>8.1224249558563846E-2</c:v>
                </c:pt>
                <c:pt idx="309">
                  <c:v>0.26672264203750334</c:v>
                </c:pt>
                <c:pt idx="310">
                  <c:v>0.74755098763449501</c:v>
                </c:pt>
                <c:pt idx="311">
                  <c:v>0.83236131832361338</c:v>
                </c:pt>
                <c:pt idx="312">
                  <c:v>0.95518867924528295</c:v>
                </c:pt>
                <c:pt idx="313">
                  <c:v>0.80684039087947912</c:v>
                </c:pt>
                <c:pt idx="314">
                  <c:v>7.6729011478368581E-2</c:v>
                </c:pt>
                <c:pt idx="315">
                  <c:v>0.71997041420118335</c:v>
                </c:pt>
                <c:pt idx="316">
                  <c:v>0.76857437104604942</c:v>
                </c:pt>
                <c:pt idx="317">
                  <c:v>0.94281470479019713</c:v>
                </c:pt>
                <c:pt idx="318">
                  <c:v>0.29217110573042776</c:v>
                </c:pt>
                <c:pt idx="319">
                  <c:v>0.1522724819173053</c:v>
                </c:pt>
                <c:pt idx="320">
                  <c:v>0.86258902387934644</c:v>
                </c:pt>
                <c:pt idx="321">
                  <c:v>0.81087289433384391</c:v>
                </c:pt>
                <c:pt idx="322">
                  <c:v>0.60878120772352717</c:v>
                </c:pt>
                <c:pt idx="323">
                  <c:v>0.67769250636460898</c:v>
                </c:pt>
                <c:pt idx="324">
                  <c:v>0.90130316193554894</c:v>
                </c:pt>
                <c:pt idx="325">
                  <c:v>0.98186206392159736</c:v>
                </c:pt>
                <c:pt idx="326">
                  <c:v>0.2282036278525453</c:v>
                </c:pt>
                <c:pt idx="327">
                  <c:v>0.97763729751086537</c:v>
                </c:pt>
                <c:pt idx="328">
                  <c:v>0.79815455594002316</c:v>
                </c:pt>
                <c:pt idx="329">
                  <c:v>0.80662727378055843</c:v>
                </c:pt>
                <c:pt idx="330">
                  <c:v>0.78288431061806674</c:v>
                </c:pt>
                <c:pt idx="331">
                  <c:v>0.90767016608244977</c:v>
                </c:pt>
                <c:pt idx="332">
                  <c:v>0.70563266036320471</c:v>
                </c:pt>
                <c:pt idx="333">
                  <c:v>0.84646705086444507</c:v>
                </c:pt>
                <c:pt idx="334">
                  <c:v>0.91559004333366922</c:v>
                </c:pt>
                <c:pt idx="335">
                  <c:v>0.33834048640915615</c:v>
                </c:pt>
                <c:pt idx="336">
                  <c:v>0.73704416397834238</c:v>
                </c:pt>
                <c:pt idx="337">
                  <c:v>0.96087456846950481</c:v>
                </c:pt>
                <c:pt idx="338">
                  <c:v>0.96184738955823301</c:v>
                </c:pt>
                <c:pt idx="339">
                  <c:v>0.72129204326566898</c:v>
                </c:pt>
                <c:pt idx="340">
                  <c:v>0.7271170610211708</c:v>
                </c:pt>
                <c:pt idx="341">
                  <c:v>0.8463796477495108</c:v>
                </c:pt>
                <c:pt idx="342">
                  <c:v>0.47477553023120572</c:v>
                </c:pt>
                <c:pt idx="343">
                  <c:v>0.9689497716894977</c:v>
                </c:pt>
                <c:pt idx="344">
                  <c:v>0.97989382130351266</c:v>
                </c:pt>
                <c:pt idx="345">
                  <c:v>0.29733821117699027</c:v>
                </c:pt>
                <c:pt idx="346">
                  <c:v>0.62431288478452052</c:v>
                </c:pt>
                <c:pt idx="347">
                  <c:v>0.65566770186335388</c:v>
                </c:pt>
                <c:pt idx="348">
                  <c:v>5.0450612293781331E-2</c:v>
                </c:pt>
                <c:pt idx="349">
                  <c:v>0.53025785169461492</c:v>
                </c:pt>
                <c:pt idx="350">
                  <c:v>0.20571126388154423</c:v>
                </c:pt>
                <c:pt idx="351">
                  <c:v>0.51990696401696535</c:v>
                </c:pt>
                <c:pt idx="352">
                  <c:v>0.92729970326409561</c:v>
                </c:pt>
                <c:pt idx="353">
                  <c:v>0.49813272048262003</c:v>
                </c:pt>
                <c:pt idx="354">
                  <c:v>0.24880229478816754</c:v>
                </c:pt>
                <c:pt idx="355">
                  <c:v>6.4627402310598256E-2</c:v>
                </c:pt>
                <c:pt idx="356">
                  <c:v>0.67078057380990608</c:v>
                </c:pt>
                <c:pt idx="357">
                  <c:v>8.714619052450033E-2</c:v>
                </c:pt>
                <c:pt idx="358">
                  <c:v>0.65359400608756735</c:v>
                </c:pt>
                <c:pt idx="359">
                  <c:v>0.95435535906320923</c:v>
                </c:pt>
                <c:pt idx="360">
                  <c:v>0.73168578993821731</c:v>
                </c:pt>
                <c:pt idx="361">
                  <c:v>8.9866156787763149E-2</c:v>
                </c:pt>
                <c:pt idx="362">
                  <c:v>0.18477331052181359</c:v>
                </c:pt>
                <c:pt idx="363">
                  <c:v>0.40361010830324906</c:v>
                </c:pt>
                <c:pt idx="364">
                  <c:v>8.0206592738872887E-2</c:v>
                </c:pt>
                <c:pt idx="365">
                  <c:v>0.24541797049620037</c:v>
                </c:pt>
                <c:pt idx="366">
                  <c:v>0.80802895461372448</c:v>
                </c:pt>
                <c:pt idx="367">
                  <c:v>0.59272251620191452</c:v>
                </c:pt>
                <c:pt idx="368">
                  <c:v>0.96722090261282667</c:v>
                </c:pt>
                <c:pt idx="369">
                  <c:v>0.14654040806416113</c:v>
                </c:pt>
                <c:pt idx="370">
                  <c:v>0.4049311417147935</c:v>
                </c:pt>
                <c:pt idx="371">
                  <c:v>0.40743480673201388</c:v>
                </c:pt>
                <c:pt idx="372">
                  <c:v>9.3101343101343048E-2</c:v>
                </c:pt>
                <c:pt idx="373">
                  <c:v>0.80398959236773637</c:v>
                </c:pt>
                <c:pt idx="374">
                  <c:v>0.53549708725433709</c:v>
                </c:pt>
                <c:pt idx="375">
                  <c:v>0.45333333333333342</c:v>
                </c:pt>
                <c:pt idx="376">
                  <c:v>0.80015270089711776</c:v>
                </c:pt>
                <c:pt idx="377">
                  <c:v>0.88679245283018859</c:v>
                </c:pt>
                <c:pt idx="378">
                  <c:v>6.1872203613835094E-2</c:v>
                </c:pt>
                <c:pt idx="379">
                  <c:v>8.8939197930142294E-2</c:v>
                </c:pt>
                <c:pt idx="380">
                  <c:v>0.99366626065773467</c:v>
                </c:pt>
                <c:pt idx="381">
                  <c:v>4.3796482115452812E-2</c:v>
                </c:pt>
                <c:pt idx="382">
                  <c:v>7.865168539325823E-2</c:v>
                </c:pt>
                <c:pt idx="383">
                  <c:v>0.51625227410551855</c:v>
                </c:pt>
                <c:pt idx="384">
                  <c:v>0.9000402738622636</c:v>
                </c:pt>
                <c:pt idx="385">
                  <c:v>0.70423951293079401</c:v>
                </c:pt>
                <c:pt idx="386">
                  <c:v>0.51224596143824908</c:v>
                </c:pt>
                <c:pt idx="387">
                  <c:v>0.11178191240700425</c:v>
                </c:pt>
                <c:pt idx="388">
                  <c:v>0.97448215524307935</c:v>
                </c:pt>
                <c:pt idx="389">
                  <c:v>0.95667506297229221</c:v>
                </c:pt>
                <c:pt idx="390">
                  <c:v>0.10863162909547633</c:v>
                </c:pt>
                <c:pt idx="391">
                  <c:v>0.35916773281260506</c:v>
                </c:pt>
                <c:pt idx="392">
                  <c:v>0.11939520333680918</c:v>
                </c:pt>
                <c:pt idx="393">
                  <c:v>0.95449127749485374</c:v>
                </c:pt>
                <c:pt idx="394">
                  <c:v>0.93461203138622495</c:v>
                </c:pt>
                <c:pt idx="395">
                  <c:v>0.80730056736619027</c:v>
                </c:pt>
                <c:pt idx="396">
                  <c:v>0.28464936499171761</c:v>
                </c:pt>
                <c:pt idx="397">
                  <c:v>0.26687440583078043</c:v>
                </c:pt>
                <c:pt idx="398">
                  <c:v>0.97321100917431225</c:v>
                </c:pt>
                <c:pt idx="399">
                  <c:v>0.23250664304694421</c:v>
                </c:pt>
                <c:pt idx="400">
                  <c:v>0.28468407984674221</c:v>
                </c:pt>
                <c:pt idx="401">
                  <c:v>0.67203731185075255</c:v>
                </c:pt>
                <c:pt idx="402">
                  <c:v>0.61541180629197612</c:v>
                </c:pt>
                <c:pt idx="403">
                  <c:v>0.97024673439767806</c:v>
                </c:pt>
                <c:pt idx="404">
                  <c:v>0.28136293236964388</c:v>
                </c:pt>
                <c:pt idx="405">
                  <c:v>0.80369595536959526</c:v>
                </c:pt>
                <c:pt idx="406">
                  <c:v>0.7459634015069968</c:v>
                </c:pt>
                <c:pt idx="407">
                  <c:v>9.6832203624291451E-3</c:v>
                </c:pt>
                <c:pt idx="408">
                  <c:v>1.6887363962901282E-2</c:v>
                </c:pt>
                <c:pt idx="409">
                  <c:v>9.7041430197796305E-2</c:v>
                </c:pt>
                <c:pt idx="410">
                  <c:v>0.23919233756148062</c:v>
                </c:pt>
                <c:pt idx="411">
                  <c:v>0.53614775725593655</c:v>
                </c:pt>
                <c:pt idx="412">
                  <c:v>4.8848122866894182E-2</c:v>
                </c:pt>
                <c:pt idx="413">
                  <c:v>0.95131027135708546</c:v>
                </c:pt>
                <c:pt idx="414">
                  <c:v>0.20141843971631176</c:v>
                </c:pt>
                <c:pt idx="415">
                  <c:v>0.86755952380952372</c:v>
                </c:pt>
                <c:pt idx="416">
                  <c:v>0.95217186764936479</c:v>
                </c:pt>
                <c:pt idx="417">
                  <c:v>0.50230840258541087</c:v>
                </c:pt>
                <c:pt idx="418">
                  <c:v>0.44715685170588898</c:v>
                </c:pt>
                <c:pt idx="419">
                  <c:v>0.12144420131291021</c:v>
                </c:pt>
                <c:pt idx="420">
                  <c:v>7.1625978811607552E-2</c:v>
                </c:pt>
                <c:pt idx="421">
                  <c:v>0.42210767468499449</c:v>
                </c:pt>
                <c:pt idx="422">
                  <c:v>0.44810126582278476</c:v>
                </c:pt>
                <c:pt idx="423">
                  <c:v>0.47491856677524419</c:v>
                </c:pt>
                <c:pt idx="424">
                  <c:v>0.45870646766169137</c:v>
                </c:pt>
                <c:pt idx="425">
                  <c:v>0.61304230665588788</c:v>
                </c:pt>
                <c:pt idx="426">
                  <c:v>0.84626320064987803</c:v>
                </c:pt>
                <c:pt idx="427">
                  <c:v>0.18247715096123529</c:v>
                </c:pt>
                <c:pt idx="428">
                  <c:v>0.9483682027439716</c:v>
                </c:pt>
                <c:pt idx="429">
                  <c:v>0.27702424989724622</c:v>
                </c:pt>
                <c:pt idx="430">
                  <c:v>0.26230668149196418</c:v>
                </c:pt>
                <c:pt idx="431">
                  <c:v>0.41327300150829577</c:v>
                </c:pt>
                <c:pt idx="432">
                  <c:v>0.28608720874021049</c:v>
                </c:pt>
                <c:pt idx="433">
                  <c:v>0.86181216383947057</c:v>
                </c:pt>
                <c:pt idx="434">
                  <c:v>0.29481428315090608</c:v>
                </c:pt>
                <c:pt idx="435">
                  <c:v>9.8833640270104328E-2</c:v>
                </c:pt>
                <c:pt idx="436">
                  <c:v>3.8980814130545147E-2</c:v>
                </c:pt>
                <c:pt idx="437">
                  <c:v>0.67190415398212688</c:v>
                </c:pt>
                <c:pt idx="438">
                  <c:v>0.16073532877680874</c:v>
                </c:pt>
                <c:pt idx="439">
                  <c:v>0.97319100079825771</c:v>
                </c:pt>
                <c:pt idx="440">
                  <c:v>0.55901927395336604</c:v>
                </c:pt>
                <c:pt idx="441">
                  <c:v>0.62451892019761823</c:v>
                </c:pt>
                <c:pt idx="442">
                  <c:v>0.14921851961073437</c:v>
                </c:pt>
                <c:pt idx="443">
                  <c:v>0.60753341433778851</c:v>
                </c:pt>
                <c:pt idx="444">
                  <c:v>0.49850746268656704</c:v>
                </c:pt>
                <c:pt idx="445">
                  <c:v>0.46707146193367571</c:v>
                </c:pt>
                <c:pt idx="446">
                  <c:v>0.54452118723165943</c:v>
                </c:pt>
                <c:pt idx="447">
                  <c:v>0.38410604304650547</c:v>
                </c:pt>
                <c:pt idx="448">
                  <c:v>0.78448275862068972</c:v>
                </c:pt>
                <c:pt idx="449">
                  <c:v>7.3122529644269074E-2</c:v>
                </c:pt>
                <c:pt idx="450">
                  <c:v>0.93371071056159705</c:v>
                </c:pt>
                <c:pt idx="451">
                  <c:v>0.51797436698968413</c:v>
                </c:pt>
                <c:pt idx="452">
                  <c:v>1.1105746016417384E-2</c:v>
                </c:pt>
                <c:pt idx="453">
                  <c:v>0.76685570258349112</c:v>
                </c:pt>
                <c:pt idx="454">
                  <c:v>0.67042440318302388</c:v>
                </c:pt>
                <c:pt idx="455">
                  <c:v>0.60415165056941023</c:v>
                </c:pt>
                <c:pt idx="456">
                  <c:v>1.0454052116511181E-2</c:v>
                </c:pt>
                <c:pt idx="457">
                  <c:v>4.1249036237470831E-2</c:v>
                </c:pt>
                <c:pt idx="458">
                  <c:v>0.81017054062710281</c:v>
                </c:pt>
                <c:pt idx="459">
                  <c:v>0.59598940091780706</c:v>
                </c:pt>
                <c:pt idx="460">
                  <c:v>0.66656244226204853</c:v>
                </c:pt>
                <c:pt idx="461">
                  <c:v>0.25579027742428095</c:v>
                </c:pt>
                <c:pt idx="462">
                  <c:v>0.52735923869944479</c:v>
                </c:pt>
                <c:pt idx="463">
                  <c:v>0.57941530741946068</c:v>
                </c:pt>
                <c:pt idx="464">
                  <c:v>0.84676717889243269</c:v>
                </c:pt>
                <c:pt idx="465">
                  <c:v>0.3785519786715244</c:v>
                </c:pt>
                <c:pt idx="466">
                  <c:v>0.24045764830304778</c:v>
                </c:pt>
                <c:pt idx="467">
                  <c:v>0.98651863600317191</c:v>
                </c:pt>
                <c:pt idx="468">
                  <c:v>0.26360614873286242</c:v>
                </c:pt>
                <c:pt idx="469">
                  <c:v>0.38947563461182155</c:v>
                </c:pt>
                <c:pt idx="470">
                  <c:v>0.19533565262208455</c:v>
                </c:pt>
                <c:pt idx="471">
                  <c:v>0.24158317684964592</c:v>
                </c:pt>
                <c:pt idx="472">
                  <c:v>0.81018379029828269</c:v>
                </c:pt>
                <c:pt idx="473">
                  <c:v>0.63778374726144305</c:v>
                </c:pt>
                <c:pt idx="474">
                  <c:v>0.60158003216516209</c:v>
                </c:pt>
                <c:pt idx="475">
                  <c:v>0.48530805687203782</c:v>
                </c:pt>
                <c:pt idx="476">
                  <c:v>0.48692152917505044</c:v>
                </c:pt>
                <c:pt idx="477">
                  <c:v>0.7884283246977547</c:v>
                </c:pt>
                <c:pt idx="478">
                  <c:v>0.1341034655951783</c:v>
                </c:pt>
                <c:pt idx="479">
                  <c:v>9.7338100913786099E-2</c:v>
                </c:pt>
                <c:pt idx="480">
                  <c:v>0.12208169347751324</c:v>
                </c:pt>
                <c:pt idx="481">
                  <c:v>0.49087221095334677</c:v>
                </c:pt>
                <c:pt idx="482">
                  <c:v>8.1890717361073548E-2</c:v>
                </c:pt>
                <c:pt idx="483">
                  <c:v>0.61904761904761896</c:v>
                </c:pt>
                <c:pt idx="484">
                  <c:v>0.83465670247547874</c:v>
                </c:pt>
                <c:pt idx="485">
                  <c:v>0.41621205491894536</c:v>
                </c:pt>
                <c:pt idx="486">
                  <c:v>5.2259946725297102E-2</c:v>
                </c:pt>
                <c:pt idx="487">
                  <c:v>0.15345911949685523</c:v>
                </c:pt>
                <c:pt idx="488">
                  <c:v>0.50106837606837584</c:v>
                </c:pt>
                <c:pt idx="489">
                  <c:v>0.12405189525060663</c:v>
                </c:pt>
                <c:pt idx="490">
                  <c:v>0.61862808892067189</c:v>
                </c:pt>
                <c:pt idx="491">
                  <c:v>0.13179421923286674</c:v>
                </c:pt>
                <c:pt idx="492">
                  <c:v>9.2287415892897892E-2</c:v>
                </c:pt>
                <c:pt idx="493">
                  <c:v>0.50072526834928932</c:v>
                </c:pt>
                <c:pt idx="494">
                  <c:v>0.76844783715012732</c:v>
                </c:pt>
                <c:pt idx="495">
                  <c:v>7.5670103092783547E-2</c:v>
                </c:pt>
                <c:pt idx="496">
                  <c:v>0.48391600170465393</c:v>
                </c:pt>
                <c:pt idx="497">
                  <c:v>0.29502963976288193</c:v>
                </c:pt>
                <c:pt idx="498">
                  <c:v>0.12981744421906688</c:v>
                </c:pt>
                <c:pt idx="499">
                  <c:v>0.83776351970669116</c:v>
                </c:pt>
                <c:pt idx="500">
                  <c:v>0.10016420361247938</c:v>
                </c:pt>
                <c:pt idx="501">
                  <c:v>9.5086867177283832E-2</c:v>
                </c:pt>
                <c:pt idx="502">
                  <c:v>0.62593783494105082</c:v>
                </c:pt>
              </c:numCache>
            </c:numRef>
          </c:yVal>
          <c:smooth val="0"/>
          <c:extLst>
            <c:ext xmlns:c16="http://schemas.microsoft.com/office/drawing/2014/chart" uri="{C3380CC4-5D6E-409C-BE32-E72D297353CC}">
              <c16:uniqueId val="{00000000-E0AF-45C9-89E5-25D18934112A}"/>
            </c:ext>
          </c:extLst>
        </c:ser>
        <c:dLbls>
          <c:showLegendKey val="0"/>
          <c:showVal val="0"/>
          <c:showCatName val="0"/>
          <c:showSerName val="0"/>
          <c:showPercent val="0"/>
          <c:showBubbleSize val="0"/>
        </c:dLbls>
        <c:axId val="113689439"/>
        <c:axId val="113693279"/>
      </c:scatterChart>
      <c:valAx>
        <c:axId val="113689439"/>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693279"/>
        <c:crosses val="autoZero"/>
        <c:crossBetween val="midCat"/>
      </c:valAx>
      <c:valAx>
        <c:axId val="11369327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68943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SPY volume study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'Volume Study'!$B$2</c:f>
              <c:strCache>
                <c:ptCount val="1"/>
                <c:pt idx="0">
                  <c:v>Volume</c:v>
                </c:pt>
              </c:strCache>
            </c:strRef>
          </c:tx>
          <c:spPr>
            <a:solidFill>
              <a:schemeClr val="accent1"/>
            </a:solidFill>
            <a:ln>
              <a:noFill/>
            </a:ln>
            <a:effectLst/>
          </c:spPr>
          <c:invertIfNegative val="0"/>
          <c:cat>
            <c:numRef>
              <c:f>'Volume Study'!$A$3:$A$1449</c:f>
              <c:numCache>
                <c:formatCode>m/d/yyyy</c:formatCode>
                <c:ptCount val="1447"/>
                <c:pt idx="0">
                  <c:v>43830</c:v>
                </c:pt>
                <c:pt idx="1">
                  <c:v>43832</c:v>
                </c:pt>
                <c:pt idx="2">
                  <c:v>43833</c:v>
                </c:pt>
                <c:pt idx="3">
                  <c:v>43836</c:v>
                </c:pt>
                <c:pt idx="4">
                  <c:v>43837</c:v>
                </c:pt>
                <c:pt idx="5">
                  <c:v>43838</c:v>
                </c:pt>
                <c:pt idx="6">
                  <c:v>43839</c:v>
                </c:pt>
                <c:pt idx="7">
                  <c:v>43840</c:v>
                </c:pt>
                <c:pt idx="8">
                  <c:v>43843</c:v>
                </c:pt>
                <c:pt idx="9">
                  <c:v>43844</c:v>
                </c:pt>
                <c:pt idx="10">
                  <c:v>43845</c:v>
                </c:pt>
                <c:pt idx="11">
                  <c:v>43846</c:v>
                </c:pt>
                <c:pt idx="12">
                  <c:v>43847</c:v>
                </c:pt>
                <c:pt idx="13">
                  <c:v>43851</c:v>
                </c:pt>
                <c:pt idx="14">
                  <c:v>43852</c:v>
                </c:pt>
                <c:pt idx="15">
                  <c:v>43853</c:v>
                </c:pt>
                <c:pt idx="16">
                  <c:v>43854</c:v>
                </c:pt>
                <c:pt idx="17">
                  <c:v>43857</c:v>
                </c:pt>
                <c:pt idx="18">
                  <c:v>43858</c:v>
                </c:pt>
                <c:pt idx="19">
                  <c:v>43859</c:v>
                </c:pt>
                <c:pt idx="20">
                  <c:v>43860</c:v>
                </c:pt>
                <c:pt idx="21">
                  <c:v>43861</c:v>
                </c:pt>
                <c:pt idx="22">
                  <c:v>43864</c:v>
                </c:pt>
                <c:pt idx="23">
                  <c:v>43865</c:v>
                </c:pt>
                <c:pt idx="24">
                  <c:v>43866</c:v>
                </c:pt>
                <c:pt idx="25">
                  <c:v>43867</c:v>
                </c:pt>
                <c:pt idx="26">
                  <c:v>43868</c:v>
                </c:pt>
                <c:pt idx="27">
                  <c:v>43871</c:v>
                </c:pt>
                <c:pt idx="28">
                  <c:v>43872</c:v>
                </c:pt>
                <c:pt idx="29">
                  <c:v>43873</c:v>
                </c:pt>
                <c:pt idx="30">
                  <c:v>43874</c:v>
                </c:pt>
                <c:pt idx="31">
                  <c:v>43875</c:v>
                </c:pt>
                <c:pt idx="32">
                  <c:v>43879</c:v>
                </c:pt>
                <c:pt idx="33">
                  <c:v>43880</c:v>
                </c:pt>
                <c:pt idx="34">
                  <c:v>43881</c:v>
                </c:pt>
                <c:pt idx="35">
                  <c:v>43882</c:v>
                </c:pt>
                <c:pt idx="36">
                  <c:v>43885</c:v>
                </c:pt>
                <c:pt idx="37">
                  <c:v>43886</c:v>
                </c:pt>
                <c:pt idx="38">
                  <c:v>43887</c:v>
                </c:pt>
                <c:pt idx="39">
                  <c:v>43888</c:v>
                </c:pt>
                <c:pt idx="40">
                  <c:v>43889</c:v>
                </c:pt>
                <c:pt idx="41">
                  <c:v>43892</c:v>
                </c:pt>
                <c:pt idx="42">
                  <c:v>43893</c:v>
                </c:pt>
                <c:pt idx="43">
                  <c:v>43894</c:v>
                </c:pt>
                <c:pt idx="44">
                  <c:v>43895</c:v>
                </c:pt>
                <c:pt idx="45">
                  <c:v>43896</c:v>
                </c:pt>
                <c:pt idx="46">
                  <c:v>43899</c:v>
                </c:pt>
                <c:pt idx="47">
                  <c:v>43900</c:v>
                </c:pt>
                <c:pt idx="48">
                  <c:v>43901</c:v>
                </c:pt>
                <c:pt idx="49">
                  <c:v>43902</c:v>
                </c:pt>
                <c:pt idx="50">
                  <c:v>43903</c:v>
                </c:pt>
                <c:pt idx="51">
                  <c:v>43906</c:v>
                </c:pt>
                <c:pt idx="52">
                  <c:v>43907</c:v>
                </c:pt>
                <c:pt idx="53">
                  <c:v>43908</c:v>
                </c:pt>
                <c:pt idx="54">
                  <c:v>43909</c:v>
                </c:pt>
                <c:pt idx="55">
                  <c:v>43910</c:v>
                </c:pt>
                <c:pt idx="56">
                  <c:v>43913</c:v>
                </c:pt>
                <c:pt idx="57">
                  <c:v>43914</c:v>
                </c:pt>
                <c:pt idx="58">
                  <c:v>43915</c:v>
                </c:pt>
                <c:pt idx="59">
                  <c:v>43916</c:v>
                </c:pt>
                <c:pt idx="60">
                  <c:v>43917</c:v>
                </c:pt>
                <c:pt idx="61">
                  <c:v>43920</c:v>
                </c:pt>
                <c:pt idx="62">
                  <c:v>43921</c:v>
                </c:pt>
                <c:pt idx="63">
                  <c:v>43922</c:v>
                </c:pt>
                <c:pt idx="64">
                  <c:v>43923</c:v>
                </c:pt>
                <c:pt idx="65">
                  <c:v>43924</c:v>
                </c:pt>
                <c:pt idx="66">
                  <c:v>43927</c:v>
                </c:pt>
                <c:pt idx="67">
                  <c:v>43928</c:v>
                </c:pt>
                <c:pt idx="68">
                  <c:v>43929</c:v>
                </c:pt>
                <c:pt idx="69">
                  <c:v>43930</c:v>
                </c:pt>
                <c:pt idx="70">
                  <c:v>43934</c:v>
                </c:pt>
                <c:pt idx="71">
                  <c:v>43935</c:v>
                </c:pt>
                <c:pt idx="72">
                  <c:v>43936</c:v>
                </c:pt>
                <c:pt idx="73">
                  <c:v>43937</c:v>
                </c:pt>
                <c:pt idx="74">
                  <c:v>43938</c:v>
                </c:pt>
                <c:pt idx="75">
                  <c:v>43941</c:v>
                </c:pt>
                <c:pt idx="76">
                  <c:v>43942</c:v>
                </c:pt>
                <c:pt idx="77">
                  <c:v>43943</c:v>
                </c:pt>
                <c:pt idx="78">
                  <c:v>43944</c:v>
                </c:pt>
                <c:pt idx="79">
                  <c:v>43945</c:v>
                </c:pt>
                <c:pt idx="80">
                  <c:v>43948</c:v>
                </c:pt>
                <c:pt idx="81">
                  <c:v>43949</c:v>
                </c:pt>
                <c:pt idx="82">
                  <c:v>43950</c:v>
                </c:pt>
                <c:pt idx="83">
                  <c:v>43951</c:v>
                </c:pt>
                <c:pt idx="84">
                  <c:v>43952</c:v>
                </c:pt>
                <c:pt idx="85">
                  <c:v>43955</c:v>
                </c:pt>
                <c:pt idx="86">
                  <c:v>43956</c:v>
                </c:pt>
                <c:pt idx="87">
                  <c:v>43957</c:v>
                </c:pt>
                <c:pt idx="88">
                  <c:v>43958</c:v>
                </c:pt>
                <c:pt idx="89">
                  <c:v>43959</c:v>
                </c:pt>
                <c:pt idx="90">
                  <c:v>43962</c:v>
                </c:pt>
                <c:pt idx="91">
                  <c:v>43963</c:v>
                </c:pt>
                <c:pt idx="92">
                  <c:v>43964</c:v>
                </c:pt>
                <c:pt idx="93">
                  <c:v>43965</c:v>
                </c:pt>
                <c:pt idx="94">
                  <c:v>43966</c:v>
                </c:pt>
                <c:pt idx="95">
                  <c:v>43969</c:v>
                </c:pt>
                <c:pt idx="96">
                  <c:v>43970</c:v>
                </c:pt>
                <c:pt idx="97">
                  <c:v>43971</c:v>
                </c:pt>
                <c:pt idx="98">
                  <c:v>43972</c:v>
                </c:pt>
                <c:pt idx="99">
                  <c:v>43973</c:v>
                </c:pt>
                <c:pt idx="100">
                  <c:v>43977</c:v>
                </c:pt>
                <c:pt idx="101">
                  <c:v>43978</c:v>
                </c:pt>
                <c:pt idx="102">
                  <c:v>43979</c:v>
                </c:pt>
                <c:pt idx="103">
                  <c:v>43980</c:v>
                </c:pt>
                <c:pt idx="104">
                  <c:v>43983</c:v>
                </c:pt>
                <c:pt idx="105">
                  <c:v>43984</c:v>
                </c:pt>
                <c:pt idx="106">
                  <c:v>43985</c:v>
                </c:pt>
                <c:pt idx="107">
                  <c:v>43986</c:v>
                </c:pt>
                <c:pt idx="108">
                  <c:v>43987</c:v>
                </c:pt>
                <c:pt idx="109">
                  <c:v>43990</c:v>
                </c:pt>
                <c:pt idx="110">
                  <c:v>43991</c:v>
                </c:pt>
                <c:pt idx="111">
                  <c:v>43992</c:v>
                </c:pt>
                <c:pt idx="112">
                  <c:v>43993</c:v>
                </c:pt>
                <c:pt idx="113">
                  <c:v>43994</c:v>
                </c:pt>
                <c:pt idx="114">
                  <c:v>43997</c:v>
                </c:pt>
                <c:pt idx="115">
                  <c:v>43998</c:v>
                </c:pt>
                <c:pt idx="116">
                  <c:v>43999</c:v>
                </c:pt>
                <c:pt idx="117">
                  <c:v>44000</c:v>
                </c:pt>
                <c:pt idx="118">
                  <c:v>44001</c:v>
                </c:pt>
                <c:pt idx="119">
                  <c:v>44004</c:v>
                </c:pt>
                <c:pt idx="120">
                  <c:v>44005</c:v>
                </c:pt>
                <c:pt idx="121">
                  <c:v>44006</c:v>
                </c:pt>
                <c:pt idx="122">
                  <c:v>44007</c:v>
                </c:pt>
                <c:pt idx="123">
                  <c:v>44008</c:v>
                </c:pt>
                <c:pt idx="124">
                  <c:v>44011</c:v>
                </c:pt>
                <c:pt idx="125">
                  <c:v>44012</c:v>
                </c:pt>
                <c:pt idx="126">
                  <c:v>44013</c:v>
                </c:pt>
                <c:pt idx="127">
                  <c:v>44014</c:v>
                </c:pt>
                <c:pt idx="128">
                  <c:v>44018</c:v>
                </c:pt>
                <c:pt idx="129">
                  <c:v>44019</c:v>
                </c:pt>
                <c:pt idx="130">
                  <c:v>44020</c:v>
                </c:pt>
                <c:pt idx="131">
                  <c:v>44021</c:v>
                </c:pt>
                <c:pt idx="132">
                  <c:v>44022</c:v>
                </c:pt>
                <c:pt idx="133">
                  <c:v>44025</c:v>
                </c:pt>
                <c:pt idx="134">
                  <c:v>44026</c:v>
                </c:pt>
                <c:pt idx="135">
                  <c:v>44027</c:v>
                </c:pt>
                <c:pt idx="136">
                  <c:v>44028</c:v>
                </c:pt>
                <c:pt idx="137">
                  <c:v>44029</c:v>
                </c:pt>
                <c:pt idx="138">
                  <c:v>44032</c:v>
                </c:pt>
                <c:pt idx="139">
                  <c:v>44033</c:v>
                </c:pt>
                <c:pt idx="140">
                  <c:v>44034</c:v>
                </c:pt>
                <c:pt idx="141">
                  <c:v>44035</c:v>
                </c:pt>
                <c:pt idx="142">
                  <c:v>44036</c:v>
                </c:pt>
                <c:pt idx="143">
                  <c:v>44039</c:v>
                </c:pt>
                <c:pt idx="144">
                  <c:v>44040</c:v>
                </c:pt>
                <c:pt idx="145">
                  <c:v>44041</c:v>
                </c:pt>
                <c:pt idx="146">
                  <c:v>44042</c:v>
                </c:pt>
                <c:pt idx="147">
                  <c:v>44043</c:v>
                </c:pt>
                <c:pt idx="148">
                  <c:v>44046</c:v>
                </c:pt>
                <c:pt idx="149">
                  <c:v>44047</c:v>
                </c:pt>
                <c:pt idx="150">
                  <c:v>44048</c:v>
                </c:pt>
                <c:pt idx="151">
                  <c:v>44049</c:v>
                </c:pt>
                <c:pt idx="152">
                  <c:v>44050</c:v>
                </c:pt>
                <c:pt idx="153">
                  <c:v>44053</c:v>
                </c:pt>
                <c:pt idx="154">
                  <c:v>44054</c:v>
                </c:pt>
                <c:pt idx="155">
                  <c:v>44055</c:v>
                </c:pt>
                <c:pt idx="156">
                  <c:v>44056</c:v>
                </c:pt>
                <c:pt idx="157">
                  <c:v>44057</c:v>
                </c:pt>
                <c:pt idx="158">
                  <c:v>44060</c:v>
                </c:pt>
                <c:pt idx="159">
                  <c:v>44061</c:v>
                </c:pt>
                <c:pt idx="160">
                  <c:v>44062</c:v>
                </c:pt>
                <c:pt idx="161">
                  <c:v>44063</c:v>
                </c:pt>
                <c:pt idx="162">
                  <c:v>44064</c:v>
                </c:pt>
                <c:pt idx="163">
                  <c:v>44067</c:v>
                </c:pt>
                <c:pt idx="164">
                  <c:v>44068</c:v>
                </c:pt>
                <c:pt idx="165">
                  <c:v>44069</c:v>
                </c:pt>
                <c:pt idx="166">
                  <c:v>44070</c:v>
                </c:pt>
                <c:pt idx="167">
                  <c:v>44071</c:v>
                </c:pt>
                <c:pt idx="168">
                  <c:v>44074</c:v>
                </c:pt>
                <c:pt idx="169">
                  <c:v>44075</c:v>
                </c:pt>
                <c:pt idx="170">
                  <c:v>44076</c:v>
                </c:pt>
                <c:pt idx="171">
                  <c:v>44077</c:v>
                </c:pt>
                <c:pt idx="172">
                  <c:v>44078</c:v>
                </c:pt>
                <c:pt idx="173">
                  <c:v>44082</c:v>
                </c:pt>
                <c:pt idx="174">
                  <c:v>44083</c:v>
                </c:pt>
                <c:pt idx="175">
                  <c:v>44084</c:v>
                </c:pt>
                <c:pt idx="176">
                  <c:v>44085</c:v>
                </c:pt>
                <c:pt idx="177">
                  <c:v>44088</c:v>
                </c:pt>
                <c:pt idx="178">
                  <c:v>44089</c:v>
                </c:pt>
                <c:pt idx="179">
                  <c:v>44090</c:v>
                </c:pt>
                <c:pt idx="180">
                  <c:v>44091</c:v>
                </c:pt>
                <c:pt idx="181">
                  <c:v>44092</c:v>
                </c:pt>
                <c:pt idx="182">
                  <c:v>44095</c:v>
                </c:pt>
                <c:pt idx="183">
                  <c:v>44096</c:v>
                </c:pt>
                <c:pt idx="184">
                  <c:v>44097</c:v>
                </c:pt>
                <c:pt idx="185">
                  <c:v>44098</c:v>
                </c:pt>
                <c:pt idx="186">
                  <c:v>44099</c:v>
                </c:pt>
                <c:pt idx="187">
                  <c:v>44102</c:v>
                </c:pt>
                <c:pt idx="188">
                  <c:v>44103</c:v>
                </c:pt>
                <c:pt idx="189">
                  <c:v>44104</c:v>
                </c:pt>
                <c:pt idx="190">
                  <c:v>44105</c:v>
                </c:pt>
                <c:pt idx="191">
                  <c:v>44106</c:v>
                </c:pt>
                <c:pt idx="192">
                  <c:v>44109</c:v>
                </c:pt>
                <c:pt idx="193">
                  <c:v>44110</c:v>
                </c:pt>
                <c:pt idx="194">
                  <c:v>44111</c:v>
                </c:pt>
                <c:pt idx="195">
                  <c:v>44112</c:v>
                </c:pt>
                <c:pt idx="196">
                  <c:v>44113</c:v>
                </c:pt>
                <c:pt idx="197">
                  <c:v>44116</c:v>
                </c:pt>
                <c:pt idx="198">
                  <c:v>44117</c:v>
                </c:pt>
                <c:pt idx="199">
                  <c:v>44118</c:v>
                </c:pt>
                <c:pt idx="200">
                  <c:v>44119</c:v>
                </c:pt>
                <c:pt idx="201">
                  <c:v>44120</c:v>
                </c:pt>
                <c:pt idx="202">
                  <c:v>44123</c:v>
                </c:pt>
                <c:pt idx="203">
                  <c:v>44124</c:v>
                </c:pt>
                <c:pt idx="204">
                  <c:v>44125</c:v>
                </c:pt>
                <c:pt idx="205">
                  <c:v>44126</c:v>
                </c:pt>
                <c:pt idx="206">
                  <c:v>44127</c:v>
                </c:pt>
                <c:pt idx="207">
                  <c:v>44130</c:v>
                </c:pt>
                <c:pt idx="208">
                  <c:v>44131</c:v>
                </c:pt>
                <c:pt idx="209">
                  <c:v>44132</c:v>
                </c:pt>
                <c:pt idx="210">
                  <c:v>44133</c:v>
                </c:pt>
                <c:pt idx="211">
                  <c:v>44134</c:v>
                </c:pt>
                <c:pt idx="212">
                  <c:v>44137</c:v>
                </c:pt>
                <c:pt idx="213">
                  <c:v>44138</c:v>
                </c:pt>
                <c:pt idx="214">
                  <c:v>44139</c:v>
                </c:pt>
                <c:pt idx="215">
                  <c:v>44140</c:v>
                </c:pt>
                <c:pt idx="216">
                  <c:v>44141</c:v>
                </c:pt>
                <c:pt idx="217">
                  <c:v>44144</c:v>
                </c:pt>
                <c:pt idx="218">
                  <c:v>44145</c:v>
                </c:pt>
                <c:pt idx="219">
                  <c:v>44146</c:v>
                </c:pt>
                <c:pt idx="220">
                  <c:v>44147</c:v>
                </c:pt>
                <c:pt idx="221">
                  <c:v>44148</c:v>
                </c:pt>
                <c:pt idx="222">
                  <c:v>44151</c:v>
                </c:pt>
                <c:pt idx="223">
                  <c:v>44152</c:v>
                </c:pt>
                <c:pt idx="224">
                  <c:v>44153</c:v>
                </c:pt>
                <c:pt idx="225">
                  <c:v>44154</c:v>
                </c:pt>
                <c:pt idx="226">
                  <c:v>44155</c:v>
                </c:pt>
                <c:pt idx="227">
                  <c:v>44158</c:v>
                </c:pt>
                <c:pt idx="228">
                  <c:v>44159</c:v>
                </c:pt>
                <c:pt idx="229">
                  <c:v>44160</c:v>
                </c:pt>
                <c:pt idx="230">
                  <c:v>44162</c:v>
                </c:pt>
                <c:pt idx="231">
                  <c:v>44165</c:v>
                </c:pt>
                <c:pt idx="232">
                  <c:v>44166</c:v>
                </c:pt>
                <c:pt idx="233">
                  <c:v>44167</c:v>
                </c:pt>
                <c:pt idx="234">
                  <c:v>44168</c:v>
                </c:pt>
                <c:pt idx="235">
                  <c:v>44169</c:v>
                </c:pt>
                <c:pt idx="236">
                  <c:v>44172</c:v>
                </c:pt>
                <c:pt idx="237">
                  <c:v>44173</c:v>
                </c:pt>
                <c:pt idx="238">
                  <c:v>44174</c:v>
                </c:pt>
                <c:pt idx="239">
                  <c:v>44175</c:v>
                </c:pt>
                <c:pt idx="240">
                  <c:v>44176</c:v>
                </c:pt>
                <c:pt idx="241">
                  <c:v>44179</c:v>
                </c:pt>
                <c:pt idx="242">
                  <c:v>44180</c:v>
                </c:pt>
                <c:pt idx="243">
                  <c:v>44181</c:v>
                </c:pt>
                <c:pt idx="244">
                  <c:v>44182</c:v>
                </c:pt>
                <c:pt idx="245">
                  <c:v>44183</c:v>
                </c:pt>
                <c:pt idx="246">
                  <c:v>44186</c:v>
                </c:pt>
                <c:pt idx="247">
                  <c:v>44187</c:v>
                </c:pt>
                <c:pt idx="248">
                  <c:v>44188</c:v>
                </c:pt>
                <c:pt idx="249">
                  <c:v>44189</c:v>
                </c:pt>
                <c:pt idx="250">
                  <c:v>44193</c:v>
                </c:pt>
                <c:pt idx="251">
                  <c:v>44194</c:v>
                </c:pt>
                <c:pt idx="252">
                  <c:v>44195</c:v>
                </c:pt>
                <c:pt idx="253">
                  <c:v>44196</c:v>
                </c:pt>
                <c:pt idx="254">
                  <c:v>44200</c:v>
                </c:pt>
                <c:pt idx="255">
                  <c:v>44201</c:v>
                </c:pt>
                <c:pt idx="256">
                  <c:v>44202</c:v>
                </c:pt>
                <c:pt idx="257">
                  <c:v>44203</c:v>
                </c:pt>
                <c:pt idx="258">
                  <c:v>44204</c:v>
                </c:pt>
                <c:pt idx="259">
                  <c:v>44207</c:v>
                </c:pt>
                <c:pt idx="260">
                  <c:v>44208</c:v>
                </c:pt>
                <c:pt idx="261">
                  <c:v>44209</c:v>
                </c:pt>
                <c:pt idx="262">
                  <c:v>44210</c:v>
                </c:pt>
                <c:pt idx="263">
                  <c:v>44211</c:v>
                </c:pt>
                <c:pt idx="264">
                  <c:v>44215</c:v>
                </c:pt>
                <c:pt idx="265">
                  <c:v>44216</c:v>
                </c:pt>
                <c:pt idx="266">
                  <c:v>44217</c:v>
                </c:pt>
                <c:pt idx="267">
                  <c:v>44218</c:v>
                </c:pt>
                <c:pt idx="268">
                  <c:v>44221</c:v>
                </c:pt>
                <c:pt idx="269">
                  <c:v>44222</c:v>
                </c:pt>
                <c:pt idx="270">
                  <c:v>44223</c:v>
                </c:pt>
                <c:pt idx="271">
                  <c:v>44224</c:v>
                </c:pt>
                <c:pt idx="272">
                  <c:v>44225</c:v>
                </c:pt>
                <c:pt idx="273">
                  <c:v>44228</c:v>
                </c:pt>
                <c:pt idx="274">
                  <c:v>44229</c:v>
                </c:pt>
                <c:pt idx="275">
                  <c:v>44230</c:v>
                </c:pt>
                <c:pt idx="276">
                  <c:v>44231</c:v>
                </c:pt>
                <c:pt idx="277">
                  <c:v>44232</c:v>
                </c:pt>
                <c:pt idx="278">
                  <c:v>44235</c:v>
                </c:pt>
                <c:pt idx="279">
                  <c:v>44236</c:v>
                </c:pt>
                <c:pt idx="280">
                  <c:v>44237</c:v>
                </c:pt>
                <c:pt idx="281">
                  <c:v>44238</c:v>
                </c:pt>
                <c:pt idx="282">
                  <c:v>44239</c:v>
                </c:pt>
                <c:pt idx="283">
                  <c:v>44243</c:v>
                </c:pt>
                <c:pt idx="284">
                  <c:v>44244</c:v>
                </c:pt>
                <c:pt idx="285">
                  <c:v>44245</c:v>
                </c:pt>
                <c:pt idx="286">
                  <c:v>44246</c:v>
                </c:pt>
                <c:pt idx="287">
                  <c:v>44249</c:v>
                </c:pt>
                <c:pt idx="288">
                  <c:v>44250</c:v>
                </c:pt>
                <c:pt idx="289">
                  <c:v>44251</c:v>
                </c:pt>
                <c:pt idx="290">
                  <c:v>44252</c:v>
                </c:pt>
                <c:pt idx="291">
                  <c:v>44253</c:v>
                </c:pt>
                <c:pt idx="292">
                  <c:v>44256</c:v>
                </c:pt>
                <c:pt idx="293">
                  <c:v>44257</c:v>
                </c:pt>
                <c:pt idx="294">
                  <c:v>44258</c:v>
                </c:pt>
                <c:pt idx="295">
                  <c:v>44259</c:v>
                </c:pt>
                <c:pt idx="296">
                  <c:v>44260</c:v>
                </c:pt>
                <c:pt idx="297">
                  <c:v>44263</c:v>
                </c:pt>
                <c:pt idx="298">
                  <c:v>44264</c:v>
                </c:pt>
                <c:pt idx="299">
                  <c:v>44265</c:v>
                </c:pt>
                <c:pt idx="300">
                  <c:v>44266</c:v>
                </c:pt>
                <c:pt idx="301">
                  <c:v>44267</c:v>
                </c:pt>
                <c:pt idx="302">
                  <c:v>44270</c:v>
                </c:pt>
                <c:pt idx="303">
                  <c:v>44271</c:v>
                </c:pt>
                <c:pt idx="304">
                  <c:v>44272</c:v>
                </c:pt>
                <c:pt idx="305">
                  <c:v>44273</c:v>
                </c:pt>
                <c:pt idx="306">
                  <c:v>44274</c:v>
                </c:pt>
                <c:pt idx="307">
                  <c:v>44277</c:v>
                </c:pt>
                <c:pt idx="308">
                  <c:v>44278</c:v>
                </c:pt>
                <c:pt idx="309">
                  <c:v>44279</c:v>
                </c:pt>
                <c:pt idx="310">
                  <c:v>44280</c:v>
                </c:pt>
                <c:pt idx="311">
                  <c:v>44281</c:v>
                </c:pt>
                <c:pt idx="312">
                  <c:v>44284</c:v>
                </c:pt>
                <c:pt idx="313">
                  <c:v>44285</c:v>
                </c:pt>
                <c:pt idx="314">
                  <c:v>44286</c:v>
                </c:pt>
                <c:pt idx="315">
                  <c:v>44287</c:v>
                </c:pt>
                <c:pt idx="316">
                  <c:v>44291</c:v>
                </c:pt>
                <c:pt idx="317">
                  <c:v>44292</c:v>
                </c:pt>
                <c:pt idx="318">
                  <c:v>44293</c:v>
                </c:pt>
                <c:pt idx="319">
                  <c:v>44294</c:v>
                </c:pt>
                <c:pt idx="320">
                  <c:v>44295</c:v>
                </c:pt>
                <c:pt idx="321">
                  <c:v>44298</c:v>
                </c:pt>
                <c:pt idx="322">
                  <c:v>44299</c:v>
                </c:pt>
                <c:pt idx="323">
                  <c:v>44300</c:v>
                </c:pt>
                <c:pt idx="324">
                  <c:v>44301</c:v>
                </c:pt>
                <c:pt idx="325">
                  <c:v>44302</c:v>
                </c:pt>
                <c:pt idx="326">
                  <c:v>44305</c:v>
                </c:pt>
                <c:pt idx="327">
                  <c:v>44306</c:v>
                </c:pt>
                <c:pt idx="328">
                  <c:v>44307</c:v>
                </c:pt>
                <c:pt idx="329">
                  <c:v>44308</c:v>
                </c:pt>
                <c:pt idx="330">
                  <c:v>44309</c:v>
                </c:pt>
                <c:pt idx="331">
                  <c:v>44312</c:v>
                </c:pt>
                <c:pt idx="332">
                  <c:v>44313</c:v>
                </c:pt>
                <c:pt idx="333">
                  <c:v>44314</c:v>
                </c:pt>
                <c:pt idx="334">
                  <c:v>44315</c:v>
                </c:pt>
                <c:pt idx="335">
                  <c:v>44316</c:v>
                </c:pt>
                <c:pt idx="336">
                  <c:v>44319</c:v>
                </c:pt>
                <c:pt idx="337">
                  <c:v>44320</c:v>
                </c:pt>
                <c:pt idx="338">
                  <c:v>44321</c:v>
                </c:pt>
                <c:pt idx="339">
                  <c:v>44322</c:v>
                </c:pt>
                <c:pt idx="340">
                  <c:v>44323</c:v>
                </c:pt>
                <c:pt idx="341">
                  <c:v>44326</c:v>
                </c:pt>
                <c:pt idx="342">
                  <c:v>44327</c:v>
                </c:pt>
                <c:pt idx="343">
                  <c:v>44328</c:v>
                </c:pt>
                <c:pt idx="344">
                  <c:v>44329</c:v>
                </c:pt>
                <c:pt idx="345">
                  <c:v>44330</c:v>
                </c:pt>
                <c:pt idx="346">
                  <c:v>44333</c:v>
                </c:pt>
                <c:pt idx="347">
                  <c:v>44334</c:v>
                </c:pt>
                <c:pt idx="348">
                  <c:v>44335</c:v>
                </c:pt>
                <c:pt idx="349">
                  <c:v>44336</c:v>
                </c:pt>
                <c:pt idx="350">
                  <c:v>44337</c:v>
                </c:pt>
                <c:pt idx="351">
                  <c:v>44340</c:v>
                </c:pt>
                <c:pt idx="352">
                  <c:v>44341</c:v>
                </c:pt>
                <c:pt idx="353">
                  <c:v>44342</c:v>
                </c:pt>
                <c:pt idx="354">
                  <c:v>44343</c:v>
                </c:pt>
                <c:pt idx="355">
                  <c:v>44344</c:v>
                </c:pt>
                <c:pt idx="356">
                  <c:v>44348</c:v>
                </c:pt>
                <c:pt idx="357">
                  <c:v>44349</c:v>
                </c:pt>
                <c:pt idx="358">
                  <c:v>44350</c:v>
                </c:pt>
                <c:pt idx="359">
                  <c:v>44351</c:v>
                </c:pt>
                <c:pt idx="360">
                  <c:v>44354</c:v>
                </c:pt>
                <c:pt idx="361">
                  <c:v>44355</c:v>
                </c:pt>
                <c:pt idx="362">
                  <c:v>44356</c:v>
                </c:pt>
                <c:pt idx="363">
                  <c:v>44357</c:v>
                </c:pt>
                <c:pt idx="364">
                  <c:v>44358</c:v>
                </c:pt>
                <c:pt idx="365">
                  <c:v>44361</c:v>
                </c:pt>
                <c:pt idx="366">
                  <c:v>44362</c:v>
                </c:pt>
                <c:pt idx="367">
                  <c:v>44363</c:v>
                </c:pt>
                <c:pt idx="368">
                  <c:v>44364</c:v>
                </c:pt>
                <c:pt idx="369">
                  <c:v>44365</c:v>
                </c:pt>
                <c:pt idx="370">
                  <c:v>44368</c:v>
                </c:pt>
                <c:pt idx="371">
                  <c:v>44369</c:v>
                </c:pt>
                <c:pt idx="372">
                  <c:v>44370</c:v>
                </c:pt>
                <c:pt idx="373">
                  <c:v>44371</c:v>
                </c:pt>
                <c:pt idx="374">
                  <c:v>44372</c:v>
                </c:pt>
                <c:pt idx="375">
                  <c:v>44375</c:v>
                </c:pt>
                <c:pt idx="376">
                  <c:v>44376</c:v>
                </c:pt>
                <c:pt idx="377">
                  <c:v>44377</c:v>
                </c:pt>
                <c:pt idx="378">
                  <c:v>44378</c:v>
                </c:pt>
                <c:pt idx="379">
                  <c:v>44379</c:v>
                </c:pt>
                <c:pt idx="380">
                  <c:v>44383</c:v>
                </c:pt>
                <c:pt idx="381">
                  <c:v>44384</c:v>
                </c:pt>
                <c:pt idx="382">
                  <c:v>44385</c:v>
                </c:pt>
                <c:pt idx="383">
                  <c:v>44386</c:v>
                </c:pt>
                <c:pt idx="384">
                  <c:v>44389</c:v>
                </c:pt>
                <c:pt idx="385">
                  <c:v>44390</c:v>
                </c:pt>
                <c:pt idx="386">
                  <c:v>44391</c:v>
                </c:pt>
                <c:pt idx="387">
                  <c:v>44392</c:v>
                </c:pt>
                <c:pt idx="388">
                  <c:v>44393</c:v>
                </c:pt>
                <c:pt idx="389">
                  <c:v>44396</c:v>
                </c:pt>
                <c:pt idx="390">
                  <c:v>44397</c:v>
                </c:pt>
                <c:pt idx="391">
                  <c:v>44398</c:v>
                </c:pt>
                <c:pt idx="392">
                  <c:v>44399</c:v>
                </c:pt>
                <c:pt idx="393">
                  <c:v>44400</c:v>
                </c:pt>
                <c:pt idx="394">
                  <c:v>44403</c:v>
                </c:pt>
                <c:pt idx="395">
                  <c:v>44404</c:v>
                </c:pt>
                <c:pt idx="396">
                  <c:v>44405</c:v>
                </c:pt>
                <c:pt idx="397">
                  <c:v>44406</c:v>
                </c:pt>
                <c:pt idx="398">
                  <c:v>44407</c:v>
                </c:pt>
                <c:pt idx="399">
                  <c:v>44410</c:v>
                </c:pt>
                <c:pt idx="400">
                  <c:v>44411</c:v>
                </c:pt>
                <c:pt idx="401">
                  <c:v>44412</c:v>
                </c:pt>
                <c:pt idx="402">
                  <c:v>44413</c:v>
                </c:pt>
                <c:pt idx="403">
                  <c:v>44414</c:v>
                </c:pt>
                <c:pt idx="404">
                  <c:v>44417</c:v>
                </c:pt>
                <c:pt idx="405">
                  <c:v>44418</c:v>
                </c:pt>
                <c:pt idx="406">
                  <c:v>44419</c:v>
                </c:pt>
                <c:pt idx="407">
                  <c:v>44420</c:v>
                </c:pt>
                <c:pt idx="408">
                  <c:v>44421</c:v>
                </c:pt>
                <c:pt idx="409">
                  <c:v>44424</c:v>
                </c:pt>
                <c:pt idx="410">
                  <c:v>44425</c:v>
                </c:pt>
                <c:pt idx="411">
                  <c:v>44426</c:v>
                </c:pt>
                <c:pt idx="412">
                  <c:v>44427</c:v>
                </c:pt>
                <c:pt idx="413">
                  <c:v>44428</c:v>
                </c:pt>
                <c:pt idx="414">
                  <c:v>44431</c:v>
                </c:pt>
                <c:pt idx="415">
                  <c:v>44432</c:v>
                </c:pt>
                <c:pt idx="416">
                  <c:v>44433</c:v>
                </c:pt>
                <c:pt idx="417">
                  <c:v>44434</c:v>
                </c:pt>
                <c:pt idx="418">
                  <c:v>44435</c:v>
                </c:pt>
                <c:pt idx="419">
                  <c:v>44438</c:v>
                </c:pt>
                <c:pt idx="420">
                  <c:v>44439</c:v>
                </c:pt>
                <c:pt idx="421">
                  <c:v>44440</c:v>
                </c:pt>
                <c:pt idx="422">
                  <c:v>44441</c:v>
                </c:pt>
                <c:pt idx="423">
                  <c:v>44442</c:v>
                </c:pt>
                <c:pt idx="424">
                  <c:v>44446</c:v>
                </c:pt>
                <c:pt idx="425">
                  <c:v>44447</c:v>
                </c:pt>
                <c:pt idx="426">
                  <c:v>44448</c:v>
                </c:pt>
                <c:pt idx="427">
                  <c:v>44449</c:v>
                </c:pt>
                <c:pt idx="428">
                  <c:v>44452</c:v>
                </c:pt>
                <c:pt idx="429">
                  <c:v>44453</c:v>
                </c:pt>
                <c:pt idx="430">
                  <c:v>44454</c:v>
                </c:pt>
                <c:pt idx="431">
                  <c:v>44455</c:v>
                </c:pt>
                <c:pt idx="432">
                  <c:v>44456</c:v>
                </c:pt>
                <c:pt idx="433">
                  <c:v>44459</c:v>
                </c:pt>
                <c:pt idx="434">
                  <c:v>44460</c:v>
                </c:pt>
                <c:pt idx="435">
                  <c:v>44461</c:v>
                </c:pt>
                <c:pt idx="436">
                  <c:v>44462</c:v>
                </c:pt>
                <c:pt idx="437">
                  <c:v>44463</c:v>
                </c:pt>
                <c:pt idx="438">
                  <c:v>44466</c:v>
                </c:pt>
                <c:pt idx="439">
                  <c:v>44467</c:v>
                </c:pt>
                <c:pt idx="440">
                  <c:v>44468</c:v>
                </c:pt>
                <c:pt idx="441">
                  <c:v>44469</c:v>
                </c:pt>
                <c:pt idx="442">
                  <c:v>44470</c:v>
                </c:pt>
                <c:pt idx="443">
                  <c:v>44473</c:v>
                </c:pt>
                <c:pt idx="444">
                  <c:v>44474</c:v>
                </c:pt>
                <c:pt idx="445">
                  <c:v>44475</c:v>
                </c:pt>
                <c:pt idx="446">
                  <c:v>44476</c:v>
                </c:pt>
                <c:pt idx="447">
                  <c:v>44477</c:v>
                </c:pt>
                <c:pt idx="448">
                  <c:v>44480</c:v>
                </c:pt>
                <c:pt idx="449">
                  <c:v>44481</c:v>
                </c:pt>
                <c:pt idx="450">
                  <c:v>44482</c:v>
                </c:pt>
                <c:pt idx="451">
                  <c:v>44483</c:v>
                </c:pt>
                <c:pt idx="452">
                  <c:v>44484</c:v>
                </c:pt>
                <c:pt idx="453">
                  <c:v>44487</c:v>
                </c:pt>
                <c:pt idx="454">
                  <c:v>44488</c:v>
                </c:pt>
                <c:pt idx="455">
                  <c:v>44489</c:v>
                </c:pt>
                <c:pt idx="456">
                  <c:v>44490</c:v>
                </c:pt>
                <c:pt idx="457">
                  <c:v>44491</c:v>
                </c:pt>
                <c:pt idx="458">
                  <c:v>44494</c:v>
                </c:pt>
                <c:pt idx="459">
                  <c:v>44495</c:v>
                </c:pt>
                <c:pt idx="460">
                  <c:v>44496</c:v>
                </c:pt>
                <c:pt idx="461">
                  <c:v>44497</c:v>
                </c:pt>
                <c:pt idx="462">
                  <c:v>44498</c:v>
                </c:pt>
                <c:pt idx="463">
                  <c:v>44501</c:v>
                </c:pt>
                <c:pt idx="464">
                  <c:v>44502</c:v>
                </c:pt>
                <c:pt idx="465">
                  <c:v>44503</c:v>
                </c:pt>
                <c:pt idx="466">
                  <c:v>44504</c:v>
                </c:pt>
                <c:pt idx="467">
                  <c:v>44505</c:v>
                </c:pt>
                <c:pt idx="468">
                  <c:v>44508</c:v>
                </c:pt>
                <c:pt idx="469">
                  <c:v>44509</c:v>
                </c:pt>
                <c:pt idx="470">
                  <c:v>44510</c:v>
                </c:pt>
                <c:pt idx="471">
                  <c:v>44511</c:v>
                </c:pt>
                <c:pt idx="472">
                  <c:v>44512</c:v>
                </c:pt>
                <c:pt idx="473">
                  <c:v>44515</c:v>
                </c:pt>
                <c:pt idx="474">
                  <c:v>44516</c:v>
                </c:pt>
                <c:pt idx="475">
                  <c:v>44517</c:v>
                </c:pt>
                <c:pt idx="476">
                  <c:v>44518</c:v>
                </c:pt>
                <c:pt idx="477">
                  <c:v>44519</c:v>
                </c:pt>
                <c:pt idx="478">
                  <c:v>44522</c:v>
                </c:pt>
                <c:pt idx="479">
                  <c:v>44523</c:v>
                </c:pt>
                <c:pt idx="480">
                  <c:v>44524</c:v>
                </c:pt>
                <c:pt idx="481">
                  <c:v>44526</c:v>
                </c:pt>
                <c:pt idx="482">
                  <c:v>44529</c:v>
                </c:pt>
                <c:pt idx="483">
                  <c:v>44530</c:v>
                </c:pt>
                <c:pt idx="484">
                  <c:v>44531</c:v>
                </c:pt>
                <c:pt idx="485">
                  <c:v>44532</c:v>
                </c:pt>
                <c:pt idx="486">
                  <c:v>44533</c:v>
                </c:pt>
                <c:pt idx="487">
                  <c:v>44536</c:v>
                </c:pt>
                <c:pt idx="488">
                  <c:v>44537</c:v>
                </c:pt>
                <c:pt idx="489">
                  <c:v>44538</c:v>
                </c:pt>
                <c:pt idx="490">
                  <c:v>44539</c:v>
                </c:pt>
                <c:pt idx="491">
                  <c:v>44540</c:v>
                </c:pt>
                <c:pt idx="492">
                  <c:v>44543</c:v>
                </c:pt>
                <c:pt idx="493">
                  <c:v>44544</c:v>
                </c:pt>
                <c:pt idx="494">
                  <c:v>44545</c:v>
                </c:pt>
                <c:pt idx="495">
                  <c:v>44546</c:v>
                </c:pt>
                <c:pt idx="496">
                  <c:v>44547</c:v>
                </c:pt>
                <c:pt idx="497">
                  <c:v>44550</c:v>
                </c:pt>
                <c:pt idx="498">
                  <c:v>44551</c:v>
                </c:pt>
                <c:pt idx="499">
                  <c:v>44552</c:v>
                </c:pt>
                <c:pt idx="500">
                  <c:v>44553</c:v>
                </c:pt>
                <c:pt idx="501">
                  <c:v>44557</c:v>
                </c:pt>
                <c:pt idx="502">
                  <c:v>44558</c:v>
                </c:pt>
                <c:pt idx="503">
                  <c:v>44559</c:v>
                </c:pt>
                <c:pt idx="504">
                  <c:v>44560</c:v>
                </c:pt>
                <c:pt idx="505">
                  <c:v>44561</c:v>
                </c:pt>
                <c:pt idx="506">
                  <c:v>44564</c:v>
                </c:pt>
                <c:pt idx="507">
                  <c:v>44565</c:v>
                </c:pt>
                <c:pt idx="508">
                  <c:v>44566</c:v>
                </c:pt>
                <c:pt idx="509">
                  <c:v>44567</c:v>
                </c:pt>
                <c:pt idx="510">
                  <c:v>44568</c:v>
                </c:pt>
                <c:pt idx="511">
                  <c:v>44571</c:v>
                </c:pt>
                <c:pt idx="512">
                  <c:v>44572</c:v>
                </c:pt>
                <c:pt idx="513">
                  <c:v>44573</c:v>
                </c:pt>
                <c:pt idx="514">
                  <c:v>44574</c:v>
                </c:pt>
                <c:pt idx="515">
                  <c:v>44575</c:v>
                </c:pt>
                <c:pt idx="516">
                  <c:v>44579</c:v>
                </c:pt>
                <c:pt idx="517">
                  <c:v>44580</c:v>
                </c:pt>
                <c:pt idx="518">
                  <c:v>44581</c:v>
                </c:pt>
                <c:pt idx="519">
                  <c:v>44582</c:v>
                </c:pt>
                <c:pt idx="520">
                  <c:v>44585</c:v>
                </c:pt>
                <c:pt idx="521">
                  <c:v>44586</c:v>
                </c:pt>
                <c:pt idx="522">
                  <c:v>44587</c:v>
                </c:pt>
                <c:pt idx="523">
                  <c:v>44588</c:v>
                </c:pt>
                <c:pt idx="524">
                  <c:v>44589</c:v>
                </c:pt>
                <c:pt idx="525">
                  <c:v>44592</c:v>
                </c:pt>
                <c:pt idx="526">
                  <c:v>44593</c:v>
                </c:pt>
                <c:pt idx="527">
                  <c:v>44594</c:v>
                </c:pt>
                <c:pt idx="528">
                  <c:v>44595</c:v>
                </c:pt>
                <c:pt idx="529">
                  <c:v>44596</c:v>
                </c:pt>
                <c:pt idx="530">
                  <c:v>44599</c:v>
                </c:pt>
                <c:pt idx="531">
                  <c:v>44600</c:v>
                </c:pt>
                <c:pt idx="532">
                  <c:v>44601</c:v>
                </c:pt>
                <c:pt idx="533">
                  <c:v>44602</c:v>
                </c:pt>
                <c:pt idx="534">
                  <c:v>44603</c:v>
                </c:pt>
                <c:pt idx="535">
                  <c:v>44606</c:v>
                </c:pt>
                <c:pt idx="536">
                  <c:v>44607</c:v>
                </c:pt>
                <c:pt idx="537">
                  <c:v>44608</c:v>
                </c:pt>
                <c:pt idx="538">
                  <c:v>44609</c:v>
                </c:pt>
                <c:pt idx="539">
                  <c:v>44610</c:v>
                </c:pt>
                <c:pt idx="540">
                  <c:v>44614</c:v>
                </c:pt>
                <c:pt idx="541">
                  <c:v>44615</c:v>
                </c:pt>
                <c:pt idx="542">
                  <c:v>44616</c:v>
                </c:pt>
                <c:pt idx="543">
                  <c:v>44617</c:v>
                </c:pt>
                <c:pt idx="544">
                  <c:v>44620</c:v>
                </c:pt>
                <c:pt idx="545">
                  <c:v>44621</c:v>
                </c:pt>
                <c:pt idx="546">
                  <c:v>44622</c:v>
                </c:pt>
                <c:pt idx="547">
                  <c:v>44623</c:v>
                </c:pt>
                <c:pt idx="548">
                  <c:v>44624</c:v>
                </c:pt>
                <c:pt idx="549">
                  <c:v>44627</c:v>
                </c:pt>
                <c:pt idx="550">
                  <c:v>44628</c:v>
                </c:pt>
                <c:pt idx="551">
                  <c:v>44629</c:v>
                </c:pt>
                <c:pt idx="552">
                  <c:v>44630</c:v>
                </c:pt>
                <c:pt idx="553">
                  <c:v>44631</c:v>
                </c:pt>
                <c:pt idx="554">
                  <c:v>44634</c:v>
                </c:pt>
                <c:pt idx="555">
                  <c:v>44635</c:v>
                </c:pt>
                <c:pt idx="556">
                  <c:v>44636</c:v>
                </c:pt>
                <c:pt idx="557">
                  <c:v>44637</c:v>
                </c:pt>
                <c:pt idx="558">
                  <c:v>44638</c:v>
                </c:pt>
                <c:pt idx="559">
                  <c:v>44641</c:v>
                </c:pt>
                <c:pt idx="560">
                  <c:v>44642</c:v>
                </c:pt>
                <c:pt idx="561">
                  <c:v>44643</c:v>
                </c:pt>
                <c:pt idx="562">
                  <c:v>44644</c:v>
                </c:pt>
                <c:pt idx="563">
                  <c:v>44645</c:v>
                </c:pt>
                <c:pt idx="564">
                  <c:v>44648</c:v>
                </c:pt>
                <c:pt idx="565">
                  <c:v>44649</c:v>
                </c:pt>
                <c:pt idx="566">
                  <c:v>44650</c:v>
                </c:pt>
                <c:pt idx="567">
                  <c:v>44651</c:v>
                </c:pt>
                <c:pt idx="568">
                  <c:v>44652</c:v>
                </c:pt>
                <c:pt idx="569">
                  <c:v>44655</c:v>
                </c:pt>
                <c:pt idx="570">
                  <c:v>44656</c:v>
                </c:pt>
                <c:pt idx="571">
                  <c:v>44657</c:v>
                </c:pt>
                <c:pt idx="572">
                  <c:v>44658</c:v>
                </c:pt>
                <c:pt idx="573">
                  <c:v>44659</c:v>
                </c:pt>
                <c:pt idx="574">
                  <c:v>44662</c:v>
                </c:pt>
                <c:pt idx="575">
                  <c:v>44663</c:v>
                </c:pt>
                <c:pt idx="576">
                  <c:v>44664</c:v>
                </c:pt>
                <c:pt idx="577">
                  <c:v>44665</c:v>
                </c:pt>
                <c:pt idx="578">
                  <c:v>44669</c:v>
                </c:pt>
                <c:pt idx="579">
                  <c:v>44670</c:v>
                </c:pt>
                <c:pt idx="580">
                  <c:v>44671</c:v>
                </c:pt>
                <c:pt idx="581">
                  <c:v>44672</c:v>
                </c:pt>
                <c:pt idx="582">
                  <c:v>44673</c:v>
                </c:pt>
                <c:pt idx="583">
                  <c:v>44676</c:v>
                </c:pt>
                <c:pt idx="584">
                  <c:v>44677</c:v>
                </c:pt>
                <c:pt idx="585">
                  <c:v>44678</c:v>
                </c:pt>
                <c:pt idx="586">
                  <c:v>44679</c:v>
                </c:pt>
                <c:pt idx="587">
                  <c:v>44680</c:v>
                </c:pt>
                <c:pt idx="588">
                  <c:v>44683</c:v>
                </c:pt>
                <c:pt idx="589">
                  <c:v>44684</c:v>
                </c:pt>
                <c:pt idx="590">
                  <c:v>44685</c:v>
                </c:pt>
                <c:pt idx="591">
                  <c:v>44686</c:v>
                </c:pt>
                <c:pt idx="592">
                  <c:v>44687</c:v>
                </c:pt>
                <c:pt idx="593">
                  <c:v>44690</c:v>
                </c:pt>
                <c:pt idx="594">
                  <c:v>44691</c:v>
                </c:pt>
                <c:pt idx="595">
                  <c:v>44692</c:v>
                </c:pt>
                <c:pt idx="596">
                  <c:v>44693</c:v>
                </c:pt>
                <c:pt idx="597">
                  <c:v>44694</c:v>
                </c:pt>
                <c:pt idx="598">
                  <c:v>44697</c:v>
                </c:pt>
                <c:pt idx="599">
                  <c:v>44698</c:v>
                </c:pt>
                <c:pt idx="600">
                  <c:v>44699</c:v>
                </c:pt>
                <c:pt idx="601">
                  <c:v>44700</c:v>
                </c:pt>
                <c:pt idx="602">
                  <c:v>44701</c:v>
                </c:pt>
                <c:pt idx="603">
                  <c:v>44704</c:v>
                </c:pt>
                <c:pt idx="604">
                  <c:v>44705</c:v>
                </c:pt>
                <c:pt idx="605">
                  <c:v>44706</c:v>
                </c:pt>
                <c:pt idx="606">
                  <c:v>44707</c:v>
                </c:pt>
                <c:pt idx="607">
                  <c:v>44708</c:v>
                </c:pt>
                <c:pt idx="608">
                  <c:v>44712</c:v>
                </c:pt>
                <c:pt idx="609">
                  <c:v>44713</c:v>
                </c:pt>
                <c:pt idx="610">
                  <c:v>44714</c:v>
                </c:pt>
                <c:pt idx="611">
                  <c:v>44715</c:v>
                </c:pt>
                <c:pt idx="612">
                  <c:v>44718</c:v>
                </c:pt>
                <c:pt idx="613">
                  <c:v>44719</c:v>
                </c:pt>
                <c:pt idx="614">
                  <c:v>44720</c:v>
                </c:pt>
                <c:pt idx="615">
                  <c:v>44721</c:v>
                </c:pt>
                <c:pt idx="616">
                  <c:v>44722</c:v>
                </c:pt>
                <c:pt idx="617">
                  <c:v>44725</c:v>
                </c:pt>
                <c:pt idx="618">
                  <c:v>44726</c:v>
                </c:pt>
                <c:pt idx="619">
                  <c:v>44727</c:v>
                </c:pt>
                <c:pt idx="620">
                  <c:v>44728</c:v>
                </c:pt>
                <c:pt idx="621">
                  <c:v>44729</c:v>
                </c:pt>
                <c:pt idx="622">
                  <c:v>44733</c:v>
                </c:pt>
                <c:pt idx="623">
                  <c:v>44734</c:v>
                </c:pt>
                <c:pt idx="624">
                  <c:v>44735</c:v>
                </c:pt>
                <c:pt idx="625">
                  <c:v>44736</c:v>
                </c:pt>
                <c:pt idx="626">
                  <c:v>44739</c:v>
                </c:pt>
                <c:pt idx="627">
                  <c:v>44740</c:v>
                </c:pt>
                <c:pt idx="628">
                  <c:v>44741</c:v>
                </c:pt>
                <c:pt idx="629">
                  <c:v>44742</c:v>
                </c:pt>
                <c:pt idx="630">
                  <c:v>44743</c:v>
                </c:pt>
                <c:pt idx="631">
                  <c:v>44747</c:v>
                </c:pt>
                <c:pt idx="632">
                  <c:v>44748</c:v>
                </c:pt>
                <c:pt idx="633">
                  <c:v>44749</c:v>
                </c:pt>
                <c:pt idx="634">
                  <c:v>44750</c:v>
                </c:pt>
                <c:pt idx="635">
                  <c:v>44753</c:v>
                </c:pt>
                <c:pt idx="636">
                  <c:v>44754</c:v>
                </c:pt>
                <c:pt idx="637">
                  <c:v>44755</c:v>
                </c:pt>
                <c:pt idx="638">
                  <c:v>44756</c:v>
                </c:pt>
                <c:pt idx="639">
                  <c:v>44757</c:v>
                </c:pt>
                <c:pt idx="640">
                  <c:v>44760</c:v>
                </c:pt>
                <c:pt idx="641">
                  <c:v>44761</c:v>
                </c:pt>
                <c:pt idx="642">
                  <c:v>44762</c:v>
                </c:pt>
                <c:pt idx="643">
                  <c:v>44763</c:v>
                </c:pt>
                <c:pt idx="644">
                  <c:v>44764</c:v>
                </c:pt>
                <c:pt idx="645">
                  <c:v>44767</c:v>
                </c:pt>
                <c:pt idx="646">
                  <c:v>44768</c:v>
                </c:pt>
                <c:pt idx="647">
                  <c:v>44769</c:v>
                </c:pt>
                <c:pt idx="648">
                  <c:v>44770</c:v>
                </c:pt>
                <c:pt idx="649">
                  <c:v>44771</c:v>
                </c:pt>
                <c:pt idx="650">
                  <c:v>44774</c:v>
                </c:pt>
                <c:pt idx="651">
                  <c:v>44775</c:v>
                </c:pt>
                <c:pt idx="652">
                  <c:v>44776</c:v>
                </c:pt>
                <c:pt idx="653">
                  <c:v>44777</c:v>
                </c:pt>
                <c:pt idx="654">
                  <c:v>44778</c:v>
                </c:pt>
                <c:pt idx="655">
                  <c:v>44781</c:v>
                </c:pt>
                <c:pt idx="656">
                  <c:v>44782</c:v>
                </c:pt>
                <c:pt idx="657">
                  <c:v>44783</c:v>
                </c:pt>
                <c:pt idx="658">
                  <c:v>44784</c:v>
                </c:pt>
                <c:pt idx="659">
                  <c:v>44785</c:v>
                </c:pt>
                <c:pt idx="660">
                  <c:v>44788</c:v>
                </c:pt>
                <c:pt idx="661">
                  <c:v>44789</c:v>
                </c:pt>
                <c:pt idx="662">
                  <c:v>44790</c:v>
                </c:pt>
                <c:pt idx="663">
                  <c:v>44791</c:v>
                </c:pt>
                <c:pt idx="664">
                  <c:v>44792</c:v>
                </c:pt>
                <c:pt idx="665">
                  <c:v>44795</c:v>
                </c:pt>
                <c:pt idx="666">
                  <c:v>44796</c:v>
                </c:pt>
                <c:pt idx="667">
                  <c:v>44797</c:v>
                </c:pt>
                <c:pt idx="668">
                  <c:v>44798</c:v>
                </c:pt>
                <c:pt idx="669">
                  <c:v>44799</c:v>
                </c:pt>
                <c:pt idx="670">
                  <c:v>44802</c:v>
                </c:pt>
                <c:pt idx="671">
                  <c:v>44803</c:v>
                </c:pt>
                <c:pt idx="672">
                  <c:v>44804</c:v>
                </c:pt>
                <c:pt idx="673">
                  <c:v>44805</c:v>
                </c:pt>
                <c:pt idx="674">
                  <c:v>44806</c:v>
                </c:pt>
                <c:pt idx="675">
                  <c:v>44810</c:v>
                </c:pt>
                <c:pt idx="676">
                  <c:v>44811</c:v>
                </c:pt>
                <c:pt idx="677">
                  <c:v>44812</c:v>
                </c:pt>
                <c:pt idx="678">
                  <c:v>44813</c:v>
                </c:pt>
                <c:pt idx="679">
                  <c:v>44816</c:v>
                </c:pt>
                <c:pt idx="680">
                  <c:v>44817</c:v>
                </c:pt>
                <c:pt idx="681">
                  <c:v>44818</c:v>
                </c:pt>
                <c:pt idx="682">
                  <c:v>44819</c:v>
                </c:pt>
                <c:pt idx="683">
                  <c:v>44820</c:v>
                </c:pt>
                <c:pt idx="684">
                  <c:v>44823</c:v>
                </c:pt>
                <c:pt idx="685">
                  <c:v>44824</c:v>
                </c:pt>
                <c:pt idx="686">
                  <c:v>44825</c:v>
                </c:pt>
                <c:pt idx="687">
                  <c:v>44826</c:v>
                </c:pt>
                <c:pt idx="688">
                  <c:v>44827</c:v>
                </c:pt>
                <c:pt idx="689">
                  <c:v>44830</c:v>
                </c:pt>
                <c:pt idx="690">
                  <c:v>44831</c:v>
                </c:pt>
                <c:pt idx="691">
                  <c:v>44832</c:v>
                </c:pt>
                <c:pt idx="692">
                  <c:v>44833</c:v>
                </c:pt>
                <c:pt idx="693">
                  <c:v>44834</c:v>
                </c:pt>
                <c:pt idx="694">
                  <c:v>44837</c:v>
                </c:pt>
                <c:pt idx="695">
                  <c:v>44838</c:v>
                </c:pt>
                <c:pt idx="696">
                  <c:v>44839</c:v>
                </c:pt>
                <c:pt idx="697">
                  <c:v>44840</c:v>
                </c:pt>
                <c:pt idx="698">
                  <c:v>44841</c:v>
                </c:pt>
                <c:pt idx="699">
                  <c:v>44844</c:v>
                </c:pt>
                <c:pt idx="700">
                  <c:v>44845</c:v>
                </c:pt>
                <c:pt idx="701">
                  <c:v>44846</c:v>
                </c:pt>
                <c:pt idx="702">
                  <c:v>44847</c:v>
                </c:pt>
                <c:pt idx="703">
                  <c:v>44848</c:v>
                </c:pt>
                <c:pt idx="704">
                  <c:v>44851</c:v>
                </c:pt>
                <c:pt idx="705">
                  <c:v>44852</c:v>
                </c:pt>
                <c:pt idx="706">
                  <c:v>44853</c:v>
                </c:pt>
                <c:pt idx="707">
                  <c:v>44854</c:v>
                </c:pt>
                <c:pt idx="708">
                  <c:v>44855</c:v>
                </c:pt>
                <c:pt idx="709">
                  <c:v>44858</c:v>
                </c:pt>
                <c:pt idx="710">
                  <c:v>44859</c:v>
                </c:pt>
                <c:pt idx="711">
                  <c:v>44860</c:v>
                </c:pt>
                <c:pt idx="712">
                  <c:v>44861</c:v>
                </c:pt>
                <c:pt idx="713">
                  <c:v>44862</c:v>
                </c:pt>
                <c:pt idx="714">
                  <c:v>44865</c:v>
                </c:pt>
                <c:pt idx="715">
                  <c:v>44866</c:v>
                </c:pt>
                <c:pt idx="716">
                  <c:v>44867</c:v>
                </c:pt>
                <c:pt idx="717">
                  <c:v>44868</c:v>
                </c:pt>
                <c:pt idx="718">
                  <c:v>44869</c:v>
                </c:pt>
                <c:pt idx="719">
                  <c:v>44872</c:v>
                </c:pt>
                <c:pt idx="720">
                  <c:v>44873</c:v>
                </c:pt>
                <c:pt idx="721">
                  <c:v>44874</c:v>
                </c:pt>
                <c:pt idx="722">
                  <c:v>44875</c:v>
                </c:pt>
                <c:pt idx="723">
                  <c:v>44876</c:v>
                </c:pt>
                <c:pt idx="724">
                  <c:v>44879</c:v>
                </c:pt>
                <c:pt idx="725">
                  <c:v>44880</c:v>
                </c:pt>
                <c:pt idx="726">
                  <c:v>44881</c:v>
                </c:pt>
                <c:pt idx="727">
                  <c:v>44882</c:v>
                </c:pt>
                <c:pt idx="728">
                  <c:v>44883</c:v>
                </c:pt>
                <c:pt idx="729">
                  <c:v>44886</c:v>
                </c:pt>
                <c:pt idx="730">
                  <c:v>44887</c:v>
                </c:pt>
                <c:pt idx="731">
                  <c:v>44888</c:v>
                </c:pt>
                <c:pt idx="732">
                  <c:v>44890</c:v>
                </c:pt>
                <c:pt idx="733">
                  <c:v>44893</c:v>
                </c:pt>
                <c:pt idx="734">
                  <c:v>44894</c:v>
                </c:pt>
                <c:pt idx="735">
                  <c:v>44895</c:v>
                </c:pt>
                <c:pt idx="736">
                  <c:v>44896</c:v>
                </c:pt>
                <c:pt idx="737">
                  <c:v>44897</c:v>
                </c:pt>
                <c:pt idx="738">
                  <c:v>44900</c:v>
                </c:pt>
                <c:pt idx="739">
                  <c:v>44901</c:v>
                </c:pt>
                <c:pt idx="740">
                  <c:v>44902</c:v>
                </c:pt>
                <c:pt idx="741">
                  <c:v>44903</c:v>
                </c:pt>
                <c:pt idx="742">
                  <c:v>44904</c:v>
                </c:pt>
                <c:pt idx="743">
                  <c:v>44907</c:v>
                </c:pt>
                <c:pt idx="744">
                  <c:v>44908</c:v>
                </c:pt>
                <c:pt idx="745">
                  <c:v>44909</c:v>
                </c:pt>
                <c:pt idx="746">
                  <c:v>44910</c:v>
                </c:pt>
                <c:pt idx="747">
                  <c:v>44911</c:v>
                </c:pt>
                <c:pt idx="748">
                  <c:v>44914</c:v>
                </c:pt>
                <c:pt idx="749">
                  <c:v>44915</c:v>
                </c:pt>
                <c:pt idx="750">
                  <c:v>44916</c:v>
                </c:pt>
                <c:pt idx="751">
                  <c:v>44917</c:v>
                </c:pt>
                <c:pt idx="752">
                  <c:v>44918</c:v>
                </c:pt>
                <c:pt idx="753">
                  <c:v>44922</c:v>
                </c:pt>
                <c:pt idx="754">
                  <c:v>44923</c:v>
                </c:pt>
                <c:pt idx="755">
                  <c:v>44924</c:v>
                </c:pt>
                <c:pt idx="756">
                  <c:v>44925</c:v>
                </c:pt>
                <c:pt idx="757">
                  <c:v>44929</c:v>
                </c:pt>
                <c:pt idx="758">
                  <c:v>44930</c:v>
                </c:pt>
                <c:pt idx="759">
                  <c:v>44931</c:v>
                </c:pt>
                <c:pt idx="760">
                  <c:v>44932</c:v>
                </c:pt>
                <c:pt idx="761">
                  <c:v>44935</c:v>
                </c:pt>
                <c:pt idx="762">
                  <c:v>44936</c:v>
                </c:pt>
                <c:pt idx="763">
                  <c:v>44937</c:v>
                </c:pt>
                <c:pt idx="764">
                  <c:v>44938</c:v>
                </c:pt>
                <c:pt idx="765">
                  <c:v>44939</c:v>
                </c:pt>
                <c:pt idx="766">
                  <c:v>44943</c:v>
                </c:pt>
                <c:pt idx="767">
                  <c:v>44944</c:v>
                </c:pt>
                <c:pt idx="768">
                  <c:v>44945</c:v>
                </c:pt>
                <c:pt idx="769">
                  <c:v>44946</c:v>
                </c:pt>
                <c:pt idx="770">
                  <c:v>44949</c:v>
                </c:pt>
                <c:pt idx="771">
                  <c:v>44950</c:v>
                </c:pt>
                <c:pt idx="772">
                  <c:v>44951</c:v>
                </c:pt>
                <c:pt idx="773">
                  <c:v>44952</c:v>
                </c:pt>
                <c:pt idx="774">
                  <c:v>44953</c:v>
                </c:pt>
                <c:pt idx="775">
                  <c:v>44956</c:v>
                </c:pt>
                <c:pt idx="776">
                  <c:v>44957</c:v>
                </c:pt>
                <c:pt idx="777">
                  <c:v>44958</c:v>
                </c:pt>
                <c:pt idx="778">
                  <c:v>44959</c:v>
                </c:pt>
                <c:pt idx="779">
                  <c:v>44960</c:v>
                </c:pt>
                <c:pt idx="780">
                  <c:v>44963</c:v>
                </c:pt>
                <c:pt idx="781">
                  <c:v>44964</c:v>
                </c:pt>
                <c:pt idx="782">
                  <c:v>44965</c:v>
                </c:pt>
                <c:pt idx="783">
                  <c:v>44966</c:v>
                </c:pt>
                <c:pt idx="784">
                  <c:v>44967</c:v>
                </c:pt>
                <c:pt idx="785">
                  <c:v>44970</c:v>
                </c:pt>
                <c:pt idx="786">
                  <c:v>44971</c:v>
                </c:pt>
                <c:pt idx="787">
                  <c:v>44972</c:v>
                </c:pt>
                <c:pt idx="788">
                  <c:v>44973</c:v>
                </c:pt>
                <c:pt idx="789">
                  <c:v>44974</c:v>
                </c:pt>
                <c:pt idx="790">
                  <c:v>44978</c:v>
                </c:pt>
                <c:pt idx="791">
                  <c:v>44979</c:v>
                </c:pt>
                <c:pt idx="792">
                  <c:v>44980</c:v>
                </c:pt>
                <c:pt idx="793">
                  <c:v>44981</c:v>
                </c:pt>
                <c:pt idx="794">
                  <c:v>44984</c:v>
                </c:pt>
                <c:pt idx="795">
                  <c:v>44985</c:v>
                </c:pt>
                <c:pt idx="796">
                  <c:v>44986</c:v>
                </c:pt>
                <c:pt idx="797">
                  <c:v>44987</c:v>
                </c:pt>
                <c:pt idx="798">
                  <c:v>44988</c:v>
                </c:pt>
                <c:pt idx="799">
                  <c:v>44991</c:v>
                </c:pt>
                <c:pt idx="800">
                  <c:v>44992</c:v>
                </c:pt>
                <c:pt idx="801">
                  <c:v>44993</c:v>
                </c:pt>
                <c:pt idx="802">
                  <c:v>44994</c:v>
                </c:pt>
                <c:pt idx="803">
                  <c:v>44995</c:v>
                </c:pt>
                <c:pt idx="804">
                  <c:v>44998</c:v>
                </c:pt>
                <c:pt idx="805">
                  <c:v>44999</c:v>
                </c:pt>
                <c:pt idx="806">
                  <c:v>45000</c:v>
                </c:pt>
                <c:pt idx="807">
                  <c:v>45001</c:v>
                </c:pt>
                <c:pt idx="808">
                  <c:v>45002</c:v>
                </c:pt>
                <c:pt idx="809">
                  <c:v>45005</c:v>
                </c:pt>
                <c:pt idx="810">
                  <c:v>45006</c:v>
                </c:pt>
                <c:pt idx="811">
                  <c:v>45007</c:v>
                </c:pt>
                <c:pt idx="812">
                  <c:v>45008</c:v>
                </c:pt>
                <c:pt idx="813">
                  <c:v>45009</c:v>
                </c:pt>
                <c:pt idx="814">
                  <c:v>45012</c:v>
                </c:pt>
                <c:pt idx="815">
                  <c:v>45013</c:v>
                </c:pt>
                <c:pt idx="816">
                  <c:v>45014</c:v>
                </c:pt>
                <c:pt idx="817">
                  <c:v>45015</c:v>
                </c:pt>
                <c:pt idx="818">
                  <c:v>45016</c:v>
                </c:pt>
                <c:pt idx="819">
                  <c:v>45019</c:v>
                </c:pt>
                <c:pt idx="820">
                  <c:v>45020</c:v>
                </c:pt>
                <c:pt idx="821">
                  <c:v>45021</c:v>
                </c:pt>
                <c:pt idx="822">
                  <c:v>45022</c:v>
                </c:pt>
                <c:pt idx="823">
                  <c:v>45026</c:v>
                </c:pt>
                <c:pt idx="824">
                  <c:v>45027</c:v>
                </c:pt>
                <c:pt idx="825">
                  <c:v>45028</c:v>
                </c:pt>
                <c:pt idx="826">
                  <c:v>45029</c:v>
                </c:pt>
                <c:pt idx="827">
                  <c:v>45030</c:v>
                </c:pt>
                <c:pt idx="828">
                  <c:v>45033</c:v>
                </c:pt>
                <c:pt idx="829">
                  <c:v>45034</c:v>
                </c:pt>
                <c:pt idx="830">
                  <c:v>45035</c:v>
                </c:pt>
                <c:pt idx="831">
                  <c:v>45036</c:v>
                </c:pt>
                <c:pt idx="832">
                  <c:v>45037</c:v>
                </c:pt>
                <c:pt idx="833">
                  <c:v>45040</c:v>
                </c:pt>
                <c:pt idx="834">
                  <c:v>45041</c:v>
                </c:pt>
                <c:pt idx="835">
                  <c:v>45042</c:v>
                </c:pt>
                <c:pt idx="836">
                  <c:v>45043</c:v>
                </c:pt>
                <c:pt idx="837">
                  <c:v>45044</c:v>
                </c:pt>
                <c:pt idx="838">
                  <c:v>45047</c:v>
                </c:pt>
                <c:pt idx="839">
                  <c:v>45048</c:v>
                </c:pt>
                <c:pt idx="840">
                  <c:v>45049</c:v>
                </c:pt>
                <c:pt idx="841">
                  <c:v>45050</c:v>
                </c:pt>
                <c:pt idx="842">
                  <c:v>45051</c:v>
                </c:pt>
                <c:pt idx="843">
                  <c:v>45054</c:v>
                </c:pt>
                <c:pt idx="844">
                  <c:v>45055</c:v>
                </c:pt>
                <c:pt idx="845">
                  <c:v>45056</c:v>
                </c:pt>
                <c:pt idx="846">
                  <c:v>45057</c:v>
                </c:pt>
                <c:pt idx="847">
                  <c:v>45058</c:v>
                </c:pt>
                <c:pt idx="848">
                  <c:v>45061</c:v>
                </c:pt>
                <c:pt idx="849">
                  <c:v>45062</c:v>
                </c:pt>
                <c:pt idx="850">
                  <c:v>45063</c:v>
                </c:pt>
                <c:pt idx="851">
                  <c:v>45064</c:v>
                </c:pt>
                <c:pt idx="852">
                  <c:v>45065</c:v>
                </c:pt>
                <c:pt idx="853">
                  <c:v>45068</c:v>
                </c:pt>
                <c:pt idx="854">
                  <c:v>45069</c:v>
                </c:pt>
                <c:pt idx="855">
                  <c:v>45070</c:v>
                </c:pt>
                <c:pt idx="856">
                  <c:v>45071</c:v>
                </c:pt>
                <c:pt idx="857">
                  <c:v>45072</c:v>
                </c:pt>
                <c:pt idx="858">
                  <c:v>45076</c:v>
                </c:pt>
                <c:pt idx="859">
                  <c:v>45077</c:v>
                </c:pt>
                <c:pt idx="860">
                  <c:v>45078</c:v>
                </c:pt>
                <c:pt idx="861">
                  <c:v>45079</c:v>
                </c:pt>
                <c:pt idx="862">
                  <c:v>45082</c:v>
                </c:pt>
                <c:pt idx="863">
                  <c:v>45083</c:v>
                </c:pt>
                <c:pt idx="864">
                  <c:v>45084</c:v>
                </c:pt>
                <c:pt idx="865">
                  <c:v>45085</c:v>
                </c:pt>
                <c:pt idx="866">
                  <c:v>45086</c:v>
                </c:pt>
                <c:pt idx="867">
                  <c:v>45089</c:v>
                </c:pt>
                <c:pt idx="868">
                  <c:v>45090</c:v>
                </c:pt>
                <c:pt idx="869">
                  <c:v>45091</c:v>
                </c:pt>
                <c:pt idx="870">
                  <c:v>45092</c:v>
                </c:pt>
                <c:pt idx="871">
                  <c:v>45093</c:v>
                </c:pt>
                <c:pt idx="872">
                  <c:v>45097</c:v>
                </c:pt>
                <c:pt idx="873">
                  <c:v>45098</c:v>
                </c:pt>
                <c:pt idx="874">
                  <c:v>45099</c:v>
                </c:pt>
                <c:pt idx="875">
                  <c:v>45100</c:v>
                </c:pt>
                <c:pt idx="876">
                  <c:v>45103</c:v>
                </c:pt>
                <c:pt idx="877">
                  <c:v>45104</c:v>
                </c:pt>
                <c:pt idx="878">
                  <c:v>45105</c:v>
                </c:pt>
                <c:pt idx="879">
                  <c:v>45106</c:v>
                </c:pt>
                <c:pt idx="880">
                  <c:v>45107</c:v>
                </c:pt>
                <c:pt idx="881">
                  <c:v>45110</c:v>
                </c:pt>
                <c:pt idx="882">
                  <c:v>45112</c:v>
                </c:pt>
                <c:pt idx="883">
                  <c:v>45113</c:v>
                </c:pt>
                <c:pt idx="884">
                  <c:v>45114</c:v>
                </c:pt>
                <c:pt idx="885">
                  <c:v>45117</c:v>
                </c:pt>
                <c:pt idx="886">
                  <c:v>45118</c:v>
                </c:pt>
                <c:pt idx="887">
                  <c:v>45119</c:v>
                </c:pt>
                <c:pt idx="888">
                  <c:v>45120</c:v>
                </c:pt>
                <c:pt idx="889">
                  <c:v>45121</c:v>
                </c:pt>
                <c:pt idx="890">
                  <c:v>45124</c:v>
                </c:pt>
                <c:pt idx="891">
                  <c:v>45125</c:v>
                </c:pt>
                <c:pt idx="892">
                  <c:v>45126</c:v>
                </c:pt>
                <c:pt idx="893">
                  <c:v>45127</c:v>
                </c:pt>
                <c:pt idx="894">
                  <c:v>45128</c:v>
                </c:pt>
                <c:pt idx="895">
                  <c:v>45131</c:v>
                </c:pt>
                <c:pt idx="896">
                  <c:v>45132</c:v>
                </c:pt>
                <c:pt idx="897">
                  <c:v>45133</c:v>
                </c:pt>
                <c:pt idx="898">
                  <c:v>45134</c:v>
                </c:pt>
                <c:pt idx="899">
                  <c:v>45135</c:v>
                </c:pt>
                <c:pt idx="900">
                  <c:v>45138</c:v>
                </c:pt>
                <c:pt idx="901">
                  <c:v>45139</c:v>
                </c:pt>
                <c:pt idx="902">
                  <c:v>45140</c:v>
                </c:pt>
                <c:pt idx="903">
                  <c:v>45141</c:v>
                </c:pt>
                <c:pt idx="904">
                  <c:v>45142</c:v>
                </c:pt>
                <c:pt idx="905">
                  <c:v>45145</c:v>
                </c:pt>
                <c:pt idx="906">
                  <c:v>45146</c:v>
                </c:pt>
                <c:pt idx="907">
                  <c:v>45147</c:v>
                </c:pt>
                <c:pt idx="908">
                  <c:v>45148</c:v>
                </c:pt>
                <c:pt idx="909">
                  <c:v>45149</c:v>
                </c:pt>
                <c:pt idx="910">
                  <c:v>45152</c:v>
                </c:pt>
                <c:pt idx="911">
                  <c:v>45153</c:v>
                </c:pt>
                <c:pt idx="912">
                  <c:v>45154</c:v>
                </c:pt>
                <c:pt idx="913">
                  <c:v>45155</c:v>
                </c:pt>
                <c:pt idx="914">
                  <c:v>45156</c:v>
                </c:pt>
                <c:pt idx="915">
                  <c:v>45159</c:v>
                </c:pt>
                <c:pt idx="916">
                  <c:v>45160</c:v>
                </c:pt>
                <c:pt idx="917">
                  <c:v>45161</c:v>
                </c:pt>
                <c:pt idx="918">
                  <c:v>45162</c:v>
                </c:pt>
                <c:pt idx="919">
                  <c:v>45163</c:v>
                </c:pt>
                <c:pt idx="920">
                  <c:v>45166</c:v>
                </c:pt>
                <c:pt idx="921">
                  <c:v>45167</c:v>
                </c:pt>
                <c:pt idx="922">
                  <c:v>45168</c:v>
                </c:pt>
                <c:pt idx="923">
                  <c:v>45169</c:v>
                </c:pt>
                <c:pt idx="924">
                  <c:v>45170</c:v>
                </c:pt>
                <c:pt idx="925">
                  <c:v>45174</c:v>
                </c:pt>
                <c:pt idx="926">
                  <c:v>45175</c:v>
                </c:pt>
                <c:pt idx="927">
                  <c:v>45176</c:v>
                </c:pt>
                <c:pt idx="928">
                  <c:v>45177</c:v>
                </c:pt>
                <c:pt idx="929">
                  <c:v>45180</c:v>
                </c:pt>
                <c:pt idx="930">
                  <c:v>45181</c:v>
                </c:pt>
                <c:pt idx="931">
                  <c:v>45182</c:v>
                </c:pt>
                <c:pt idx="932">
                  <c:v>45183</c:v>
                </c:pt>
                <c:pt idx="933">
                  <c:v>45184</c:v>
                </c:pt>
                <c:pt idx="934">
                  <c:v>45187</c:v>
                </c:pt>
                <c:pt idx="935">
                  <c:v>45188</c:v>
                </c:pt>
                <c:pt idx="936">
                  <c:v>45189</c:v>
                </c:pt>
                <c:pt idx="937">
                  <c:v>45190</c:v>
                </c:pt>
                <c:pt idx="938">
                  <c:v>45191</c:v>
                </c:pt>
                <c:pt idx="939">
                  <c:v>45194</c:v>
                </c:pt>
                <c:pt idx="940">
                  <c:v>45195</c:v>
                </c:pt>
                <c:pt idx="941">
                  <c:v>45196</c:v>
                </c:pt>
                <c:pt idx="942">
                  <c:v>45197</c:v>
                </c:pt>
                <c:pt idx="943">
                  <c:v>45198</c:v>
                </c:pt>
                <c:pt idx="944">
                  <c:v>45201</c:v>
                </c:pt>
                <c:pt idx="945">
                  <c:v>45202</c:v>
                </c:pt>
                <c:pt idx="946">
                  <c:v>45203</c:v>
                </c:pt>
                <c:pt idx="947">
                  <c:v>45204</c:v>
                </c:pt>
                <c:pt idx="948">
                  <c:v>45205</c:v>
                </c:pt>
                <c:pt idx="949">
                  <c:v>45208</c:v>
                </c:pt>
                <c:pt idx="950">
                  <c:v>45209</c:v>
                </c:pt>
                <c:pt idx="951">
                  <c:v>45210</c:v>
                </c:pt>
                <c:pt idx="952">
                  <c:v>45211</c:v>
                </c:pt>
                <c:pt idx="953">
                  <c:v>45212</c:v>
                </c:pt>
                <c:pt idx="954">
                  <c:v>45215</c:v>
                </c:pt>
                <c:pt idx="955">
                  <c:v>45216</c:v>
                </c:pt>
                <c:pt idx="956">
                  <c:v>45217</c:v>
                </c:pt>
                <c:pt idx="957">
                  <c:v>45218</c:v>
                </c:pt>
                <c:pt idx="958">
                  <c:v>45219</c:v>
                </c:pt>
                <c:pt idx="959">
                  <c:v>45222</c:v>
                </c:pt>
                <c:pt idx="960">
                  <c:v>45223</c:v>
                </c:pt>
                <c:pt idx="961">
                  <c:v>45224</c:v>
                </c:pt>
                <c:pt idx="962">
                  <c:v>45225</c:v>
                </c:pt>
                <c:pt idx="963">
                  <c:v>45226</c:v>
                </c:pt>
                <c:pt idx="964">
                  <c:v>45229</c:v>
                </c:pt>
                <c:pt idx="965">
                  <c:v>45230</c:v>
                </c:pt>
                <c:pt idx="966">
                  <c:v>45231</c:v>
                </c:pt>
                <c:pt idx="967">
                  <c:v>45232</c:v>
                </c:pt>
                <c:pt idx="968">
                  <c:v>45233</c:v>
                </c:pt>
                <c:pt idx="969">
                  <c:v>45236</c:v>
                </c:pt>
                <c:pt idx="970">
                  <c:v>45237</c:v>
                </c:pt>
                <c:pt idx="971">
                  <c:v>45238</c:v>
                </c:pt>
                <c:pt idx="972">
                  <c:v>45239</c:v>
                </c:pt>
                <c:pt idx="973">
                  <c:v>45240</c:v>
                </c:pt>
                <c:pt idx="974">
                  <c:v>45243</c:v>
                </c:pt>
                <c:pt idx="975">
                  <c:v>45244</c:v>
                </c:pt>
                <c:pt idx="976">
                  <c:v>45245</c:v>
                </c:pt>
                <c:pt idx="977">
                  <c:v>45246</c:v>
                </c:pt>
                <c:pt idx="978">
                  <c:v>45247</c:v>
                </c:pt>
                <c:pt idx="979">
                  <c:v>45250</c:v>
                </c:pt>
                <c:pt idx="980">
                  <c:v>45251</c:v>
                </c:pt>
                <c:pt idx="981">
                  <c:v>45252</c:v>
                </c:pt>
                <c:pt idx="982">
                  <c:v>45254</c:v>
                </c:pt>
                <c:pt idx="983">
                  <c:v>45257</c:v>
                </c:pt>
                <c:pt idx="984">
                  <c:v>45258</c:v>
                </c:pt>
                <c:pt idx="985">
                  <c:v>45259</c:v>
                </c:pt>
                <c:pt idx="986">
                  <c:v>45260</c:v>
                </c:pt>
                <c:pt idx="987">
                  <c:v>45261</c:v>
                </c:pt>
                <c:pt idx="988">
                  <c:v>45264</c:v>
                </c:pt>
                <c:pt idx="989">
                  <c:v>45265</c:v>
                </c:pt>
                <c:pt idx="990">
                  <c:v>45266</c:v>
                </c:pt>
                <c:pt idx="991">
                  <c:v>45267</c:v>
                </c:pt>
                <c:pt idx="992">
                  <c:v>45268</c:v>
                </c:pt>
                <c:pt idx="993">
                  <c:v>45271</c:v>
                </c:pt>
                <c:pt idx="994">
                  <c:v>45272</c:v>
                </c:pt>
                <c:pt idx="995">
                  <c:v>45273</c:v>
                </c:pt>
                <c:pt idx="996">
                  <c:v>45274</c:v>
                </c:pt>
                <c:pt idx="997">
                  <c:v>45275</c:v>
                </c:pt>
                <c:pt idx="998">
                  <c:v>45278</c:v>
                </c:pt>
                <c:pt idx="999">
                  <c:v>45279</c:v>
                </c:pt>
                <c:pt idx="1000">
                  <c:v>45280</c:v>
                </c:pt>
                <c:pt idx="1001">
                  <c:v>45281</c:v>
                </c:pt>
                <c:pt idx="1002">
                  <c:v>45282</c:v>
                </c:pt>
                <c:pt idx="1003">
                  <c:v>45286</c:v>
                </c:pt>
                <c:pt idx="1004">
                  <c:v>45287</c:v>
                </c:pt>
                <c:pt idx="1005">
                  <c:v>45288</c:v>
                </c:pt>
                <c:pt idx="1006">
                  <c:v>45289</c:v>
                </c:pt>
                <c:pt idx="1007">
                  <c:v>45293</c:v>
                </c:pt>
                <c:pt idx="1008">
                  <c:v>45294</c:v>
                </c:pt>
                <c:pt idx="1009">
                  <c:v>45295</c:v>
                </c:pt>
                <c:pt idx="1010">
                  <c:v>45296</c:v>
                </c:pt>
                <c:pt idx="1011">
                  <c:v>45299</c:v>
                </c:pt>
                <c:pt idx="1012">
                  <c:v>45300</c:v>
                </c:pt>
                <c:pt idx="1013">
                  <c:v>45301</c:v>
                </c:pt>
                <c:pt idx="1014">
                  <c:v>45302</c:v>
                </c:pt>
                <c:pt idx="1015">
                  <c:v>45303</c:v>
                </c:pt>
                <c:pt idx="1016">
                  <c:v>45307</c:v>
                </c:pt>
                <c:pt idx="1017">
                  <c:v>45308</c:v>
                </c:pt>
                <c:pt idx="1018">
                  <c:v>45309</c:v>
                </c:pt>
                <c:pt idx="1019">
                  <c:v>45310</c:v>
                </c:pt>
                <c:pt idx="1020">
                  <c:v>45313</c:v>
                </c:pt>
                <c:pt idx="1021">
                  <c:v>45314</c:v>
                </c:pt>
                <c:pt idx="1022">
                  <c:v>45315</c:v>
                </c:pt>
                <c:pt idx="1023">
                  <c:v>45316</c:v>
                </c:pt>
                <c:pt idx="1024">
                  <c:v>45317</c:v>
                </c:pt>
                <c:pt idx="1025">
                  <c:v>45320</c:v>
                </c:pt>
                <c:pt idx="1026">
                  <c:v>45321</c:v>
                </c:pt>
                <c:pt idx="1027">
                  <c:v>45322</c:v>
                </c:pt>
                <c:pt idx="1028">
                  <c:v>45323</c:v>
                </c:pt>
                <c:pt idx="1029">
                  <c:v>45324</c:v>
                </c:pt>
                <c:pt idx="1030">
                  <c:v>45327</c:v>
                </c:pt>
                <c:pt idx="1031">
                  <c:v>45328</c:v>
                </c:pt>
                <c:pt idx="1032">
                  <c:v>45329</c:v>
                </c:pt>
                <c:pt idx="1033">
                  <c:v>45330</c:v>
                </c:pt>
                <c:pt idx="1034">
                  <c:v>45331</c:v>
                </c:pt>
                <c:pt idx="1035">
                  <c:v>45334</c:v>
                </c:pt>
                <c:pt idx="1036">
                  <c:v>45335</c:v>
                </c:pt>
                <c:pt idx="1037">
                  <c:v>45336</c:v>
                </c:pt>
                <c:pt idx="1038">
                  <c:v>45337</c:v>
                </c:pt>
                <c:pt idx="1039">
                  <c:v>45338</c:v>
                </c:pt>
                <c:pt idx="1040">
                  <c:v>45342</c:v>
                </c:pt>
                <c:pt idx="1041">
                  <c:v>45343</c:v>
                </c:pt>
                <c:pt idx="1042">
                  <c:v>45344</c:v>
                </c:pt>
                <c:pt idx="1043">
                  <c:v>45345</c:v>
                </c:pt>
                <c:pt idx="1044">
                  <c:v>45348</c:v>
                </c:pt>
                <c:pt idx="1045">
                  <c:v>45349</c:v>
                </c:pt>
                <c:pt idx="1046">
                  <c:v>45350</c:v>
                </c:pt>
                <c:pt idx="1047">
                  <c:v>45351</c:v>
                </c:pt>
                <c:pt idx="1048">
                  <c:v>45352</c:v>
                </c:pt>
                <c:pt idx="1049">
                  <c:v>45355</c:v>
                </c:pt>
                <c:pt idx="1050">
                  <c:v>45356</c:v>
                </c:pt>
                <c:pt idx="1051">
                  <c:v>45357</c:v>
                </c:pt>
                <c:pt idx="1052">
                  <c:v>45358</c:v>
                </c:pt>
                <c:pt idx="1053">
                  <c:v>45359</c:v>
                </c:pt>
                <c:pt idx="1054">
                  <c:v>45362</c:v>
                </c:pt>
                <c:pt idx="1055">
                  <c:v>45363</c:v>
                </c:pt>
                <c:pt idx="1056">
                  <c:v>45364</c:v>
                </c:pt>
                <c:pt idx="1057">
                  <c:v>45365</c:v>
                </c:pt>
                <c:pt idx="1058">
                  <c:v>45366</c:v>
                </c:pt>
                <c:pt idx="1059">
                  <c:v>45369</c:v>
                </c:pt>
                <c:pt idx="1060">
                  <c:v>45370</c:v>
                </c:pt>
                <c:pt idx="1061">
                  <c:v>45371</c:v>
                </c:pt>
                <c:pt idx="1062">
                  <c:v>45372</c:v>
                </c:pt>
                <c:pt idx="1063">
                  <c:v>45373</c:v>
                </c:pt>
                <c:pt idx="1064">
                  <c:v>45376</c:v>
                </c:pt>
                <c:pt idx="1065">
                  <c:v>45377</c:v>
                </c:pt>
                <c:pt idx="1066">
                  <c:v>45378</c:v>
                </c:pt>
                <c:pt idx="1067">
                  <c:v>45379</c:v>
                </c:pt>
                <c:pt idx="1068">
                  <c:v>45383</c:v>
                </c:pt>
                <c:pt idx="1069">
                  <c:v>45384</c:v>
                </c:pt>
                <c:pt idx="1070">
                  <c:v>45385</c:v>
                </c:pt>
                <c:pt idx="1071">
                  <c:v>45386</c:v>
                </c:pt>
                <c:pt idx="1072">
                  <c:v>45387</c:v>
                </c:pt>
                <c:pt idx="1073">
                  <c:v>45390</c:v>
                </c:pt>
                <c:pt idx="1074">
                  <c:v>45391</c:v>
                </c:pt>
                <c:pt idx="1075">
                  <c:v>45392</c:v>
                </c:pt>
                <c:pt idx="1076">
                  <c:v>45393</c:v>
                </c:pt>
                <c:pt idx="1077">
                  <c:v>45394</c:v>
                </c:pt>
                <c:pt idx="1078">
                  <c:v>45397</c:v>
                </c:pt>
                <c:pt idx="1079">
                  <c:v>45398</c:v>
                </c:pt>
                <c:pt idx="1080">
                  <c:v>45399</c:v>
                </c:pt>
                <c:pt idx="1081">
                  <c:v>45400</c:v>
                </c:pt>
                <c:pt idx="1082">
                  <c:v>45401</c:v>
                </c:pt>
                <c:pt idx="1083">
                  <c:v>45404</c:v>
                </c:pt>
                <c:pt idx="1084">
                  <c:v>45405</c:v>
                </c:pt>
                <c:pt idx="1085">
                  <c:v>45406</c:v>
                </c:pt>
                <c:pt idx="1086">
                  <c:v>45407</c:v>
                </c:pt>
                <c:pt idx="1087">
                  <c:v>45408</c:v>
                </c:pt>
                <c:pt idx="1088">
                  <c:v>45411</c:v>
                </c:pt>
                <c:pt idx="1089">
                  <c:v>45412</c:v>
                </c:pt>
                <c:pt idx="1090">
                  <c:v>45413</c:v>
                </c:pt>
                <c:pt idx="1091">
                  <c:v>45414</c:v>
                </c:pt>
                <c:pt idx="1092">
                  <c:v>45415</c:v>
                </c:pt>
                <c:pt idx="1093">
                  <c:v>45418</c:v>
                </c:pt>
                <c:pt idx="1094">
                  <c:v>45419</c:v>
                </c:pt>
                <c:pt idx="1095">
                  <c:v>45420</c:v>
                </c:pt>
                <c:pt idx="1096">
                  <c:v>45421</c:v>
                </c:pt>
                <c:pt idx="1097">
                  <c:v>45422</c:v>
                </c:pt>
                <c:pt idx="1098">
                  <c:v>45425</c:v>
                </c:pt>
                <c:pt idx="1099">
                  <c:v>45426</c:v>
                </c:pt>
                <c:pt idx="1100">
                  <c:v>45427</c:v>
                </c:pt>
                <c:pt idx="1101">
                  <c:v>45428</c:v>
                </c:pt>
                <c:pt idx="1102">
                  <c:v>45429</c:v>
                </c:pt>
                <c:pt idx="1103">
                  <c:v>45432</c:v>
                </c:pt>
                <c:pt idx="1104">
                  <c:v>45433</c:v>
                </c:pt>
                <c:pt idx="1105">
                  <c:v>45434</c:v>
                </c:pt>
                <c:pt idx="1106">
                  <c:v>45435</c:v>
                </c:pt>
                <c:pt idx="1107">
                  <c:v>45436</c:v>
                </c:pt>
                <c:pt idx="1108">
                  <c:v>45440</c:v>
                </c:pt>
                <c:pt idx="1109">
                  <c:v>45441</c:v>
                </c:pt>
                <c:pt idx="1110">
                  <c:v>45442</c:v>
                </c:pt>
                <c:pt idx="1111">
                  <c:v>45443</c:v>
                </c:pt>
                <c:pt idx="1112">
                  <c:v>45446</c:v>
                </c:pt>
                <c:pt idx="1113">
                  <c:v>45447</c:v>
                </c:pt>
                <c:pt idx="1114">
                  <c:v>45448</c:v>
                </c:pt>
                <c:pt idx="1115">
                  <c:v>45449</c:v>
                </c:pt>
                <c:pt idx="1116">
                  <c:v>45450</c:v>
                </c:pt>
                <c:pt idx="1117">
                  <c:v>45453</c:v>
                </c:pt>
                <c:pt idx="1118">
                  <c:v>45454</c:v>
                </c:pt>
                <c:pt idx="1119">
                  <c:v>45455</c:v>
                </c:pt>
                <c:pt idx="1120">
                  <c:v>45456</c:v>
                </c:pt>
                <c:pt idx="1121">
                  <c:v>45457</c:v>
                </c:pt>
                <c:pt idx="1122">
                  <c:v>45460</c:v>
                </c:pt>
                <c:pt idx="1123">
                  <c:v>45461</c:v>
                </c:pt>
                <c:pt idx="1124">
                  <c:v>45463</c:v>
                </c:pt>
                <c:pt idx="1125">
                  <c:v>45464</c:v>
                </c:pt>
                <c:pt idx="1126">
                  <c:v>45467</c:v>
                </c:pt>
                <c:pt idx="1127">
                  <c:v>45468</c:v>
                </c:pt>
                <c:pt idx="1128">
                  <c:v>45469</c:v>
                </c:pt>
                <c:pt idx="1129">
                  <c:v>45470</c:v>
                </c:pt>
                <c:pt idx="1130">
                  <c:v>45471</c:v>
                </c:pt>
                <c:pt idx="1131">
                  <c:v>45474</c:v>
                </c:pt>
                <c:pt idx="1132">
                  <c:v>45475</c:v>
                </c:pt>
                <c:pt idx="1133">
                  <c:v>45476</c:v>
                </c:pt>
                <c:pt idx="1134">
                  <c:v>45478</c:v>
                </c:pt>
                <c:pt idx="1135">
                  <c:v>45481</c:v>
                </c:pt>
                <c:pt idx="1136">
                  <c:v>45482</c:v>
                </c:pt>
                <c:pt idx="1137">
                  <c:v>45483</c:v>
                </c:pt>
                <c:pt idx="1138">
                  <c:v>45484</c:v>
                </c:pt>
                <c:pt idx="1139">
                  <c:v>45485</c:v>
                </c:pt>
                <c:pt idx="1140">
                  <c:v>45488</c:v>
                </c:pt>
                <c:pt idx="1141">
                  <c:v>45489</c:v>
                </c:pt>
                <c:pt idx="1142">
                  <c:v>45490</c:v>
                </c:pt>
                <c:pt idx="1143">
                  <c:v>45491</c:v>
                </c:pt>
                <c:pt idx="1144">
                  <c:v>45492</c:v>
                </c:pt>
                <c:pt idx="1145">
                  <c:v>45495</c:v>
                </c:pt>
                <c:pt idx="1146">
                  <c:v>45496</c:v>
                </c:pt>
                <c:pt idx="1147">
                  <c:v>45497</c:v>
                </c:pt>
                <c:pt idx="1148">
                  <c:v>45498</c:v>
                </c:pt>
                <c:pt idx="1149">
                  <c:v>45499</c:v>
                </c:pt>
                <c:pt idx="1150">
                  <c:v>45502</c:v>
                </c:pt>
                <c:pt idx="1151">
                  <c:v>45503</c:v>
                </c:pt>
                <c:pt idx="1152">
                  <c:v>45504</c:v>
                </c:pt>
                <c:pt idx="1153">
                  <c:v>45505</c:v>
                </c:pt>
                <c:pt idx="1154">
                  <c:v>45506</c:v>
                </c:pt>
                <c:pt idx="1155">
                  <c:v>45509</c:v>
                </c:pt>
                <c:pt idx="1156">
                  <c:v>45510</c:v>
                </c:pt>
                <c:pt idx="1157">
                  <c:v>45511</c:v>
                </c:pt>
                <c:pt idx="1158">
                  <c:v>45512</c:v>
                </c:pt>
                <c:pt idx="1159">
                  <c:v>45513</c:v>
                </c:pt>
                <c:pt idx="1160">
                  <c:v>45516</c:v>
                </c:pt>
                <c:pt idx="1161">
                  <c:v>45517</c:v>
                </c:pt>
                <c:pt idx="1162">
                  <c:v>45518</c:v>
                </c:pt>
                <c:pt idx="1163">
                  <c:v>45519</c:v>
                </c:pt>
                <c:pt idx="1164">
                  <c:v>45520</c:v>
                </c:pt>
                <c:pt idx="1165">
                  <c:v>45523</c:v>
                </c:pt>
                <c:pt idx="1166">
                  <c:v>45524</c:v>
                </c:pt>
                <c:pt idx="1167">
                  <c:v>45525</c:v>
                </c:pt>
                <c:pt idx="1168">
                  <c:v>45526</c:v>
                </c:pt>
                <c:pt idx="1169">
                  <c:v>45527</c:v>
                </c:pt>
                <c:pt idx="1170">
                  <c:v>45530</c:v>
                </c:pt>
                <c:pt idx="1171">
                  <c:v>45531</c:v>
                </c:pt>
                <c:pt idx="1172">
                  <c:v>45532</c:v>
                </c:pt>
                <c:pt idx="1173">
                  <c:v>45533</c:v>
                </c:pt>
                <c:pt idx="1174">
                  <c:v>45534</c:v>
                </c:pt>
                <c:pt idx="1175">
                  <c:v>45538</c:v>
                </c:pt>
                <c:pt idx="1176">
                  <c:v>45539</c:v>
                </c:pt>
                <c:pt idx="1177">
                  <c:v>45540</c:v>
                </c:pt>
                <c:pt idx="1178">
                  <c:v>45541</c:v>
                </c:pt>
                <c:pt idx="1179">
                  <c:v>45544</c:v>
                </c:pt>
                <c:pt idx="1180">
                  <c:v>45545</c:v>
                </c:pt>
                <c:pt idx="1181">
                  <c:v>45546</c:v>
                </c:pt>
                <c:pt idx="1182">
                  <c:v>45547</c:v>
                </c:pt>
                <c:pt idx="1183">
                  <c:v>45548</c:v>
                </c:pt>
                <c:pt idx="1184">
                  <c:v>45551</c:v>
                </c:pt>
                <c:pt idx="1185">
                  <c:v>45552</c:v>
                </c:pt>
                <c:pt idx="1186">
                  <c:v>45553</c:v>
                </c:pt>
                <c:pt idx="1187">
                  <c:v>45554</c:v>
                </c:pt>
                <c:pt idx="1188">
                  <c:v>45555</c:v>
                </c:pt>
                <c:pt idx="1189">
                  <c:v>45558</c:v>
                </c:pt>
                <c:pt idx="1190">
                  <c:v>45559</c:v>
                </c:pt>
                <c:pt idx="1191">
                  <c:v>45560</c:v>
                </c:pt>
                <c:pt idx="1192">
                  <c:v>45561</c:v>
                </c:pt>
                <c:pt idx="1193">
                  <c:v>45562</c:v>
                </c:pt>
                <c:pt idx="1194">
                  <c:v>45565</c:v>
                </c:pt>
                <c:pt idx="1195">
                  <c:v>45566</c:v>
                </c:pt>
                <c:pt idx="1196">
                  <c:v>45567</c:v>
                </c:pt>
                <c:pt idx="1197">
                  <c:v>45568</c:v>
                </c:pt>
                <c:pt idx="1198">
                  <c:v>45569</c:v>
                </c:pt>
                <c:pt idx="1199">
                  <c:v>45572</c:v>
                </c:pt>
                <c:pt idx="1200">
                  <c:v>45573</c:v>
                </c:pt>
                <c:pt idx="1201">
                  <c:v>45574</c:v>
                </c:pt>
                <c:pt idx="1202">
                  <c:v>45575</c:v>
                </c:pt>
                <c:pt idx="1203">
                  <c:v>45576</c:v>
                </c:pt>
                <c:pt idx="1204">
                  <c:v>45579</c:v>
                </c:pt>
                <c:pt idx="1205">
                  <c:v>45580</c:v>
                </c:pt>
                <c:pt idx="1206">
                  <c:v>45581</c:v>
                </c:pt>
                <c:pt idx="1207">
                  <c:v>45582</c:v>
                </c:pt>
                <c:pt idx="1208">
                  <c:v>45583</c:v>
                </c:pt>
                <c:pt idx="1209">
                  <c:v>45586</c:v>
                </c:pt>
                <c:pt idx="1210">
                  <c:v>45587</c:v>
                </c:pt>
                <c:pt idx="1211">
                  <c:v>45588</c:v>
                </c:pt>
                <c:pt idx="1212">
                  <c:v>45589</c:v>
                </c:pt>
                <c:pt idx="1213">
                  <c:v>45590</c:v>
                </c:pt>
                <c:pt idx="1214">
                  <c:v>45593</c:v>
                </c:pt>
                <c:pt idx="1215">
                  <c:v>45594</c:v>
                </c:pt>
                <c:pt idx="1216">
                  <c:v>45595</c:v>
                </c:pt>
                <c:pt idx="1217">
                  <c:v>45596</c:v>
                </c:pt>
                <c:pt idx="1218">
                  <c:v>45597</c:v>
                </c:pt>
                <c:pt idx="1219">
                  <c:v>45600</c:v>
                </c:pt>
                <c:pt idx="1220">
                  <c:v>45601</c:v>
                </c:pt>
                <c:pt idx="1221">
                  <c:v>45602</c:v>
                </c:pt>
                <c:pt idx="1222">
                  <c:v>45603</c:v>
                </c:pt>
                <c:pt idx="1223">
                  <c:v>45604</c:v>
                </c:pt>
                <c:pt idx="1224">
                  <c:v>45607</c:v>
                </c:pt>
                <c:pt idx="1225">
                  <c:v>45608</c:v>
                </c:pt>
                <c:pt idx="1226">
                  <c:v>45609</c:v>
                </c:pt>
                <c:pt idx="1227">
                  <c:v>45610</c:v>
                </c:pt>
                <c:pt idx="1228">
                  <c:v>45611</c:v>
                </c:pt>
                <c:pt idx="1229">
                  <c:v>45614</c:v>
                </c:pt>
                <c:pt idx="1230">
                  <c:v>45615</c:v>
                </c:pt>
                <c:pt idx="1231">
                  <c:v>45616</c:v>
                </c:pt>
                <c:pt idx="1232">
                  <c:v>45617</c:v>
                </c:pt>
                <c:pt idx="1233">
                  <c:v>45618</c:v>
                </c:pt>
                <c:pt idx="1234">
                  <c:v>45621</c:v>
                </c:pt>
                <c:pt idx="1235">
                  <c:v>45622</c:v>
                </c:pt>
                <c:pt idx="1236">
                  <c:v>45623</c:v>
                </c:pt>
                <c:pt idx="1237">
                  <c:v>45625</c:v>
                </c:pt>
                <c:pt idx="1238">
                  <c:v>45628</c:v>
                </c:pt>
                <c:pt idx="1239">
                  <c:v>45629</c:v>
                </c:pt>
                <c:pt idx="1240">
                  <c:v>45630</c:v>
                </c:pt>
                <c:pt idx="1241">
                  <c:v>45631</c:v>
                </c:pt>
                <c:pt idx="1242">
                  <c:v>45632</c:v>
                </c:pt>
                <c:pt idx="1243">
                  <c:v>45635</c:v>
                </c:pt>
                <c:pt idx="1244">
                  <c:v>45636</c:v>
                </c:pt>
                <c:pt idx="1245">
                  <c:v>45637</c:v>
                </c:pt>
                <c:pt idx="1246">
                  <c:v>45638</c:v>
                </c:pt>
                <c:pt idx="1247">
                  <c:v>45639</c:v>
                </c:pt>
                <c:pt idx="1248">
                  <c:v>45642</c:v>
                </c:pt>
                <c:pt idx="1249">
                  <c:v>45643</c:v>
                </c:pt>
                <c:pt idx="1250">
                  <c:v>45644</c:v>
                </c:pt>
                <c:pt idx="1251">
                  <c:v>45645</c:v>
                </c:pt>
                <c:pt idx="1252">
                  <c:v>45646</c:v>
                </c:pt>
                <c:pt idx="1253">
                  <c:v>45649</c:v>
                </c:pt>
                <c:pt idx="1254">
                  <c:v>45650</c:v>
                </c:pt>
                <c:pt idx="1255">
                  <c:v>45652</c:v>
                </c:pt>
                <c:pt idx="1256">
                  <c:v>45653</c:v>
                </c:pt>
                <c:pt idx="1257">
                  <c:v>45656</c:v>
                </c:pt>
                <c:pt idx="1258">
                  <c:v>45657</c:v>
                </c:pt>
                <c:pt idx="1259">
                  <c:v>45659</c:v>
                </c:pt>
                <c:pt idx="1260">
                  <c:v>45660</c:v>
                </c:pt>
                <c:pt idx="1261">
                  <c:v>45663</c:v>
                </c:pt>
                <c:pt idx="1262">
                  <c:v>45664</c:v>
                </c:pt>
                <c:pt idx="1263">
                  <c:v>45665</c:v>
                </c:pt>
                <c:pt idx="1264">
                  <c:v>45667</c:v>
                </c:pt>
                <c:pt idx="1265">
                  <c:v>45670</c:v>
                </c:pt>
                <c:pt idx="1266">
                  <c:v>45671</c:v>
                </c:pt>
                <c:pt idx="1267">
                  <c:v>45672</c:v>
                </c:pt>
                <c:pt idx="1268">
                  <c:v>45673</c:v>
                </c:pt>
                <c:pt idx="1269">
                  <c:v>45674</c:v>
                </c:pt>
                <c:pt idx="1270">
                  <c:v>45678</c:v>
                </c:pt>
                <c:pt idx="1271">
                  <c:v>45679</c:v>
                </c:pt>
                <c:pt idx="1272">
                  <c:v>45680</c:v>
                </c:pt>
                <c:pt idx="1273">
                  <c:v>45681</c:v>
                </c:pt>
                <c:pt idx="1274">
                  <c:v>45684</c:v>
                </c:pt>
                <c:pt idx="1275">
                  <c:v>45685</c:v>
                </c:pt>
                <c:pt idx="1276">
                  <c:v>45686</c:v>
                </c:pt>
                <c:pt idx="1277">
                  <c:v>45687</c:v>
                </c:pt>
                <c:pt idx="1278">
                  <c:v>45688</c:v>
                </c:pt>
                <c:pt idx="1279">
                  <c:v>45691</c:v>
                </c:pt>
                <c:pt idx="1280">
                  <c:v>45692</c:v>
                </c:pt>
                <c:pt idx="1281">
                  <c:v>45693</c:v>
                </c:pt>
                <c:pt idx="1282">
                  <c:v>45694</c:v>
                </c:pt>
                <c:pt idx="1283">
                  <c:v>45695</c:v>
                </c:pt>
                <c:pt idx="1284">
                  <c:v>45698</c:v>
                </c:pt>
                <c:pt idx="1285">
                  <c:v>45699</c:v>
                </c:pt>
                <c:pt idx="1286">
                  <c:v>45700</c:v>
                </c:pt>
                <c:pt idx="1287">
                  <c:v>45701</c:v>
                </c:pt>
                <c:pt idx="1288">
                  <c:v>45702</c:v>
                </c:pt>
                <c:pt idx="1289">
                  <c:v>45706</c:v>
                </c:pt>
                <c:pt idx="1290">
                  <c:v>45707</c:v>
                </c:pt>
                <c:pt idx="1291">
                  <c:v>45708</c:v>
                </c:pt>
                <c:pt idx="1292">
                  <c:v>45709</c:v>
                </c:pt>
                <c:pt idx="1293">
                  <c:v>45712</c:v>
                </c:pt>
                <c:pt idx="1294">
                  <c:v>45713</c:v>
                </c:pt>
                <c:pt idx="1295">
                  <c:v>45714</c:v>
                </c:pt>
                <c:pt idx="1296">
                  <c:v>45715</c:v>
                </c:pt>
                <c:pt idx="1297">
                  <c:v>45716</c:v>
                </c:pt>
                <c:pt idx="1298">
                  <c:v>45719</c:v>
                </c:pt>
                <c:pt idx="1299">
                  <c:v>45720</c:v>
                </c:pt>
                <c:pt idx="1300">
                  <c:v>45721</c:v>
                </c:pt>
                <c:pt idx="1301">
                  <c:v>45722</c:v>
                </c:pt>
                <c:pt idx="1302">
                  <c:v>45723</c:v>
                </c:pt>
                <c:pt idx="1303">
                  <c:v>45726</c:v>
                </c:pt>
                <c:pt idx="1304">
                  <c:v>45727</c:v>
                </c:pt>
                <c:pt idx="1305">
                  <c:v>45728</c:v>
                </c:pt>
                <c:pt idx="1306">
                  <c:v>45729</c:v>
                </c:pt>
                <c:pt idx="1307">
                  <c:v>45730</c:v>
                </c:pt>
                <c:pt idx="1308">
                  <c:v>45733</c:v>
                </c:pt>
                <c:pt idx="1309">
                  <c:v>45734</c:v>
                </c:pt>
                <c:pt idx="1310">
                  <c:v>45735</c:v>
                </c:pt>
                <c:pt idx="1311">
                  <c:v>45736</c:v>
                </c:pt>
                <c:pt idx="1312">
                  <c:v>45737</c:v>
                </c:pt>
                <c:pt idx="1313">
                  <c:v>45740</c:v>
                </c:pt>
                <c:pt idx="1314">
                  <c:v>45741</c:v>
                </c:pt>
                <c:pt idx="1315">
                  <c:v>45742</c:v>
                </c:pt>
                <c:pt idx="1316">
                  <c:v>45743</c:v>
                </c:pt>
                <c:pt idx="1317">
                  <c:v>45744</c:v>
                </c:pt>
                <c:pt idx="1318">
                  <c:v>45747</c:v>
                </c:pt>
                <c:pt idx="1319">
                  <c:v>45748</c:v>
                </c:pt>
                <c:pt idx="1320">
                  <c:v>45749</c:v>
                </c:pt>
                <c:pt idx="1321">
                  <c:v>45750</c:v>
                </c:pt>
                <c:pt idx="1322">
                  <c:v>45751</c:v>
                </c:pt>
                <c:pt idx="1323">
                  <c:v>45754</c:v>
                </c:pt>
                <c:pt idx="1324">
                  <c:v>45755</c:v>
                </c:pt>
                <c:pt idx="1325">
                  <c:v>45756</c:v>
                </c:pt>
                <c:pt idx="1326">
                  <c:v>45757</c:v>
                </c:pt>
                <c:pt idx="1327">
                  <c:v>45758</c:v>
                </c:pt>
                <c:pt idx="1328">
                  <c:v>45761</c:v>
                </c:pt>
                <c:pt idx="1329">
                  <c:v>45762</c:v>
                </c:pt>
                <c:pt idx="1330">
                  <c:v>45763</c:v>
                </c:pt>
                <c:pt idx="1331">
                  <c:v>45764</c:v>
                </c:pt>
                <c:pt idx="1332">
                  <c:v>45768</c:v>
                </c:pt>
                <c:pt idx="1333">
                  <c:v>45769</c:v>
                </c:pt>
                <c:pt idx="1334">
                  <c:v>45770</c:v>
                </c:pt>
                <c:pt idx="1335">
                  <c:v>45771</c:v>
                </c:pt>
                <c:pt idx="1336">
                  <c:v>45772</c:v>
                </c:pt>
                <c:pt idx="1337">
                  <c:v>45775</c:v>
                </c:pt>
                <c:pt idx="1338">
                  <c:v>45776</c:v>
                </c:pt>
                <c:pt idx="1339">
                  <c:v>45777</c:v>
                </c:pt>
                <c:pt idx="1340">
                  <c:v>45778</c:v>
                </c:pt>
                <c:pt idx="1341">
                  <c:v>45779</c:v>
                </c:pt>
                <c:pt idx="1342">
                  <c:v>45782</c:v>
                </c:pt>
                <c:pt idx="1343">
                  <c:v>45783</c:v>
                </c:pt>
                <c:pt idx="1344">
                  <c:v>45784</c:v>
                </c:pt>
                <c:pt idx="1345">
                  <c:v>45785</c:v>
                </c:pt>
                <c:pt idx="1346">
                  <c:v>45786</c:v>
                </c:pt>
                <c:pt idx="1347">
                  <c:v>45789</c:v>
                </c:pt>
                <c:pt idx="1348">
                  <c:v>45790</c:v>
                </c:pt>
                <c:pt idx="1349">
                  <c:v>45791</c:v>
                </c:pt>
                <c:pt idx="1350">
                  <c:v>45792</c:v>
                </c:pt>
                <c:pt idx="1351">
                  <c:v>45793</c:v>
                </c:pt>
                <c:pt idx="1352">
                  <c:v>45796</c:v>
                </c:pt>
                <c:pt idx="1353">
                  <c:v>45797</c:v>
                </c:pt>
                <c:pt idx="1354">
                  <c:v>45798</c:v>
                </c:pt>
                <c:pt idx="1355">
                  <c:v>45799</c:v>
                </c:pt>
                <c:pt idx="1356">
                  <c:v>45800</c:v>
                </c:pt>
                <c:pt idx="1357">
                  <c:v>45804</c:v>
                </c:pt>
                <c:pt idx="1358">
                  <c:v>45805</c:v>
                </c:pt>
                <c:pt idx="1359">
                  <c:v>45806</c:v>
                </c:pt>
                <c:pt idx="1360">
                  <c:v>45807</c:v>
                </c:pt>
                <c:pt idx="1361">
                  <c:v>45810</c:v>
                </c:pt>
                <c:pt idx="1362">
                  <c:v>45811</c:v>
                </c:pt>
                <c:pt idx="1363">
                  <c:v>45812</c:v>
                </c:pt>
                <c:pt idx="1364">
                  <c:v>45813</c:v>
                </c:pt>
                <c:pt idx="1365">
                  <c:v>45814</c:v>
                </c:pt>
                <c:pt idx="1366">
                  <c:v>45817</c:v>
                </c:pt>
                <c:pt idx="1367">
                  <c:v>45818</c:v>
                </c:pt>
                <c:pt idx="1368">
                  <c:v>45819</c:v>
                </c:pt>
                <c:pt idx="1369">
                  <c:v>45820</c:v>
                </c:pt>
                <c:pt idx="1370">
                  <c:v>45821</c:v>
                </c:pt>
                <c:pt idx="1371">
                  <c:v>45824</c:v>
                </c:pt>
                <c:pt idx="1372">
                  <c:v>45825</c:v>
                </c:pt>
                <c:pt idx="1373">
                  <c:v>45826</c:v>
                </c:pt>
                <c:pt idx="1374">
                  <c:v>45828</c:v>
                </c:pt>
                <c:pt idx="1375">
                  <c:v>45831</c:v>
                </c:pt>
                <c:pt idx="1376">
                  <c:v>45832</c:v>
                </c:pt>
                <c:pt idx="1377">
                  <c:v>45833</c:v>
                </c:pt>
                <c:pt idx="1378">
                  <c:v>45834</c:v>
                </c:pt>
                <c:pt idx="1379">
                  <c:v>45835</c:v>
                </c:pt>
                <c:pt idx="1380">
                  <c:v>45838</c:v>
                </c:pt>
                <c:pt idx="1381">
                  <c:v>45839</c:v>
                </c:pt>
                <c:pt idx="1382">
                  <c:v>45840</c:v>
                </c:pt>
                <c:pt idx="1383">
                  <c:v>45841</c:v>
                </c:pt>
                <c:pt idx="1384">
                  <c:v>45845</c:v>
                </c:pt>
                <c:pt idx="1385">
                  <c:v>45846</c:v>
                </c:pt>
                <c:pt idx="1386">
                  <c:v>45847</c:v>
                </c:pt>
                <c:pt idx="1387">
                  <c:v>45848</c:v>
                </c:pt>
                <c:pt idx="1388">
                  <c:v>45849</c:v>
                </c:pt>
                <c:pt idx="1389">
                  <c:v>45852</c:v>
                </c:pt>
                <c:pt idx="1390">
                  <c:v>45853</c:v>
                </c:pt>
                <c:pt idx="1391">
                  <c:v>45854</c:v>
                </c:pt>
                <c:pt idx="1392">
                  <c:v>45855</c:v>
                </c:pt>
                <c:pt idx="1393">
                  <c:v>45856</c:v>
                </c:pt>
                <c:pt idx="1394">
                  <c:v>45859</c:v>
                </c:pt>
                <c:pt idx="1395">
                  <c:v>45860</c:v>
                </c:pt>
                <c:pt idx="1396">
                  <c:v>45861</c:v>
                </c:pt>
                <c:pt idx="1397">
                  <c:v>45862</c:v>
                </c:pt>
                <c:pt idx="1398">
                  <c:v>45863</c:v>
                </c:pt>
                <c:pt idx="1399">
                  <c:v>45866</c:v>
                </c:pt>
                <c:pt idx="1400">
                  <c:v>45867</c:v>
                </c:pt>
                <c:pt idx="1401">
                  <c:v>45868</c:v>
                </c:pt>
                <c:pt idx="1402">
                  <c:v>45869</c:v>
                </c:pt>
                <c:pt idx="1403">
                  <c:v>45870</c:v>
                </c:pt>
                <c:pt idx="1404">
                  <c:v>45873</c:v>
                </c:pt>
                <c:pt idx="1405">
                  <c:v>45874</c:v>
                </c:pt>
                <c:pt idx="1406">
                  <c:v>45875</c:v>
                </c:pt>
                <c:pt idx="1407">
                  <c:v>45876</c:v>
                </c:pt>
                <c:pt idx="1408">
                  <c:v>45877</c:v>
                </c:pt>
                <c:pt idx="1409">
                  <c:v>45880</c:v>
                </c:pt>
                <c:pt idx="1410">
                  <c:v>45881</c:v>
                </c:pt>
                <c:pt idx="1411">
                  <c:v>45882</c:v>
                </c:pt>
                <c:pt idx="1412">
                  <c:v>45883</c:v>
                </c:pt>
                <c:pt idx="1413">
                  <c:v>45884</c:v>
                </c:pt>
                <c:pt idx="1414">
                  <c:v>45887</c:v>
                </c:pt>
                <c:pt idx="1415">
                  <c:v>45888</c:v>
                </c:pt>
                <c:pt idx="1416">
                  <c:v>45889</c:v>
                </c:pt>
                <c:pt idx="1417">
                  <c:v>45890</c:v>
                </c:pt>
                <c:pt idx="1418">
                  <c:v>45891</c:v>
                </c:pt>
                <c:pt idx="1419">
                  <c:v>45894</c:v>
                </c:pt>
                <c:pt idx="1420">
                  <c:v>45895</c:v>
                </c:pt>
                <c:pt idx="1421">
                  <c:v>45896</c:v>
                </c:pt>
                <c:pt idx="1422">
                  <c:v>45897</c:v>
                </c:pt>
                <c:pt idx="1423">
                  <c:v>45898</c:v>
                </c:pt>
                <c:pt idx="1424">
                  <c:v>45902</c:v>
                </c:pt>
                <c:pt idx="1425">
                  <c:v>45903</c:v>
                </c:pt>
                <c:pt idx="1426">
                  <c:v>45904</c:v>
                </c:pt>
                <c:pt idx="1427">
                  <c:v>45905</c:v>
                </c:pt>
                <c:pt idx="1428">
                  <c:v>45908</c:v>
                </c:pt>
                <c:pt idx="1429">
                  <c:v>45909</c:v>
                </c:pt>
                <c:pt idx="1430">
                  <c:v>45910</c:v>
                </c:pt>
                <c:pt idx="1431">
                  <c:v>45911</c:v>
                </c:pt>
                <c:pt idx="1432">
                  <c:v>45912</c:v>
                </c:pt>
                <c:pt idx="1433">
                  <c:v>45915</c:v>
                </c:pt>
                <c:pt idx="1434">
                  <c:v>45916</c:v>
                </c:pt>
                <c:pt idx="1435">
                  <c:v>45917</c:v>
                </c:pt>
                <c:pt idx="1436">
                  <c:v>45918</c:v>
                </c:pt>
                <c:pt idx="1437">
                  <c:v>45919</c:v>
                </c:pt>
                <c:pt idx="1438">
                  <c:v>45922</c:v>
                </c:pt>
                <c:pt idx="1439">
                  <c:v>45923</c:v>
                </c:pt>
                <c:pt idx="1440">
                  <c:v>45924</c:v>
                </c:pt>
                <c:pt idx="1441">
                  <c:v>45925</c:v>
                </c:pt>
                <c:pt idx="1442">
                  <c:v>45926</c:v>
                </c:pt>
                <c:pt idx="1443">
                  <c:v>45929</c:v>
                </c:pt>
                <c:pt idx="1444">
                  <c:v>45930</c:v>
                </c:pt>
                <c:pt idx="1445">
                  <c:v>45931</c:v>
                </c:pt>
                <c:pt idx="1446">
                  <c:v>45932</c:v>
                </c:pt>
              </c:numCache>
            </c:numRef>
          </c:cat>
          <c:val>
            <c:numRef>
              <c:f>'Volume Study'!$B$1261:$B$1449</c:f>
              <c:numCache>
                <c:formatCode>#,##0</c:formatCode>
                <c:ptCount val="189"/>
                <c:pt idx="0">
                  <c:v>57052654</c:v>
                </c:pt>
                <c:pt idx="1">
                  <c:v>50203975</c:v>
                </c:pt>
                <c:pt idx="2">
                  <c:v>37888459</c:v>
                </c:pt>
                <c:pt idx="3">
                  <c:v>47679442</c:v>
                </c:pt>
                <c:pt idx="4">
                  <c:v>60393052</c:v>
                </c:pt>
                <c:pt idx="5">
                  <c:v>47304672</c:v>
                </c:pt>
                <c:pt idx="6">
                  <c:v>73105046</c:v>
                </c:pt>
                <c:pt idx="7">
                  <c:v>47910060</c:v>
                </c:pt>
                <c:pt idx="8">
                  <c:v>48420580</c:v>
                </c:pt>
                <c:pt idx="9">
                  <c:v>56900159</c:v>
                </c:pt>
                <c:pt idx="10">
                  <c:v>43319662</c:v>
                </c:pt>
                <c:pt idx="11">
                  <c:v>58070628</c:v>
                </c:pt>
                <c:pt idx="12">
                  <c:v>42532853</c:v>
                </c:pt>
                <c:pt idx="13">
                  <c:v>48195973</c:v>
                </c:pt>
                <c:pt idx="14">
                  <c:v>41152102</c:v>
                </c:pt>
                <c:pt idx="15">
                  <c:v>34604693</c:v>
                </c:pt>
                <c:pt idx="16">
                  <c:v>70361125</c:v>
                </c:pt>
                <c:pt idx="17">
                  <c:v>44433322</c:v>
                </c:pt>
                <c:pt idx="18">
                  <c:v>37177429</c:v>
                </c:pt>
                <c:pt idx="19">
                  <c:v>39281255</c:v>
                </c:pt>
                <c:pt idx="20">
                  <c:v>66671471</c:v>
                </c:pt>
                <c:pt idx="21">
                  <c:v>65857248</c:v>
                </c:pt>
                <c:pt idx="22">
                  <c:v>33457815</c:v>
                </c:pt>
                <c:pt idx="23">
                  <c:v>30653149</c:v>
                </c:pt>
                <c:pt idx="24">
                  <c:v>35771503</c:v>
                </c:pt>
                <c:pt idx="25">
                  <c:v>50788516</c:v>
                </c:pt>
                <c:pt idx="26">
                  <c:v>26048714</c:v>
                </c:pt>
                <c:pt idx="27">
                  <c:v>30056740</c:v>
                </c:pt>
                <c:pt idx="28">
                  <c:v>45076076</c:v>
                </c:pt>
                <c:pt idx="29">
                  <c:v>40921297</c:v>
                </c:pt>
                <c:pt idx="30">
                  <c:v>26910448</c:v>
                </c:pt>
                <c:pt idx="31">
                  <c:v>26749030</c:v>
                </c:pt>
                <c:pt idx="32">
                  <c:v>31011072</c:v>
                </c:pt>
                <c:pt idx="33">
                  <c:v>36554002</c:v>
                </c:pt>
                <c:pt idx="34">
                  <c:v>76519818</c:v>
                </c:pt>
                <c:pt idx="35">
                  <c:v>50737213</c:v>
                </c:pt>
                <c:pt idx="36">
                  <c:v>58266472</c:v>
                </c:pt>
                <c:pt idx="37">
                  <c:v>43321578</c:v>
                </c:pt>
                <c:pt idx="38">
                  <c:v>74196664</c:v>
                </c:pt>
                <c:pt idx="39">
                  <c:v>88744106</c:v>
                </c:pt>
                <c:pt idx="40">
                  <c:v>74249199</c:v>
                </c:pt>
                <c:pt idx="41">
                  <c:v>109648212</c:v>
                </c:pt>
                <c:pt idx="42">
                  <c:v>71230528</c:v>
                </c:pt>
                <c:pt idx="43">
                  <c:v>80094868</c:v>
                </c:pt>
                <c:pt idx="44">
                  <c:v>81158816</c:v>
                </c:pt>
                <c:pt idx="45">
                  <c:v>99326624</c:v>
                </c:pt>
                <c:pt idx="46">
                  <c:v>88102109</c:v>
                </c:pt>
                <c:pt idx="47">
                  <c:v>69588167</c:v>
                </c:pt>
                <c:pt idx="48">
                  <c:v>74079414</c:v>
                </c:pt>
                <c:pt idx="49">
                  <c:v>62660321</c:v>
                </c:pt>
                <c:pt idx="50">
                  <c:v>49008709</c:v>
                </c:pt>
                <c:pt idx="51">
                  <c:v>66041422</c:v>
                </c:pt>
                <c:pt idx="52">
                  <c:v>66555985</c:v>
                </c:pt>
                <c:pt idx="53">
                  <c:v>62958195</c:v>
                </c:pt>
                <c:pt idx="54">
                  <c:v>83762964</c:v>
                </c:pt>
                <c:pt idx="55">
                  <c:v>58766795</c:v>
                </c:pt>
                <c:pt idx="56">
                  <c:v>38355735</c:v>
                </c:pt>
                <c:pt idx="57">
                  <c:v>52228898</c:v>
                </c:pt>
                <c:pt idx="58">
                  <c:v>42164248</c:v>
                </c:pt>
                <c:pt idx="59">
                  <c:v>71662653</c:v>
                </c:pt>
                <c:pt idx="60">
                  <c:v>95328213</c:v>
                </c:pt>
                <c:pt idx="61">
                  <c:v>54609641</c:v>
                </c:pt>
                <c:pt idx="62">
                  <c:v>76014544</c:v>
                </c:pt>
                <c:pt idx="63">
                  <c:v>125985998</c:v>
                </c:pt>
                <c:pt idx="64">
                  <c:v>217965131</c:v>
                </c:pt>
                <c:pt idx="65">
                  <c:v>256611355</c:v>
                </c:pt>
                <c:pt idx="66">
                  <c:v>165816581</c:v>
                </c:pt>
                <c:pt idx="67">
                  <c:v>241867317</c:v>
                </c:pt>
                <c:pt idx="68">
                  <c:v>162331225</c:v>
                </c:pt>
                <c:pt idx="69">
                  <c:v>97866334</c:v>
                </c:pt>
                <c:pt idx="70">
                  <c:v>68033993</c:v>
                </c:pt>
                <c:pt idx="71">
                  <c:v>56892874</c:v>
                </c:pt>
                <c:pt idx="72">
                  <c:v>83484814</c:v>
                </c:pt>
                <c:pt idx="73">
                  <c:v>79868083</c:v>
                </c:pt>
                <c:pt idx="74">
                  <c:v>69368129</c:v>
                </c:pt>
                <c:pt idx="75">
                  <c:v>75948117</c:v>
                </c:pt>
                <c:pt idx="76">
                  <c:v>90590658</c:v>
                </c:pt>
                <c:pt idx="77">
                  <c:v>64150418</c:v>
                </c:pt>
                <c:pt idx="78">
                  <c:v>61119590</c:v>
                </c:pt>
                <c:pt idx="79">
                  <c:v>47613755</c:v>
                </c:pt>
                <c:pt idx="80">
                  <c:v>47775121</c:v>
                </c:pt>
                <c:pt idx="81">
                  <c:v>93101463</c:v>
                </c:pt>
                <c:pt idx="82">
                  <c:v>63186146</c:v>
                </c:pt>
                <c:pt idx="83">
                  <c:v>60717270</c:v>
                </c:pt>
                <c:pt idx="84">
                  <c:v>38659222</c:v>
                </c:pt>
                <c:pt idx="85">
                  <c:v>48264708</c:v>
                </c:pt>
                <c:pt idx="86">
                  <c:v>55733229</c:v>
                </c:pt>
                <c:pt idx="87">
                  <c:v>65130787</c:v>
                </c:pt>
                <c:pt idx="88">
                  <c:v>37603427</c:v>
                </c:pt>
                <c:pt idx="89">
                  <c:v>78993570</c:v>
                </c:pt>
                <c:pt idx="90">
                  <c:v>67947225</c:v>
                </c:pt>
                <c:pt idx="91">
                  <c:v>66283531</c:v>
                </c:pt>
                <c:pt idx="92">
                  <c:v>71268145</c:v>
                </c:pt>
                <c:pt idx="93">
                  <c:v>76052101</c:v>
                </c:pt>
                <c:pt idx="94">
                  <c:v>68168509</c:v>
                </c:pt>
                <c:pt idx="95">
                  <c:v>60614492</c:v>
                </c:pt>
                <c:pt idx="96">
                  <c:v>95197657</c:v>
                </c:pt>
                <c:pt idx="97">
                  <c:v>70860417</c:v>
                </c:pt>
                <c:pt idx="98">
                  <c:v>76029046</c:v>
                </c:pt>
                <c:pt idx="99">
                  <c:v>72588475</c:v>
                </c:pt>
                <c:pt idx="100">
                  <c:v>68445512</c:v>
                </c:pt>
                <c:pt idx="101">
                  <c:v>70073758</c:v>
                </c:pt>
                <c:pt idx="102">
                  <c:v>90601242</c:v>
                </c:pt>
                <c:pt idx="103">
                  <c:v>61630502</c:v>
                </c:pt>
                <c:pt idx="104">
                  <c:v>63606204</c:v>
                </c:pt>
                <c:pt idx="105">
                  <c:v>57314199</c:v>
                </c:pt>
                <c:pt idx="106">
                  <c:v>92436397</c:v>
                </c:pt>
                <c:pt idx="107">
                  <c:v>66588743</c:v>
                </c:pt>
                <c:pt idx="108">
                  <c:v>53016418</c:v>
                </c:pt>
                <c:pt idx="109">
                  <c:v>66246973</c:v>
                </c:pt>
                <c:pt idx="110">
                  <c:v>73658225</c:v>
                </c:pt>
                <c:pt idx="111">
                  <c:v>64129003</c:v>
                </c:pt>
                <c:pt idx="112">
                  <c:v>89505996</c:v>
                </c:pt>
                <c:pt idx="113">
                  <c:v>79984125</c:v>
                </c:pt>
                <c:pt idx="114">
                  <c:v>82209365</c:v>
                </c:pt>
                <c:pt idx="115">
                  <c:v>76605029</c:v>
                </c:pt>
                <c:pt idx="116">
                  <c:v>94051374</c:v>
                </c:pt>
                <c:pt idx="117">
                  <c:v>87426039</c:v>
                </c:pt>
                <c:pt idx="118">
                  <c:v>67735293</c:v>
                </c:pt>
                <c:pt idx="119">
                  <c:v>62114767</c:v>
                </c:pt>
                <c:pt idx="120">
                  <c:v>78548361</c:v>
                </c:pt>
                <c:pt idx="121">
                  <c:v>86258398</c:v>
                </c:pt>
                <c:pt idx="122">
                  <c:v>92502541</c:v>
                </c:pt>
                <c:pt idx="123">
                  <c:v>70030140</c:v>
                </c:pt>
                <c:pt idx="124">
                  <c:v>66510374</c:v>
                </c:pt>
                <c:pt idx="125">
                  <c:v>51065789</c:v>
                </c:pt>
                <c:pt idx="126">
                  <c:v>74814505</c:v>
                </c:pt>
                <c:pt idx="127">
                  <c:v>59024585</c:v>
                </c:pt>
                <c:pt idx="128">
                  <c:v>66113326</c:v>
                </c:pt>
                <c:pt idx="129">
                  <c:v>57528960</c:v>
                </c:pt>
                <c:pt idx="130">
                  <c:v>63670226</c:v>
                </c:pt>
                <c:pt idx="131">
                  <c:v>51898518</c:v>
                </c:pt>
                <c:pt idx="132">
                  <c:v>74317260</c:v>
                </c:pt>
                <c:pt idx="133">
                  <c:v>88987511</c:v>
                </c:pt>
                <c:pt idx="134">
                  <c:v>68885683</c:v>
                </c:pt>
                <c:pt idx="135">
                  <c:v>65621645</c:v>
                </c:pt>
                <c:pt idx="136">
                  <c:v>63374984</c:v>
                </c:pt>
                <c:pt idx="137">
                  <c:v>60046288</c:v>
                </c:pt>
                <c:pt idx="138">
                  <c:v>70511036</c:v>
                </c:pt>
                <c:pt idx="139">
                  <c:v>71307134</c:v>
                </c:pt>
                <c:pt idx="140">
                  <c:v>56865364</c:v>
                </c:pt>
                <c:pt idx="141">
                  <c:v>54917102</c:v>
                </c:pt>
                <c:pt idx="142">
                  <c:v>60556278</c:v>
                </c:pt>
                <c:pt idx="143">
                  <c:v>80418851</c:v>
                </c:pt>
                <c:pt idx="144">
                  <c:v>103385246</c:v>
                </c:pt>
                <c:pt idx="145">
                  <c:v>140103572</c:v>
                </c:pt>
                <c:pt idx="146">
                  <c:v>73218015</c:v>
                </c:pt>
                <c:pt idx="147">
                  <c:v>68051401</c:v>
                </c:pt>
                <c:pt idx="148">
                  <c:v>64357525</c:v>
                </c:pt>
                <c:pt idx="149">
                  <c:v>74205791</c:v>
                </c:pt>
                <c:pt idx="150">
                  <c:v>64051626</c:v>
                </c:pt>
                <c:pt idx="151">
                  <c:v>58742300</c:v>
                </c:pt>
                <c:pt idx="152">
                  <c:v>64821798</c:v>
                </c:pt>
                <c:pt idx="153">
                  <c:v>60092790</c:v>
                </c:pt>
                <c:pt idx="154">
                  <c:v>59327466</c:v>
                </c:pt>
                <c:pt idx="155">
                  <c:v>68592507</c:v>
                </c:pt>
                <c:pt idx="156">
                  <c:v>43804914</c:v>
                </c:pt>
                <c:pt idx="157">
                  <c:v>69750731</c:v>
                </c:pt>
                <c:pt idx="158">
                  <c:v>88890298</c:v>
                </c:pt>
                <c:pt idx="159">
                  <c:v>54805775</c:v>
                </c:pt>
                <c:pt idx="160">
                  <c:v>84083214</c:v>
                </c:pt>
                <c:pt idx="161">
                  <c:v>51274332</c:v>
                </c:pt>
                <c:pt idx="162">
                  <c:v>51581565</c:v>
                </c:pt>
                <c:pt idx="163">
                  <c:v>48341069</c:v>
                </c:pt>
                <c:pt idx="164">
                  <c:v>61519461</c:v>
                </c:pt>
                <c:pt idx="165">
                  <c:v>74522192</c:v>
                </c:pt>
                <c:pt idx="166">
                  <c:v>81983545</c:v>
                </c:pt>
                <c:pt idx="167">
                  <c:v>70820898</c:v>
                </c:pt>
                <c:pt idx="168">
                  <c:v>65219228</c:v>
                </c:pt>
                <c:pt idx="169">
                  <c:v>85178935</c:v>
                </c:pt>
                <c:pt idx="170">
                  <c:v>63133104</c:v>
                </c:pt>
                <c:pt idx="171">
                  <c:v>66133856</c:v>
                </c:pt>
                <c:pt idx="172">
                  <c:v>78034529</c:v>
                </c:pt>
                <c:pt idx="173">
                  <c:v>69934360</c:v>
                </c:pt>
                <c:pt idx="174">
                  <c:v>72780135</c:v>
                </c:pt>
                <c:pt idx="175">
                  <c:v>63772412</c:v>
                </c:pt>
                <c:pt idx="176">
                  <c:v>61168953</c:v>
                </c:pt>
                <c:pt idx="177">
                  <c:v>101952244</c:v>
                </c:pt>
                <c:pt idx="178">
                  <c:v>90459242</c:v>
                </c:pt>
                <c:pt idx="179">
                  <c:v>97945620</c:v>
                </c:pt>
                <c:pt idx="180">
                  <c:v>69452201</c:v>
                </c:pt>
                <c:pt idx="181">
                  <c:v>81708872</c:v>
                </c:pt>
                <c:pt idx="182">
                  <c:v>68082229</c:v>
                </c:pt>
                <c:pt idx="183">
                  <c:v>89622067</c:v>
                </c:pt>
                <c:pt idx="184">
                  <c:v>69179209</c:v>
                </c:pt>
                <c:pt idx="185">
                  <c:v>73499015</c:v>
                </c:pt>
                <c:pt idx="186">
                  <c:v>86288028</c:v>
                </c:pt>
                <c:pt idx="187">
                  <c:v>72545369</c:v>
                </c:pt>
                <c:pt idx="188">
                  <c:v>56895993</c:v>
                </c:pt>
              </c:numCache>
            </c:numRef>
          </c:val>
          <c:extLst>
            <c:ext xmlns:c16="http://schemas.microsoft.com/office/drawing/2014/chart" uri="{C3380CC4-5D6E-409C-BE32-E72D297353CC}">
              <c16:uniqueId val="{00000000-A416-43BB-90D3-91781A77EEBD}"/>
            </c:ext>
          </c:extLst>
        </c:ser>
        <c:dLbls>
          <c:showLegendKey val="0"/>
          <c:showVal val="0"/>
          <c:showCatName val="0"/>
          <c:showSerName val="0"/>
          <c:showPercent val="0"/>
          <c:showBubbleSize val="0"/>
        </c:dLbls>
        <c:gapWidth val="150"/>
        <c:axId val="294597503"/>
        <c:axId val="294597983"/>
      </c:barChart>
      <c:lineChart>
        <c:grouping val="standard"/>
        <c:varyColors val="0"/>
        <c:ser>
          <c:idx val="1"/>
          <c:order val="1"/>
          <c:tx>
            <c:strRef>
              <c:f>'Volume Study'!$C$2</c:f>
              <c:strCache>
                <c:ptCount val="1"/>
                <c:pt idx="0">
                  <c:v>30D Avg</c:v>
                </c:pt>
              </c:strCache>
            </c:strRef>
          </c:tx>
          <c:spPr>
            <a:ln w="28575" cap="rnd">
              <a:solidFill>
                <a:schemeClr val="accent3"/>
              </a:solidFill>
              <a:round/>
            </a:ln>
            <a:effectLst/>
          </c:spPr>
          <c:marker>
            <c:symbol val="none"/>
          </c:marker>
          <c:cat>
            <c:numRef>
              <c:f>'Volume Study'!$A$3:$A$1449</c:f>
              <c:numCache>
                <c:formatCode>m/d/yyyy</c:formatCode>
                <c:ptCount val="1447"/>
                <c:pt idx="0">
                  <c:v>43830</c:v>
                </c:pt>
                <c:pt idx="1">
                  <c:v>43832</c:v>
                </c:pt>
                <c:pt idx="2">
                  <c:v>43833</c:v>
                </c:pt>
                <c:pt idx="3">
                  <c:v>43836</c:v>
                </c:pt>
                <c:pt idx="4">
                  <c:v>43837</c:v>
                </c:pt>
                <c:pt idx="5">
                  <c:v>43838</c:v>
                </c:pt>
                <c:pt idx="6">
                  <c:v>43839</c:v>
                </c:pt>
                <c:pt idx="7">
                  <c:v>43840</c:v>
                </c:pt>
                <c:pt idx="8">
                  <c:v>43843</c:v>
                </c:pt>
                <c:pt idx="9">
                  <c:v>43844</c:v>
                </c:pt>
                <c:pt idx="10">
                  <c:v>43845</c:v>
                </c:pt>
                <c:pt idx="11">
                  <c:v>43846</c:v>
                </c:pt>
                <c:pt idx="12">
                  <c:v>43847</c:v>
                </c:pt>
                <c:pt idx="13">
                  <c:v>43851</c:v>
                </c:pt>
                <c:pt idx="14">
                  <c:v>43852</c:v>
                </c:pt>
                <c:pt idx="15">
                  <c:v>43853</c:v>
                </c:pt>
                <c:pt idx="16">
                  <c:v>43854</c:v>
                </c:pt>
                <c:pt idx="17">
                  <c:v>43857</c:v>
                </c:pt>
                <c:pt idx="18">
                  <c:v>43858</c:v>
                </c:pt>
                <c:pt idx="19">
                  <c:v>43859</c:v>
                </c:pt>
                <c:pt idx="20">
                  <c:v>43860</c:v>
                </c:pt>
                <c:pt idx="21">
                  <c:v>43861</c:v>
                </c:pt>
                <c:pt idx="22">
                  <c:v>43864</c:v>
                </c:pt>
                <c:pt idx="23">
                  <c:v>43865</c:v>
                </c:pt>
                <c:pt idx="24">
                  <c:v>43866</c:v>
                </c:pt>
                <c:pt idx="25">
                  <c:v>43867</c:v>
                </c:pt>
                <c:pt idx="26">
                  <c:v>43868</c:v>
                </c:pt>
                <c:pt idx="27">
                  <c:v>43871</c:v>
                </c:pt>
                <c:pt idx="28">
                  <c:v>43872</c:v>
                </c:pt>
                <c:pt idx="29">
                  <c:v>43873</c:v>
                </c:pt>
                <c:pt idx="30">
                  <c:v>43874</c:v>
                </c:pt>
                <c:pt idx="31">
                  <c:v>43875</c:v>
                </c:pt>
                <c:pt idx="32">
                  <c:v>43879</c:v>
                </c:pt>
                <c:pt idx="33">
                  <c:v>43880</c:v>
                </c:pt>
                <c:pt idx="34">
                  <c:v>43881</c:v>
                </c:pt>
                <c:pt idx="35">
                  <c:v>43882</c:v>
                </c:pt>
                <c:pt idx="36">
                  <c:v>43885</c:v>
                </c:pt>
                <c:pt idx="37">
                  <c:v>43886</c:v>
                </c:pt>
                <c:pt idx="38">
                  <c:v>43887</c:v>
                </c:pt>
                <c:pt idx="39">
                  <c:v>43888</c:v>
                </c:pt>
                <c:pt idx="40">
                  <c:v>43889</c:v>
                </c:pt>
                <c:pt idx="41">
                  <c:v>43892</c:v>
                </c:pt>
                <c:pt idx="42">
                  <c:v>43893</c:v>
                </c:pt>
                <c:pt idx="43">
                  <c:v>43894</c:v>
                </c:pt>
                <c:pt idx="44">
                  <c:v>43895</c:v>
                </c:pt>
                <c:pt idx="45">
                  <c:v>43896</c:v>
                </c:pt>
                <c:pt idx="46">
                  <c:v>43899</c:v>
                </c:pt>
                <c:pt idx="47">
                  <c:v>43900</c:v>
                </c:pt>
                <c:pt idx="48">
                  <c:v>43901</c:v>
                </c:pt>
                <c:pt idx="49">
                  <c:v>43902</c:v>
                </c:pt>
                <c:pt idx="50">
                  <c:v>43903</c:v>
                </c:pt>
                <c:pt idx="51">
                  <c:v>43906</c:v>
                </c:pt>
                <c:pt idx="52">
                  <c:v>43907</c:v>
                </c:pt>
                <c:pt idx="53">
                  <c:v>43908</c:v>
                </c:pt>
                <c:pt idx="54">
                  <c:v>43909</c:v>
                </c:pt>
                <c:pt idx="55">
                  <c:v>43910</c:v>
                </c:pt>
                <c:pt idx="56">
                  <c:v>43913</c:v>
                </c:pt>
                <c:pt idx="57">
                  <c:v>43914</c:v>
                </c:pt>
                <c:pt idx="58">
                  <c:v>43915</c:v>
                </c:pt>
                <c:pt idx="59">
                  <c:v>43916</c:v>
                </c:pt>
                <c:pt idx="60">
                  <c:v>43917</c:v>
                </c:pt>
                <c:pt idx="61">
                  <c:v>43920</c:v>
                </c:pt>
                <c:pt idx="62">
                  <c:v>43921</c:v>
                </c:pt>
                <c:pt idx="63">
                  <c:v>43922</c:v>
                </c:pt>
                <c:pt idx="64">
                  <c:v>43923</c:v>
                </c:pt>
                <c:pt idx="65">
                  <c:v>43924</c:v>
                </c:pt>
                <c:pt idx="66">
                  <c:v>43927</c:v>
                </c:pt>
                <c:pt idx="67">
                  <c:v>43928</c:v>
                </c:pt>
                <c:pt idx="68">
                  <c:v>43929</c:v>
                </c:pt>
                <c:pt idx="69">
                  <c:v>43930</c:v>
                </c:pt>
                <c:pt idx="70">
                  <c:v>43934</c:v>
                </c:pt>
                <c:pt idx="71">
                  <c:v>43935</c:v>
                </c:pt>
                <c:pt idx="72">
                  <c:v>43936</c:v>
                </c:pt>
                <c:pt idx="73">
                  <c:v>43937</c:v>
                </c:pt>
                <c:pt idx="74">
                  <c:v>43938</c:v>
                </c:pt>
                <c:pt idx="75">
                  <c:v>43941</c:v>
                </c:pt>
                <c:pt idx="76">
                  <c:v>43942</c:v>
                </c:pt>
                <c:pt idx="77">
                  <c:v>43943</c:v>
                </c:pt>
                <c:pt idx="78">
                  <c:v>43944</c:v>
                </c:pt>
                <c:pt idx="79">
                  <c:v>43945</c:v>
                </c:pt>
                <c:pt idx="80">
                  <c:v>43948</c:v>
                </c:pt>
                <c:pt idx="81">
                  <c:v>43949</c:v>
                </c:pt>
                <c:pt idx="82">
                  <c:v>43950</c:v>
                </c:pt>
                <c:pt idx="83">
                  <c:v>43951</c:v>
                </c:pt>
                <c:pt idx="84">
                  <c:v>43952</c:v>
                </c:pt>
                <c:pt idx="85">
                  <c:v>43955</c:v>
                </c:pt>
                <c:pt idx="86">
                  <c:v>43956</c:v>
                </c:pt>
                <c:pt idx="87">
                  <c:v>43957</c:v>
                </c:pt>
                <c:pt idx="88">
                  <c:v>43958</c:v>
                </c:pt>
                <c:pt idx="89">
                  <c:v>43959</c:v>
                </c:pt>
                <c:pt idx="90">
                  <c:v>43962</c:v>
                </c:pt>
                <c:pt idx="91">
                  <c:v>43963</c:v>
                </c:pt>
                <c:pt idx="92">
                  <c:v>43964</c:v>
                </c:pt>
                <c:pt idx="93">
                  <c:v>43965</c:v>
                </c:pt>
                <c:pt idx="94">
                  <c:v>43966</c:v>
                </c:pt>
                <c:pt idx="95">
                  <c:v>43969</c:v>
                </c:pt>
                <c:pt idx="96">
                  <c:v>43970</c:v>
                </c:pt>
                <c:pt idx="97">
                  <c:v>43971</c:v>
                </c:pt>
                <c:pt idx="98">
                  <c:v>43972</c:v>
                </c:pt>
                <c:pt idx="99">
                  <c:v>43973</c:v>
                </c:pt>
                <c:pt idx="100">
                  <c:v>43977</c:v>
                </c:pt>
                <c:pt idx="101">
                  <c:v>43978</c:v>
                </c:pt>
                <c:pt idx="102">
                  <c:v>43979</c:v>
                </c:pt>
                <c:pt idx="103">
                  <c:v>43980</c:v>
                </c:pt>
                <c:pt idx="104">
                  <c:v>43983</c:v>
                </c:pt>
                <c:pt idx="105">
                  <c:v>43984</c:v>
                </c:pt>
                <c:pt idx="106">
                  <c:v>43985</c:v>
                </c:pt>
                <c:pt idx="107">
                  <c:v>43986</c:v>
                </c:pt>
                <c:pt idx="108">
                  <c:v>43987</c:v>
                </c:pt>
                <c:pt idx="109">
                  <c:v>43990</c:v>
                </c:pt>
                <c:pt idx="110">
                  <c:v>43991</c:v>
                </c:pt>
                <c:pt idx="111">
                  <c:v>43992</c:v>
                </c:pt>
                <c:pt idx="112">
                  <c:v>43993</c:v>
                </c:pt>
                <c:pt idx="113">
                  <c:v>43994</c:v>
                </c:pt>
                <c:pt idx="114">
                  <c:v>43997</c:v>
                </c:pt>
                <c:pt idx="115">
                  <c:v>43998</c:v>
                </c:pt>
                <c:pt idx="116">
                  <c:v>43999</c:v>
                </c:pt>
                <c:pt idx="117">
                  <c:v>44000</c:v>
                </c:pt>
                <c:pt idx="118">
                  <c:v>44001</c:v>
                </c:pt>
                <c:pt idx="119">
                  <c:v>44004</c:v>
                </c:pt>
                <c:pt idx="120">
                  <c:v>44005</c:v>
                </c:pt>
                <c:pt idx="121">
                  <c:v>44006</c:v>
                </c:pt>
                <c:pt idx="122">
                  <c:v>44007</c:v>
                </c:pt>
                <c:pt idx="123">
                  <c:v>44008</c:v>
                </c:pt>
                <c:pt idx="124">
                  <c:v>44011</c:v>
                </c:pt>
                <c:pt idx="125">
                  <c:v>44012</c:v>
                </c:pt>
                <c:pt idx="126">
                  <c:v>44013</c:v>
                </c:pt>
                <c:pt idx="127">
                  <c:v>44014</c:v>
                </c:pt>
                <c:pt idx="128">
                  <c:v>44018</c:v>
                </c:pt>
                <c:pt idx="129">
                  <c:v>44019</c:v>
                </c:pt>
                <c:pt idx="130">
                  <c:v>44020</c:v>
                </c:pt>
                <c:pt idx="131">
                  <c:v>44021</c:v>
                </c:pt>
                <c:pt idx="132">
                  <c:v>44022</c:v>
                </c:pt>
                <c:pt idx="133">
                  <c:v>44025</c:v>
                </c:pt>
                <c:pt idx="134">
                  <c:v>44026</c:v>
                </c:pt>
                <c:pt idx="135">
                  <c:v>44027</c:v>
                </c:pt>
                <c:pt idx="136">
                  <c:v>44028</c:v>
                </c:pt>
                <c:pt idx="137">
                  <c:v>44029</c:v>
                </c:pt>
                <c:pt idx="138">
                  <c:v>44032</c:v>
                </c:pt>
                <c:pt idx="139">
                  <c:v>44033</c:v>
                </c:pt>
                <c:pt idx="140">
                  <c:v>44034</c:v>
                </c:pt>
                <c:pt idx="141">
                  <c:v>44035</c:v>
                </c:pt>
                <c:pt idx="142">
                  <c:v>44036</c:v>
                </c:pt>
                <c:pt idx="143">
                  <c:v>44039</c:v>
                </c:pt>
                <c:pt idx="144">
                  <c:v>44040</c:v>
                </c:pt>
                <c:pt idx="145">
                  <c:v>44041</c:v>
                </c:pt>
                <c:pt idx="146">
                  <c:v>44042</c:v>
                </c:pt>
                <c:pt idx="147">
                  <c:v>44043</c:v>
                </c:pt>
                <c:pt idx="148">
                  <c:v>44046</c:v>
                </c:pt>
                <c:pt idx="149">
                  <c:v>44047</c:v>
                </c:pt>
                <c:pt idx="150">
                  <c:v>44048</c:v>
                </c:pt>
                <c:pt idx="151">
                  <c:v>44049</c:v>
                </c:pt>
                <c:pt idx="152">
                  <c:v>44050</c:v>
                </c:pt>
                <c:pt idx="153">
                  <c:v>44053</c:v>
                </c:pt>
                <c:pt idx="154">
                  <c:v>44054</c:v>
                </c:pt>
                <c:pt idx="155">
                  <c:v>44055</c:v>
                </c:pt>
                <c:pt idx="156">
                  <c:v>44056</c:v>
                </c:pt>
                <c:pt idx="157">
                  <c:v>44057</c:v>
                </c:pt>
                <c:pt idx="158">
                  <c:v>44060</c:v>
                </c:pt>
                <c:pt idx="159">
                  <c:v>44061</c:v>
                </c:pt>
                <c:pt idx="160">
                  <c:v>44062</c:v>
                </c:pt>
                <c:pt idx="161">
                  <c:v>44063</c:v>
                </c:pt>
                <c:pt idx="162">
                  <c:v>44064</c:v>
                </c:pt>
                <c:pt idx="163">
                  <c:v>44067</c:v>
                </c:pt>
                <c:pt idx="164">
                  <c:v>44068</c:v>
                </c:pt>
                <c:pt idx="165">
                  <c:v>44069</c:v>
                </c:pt>
                <c:pt idx="166">
                  <c:v>44070</c:v>
                </c:pt>
                <c:pt idx="167">
                  <c:v>44071</c:v>
                </c:pt>
                <c:pt idx="168">
                  <c:v>44074</c:v>
                </c:pt>
                <c:pt idx="169">
                  <c:v>44075</c:v>
                </c:pt>
                <c:pt idx="170">
                  <c:v>44076</c:v>
                </c:pt>
                <c:pt idx="171">
                  <c:v>44077</c:v>
                </c:pt>
                <c:pt idx="172">
                  <c:v>44078</c:v>
                </c:pt>
                <c:pt idx="173">
                  <c:v>44082</c:v>
                </c:pt>
                <c:pt idx="174">
                  <c:v>44083</c:v>
                </c:pt>
                <c:pt idx="175">
                  <c:v>44084</c:v>
                </c:pt>
                <c:pt idx="176">
                  <c:v>44085</c:v>
                </c:pt>
                <c:pt idx="177">
                  <c:v>44088</c:v>
                </c:pt>
                <c:pt idx="178">
                  <c:v>44089</c:v>
                </c:pt>
                <c:pt idx="179">
                  <c:v>44090</c:v>
                </c:pt>
                <c:pt idx="180">
                  <c:v>44091</c:v>
                </c:pt>
                <c:pt idx="181">
                  <c:v>44092</c:v>
                </c:pt>
                <c:pt idx="182">
                  <c:v>44095</c:v>
                </c:pt>
                <c:pt idx="183">
                  <c:v>44096</c:v>
                </c:pt>
                <c:pt idx="184">
                  <c:v>44097</c:v>
                </c:pt>
                <c:pt idx="185">
                  <c:v>44098</c:v>
                </c:pt>
                <c:pt idx="186">
                  <c:v>44099</c:v>
                </c:pt>
                <c:pt idx="187">
                  <c:v>44102</c:v>
                </c:pt>
                <c:pt idx="188">
                  <c:v>44103</c:v>
                </c:pt>
                <c:pt idx="189">
                  <c:v>44104</c:v>
                </c:pt>
                <c:pt idx="190">
                  <c:v>44105</c:v>
                </c:pt>
                <c:pt idx="191">
                  <c:v>44106</c:v>
                </c:pt>
                <c:pt idx="192">
                  <c:v>44109</c:v>
                </c:pt>
                <c:pt idx="193">
                  <c:v>44110</c:v>
                </c:pt>
                <c:pt idx="194">
                  <c:v>44111</c:v>
                </c:pt>
                <c:pt idx="195">
                  <c:v>44112</c:v>
                </c:pt>
                <c:pt idx="196">
                  <c:v>44113</c:v>
                </c:pt>
                <c:pt idx="197">
                  <c:v>44116</c:v>
                </c:pt>
                <c:pt idx="198">
                  <c:v>44117</c:v>
                </c:pt>
                <c:pt idx="199">
                  <c:v>44118</c:v>
                </c:pt>
                <c:pt idx="200">
                  <c:v>44119</c:v>
                </c:pt>
                <c:pt idx="201">
                  <c:v>44120</c:v>
                </c:pt>
                <c:pt idx="202">
                  <c:v>44123</c:v>
                </c:pt>
                <c:pt idx="203">
                  <c:v>44124</c:v>
                </c:pt>
                <c:pt idx="204">
                  <c:v>44125</c:v>
                </c:pt>
                <c:pt idx="205">
                  <c:v>44126</c:v>
                </c:pt>
                <c:pt idx="206">
                  <c:v>44127</c:v>
                </c:pt>
                <c:pt idx="207">
                  <c:v>44130</c:v>
                </c:pt>
                <c:pt idx="208">
                  <c:v>44131</c:v>
                </c:pt>
                <c:pt idx="209">
                  <c:v>44132</c:v>
                </c:pt>
                <c:pt idx="210">
                  <c:v>44133</c:v>
                </c:pt>
                <c:pt idx="211">
                  <c:v>44134</c:v>
                </c:pt>
                <c:pt idx="212">
                  <c:v>44137</c:v>
                </c:pt>
                <c:pt idx="213">
                  <c:v>44138</c:v>
                </c:pt>
                <c:pt idx="214">
                  <c:v>44139</c:v>
                </c:pt>
                <c:pt idx="215">
                  <c:v>44140</c:v>
                </c:pt>
                <c:pt idx="216">
                  <c:v>44141</c:v>
                </c:pt>
                <c:pt idx="217">
                  <c:v>44144</c:v>
                </c:pt>
                <c:pt idx="218">
                  <c:v>44145</c:v>
                </c:pt>
                <c:pt idx="219">
                  <c:v>44146</c:v>
                </c:pt>
                <c:pt idx="220">
                  <c:v>44147</c:v>
                </c:pt>
                <c:pt idx="221">
                  <c:v>44148</c:v>
                </c:pt>
                <c:pt idx="222">
                  <c:v>44151</c:v>
                </c:pt>
                <c:pt idx="223">
                  <c:v>44152</c:v>
                </c:pt>
                <c:pt idx="224">
                  <c:v>44153</c:v>
                </c:pt>
                <c:pt idx="225">
                  <c:v>44154</c:v>
                </c:pt>
                <c:pt idx="226">
                  <c:v>44155</c:v>
                </c:pt>
                <c:pt idx="227">
                  <c:v>44158</c:v>
                </c:pt>
                <c:pt idx="228">
                  <c:v>44159</c:v>
                </c:pt>
                <c:pt idx="229">
                  <c:v>44160</c:v>
                </c:pt>
                <c:pt idx="230">
                  <c:v>44162</c:v>
                </c:pt>
                <c:pt idx="231">
                  <c:v>44165</c:v>
                </c:pt>
                <c:pt idx="232">
                  <c:v>44166</c:v>
                </c:pt>
                <c:pt idx="233">
                  <c:v>44167</c:v>
                </c:pt>
                <c:pt idx="234">
                  <c:v>44168</c:v>
                </c:pt>
                <c:pt idx="235">
                  <c:v>44169</c:v>
                </c:pt>
                <c:pt idx="236">
                  <c:v>44172</c:v>
                </c:pt>
                <c:pt idx="237">
                  <c:v>44173</c:v>
                </c:pt>
                <c:pt idx="238">
                  <c:v>44174</c:v>
                </c:pt>
                <c:pt idx="239">
                  <c:v>44175</c:v>
                </c:pt>
                <c:pt idx="240">
                  <c:v>44176</c:v>
                </c:pt>
                <c:pt idx="241">
                  <c:v>44179</c:v>
                </c:pt>
                <c:pt idx="242">
                  <c:v>44180</c:v>
                </c:pt>
                <c:pt idx="243">
                  <c:v>44181</c:v>
                </c:pt>
                <c:pt idx="244">
                  <c:v>44182</c:v>
                </c:pt>
                <c:pt idx="245">
                  <c:v>44183</c:v>
                </c:pt>
                <c:pt idx="246">
                  <c:v>44186</c:v>
                </c:pt>
                <c:pt idx="247">
                  <c:v>44187</c:v>
                </c:pt>
                <c:pt idx="248">
                  <c:v>44188</c:v>
                </c:pt>
                <c:pt idx="249">
                  <c:v>44189</c:v>
                </c:pt>
                <c:pt idx="250">
                  <c:v>44193</c:v>
                </c:pt>
                <c:pt idx="251">
                  <c:v>44194</c:v>
                </c:pt>
                <c:pt idx="252">
                  <c:v>44195</c:v>
                </c:pt>
                <c:pt idx="253">
                  <c:v>44196</c:v>
                </c:pt>
                <c:pt idx="254">
                  <c:v>44200</c:v>
                </c:pt>
                <c:pt idx="255">
                  <c:v>44201</c:v>
                </c:pt>
                <c:pt idx="256">
                  <c:v>44202</c:v>
                </c:pt>
                <c:pt idx="257">
                  <c:v>44203</c:v>
                </c:pt>
                <c:pt idx="258">
                  <c:v>44204</c:v>
                </c:pt>
                <c:pt idx="259">
                  <c:v>44207</c:v>
                </c:pt>
                <c:pt idx="260">
                  <c:v>44208</c:v>
                </c:pt>
                <c:pt idx="261">
                  <c:v>44209</c:v>
                </c:pt>
                <c:pt idx="262">
                  <c:v>44210</c:v>
                </c:pt>
                <c:pt idx="263">
                  <c:v>44211</c:v>
                </c:pt>
                <c:pt idx="264">
                  <c:v>44215</c:v>
                </c:pt>
                <c:pt idx="265">
                  <c:v>44216</c:v>
                </c:pt>
                <c:pt idx="266">
                  <c:v>44217</c:v>
                </c:pt>
                <c:pt idx="267">
                  <c:v>44218</c:v>
                </c:pt>
                <c:pt idx="268">
                  <c:v>44221</c:v>
                </c:pt>
                <c:pt idx="269">
                  <c:v>44222</c:v>
                </c:pt>
                <c:pt idx="270">
                  <c:v>44223</c:v>
                </c:pt>
                <c:pt idx="271">
                  <c:v>44224</c:v>
                </c:pt>
                <c:pt idx="272">
                  <c:v>44225</c:v>
                </c:pt>
                <c:pt idx="273">
                  <c:v>44228</c:v>
                </c:pt>
                <c:pt idx="274">
                  <c:v>44229</c:v>
                </c:pt>
                <c:pt idx="275">
                  <c:v>44230</c:v>
                </c:pt>
                <c:pt idx="276">
                  <c:v>44231</c:v>
                </c:pt>
                <c:pt idx="277">
                  <c:v>44232</c:v>
                </c:pt>
                <c:pt idx="278">
                  <c:v>44235</c:v>
                </c:pt>
                <c:pt idx="279">
                  <c:v>44236</c:v>
                </c:pt>
                <c:pt idx="280">
                  <c:v>44237</c:v>
                </c:pt>
                <c:pt idx="281">
                  <c:v>44238</c:v>
                </c:pt>
                <c:pt idx="282">
                  <c:v>44239</c:v>
                </c:pt>
                <c:pt idx="283">
                  <c:v>44243</c:v>
                </c:pt>
                <c:pt idx="284">
                  <c:v>44244</c:v>
                </c:pt>
                <c:pt idx="285">
                  <c:v>44245</c:v>
                </c:pt>
                <c:pt idx="286">
                  <c:v>44246</c:v>
                </c:pt>
                <c:pt idx="287">
                  <c:v>44249</c:v>
                </c:pt>
                <c:pt idx="288">
                  <c:v>44250</c:v>
                </c:pt>
                <c:pt idx="289">
                  <c:v>44251</c:v>
                </c:pt>
                <c:pt idx="290">
                  <c:v>44252</c:v>
                </c:pt>
                <c:pt idx="291">
                  <c:v>44253</c:v>
                </c:pt>
                <c:pt idx="292">
                  <c:v>44256</c:v>
                </c:pt>
                <c:pt idx="293">
                  <c:v>44257</c:v>
                </c:pt>
                <c:pt idx="294">
                  <c:v>44258</c:v>
                </c:pt>
                <c:pt idx="295">
                  <c:v>44259</c:v>
                </c:pt>
                <c:pt idx="296">
                  <c:v>44260</c:v>
                </c:pt>
                <c:pt idx="297">
                  <c:v>44263</c:v>
                </c:pt>
                <c:pt idx="298">
                  <c:v>44264</c:v>
                </c:pt>
                <c:pt idx="299">
                  <c:v>44265</c:v>
                </c:pt>
                <c:pt idx="300">
                  <c:v>44266</c:v>
                </c:pt>
                <c:pt idx="301">
                  <c:v>44267</c:v>
                </c:pt>
                <c:pt idx="302">
                  <c:v>44270</c:v>
                </c:pt>
                <c:pt idx="303">
                  <c:v>44271</c:v>
                </c:pt>
                <c:pt idx="304">
                  <c:v>44272</c:v>
                </c:pt>
                <c:pt idx="305">
                  <c:v>44273</c:v>
                </c:pt>
                <c:pt idx="306">
                  <c:v>44274</c:v>
                </c:pt>
                <c:pt idx="307">
                  <c:v>44277</c:v>
                </c:pt>
                <c:pt idx="308">
                  <c:v>44278</c:v>
                </c:pt>
                <c:pt idx="309">
                  <c:v>44279</c:v>
                </c:pt>
                <c:pt idx="310">
                  <c:v>44280</c:v>
                </c:pt>
                <c:pt idx="311">
                  <c:v>44281</c:v>
                </c:pt>
                <c:pt idx="312">
                  <c:v>44284</c:v>
                </c:pt>
                <c:pt idx="313">
                  <c:v>44285</c:v>
                </c:pt>
                <c:pt idx="314">
                  <c:v>44286</c:v>
                </c:pt>
                <c:pt idx="315">
                  <c:v>44287</c:v>
                </c:pt>
                <c:pt idx="316">
                  <c:v>44291</c:v>
                </c:pt>
                <c:pt idx="317">
                  <c:v>44292</c:v>
                </c:pt>
                <c:pt idx="318">
                  <c:v>44293</c:v>
                </c:pt>
                <c:pt idx="319">
                  <c:v>44294</c:v>
                </c:pt>
                <c:pt idx="320">
                  <c:v>44295</c:v>
                </c:pt>
                <c:pt idx="321">
                  <c:v>44298</c:v>
                </c:pt>
                <c:pt idx="322">
                  <c:v>44299</c:v>
                </c:pt>
                <c:pt idx="323">
                  <c:v>44300</c:v>
                </c:pt>
                <c:pt idx="324">
                  <c:v>44301</c:v>
                </c:pt>
                <c:pt idx="325">
                  <c:v>44302</c:v>
                </c:pt>
                <c:pt idx="326">
                  <c:v>44305</c:v>
                </c:pt>
                <c:pt idx="327">
                  <c:v>44306</c:v>
                </c:pt>
                <c:pt idx="328">
                  <c:v>44307</c:v>
                </c:pt>
                <c:pt idx="329">
                  <c:v>44308</c:v>
                </c:pt>
                <c:pt idx="330">
                  <c:v>44309</c:v>
                </c:pt>
                <c:pt idx="331">
                  <c:v>44312</c:v>
                </c:pt>
                <c:pt idx="332">
                  <c:v>44313</c:v>
                </c:pt>
                <c:pt idx="333">
                  <c:v>44314</c:v>
                </c:pt>
                <c:pt idx="334">
                  <c:v>44315</c:v>
                </c:pt>
                <c:pt idx="335">
                  <c:v>44316</c:v>
                </c:pt>
                <c:pt idx="336">
                  <c:v>44319</c:v>
                </c:pt>
                <c:pt idx="337">
                  <c:v>44320</c:v>
                </c:pt>
                <c:pt idx="338">
                  <c:v>44321</c:v>
                </c:pt>
                <c:pt idx="339">
                  <c:v>44322</c:v>
                </c:pt>
                <c:pt idx="340">
                  <c:v>44323</c:v>
                </c:pt>
                <c:pt idx="341">
                  <c:v>44326</c:v>
                </c:pt>
                <c:pt idx="342">
                  <c:v>44327</c:v>
                </c:pt>
                <c:pt idx="343">
                  <c:v>44328</c:v>
                </c:pt>
                <c:pt idx="344">
                  <c:v>44329</c:v>
                </c:pt>
                <c:pt idx="345">
                  <c:v>44330</c:v>
                </c:pt>
                <c:pt idx="346">
                  <c:v>44333</c:v>
                </c:pt>
                <c:pt idx="347">
                  <c:v>44334</c:v>
                </c:pt>
                <c:pt idx="348">
                  <c:v>44335</c:v>
                </c:pt>
                <c:pt idx="349">
                  <c:v>44336</c:v>
                </c:pt>
                <c:pt idx="350">
                  <c:v>44337</c:v>
                </c:pt>
                <c:pt idx="351">
                  <c:v>44340</c:v>
                </c:pt>
                <c:pt idx="352">
                  <c:v>44341</c:v>
                </c:pt>
                <c:pt idx="353">
                  <c:v>44342</c:v>
                </c:pt>
                <c:pt idx="354">
                  <c:v>44343</c:v>
                </c:pt>
                <c:pt idx="355">
                  <c:v>44344</c:v>
                </c:pt>
                <c:pt idx="356">
                  <c:v>44348</c:v>
                </c:pt>
                <c:pt idx="357">
                  <c:v>44349</c:v>
                </c:pt>
                <c:pt idx="358">
                  <c:v>44350</c:v>
                </c:pt>
                <c:pt idx="359">
                  <c:v>44351</c:v>
                </c:pt>
                <c:pt idx="360">
                  <c:v>44354</c:v>
                </c:pt>
                <c:pt idx="361">
                  <c:v>44355</c:v>
                </c:pt>
                <c:pt idx="362">
                  <c:v>44356</c:v>
                </c:pt>
                <c:pt idx="363">
                  <c:v>44357</c:v>
                </c:pt>
                <c:pt idx="364">
                  <c:v>44358</c:v>
                </c:pt>
                <c:pt idx="365">
                  <c:v>44361</c:v>
                </c:pt>
                <c:pt idx="366">
                  <c:v>44362</c:v>
                </c:pt>
                <c:pt idx="367">
                  <c:v>44363</c:v>
                </c:pt>
                <c:pt idx="368">
                  <c:v>44364</c:v>
                </c:pt>
                <c:pt idx="369">
                  <c:v>44365</c:v>
                </c:pt>
                <c:pt idx="370">
                  <c:v>44368</c:v>
                </c:pt>
                <c:pt idx="371">
                  <c:v>44369</c:v>
                </c:pt>
                <c:pt idx="372">
                  <c:v>44370</c:v>
                </c:pt>
                <c:pt idx="373">
                  <c:v>44371</c:v>
                </c:pt>
                <c:pt idx="374">
                  <c:v>44372</c:v>
                </c:pt>
                <c:pt idx="375">
                  <c:v>44375</c:v>
                </c:pt>
                <c:pt idx="376">
                  <c:v>44376</c:v>
                </c:pt>
                <c:pt idx="377">
                  <c:v>44377</c:v>
                </c:pt>
                <c:pt idx="378">
                  <c:v>44378</c:v>
                </c:pt>
                <c:pt idx="379">
                  <c:v>44379</c:v>
                </c:pt>
                <c:pt idx="380">
                  <c:v>44383</c:v>
                </c:pt>
                <c:pt idx="381">
                  <c:v>44384</c:v>
                </c:pt>
                <c:pt idx="382">
                  <c:v>44385</c:v>
                </c:pt>
                <c:pt idx="383">
                  <c:v>44386</c:v>
                </c:pt>
                <c:pt idx="384">
                  <c:v>44389</c:v>
                </c:pt>
                <c:pt idx="385">
                  <c:v>44390</c:v>
                </c:pt>
                <c:pt idx="386">
                  <c:v>44391</c:v>
                </c:pt>
                <c:pt idx="387">
                  <c:v>44392</c:v>
                </c:pt>
                <c:pt idx="388">
                  <c:v>44393</c:v>
                </c:pt>
                <c:pt idx="389">
                  <c:v>44396</c:v>
                </c:pt>
                <c:pt idx="390">
                  <c:v>44397</c:v>
                </c:pt>
                <c:pt idx="391">
                  <c:v>44398</c:v>
                </c:pt>
                <c:pt idx="392">
                  <c:v>44399</c:v>
                </c:pt>
                <c:pt idx="393">
                  <c:v>44400</c:v>
                </c:pt>
                <c:pt idx="394">
                  <c:v>44403</c:v>
                </c:pt>
                <c:pt idx="395">
                  <c:v>44404</c:v>
                </c:pt>
                <c:pt idx="396">
                  <c:v>44405</c:v>
                </c:pt>
                <c:pt idx="397">
                  <c:v>44406</c:v>
                </c:pt>
                <c:pt idx="398">
                  <c:v>44407</c:v>
                </c:pt>
                <c:pt idx="399">
                  <c:v>44410</c:v>
                </c:pt>
                <c:pt idx="400">
                  <c:v>44411</c:v>
                </c:pt>
                <c:pt idx="401">
                  <c:v>44412</c:v>
                </c:pt>
                <c:pt idx="402">
                  <c:v>44413</c:v>
                </c:pt>
                <c:pt idx="403">
                  <c:v>44414</c:v>
                </c:pt>
                <c:pt idx="404">
                  <c:v>44417</c:v>
                </c:pt>
                <c:pt idx="405">
                  <c:v>44418</c:v>
                </c:pt>
                <c:pt idx="406">
                  <c:v>44419</c:v>
                </c:pt>
                <c:pt idx="407">
                  <c:v>44420</c:v>
                </c:pt>
                <c:pt idx="408">
                  <c:v>44421</c:v>
                </c:pt>
                <c:pt idx="409">
                  <c:v>44424</c:v>
                </c:pt>
                <c:pt idx="410">
                  <c:v>44425</c:v>
                </c:pt>
                <c:pt idx="411">
                  <c:v>44426</c:v>
                </c:pt>
                <c:pt idx="412">
                  <c:v>44427</c:v>
                </c:pt>
                <c:pt idx="413">
                  <c:v>44428</c:v>
                </c:pt>
                <c:pt idx="414">
                  <c:v>44431</c:v>
                </c:pt>
                <c:pt idx="415">
                  <c:v>44432</c:v>
                </c:pt>
                <c:pt idx="416">
                  <c:v>44433</c:v>
                </c:pt>
                <c:pt idx="417">
                  <c:v>44434</c:v>
                </c:pt>
                <c:pt idx="418">
                  <c:v>44435</c:v>
                </c:pt>
                <c:pt idx="419">
                  <c:v>44438</c:v>
                </c:pt>
                <c:pt idx="420">
                  <c:v>44439</c:v>
                </c:pt>
                <c:pt idx="421">
                  <c:v>44440</c:v>
                </c:pt>
                <c:pt idx="422">
                  <c:v>44441</c:v>
                </c:pt>
                <c:pt idx="423">
                  <c:v>44442</c:v>
                </c:pt>
                <c:pt idx="424">
                  <c:v>44446</c:v>
                </c:pt>
                <c:pt idx="425">
                  <c:v>44447</c:v>
                </c:pt>
                <c:pt idx="426">
                  <c:v>44448</c:v>
                </c:pt>
                <c:pt idx="427">
                  <c:v>44449</c:v>
                </c:pt>
                <c:pt idx="428">
                  <c:v>44452</c:v>
                </c:pt>
                <c:pt idx="429">
                  <c:v>44453</c:v>
                </c:pt>
                <c:pt idx="430">
                  <c:v>44454</c:v>
                </c:pt>
                <c:pt idx="431">
                  <c:v>44455</c:v>
                </c:pt>
                <c:pt idx="432">
                  <c:v>44456</c:v>
                </c:pt>
                <c:pt idx="433">
                  <c:v>44459</c:v>
                </c:pt>
                <c:pt idx="434">
                  <c:v>44460</c:v>
                </c:pt>
                <c:pt idx="435">
                  <c:v>44461</c:v>
                </c:pt>
                <c:pt idx="436">
                  <c:v>44462</c:v>
                </c:pt>
                <c:pt idx="437">
                  <c:v>44463</c:v>
                </c:pt>
                <c:pt idx="438">
                  <c:v>44466</c:v>
                </c:pt>
                <c:pt idx="439">
                  <c:v>44467</c:v>
                </c:pt>
                <c:pt idx="440">
                  <c:v>44468</c:v>
                </c:pt>
                <c:pt idx="441">
                  <c:v>44469</c:v>
                </c:pt>
                <c:pt idx="442">
                  <c:v>44470</c:v>
                </c:pt>
                <c:pt idx="443">
                  <c:v>44473</c:v>
                </c:pt>
                <c:pt idx="444">
                  <c:v>44474</c:v>
                </c:pt>
                <c:pt idx="445">
                  <c:v>44475</c:v>
                </c:pt>
                <c:pt idx="446">
                  <c:v>44476</c:v>
                </c:pt>
                <c:pt idx="447">
                  <c:v>44477</c:v>
                </c:pt>
                <c:pt idx="448">
                  <c:v>44480</c:v>
                </c:pt>
                <c:pt idx="449">
                  <c:v>44481</c:v>
                </c:pt>
                <c:pt idx="450">
                  <c:v>44482</c:v>
                </c:pt>
                <c:pt idx="451">
                  <c:v>44483</c:v>
                </c:pt>
                <c:pt idx="452">
                  <c:v>44484</c:v>
                </c:pt>
                <c:pt idx="453">
                  <c:v>44487</c:v>
                </c:pt>
                <c:pt idx="454">
                  <c:v>44488</c:v>
                </c:pt>
                <c:pt idx="455">
                  <c:v>44489</c:v>
                </c:pt>
                <c:pt idx="456">
                  <c:v>44490</c:v>
                </c:pt>
                <c:pt idx="457">
                  <c:v>44491</c:v>
                </c:pt>
                <c:pt idx="458">
                  <c:v>44494</c:v>
                </c:pt>
                <c:pt idx="459">
                  <c:v>44495</c:v>
                </c:pt>
                <c:pt idx="460">
                  <c:v>44496</c:v>
                </c:pt>
                <c:pt idx="461">
                  <c:v>44497</c:v>
                </c:pt>
                <c:pt idx="462">
                  <c:v>44498</c:v>
                </c:pt>
                <c:pt idx="463">
                  <c:v>44501</c:v>
                </c:pt>
                <c:pt idx="464">
                  <c:v>44502</c:v>
                </c:pt>
                <c:pt idx="465">
                  <c:v>44503</c:v>
                </c:pt>
                <c:pt idx="466">
                  <c:v>44504</c:v>
                </c:pt>
                <c:pt idx="467">
                  <c:v>44505</c:v>
                </c:pt>
                <c:pt idx="468">
                  <c:v>44508</c:v>
                </c:pt>
                <c:pt idx="469">
                  <c:v>44509</c:v>
                </c:pt>
                <c:pt idx="470">
                  <c:v>44510</c:v>
                </c:pt>
                <c:pt idx="471">
                  <c:v>44511</c:v>
                </c:pt>
                <c:pt idx="472">
                  <c:v>44512</c:v>
                </c:pt>
                <c:pt idx="473">
                  <c:v>44515</c:v>
                </c:pt>
                <c:pt idx="474">
                  <c:v>44516</c:v>
                </c:pt>
                <c:pt idx="475">
                  <c:v>44517</c:v>
                </c:pt>
                <c:pt idx="476">
                  <c:v>44518</c:v>
                </c:pt>
                <c:pt idx="477">
                  <c:v>44519</c:v>
                </c:pt>
                <c:pt idx="478">
                  <c:v>44522</c:v>
                </c:pt>
                <c:pt idx="479">
                  <c:v>44523</c:v>
                </c:pt>
                <c:pt idx="480">
                  <c:v>44524</c:v>
                </c:pt>
                <c:pt idx="481">
                  <c:v>44526</c:v>
                </c:pt>
                <c:pt idx="482">
                  <c:v>44529</c:v>
                </c:pt>
                <c:pt idx="483">
                  <c:v>44530</c:v>
                </c:pt>
                <c:pt idx="484">
                  <c:v>44531</c:v>
                </c:pt>
                <c:pt idx="485">
                  <c:v>44532</c:v>
                </c:pt>
                <c:pt idx="486">
                  <c:v>44533</c:v>
                </c:pt>
                <c:pt idx="487">
                  <c:v>44536</c:v>
                </c:pt>
                <c:pt idx="488">
                  <c:v>44537</c:v>
                </c:pt>
                <c:pt idx="489">
                  <c:v>44538</c:v>
                </c:pt>
                <c:pt idx="490">
                  <c:v>44539</c:v>
                </c:pt>
                <c:pt idx="491">
                  <c:v>44540</c:v>
                </c:pt>
                <c:pt idx="492">
                  <c:v>44543</c:v>
                </c:pt>
                <c:pt idx="493">
                  <c:v>44544</c:v>
                </c:pt>
                <c:pt idx="494">
                  <c:v>44545</c:v>
                </c:pt>
                <c:pt idx="495">
                  <c:v>44546</c:v>
                </c:pt>
                <c:pt idx="496">
                  <c:v>44547</c:v>
                </c:pt>
                <c:pt idx="497">
                  <c:v>44550</c:v>
                </c:pt>
                <c:pt idx="498">
                  <c:v>44551</c:v>
                </c:pt>
                <c:pt idx="499">
                  <c:v>44552</c:v>
                </c:pt>
                <c:pt idx="500">
                  <c:v>44553</c:v>
                </c:pt>
                <c:pt idx="501">
                  <c:v>44557</c:v>
                </c:pt>
                <c:pt idx="502">
                  <c:v>44558</c:v>
                </c:pt>
                <c:pt idx="503">
                  <c:v>44559</c:v>
                </c:pt>
                <c:pt idx="504">
                  <c:v>44560</c:v>
                </c:pt>
                <c:pt idx="505">
                  <c:v>44561</c:v>
                </c:pt>
                <c:pt idx="506">
                  <c:v>44564</c:v>
                </c:pt>
                <c:pt idx="507">
                  <c:v>44565</c:v>
                </c:pt>
                <c:pt idx="508">
                  <c:v>44566</c:v>
                </c:pt>
                <c:pt idx="509">
                  <c:v>44567</c:v>
                </c:pt>
                <c:pt idx="510">
                  <c:v>44568</c:v>
                </c:pt>
                <c:pt idx="511">
                  <c:v>44571</c:v>
                </c:pt>
                <c:pt idx="512">
                  <c:v>44572</c:v>
                </c:pt>
                <c:pt idx="513">
                  <c:v>44573</c:v>
                </c:pt>
                <c:pt idx="514">
                  <c:v>44574</c:v>
                </c:pt>
                <c:pt idx="515">
                  <c:v>44575</c:v>
                </c:pt>
                <c:pt idx="516">
                  <c:v>44579</c:v>
                </c:pt>
                <c:pt idx="517">
                  <c:v>44580</c:v>
                </c:pt>
                <c:pt idx="518">
                  <c:v>44581</c:v>
                </c:pt>
                <c:pt idx="519">
                  <c:v>44582</c:v>
                </c:pt>
                <c:pt idx="520">
                  <c:v>44585</c:v>
                </c:pt>
                <c:pt idx="521">
                  <c:v>44586</c:v>
                </c:pt>
                <c:pt idx="522">
                  <c:v>44587</c:v>
                </c:pt>
                <c:pt idx="523">
                  <c:v>44588</c:v>
                </c:pt>
                <c:pt idx="524">
                  <c:v>44589</c:v>
                </c:pt>
                <c:pt idx="525">
                  <c:v>44592</c:v>
                </c:pt>
                <c:pt idx="526">
                  <c:v>44593</c:v>
                </c:pt>
                <c:pt idx="527">
                  <c:v>44594</c:v>
                </c:pt>
                <c:pt idx="528">
                  <c:v>44595</c:v>
                </c:pt>
                <c:pt idx="529">
                  <c:v>44596</c:v>
                </c:pt>
                <c:pt idx="530">
                  <c:v>44599</c:v>
                </c:pt>
                <c:pt idx="531">
                  <c:v>44600</c:v>
                </c:pt>
                <c:pt idx="532">
                  <c:v>44601</c:v>
                </c:pt>
                <c:pt idx="533">
                  <c:v>44602</c:v>
                </c:pt>
                <c:pt idx="534">
                  <c:v>44603</c:v>
                </c:pt>
                <c:pt idx="535">
                  <c:v>44606</c:v>
                </c:pt>
                <c:pt idx="536">
                  <c:v>44607</c:v>
                </c:pt>
                <c:pt idx="537">
                  <c:v>44608</c:v>
                </c:pt>
                <c:pt idx="538">
                  <c:v>44609</c:v>
                </c:pt>
                <c:pt idx="539">
                  <c:v>44610</c:v>
                </c:pt>
                <c:pt idx="540">
                  <c:v>44614</c:v>
                </c:pt>
                <c:pt idx="541">
                  <c:v>44615</c:v>
                </c:pt>
                <c:pt idx="542">
                  <c:v>44616</c:v>
                </c:pt>
                <c:pt idx="543">
                  <c:v>44617</c:v>
                </c:pt>
                <c:pt idx="544">
                  <c:v>44620</c:v>
                </c:pt>
                <c:pt idx="545">
                  <c:v>44621</c:v>
                </c:pt>
                <c:pt idx="546">
                  <c:v>44622</c:v>
                </c:pt>
                <c:pt idx="547">
                  <c:v>44623</c:v>
                </c:pt>
                <c:pt idx="548">
                  <c:v>44624</c:v>
                </c:pt>
                <c:pt idx="549">
                  <c:v>44627</c:v>
                </c:pt>
                <c:pt idx="550">
                  <c:v>44628</c:v>
                </c:pt>
                <c:pt idx="551">
                  <c:v>44629</c:v>
                </c:pt>
                <c:pt idx="552">
                  <c:v>44630</c:v>
                </c:pt>
                <c:pt idx="553">
                  <c:v>44631</c:v>
                </c:pt>
                <c:pt idx="554">
                  <c:v>44634</c:v>
                </c:pt>
                <c:pt idx="555">
                  <c:v>44635</c:v>
                </c:pt>
                <c:pt idx="556">
                  <c:v>44636</c:v>
                </c:pt>
                <c:pt idx="557">
                  <c:v>44637</c:v>
                </c:pt>
                <c:pt idx="558">
                  <c:v>44638</c:v>
                </c:pt>
                <c:pt idx="559">
                  <c:v>44641</c:v>
                </c:pt>
                <c:pt idx="560">
                  <c:v>44642</c:v>
                </c:pt>
                <c:pt idx="561">
                  <c:v>44643</c:v>
                </c:pt>
                <c:pt idx="562">
                  <c:v>44644</c:v>
                </c:pt>
                <c:pt idx="563">
                  <c:v>44645</c:v>
                </c:pt>
                <c:pt idx="564">
                  <c:v>44648</c:v>
                </c:pt>
                <c:pt idx="565">
                  <c:v>44649</c:v>
                </c:pt>
                <c:pt idx="566">
                  <c:v>44650</c:v>
                </c:pt>
                <c:pt idx="567">
                  <c:v>44651</c:v>
                </c:pt>
                <c:pt idx="568">
                  <c:v>44652</c:v>
                </c:pt>
                <c:pt idx="569">
                  <c:v>44655</c:v>
                </c:pt>
                <c:pt idx="570">
                  <c:v>44656</c:v>
                </c:pt>
                <c:pt idx="571">
                  <c:v>44657</c:v>
                </c:pt>
                <c:pt idx="572">
                  <c:v>44658</c:v>
                </c:pt>
                <c:pt idx="573">
                  <c:v>44659</c:v>
                </c:pt>
                <c:pt idx="574">
                  <c:v>44662</c:v>
                </c:pt>
                <c:pt idx="575">
                  <c:v>44663</c:v>
                </c:pt>
                <c:pt idx="576">
                  <c:v>44664</c:v>
                </c:pt>
                <c:pt idx="577">
                  <c:v>44665</c:v>
                </c:pt>
                <c:pt idx="578">
                  <c:v>44669</c:v>
                </c:pt>
                <c:pt idx="579">
                  <c:v>44670</c:v>
                </c:pt>
                <c:pt idx="580">
                  <c:v>44671</c:v>
                </c:pt>
                <c:pt idx="581">
                  <c:v>44672</c:v>
                </c:pt>
                <c:pt idx="582">
                  <c:v>44673</c:v>
                </c:pt>
                <c:pt idx="583">
                  <c:v>44676</c:v>
                </c:pt>
                <c:pt idx="584">
                  <c:v>44677</c:v>
                </c:pt>
                <c:pt idx="585">
                  <c:v>44678</c:v>
                </c:pt>
                <c:pt idx="586">
                  <c:v>44679</c:v>
                </c:pt>
                <c:pt idx="587">
                  <c:v>44680</c:v>
                </c:pt>
                <c:pt idx="588">
                  <c:v>44683</c:v>
                </c:pt>
                <c:pt idx="589">
                  <c:v>44684</c:v>
                </c:pt>
                <c:pt idx="590">
                  <c:v>44685</c:v>
                </c:pt>
                <c:pt idx="591">
                  <c:v>44686</c:v>
                </c:pt>
                <c:pt idx="592">
                  <c:v>44687</c:v>
                </c:pt>
                <c:pt idx="593">
                  <c:v>44690</c:v>
                </c:pt>
                <c:pt idx="594">
                  <c:v>44691</c:v>
                </c:pt>
                <c:pt idx="595">
                  <c:v>44692</c:v>
                </c:pt>
                <c:pt idx="596">
                  <c:v>44693</c:v>
                </c:pt>
                <c:pt idx="597">
                  <c:v>44694</c:v>
                </c:pt>
                <c:pt idx="598">
                  <c:v>44697</c:v>
                </c:pt>
                <c:pt idx="599">
                  <c:v>44698</c:v>
                </c:pt>
                <c:pt idx="600">
                  <c:v>44699</c:v>
                </c:pt>
                <c:pt idx="601">
                  <c:v>44700</c:v>
                </c:pt>
                <c:pt idx="602">
                  <c:v>44701</c:v>
                </c:pt>
                <c:pt idx="603">
                  <c:v>44704</c:v>
                </c:pt>
                <c:pt idx="604">
                  <c:v>44705</c:v>
                </c:pt>
                <c:pt idx="605">
                  <c:v>44706</c:v>
                </c:pt>
                <c:pt idx="606">
                  <c:v>44707</c:v>
                </c:pt>
                <c:pt idx="607">
                  <c:v>44708</c:v>
                </c:pt>
                <c:pt idx="608">
                  <c:v>44712</c:v>
                </c:pt>
                <c:pt idx="609">
                  <c:v>44713</c:v>
                </c:pt>
                <c:pt idx="610">
                  <c:v>44714</c:v>
                </c:pt>
                <c:pt idx="611">
                  <c:v>44715</c:v>
                </c:pt>
                <c:pt idx="612">
                  <c:v>44718</c:v>
                </c:pt>
                <c:pt idx="613">
                  <c:v>44719</c:v>
                </c:pt>
                <c:pt idx="614">
                  <c:v>44720</c:v>
                </c:pt>
                <c:pt idx="615">
                  <c:v>44721</c:v>
                </c:pt>
                <c:pt idx="616">
                  <c:v>44722</c:v>
                </c:pt>
                <c:pt idx="617">
                  <c:v>44725</c:v>
                </c:pt>
                <c:pt idx="618">
                  <c:v>44726</c:v>
                </c:pt>
                <c:pt idx="619">
                  <c:v>44727</c:v>
                </c:pt>
                <c:pt idx="620">
                  <c:v>44728</c:v>
                </c:pt>
                <c:pt idx="621">
                  <c:v>44729</c:v>
                </c:pt>
                <c:pt idx="622">
                  <c:v>44733</c:v>
                </c:pt>
                <c:pt idx="623">
                  <c:v>44734</c:v>
                </c:pt>
                <c:pt idx="624">
                  <c:v>44735</c:v>
                </c:pt>
                <c:pt idx="625">
                  <c:v>44736</c:v>
                </c:pt>
                <c:pt idx="626">
                  <c:v>44739</c:v>
                </c:pt>
                <c:pt idx="627">
                  <c:v>44740</c:v>
                </c:pt>
                <c:pt idx="628">
                  <c:v>44741</c:v>
                </c:pt>
                <c:pt idx="629">
                  <c:v>44742</c:v>
                </c:pt>
                <c:pt idx="630">
                  <c:v>44743</c:v>
                </c:pt>
                <c:pt idx="631">
                  <c:v>44747</c:v>
                </c:pt>
                <c:pt idx="632">
                  <c:v>44748</c:v>
                </c:pt>
                <c:pt idx="633">
                  <c:v>44749</c:v>
                </c:pt>
                <c:pt idx="634">
                  <c:v>44750</c:v>
                </c:pt>
                <c:pt idx="635">
                  <c:v>44753</c:v>
                </c:pt>
                <c:pt idx="636">
                  <c:v>44754</c:v>
                </c:pt>
                <c:pt idx="637">
                  <c:v>44755</c:v>
                </c:pt>
                <c:pt idx="638">
                  <c:v>44756</c:v>
                </c:pt>
                <c:pt idx="639">
                  <c:v>44757</c:v>
                </c:pt>
                <c:pt idx="640">
                  <c:v>44760</c:v>
                </c:pt>
                <c:pt idx="641">
                  <c:v>44761</c:v>
                </c:pt>
                <c:pt idx="642">
                  <c:v>44762</c:v>
                </c:pt>
                <c:pt idx="643">
                  <c:v>44763</c:v>
                </c:pt>
                <c:pt idx="644">
                  <c:v>44764</c:v>
                </c:pt>
                <c:pt idx="645">
                  <c:v>44767</c:v>
                </c:pt>
                <c:pt idx="646">
                  <c:v>44768</c:v>
                </c:pt>
                <c:pt idx="647">
                  <c:v>44769</c:v>
                </c:pt>
                <c:pt idx="648">
                  <c:v>44770</c:v>
                </c:pt>
                <c:pt idx="649">
                  <c:v>44771</c:v>
                </c:pt>
                <c:pt idx="650">
                  <c:v>44774</c:v>
                </c:pt>
                <c:pt idx="651">
                  <c:v>44775</c:v>
                </c:pt>
                <c:pt idx="652">
                  <c:v>44776</c:v>
                </c:pt>
                <c:pt idx="653">
                  <c:v>44777</c:v>
                </c:pt>
                <c:pt idx="654">
                  <c:v>44778</c:v>
                </c:pt>
                <c:pt idx="655">
                  <c:v>44781</c:v>
                </c:pt>
                <c:pt idx="656">
                  <c:v>44782</c:v>
                </c:pt>
                <c:pt idx="657">
                  <c:v>44783</c:v>
                </c:pt>
                <c:pt idx="658">
                  <c:v>44784</c:v>
                </c:pt>
                <c:pt idx="659">
                  <c:v>44785</c:v>
                </c:pt>
                <c:pt idx="660">
                  <c:v>44788</c:v>
                </c:pt>
                <c:pt idx="661">
                  <c:v>44789</c:v>
                </c:pt>
                <c:pt idx="662">
                  <c:v>44790</c:v>
                </c:pt>
                <c:pt idx="663">
                  <c:v>44791</c:v>
                </c:pt>
                <c:pt idx="664">
                  <c:v>44792</c:v>
                </c:pt>
                <c:pt idx="665">
                  <c:v>44795</c:v>
                </c:pt>
                <c:pt idx="666">
                  <c:v>44796</c:v>
                </c:pt>
                <c:pt idx="667">
                  <c:v>44797</c:v>
                </c:pt>
                <c:pt idx="668">
                  <c:v>44798</c:v>
                </c:pt>
                <c:pt idx="669">
                  <c:v>44799</c:v>
                </c:pt>
                <c:pt idx="670">
                  <c:v>44802</c:v>
                </c:pt>
                <c:pt idx="671">
                  <c:v>44803</c:v>
                </c:pt>
                <c:pt idx="672">
                  <c:v>44804</c:v>
                </c:pt>
                <c:pt idx="673">
                  <c:v>44805</c:v>
                </c:pt>
                <c:pt idx="674">
                  <c:v>44806</c:v>
                </c:pt>
                <c:pt idx="675">
                  <c:v>44810</c:v>
                </c:pt>
                <c:pt idx="676">
                  <c:v>44811</c:v>
                </c:pt>
                <c:pt idx="677">
                  <c:v>44812</c:v>
                </c:pt>
                <c:pt idx="678">
                  <c:v>44813</c:v>
                </c:pt>
                <c:pt idx="679">
                  <c:v>44816</c:v>
                </c:pt>
                <c:pt idx="680">
                  <c:v>44817</c:v>
                </c:pt>
                <c:pt idx="681">
                  <c:v>44818</c:v>
                </c:pt>
                <c:pt idx="682">
                  <c:v>44819</c:v>
                </c:pt>
                <c:pt idx="683">
                  <c:v>44820</c:v>
                </c:pt>
                <c:pt idx="684">
                  <c:v>44823</c:v>
                </c:pt>
                <c:pt idx="685">
                  <c:v>44824</c:v>
                </c:pt>
                <c:pt idx="686">
                  <c:v>44825</c:v>
                </c:pt>
                <c:pt idx="687">
                  <c:v>44826</c:v>
                </c:pt>
                <c:pt idx="688">
                  <c:v>44827</c:v>
                </c:pt>
                <c:pt idx="689">
                  <c:v>44830</c:v>
                </c:pt>
                <c:pt idx="690">
                  <c:v>44831</c:v>
                </c:pt>
                <c:pt idx="691">
                  <c:v>44832</c:v>
                </c:pt>
                <c:pt idx="692">
                  <c:v>44833</c:v>
                </c:pt>
                <c:pt idx="693">
                  <c:v>44834</c:v>
                </c:pt>
                <c:pt idx="694">
                  <c:v>44837</c:v>
                </c:pt>
                <c:pt idx="695">
                  <c:v>44838</c:v>
                </c:pt>
                <c:pt idx="696">
                  <c:v>44839</c:v>
                </c:pt>
                <c:pt idx="697">
                  <c:v>44840</c:v>
                </c:pt>
                <c:pt idx="698">
                  <c:v>44841</c:v>
                </c:pt>
                <c:pt idx="699">
                  <c:v>44844</c:v>
                </c:pt>
                <c:pt idx="700">
                  <c:v>44845</c:v>
                </c:pt>
                <c:pt idx="701">
                  <c:v>44846</c:v>
                </c:pt>
                <c:pt idx="702">
                  <c:v>44847</c:v>
                </c:pt>
                <c:pt idx="703">
                  <c:v>44848</c:v>
                </c:pt>
                <c:pt idx="704">
                  <c:v>44851</c:v>
                </c:pt>
                <c:pt idx="705">
                  <c:v>44852</c:v>
                </c:pt>
                <c:pt idx="706">
                  <c:v>44853</c:v>
                </c:pt>
                <c:pt idx="707">
                  <c:v>44854</c:v>
                </c:pt>
                <c:pt idx="708">
                  <c:v>44855</c:v>
                </c:pt>
                <c:pt idx="709">
                  <c:v>44858</c:v>
                </c:pt>
                <c:pt idx="710">
                  <c:v>44859</c:v>
                </c:pt>
                <c:pt idx="711">
                  <c:v>44860</c:v>
                </c:pt>
                <c:pt idx="712">
                  <c:v>44861</c:v>
                </c:pt>
                <c:pt idx="713">
                  <c:v>44862</c:v>
                </c:pt>
                <c:pt idx="714">
                  <c:v>44865</c:v>
                </c:pt>
                <c:pt idx="715">
                  <c:v>44866</c:v>
                </c:pt>
                <c:pt idx="716">
                  <c:v>44867</c:v>
                </c:pt>
                <c:pt idx="717">
                  <c:v>44868</c:v>
                </c:pt>
                <c:pt idx="718">
                  <c:v>44869</c:v>
                </c:pt>
                <c:pt idx="719">
                  <c:v>44872</c:v>
                </c:pt>
                <c:pt idx="720">
                  <c:v>44873</c:v>
                </c:pt>
                <c:pt idx="721">
                  <c:v>44874</c:v>
                </c:pt>
                <c:pt idx="722">
                  <c:v>44875</c:v>
                </c:pt>
                <c:pt idx="723">
                  <c:v>44876</c:v>
                </c:pt>
                <c:pt idx="724">
                  <c:v>44879</c:v>
                </c:pt>
                <c:pt idx="725">
                  <c:v>44880</c:v>
                </c:pt>
                <c:pt idx="726">
                  <c:v>44881</c:v>
                </c:pt>
                <c:pt idx="727">
                  <c:v>44882</c:v>
                </c:pt>
                <c:pt idx="728">
                  <c:v>44883</c:v>
                </c:pt>
                <c:pt idx="729">
                  <c:v>44886</c:v>
                </c:pt>
                <c:pt idx="730">
                  <c:v>44887</c:v>
                </c:pt>
                <c:pt idx="731">
                  <c:v>44888</c:v>
                </c:pt>
                <c:pt idx="732">
                  <c:v>44890</c:v>
                </c:pt>
                <c:pt idx="733">
                  <c:v>44893</c:v>
                </c:pt>
                <c:pt idx="734">
                  <c:v>44894</c:v>
                </c:pt>
                <c:pt idx="735">
                  <c:v>44895</c:v>
                </c:pt>
                <c:pt idx="736">
                  <c:v>44896</c:v>
                </c:pt>
                <c:pt idx="737">
                  <c:v>44897</c:v>
                </c:pt>
                <c:pt idx="738">
                  <c:v>44900</c:v>
                </c:pt>
                <c:pt idx="739">
                  <c:v>44901</c:v>
                </c:pt>
                <c:pt idx="740">
                  <c:v>44902</c:v>
                </c:pt>
                <c:pt idx="741">
                  <c:v>44903</c:v>
                </c:pt>
                <c:pt idx="742">
                  <c:v>44904</c:v>
                </c:pt>
                <c:pt idx="743">
                  <c:v>44907</c:v>
                </c:pt>
                <c:pt idx="744">
                  <c:v>44908</c:v>
                </c:pt>
                <c:pt idx="745">
                  <c:v>44909</c:v>
                </c:pt>
                <c:pt idx="746">
                  <c:v>44910</c:v>
                </c:pt>
                <c:pt idx="747">
                  <c:v>44911</c:v>
                </c:pt>
                <c:pt idx="748">
                  <c:v>44914</c:v>
                </c:pt>
                <c:pt idx="749">
                  <c:v>44915</c:v>
                </c:pt>
                <c:pt idx="750">
                  <c:v>44916</c:v>
                </c:pt>
                <c:pt idx="751">
                  <c:v>44917</c:v>
                </c:pt>
                <c:pt idx="752">
                  <c:v>44918</c:v>
                </c:pt>
                <c:pt idx="753">
                  <c:v>44922</c:v>
                </c:pt>
                <c:pt idx="754">
                  <c:v>44923</c:v>
                </c:pt>
                <c:pt idx="755">
                  <c:v>44924</c:v>
                </c:pt>
                <c:pt idx="756">
                  <c:v>44925</c:v>
                </c:pt>
                <c:pt idx="757">
                  <c:v>44929</c:v>
                </c:pt>
                <c:pt idx="758">
                  <c:v>44930</c:v>
                </c:pt>
                <c:pt idx="759">
                  <c:v>44931</c:v>
                </c:pt>
                <c:pt idx="760">
                  <c:v>44932</c:v>
                </c:pt>
                <c:pt idx="761">
                  <c:v>44935</c:v>
                </c:pt>
                <c:pt idx="762">
                  <c:v>44936</c:v>
                </c:pt>
                <c:pt idx="763">
                  <c:v>44937</c:v>
                </c:pt>
                <c:pt idx="764">
                  <c:v>44938</c:v>
                </c:pt>
                <c:pt idx="765">
                  <c:v>44939</c:v>
                </c:pt>
                <c:pt idx="766">
                  <c:v>44943</c:v>
                </c:pt>
                <c:pt idx="767">
                  <c:v>44944</c:v>
                </c:pt>
                <c:pt idx="768">
                  <c:v>44945</c:v>
                </c:pt>
                <c:pt idx="769">
                  <c:v>44946</c:v>
                </c:pt>
                <c:pt idx="770">
                  <c:v>44949</c:v>
                </c:pt>
                <c:pt idx="771">
                  <c:v>44950</c:v>
                </c:pt>
                <c:pt idx="772">
                  <c:v>44951</c:v>
                </c:pt>
                <c:pt idx="773">
                  <c:v>44952</c:v>
                </c:pt>
                <c:pt idx="774">
                  <c:v>44953</c:v>
                </c:pt>
                <c:pt idx="775">
                  <c:v>44956</c:v>
                </c:pt>
                <c:pt idx="776">
                  <c:v>44957</c:v>
                </c:pt>
                <c:pt idx="777">
                  <c:v>44958</c:v>
                </c:pt>
                <c:pt idx="778">
                  <c:v>44959</c:v>
                </c:pt>
                <c:pt idx="779">
                  <c:v>44960</c:v>
                </c:pt>
                <c:pt idx="780">
                  <c:v>44963</c:v>
                </c:pt>
                <c:pt idx="781">
                  <c:v>44964</c:v>
                </c:pt>
                <c:pt idx="782">
                  <c:v>44965</c:v>
                </c:pt>
                <c:pt idx="783">
                  <c:v>44966</c:v>
                </c:pt>
                <c:pt idx="784">
                  <c:v>44967</c:v>
                </c:pt>
                <c:pt idx="785">
                  <c:v>44970</c:v>
                </c:pt>
                <c:pt idx="786">
                  <c:v>44971</c:v>
                </c:pt>
                <c:pt idx="787">
                  <c:v>44972</c:v>
                </c:pt>
                <c:pt idx="788">
                  <c:v>44973</c:v>
                </c:pt>
                <c:pt idx="789">
                  <c:v>44974</c:v>
                </c:pt>
                <c:pt idx="790">
                  <c:v>44978</c:v>
                </c:pt>
                <c:pt idx="791">
                  <c:v>44979</c:v>
                </c:pt>
                <c:pt idx="792">
                  <c:v>44980</c:v>
                </c:pt>
                <c:pt idx="793">
                  <c:v>44981</c:v>
                </c:pt>
                <c:pt idx="794">
                  <c:v>44984</c:v>
                </c:pt>
                <c:pt idx="795">
                  <c:v>44985</c:v>
                </c:pt>
                <c:pt idx="796">
                  <c:v>44986</c:v>
                </c:pt>
                <c:pt idx="797">
                  <c:v>44987</c:v>
                </c:pt>
                <c:pt idx="798">
                  <c:v>44988</c:v>
                </c:pt>
                <c:pt idx="799">
                  <c:v>44991</c:v>
                </c:pt>
                <c:pt idx="800">
                  <c:v>44992</c:v>
                </c:pt>
                <c:pt idx="801">
                  <c:v>44993</c:v>
                </c:pt>
                <c:pt idx="802">
                  <c:v>44994</c:v>
                </c:pt>
                <c:pt idx="803">
                  <c:v>44995</c:v>
                </c:pt>
                <c:pt idx="804">
                  <c:v>44998</c:v>
                </c:pt>
                <c:pt idx="805">
                  <c:v>44999</c:v>
                </c:pt>
                <c:pt idx="806">
                  <c:v>45000</c:v>
                </c:pt>
                <c:pt idx="807">
                  <c:v>45001</c:v>
                </c:pt>
                <c:pt idx="808">
                  <c:v>45002</c:v>
                </c:pt>
                <c:pt idx="809">
                  <c:v>45005</c:v>
                </c:pt>
                <c:pt idx="810">
                  <c:v>45006</c:v>
                </c:pt>
                <c:pt idx="811">
                  <c:v>45007</c:v>
                </c:pt>
                <c:pt idx="812">
                  <c:v>45008</c:v>
                </c:pt>
                <c:pt idx="813">
                  <c:v>45009</c:v>
                </c:pt>
                <c:pt idx="814">
                  <c:v>45012</c:v>
                </c:pt>
                <c:pt idx="815">
                  <c:v>45013</c:v>
                </c:pt>
                <c:pt idx="816">
                  <c:v>45014</c:v>
                </c:pt>
                <c:pt idx="817">
                  <c:v>45015</c:v>
                </c:pt>
                <c:pt idx="818">
                  <c:v>45016</c:v>
                </c:pt>
                <c:pt idx="819">
                  <c:v>45019</c:v>
                </c:pt>
                <c:pt idx="820">
                  <c:v>45020</c:v>
                </c:pt>
                <c:pt idx="821">
                  <c:v>45021</c:v>
                </c:pt>
                <c:pt idx="822">
                  <c:v>45022</c:v>
                </c:pt>
                <c:pt idx="823">
                  <c:v>45026</c:v>
                </c:pt>
                <c:pt idx="824">
                  <c:v>45027</c:v>
                </c:pt>
                <c:pt idx="825">
                  <c:v>45028</c:v>
                </c:pt>
                <c:pt idx="826">
                  <c:v>45029</c:v>
                </c:pt>
                <c:pt idx="827">
                  <c:v>45030</c:v>
                </c:pt>
                <c:pt idx="828">
                  <c:v>45033</c:v>
                </c:pt>
                <c:pt idx="829">
                  <c:v>45034</c:v>
                </c:pt>
                <c:pt idx="830">
                  <c:v>45035</c:v>
                </c:pt>
                <c:pt idx="831">
                  <c:v>45036</c:v>
                </c:pt>
                <c:pt idx="832">
                  <c:v>45037</c:v>
                </c:pt>
                <c:pt idx="833">
                  <c:v>45040</c:v>
                </c:pt>
                <c:pt idx="834">
                  <c:v>45041</c:v>
                </c:pt>
                <c:pt idx="835">
                  <c:v>45042</c:v>
                </c:pt>
                <c:pt idx="836">
                  <c:v>45043</c:v>
                </c:pt>
                <c:pt idx="837">
                  <c:v>45044</c:v>
                </c:pt>
                <c:pt idx="838">
                  <c:v>45047</c:v>
                </c:pt>
                <c:pt idx="839">
                  <c:v>45048</c:v>
                </c:pt>
                <c:pt idx="840">
                  <c:v>45049</c:v>
                </c:pt>
                <c:pt idx="841">
                  <c:v>45050</c:v>
                </c:pt>
                <c:pt idx="842">
                  <c:v>45051</c:v>
                </c:pt>
                <c:pt idx="843">
                  <c:v>45054</c:v>
                </c:pt>
                <c:pt idx="844">
                  <c:v>45055</c:v>
                </c:pt>
                <c:pt idx="845">
                  <c:v>45056</c:v>
                </c:pt>
                <c:pt idx="846">
                  <c:v>45057</c:v>
                </c:pt>
                <c:pt idx="847">
                  <c:v>45058</c:v>
                </c:pt>
                <c:pt idx="848">
                  <c:v>45061</c:v>
                </c:pt>
                <c:pt idx="849">
                  <c:v>45062</c:v>
                </c:pt>
                <c:pt idx="850">
                  <c:v>45063</c:v>
                </c:pt>
                <c:pt idx="851">
                  <c:v>45064</c:v>
                </c:pt>
                <c:pt idx="852">
                  <c:v>45065</c:v>
                </c:pt>
                <c:pt idx="853">
                  <c:v>45068</c:v>
                </c:pt>
                <c:pt idx="854">
                  <c:v>45069</c:v>
                </c:pt>
                <c:pt idx="855">
                  <c:v>45070</c:v>
                </c:pt>
                <c:pt idx="856">
                  <c:v>45071</c:v>
                </c:pt>
                <c:pt idx="857">
                  <c:v>45072</c:v>
                </c:pt>
                <c:pt idx="858">
                  <c:v>45076</c:v>
                </c:pt>
                <c:pt idx="859">
                  <c:v>45077</c:v>
                </c:pt>
                <c:pt idx="860">
                  <c:v>45078</c:v>
                </c:pt>
                <c:pt idx="861">
                  <c:v>45079</c:v>
                </c:pt>
                <c:pt idx="862">
                  <c:v>45082</c:v>
                </c:pt>
                <c:pt idx="863">
                  <c:v>45083</c:v>
                </c:pt>
                <c:pt idx="864">
                  <c:v>45084</c:v>
                </c:pt>
                <c:pt idx="865">
                  <c:v>45085</c:v>
                </c:pt>
                <c:pt idx="866">
                  <c:v>45086</c:v>
                </c:pt>
                <c:pt idx="867">
                  <c:v>45089</c:v>
                </c:pt>
                <c:pt idx="868">
                  <c:v>45090</c:v>
                </c:pt>
                <c:pt idx="869">
                  <c:v>45091</c:v>
                </c:pt>
                <c:pt idx="870">
                  <c:v>45092</c:v>
                </c:pt>
                <c:pt idx="871">
                  <c:v>45093</c:v>
                </c:pt>
                <c:pt idx="872">
                  <c:v>45097</c:v>
                </c:pt>
                <c:pt idx="873">
                  <c:v>45098</c:v>
                </c:pt>
                <c:pt idx="874">
                  <c:v>45099</c:v>
                </c:pt>
                <c:pt idx="875">
                  <c:v>45100</c:v>
                </c:pt>
                <c:pt idx="876">
                  <c:v>45103</c:v>
                </c:pt>
                <c:pt idx="877">
                  <c:v>45104</c:v>
                </c:pt>
                <c:pt idx="878">
                  <c:v>45105</c:v>
                </c:pt>
                <c:pt idx="879">
                  <c:v>45106</c:v>
                </c:pt>
                <c:pt idx="880">
                  <c:v>45107</c:v>
                </c:pt>
                <c:pt idx="881">
                  <c:v>45110</c:v>
                </c:pt>
                <c:pt idx="882">
                  <c:v>45112</c:v>
                </c:pt>
                <c:pt idx="883">
                  <c:v>45113</c:v>
                </c:pt>
                <c:pt idx="884">
                  <c:v>45114</c:v>
                </c:pt>
                <c:pt idx="885">
                  <c:v>45117</c:v>
                </c:pt>
                <c:pt idx="886">
                  <c:v>45118</c:v>
                </c:pt>
                <c:pt idx="887">
                  <c:v>45119</c:v>
                </c:pt>
                <c:pt idx="888">
                  <c:v>45120</c:v>
                </c:pt>
                <c:pt idx="889">
                  <c:v>45121</c:v>
                </c:pt>
                <c:pt idx="890">
                  <c:v>45124</c:v>
                </c:pt>
                <c:pt idx="891">
                  <c:v>45125</c:v>
                </c:pt>
                <c:pt idx="892">
                  <c:v>45126</c:v>
                </c:pt>
                <c:pt idx="893">
                  <c:v>45127</c:v>
                </c:pt>
                <c:pt idx="894">
                  <c:v>45128</c:v>
                </c:pt>
                <c:pt idx="895">
                  <c:v>45131</c:v>
                </c:pt>
                <c:pt idx="896">
                  <c:v>45132</c:v>
                </c:pt>
                <c:pt idx="897">
                  <c:v>45133</c:v>
                </c:pt>
                <c:pt idx="898">
                  <c:v>45134</c:v>
                </c:pt>
                <c:pt idx="899">
                  <c:v>45135</c:v>
                </c:pt>
                <c:pt idx="900">
                  <c:v>45138</c:v>
                </c:pt>
                <c:pt idx="901">
                  <c:v>45139</c:v>
                </c:pt>
                <c:pt idx="902">
                  <c:v>45140</c:v>
                </c:pt>
                <c:pt idx="903">
                  <c:v>45141</c:v>
                </c:pt>
                <c:pt idx="904">
                  <c:v>45142</c:v>
                </c:pt>
                <c:pt idx="905">
                  <c:v>45145</c:v>
                </c:pt>
                <c:pt idx="906">
                  <c:v>45146</c:v>
                </c:pt>
                <c:pt idx="907">
                  <c:v>45147</c:v>
                </c:pt>
                <c:pt idx="908">
                  <c:v>45148</c:v>
                </c:pt>
                <c:pt idx="909">
                  <c:v>45149</c:v>
                </c:pt>
                <c:pt idx="910">
                  <c:v>45152</c:v>
                </c:pt>
                <c:pt idx="911">
                  <c:v>45153</c:v>
                </c:pt>
                <c:pt idx="912">
                  <c:v>45154</c:v>
                </c:pt>
                <c:pt idx="913">
                  <c:v>45155</c:v>
                </c:pt>
                <c:pt idx="914">
                  <c:v>45156</c:v>
                </c:pt>
                <c:pt idx="915">
                  <c:v>45159</c:v>
                </c:pt>
                <c:pt idx="916">
                  <c:v>45160</c:v>
                </c:pt>
                <c:pt idx="917">
                  <c:v>45161</c:v>
                </c:pt>
                <c:pt idx="918">
                  <c:v>45162</c:v>
                </c:pt>
                <c:pt idx="919">
                  <c:v>45163</c:v>
                </c:pt>
                <c:pt idx="920">
                  <c:v>45166</c:v>
                </c:pt>
                <c:pt idx="921">
                  <c:v>45167</c:v>
                </c:pt>
                <c:pt idx="922">
                  <c:v>45168</c:v>
                </c:pt>
                <c:pt idx="923">
                  <c:v>45169</c:v>
                </c:pt>
                <c:pt idx="924">
                  <c:v>45170</c:v>
                </c:pt>
                <c:pt idx="925">
                  <c:v>45174</c:v>
                </c:pt>
                <c:pt idx="926">
                  <c:v>45175</c:v>
                </c:pt>
                <c:pt idx="927">
                  <c:v>45176</c:v>
                </c:pt>
                <c:pt idx="928">
                  <c:v>45177</c:v>
                </c:pt>
                <c:pt idx="929">
                  <c:v>45180</c:v>
                </c:pt>
                <c:pt idx="930">
                  <c:v>45181</c:v>
                </c:pt>
                <c:pt idx="931">
                  <c:v>45182</c:v>
                </c:pt>
                <c:pt idx="932">
                  <c:v>45183</c:v>
                </c:pt>
                <c:pt idx="933">
                  <c:v>45184</c:v>
                </c:pt>
                <c:pt idx="934">
                  <c:v>45187</c:v>
                </c:pt>
                <c:pt idx="935">
                  <c:v>45188</c:v>
                </c:pt>
                <c:pt idx="936">
                  <c:v>45189</c:v>
                </c:pt>
                <c:pt idx="937">
                  <c:v>45190</c:v>
                </c:pt>
                <c:pt idx="938">
                  <c:v>45191</c:v>
                </c:pt>
                <c:pt idx="939">
                  <c:v>45194</c:v>
                </c:pt>
                <c:pt idx="940">
                  <c:v>45195</c:v>
                </c:pt>
                <c:pt idx="941">
                  <c:v>45196</c:v>
                </c:pt>
                <c:pt idx="942">
                  <c:v>45197</c:v>
                </c:pt>
                <c:pt idx="943">
                  <c:v>45198</c:v>
                </c:pt>
                <c:pt idx="944">
                  <c:v>45201</c:v>
                </c:pt>
                <c:pt idx="945">
                  <c:v>45202</c:v>
                </c:pt>
                <c:pt idx="946">
                  <c:v>45203</c:v>
                </c:pt>
                <c:pt idx="947">
                  <c:v>45204</c:v>
                </c:pt>
                <c:pt idx="948">
                  <c:v>45205</c:v>
                </c:pt>
                <c:pt idx="949">
                  <c:v>45208</c:v>
                </c:pt>
                <c:pt idx="950">
                  <c:v>45209</c:v>
                </c:pt>
                <c:pt idx="951">
                  <c:v>45210</c:v>
                </c:pt>
                <c:pt idx="952">
                  <c:v>45211</c:v>
                </c:pt>
                <c:pt idx="953">
                  <c:v>45212</c:v>
                </c:pt>
                <c:pt idx="954">
                  <c:v>45215</c:v>
                </c:pt>
                <c:pt idx="955">
                  <c:v>45216</c:v>
                </c:pt>
                <c:pt idx="956">
                  <c:v>45217</c:v>
                </c:pt>
                <c:pt idx="957">
                  <c:v>45218</c:v>
                </c:pt>
                <c:pt idx="958">
                  <c:v>45219</c:v>
                </c:pt>
                <c:pt idx="959">
                  <c:v>45222</c:v>
                </c:pt>
                <c:pt idx="960">
                  <c:v>45223</c:v>
                </c:pt>
                <c:pt idx="961">
                  <c:v>45224</c:v>
                </c:pt>
                <c:pt idx="962">
                  <c:v>45225</c:v>
                </c:pt>
                <c:pt idx="963">
                  <c:v>45226</c:v>
                </c:pt>
                <c:pt idx="964">
                  <c:v>45229</c:v>
                </c:pt>
                <c:pt idx="965">
                  <c:v>45230</c:v>
                </c:pt>
                <c:pt idx="966">
                  <c:v>45231</c:v>
                </c:pt>
                <c:pt idx="967">
                  <c:v>45232</c:v>
                </c:pt>
                <c:pt idx="968">
                  <c:v>45233</c:v>
                </c:pt>
                <c:pt idx="969">
                  <c:v>45236</c:v>
                </c:pt>
                <c:pt idx="970">
                  <c:v>45237</c:v>
                </c:pt>
                <c:pt idx="971">
                  <c:v>45238</c:v>
                </c:pt>
                <c:pt idx="972">
                  <c:v>45239</c:v>
                </c:pt>
                <c:pt idx="973">
                  <c:v>45240</c:v>
                </c:pt>
                <c:pt idx="974">
                  <c:v>45243</c:v>
                </c:pt>
                <c:pt idx="975">
                  <c:v>45244</c:v>
                </c:pt>
                <c:pt idx="976">
                  <c:v>45245</c:v>
                </c:pt>
                <c:pt idx="977">
                  <c:v>45246</c:v>
                </c:pt>
                <c:pt idx="978">
                  <c:v>45247</c:v>
                </c:pt>
                <c:pt idx="979">
                  <c:v>45250</c:v>
                </c:pt>
                <c:pt idx="980">
                  <c:v>45251</c:v>
                </c:pt>
                <c:pt idx="981">
                  <c:v>45252</c:v>
                </c:pt>
                <c:pt idx="982">
                  <c:v>45254</c:v>
                </c:pt>
                <c:pt idx="983">
                  <c:v>45257</c:v>
                </c:pt>
                <c:pt idx="984">
                  <c:v>45258</c:v>
                </c:pt>
                <c:pt idx="985">
                  <c:v>45259</c:v>
                </c:pt>
                <c:pt idx="986">
                  <c:v>45260</c:v>
                </c:pt>
                <c:pt idx="987">
                  <c:v>45261</c:v>
                </c:pt>
                <c:pt idx="988">
                  <c:v>45264</c:v>
                </c:pt>
                <c:pt idx="989">
                  <c:v>45265</c:v>
                </c:pt>
                <c:pt idx="990">
                  <c:v>45266</c:v>
                </c:pt>
                <c:pt idx="991">
                  <c:v>45267</c:v>
                </c:pt>
                <c:pt idx="992">
                  <c:v>45268</c:v>
                </c:pt>
                <c:pt idx="993">
                  <c:v>45271</c:v>
                </c:pt>
                <c:pt idx="994">
                  <c:v>45272</c:v>
                </c:pt>
                <c:pt idx="995">
                  <c:v>45273</c:v>
                </c:pt>
                <c:pt idx="996">
                  <c:v>45274</c:v>
                </c:pt>
                <c:pt idx="997">
                  <c:v>45275</c:v>
                </c:pt>
                <c:pt idx="998">
                  <c:v>45278</c:v>
                </c:pt>
                <c:pt idx="999">
                  <c:v>45279</c:v>
                </c:pt>
                <c:pt idx="1000">
                  <c:v>45280</c:v>
                </c:pt>
                <c:pt idx="1001">
                  <c:v>45281</c:v>
                </c:pt>
                <c:pt idx="1002">
                  <c:v>45282</c:v>
                </c:pt>
                <c:pt idx="1003">
                  <c:v>45286</c:v>
                </c:pt>
                <c:pt idx="1004">
                  <c:v>45287</c:v>
                </c:pt>
                <c:pt idx="1005">
                  <c:v>45288</c:v>
                </c:pt>
                <c:pt idx="1006">
                  <c:v>45289</c:v>
                </c:pt>
                <c:pt idx="1007">
                  <c:v>45293</c:v>
                </c:pt>
                <c:pt idx="1008">
                  <c:v>45294</c:v>
                </c:pt>
                <c:pt idx="1009">
                  <c:v>45295</c:v>
                </c:pt>
                <c:pt idx="1010">
                  <c:v>45296</c:v>
                </c:pt>
                <c:pt idx="1011">
                  <c:v>45299</c:v>
                </c:pt>
                <c:pt idx="1012">
                  <c:v>45300</c:v>
                </c:pt>
                <c:pt idx="1013">
                  <c:v>45301</c:v>
                </c:pt>
                <c:pt idx="1014">
                  <c:v>45302</c:v>
                </c:pt>
                <c:pt idx="1015">
                  <c:v>45303</c:v>
                </c:pt>
                <c:pt idx="1016">
                  <c:v>45307</c:v>
                </c:pt>
                <c:pt idx="1017">
                  <c:v>45308</c:v>
                </c:pt>
                <c:pt idx="1018">
                  <c:v>45309</c:v>
                </c:pt>
                <c:pt idx="1019">
                  <c:v>45310</c:v>
                </c:pt>
                <c:pt idx="1020">
                  <c:v>45313</c:v>
                </c:pt>
                <c:pt idx="1021">
                  <c:v>45314</c:v>
                </c:pt>
                <c:pt idx="1022">
                  <c:v>45315</c:v>
                </c:pt>
                <c:pt idx="1023">
                  <c:v>45316</c:v>
                </c:pt>
                <c:pt idx="1024">
                  <c:v>45317</c:v>
                </c:pt>
                <c:pt idx="1025">
                  <c:v>45320</c:v>
                </c:pt>
                <c:pt idx="1026">
                  <c:v>45321</c:v>
                </c:pt>
                <c:pt idx="1027">
                  <c:v>45322</c:v>
                </c:pt>
                <c:pt idx="1028">
                  <c:v>45323</c:v>
                </c:pt>
                <c:pt idx="1029">
                  <c:v>45324</c:v>
                </c:pt>
                <c:pt idx="1030">
                  <c:v>45327</c:v>
                </c:pt>
                <c:pt idx="1031">
                  <c:v>45328</c:v>
                </c:pt>
                <c:pt idx="1032">
                  <c:v>45329</c:v>
                </c:pt>
                <c:pt idx="1033">
                  <c:v>45330</c:v>
                </c:pt>
                <c:pt idx="1034">
                  <c:v>45331</c:v>
                </c:pt>
                <c:pt idx="1035">
                  <c:v>45334</c:v>
                </c:pt>
                <c:pt idx="1036">
                  <c:v>45335</c:v>
                </c:pt>
                <c:pt idx="1037">
                  <c:v>45336</c:v>
                </c:pt>
                <c:pt idx="1038">
                  <c:v>45337</c:v>
                </c:pt>
                <c:pt idx="1039">
                  <c:v>45338</c:v>
                </c:pt>
                <c:pt idx="1040">
                  <c:v>45342</c:v>
                </c:pt>
                <c:pt idx="1041">
                  <c:v>45343</c:v>
                </c:pt>
                <c:pt idx="1042">
                  <c:v>45344</c:v>
                </c:pt>
                <c:pt idx="1043">
                  <c:v>45345</c:v>
                </c:pt>
                <c:pt idx="1044">
                  <c:v>45348</c:v>
                </c:pt>
                <c:pt idx="1045">
                  <c:v>45349</c:v>
                </c:pt>
                <c:pt idx="1046">
                  <c:v>45350</c:v>
                </c:pt>
                <c:pt idx="1047">
                  <c:v>45351</c:v>
                </c:pt>
                <c:pt idx="1048">
                  <c:v>45352</c:v>
                </c:pt>
                <c:pt idx="1049">
                  <c:v>45355</c:v>
                </c:pt>
                <c:pt idx="1050">
                  <c:v>45356</c:v>
                </c:pt>
                <c:pt idx="1051">
                  <c:v>45357</c:v>
                </c:pt>
                <c:pt idx="1052">
                  <c:v>45358</c:v>
                </c:pt>
                <c:pt idx="1053">
                  <c:v>45359</c:v>
                </c:pt>
                <c:pt idx="1054">
                  <c:v>45362</c:v>
                </c:pt>
                <c:pt idx="1055">
                  <c:v>45363</c:v>
                </c:pt>
                <c:pt idx="1056">
                  <c:v>45364</c:v>
                </c:pt>
                <c:pt idx="1057">
                  <c:v>45365</c:v>
                </c:pt>
                <c:pt idx="1058">
                  <c:v>45366</c:v>
                </c:pt>
                <c:pt idx="1059">
                  <c:v>45369</c:v>
                </c:pt>
                <c:pt idx="1060">
                  <c:v>45370</c:v>
                </c:pt>
                <c:pt idx="1061">
                  <c:v>45371</c:v>
                </c:pt>
                <c:pt idx="1062">
                  <c:v>45372</c:v>
                </c:pt>
                <c:pt idx="1063">
                  <c:v>45373</c:v>
                </c:pt>
                <c:pt idx="1064">
                  <c:v>45376</c:v>
                </c:pt>
                <c:pt idx="1065">
                  <c:v>45377</c:v>
                </c:pt>
                <c:pt idx="1066">
                  <c:v>45378</c:v>
                </c:pt>
                <c:pt idx="1067">
                  <c:v>45379</c:v>
                </c:pt>
                <c:pt idx="1068">
                  <c:v>45383</c:v>
                </c:pt>
                <c:pt idx="1069">
                  <c:v>45384</c:v>
                </c:pt>
                <c:pt idx="1070">
                  <c:v>45385</c:v>
                </c:pt>
                <c:pt idx="1071">
                  <c:v>45386</c:v>
                </c:pt>
                <c:pt idx="1072">
                  <c:v>45387</c:v>
                </c:pt>
                <c:pt idx="1073">
                  <c:v>45390</c:v>
                </c:pt>
                <c:pt idx="1074">
                  <c:v>45391</c:v>
                </c:pt>
                <c:pt idx="1075">
                  <c:v>45392</c:v>
                </c:pt>
                <c:pt idx="1076">
                  <c:v>45393</c:v>
                </c:pt>
                <c:pt idx="1077">
                  <c:v>45394</c:v>
                </c:pt>
                <c:pt idx="1078">
                  <c:v>45397</c:v>
                </c:pt>
                <c:pt idx="1079">
                  <c:v>45398</c:v>
                </c:pt>
                <c:pt idx="1080">
                  <c:v>45399</c:v>
                </c:pt>
                <c:pt idx="1081">
                  <c:v>45400</c:v>
                </c:pt>
                <c:pt idx="1082">
                  <c:v>45401</c:v>
                </c:pt>
                <c:pt idx="1083">
                  <c:v>45404</c:v>
                </c:pt>
                <c:pt idx="1084">
                  <c:v>45405</c:v>
                </c:pt>
                <c:pt idx="1085">
                  <c:v>45406</c:v>
                </c:pt>
                <c:pt idx="1086">
                  <c:v>45407</c:v>
                </c:pt>
                <c:pt idx="1087">
                  <c:v>45408</c:v>
                </c:pt>
                <c:pt idx="1088">
                  <c:v>45411</c:v>
                </c:pt>
                <c:pt idx="1089">
                  <c:v>45412</c:v>
                </c:pt>
                <c:pt idx="1090">
                  <c:v>45413</c:v>
                </c:pt>
                <c:pt idx="1091">
                  <c:v>45414</c:v>
                </c:pt>
                <c:pt idx="1092">
                  <c:v>45415</c:v>
                </c:pt>
                <c:pt idx="1093">
                  <c:v>45418</c:v>
                </c:pt>
                <c:pt idx="1094">
                  <c:v>45419</c:v>
                </c:pt>
                <c:pt idx="1095">
                  <c:v>45420</c:v>
                </c:pt>
                <c:pt idx="1096">
                  <c:v>45421</c:v>
                </c:pt>
                <c:pt idx="1097">
                  <c:v>45422</c:v>
                </c:pt>
                <c:pt idx="1098">
                  <c:v>45425</c:v>
                </c:pt>
                <c:pt idx="1099">
                  <c:v>45426</c:v>
                </c:pt>
                <c:pt idx="1100">
                  <c:v>45427</c:v>
                </c:pt>
                <c:pt idx="1101">
                  <c:v>45428</c:v>
                </c:pt>
                <c:pt idx="1102">
                  <c:v>45429</c:v>
                </c:pt>
                <c:pt idx="1103">
                  <c:v>45432</c:v>
                </c:pt>
                <c:pt idx="1104">
                  <c:v>45433</c:v>
                </c:pt>
                <c:pt idx="1105">
                  <c:v>45434</c:v>
                </c:pt>
                <c:pt idx="1106">
                  <c:v>45435</c:v>
                </c:pt>
                <c:pt idx="1107">
                  <c:v>45436</c:v>
                </c:pt>
                <c:pt idx="1108">
                  <c:v>45440</c:v>
                </c:pt>
                <c:pt idx="1109">
                  <c:v>45441</c:v>
                </c:pt>
                <c:pt idx="1110">
                  <c:v>45442</c:v>
                </c:pt>
                <c:pt idx="1111">
                  <c:v>45443</c:v>
                </c:pt>
                <c:pt idx="1112">
                  <c:v>45446</c:v>
                </c:pt>
                <c:pt idx="1113">
                  <c:v>45447</c:v>
                </c:pt>
                <c:pt idx="1114">
                  <c:v>45448</c:v>
                </c:pt>
                <c:pt idx="1115">
                  <c:v>45449</c:v>
                </c:pt>
                <c:pt idx="1116">
                  <c:v>45450</c:v>
                </c:pt>
                <c:pt idx="1117">
                  <c:v>45453</c:v>
                </c:pt>
                <c:pt idx="1118">
                  <c:v>45454</c:v>
                </c:pt>
                <c:pt idx="1119">
                  <c:v>45455</c:v>
                </c:pt>
                <c:pt idx="1120">
                  <c:v>45456</c:v>
                </c:pt>
                <c:pt idx="1121">
                  <c:v>45457</c:v>
                </c:pt>
                <c:pt idx="1122">
                  <c:v>45460</c:v>
                </c:pt>
                <c:pt idx="1123">
                  <c:v>45461</c:v>
                </c:pt>
                <c:pt idx="1124">
                  <c:v>45463</c:v>
                </c:pt>
                <c:pt idx="1125">
                  <c:v>45464</c:v>
                </c:pt>
                <c:pt idx="1126">
                  <c:v>45467</c:v>
                </c:pt>
                <c:pt idx="1127">
                  <c:v>45468</c:v>
                </c:pt>
                <c:pt idx="1128">
                  <c:v>45469</c:v>
                </c:pt>
                <c:pt idx="1129">
                  <c:v>45470</c:v>
                </c:pt>
                <c:pt idx="1130">
                  <c:v>45471</c:v>
                </c:pt>
                <c:pt idx="1131">
                  <c:v>45474</c:v>
                </c:pt>
                <c:pt idx="1132">
                  <c:v>45475</c:v>
                </c:pt>
                <c:pt idx="1133">
                  <c:v>45476</c:v>
                </c:pt>
                <c:pt idx="1134">
                  <c:v>45478</c:v>
                </c:pt>
                <c:pt idx="1135">
                  <c:v>45481</c:v>
                </c:pt>
                <c:pt idx="1136">
                  <c:v>45482</c:v>
                </c:pt>
                <c:pt idx="1137">
                  <c:v>45483</c:v>
                </c:pt>
                <c:pt idx="1138">
                  <c:v>45484</c:v>
                </c:pt>
                <c:pt idx="1139">
                  <c:v>45485</c:v>
                </c:pt>
                <c:pt idx="1140">
                  <c:v>45488</c:v>
                </c:pt>
                <c:pt idx="1141">
                  <c:v>45489</c:v>
                </c:pt>
                <c:pt idx="1142">
                  <c:v>45490</c:v>
                </c:pt>
                <c:pt idx="1143">
                  <c:v>45491</c:v>
                </c:pt>
                <c:pt idx="1144">
                  <c:v>45492</c:v>
                </c:pt>
                <c:pt idx="1145">
                  <c:v>45495</c:v>
                </c:pt>
                <c:pt idx="1146">
                  <c:v>45496</c:v>
                </c:pt>
                <c:pt idx="1147">
                  <c:v>45497</c:v>
                </c:pt>
                <c:pt idx="1148">
                  <c:v>45498</c:v>
                </c:pt>
                <c:pt idx="1149">
                  <c:v>45499</c:v>
                </c:pt>
                <c:pt idx="1150">
                  <c:v>45502</c:v>
                </c:pt>
                <c:pt idx="1151">
                  <c:v>45503</c:v>
                </c:pt>
                <c:pt idx="1152">
                  <c:v>45504</c:v>
                </c:pt>
                <c:pt idx="1153">
                  <c:v>45505</c:v>
                </c:pt>
                <c:pt idx="1154">
                  <c:v>45506</c:v>
                </c:pt>
                <c:pt idx="1155">
                  <c:v>45509</c:v>
                </c:pt>
                <c:pt idx="1156">
                  <c:v>45510</c:v>
                </c:pt>
                <c:pt idx="1157">
                  <c:v>45511</c:v>
                </c:pt>
                <c:pt idx="1158">
                  <c:v>45512</c:v>
                </c:pt>
                <c:pt idx="1159">
                  <c:v>45513</c:v>
                </c:pt>
                <c:pt idx="1160">
                  <c:v>45516</c:v>
                </c:pt>
                <c:pt idx="1161">
                  <c:v>45517</c:v>
                </c:pt>
                <c:pt idx="1162">
                  <c:v>45518</c:v>
                </c:pt>
                <c:pt idx="1163">
                  <c:v>45519</c:v>
                </c:pt>
                <c:pt idx="1164">
                  <c:v>45520</c:v>
                </c:pt>
                <c:pt idx="1165">
                  <c:v>45523</c:v>
                </c:pt>
                <c:pt idx="1166">
                  <c:v>45524</c:v>
                </c:pt>
                <c:pt idx="1167">
                  <c:v>45525</c:v>
                </c:pt>
                <c:pt idx="1168">
                  <c:v>45526</c:v>
                </c:pt>
                <c:pt idx="1169">
                  <c:v>45527</c:v>
                </c:pt>
                <c:pt idx="1170">
                  <c:v>45530</c:v>
                </c:pt>
                <c:pt idx="1171">
                  <c:v>45531</c:v>
                </c:pt>
                <c:pt idx="1172">
                  <c:v>45532</c:v>
                </c:pt>
                <c:pt idx="1173">
                  <c:v>45533</c:v>
                </c:pt>
                <c:pt idx="1174">
                  <c:v>45534</c:v>
                </c:pt>
                <c:pt idx="1175">
                  <c:v>45538</c:v>
                </c:pt>
                <c:pt idx="1176">
                  <c:v>45539</c:v>
                </c:pt>
                <c:pt idx="1177">
                  <c:v>45540</c:v>
                </c:pt>
                <c:pt idx="1178">
                  <c:v>45541</c:v>
                </c:pt>
                <c:pt idx="1179">
                  <c:v>45544</c:v>
                </c:pt>
                <c:pt idx="1180">
                  <c:v>45545</c:v>
                </c:pt>
                <c:pt idx="1181">
                  <c:v>45546</c:v>
                </c:pt>
                <c:pt idx="1182">
                  <c:v>45547</c:v>
                </c:pt>
                <c:pt idx="1183">
                  <c:v>45548</c:v>
                </c:pt>
                <c:pt idx="1184">
                  <c:v>45551</c:v>
                </c:pt>
                <c:pt idx="1185">
                  <c:v>45552</c:v>
                </c:pt>
                <c:pt idx="1186">
                  <c:v>45553</c:v>
                </c:pt>
                <c:pt idx="1187">
                  <c:v>45554</c:v>
                </c:pt>
                <c:pt idx="1188">
                  <c:v>45555</c:v>
                </c:pt>
                <c:pt idx="1189">
                  <c:v>45558</c:v>
                </c:pt>
                <c:pt idx="1190">
                  <c:v>45559</c:v>
                </c:pt>
                <c:pt idx="1191">
                  <c:v>45560</c:v>
                </c:pt>
                <c:pt idx="1192">
                  <c:v>45561</c:v>
                </c:pt>
                <c:pt idx="1193">
                  <c:v>45562</c:v>
                </c:pt>
                <c:pt idx="1194">
                  <c:v>45565</c:v>
                </c:pt>
                <c:pt idx="1195">
                  <c:v>45566</c:v>
                </c:pt>
                <c:pt idx="1196">
                  <c:v>45567</c:v>
                </c:pt>
                <c:pt idx="1197">
                  <c:v>45568</c:v>
                </c:pt>
                <c:pt idx="1198">
                  <c:v>45569</c:v>
                </c:pt>
                <c:pt idx="1199">
                  <c:v>45572</c:v>
                </c:pt>
                <c:pt idx="1200">
                  <c:v>45573</c:v>
                </c:pt>
                <c:pt idx="1201">
                  <c:v>45574</c:v>
                </c:pt>
                <c:pt idx="1202">
                  <c:v>45575</c:v>
                </c:pt>
                <c:pt idx="1203">
                  <c:v>45576</c:v>
                </c:pt>
                <c:pt idx="1204">
                  <c:v>45579</c:v>
                </c:pt>
                <c:pt idx="1205">
                  <c:v>45580</c:v>
                </c:pt>
                <c:pt idx="1206">
                  <c:v>45581</c:v>
                </c:pt>
                <c:pt idx="1207">
                  <c:v>45582</c:v>
                </c:pt>
                <c:pt idx="1208">
                  <c:v>45583</c:v>
                </c:pt>
                <c:pt idx="1209">
                  <c:v>45586</c:v>
                </c:pt>
                <c:pt idx="1210">
                  <c:v>45587</c:v>
                </c:pt>
                <c:pt idx="1211">
                  <c:v>45588</c:v>
                </c:pt>
                <c:pt idx="1212">
                  <c:v>45589</c:v>
                </c:pt>
                <c:pt idx="1213">
                  <c:v>45590</c:v>
                </c:pt>
                <c:pt idx="1214">
                  <c:v>45593</c:v>
                </c:pt>
                <c:pt idx="1215">
                  <c:v>45594</c:v>
                </c:pt>
                <c:pt idx="1216">
                  <c:v>45595</c:v>
                </c:pt>
                <c:pt idx="1217">
                  <c:v>45596</c:v>
                </c:pt>
                <c:pt idx="1218">
                  <c:v>45597</c:v>
                </c:pt>
                <c:pt idx="1219">
                  <c:v>45600</c:v>
                </c:pt>
                <c:pt idx="1220">
                  <c:v>45601</c:v>
                </c:pt>
                <c:pt idx="1221">
                  <c:v>45602</c:v>
                </c:pt>
                <c:pt idx="1222">
                  <c:v>45603</c:v>
                </c:pt>
                <c:pt idx="1223">
                  <c:v>45604</c:v>
                </c:pt>
                <c:pt idx="1224">
                  <c:v>45607</c:v>
                </c:pt>
                <c:pt idx="1225">
                  <c:v>45608</c:v>
                </c:pt>
                <c:pt idx="1226">
                  <c:v>45609</c:v>
                </c:pt>
                <c:pt idx="1227">
                  <c:v>45610</c:v>
                </c:pt>
                <c:pt idx="1228">
                  <c:v>45611</c:v>
                </c:pt>
                <c:pt idx="1229">
                  <c:v>45614</c:v>
                </c:pt>
                <c:pt idx="1230">
                  <c:v>45615</c:v>
                </c:pt>
                <c:pt idx="1231">
                  <c:v>45616</c:v>
                </c:pt>
                <c:pt idx="1232">
                  <c:v>45617</c:v>
                </c:pt>
                <c:pt idx="1233">
                  <c:v>45618</c:v>
                </c:pt>
                <c:pt idx="1234">
                  <c:v>45621</c:v>
                </c:pt>
                <c:pt idx="1235">
                  <c:v>45622</c:v>
                </c:pt>
                <c:pt idx="1236">
                  <c:v>45623</c:v>
                </c:pt>
                <c:pt idx="1237">
                  <c:v>45625</c:v>
                </c:pt>
                <c:pt idx="1238">
                  <c:v>45628</c:v>
                </c:pt>
                <c:pt idx="1239">
                  <c:v>45629</c:v>
                </c:pt>
                <c:pt idx="1240">
                  <c:v>45630</c:v>
                </c:pt>
                <c:pt idx="1241">
                  <c:v>45631</c:v>
                </c:pt>
                <c:pt idx="1242">
                  <c:v>45632</c:v>
                </c:pt>
                <c:pt idx="1243">
                  <c:v>45635</c:v>
                </c:pt>
                <c:pt idx="1244">
                  <c:v>45636</c:v>
                </c:pt>
                <c:pt idx="1245">
                  <c:v>45637</c:v>
                </c:pt>
                <c:pt idx="1246">
                  <c:v>45638</c:v>
                </c:pt>
                <c:pt idx="1247">
                  <c:v>45639</c:v>
                </c:pt>
                <c:pt idx="1248">
                  <c:v>45642</c:v>
                </c:pt>
                <c:pt idx="1249">
                  <c:v>45643</c:v>
                </c:pt>
                <c:pt idx="1250">
                  <c:v>45644</c:v>
                </c:pt>
                <c:pt idx="1251">
                  <c:v>45645</c:v>
                </c:pt>
                <c:pt idx="1252">
                  <c:v>45646</c:v>
                </c:pt>
                <c:pt idx="1253">
                  <c:v>45649</c:v>
                </c:pt>
                <c:pt idx="1254">
                  <c:v>45650</c:v>
                </c:pt>
                <c:pt idx="1255">
                  <c:v>45652</c:v>
                </c:pt>
                <c:pt idx="1256">
                  <c:v>45653</c:v>
                </c:pt>
                <c:pt idx="1257">
                  <c:v>45656</c:v>
                </c:pt>
                <c:pt idx="1258">
                  <c:v>45657</c:v>
                </c:pt>
                <c:pt idx="1259">
                  <c:v>45659</c:v>
                </c:pt>
                <c:pt idx="1260">
                  <c:v>45660</c:v>
                </c:pt>
                <c:pt idx="1261">
                  <c:v>45663</c:v>
                </c:pt>
                <c:pt idx="1262">
                  <c:v>45664</c:v>
                </c:pt>
                <c:pt idx="1263">
                  <c:v>45665</c:v>
                </c:pt>
                <c:pt idx="1264">
                  <c:v>45667</c:v>
                </c:pt>
                <c:pt idx="1265">
                  <c:v>45670</c:v>
                </c:pt>
                <c:pt idx="1266">
                  <c:v>45671</c:v>
                </c:pt>
                <c:pt idx="1267">
                  <c:v>45672</c:v>
                </c:pt>
                <c:pt idx="1268">
                  <c:v>45673</c:v>
                </c:pt>
                <c:pt idx="1269">
                  <c:v>45674</c:v>
                </c:pt>
                <c:pt idx="1270">
                  <c:v>45678</c:v>
                </c:pt>
                <c:pt idx="1271">
                  <c:v>45679</c:v>
                </c:pt>
                <c:pt idx="1272">
                  <c:v>45680</c:v>
                </c:pt>
                <c:pt idx="1273">
                  <c:v>45681</c:v>
                </c:pt>
                <c:pt idx="1274">
                  <c:v>45684</c:v>
                </c:pt>
                <c:pt idx="1275">
                  <c:v>45685</c:v>
                </c:pt>
                <c:pt idx="1276">
                  <c:v>45686</c:v>
                </c:pt>
                <c:pt idx="1277">
                  <c:v>45687</c:v>
                </c:pt>
                <c:pt idx="1278">
                  <c:v>45688</c:v>
                </c:pt>
                <c:pt idx="1279">
                  <c:v>45691</c:v>
                </c:pt>
                <c:pt idx="1280">
                  <c:v>45692</c:v>
                </c:pt>
                <c:pt idx="1281">
                  <c:v>45693</c:v>
                </c:pt>
                <c:pt idx="1282">
                  <c:v>45694</c:v>
                </c:pt>
                <c:pt idx="1283">
                  <c:v>45695</c:v>
                </c:pt>
                <c:pt idx="1284">
                  <c:v>45698</c:v>
                </c:pt>
                <c:pt idx="1285">
                  <c:v>45699</c:v>
                </c:pt>
                <c:pt idx="1286">
                  <c:v>45700</c:v>
                </c:pt>
                <c:pt idx="1287">
                  <c:v>45701</c:v>
                </c:pt>
                <c:pt idx="1288">
                  <c:v>45702</c:v>
                </c:pt>
                <c:pt idx="1289">
                  <c:v>45706</c:v>
                </c:pt>
                <c:pt idx="1290">
                  <c:v>45707</c:v>
                </c:pt>
                <c:pt idx="1291">
                  <c:v>45708</c:v>
                </c:pt>
                <c:pt idx="1292">
                  <c:v>45709</c:v>
                </c:pt>
                <c:pt idx="1293">
                  <c:v>45712</c:v>
                </c:pt>
                <c:pt idx="1294">
                  <c:v>45713</c:v>
                </c:pt>
                <c:pt idx="1295">
                  <c:v>45714</c:v>
                </c:pt>
                <c:pt idx="1296">
                  <c:v>45715</c:v>
                </c:pt>
                <c:pt idx="1297">
                  <c:v>45716</c:v>
                </c:pt>
                <c:pt idx="1298">
                  <c:v>45719</c:v>
                </c:pt>
                <c:pt idx="1299">
                  <c:v>45720</c:v>
                </c:pt>
                <c:pt idx="1300">
                  <c:v>45721</c:v>
                </c:pt>
                <c:pt idx="1301">
                  <c:v>45722</c:v>
                </c:pt>
                <c:pt idx="1302">
                  <c:v>45723</c:v>
                </c:pt>
                <c:pt idx="1303">
                  <c:v>45726</c:v>
                </c:pt>
                <c:pt idx="1304">
                  <c:v>45727</c:v>
                </c:pt>
                <c:pt idx="1305">
                  <c:v>45728</c:v>
                </c:pt>
                <c:pt idx="1306">
                  <c:v>45729</c:v>
                </c:pt>
                <c:pt idx="1307">
                  <c:v>45730</c:v>
                </c:pt>
                <c:pt idx="1308">
                  <c:v>45733</c:v>
                </c:pt>
                <c:pt idx="1309">
                  <c:v>45734</c:v>
                </c:pt>
                <c:pt idx="1310">
                  <c:v>45735</c:v>
                </c:pt>
                <c:pt idx="1311">
                  <c:v>45736</c:v>
                </c:pt>
                <c:pt idx="1312">
                  <c:v>45737</c:v>
                </c:pt>
                <c:pt idx="1313">
                  <c:v>45740</c:v>
                </c:pt>
                <c:pt idx="1314">
                  <c:v>45741</c:v>
                </c:pt>
                <c:pt idx="1315">
                  <c:v>45742</c:v>
                </c:pt>
                <c:pt idx="1316">
                  <c:v>45743</c:v>
                </c:pt>
                <c:pt idx="1317">
                  <c:v>45744</c:v>
                </c:pt>
                <c:pt idx="1318">
                  <c:v>45747</c:v>
                </c:pt>
                <c:pt idx="1319">
                  <c:v>45748</c:v>
                </c:pt>
                <c:pt idx="1320">
                  <c:v>45749</c:v>
                </c:pt>
                <c:pt idx="1321">
                  <c:v>45750</c:v>
                </c:pt>
                <c:pt idx="1322">
                  <c:v>45751</c:v>
                </c:pt>
                <c:pt idx="1323">
                  <c:v>45754</c:v>
                </c:pt>
                <c:pt idx="1324">
                  <c:v>45755</c:v>
                </c:pt>
                <c:pt idx="1325">
                  <c:v>45756</c:v>
                </c:pt>
                <c:pt idx="1326">
                  <c:v>45757</c:v>
                </c:pt>
                <c:pt idx="1327">
                  <c:v>45758</c:v>
                </c:pt>
                <c:pt idx="1328">
                  <c:v>45761</c:v>
                </c:pt>
                <c:pt idx="1329">
                  <c:v>45762</c:v>
                </c:pt>
                <c:pt idx="1330">
                  <c:v>45763</c:v>
                </c:pt>
                <c:pt idx="1331">
                  <c:v>45764</c:v>
                </c:pt>
                <c:pt idx="1332">
                  <c:v>45768</c:v>
                </c:pt>
                <c:pt idx="1333">
                  <c:v>45769</c:v>
                </c:pt>
                <c:pt idx="1334">
                  <c:v>45770</c:v>
                </c:pt>
                <c:pt idx="1335">
                  <c:v>45771</c:v>
                </c:pt>
                <c:pt idx="1336">
                  <c:v>45772</c:v>
                </c:pt>
                <c:pt idx="1337">
                  <c:v>45775</c:v>
                </c:pt>
                <c:pt idx="1338">
                  <c:v>45776</c:v>
                </c:pt>
                <c:pt idx="1339">
                  <c:v>45777</c:v>
                </c:pt>
                <c:pt idx="1340">
                  <c:v>45778</c:v>
                </c:pt>
                <c:pt idx="1341">
                  <c:v>45779</c:v>
                </c:pt>
                <c:pt idx="1342">
                  <c:v>45782</c:v>
                </c:pt>
                <c:pt idx="1343">
                  <c:v>45783</c:v>
                </c:pt>
                <c:pt idx="1344">
                  <c:v>45784</c:v>
                </c:pt>
                <c:pt idx="1345">
                  <c:v>45785</c:v>
                </c:pt>
                <c:pt idx="1346">
                  <c:v>45786</c:v>
                </c:pt>
                <c:pt idx="1347">
                  <c:v>45789</c:v>
                </c:pt>
                <c:pt idx="1348">
                  <c:v>45790</c:v>
                </c:pt>
                <c:pt idx="1349">
                  <c:v>45791</c:v>
                </c:pt>
                <c:pt idx="1350">
                  <c:v>45792</c:v>
                </c:pt>
                <c:pt idx="1351">
                  <c:v>45793</c:v>
                </c:pt>
                <c:pt idx="1352">
                  <c:v>45796</c:v>
                </c:pt>
                <c:pt idx="1353">
                  <c:v>45797</c:v>
                </c:pt>
                <c:pt idx="1354">
                  <c:v>45798</c:v>
                </c:pt>
                <c:pt idx="1355">
                  <c:v>45799</c:v>
                </c:pt>
                <c:pt idx="1356">
                  <c:v>45800</c:v>
                </c:pt>
                <c:pt idx="1357">
                  <c:v>45804</c:v>
                </c:pt>
                <c:pt idx="1358">
                  <c:v>45805</c:v>
                </c:pt>
                <c:pt idx="1359">
                  <c:v>45806</c:v>
                </c:pt>
                <c:pt idx="1360">
                  <c:v>45807</c:v>
                </c:pt>
                <c:pt idx="1361">
                  <c:v>45810</c:v>
                </c:pt>
                <c:pt idx="1362">
                  <c:v>45811</c:v>
                </c:pt>
                <c:pt idx="1363">
                  <c:v>45812</c:v>
                </c:pt>
                <c:pt idx="1364">
                  <c:v>45813</c:v>
                </c:pt>
                <c:pt idx="1365">
                  <c:v>45814</c:v>
                </c:pt>
                <c:pt idx="1366">
                  <c:v>45817</c:v>
                </c:pt>
                <c:pt idx="1367">
                  <c:v>45818</c:v>
                </c:pt>
                <c:pt idx="1368">
                  <c:v>45819</c:v>
                </c:pt>
                <c:pt idx="1369">
                  <c:v>45820</c:v>
                </c:pt>
                <c:pt idx="1370">
                  <c:v>45821</c:v>
                </c:pt>
                <c:pt idx="1371">
                  <c:v>45824</c:v>
                </c:pt>
                <c:pt idx="1372">
                  <c:v>45825</c:v>
                </c:pt>
                <c:pt idx="1373">
                  <c:v>45826</c:v>
                </c:pt>
                <c:pt idx="1374">
                  <c:v>45828</c:v>
                </c:pt>
                <c:pt idx="1375">
                  <c:v>45831</c:v>
                </c:pt>
                <c:pt idx="1376">
                  <c:v>45832</c:v>
                </c:pt>
                <c:pt idx="1377">
                  <c:v>45833</c:v>
                </c:pt>
                <c:pt idx="1378">
                  <c:v>45834</c:v>
                </c:pt>
                <c:pt idx="1379">
                  <c:v>45835</c:v>
                </c:pt>
                <c:pt idx="1380">
                  <c:v>45838</c:v>
                </c:pt>
                <c:pt idx="1381">
                  <c:v>45839</c:v>
                </c:pt>
                <c:pt idx="1382">
                  <c:v>45840</c:v>
                </c:pt>
                <c:pt idx="1383">
                  <c:v>45841</c:v>
                </c:pt>
                <c:pt idx="1384">
                  <c:v>45845</c:v>
                </c:pt>
                <c:pt idx="1385">
                  <c:v>45846</c:v>
                </c:pt>
                <c:pt idx="1386">
                  <c:v>45847</c:v>
                </c:pt>
                <c:pt idx="1387">
                  <c:v>45848</c:v>
                </c:pt>
                <c:pt idx="1388">
                  <c:v>45849</c:v>
                </c:pt>
                <c:pt idx="1389">
                  <c:v>45852</c:v>
                </c:pt>
                <c:pt idx="1390">
                  <c:v>45853</c:v>
                </c:pt>
                <c:pt idx="1391">
                  <c:v>45854</c:v>
                </c:pt>
                <c:pt idx="1392">
                  <c:v>45855</c:v>
                </c:pt>
                <c:pt idx="1393">
                  <c:v>45856</c:v>
                </c:pt>
                <c:pt idx="1394">
                  <c:v>45859</c:v>
                </c:pt>
                <c:pt idx="1395">
                  <c:v>45860</c:v>
                </c:pt>
                <c:pt idx="1396">
                  <c:v>45861</c:v>
                </c:pt>
                <c:pt idx="1397">
                  <c:v>45862</c:v>
                </c:pt>
                <c:pt idx="1398">
                  <c:v>45863</c:v>
                </c:pt>
                <c:pt idx="1399">
                  <c:v>45866</c:v>
                </c:pt>
                <c:pt idx="1400">
                  <c:v>45867</c:v>
                </c:pt>
                <c:pt idx="1401">
                  <c:v>45868</c:v>
                </c:pt>
                <c:pt idx="1402">
                  <c:v>45869</c:v>
                </c:pt>
                <c:pt idx="1403">
                  <c:v>45870</c:v>
                </c:pt>
                <c:pt idx="1404">
                  <c:v>45873</c:v>
                </c:pt>
                <c:pt idx="1405">
                  <c:v>45874</c:v>
                </c:pt>
                <c:pt idx="1406">
                  <c:v>45875</c:v>
                </c:pt>
                <c:pt idx="1407">
                  <c:v>45876</c:v>
                </c:pt>
                <c:pt idx="1408">
                  <c:v>45877</c:v>
                </c:pt>
                <c:pt idx="1409">
                  <c:v>45880</c:v>
                </c:pt>
                <c:pt idx="1410">
                  <c:v>45881</c:v>
                </c:pt>
                <c:pt idx="1411">
                  <c:v>45882</c:v>
                </c:pt>
                <c:pt idx="1412">
                  <c:v>45883</c:v>
                </c:pt>
                <c:pt idx="1413">
                  <c:v>45884</c:v>
                </c:pt>
                <c:pt idx="1414">
                  <c:v>45887</c:v>
                </c:pt>
                <c:pt idx="1415">
                  <c:v>45888</c:v>
                </c:pt>
                <c:pt idx="1416">
                  <c:v>45889</c:v>
                </c:pt>
                <c:pt idx="1417">
                  <c:v>45890</c:v>
                </c:pt>
                <c:pt idx="1418">
                  <c:v>45891</c:v>
                </c:pt>
                <c:pt idx="1419">
                  <c:v>45894</c:v>
                </c:pt>
                <c:pt idx="1420">
                  <c:v>45895</c:v>
                </c:pt>
                <c:pt idx="1421">
                  <c:v>45896</c:v>
                </c:pt>
                <c:pt idx="1422">
                  <c:v>45897</c:v>
                </c:pt>
                <c:pt idx="1423">
                  <c:v>45898</c:v>
                </c:pt>
                <c:pt idx="1424">
                  <c:v>45902</c:v>
                </c:pt>
                <c:pt idx="1425">
                  <c:v>45903</c:v>
                </c:pt>
                <c:pt idx="1426">
                  <c:v>45904</c:v>
                </c:pt>
                <c:pt idx="1427">
                  <c:v>45905</c:v>
                </c:pt>
                <c:pt idx="1428">
                  <c:v>45908</c:v>
                </c:pt>
                <c:pt idx="1429">
                  <c:v>45909</c:v>
                </c:pt>
                <c:pt idx="1430">
                  <c:v>45910</c:v>
                </c:pt>
                <c:pt idx="1431">
                  <c:v>45911</c:v>
                </c:pt>
                <c:pt idx="1432">
                  <c:v>45912</c:v>
                </c:pt>
                <c:pt idx="1433">
                  <c:v>45915</c:v>
                </c:pt>
                <c:pt idx="1434">
                  <c:v>45916</c:v>
                </c:pt>
                <c:pt idx="1435">
                  <c:v>45917</c:v>
                </c:pt>
                <c:pt idx="1436">
                  <c:v>45918</c:v>
                </c:pt>
                <c:pt idx="1437">
                  <c:v>45919</c:v>
                </c:pt>
                <c:pt idx="1438">
                  <c:v>45922</c:v>
                </c:pt>
                <c:pt idx="1439">
                  <c:v>45923</c:v>
                </c:pt>
                <c:pt idx="1440">
                  <c:v>45924</c:v>
                </c:pt>
                <c:pt idx="1441">
                  <c:v>45925</c:v>
                </c:pt>
                <c:pt idx="1442">
                  <c:v>45926</c:v>
                </c:pt>
                <c:pt idx="1443">
                  <c:v>45929</c:v>
                </c:pt>
                <c:pt idx="1444">
                  <c:v>45930</c:v>
                </c:pt>
                <c:pt idx="1445">
                  <c:v>45931</c:v>
                </c:pt>
                <c:pt idx="1446">
                  <c:v>45932</c:v>
                </c:pt>
              </c:numCache>
            </c:numRef>
          </c:cat>
          <c:val>
            <c:numRef>
              <c:f>'Volume Study'!$C$1261:$C$1449</c:f>
              <c:numCache>
                <c:formatCode>General</c:formatCode>
                <c:ptCount val="189"/>
                <c:pt idx="0">
                  <c:v>47779403.93333333</c:v>
                </c:pt>
                <c:pt idx="1">
                  <c:v>48216733.733333334</c:v>
                </c:pt>
                <c:pt idx="2">
                  <c:v>47832614.166666664</c:v>
                </c:pt>
                <c:pt idx="3">
                  <c:v>47754176.366666667</c:v>
                </c:pt>
                <c:pt idx="4">
                  <c:v>48208935.266666666</c:v>
                </c:pt>
                <c:pt idx="5">
                  <c:v>48511544.666666664</c:v>
                </c:pt>
                <c:pt idx="6">
                  <c:v>49533666.43333333</c:v>
                </c:pt>
                <c:pt idx="7">
                  <c:v>49609958.833333336</c:v>
                </c:pt>
                <c:pt idx="8">
                  <c:v>50090639.399999999</c:v>
                </c:pt>
                <c:pt idx="9">
                  <c:v>50981399.666666664</c:v>
                </c:pt>
                <c:pt idx="10">
                  <c:v>51367188.766666666</c:v>
                </c:pt>
                <c:pt idx="11">
                  <c:v>52405988.733333334</c:v>
                </c:pt>
                <c:pt idx="12">
                  <c:v>52397498.466666669</c:v>
                </c:pt>
                <c:pt idx="13">
                  <c:v>53045291.466666669</c:v>
                </c:pt>
                <c:pt idx="14">
                  <c:v>53375643.233333334</c:v>
                </c:pt>
                <c:pt idx="15">
                  <c:v>53371041.733333334</c:v>
                </c:pt>
                <c:pt idx="16">
                  <c:v>54475262.06666667</c:v>
                </c:pt>
                <c:pt idx="17">
                  <c:v>55000448.700000003</c:v>
                </c:pt>
                <c:pt idx="18">
                  <c:v>55188235.93333333</c:v>
                </c:pt>
                <c:pt idx="19">
                  <c:v>55300786.766666666</c:v>
                </c:pt>
                <c:pt idx="20">
                  <c:v>56066663.166666664</c:v>
                </c:pt>
                <c:pt idx="21">
                  <c:v>56402786.600000001</c:v>
                </c:pt>
                <c:pt idx="22">
                  <c:v>53909756.133333333</c:v>
                </c:pt>
                <c:pt idx="23">
                  <c:v>52067546.033333331</c:v>
                </c:pt>
                <c:pt idx="24">
                  <c:v>49069373.666666664</c:v>
                </c:pt>
                <c:pt idx="25">
                  <c:v>48841129.93333333</c:v>
                </c:pt>
                <c:pt idx="26">
                  <c:v>48604083.833333336</c:v>
                </c:pt>
                <c:pt idx="27">
                  <c:v>48228012.133333333</c:v>
                </c:pt>
                <c:pt idx="28">
                  <c:v>47564904.333333336</c:v>
                </c:pt>
                <c:pt idx="29">
                  <c:v>47042989</c:v>
                </c:pt>
                <c:pt idx="30">
                  <c:v>46038248.799999997</c:v>
                </c:pt>
                <c:pt idx="31">
                  <c:v>45256417.299999997</c:v>
                </c:pt>
                <c:pt idx="32">
                  <c:v>45027171.06666667</c:v>
                </c:pt>
                <c:pt idx="33">
                  <c:v>44656323.06666667</c:v>
                </c:pt>
                <c:pt idx="34">
                  <c:v>45193881.93333333</c:v>
                </c:pt>
                <c:pt idx="35">
                  <c:v>45308299.966666669</c:v>
                </c:pt>
                <c:pt idx="36">
                  <c:v>44813680.833333336</c:v>
                </c:pt>
                <c:pt idx="37">
                  <c:v>44660731.43333333</c:v>
                </c:pt>
                <c:pt idx="38">
                  <c:v>45519934.233333334</c:v>
                </c:pt>
                <c:pt idx="39">
                  <c:v>46581399.133333333</c:v>
                </c:pt>
                <c:pt idx="40">
                  <c:v>47612383.700000003</c:v>
                </c:pt>
                <c:pt idx="41">
                  <c:v>49331636.5</c:v>
                </c:pt>
                <c:pt idx="42">
                  <c:v>50288225.666666664</c:v>
                </c:pt>
                <c:pt idx="43">
                  <c:v>51351522.166666664</c:v>
                </c:pt>
                <c:pt idx="44">
                  <c:v>52685079.299999997</c:v>
                </c:pt>
                <c:pt idx="45">
                  <c:v>54842477</c:v>
                </c:pt>
                <c:pt idx="46">
                  <c:v>55433843.133333333</c:v>
                </c:pt>
                <c:pt idx="47">
                  <c:v>56272337.966666669</c:v>
                </c:pt>
                <c:pt idx="48">
                  <c:v>57502404.133333333</c:v>
                </c:pt>
                <c:pt idx="49">
                  <c:v>58281706.333333336</c:v>
                </c:pt>
                <c:pt idx="50">
                  <c:v>57692947.600000001</c:v>
                </c:pt>
                <c:pt idx="51">
                  <c:v>57699086.733333334</c:v>
                </c:pt>
                <c:pt idx="52">
                  <c:v>58802359.06666667</c:v>
                </c:pt>
                <c:pt idx="53">
                  <c:v>59879193.93333333</c:v>
                </c:pt>
                <c:pt idx="54">
                  <c:v>61478909.299999997</c:v>
                </c:pt>
                <c:pt idx="55">
                  <c:v>61744851.93333333</c:v>
                </c:pt>
                <c:pt idx="56">
                  <c:v>62155085.966666669</c:v>
                </c:pt>
                <c:pt idx="57">
                  <c:v>62894157.899999999</c:v>
                </c:pt>
                <c:pt idx="58">
                  <c:v>62797096.966666669</c:v>
                </c:pt>
                <c:pt idx="59">
                  <c:v>63821808.833333336</c:v>
                </c:pt>
                <c:pt idx="60">
                  <c:v>66102401</c:v>
                </c:pt>
                <c:pt idx="61">
                  <c:v>67031088.033333331</c:v>
                </c:pt>
                <c:pt idx="62">
                  <c:v>68531203.766666666</c:v>
                </c:pt>
                <c:pt idx="63">
                  <c:v>71512270.299999997</c:v>
                </c:pt>
                <c:pt idx="64">
                  <c:v>76227114.066666663</c:v>
                </c:pt>
                <c:pt idx="65">
                  <c:v>83089585.466666669</c:v>
                </c:pt>
                <c:pt idx="66">
                  <c:v>86674589.099999994</c:v>
                </c:pt>
                <c:pt idx="67">
                  <c:v>93292780.400000006</c:v>
                </c:pt>
                <c:pt idx="68">
                  <c:v>96230599.099999994</c:v>
                </c:pt>
                <c:pt idx="69">
                  <c:v>96534673.36666666</c:v>
                </c:pt>
                <c:pt idx="70">
                  <c:v>96327499.833333328</c:v>
                </c:pt>
                <c:pt idx="71">
                  <c:v>94568988.566666663</c:v>
                </c:pt>
                <c:pt idx="72">
                  <c:v>94977464.766666666</c:v>
                </c:pt>
                <c:pt idx="73">
                  <c:v>94969905.266666666</c:v>
                </c:pt>
                <c:pt idx="74">
                  <c:v>94576882.36666666</c:v>
                </c:pt>
                <c:pt idx="75">
                  <c:v>93797598.799999997</c:v>
                </c:pt>
                <c:pt idx="76">
                  <c:v>93880550.433333337</c:v>
                </c:pt>
                <c:pt idx="77">
                  <c:v>93699292.13333334</c:v>
                </c:pt>
                <c:pt idx="78">
                  <c:v>93267298</c:v>
                </c:pt>
                <c:pt idx="79">
                  <c:v>92765745.799999997</c:v>
                </c:pt>
                <c:pt idx="80">
                  <c:v>92724626.200000003</c:v>
                </c:pt>
                <c:pt idx="81">
                  <c:v>93626627.566666663</c:v>
                </c:pt>
                <c:pt idx="82">
                  <c:v>93514299.599999994</c:v>
                </c:pt>
                <c:pt idx="83">
                  <c:v>93439602.099999994</c:v>
                </c:pt>
                <c:pt idx="84">
                  <c:v>91936144.033333331</c:v>
                </c:pt>
                <c:pt idx="85">
                  <c:v>91586074.466666669</c:v>
                </c:pt>
                <c:pt idx="86">
                  <c:v>92165324.266666666</c:v>
                </c:pt>
                <c:pt idx="87">
                  <c:v>92595387.233333334</c:v>
                </c:pt>
                <c:pt idx="88">
                  <c:v>92443359.86666666</c:v>
                </c:pt>
                <c:pt idx="89">
                  <c:v>92687723.766666666</c:v>
                </c:pt>
                <c:pt idx="90">
                  <c:v>91775024.166666672</c:v>
                </c:pt>
                <c:pt idx="91">
                  <c:v>92164153.833333328</c:v>
                </c:pt>
                <c:pt idx="92">
                  <c:v>92005940.533333331</c:v>
                </c:pt>
                <c:pt idx="93">
                  <c:v>90341477.299999997</c:v>
                </c:pt>
                <c:pt idx="94">
                  <c:v>85348256.566666663</c:v>
                </c:pt>
                <c:pt idx="95">
                  <c:v>78815027.799999997</c:v>
                </c:pt>
                <c:pt idx="96">
                  <c:v>76461063.666666672</c:v>
                </c:pt>
                <c:pt idx="97">
                  <c:v>70760833.666666672</c:v>
                </c:pt>
                <c:pt idx="98">
                  <c:v>67884094.36666666</c:v>
                </c:pt>
                <c:pt idx="99">
                  <c:v>67041499.06666667</c:v>
                </c:pt>
                <c:pt idx="100">
                  <c:v>67055216.366666667</c:v>
                </c:pt>
                <c:pt idx="101">
                  <c:v>67494579.166666672</c:v>
                </c:pt>
                <c:pt idx="102">
                  <c:v>67731793.433333337</c:v>
                </c:pt>
                <c:pt idx="103">
                  <c:v>67123874.066666663</c:v>
                </c:pt>
                <c:pt idx="104">
                  <c:v>66931809.899999999</c:v>
                </c:pt>
                <c:pt idx="105">
                  <c:v>66310679.299999997</c:v>
                </c:pt>
                <c:pt idx="106">
                  <c:v>66372203.93333333</c:v>
                </c:pt>
                <c:pt idx="107">
                  <c:v>66453481.43333333</c:v>
                </c:pt>
                <c:pt idx="108">
                  <c:v>66183375.700000003</c:v>
                </c:pt>
                <c:pt idx="109">
                  <c:v>66804482.966666669</c:v>
                </c:pt>
                <c:pt idx="110">
                  <c:v>67667253.099999994</c:v>
                </c:pt>
                <c:pt idx="111">
                  <c:v>66701504.43333333</c:v>
                </c:pt>
                <c:pt idx="112">
                  <c:v>67578832.766666666</c:v>
                </c:pt>
                <c:pt idx="113">
                  <c:v>68221061.266666666</c:v>
                </c:pt>
                <c:pt idx="114">
                  <c:v>69672732.700000003</c:v>
                </c:pt>
                <c:pt idx="115">
                  <c:v>70617410.066666663</c:v>
                </c:pt>
                <c:pt idx="116">
                  <c:v>71894681.566666663</c:v>
                </c:pt>
                <c:pt idx="117">
                  <c:v>72637856.63333334</c:v>
                </c:pt>
                <c:pt idx="118">
                  <c:v>73642252.166666672</c:v>
                </c:pt>
                <c:pt idx="119">
                  <c:v>73079625.400000006</c:v>
                </c:pt>
                <c:pt idx="120">
                  <c:v>73432996.599999994</c:v>
                </c:pt>
                <c:pt idx="121">
                  <c:v>74098825.5</c:v>
                </c:pt>
                <c:pt idx="122">
                  <c:v>74806638.700000003</c:v>
                </c:pt>
                <c:pt idx="123">
                  <c:v>74605906.666666672</c:v>
                </c:pt>
                <c:pt idx="124">
                  <c:v>74550635.5</c:v>
                </c:pt>
                <c:pt idx="125">
                  <c:v>74232345.400000006</c:v>
                </c:pt>
                <c:pt idx="126">
                  <c:v>73552907</c:v>
                </c:pt>
                <c:pt idx="127">
                  <c:v>73158379.266666666</c:v>
                </c:pt>
                <c:pt idx="128">
                  <c:v>72827855.266666666</c:v>
                </c:pt>
                <c:pt idx="129">
                  <c:v>72325871.433333337</c:v>
                </c:pt>
                <c:pt idx="130">
                  <c:v>72166695.233333334</c:v>
                </c:pt>
                <c:pt idx="131">
                  <c:v>71560853.900000006</c:v>
                </c:pt>
                <c:pt idx="132">
                  <c:v>71018054.5</c:v>
                </c:pt>
                <c:pt idx="133">
                  <c:v>71929954.799999997</c:v>
                </c:pt>
                <c:pt idx="134">
                  <c:v>72105937.433333337</c:v>
                </c:pt>
                <c:pt idx="135">
                  <c:v>72382852.299999997</c:v>
                </c:pt>
                <c:pt idx="136">
                  <c:v>71414138.533333331</c:v>
                </c:pt>
                <c:pt idx="137">
                  <c:v>71196056.700000003</c:v>
                </c:pt>
                <c:pt idx="138">
                  <c:v>71779210.63333334</c:v>
                </c:pt>
                <c:pt idx="139">
                  <c:v>71947882.666666672</c:v>
                </c:pt>
                <c:pt idx="140">
                  <c:v>71388120.63333334</c:v>
                </c:pt>
                <c:pt idx="141">
                  <c:v>71081057.266666666</c:v>
                </c:pt>
                <c:pt idx="142">
                  <c:v>70116066.666666672</c:v>
                </c:pt>
                <c:pt idx="143">
                  <c:v>70130557.533333331</c:v>
                </c:pt>
                <c:pt idx="144">
                  <c:v>70836420.233333334</c:v>
                </c:pt>
                <c:pt idx="145">
                  <c:v>72953038.333333328</c:v>
                </c:pt>
                <c:pt idx="146">
                  <c:v>72258593.033333331</c:v>
                </c:pt>
                <c:pt idx="147">
                  <c:v>71612771.766666666</c:v>
                </c:pt>
                <c:pt idx="148">
                  <c:v>71500179.5</c:v>
                </c:pt>
                <c:pt idx="149">
                  <c:v>71903213.63333334</c:v>
                </c:pt>
                <c:pt idx="150">
                  <c:v>71419989.13333334</c:v>
                </c:pt>
                <c:pt idx="151">
                  <c:v>70502785.86666666</c:v>
                </c:pt>
                <c:pt idx="152">
                  <c:v>69580094.433333337</c:v>
                </c:pt>
                <c:pt idx="153">
                  <c:v>69248849.433333337</c:v>
                </c:pt>
                <c:pt idx="154">
                  <c:v>69009419.166666672</c:v>
                </c:pt>
                <c:pt idx="155">
                  <c:v>69593643.099999994</c:v>
                </c:pt>
                <c:pt idx="156">
                  <c:v>68559990.066666663</c:v>
                </c:pt>
                <c:pt idx="157">
                  <c:v>68917528.266666666</c:v>
                </c:pt>
                <c:pt idx="158">
                  <c:v>69676760.666666672</c:v>
                </c:pt>
                <c:pt idx="159">
                  <c:v>69585987.833333328</c:v>
                </c:pt>
                <c:pt idx="160">
                  <c:v>70266420.766666666</c:v>
                </c:pt>
                <c:pt idx="161">
                  <c:v>70245614.566666663</c:v>
                </c:pt>
                <c:pt idx="162">
                  <c:v>69487758.066666663</c:v>
                </c:pt>
                <c:pt idx="163">
                  <c:v>68132876.666666672</c:v>
                </c:pt>
                <c:pt idx="164">
                  <c:v>67887335.933333337</c:v>
                </c:pt>
                <c:pt idx="165">
                  <c:v>68184020.833333328</c:v>
                </c:pt>
                <c:pt idx="166">
                  <c:v>68804306.200000003</c:v>
                </c:pt>
                <c:pt idx="167">
                  <c:v>69163459.86666666</c:v>
                </c:pt>
                <c:pt idx="168">
                  <c:v>68987066.266666666</c:v>
                </c:pt>
                <c:pt idx="169">
                  <c:v>69449459.63333334</c:v>
                </c:pt>
                <c:pt idx="170">
                  <c:v>69658384.299999997</c:v>
                </c:pt>
                <c:pt idx="171">
                  <c:v>70032276.099999994</c:v>
                </c:pt>
                <c:pt idx="172">
                  <c:v>70614884.466666669</c:v>
                </c:pt>
                <c:pt idx="173">
                  <c:v>70265401.433333337</c:v>
                </c:pt>
                <c:pt idx="174">
                  <c:v>69245231.066666663</c:v>
                </c:pt>
                <c:pt idx="175">
                  <c:v>66700859.06666667</c:v>
                </c:pt>
                <c:pt idx="176">
                  <c:v>66299223.666666664</c:v>
                </c:pt>
                <c:pt idx="177">
                  <c:v>67429251.766666666</c:v>
                </c:pt>
                <c:pt idx="178">
                  <c:v>68299309</c:v>
                </c:pt>
                <c:pt idx="179">
                  <c:v>69090636.63333334</c:v>
                </c:pt>
                <c:pt idx="180">
                  <c:v>69270655.799999997</c:v>
                </c:pt>
                <c:pt idx="181">
                  <c:v>70036208.200000003</c:v>
                </c:pt>
                <c:pt idx="182">
                  <c:v>70144889.233333334</c:v>
                </c:pt>
                <c:pt idx="183">
                  <c:v>71129198.466666669</c:v>
                </c:pt>
                <c:pt idx="184">
                  <c:v>71457589.900000006</c:v>
                </c:pt>
                <c:pt idx="185">
                  <c:v>71621140.166666672</c:v>
                </c:pt>
                <c:pt idx="186">
                  <c:v>73037243.966666669</c:v>
                </c:pt>
                <c:pt idx="187">
                  <c:v>73130398.566666663</c:v>
                </c:pt>
                <c:pt idx="188">
                  <c:v>72063921.733333334</c:v>
                </c:pt>
              </c:numCache>
            </c:numRef>
          </c:val>
          <c:smooth val="0"/>
          <c:extLst>
            <c:ext xmlns:c16="http://schemas.microsoft.com/office/drawing/2014/chart" uri="{C3380CC4-5D6E-409C-BE32-E72D297353CC}">
              <c16:uniqueId val="{00000001-A416-43BB-90D3-91781A77EEBD}"/>
            </c:ext>
          </c:extLst>
        </c:ser>
        <c:dLbls>
          <c:showLegendKey val="0"/>
          <c:showVal val="0"/>
          <c:showCatName val="0"/>
          <c:showSerName val="0"/>
          <c:showPercent val="0"/>
          <c:showBubbleSize val="0"/>
        </c:dLbls>
        <c:marker val="1"/>
        <c:smooth val="0"/>
        <c:axId val="294597503"/>
        <c:axId val="294597983"/>
      </c:lineChart>
      <c:lineChart>
        <c:grouping val="standard"/>
        <c:varyColors val="0"/>
        <c:ser>
          <c:idx val="2"/>
          <c:order val="2"/>
          <c:tx>
            <c:strRef>
              <c:f>'Volume Study'!$D$2</c:f>
              <c:strCache>
                <c:ptCount val="1"/>
                <c:pt idx="0">
                  <c:v>Price</c:v>
                </c:pt>
              </c:strCache>
            </c:strRef>
          </c:tx>
          <c:spPr>
            <a:ln w="28575" cap="rnd">
              <a:solidFill>
                <a:schemeClr val="accent5"/>
              </a:solidFill>
              <a:round/>
            </a:ln>
            <a:effectLst/>
          </c:spPr>
          <c:marker>
            <c:symbol val="none"/>
          </c:marker>
          <c:cat>
            <c:numRef>
              <c:f>'Volume Study'!$A$1261:$A$1449</c:f>
              <c:numCache>
                <c:formatCode>m/d/yyyy</c:formatCode>
                <c:ptCount val="189"/>
                <c:pt idx="0">
                  <c:v>45657</c:v>
                </c:pt>
                <c:pt idx="1">
                  <c:v>45659</c:v>
                </c:pt>
                <c:pt idx="2">
                  <c:v>45660</c:v>
                </c:pt>
                <c:pt idx="3">
                  <c:v>45663</c:v>
                </c:pt>
                <c:pt idx="4">
                  <c:v>45664</c:v>
                </c:pt>
                <c:pt idx="5">
                  <c:v>45665</c:v>
                </c:pt>
                <c:pt idx="6">
                  <c:v>45667</c:v>
                </c:pt>
                <c:pt idx="7">
                  <c:v>45670</c:v>
                </c:pt>
                <c:pt idx="8">
                  <c:v>45671</c:v>
                </c:pt>
                <c:pt idx="9">
                  <c:v>45672</c:v>
                </c:pt>
                <c:pt idx="10">
                  <c:v>45673</c:v>
                </c:pt>
                <c:pt idx="11">
                  <c:v>45674</c:v>
                </c:pt>
                <c:pt idx="12">
                  <c:v>45678</c:v>
                </c:pt>
                <c:pt idx="13">
                  <c:v>45679</c:v>
                </c:pt>
                <c:pt idx="14">
                  <c:v>45680</c:v>
                </c:pt>
                <c:pt idx="15">
                  <c:v>45681</c:v>
                </c:pt>
                <c:pt idx="16">
                  <c:v>45684</c:v>
                </c:pt>
                <c:pt idx="17">
                  <c:v>45685</c:v>
                </c:pt>
                <c:pt idx="18">
                  <c:v>45686</c:v>
                </c:pt>
                <c:pt idx="19">
                  <c:v>45687</c:v>
                </c:pt>
                <c:pt idx="20">
                  <c:v>45688</c:v>
                </c:pt>
                <c:pt idx="21">
                  <c:v>45691</c:v>
                </c:pt>
                <c:pt idx="22">
                  <c:v>45692</c:v>
                </c:pt>
                <c:pt idx="23">
                  <c:v>45693</c:v>
                </c:pt>
                <c:pt idx="24">
                  <c:v>45694</c:v>
                </c:pt>
                <c:pt idx="25">
                  <c:v>45695</c:v>
                </c:pt>
                <c:pt idx="26">
                  <c:v>45698</c:v>
                </c:pt>
                <c:pt idx="27">
                  <c:v>45699</c:v>
                </c:pt>
                <c:pt idx="28">
                  <c:v>45700</c:v>
                </c:pt>
                <c:pt idx="29">
                  <c:v>45701</c:v>
                </c:pt>
                <c:pt idx="30">
                  <c:v>45702</c:v>
                </c:pt>
                <c:pt idx="31">
                  <c:v>45706</c:v>
                </c:pt>
                <c:pt idx="32">
                  <c:v>45707</c:v>
                </c:pt>
                <c:pt idx="33">
                  <c:v>45708</c:v>
                </c:pt>
                <c:pt idx="34">
                  <c:v>45709</c:v>
                </c:pt>
                <c:pt idx="35">
                  <c:v>45712</c:v>
                </c:pt>
                <c:pt idx="36">
                  <c:v>45713</c:v>
                </c:pt>
                <c:pt idx="37">
                  <c:v>45714</c:v>
                </c:pt>
                <c:pt idx="38">
                  <c:v>45715</c:v>
                </c:pt>
                <c:pt idx="39">
                  <c:v>45716</c:v>
                </c:pt>
                <c:pt idx="40">
                  <c:v>45719</c:v>
                </c:pt>
                <c:pt idx="41">
                  <c:v>45720</c:v>
                </c:pt>
                <c:pt idx="42">
                  <c:v>45721</c:v>
                </c:pt>
                <c:pt idx="43">
                  <c:v>45722</c:v>
                </c:pt>
                <c:pt idx="44">
                  <c:v>45723</c:v>
                </c:pt>
                <c:pt idx="45">
                  <c:v>45726</c:v>
                </c:pt>
                <c:pt idx="46">
                  <c:v>45727</c:v>
                </c:pt>
                <c:pt idx="47">
                  <c:v>45728</c:v>
                </c:pt>
                <c:pt idx="48">
                  <c:v>45729</c:v>
                </c:pt>
                <c:pt idx="49">
                  <c:v>45730</c:v>
                </c:pt>
                <c:pt idx="50">
                  <c:v>45733</c:v>
                </c:pt>
                <c:pt idx="51">
                  <c:v>45734</c:v>
                </c:pt>
                <c:pt idx="52">
                  <c:v>45735</c:v>
                </c:pt>
                <c:pt idx="53">
                  <c:v>45736</c:v>
                </c:pt>
                <c:pt idx="54">
                  <c:v>45737</c:v>
                </c:pt>
                <c:pt idx="55">
                  <c:v>45740</c:v>
                </c:pt>
                <c:pt idx="56">
                  <c:v>45741</c:v>
                </c:pt>
                <c:pt idx="57">
                  <c:v>45742</c:v>
                </c:pt>
                <c:pt idx="58">
                  <c:v>45743</c:v>
                </c:pt>
                <c:pt idx="59">
                  <c:v>45744</c:v>
                </c:pt>
                <c:pt idx="60">
                  <c:v>45747</c:v>
                </c:pt>
                <c:pt idx="61">
                  <c:v>45748</c:v>
                </c:pt>
                <c:pt idx="62">
                  <c:v>45749</c:v>
                </c:pt>
                <c:pt idx="63">
                  <c:v>45750</c:v>
                </c:pt>
                <c:pt idx="64">
                  <c:v>45751</c:v>
                </c:pt>
                <c:pt idx="65">
                  <c:v>45754</c:v>
                </c:pt>
                <c:pt idx="66">
                  <c:v>45755</c:v>
                </c:pt>
                <c:pt idx="67">
                  <c:v>45756</c:v>
                </c:pt>
                <c:pt idx="68">
                  <c:v>45757</c:v>
                </c:pt>
                <c:pt idx="69">
                  <c:v>45758</c:v>
                </c:pt>
                <c:pt idx="70">
                  <c:v>45761</c:v>
                </c:pt>
                <c:pt idx="71">
                  <c:v>45762</c:v>
                </c:pt>
                <c:pt idx="72">
                  <c:v>45763</c:v>
                </c:pt>
                <c:pt idx="73">
                  <c:v>45764</c:v>
                </c:pt>
                <c:pt idx="74">
                  <c:v>45768</c:v>
                </c:pt>
                <c:pt idx="75">
                  <c:v>45769</c:v>
                </c:pt>
                <c:pt idx="76">
                  <c:v>45770</c:v>
                </c:pt>
                <c:pt idx="77">
                  <c:v>45771</c:v>
                </c:pt>
                <c:pt idx="78">
                  <c:v>45772</c:v>
                </c:pt>
                <c:pt idx="79">
                  <c:v>45775</c:v>
                </c:pt>
                <c:pt idx="80">
                  <c:v>45776</c:v>
                </c:pt>
                <c:pt idx="81">
                  <c:v>45777</c:v>
                </c:pt>
                <c:pt idx="82">
                  <c:v>45778</c:v>
                </c:pt>
                <c:pt idx="83">
                  <c:v>45779</c:v>
                </c:pt>
                <c:pt idx="84">
                  <c:v>45782</c:v>
                </c:pt>
                <c:pt idx="85">
                  <c:v>45783</c:v>
                </c:pt>
                <c:pt idx="86">
                  <c:v>45784</c:v>
                </c:pt>
                <c:pt idx="87">
                  <c:v>45785</c:v>
                </c:pt>
                <c:pt idx="88">
                  <c:v>45786</c:v>
                </c:pt>
                <c:pt idx="89">
                  <c:v>45789</c:v>
                </c:pt>
                <c:pt idx="90">
                  <c:v>45790</c:v>
                </c:pt>
                <c:pt idx="91">
                  <c:v>45791</c:v>
                </c:pt>
                <c:pt idx="92">
                  <c:v>45792</c:v>
                </c:pt>
                <c:pt idx="93">
                  <c:v>45793</c:v>
                </c:pt>
                <c:pt idx="94">
                  <c:v>45796</c:v>
                </c:pt>
                <c:pt idx="95">
                  <c:v>45797</c:v>
                </c:pt>
                <c:pt idx="96">
                  <c:v>45798</c:v>
                </c:pt>
                <c:pt idx="97">
                  <c:v>45799</c:v>
                </c:pt>
                <c:pt idx="98">
                  <c:v>45800</c:v>
                </c:pt>
                <c:pt idx="99">
                  <c:v>45804</c:v>
                </c:pt>
                <c:pt idx="100">
                  <c:v>45805</c:v>
                </c:pt>
                <c:pt idx="101">
                  <c:v>45806</c:v>
                </c:pt>
                <c:pt idx="102">
                  <c:v>45807</c:v>
                </c:pt>
                <c:pt idx="103">
                  <c:v>45810</c:v>
                </c:pt>
                <c:pt idx="104">
                  <c:v>45811</c:v>
                </c:pt>
                <c:pt idx="105">
                  <c:v>45812</c:v>
                </c:pt>
                <c:pt idx="106">
                  <c:v>45813</c:v>
                </c:pt>
                <c:pt idx="107">
                  <c:v>45814</c:v>
                </c:pt>
                <c:pt idx="108">
                  <c:v>45817</c:v>
                </c:pt>
                <c:pt idx="109">
                  <c:v>45818</c:v>
                </c:pt>
                <c:pt idx="110">
                  <c:v>45819</c:v>
                </c:pt>
                <c:pt idx="111">
                  <c:v>45820</c:v>
                </c:pt>
                <c:pt idx="112">
                  <c:v>45821</c:v>
                </c:pt>
                <c:pt idx="113">
                  <c:v>45824</c:v>
                </c:pt>
                <c:pt idx="114">
                  <c:v>45825</c:v>
                </c:pt>
                <c:pt idx="115">
                  <c:v>45826</c:v>
                </c:pt>
                <c:pt idx="116">
                  <c:v>45828</c:v>
                </c:pt>
                <c:pt idx="117">
                  <c:v>45831</c:v>
                </c:pt>
                <c:pt idx="118">
                  <c:v>45832</c:v>
                </c:pt>
                <c:pt idx="119">
                  <c:v>45833</c:v>
                </c:pt>
                <c:pt idx="120">
                  <c:v>45834</c:v>
                </c:pt>
                <c:pt idx="121">
                  <c:v>45835</c:v>
                </c:pt>
                <c:pt idx="122">
                  <c:v>45838</c:v>
                </c:pt>
                <c:pt idx="123">
                  <c:v>45839</c:v>
                </c:pt>
                <c:pt idx="124">
                  <c:v>45840</c:v>
                </c:pt>
                <c:pt idx="125">
                  <c:v>45841</c:v>
                </c:pt>
                <c:pt idx="126">
                  <c:v>45845</c:v>
                </c:pt>
                <c:pt idx="127">
                  <c:v>45846</c:v>
                </c:pt>
                <c:pt idx="128">
                  <c:v>45847</c:v>
                </c:pt>
                <c:pt idx="129">
                  <c:v>45848</c:v>
                </c:pt>
                <c:pt idx="130">
                  <c:v>45849</c:v>
                </c:pt>
                <c:pt idx="131">
                  <c:v>45852</c:v>
                </c:pt>
                <c:pt idx="132">
                  <c:v>45853</c:v>
                </c:pt>
                <c:pt idx="133">
                  <c:v>45854</c:v>
                </c:pt>
                <c:pt idx="134">
                  <c:v>45855</c:v>
                </c:pt>
                <c:pt idx="135">
                  <c:v>45856</c:v>
                </c:pt>
                <c:pt idx="136">
                  <c:v>45859</c:v>
                </c:pt>
                <c:pt idx="137">
                  <c:v>45860</c:v>
                </c:pt>
                <c:pt idx="138">
                  <c:v>45861</c:v>
                </c:pt>
                <c:pt idx="139">
                  <c:v>45862</c:v>
                </c:pt>
                <c:pt idx="140">
                  <c:v>45863</c:v>
                </c:pt>
                <c:pt idx="141">
                  <c:v>45866</c:v>
                </c:pt>
                <c:pt idx="142">
                  <c:v>45867</c:v>
                </c:pt>
                <c:pt idx="143">
                  <c:v>45868</c:v>
                </c:pt>
                <c:pt idx="144">
                  <c:v>45869</c:v>
                </c:pt>
                <c:pt idx="145">
                  <c:v>45870</c:v>
                </c:pt>
                <c:pt idx="146">
                  <c:v>45873</c:v>
                </c:pt>
                <c:pt idx="147">
                  <c:v>45874</c:v>
                </c:pt>
                <c:pt idx="148">
                  <c:v>45875</c:v>
                </c:pt>
                <c:pt idx="149">
                  <c:v>45876</c:v>
                </c:pt>
                <c:pt idx="150">
                  <c:v>45877</c:v>
                </c:pt>
                <c:pt idx="151">
                  <c:v>45880</c:v>
                </c:pt>
                <c:pt idx="152">
                  <c:v>45881</c:v>
                </c:pt>
                <c:pt idx="153">
                  <c:v>45882</c:v>
                </c:pt>
                <c:pt idx="154">
                  <c:v>45883</c:v>
                </c:pt>
                <c:pt idx="155">
                  <c:v>45884</c:v>
                </c:pt>
                <c:pt idx="156">
                  <c:v>45887</c:v>
                </c:pt>
                <c:pt idx="157">
                  <c:v>45888</c:v>
                </c:pt>
                <c:pt idx="158">
                  <c:v>45889</c:v>
                </c:pt>
                <c:pt idx="159">
                  <c:v>45890</c:v>
                </c:pt>
                <c:pt idx="160">
                  <c:v>45891</c:v>
                </c:pt>
                <c:pt idx="161">
                  <c:v>45894</c:v>
                </c:pt>
                <c:pt idx="162">
                  <c:v>45895</c:v>
                </c:pt>
                <c:pt idx="163">
                  <c:v>45896</c:v>
                </c:pt>
                <c:pt idx="164">
                  <c:v>45897</c:v>
                </c:pt>
                <c:pt idx="165">
                  <c:v>45898</c:v>
                </c:pt>
                <c:pt idx="166">
                  <c:v>45902</c:v>
                </c:pt>
                <c:pt idx="167">
                  <c:v>45903</c:v>
                </c:pt>
                <c:pt idx="168">
                  <c:v>45904</c:v>
                </c:pt>
                <c:pt idx="169">
                  <c:v>45905</c:v>
                </c:pt>
                <c:pt idx="170">
                  <c:v>45908</c:v>
                </c:pt>
                <c:pt idx="171">
                  <c:v>45909</c:v>
                </c:pt>
                <c:pt idx="172">
                  <c:v>45910</c:v>
                </c:pt>
                <c:pt idx="173">
                  <c:v>45911</c:v>
                </c:pt>
                <c:pt idx="174">
                  <c:v>45912</c:v>
                </c:pt>
                <c:pt idx="175">
                  <c:v>45915</c:v>
                </c:pt>
                <c:pt idx="176">
                  <c:v>45916</c:v>
                </c:pt>
                <c:pt idx="177">
                  <c:v>45917</c:v>
                </c:pt>
                <c:pt idx="178">
                  <c:v>45918</c:v>
                </c:pt>
                <c:pt idx="179">
                  <c:v>45919</c:v>
                </c:pt>
                <c:pt idx="180">
                  <c:v>45922</c:v>
                </c:pt>
                <c:pt idx="181">
                  <c:v>45923</c:v>
                </c:pt>
                <c:pt idx="182">
                  <c:v>45924</c:v>
                </c:pt>
                <c:pt idx="183">
                  <c:v>45925</c:v>
                </c:pt>
                <c:pt idx="184">
                  <c:v>45926</c:v>
                </c:pt>
                <c:pt idx="185">
                  <c:v>45929</c:v>
                </c:pt>
                <c:pt idx="186">
                  <c:v>45930</c:v>
                </c:pt>
                <c:pt idx="187">
                  <c:v>45931</c:v>
                </c:pt>
                <c:pt idx="188">
                  <c:v>45932</c:v>
                </c:pt>
              </c:numCache>
            </c:numRef>
          </c:cat>
          <c:val>
            <c:numRef>
              <c:f>'Volume Study'!$D$1261:$D$1449</c:f>
              <c:numCache>
                <c:formatCode>_([$$-409]* #,##0.00_);_([$$-409]* \(#,##0.00\);_([$$-409]* "-"??_);_(@_)</c:formatCode>
                <c:ptCount val="189"/>
                <c:pt idx="0">
                  <c:v>586.08000000000004</c:v>
                </c:pt>
                <c:pt idx="1">
                  <c:v>584.64</c:v>
                </c:pt>
                <c:pt idx="2">
                  <c:v>591.95000000000005</c:v>
                </c:pt>
                <c:pt idx="3">
                  <c:v>595.36</c:v>
                </c:pt>
                <c:pt idx="4">
                  <c:v>588.63</c:v>
                </c:pt>
                <c:pt idx="5">
                  <c:v>589.49</c:v>
                </c:pt>
                <c:pt idx="6">
                  <c:v>580.49</c:v>
                </c:pt>
                <c:pt idx="7">
                  <c:v>581.39</c:v>
                </c:pt>
                <c:pt idx="8">
                  <c:v>582.19000000000005</c:v>
                </c:pt>
                <c:pt idx="9">
                  <c:v>592.78</c:v>
                </c:pt>
                <c:pt idx="10">
                  <c:v>591.64</c:v>
                </c:pt>
                <c:pt idx="11">
                  <c:v>597.58000000000004</c:v>
                </c:pt>
                <c:pt idx="12">
                  <c:v>603.04999999999995</c:v>
                </c:pt>
                <c:pt idx="13">
                  <c:v>606.44000000000005</c:v>
                </c:pt>
                <c:pt idx="14">
                  <c:v>609.75</c:v>
                </c:pt>
                <c:pt idx="15">
                  <c:v>607.97</c:v>
                </c:pt>
                <c:pt idx="16">
                  <c:v>599.37</c:v>
                </c:pt>
                <c:pt idx="17">
                  <c:v>604.52</c:v>
                </c:pt>
                <c:pt idx="18">
                  <c:v>601.80999999999995</c:v>
                </c:pt>
                <c:pt idx="19">
                  <c:v>605.04</c:v>
                </c:pt>
                <c:pt idx="20">
                  <c:v>601.82000000000005</c:v>
                </c:pt>
                <c:pt idx="21">
                  <c:v>597.77</c:v>
                </c:pt>
                <c:pt idx="22">
                  <c:v>601.78</c:v>
                </c:pt>
                <c:pt idx="23">
                  <c:v>604.22</c:v>
                </c:pt>
                <c:pt idx="24">
                  <c:v>606.32000000000005</c:v>
                </c:pt>
                <c:pt idx="25">
                  <c:v>600.77</c:v>
                </c:pt>
                <c:pt idx="26">
                  <c:v>604.85</c:v>
                </c:pt>
                <c:pt idx="27">
                  <c:v>605.30999999999995</c:v>
                </c:pt>
                <c:pt idx="28">
                  <c:v>603.36</c:v>
                </c:pt>
                <c:pt idx="29">
                  <c:v>609.73</c:v>
                </c:pt>
                <c:pt idx="30">
                  <c:v>609.70000000000005</c:v>
                </c:pt>
                <c:pt idx="31">
                  <c:v>611.49</c:v>
                </c:pt>
                <c:pt idx="32">
                  <c:v>612.92999999999995</c:v>
                </c:pt>
                <c:pt idx="33">
                  <c:v>610.38</c:v>
                </c:pt>
                <c:pt idx="34">
                  <c:v>599.94000000000005</c:v>
                </c:pt>
                <c:pt idx="35">
                  <c:v>597.21</c:v>
                </c:pt>
                <c:pt idx="36">
                  <c:v>594.24</c:v>
                </c:pt>
                <c:pt idx="37">
                  <c:v>594.54</c:v>
                </c:pt>
                <c:pt idx="38">
                  <c:v>585.04999999999995</c:v>
                </c:pt>
                <c:pt idx="39">
                  <c:v>594.17999999999995</c:v>
                </c:pt>
                <c:pt idx="40">
                  <c:v>583.77</c:v>
                </c:pt>
                <c:pt idx="41">
                  <c:v>576.86</c:v>
                </c:pt>
                <c:pt idx="42">
                  <c:v>583.05999999999995</c:v>
                </c:pt>
                <c:pt idx="43">
                  <c:v>572.71</c:v>
                </c:pt>
                <c:pt idx="44">
                  <c:v>575.91999999999996</c:v>
                </c:pt>
                <c:pt idx="45">
                  <c:v>560.58000000000004</c:v>
                </c:pt>
                <c:pt idx="46">
                  <c:v>555.91999999999996</c:v>
                </c:pt>
                <c:pt idx="47">
                  <c:v>558.87</c:v>
                </c:pt>
                <c:pt idx="48">
                  <c:v>551.41999999999996</c:v>
                </c:pt>
                <c:pt idx="49">
                  <c:v>562.80999999999995</c:v>
                </c:pt>
                <c:pt idx="50">
                  <c:v>567.15</c:v>
                </c:pt>
                <c:pt idx="51">
                  <c:v>561.02</c:v>
                </c:pt>
                <c:pt idx="52">
                  <c:v>567.13</c:v>
                </c:pt>
                <c:pt idx="53">
                  <c:v>565.49</c:v>
                </c:pt>
                <c:pt idx="54">
                  <c:v>563.98</c:v>
                </c:pt>
                <c:pt idx="55">
                  <c:v>574.08000000000004</c:v>
                </c:pt>
                <c:pt idx="56">
                  <c:v>575.46</c:v>
                </c:pt>
                <c:pt idx="57">
                  <c:v>568.59</c:v>
                </c:pt>
                <c:pt idx="58">
                  <c:v>567.08000000000004</c:v>
                </c:pt>
                <c:pt idx="59">
                  <c:v>555.66</c:v>
                </c:pt>
                <c:pt idx="60">
                  <c:v>559.39</c:v>
                </c:pt>
                <c:pt idx="61">
                  <c:v>560.97</c:v>
                </c:pt>
                <c:pt idx="62">
                  <c:v>564.52</c:v>
                </c:pt>
                <c:pt idx="63">
                  <c:v>536.70000000000005</c:v>
                </c:pt>
                <c:pt idx="64">
                  <c:v>505.28</c:v>
                </c:pt>
                <c:pt idx="65">
                  <c:v>504.38</c:v>
                </c:pt>
                <c:pt idx="66">
                  <c:v>496.48</c:v>
                </c:pt>
                <c:pt idx="67">
                  <c:v>548.62</c:v>
                </c:pt>
                <c:pt idx="68">
                  <c:v>524.58000000000004</c:v>
                </c:pt>
                <c:pt idx="69">
                  <c:v>533.94000000000005</c:v>
                </c:pt>
                <c:pt idx="70">
                  <c:v>539.12</c:v>
                </c:pt>
                <c:pt idx="71">
                  <c:v>537.61</c:v>
                </c:pt>
                <c:pt idx="72">
                  <c:v>525.66</c:v>
                </c:pt>
                <c:pt idx="73">
                  <c:v>526.41</c:v>
                </c:pt>
                <c:pt idx="74">
                  <c:v>513.88</c:v>
                </c:pt>
                <c:pt idx="75">
                  <c:v>527.25</c:v>
                </c:pt>
                <c:pt idx="76">
                  <c:v>535.41999999999996</c:v>
                </c:pt>
                <c:pt idx="77">
                  <c:v>546.69000000000005</c:v>
                </c:pt>
                <c:pt idx="78">
                  <c:v>550.64</c:v>
                </c:pt>
                <c:pt idx="79">
                  <c:v>550.85</c:v>
                </c:pt>
                <c:pt idx="80">
                  <c:v>554.32000000000005</c:v>
                </c:pt>
                <c:pt idx="81">
                  <c:v>554.54</c:v>
                </c:pt>
                <c:pt idx="82">
                  <c:v>558.47</c:v>
                </c:pt>
                <c:pt idx="83">
                  <c:v>566.76</c:v>
                </c:pt>
                <c:pt idx="84">
                  <c:v>563.51</c:v>
                </c:pt>
                <c:pt idx="85">
                  <c:v>558.79999999999995</c:v>
                </c:pt>
                <c:pt idx="86">
                  <c:v>561.15</c:v>
                </c:pt>
                <c:pt idx="87">
                  <c:v>565.05999999999995</c:v>
                </c:pt>
                <c:pt idx="88">
                  <c:v>564.34</c:v>
                </c:pt>
                <c:pt idx="89">
                  <c:v>582.99</c:v>
                </c:pt>
                <c:pt idx="90">
                  <c:v>586.84</c:v>
                </c:pt>
                <c:pt idx="91">
                  <c:v>587.59</c:v>
                </c:pt>
                <c:pt idx="92">
                  <c:v>590.46</c:v>
                </c:pt>
                <c:pt idx="93">
                  <c:v>594.20000000000005</c:v>
                </c:pt>
                <c:pt idx="94">
                  <c:v>594.85</c:v>
                </c:pt>
                <c:pt idx="95">
                  <c:v>592.85</c:v>
                </c:pt>
                <c:pt idx="96">
                  <c:v>582.86</c:v>
                </c:pt>
                <c:pt idx="97">
                  <c:v>583.09</c:v>
                </c:pt>
                <c:pt idx="98">
                  <c:v>579.11</c:v>
                </c:pt>
                <c:pt idx="99">
                  <c:v>591.15</c:v>
                </c:pt>
                <c:pt idx="100">
                  <c:v>587.73</c:v>
                </c:pt>
                <c:pt idx="101">
                  <c:v>590.04999999999995</c:v>
                </c:pt>
                <c:pt idx="102">
                  <c:v>589.39</c:v>
                </c:pt>
                <c:pt idx="103">
                  <c:v>592.71</c:v>
                </c:pt>
                <c:pt idx="104">
                  <c:v>596.09</c:v>
                </c:pt>
                <c:pt idx="105">
                  <c:v>595.92999999999995</c:v>
                </c:pt>
                <c:pt idx="106">
                  <c:v>593.04999999999995</c:v>
                </c:pt>
                <c:pt idx="107">
                  <c:v>599.14</c:v>
                </c:pt>
                <c:pt idx="108">
                  <c:v>599.67999999999995</c:v>
                </c:pt>
                <c:pt idx="109">
                  <c:v>603.08000000000004</c:v>
                </c:pt>
                <c:pt idx="110">
                  <c:v>601.36</c:v>
                </c:pt>
                <c:pt idx="111">
                  <c:v>603.75</c:v>
                </c:pt>
                <c:pt idx="112">
                  <c:v>597</c:v>
                </c:pt>
                <c:pt idx="113">
                  <c:v>602.67999999999995</c:v>
                </c:pt>
                <c:pt idx="114">
                  <c:v>597.53</c:v>
                </c:pt>
                <c:pt idx="115">
                  <c:v>597.44000000000005</c:v>
                </c:pt>
                <c:pt idx="116">
                  <c:v>594.28</c:v>
                </c:pt>
                <c:pt idx="117">
                  <c:v>600.15</c:v>
                </c:pt>
                <c:pt idx="118">
                  <c:v>606.78</c:v>
                </c:pt>
                <c:pt idx="119">
                  <c:v>607.12</c:v>
                </c:pt>
                <c:pt idx="120">
                  <c:v>611.87</c:v>
                </c:pt>
                <c:pt idx="121">
                  <c:v>614.91</c:v>
                </c:pt>
                <c:pt idx="122">
                  <c:v>617.85</c:v>
                </c:pt>
                <c:pt idx="123">
                  <c:v>617.65</c:v>
                </c:pt>
                <c:pt idx="124">
                  <c:v>620.45000000000005</c:v>
                </c:pt>
                <c:pt idx="125">
                  <c:v>625.34</c:v>
                </c:pt>
                <c:pt idx="126">
                  <c:v>620.67999999999995</c:v>
                </c:pt>
                <c:pt idx="127">
                  <c:v>620.34</c:v>
                </c:pt>
                <c:pt idx="128">
                  <c:v>624.05999999999995</c:v>
                </c:pt>
                <c:pt idx="129">
                  <c:v>625.82000000000005</c:v>
                </c:pt>
                <c:pt idx="130">
                  <c:v>623.62</c:v>
                </c:pt>
                <c:pt idx="131">
                  <c:v>624.80999999999995</c:v>
                </c:pt>
                <c:pt idx="132">
                  <c:v>622.14</c:v>
                </c:pt>
                <c:pt idx="133">
                  <c:v>624.22</c:v>
                </c:pt>
                <c:pt idx="134">
                  <c:v>628.04</c:v>
                </c:pt>
                <c:pt idx="135">
                  <c:v>627.58000000000004</c:v>
                </c:pt>
                <c:pt idx="136">
                  <c:v>628.77</c:v>
                </c:pt>
                <c:pt idx="137">
                  <c:v>628.86</c:v>
                </c:pt>
                <c:pt idx="138">
                  <c:v>634.21</c:v>
                </c:pt>
                <c:pt idx="139">
                  <c:v>634.41999999999996</c:v>
                </c:pt>
                <c:pt idx="140">
                  <c:v>637.1</c:v>
                </c:pt>
                <c:pt idx="141">
                  <c:v>636.94000000000005</c:v>
                </c:pt>
                <c:pt idx="142">
                  <c:v>635.26</c:v>
                </c:pt>
                <c:pt idx="143">
                  <c:v>634.46</c:v>
                </c:pt>
                <c:pt idx="144">
                  <c:v>632.08000000000004</c:v>
                </c:pt>
                <c:pt idx="145">
                  <c:v>621.72</c:v>
                </c:pt>
                <c:pt idx="146">
                  <c:v>631.16999999999996</c:v>
                </c:pt>
                <c:pt idx="147">
                  <c:v>627.97</c:v>
                </c:pt>
                <c:pt idx="148">
                  <c:v>632.78</c:v>
                </c:pt>
                <c:pt idx="149">
                  <c:v>632.25</c:v>
                </c:pt>
                <c:pt idx="150">
                  <c:v>637.17999999999995</c:v>
                </c:pt>
                <c:pt idx="151">
                  <c:v>635.91999999999996</c:v>
                </c:pt>
                <c:pt idx="152">
                  <c:v>642.69000000000005</c:v>
                </c:pt>
                <c:pt idx="153">
                  <c:v>644.89</c:v>
                </c:pt>
                <c:pt idx="154">
                  <c:v>644.95000000000005</c:v>
                </c:pt>
                <c:pt idx="155">
                  <c:v>643.44000000000005</c:v>
                </c:pt>
                <c:pt idx="156">
                  <c:v>643.29999999999995</c:v>
                </c:pt>
                <c:pt idx="157">
                  <c:v>639.80999999999995</c:v>
                </c:pt>
                <c:pt idx="158">
                  <c:v>638.11</c:v>
                </c:pt>
                <c:pt idx="159">
                  <c:v>635.54999999999995</c:v>
                </c:pt>
                <c:pt idx="160">
                  <c:v>645.30999999999995</c:v>
                </c:pt>
                <c:pt idx="161">
                  <c:v>642.47</c:v>
                </c:pt>
                <c:pt idx="162">
                  <c:v>645.16</c:v>
                </c:pt>
                <c:pt idx="163">
                  <c:v>646.63</c:v>
                </c:pt>
                <c:pt idx="164">
                  <c:v>648.91999999999996</c:v>
                </c:pt>
                <c:pt idx="165">
                  <c:v>645.04999999999995</c:v>
                </c:pt>
                <c:pt idx="166">
                  <c:v>640.27</c:v>
                </c:pt>
                <c:pt idx="167">
                  <c:v>643.74</c:v>
                </c:pt>
                <c:pt idx="168">
                  <c:v>649.12</c:v>
                </c:pt>
                <c:pt idx="169">
                  <c:v>647.24</c:v>
                </c:pt>
                <c:pt idx="170">
                  <c:v>648.83000000000004</c:v>
                </c:pt>
                <c:pt idx="171">
                  <c:v>650.33000000000004</c:v>
                </c:pt>
                <c:pt idx="172">
                  <c:v>652.21</c:v>
                </c:pt>
                <c:pt idx="173">
                  <c:v>657.63</c:v>
                </c:pt>
                <c:pt idx="174">
                  <c:v>657.41</c:v>
                </c:pt>
                <c:pt idx="175">
                  <c:v>660.91</c:v>
                </c:pt>
                <c:pt idx="176">
                  <c:v>660</c:v>
                </c:pt>
                <c:pt idx="177">
                  <c:v>659.18</c:v>
                </c:pt>
                <c:pt idx="178">
                  <c:v>662.26</c:v>
                </c:pt>
                <c:pt idx="179">
                  <c:v>663.7</c:v>
                </c:pt>
                <c:pt idx="180">
                  <c:v>666.84</c:v>
                </c:pt>
                <c:pt idx="181">
                  <c:v>663.21</c:v>
                </c:pt>
                <c:pt idx="182">
                  <c:v>661.1</c:v>
                </c:pt>
                <c:pt idx="183">
                  <c:v>658.05</c:v>
                </c:pt>
                <c:pt idx="184">
                  <c:v>661.82</c:v>
                </c:pt>
                <c:pt idx="185">
                  <c:v>663.68</c:v>
                </c:pt>
                <c:pt idx="186">
                  <c:v>666.18</c:v>
                </c:pt>
                <c:pt idx="187">
                  <c:v>668.45</c:v>
                </c:pt>
                <c:pt idx="188">
                  <c:v>669.22</c:v>
                </c:pt>
              </c:numCache>
            </c:numRef>
          </c:val>
          <c:smooth val="0"/>
          <c:extLst>
            <c:ext xmlns:c16="http://schemas.microsoft.com/office/drawing/2014/chart" uri="{C3380CC4-5D6E-409C-BE32-E72D297353CC}">
              <c16:uniqueId val="{00000002-A416-43BB-90D3-91781A77EEBD}"/>
            </c:ext>
          </c:extLst>
        </c:ser>
        <c:dLbls>
          <c:showLegendKey val="0"/>
          <c:showVal val="0"/>
          <c:showCatName val="0"/>
          <c:showSerName val="0"/>
          <c:showPercent val="0"/>
          <c:showBubbleSize val="0"/>
        </c:dLbls>
        <c:marker val="1"/>
        <c:smooth val="0"/>
        <c:axId val="294498623"/>
        <c:axId val="294488063"/>
      </c:lineChart>
      <c:catAx>
        <c:axId val="294597503"/>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4597983"/>
        <c:crosses val="autoZero"/>
        <c:auto val="0"/>
        <c:lblAlgn val="ctr"/>
        <c:lblOffset val="100"/>
        <c:noMultiLvlLbl val="0"/>
      </c:catAx>
      <c:valAx>
        <c:axId val="2945979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Volume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4597503"/>
        <c:crosses val="autoZero"/>
        <c:crossBetween val="between"/>
        <c:dispUnits>
          <c:builtInUnit val="ten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valAx>
        <c:axId val="294488063"/>
        <c:scaling>
          <c:orientation val="minMax"/>
          <c:min val="100"/>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Price</a:t>
                </a:r>
                <a:r>
                  <a:rPr lang="en-GB" baseline="0"/>
                  <a:t> (close)</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409]* #,##0.00_);_([$$-409]* \(#,##0.00\);_([$$-409]*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4498623"/>
        <c:crosses val="max"/>
        <c:crossBetween val="between"/>
      </c:valAx>
      <c:dateAx>
        <c:axId val="294498623"/>
        <c:scaling>
          <c:orientation val="minMax"/>
        </c:scaling>
        <c:delete val="1"/>
        <c:axPos val="b"/>
        <c:numFmt formatCode="m/d/yyyy" sourceLinked="1"/>
        <c:majorTickMark val="out"/>
        <c:minorTickMark val="none"/>
        <c:tickLblPos val="nextTo"/>
        <c:crossAx val="294488063"/>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rgbClr val="7030A0"/>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Gold</a:t>
            </a:r>
            <a:r>
              <a:rPr lang="en-GB" baseline="0"/>
              <a:t> miners/XAU</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XAU!$H$4</c:f>
              <c:strCache>
                <c:ptCount val="1"/>
                <c:pt idx="0">
                  <c:v>Ratio</c:v>
                </c:pt>
              </c:strCache>
            </c:strRef>
          </c:tx>
          <c:spPr>
            <a:ln w="28575" cap="rnd">
              <a:solidFill>
                <a:schemeClr val="accent1"/>
              </a:solidFill>
              <a:round/>
            </a:ln>
            <a:effectLst/>
          </c:spPr>
          <c:marker>
            <c:symbol val="none"/>
          </c:marker>
          <c:cat>
            <c:numRef>
              <c:f>XAU!$G$5:$G$2457</c:f>
              <c:numCache>
                <c:formatCode>m/d/yyyy</c:formatCode>
                <c:ptCount val="2453"/>
                <c:pt idx="0">
                  <c:v>42369</c:v>
                </c:pt>
                <c:pt idx="1">
                  <c:v>42373</c:v>
                </c:pt>
                <c:pt idx="2">
                  <c:v>42374</c:v>
                </c:pt>
                <c:pt idx="3">
                  <c:v>42375</c:v>
                </c:pt>
                <c:pt idx="4">
                  <c:v>42376</c:v>
                </c:pt>
                <c:pt idx="5">
                  <c:v>42377</c:v>
                </c:pt>
                <c:pt idx="6">
                  <c:v>42380</c:v>
                </c:pt>
                <c:pt idx="7">
                  <c:v>42381</c:v>
                </c:pt>
                <c:pt idx="8">
                  <c:v>42382</c:v>
                </c:pt>
                <c:pt idx="9">
                  <c:v>42383</c:v>
                </c:pt>
                <c:pt idx="10">
                  <c:v>42384</c:v>
                </c:pt>
                <c:pt idx="11">
                  <c:v>42388</c:v>
                </c:pt>
                <c:pt idx="12">
                  <c:v>42389</c:v>
                </c:pt>
                <c:pt idx="13">
                  <c:v>42390</c:v>
                </c:pt>
                <c:pt idx="14">
                  <c:v>42391</c:v>
                </c:pt>
                <c:pt idx="15">
                  <c:v>42394</c:v>
                </c:pt>
                <c:pt idx="16">
                  <c:v>42395</c:v>
                </c:pt>
                <c:pt idx="17">
                  <c:v>42396</c:v>
                </c:pt>
                <c:pt idx="18">
                  <c:v>42397</c:v>
                </c:pt>
                <c:pt idx="19">
                  <c:v>42398</c:v>
                </c:pt>
                <c:pt idx="20">
                  <c:v>42401</c:v>
                </c:pt>
                <c:pt idx="21">
                  <c:v>42402</c:v>
                </c:pt>
                <c:pt idx="22">
                  <c:v>42403</c:v>
                </c:pt>
                <c:pt idx="23">
                  <c:v>42404</c:v>
                </c:pt>
                <c:pt idx="24">
                  <c:v>42405</c:v>
                </c:pt>
                <c:pt idx="25">
                  <c:v>42408</c:v>
                </c:pt>
                <c:pt idx="26">
                  <c:v>42409</c:v>
                </c:pt>
                <c:pt idx="27">
                  <c:v>42410</c:v>
                </c:pt>
                <c:pt idx="28">
                  <c:v>42411</c:v>
                </c:pt>
                <c:pt idx="29">
                  <c:v>42412</c:v>
                </c:pt>
                <c:pt idx="30">
                  <c:v>42416</c:v>
                </c:pt>
                <c:pt idx="31">
                  <c:v>42417</c:v>
                </c:pt>
                <c:pt idx="32">
                  <c:v>42418</c:v>
                </c:pt>
                <c:pt idx="33">
                  <c:v>42419</c:v>
                </c:pt>
                <c:pt idx="34">
                  <c:v>42422</c:v>
                </c:pt>
                <c:pt idx="35">
                  <c:v>42423</c:v>
                </c:pt>
                <c:pt idx="36">
                  <c:v>42424</c:v>
                </c:pt>
                <c:pt idx="37">
                  <c:v>42425</c:v>
                </c:pt>
                <c:pt idx="38">
                  <c:v>42426</c:v>
                </c:pt>
                <c:pt idx="39">
                  <c:v>42429</c:v>
                </c:pt>
                <c:pt idx="40">
                  <c:v>42430</c:v>
                </c:pt>
                <c:pt idx="41">
                  <c:v>42431</c:v>
                </c:pt>
                <c:pt idx="42">
                  <c:v>42432</c:v>
                </c:pt>
                <c:pt idx="43">
                  <c:v>42433</c:v>
                </c:pt>
                <c:pt idx="44">
                  <c:v>42436</c:v>
                </c:pt>
                <c:pt idx="45">
                  <c:v>42437</c:v>
                </c:pt>
                <c:pt idx="46">
                  <c:v>42438</c:v>
                </c:pt>
                <c:pt idx="47">
                  <c:v>42439</c:v>
                </c:pt>
                <c:pt idx="48">
                  <c:v>42440</c:v>
                </c:pt>
                <c:pt idx="49">
                  <c:v>42443</c:v>
                </c:pt>
                <c:pt idx="50">
                  <c:v>42444</c:v>
                </c:pt>
                <c:pt idx="51">
                  <c:v>42445</c:v>
                </c:pt>
                <c:pt idx="52">
                  <c:v>42446</c:v>
                </c:pt>
                <c:pt idx="53">
                  <c:v>42447</c:v>
                </c:pt>
                <c:pt idx="54">
                  <c:v>42450</c:v>
                </c:pt>
                <c:pt idx="55">
                  <c:v>42451</c:v>
                </c:pt>
                <c:pt idx="56">
                  <c:v>42452</c:v>
                </c:pt>
                <c:pt idx="57">
                  <c:v>42453</c:v>
                </c:pt>
                <c:pt idx="58">
                  <c:v>42457</c:v>
                </c:pt>
                <c:pt idx="59">
                  <c:v>42458</c:v>
                </c:pt>
                <c:pt idx="60">
                  <c:v>42459</c:v>
                </c:pt>
                <c:pt idx="61">
                  <c:v>42460</c:v>
                </c:pt>
                <c:pt idx="62">
                  <c:v>42461</c:v>
                </c:pt>
                <c:pt idx="63">
                  <c:v>42464</c:v>
                </c:pt>
                <c:pt idx="64">
                  <c:v>42465</c:v>
                </c:pt>
                <c:pt idx="65">
                  <c:v>42466</c:v>
                </c:pt>
                <c:pt idx="66">
                  <c:v>42467</c:v>
                </c:pt>
                <c:pt idx="67">
                  <c:v>42468</c:v>
                </c:pt>
                <c:pt idx="68">
                  <c:v>42471</c:v>
                </c:pt>
                <c:pt idx="69">
                  <c:v>42472</c:v>
                </c:pt>
                <c:pt idx="70">
                  <c:v>42473</c:v>
                </c:pt>
                <c:pt idx="71">
                  <c:v>42474</c:v>
                </c:pt>
                <c:pt idx="72">
                  <c:v>42475</c:v>
                </c:pt>
                <c:pt idx="73">
                  <c:v>42478</c:v>
                </c:pt>
                <c:pt idx="74">
                  <c:v>42479</c:v>
                </c:pt>
                <c:pt idx="75">
                  <c:v>42480</c:v>
                </c:pt>
                <c:pt idx="76">
                  <c:v>42481</c:v>
                </c:pt>
                <c:pt idx="77">
                  <c:v>42482</c:v>
                </c:pt>
                <c:pt idx="78">
                  <c:v>42485</c:v>
                </c:pt>
                <c:pt idx="79">
                  <c:v>42486</c:v>
                </c:pt>
                <c:pt idx="80">
                  <c:v>42487</c:v>
                </c:pt>
                <c:pt idx="81">
                  <c:v>42488</c:v>
                </c:pt>
                <c:pt idx="82">
                  <c:v>42489</c:v>
                </c:pt>
                <c:pt idx="83">
                  <c:v>42492</c:v>
                </c:pt>
                <c:pt idx="84">
                  <c:v>42493</c:v>
                </c:pt>
                <c:pt idx="85">
                  <c:v>42494</c:v>
                </c:pt>
                <c:pt idx="86">
                  <c:v>42495</c:v>
                </c:pt>
                <c:pt idx="87">
                  <c:v>42496</c:v>
                </c:pt>
                <c:pt idx="88">
                  <c:v>42499</c:v>
                </c:pt>
                <c:pt idx="89">
                  <c:v>42500</c:v>
                </c:pt>
                <c:pt idx="90">
                  <c:v>42501</c:v>
                </c:pt>
                <c:pt idx="91">
                  <c:v>42502</c:v>
                </c:pt>
                <c:pt idx="92">
                  <c:v>42503</c:v>
                </c:pt>
                <c:pt idx="93">
                  <c:v>42506</c:v>
                </c:pt>
                <c:pt idx="94">
                  <c:v>42507</c:v>
                </c:pt>
                <c:pt idx="95">
                  <c:v>42508</c:v>
                </c:pt>
                <c:pt idx="96">
                  <c:v>42509</c:v>
                </c:pt>
                <c:pt idx="97">
                  <c:v>42510</c:v>
                </c:pt>
                <c:pt idx="98">
                  <c:v>42513</c:v>
                </c:pt>
                <c:pt idx="99">
                  <c:v>42514</c:v>
                </c:pt>
                <c:pt idx="100">
                  <c:v>42515</c:v>
                </c:pt>
                <c:pt idx="101">
                  <c:v>42516</c:v>
                </c:pt>
                <c:pt idx="102">
                  <c:v>42517</c:v>
                </c:pt>
                <c:pt idx="103">
                  <c:v>42521</c:v>
                </c:pt>
                <c:pt idx="104">
                  <c:v>42522</c:v>
                </c:pt>
                <c:pt idx="105">
                  <c:v>42523</c:v>
                </c:pt>
                <c:pt idx="106">
                  <c:v>42524</c:v>
                </c:pt>
                <c:pt idx="107">
                  <c:v>42527</c:v>
                </c:pt>
                <c:pt idx="108">
                  <c:v>42528</c:v>
                </c:pt>
                <c:pt idx="109">
                  <c:v>42529</c:v>
                </c:pt>
                <c:pt idx="110">
                  <c:v>42530</c:v>
                </c:pt>
                <c:pt idx="111">
                  <c:v>42531</c:v>
                </c:pt>
                <c:pt idx="112">
                  <c:v>42534</c:v>
                </c:pt>
                <c:pt idx="113">
                  <c:v>42535</c:v>
                </c:pt>
                <c:pt idx="114">
                  <c:v>42536</c:v>
                </c:pt>
                <c:pt idx="115">
                  <c:v>42537</c:v>
                </c:pt>
                <c:pt idx="116">
                  <c:v>42538</c:v>
                </c:pt>
                <c:pt idx="117">
                  <c:v>42541</c:v>
                </c:pt>
                <c:pt idx="118">
                  <c:v>42542</c:v>
                </c:pt>
                <c:pt idx="119">
                  <c:v>42543</c:v>
                </c:pt>
                <c:pt idx="120">
                  <c:v>42544</c:v>
                </c:pt>
                <c:pt idx="121">
                  <c:v>42545</c:v>
                </c:pt>
                <c:pt idx="122">
                  <c:v>42548</c:v>
                </c:pt>
                <c:pt idx="123">
                  <c:v>42549</c:v>
                </c:pt>
                <c:pt idx="124">
                  <c:v>42550</c:v>
                </c:pt>
                <c:pt idx="125">
                  <c:v>42551</c:v>
                </c:pt>
                <c:pt idx="126">
                  <c:v>42552</c:v>
                </c:pt>
                <c:pt idx="127">
                  <c:v>42556</c:v>
                </c:pt>
                <c:pt idx="128">
                  <c:v>42557</c:v>
                </c:pt>
                <c:pt idx="129">
                  <c:v>42558</c:v>
                </c:pt>
                <c:pt idx="130">
                  <c:v>42559</c:v>
                </c:pt>
                <c:pt idx="131">
                  <c:v>42562</c:v>
                </c:pt>
                <c:pt idx="132">
                  <c:v>42563</c:v>
                </c:pt>
                <c:pt idx="133">
                  <c:v>42564</c:v>
                </c:pt>
                <c:pt idx="134">
                  <c:v>42565</c:v>
                </c:pt>
                <c:pt idx="135">
                  <c:v>42566</c:v>
                </c:pt>
                <c:pt idx="136">
                  <c:v>42569</c:v>
                </c:pt>
                <c:pt idx="137">
                  <c:v>42570</c:v>
                </c:pt>
                <c:pt idx="138">
                  <c:v>42571</c:v>
                </c:pt>
                <c:pt idx="139">
                  <c:v>42572</c:v>
                </c:pt>
                <c:pt idx="140">
                  <c:v>42573</c:v>
                </c:pt>
                <c:pt idx="141">
                  <c:v>42576</c:v>
                </c:pt>
                <c:pt idx="142">
                  <c:v>42577</c:v>
                </c:pt>
                <c:pt idx="143">
                  <c:v>42578</c:v>
                </c:pt>
                <c:pt idx="144">
                  <c:v>42579</c:v>
                </c:pt>
                <c:pt idx="145">
                  <c:v>42580</c:v>
                </c:pt>
                <c:pt idx="146">
                  <c:v>42583</c:v>
                </c:pt>
                <c:pt idx="147">
                  <c:v>42584</c:v>
                </c:pt>
                <c:pt idx="148">
                  <c:v>42585</c:v>
                </c:pt>
                <c:pt idx="149">
                  <c:v>42586</c:v>
                </c:pt>
                <c:pt idx="150">
                  <c:v>42587</c:v>
                </c:pt>
                <c:pt idx="151">
                  <c:v>42590</c:v>
                </c:pt>
                <c:pt idx="152">
                  <c:v>42591</c:v>
                </c:pt>
                <c:pt idx="153">
                  <c:v>42592</c:v>
                </c:pt>
                <c:pt idx="154">
                  <c:v>42593</c:v>
                </c:pt>
                <c:pt idx="155">
                  <c:v>42594</c:v>
                </c:pt>
                <c:pt idx="156">
                  <c:v>42597</c:v>
                </c:pt>
                <c:pt idx="157">
                  <c:v>42598</c:v>
                </c:pt>
                <c:pt idx="158">
                  <c:v>42599</c:v>
                </c:pt>
                <c:pt idx="159">
                  <c:v>42600</c:v>
                </c:pt>
                <c:pt idx="160">
                  <c:v>42601</c:v>
                </c:pt>
                <c:pt idx="161">
                  <c:v>42604</c:v>
                </c:pt>
                <c:pt idx="162">
                  <c:v>42605</c:v>
                </c:pt>
                <c:pt idx="163">
                  <c:v>42606</c:v>
                </c:pt>
                <c:pt idx="164">
                  <c:v>42607</c:v>
                </c:pt>
                <c:pt idx="165">
                  <c:v>42608</c:v>
                </c:pt>
                <c:pt idx="166">
                  <c:v>42611</c:v>
                </c:pt>
                <c:pt idx="167">
                  <c:v>42612</c:v>
                </c:pt>
                <c:pt idx="168">
                  <c:v>42613</c:v>
                </c:pt>
                <c:pt idx="169">
                  <c:v>42614</c:v>
                </c:pt>
                <c:pt idx="170">
                  <c:v>42615</c:v>
                </c:pt>
                <c:pt idx="171">
                  <c:v>42619</c:v>
                </c:pt>
                <c:pt idx="172">
                  <c:v>42620</c:v>
                </c:pt>
                <c:pt idx="173">
                  <c:v>42621</c:v>
                </c:pt>
                <c:pt idx="174">
                  <c:v>42622</c:v>
                </c:pt>
                <c:pt idx="175">
                  <c:v>42625</c:v>
                </c:pt>
                <c:pt idx="176">
                  <c:v>42626</c:v>
                </c:pt>
                <c:pt idx="177">
                  <c:v>42627</c:v>
                </c:pt>
                <c:pt idx="178">
                  <c:v>42628</c:v>
                </c:pt>
                <c:pt idx="179">
                  <c:v>42629</c:v>
                </c:pt>
                <c:pt idx="180">
                  <c:v>42632</c:v>
                </c:pt>
                <c:pt idx="181">
                  <c:v>42633</c:v>
                </c:pt>
                <c:pt idx="182">
                  <c:v>42634</c:v>
                </c:pt>
                <c:pt idx="183">
                  <c:v>42635</c:v>
                </c:pt>
                <c:pt idx="184">
                  <c:v>42636</c:v>
                </c:pt>
                <c:pt idx="185">
                  <c:v>42639</c:v>
                </c:pt>
                <c:pt idx="186">
                  <c:v>42640</c:v>
                </c:pt>
                <c:pt idx="187">
                  <c:v>42641</c:v>
                </c:pt>
                <c:pt idx="188">
                  <c:v>42642</c:v>
                </c:pt>
                <c:pt idx="189">
                  <c:v>42643</c:v>
                </c:pt>
                <c:pt idx="190">
                  <c:v>42646</c:v>
                </c:pt>
                <c:pt idx="191">
                  <c:v>42647</c:v>
                </c:pt>
                <c:pt idx="192">
                  <c:v>42648</c:v>
                </c:pt>
                <c:pt idx="193">
                  <c:v>42649</c:v>
                </c:pt>
                <c:pt idx="194">
                  <c:v>42650</c:v>
                </c:pt>
                <c:pt idx="195">
                  <c:v>42653</c:v>
                </c:pt>
                <c:pt idx="196">
                  <c:v>42654</c:v>
                </c:pt>
                <c:pt idx="197">
                  <c:v>42655</c:v>
                </c:pt>
                <c:pt idx="198">
                  <c:v>42656</c:v>
                </c:pt>
                <c:pt idx="199">
                  <c:v>42657</c:v>
                </c:pt>
                <c:pt idx="200">
                  <c:v>42660</c:v>
                </c:pt>
                <c:pt idx="201">
                  <c:v>42661</c:v>
                </c:pt>
                <c:pt idx="202">
                  <c:v>42662</c:v>
                </c:pt>
                <c:pt idx="203">
                  <c:v>42663</c:v>
                </c:pt>
                <c:pt idx="204">
                  <c:v>42664</c:v>
                </c:pt>
                <c:pt idx="205">
                  <c:v>42667</c:v>
                </c:pt>
                <c:pt idx="206">
                  <c:v>42668</c:v>
                </c:pt>
                <c:pt idx="207">
                  <c:v>42669</c:v>
                </c:pt>
                <c:pt idx="208">
                  <c:v>42670</c:v>
                </c:pt>
                <c:pt idx="209">
                  <c:v>42671</c:v>
                </c:pt>
                <c:pt idx="210">
                  <c:v>42674</c:v>
                </c:pt>
                <c:pt idx="211">
                  <c:v>42675</c:v>
                </c:pt>
                <c:pt idx="212">
                  <c:v>42676</c:v>
                </c:pt>
                <c:pt idx="213">
                  <c:v>42677</c:v>
                </c:pt>
                <c:pt idx="214">
                  <c:v>42678</c:v>
                </c:pt>
                <c:pt idx="215">
                  <c:v>42681</c:v>
                </c:pt>
                <c:pt idx="216">
                  <c:v>42682</c:v>
                </c:pt>
                <c:pt idx="217">
                  <c:v>42683</c:v>
                </c:pt>
                <c:pt idx="218">
                  <c:v>42684</c:v>
                </c:pt>
                <c:pt idx="219">
                  <c:v>42685</c:v>
                </c:pt>
                <c:pt idx="220">
                  <c:v>42688</c:v>
                </c:pt>
                <c:pt idx="221">
                  <c:v>42689</c:v>
                </c:pt>
                <c:pt idx="222">
                  <c:v>42690</c:v>
                </c:pt>
                <c:pt idx="223">
                  <c:v>42691</c:v>
                </c:pt>
                <c:pt idx="224">
                  <c:v>42692</c:v>
                </c:pt>
                <c:pt idx="225">
                  <c:v>42695</c:v>
                </c:pt>
                <c:pt idx="226">
                  <c:v>42696</c:v>
                </c:pt>
                <c:pt idx="227">
                  <c:v>42697</c:v>
                </c:pt>
                <c:pt idx="228">
                  <c:v>42699</c:v>
                </c:pt>
                <c:pt idx="229">
                  <c:v>42702</c:v>
                </c:pt>
                <c:pt idx="230">
                  <c:v>42703</c:v>
                </c:pt>
                <c:pt idx="231">
                  <c:v>42704</c:v>
                </c:pt>
                <c:pt idx="232">
                  <c:v>42705</c:v>
                </c:pt>
                <c:pt idx="233">
                  <c:v>42706</c:v>
                </c:pt>
                <c:pt idx="234">
                  <c:v>42709</c:v>
                </c:pt>
                <c:pt idx="235">
                  <c:v>42710</c:v>
                </c:pt>
                <c:pt idx="236">
                  <c:v>42711</c:v>
                </c:pt>
                <c:pt idx="237">
                  <c:v>42712</c:v>
                </c:pt>
                <c:pt idx="238">
                  <c:v>42713</c:v>
                </c:pt>
                <c:pt idx="239">
                  <c:v>42716</c:v>
                </c:pt>
                <c:pt idx="240">
                  <c:v>42717</c:v>
                </c:pt>
                <c:pt idx="241">
                  <c:v>42718</c:v>
                </c:pt>
                <c:pt idx="242">
                  <c:v>42719</c:v>
                </c:pt>
                <c:pt idx="243">
                  <c:v>42720</c:v>
                </c:pt>
                <c:pt idx="244">
                  <c:v>42723</c:v>
                </c:pt>
                <c:pt idx="245">
                  <c:v>42724</c:v>
                </c:pt>
                <c:pt idx="246">
                  <c:v>42725</c:v>
                </c:pt>
                <c:pt idx="247">
                  <c:v>42726</c:v>
                </c:pt>
                <c:pt idx="248">
                  <c:v>42727</c:v>
                </c:pt>
                <c:pt idx="249">
                  <c:v>42731</c:v>
                </c:pt>
                <c:pt idx="250">
                  <c:v>42732</c:v>
                </c:pt>
                <c:pt idx="251">
                  <c:v>42733</c:v>
                </c:pt>
                <c:pt idx="252">
                  <c:v>42734</c:v>
                </c:pt>
                <c:pt idx="253">
                  <c:v>42738</c:v>
                </c:pt>
                <c:pt idx="254">
                  <c:v>42739</c:v>
                </c:pt>
                <c:pt idx="255">
                  <c:v>42740</c:v>
                </c:pt>
                <c:pt idx="256">
                  <c:v>42741</c:v>
                </c:pt>
                <c:pt idx="257">
                  <c:v>42744</c:v>
                </c:pt>
                <c:pt idx="258">
                  <c:v>42745</c:v>
                </c:pt>
                <c:pt idx="259">
                  <c:v>42746</c:v>
                </c:pt>
                <c:pt idx="260">
                  <c:v>42747</c:v>
                </c:pt>
                <c:pt idx="261">
                  <c:v>42748</c:v>
                </c:pt>
                <c:pt idx="262">
                  <c:v>42752</c:v>
                </c:pt>
                <c:pt idx="263">
                  <c:v>42753</c:v>
                </c:pt>
                <c:pt idx="264">
                  <c:v>42754</c:v>
                </c:pt>
                <c:pt idx="265">
                  <c:v>42755</c:v>
                </c:pt>
                <c:pt idx="266">
                  <c:v>42758</c:v>
                </c:pt>
                <c:pt idx="267">
                  <c:v>42759</c:v>
                </c:pt>
                <c:pt idx="268">
                  <c:v>42760</c:v>
                </c:pt>
                <c:pt idx="269">
                  <c:v>42761</c:v>
                </c:pt>
                <c:pt idx="270">
                  <c:v>42762</c:v>
                </c:pt>
                <c:pt idx="271">
                  <c:v>42765</c:v>
                </c:pt>
                <c:pt idx="272">
                  <c:v>42766</c:v>
                </c:pt>
                <c:pt idx="273">
                  <c:v>42767</c:v>
                </c:pt>
                <c:pt idx="274">
                  <c:v>42768</c:v>
                </c:pt>
                <c:pt idx="275">
                  <c:v>42769</c:v>
                </c:pt>
                <c:pt idx="276">
                  <c:v>42772</c:v>
                </c:pt>
                <c:pt idx="277">
                  <c:v>42773</c:v>
                </c:pt>
                <c:pt idx="278">
                  <c:v>42774</c:v>
                </c:pt>
                <c:pt idx="279">
                  <c:v>42775</c:v>
                </c:pt>
                <c:pt idx="280">
                  <c:v>42776</c:v>
                </c:pt>
                <c:pt idx="281">
                  <c:v>42779</c:v>
                </c:pt>
                <c:pt idx="282">
                  <c:v>42780</c:v>
                </c:pt>
                <c:pt idx="283">
                  <c:v>42781</c:v>
                </c:pt>
                <c:pt idx="284">
                  <c:v>42782</c:v>
                </c:pt>
                <c:pt idx="285">
                  <c:v>42783</c:v>
                </c:pt>
                <c:pt idx="286">
                  <c:v>42787</c:v>
                </c:pt>
                <c:pt idx="287">
                  <c:v>42788</c:v>
                </c:pt>
                <c:pt idx="288">
                  <c:v>42789</c:v>
                </c:pt>
                <c:pt idx="289">
                  <c:v>42790</c:v>
                </c:pt>
                <c:pt idx="290">
                  <c:v>42793</c:v>
                </c:pt>
                <c:pt idx="291">
                  <c:v>42794</c:v>
                </c:pt>
                <c:pt idx="292">
                  <c:v>42795</c:v>
                </c:pt>
                <c:pt idx="293">
                  <c:v>42796</c:v>
                </c:pt>
                <c:pt idx="294">
                  <c:v>42797</c:v>
                </c:pt>
                <c:pt idx="295">
                  <c:v>42800</c:v>
                </c:pt>
                <c:pt idx="296">
                  <c:v>42801</c:v>
                </c:pt>
                <c:pt idx="297">
                  <c:v>42802</c:v>
                </c:pt>
                <c:pt idx="298">
                  <c:v>42803</c:v>
                </c:pt>
                <c:pt idx="299">
                  <c:v>42804</c:v>
                </c:pt>
                <c:pt idx="300">
                  <c:v>42807</c:v>
                </c:pt>
                <c:pt idx="301">
                  <c:v>42808</c:v>
                </c:pt>
                <c:pt idx="302">
                  <c:v>42809</c:v>
                </c:pt>
                <c:pt idx="303">
                  <c:v>42810</c:v>
                </c:pt>
                <c:pt idx="304">
                  <c:v>42811</c:v>
                </c:pt>
                <c:pt idx="305">
                  <c:v>42814</c:v>
                </c:pt>
                <c:pt idx="306">
                  <c:v>42815</c:v>
                </c:pt>
                <c:pt idx="307">
                  <c:v>42816</c:v>
                </c:pt>
                <c:pt idx="308">
                  <c:v>42817</c:v>
                </c:pt>
                <c:pt idx="309">
                  <c:v>42818</c:v>
                </c:pt>
                <c:pt idx="310">
                  <c:v>42821</c:v>
                </c:pt>
                <c:pt idx="311">
                  <c:v>42822</c:v>
                </c:pt>
                <c:pt idx="312">
                  <c:v>42823</c:v>
                </c:pt>
                <c:pt idx="313">
                  <c:v>42824</c:v>
                </c:pt>
                <c:pt idx="314">
                  <c:v>42825</c:v>
                </c:pt>
                <c:pt idx="315">
                  <c:v>42828</c:v>
                </c:pt>
                <c:pt idx="316">
                  <c:v>42829</c:v>
                </c:pt>
                <c:pt idx="317">
                  <c:v>42830</c:v>
                </c:pt>
                <c:pt idx="318">
                  <c:v>42831</c:v>
                </c:pt>
                <c:pt idx="319">
                  <c:v>42832</c:v>
                </c:pt>
                <c:pt idx="320">
                  <c:v>42835</c:v>
                </c:pt>
                <c:pt idx="321">
                  <c:v>42836</c:v>
                </c:pt>
                <c:pt idx="322">
                  <c:v>42837</c:v>
                </c:pt>
                <c:pt idx="323">
                  <c:v>42838</c:v>
                </c:pt>
                <c:pt idx="324">
                  <c:v>42842</c:v>
                </c:pt>
                <c:pt idx="325">
                  <c:v>42843</c:v>
                </c:pt>
                <c:pt idx="326">
                  <c:v>42844</c:v>
                </c:pt>
                <c:pt idx="327">
                  <c:v>42845</c:v>
                </c:pt>
                <c:pt idx="328">
                  <c:v>42846</c:v>
                </c:pt>
                <c:pt idx="329">
                  <c:v>42849</c:v>
                </c:pt>
                <c:pt idx="330">
                  <c:v>42850</c:v>
                </c:pt>
                <c:pt idx="331">
                  <c:v>42851</c:v>
                </c:pt>
                <c:pt idx="332">
                  <c:v>42852</c:v>
                </c:pt>
                <c:pt idx="333">
                  <c:v>42853</c:v>
                </c:pt>
                <c:pt idx="334">
                  <c:v>42856</c:v>
                </c:pt>
                <c:pt idx="335">
                  <c:v>42857</c:v>
                </c:pt>
                <c:pt idx="336">
                  <c:v>42858</c:v>
                </c:pt>
                <c:pt idx="337">
                  <c:v>42859</c:v>
                </c:pt>
                <c:pt idx="338">
                  <c:v>42860</c:v>
                </c:pt>
                <c:pt idx="339">
                  <c:v>42863</c:v>
                </c:pt>
                <c:pt idx="340">
                  <c:v>42864</c:v>
                </c:pt>
                <c:pt idx="341">
                  <c:v>42865</c:v>
                </c:pt>
                <c:pt idx="342">
                  <c:v>42866</c:v>
                </c:pt>
                <c:pt idx="343">
                  <c:v>42867</c:v>
                </c:pt>
                <c:pt idx="344">
                  <c:v>42870</c:v>
                </c:pt>
                <c:pt idx="345">
                  <c:v>42871</c:v>
                </c:pt>
                <c:pt idx="346">
                  <c:v>42872</c:v>
                </c:pt>
                <c:pt idx="347">
                  <c:v>42873</c:v>
                </c:pt>
                <c:pt idx="348">
                  <c:v>42874</c:v>
                </c:pt>
                <c:pt idx="349">
                  <c:v>42877</c:v>
                </c:pt>
                <c:pt idx="350">
                  <c:v>42878</c:v>
                </c:pt>
                <c:pt idx="351">
                  <c:v>42879</c:v>
                </c:pt>
                <c:pt idx="352">
                  <c:v>42880</c:v>
                </c:pt>
                <c:pt idx="353">
                  <c:v>42881</c:v>
                </c:pt>
                <c:pt idx="354">
                  <c:v>42885</c:v>
                </c:pt>
                <c:pt idx="355">
                  <c:v>42886</c:v>
                </c:pt>
                <c:pt idx="356">
                  <c:v>42887</c:v>
                </c:pt>
                <c:pt idx="357">
                  <c:v>42888</c:v>
                </c:pt>
                <c:pt idx="358">
                  <c:v>42891</c:v>
                </c:pt>
                <c:pt idx="359">
                  <c:v>42892</c:v>
                </c:pt>
                <c:pt idx="360">
                  <c:v>42893</c:v>
                </c:pt>
                <c:pt idx="361">
                  <c:v>42894</c:v>
                </c:pt>
                <c:pt idx="362">
                  <c:v>42895</c:v>
                </c:pt>
                <c:pt idx="363">
                  <c:v>42898</c:v>
                </c:pt>
                <c:pt idx="364">
                  <c:v>42899</c:v>
                </c:pt>
                <c:pt idx="365">
                  <c:v>42900</c:v>
                </c:pt>
                <c:pt idx="366">
                  <c:v>42901</c:v>
                </c:pt>
                <c:pt idx="367">
                  <c:v>42902</c:v>
                </c:pt>
                <c:pt idx="368">
                  <c:v>42905</c:v>
                </c:pt>
                <c:pt idx="369">
                  <c:v>42906</c:v>
                </c:pt>
                <c:pt idx="370">
                  <c:v>42907</c:v>
                </c:pt>
                <c:pt idx="371">
                  <c:v>42908</c:v>
                </c:pt>
                <c:pt idx="372">
                  <c:v>42909</c:v>
                </c:pt>
                <c:pt idx="373">
                  <c:v>42912</c:v>
                </c:pt>
                <c:pt idx="374">
                  <c:v>42913</c:v>
                </c:pt>
                <c:pt idx="375">
                  <c:v>42914</c:v>
                </c:pt>
                <c:pt idx="376">
                  <c:v>42915</c:v>
                </c:pt>
                <c:pt idx="377">
                  <c:v>42916</c:v>
                </c:pt>
                <c:pt idx="378">
                  <c:v>42919</c:v>
                </c:pt>
                <c:pt idx="379">
                  <c:v>42921</c:v>
                </c:pt>
                <c:pt idx="380">
                  <c:v>42922</c:v>
                </c:pt>
                <c:pt idx="381">
                  <c:v>42923</c:v>
                </c:pt>
                <c:pt idx="382">
                  <c:v>42926</c:v>
                </c:pt>
                <c:pt idx="383">
                  <c:v>42927</c:v>
                </c:pt>
                <c:pt idx="384">
                  <c:v>42928</c:v>
                </c:pt>
                <c:pt idx="385">
                  <c:v>42929</c:v>
                </c:pt>
                <c:pt idx="386">
                  <c:v>42930</c:v>
                </c:pt>
                <c:pt idx="387">
                  <c:v>42933</c:v>
                </c:pt>
                <c:pt idx="388">
                  <c:v>42934</c:v>
                </c:pt>
                <c:pt idx="389">
                  <c:v>42935</c:v>
                </c:pt>
                <c:pt idx="390">
                  <c:v>42936</c:v>
                </c:pt>
                <c:pt idx="391">
                  <c:v>42937</c:v>
                </c:pt>
                <c:pt idx="392">
                  <c:v>42940</c:v>
                </c:pt>
                <c:pt idx="393">
                  <c:v>42941</c:v>
                </c:pt>
                <c:pt idx="394">
                  <c:v>42942</c:v>
                </c:pt>
                <c:pt idx="395">
                  <c:v>42943</c:v>
                </c:pt>
                <c:pt idx="396">
                  <c:v>42944</c:v>
                </c:pt>
                <c:pt idx="397">
                  <c:v>42947</c:v>
                </c:pt>
                <c:pt idx="398">
                  <c:v>42948</c:v>
                </c:pt>
                <c:pt idx="399">
                  <c:v>42949</c:v>
                </c:pt>
                <c:pt idx="400">
                  <c:v>42950</c:v>
                </c:pt>
                <c:pt idx="401">
                  <c:v>42951</c:v>
                </c:pt>
                <c:pt idx="402">
                  <c:v>42954</c:v>
                </c:pt>
                <c:pt idx="403">
                  <c:v>42955</c:v>
                </c:pt>
                <c:pt idx="404">
                  <c:v>42956</c:v>
                </c:pt>
                <c:pt idx="405">
                  <c:v>42957</c:v>
                </c:pt>
                <c:pt idx="406">
                  <c:v>42958</c:v>
                </c:pt>
                <c:pt idx="407">
                  <c:v>42961</c:v>
                </c:pt>
                <c:pt idx="408">
                  <c:v>42962</c:v>
                </c:pt>
                <c:pt idx="409">
                  <c:v>42963</c:v>
                </c:pt>
                <c:pt idx="410">
                  <c:v>42964</c:v>
                </c:pt>
                <c:pt idx="411">
                  <c:v>42965</c:v>
                </c:pt>
                <c:pt idx="412">
                  <c:v>42968</c:v>
                </c:pt>
                <c:pt idx="413">
                  <c:v>42969</c:v>
                </c:pt>
                <c:pt idx="414">
                  <c:v>42970</c:v>
                </c:pt>
                <c:pt idx="415">
                  <c:v>42971</c:v>
                </c:pt>
                <c:pt idx="416">
                  <c:v>42972</c:v>
                </c:pt>
                <c:pt idx="417">
                  <c:v>42975</c:v>
                </c:pt>
                <c:pt idx="418">
                  <c:v>42976</c:v>
                </c:pt>
                <c:pt idx="419">
                  <c:v>42977</c:v>
                </c:pt>
                <c:pt idx="420">
                  <c:v>42978</c:v>
                </c:pt>
                <c:pt idx="421">
                  <c:v>42979</c:v>
                </c:pt>
                <c:pt idx="422">
                  <c:v>42983</c:v>
                </c:pt>
                <c:pt idx="423">
                  <c:v>42984</c:v>
                </c:pt>
                <c:pt idx="424">
                  <c:v>42985</c:v>
                </c:pt>
                <c:pt idx="425">
                  <c:v>42986</c:v>
                </c:pt>
                <c:pt idx="426">
                  <c:v>42989</c:v>
                </c:pt>
                <c:pt idx="427">
                  <c:v>42990</c:v>
                </c:pt>
                <c:pt idx="428">
                  <c:v>42991</c:v>
                </c:pt>
                <c:pt idx="429">
                  <c:v>42992</c:v>
                </c:pt>
                <c:pt idx="430">
                  <c:v>42993</c:v>
                </c:pt>
                <c:pt idx="431">
                  <c:v>42996</c:v>
                </c:pt>
                <c:pt idx="432">
                  <c:v>42997</c:v>
                </c:pt>
                <c:pt idx="433">
                  <c:v>42998</c:v>
                </c:pt>
                <c:pt idx="434">
                  <c:v>42999</c:v>
                </c:pt>
                <c:pt idx="435">
                  <c:v>43000</c:v>
                </c:pt>
                <c:pt idx="436">
                  <c:v>43003</c:v>
                </c:pt>
                <c:pt idx="437">
                  <c:v>43004</c:v>
                </c:pt>
                <c:pt idx="438">
                  <c:v>43005</c:v>
                </c:pt>
                <c:pt idx="439">
                  <c:v>43006</c:v>
                </c:pt>
                <c:pt idx="440">
                  <c:v>43007</c:v>
                </c:pt>
                <c:pt idx="441">
                  <c:v>43010</c:v>
                </c:pt>
                <c:pt idx="442">
                  <c:v>43011</c:v>
                </c:pt>
                <c:pt idx="443">
                  <c:v>43012</c:v>
                </c:pt>
                <c:pt idx="444">
                  <c:v>43013</c:v>
                </c:pt>
                <c:pt idx="445">
                  <c:v>43014</c:v>
                </c:pt>
                <c:pt idx="446">
                  <c:v>43017</c:v>
                </c:pt>
                <c:pt idx="447">
                  <c:v>43018</c:v>
                </c:pt>
                <c:pt idx="448">
                  <c:v>43019</c:v>
                </c:pt>
                <c:pt idx="449">
                  <c:v>43020</c:v>
                </c:pt>
                <c:pt idx="450">
                  <c:v>43021</c:v>
                </c:pt>
                <c:pt idx="451">
                  <c:v>43024</c:v>
                </c:pt>
                <c:pt idx="452">
                  <c:v>43025</c:v>
                </c:pt>
                <c:pt idx="453">
                  <c:v>43026</c:v>
                </c:pt>
                <c:pt idx="454">
                  <c:v>43027</c:v>
                </c:pt>
                <c:pt idx="455">
                  <c:v>43028</c:v>
                </c:pt>
                <c:pt idx="456">
                  <c:v>43031</c:v>
                </c:pt>
                <c:pt idx="457">
                  <c:v>43032</c:v>
                </c:pt>
                <c:pt idx="458">
                  <c:v>43033</c:v>
                </c:pt>
                <c:pt idx="459">
                  <c:v>43034</c:v>
                </c:pt>
                <c:pt idx="460">
                  <c:v>43035</c:v>
                </c:pt>
                <c:pt idx="461">
                  <c:v>43038</c:v>
                </c:pt>
                <c:pt idx="462">
                  <c:v>43039</c:v>
                </c:pt>
                <c:pt idx="463">
                  <c:v>43040</c:v>
                </c:pt>
                <c:pt idx="464">
                  <c:v>43041</c:v>
                </c:pt>
                <c:pt idx="465">
                  <c:v>43042</c:v>
                </c:pt>
                <c:pt idx="466">
                  <c:v>43045</c:v>
                </c:pt>
                <c:pt idx="467">
                  <c:v>43046</c:v>
                </c:pt>
                <c:pt idx="468">
                  <c:v>43047</c:v>
                </c:pt>
                <c:pt idx="469">
                  <c:v>43048</c:v>
                </c:pt>
                <c:pt idx="470">
                  <c:v>43049</c:v>
                </c:pt>
                <c:pt idx="471">
                  <c:v>43052</c:v>
                </c:pt>
                <c:pt idx="472">
                  <c:v>43053</c:v>
                </c:pt>
                <c:pt idx="473">
                  <c:v>43054</c:v>
                </c:pt>
                <c:pt idx="474">
                  <c:v>43055</c:v>
                </c:pt>
                <c:pt idx="475">
                  <c:v>43056</c:v>
                </c:pt>
                <c:pt idx="476">
                  <c:v>43059</c:v>
                </c:pt>
                <c:pt idx="477">
                  <c:v>43060</c:v>
                </c:pt>
                <c:pt idx="478">
                  <c:v>43061</c:v>
                </c:pt>
                <c:pt idx="479">
                  <c:v>43063</c:v>
                </c:pt>
                <c:pt idx="480">
                  <c:v>43066</c:v>
                </c:pt>
                <c:pt idx="481">
                  <c:v>43067</c:v>
                </c:pt>
                <c:pt idx="482">
                  <c:v>43068</c:v>
                </c:pt>
                <c:pt idx="483">
                  <c:v>43069</c:v>
                </c:pt>
                <c:pt idx="484">
                  <c:v>43070</c:v>
                </c:pt>
                <c:pt idx="485">
                  <c:v>43073</c:v>
                </c:pt>
                <c:pt idx="486">
                  <c:v>43074</c:v>
                </c:pt>
                <c:pt idx="487">
                  <c:v>43075</c:v>
                </c:pt>
                <c:pt idx="488">
                  <c:v>43076</c:v>
                </c:pt>
                <c:pt idx="489">
                  <c:v>43077</c:v>
                </c:pt>
                <c:pt idx="490">
                  <c:v>43080</c:v>
                </c:pt>
                <c:pt idx="491">
                  <c:v>43081</c:v>
                </c:pt>
                <c:pt idx="492">
                  <c:v>43082</c:v>
                </c:pt>
                <c:pt idx="493">
                  <c:v>43083</c:v>
                </c:pt>
                <c:pt idx="494">
                  <c:v>43084</c:v>
                </c:pt>
                <c:pt idx="495">
                  <c:v>43087</c:v>
                </c:pt>
                <c:pt idx="496">
                  <c:v>43088</c:v>
                </c:pt>
                <c:pt idx="497">
                  <c:v>43089</c:v>
                </c:pt>
                <c:pt idx="498">
                  <c:v>43090</c:v>
                </c:pt>
                <c:pt idx="499">
                  <c:v>43091</c:v>
                </c:pt>
                <c:pt idx="500">
                  <c:v>43095</c:v>
                </c:pt>
                <c:pt idx="501">
                  <c:v>43096</c:v>
                </c:pt>
                <c:pt idx="502">
                  <c:v>43097</c:v>
                </c:pt>
                <c:pt idx="503">
                  <c:v>43098</c:v>
                </c:pt>
                <c:pt idx="504">
                  <c:v>43102</c:v>
                </c:pt>
                <c:pt idx="505">
                  <c:v>43103</c:v>
                </c:pt>
                <c:pt idx="506">
                  <c:v>43104</c:v>
                </c:pt>
                <c:pt idx="507">
                  <c:v>43105</c:v>
                </c:pt>
                <c:pt idx="508">
                  <c:v>43108</c:v>
                </c:pt>
                <c:pt idx="509">
                  <c:v>43109</c:v>
                </c:pt>
                <c:pt idx="510">
                  <c:v>43110</c:v>
                </c:pt>
                <c:pt idx="511">
                  <c:v>43111</c:v>
                </c:pt>
                <c:pt idx="512">
                  <c:v>43112</c:v>
                </c:pt>
                <c:pt idx="513">
                  <c:v>43116</c:v>
                </c:pt>
                <c:pt idx="514">
                  <c:v>43117</c:v>
                </c:pt>
                <c:pt idx="515">
                  <c:v>43118</c:v>
                </c:pt>
                <c:pt idx="516">
                  <c:v>43119</c:v>
                </c:pt>
                <c:pt idx="517">
                  <c:v>43122</c:v>
                </c:pt>
                <c:pt idx="518">
                  <c:v>43123</c:v>
                </c:pt>
                <c:pt idx="519">
                  <c:v>43124</c:v>
                </c:pt>
                <c:pt idx="520">
                  <c:v>43125</c:v>
                </c:pt>
                <c:pt idx="521">
                  <c:v>43126</c:v>
                </c:pt>
                <c:pt idx="522">
                  <c:v>43129</c:v>
                </c:pt>
                <c:pt idx="523">
                  <c:v>43130</c:v>
                </c:pt>
                <c:pt idx="524">
                  <c:v>43131</c:v>
                </c:pt>
                <c:pt idx="525">
                  <c:v>43132</c:v>
                </c:pt>
                <c:pt idx="526">
                  <c:v>43133</c:v>
                </c:pt>
                <c:pt idx="527">
                  <c:v>43136</c:v>
                </c:pt>
                <c:pt idx="528">
                  <c:v>43137</c:v>
                </c:pt>
                <c:pt idx="529">
                  <c:v>43138</c:v>
                </c:pt>
                <c:pt idx="530">
                  <c:v>43139</c:v>
                </c:pt>
                <c:pt idx="531">
                  <c:v>43140</c:v>
                </c:pt>
                <c:pt idx="532">
                  <c:v>43143</c:v>
                </c:pt>
                <c:pt idx="533">
                  <c:v>43144</c:v>
                </c:pt>
                <c:pt idx="534">
                  <c:v>43145</c:v>
                </c:pt>
                <c:pt idx="535">
                  <c:v>43146</c:v>
                </c:pt>
                <c:pt idx="536">
                  <c:v>43147</c:v>
                </c:pt>
                <c:pt idx="537">
                  <c:v>43151</c:v>
                </c:pt>
                <c:pt idx="538">
                  <c:v>43152</c:v>
                </c:pt>
                <c:pt idx="539">
                  <c:v>43153</c:v>
                </c:pt>
                <c:pt idx="540">
                  <c:v>43154</c:v>
                </c:pt>
                <c:pt idx="541">
                  <c:v>43157</c:v>
                </c:pt>
                <c:pt idx="542">
                  <c:v>43158</c:v>
                </c:pt>
                <c:pt idx="543">
                  <c:v>43159</c:v>
                </c:pt>
                <c:pt idx="544">
                  <c:v>43160</c:v>
                </c:pt>
                <c:pt idx="545">
                  <c:v>43161</c:v>
                </c:pt>
                <c:pt idx="546">
                  <c:v>43164</c:v>
                </c:pt>
                <c:pt idx="547">
                  <c:v>43165</c:v>
                </c:pt>
                <c:pt idx="548">
                  <c:v>43166</c:v>
                </c:pt>
                <c:pt idx="549">
                  <c:v>43167</c:v>
                </c:pt>
                <c:pt idx="550">
                  <c:v>43168</c:v>
                </c:pt>
                <c:pt idx="551">
                  <c:v>43171</c:v>
                </c:pt>
                <c:pt idx="552">
                  <c:v>43172</c:v>
                </c:pt>
                <c:pt idx="553">
                  <c:v>43173</c:v>
                </c:pt>
                <c:pt idx="554">
                  <c:v>43174</c:v>
                </c:pt>
                <c:pt idx="555">
                  <c:v>43175</c:v>
                </c:pt>
                <c:pt idx="556">
                  <c:v>43178</c:v>
                </c:pt>
                <c:pt idx="557">
                  <c:v>43179</c:v>
                </c:pt>
                <c:pt idx="558">
                  <c:v>43180</c:v>
                </c:pt>
                <c:pt idx="559">
                  <c:v>43181</c:v>
                </c:pt>
                <c:pt idx="560">
                  <c:v>43182</c:v>
                </c:pt>
                <c:pt idx="561">
                  <c:v>43185</c:v>
                </c:pt>
                <c:pt idx="562">
                  <c:v>43186</c:v>
                </c:pt>
                <c:pt idx="563">
                  <c:v>43187</c:v>
                </c:pt>
                <c:pt idx="564">
                  <c:v>43188</c:v>
                </c:pt>
                <c:pt idx="565">
                  <c:v>43192</c:v>
                </c:pt>
                <c:pt idx="566">
                  <c:v>43193</c:v>
                </c:pt>
                <c:pt idx="567">
                  <c:v>43194</c:v>
                </c:pt>
                <c:pt idx="568">
                  <c:v>43195</c:v>
                </c:pt>
                <c:pt idx="569">
                  <c:v>43196</c:v>
                </c:pt>
                <c:pt idx="570">
                  <c:v>43199</c:v>
                </c:pt>
                <c:pt idx="571">
                  <c:v>43200</c:v>
                </c:pt>
                <c:pt idx="572">
                  <c:v>43201</c:v>
                </c:pt>
                <c:pt idx="573">
                  <c:v>43202</c:v>
                </c:pt>
                <c:pt idx="574">
                  <c:v>43203</c:v>
                </c:pt>
                <c:pt idx="575">
                  <c:v>43206</c:v>
                </c:pt>
                <c:pt idx="576">
                  <c:v>43207</c:v>
                </c:pt>
                <c:pt idx="577">
                  <c:v>43208</c:v>
                </c:pt>
                <c:pt idx="578">
                  <c:v>43209</c:v>
                </c:pt>
                <c:pt idx="579">
                  <c:v>43210</c:v>
                </c:pt>
                <c:pt idx="580">
                  <c:v>43213</c:v>
                </c:pt>
                <c:pt idx="581">
                  <c:v>43214</c:v>
                </c:pt>
                <c:pt idx="582">
                  <c:v>43215</c:v>
                </c:pt>
                <c:pt idx="583">
                  <c:v>43216</c:v>
                </c:pt>
                <c:pt idx="584">
                  <c:v>43217</c:v>
                </c:pt>
                <c:pt idx="585">
                  <c:v>43220</c:v>
                </c:pt>
                <c:pt idx="586">
                  <c:v>43221</c:v>
                </c:pt>
                <c:pt idx="587">
                  <c:v>43222</c:v>
                </c:pt>
                <c:pt idx="588">
                  <c:v>43223</c:v>
                </c:pt>
                <c:pt idx="589">
                  <c:v>43224</c:v>
                </c:pt>
                <c:pt idx="590">
                  <c:v>43227</c:v>
                </c:pt>
                <c:pt idx="591">
                  <c:v>43228</c:v>
                </c:pt>
                <c:pt idx="592">
                  <c:v>43229</c:v>
                </c:pt>
                <c:pt idx="593">
                  <c:v>43230</c:v>
                </c:pt>
                <c:pt idx="594">
                  <c:v>43231</c:v>
                </c:pt>
                <c:pt idx="595">
                  <c:v>43234</c:v>
                </c:pt>
                <c:pt idx="596">
                  <c:v>43235</c:v>
                </c:pt>
                <c:pt idx="597">
                  <c:v>43236</c:v>
                </c:pt>
                <c:pt idx="598">
                  <c:v>43237</c:v>
                </c:pt>
                <c:pt idx="599">
                  <c:v>43238</c:v>
                </c:pt>
                <c:pt idx="600">
                  <c:v>43241</c:v>
                </c:pt>
                <c:pt idx="601">
                  <c:v>43242</c:v>
                </c:pt>
                <c:pt idx="602">
                  <c:v>43243</c:v>
                </c:pt>
                <c:pt idx="603">
                  <c:v>43244</c:v>
                </c:pt>
                <c:pt idx="604">
                  <c:v>43245</c:v>
                </c:pt>
                <c:pt idx="605">
                  <c:v>43249</c:v>
                </c:pt>
                <c:pt idx="606">
                  <c:v>43250</c:v>
                </c:pt>
                <c:pt idx="607">
                  <c:v>43251</c:v>
                </c:pt>
                <c:pt idx="608">
                  <c:v>43252</c:v>
                </c:pt>
                <c:pt idx="609">
                  <c:v>43255</c:v>
                </c:pt>
                <c:pt idx="610">
                  <c:v>43256</c:v>
                </c:pt>
                <c:pt idx="611">
                  <c:v>43257</c:v>
                </c:pt>
                <c:pt idx="612">
                  <c:v>43258</c:v>
                </c:pt>
                <c:pt idx="613">
                  <c:v>43259</c:v>
                </c:pt>
                <c:pt idx="614">
                  <c:v>43262</c:v>
                </c:pt>
                <c:pt idx="615">
                  <c:v>43263</c:v>
                </c:pt>
                <c:pt idx="616">
                  <c:v>43264</c:v>
                </c:pt>
                <c:pt idx="617">
                  <c:v>43265</c:v>
                </c:pt>
                <c:pt idx="618">
                  <c:v>43266</c:v>
                </c:pt>
                <c:pt idx="619">
                  <c:v>43269</c:v>
                </c:pt>
                <c:pt idx="620">
                  <c:v>43270</c:v>
                </c:pt>
                <c:pt idx="621">
                  <c:v>43271</c:v>
                </c:pt>
                <c:pt idx="622">
                  <c:v>43272</c:v>
                </c:pt>
                <c:pt idx="623">
                  <c:v>43273</c:v>
                </c:pt>
                <c:pt idx="624">
                  <c:v>43276</c:v>
                </c:pt>
                <c:pt idx="625">
                  <c:v>43277</c:v>
                </c:pt>
                <c:pt idx="626">
                  <c:v>43278</c:v>
                </c:pt>
                <c:pt idx="627">
                  <c:v>43279</c:v>
                </c:pt>
                <c:pt idx="628">
                  <c:v>43280</c:v>
                </c:pt>
                <c:pt idx="629">
                  <c:v>43283</c:v>
                </c:pt>
                <c:pt idx="630">
                  <c:v>43284</c:v>
                </c:pt>
                <c:pt idx="631">
                  <c:v>43286</c:v>
                </c:pt>
                <c:pt idx="632">
                  <c:v>43287</c:v>
                </c:pt>
                <c:pt idx="633">
                  <c:v>43290</c:v>
                </c:pt>
                <c:pt idx="634">
                  <c:v>43291</c:v>
                </c:pt>
                <c:pt idx="635">
                  <c:v>43292</c:v>
                </c:pt>
                <c:pt idx="636">
                  <c:v>43293</c:v>
                </c:pt>
                <c:pt idx="637">
                  <c:v>43294</c:v>
                </c:pt>
                <c:pt idx="638">
                  <c:v>43297</c:v>
                </c:pt>
                <c:pt idx="639">
                  <c:v>43298</c:v>
                </c:pt>
                <c:pt idx="640">
                  <c:v>43299</c:v>
                </c:pt>
                <c:pt idx="641">
                  <c:v>43300</c:v>
                </c:pt>
                <c:pt idx="642">
                  <c:v>43301</c:v>
                </c:pt>
                <c:pt idx="643">
                  <c:v>43304</c:v>
                </c:pt>
                <c:pt idx="644">
                  <c:v>43305</c:v>
                </c:pt>
                <c:pt idx="645">
                  <c:v>43306</c:v>
                </c:pt>
                <c:pt idx="646">
                  <c:v>43307</c:v>
                </c:pt>
                <c:pt idx="647">
                  <c:v>43308</c:v>
                </c:pt>
                <c:pt idx="648">
                  <c:v>43311</c:v>
                </c:pt>
                <c:pt idx="649">
                  <c:v>43312</c:v>
                </c:pt>
                <c:pt idx="650">
                  <c:v>43313</c:v>
                </c:pt>
                <c:pt idx="651">
                  <c:v>43314</c:v>
                </c:pt>
                <c:pt idx="652">
                  <c:v>43315</c:v>
                </c:pt>
                <c:pt idx="653">
                  <c:v>43318</c:v>
                </c:pt>
                <c:pt idx="654">
                  <c:v>43319</c:v>
                </c:pt>
                <c:pt idx="655">
                  <c:v>43320</c:v>
                </c:pt>
                <c:pt idx="656">
                  <c:v>43321</c:v>
                </c:pt>
                <c:pt idx="657">
                  <c:v>43322</c:v>
                </c:pt>
                <c:pt idx="658">
                  <c:v>43325</c:v>
                </c:pt>
                <c:pt idx="659">
                  <c:v>43326</c:v>
                </c:pt>
                <c:pt idx="660">
                  <c:v>43327</c:v>
                </c:pt>
                <c:pt idx="661">
                  <c:v>43328</c:v>
                </c:pt>
                <c:pt idx="662">
                  <c:v>43329</c:v>
                </c:pt>
                <c:pt idx="663">
                  <c:v>43332</c:v>
                </c:pt>
                <c:pt idx="664">
                  <c:v>43333</c:v>
                </c:pt>
                <c:pt idx="665">
                  <c:v>43334</c:v>
                </c:pt>
                <c:pt idx="666">
                  <c:v>43335</c:v>
                </c:pt>
                <c:pt idx="667">
                  <c:v>43336</c:v>
                </c:pt>
                <c:pt idx="668">
                  <c:v>43339</c:v>
                </c:pt>
                <c:pt idx="669">
                  <c:v>43340</c:v>
                </c:pt>
                <c:pt idx="670">
                  <c:v>43341</c:v>
                </c:pt>
                <c:pt idx="671">
                  <c:v>43342</c:v>
                </c:pt>
                <c:pt idx="672">
                  <c:v>43343</c:v>
                </c:pt>
                <c:pt idx="673">
                  <c:v>43347</c:v>
                </c:pt>
                <c:pt idx="674">
                  <c:v>43348</c:v>
                </c:pt>
                <c:pt idx="675">
                  <c:v>43349</c:v>
                </c:pt>
                <c:pt idx="676">
                  <c:v>43350</c:v>
                </c:pt>
                <c:pt idx="677">
                  <c:v>43353</c:v>
                </c:pt>
                <c:pt idx="678">
                  <c:v>43354</c:v>
                </c:pt>
                <c:pt idx="679">
                  <c:v>43355</c:v>
                </c:pt>
                <c:pt idx="680">
                  <c:v>43356</c:v>
                </c:pt>
                <c:pt idx="681">
                  <c:v>43357</c:v>
                </c:pt>
                <c:pt idx="682">
                  <c:v>43360</c:v>
                </c:pt>
                <c:pt idx="683">
                  <c:v>43361</c:v>
                </c:pt>
                <c:pt idx="684">
                  <c:v>43362</c:v>
                </c:pt>
                <c:pt idx="685">
                  <c:v>43363</c:v>
                </c:pt>
                <c:pt idx="686">
                  <c:v>43364</c:v>
                </c:pt>
                <c:pt idx="687">
                  <c:v>43367</c:v>
                </c:pt>
                <c:pt idx="688">
                  <c:v>43368</c:v>
                </c:pt>
                <c:pt idx="689">
                  <c:v>43369</c:v>
                </c:pt>
                <c:pt idx="690">
                  <c:v>43370</c:v>
                </c:pt>
                <c:pt idx="691">
                  <c:v>43371</c:v>
                </c:pt>
                <c:pt idx="692">
                  <c:v>43374</c:v>
                </c:pt>
                <c:pt idx="693">
                  <c:v>43375</c:v>
                </c:pt>
                <c:pt idx="694">
                  <c:v>43376</c:v>
                </c:pt>
                <c:pt idx="695">
                  <c:v>43377</c:v>
                </c:pt>
                <c:pt idx="696">
                  <c:v>43378</c:v>
                </c:pt>
                <c:pt idx="697">
                  <c:v>43381</c:v>
                </c:pt>
                <c:pt idx="698">
                  <c:v>43382</c:v>
                </c:pt>
                <c:pt idx="699">
                  <c:v>43383</c:v>
                </c:pt>
                <c:pt idx="700">
                  <c:v>43384</c:v>
                </c:pt>
                <c:pt idx="701">
                  <c:v>43385</c:v>
                </c:pt>
                <c:pt idx="702">
                  <c:v>43388</c:v>
                </c:pt>
                <c:pt idx="703">
                  <c:v>43389</c:v>
                </c:pt>
                <c:pt idx="704">
                  <c:v>43390</c:v>
                </c:pt>
                <c:pt idx="705">
                  <c:v>43391</c:v>
                </c:pt>
                <c:pt idx="706">
                  <c:v>43392</c:v>
                </c:pt>
                <c:pt idx="707">
                  <c:v>43395</c:v>
                </c:pt>
                <c:pt idx="708">
                  <c:v>43396</c:v>
                </c:pt>
                <c:pt idx="709">
                  <c:v>43397</c:v>
                </c:pt>
                <c:pt idx="710">
                  <c:v>43398</c:v>
                </c:pt>
                <c:pt idx="711">
                  <c:v>43399</c:v>
                </c:pt>
                <c:pt idx="712">
                  <c:v>43402</c:v>
                </c:pt>
                <c:pt idx="713">
                  <c:v>43403</c:v>
                </c:pt>
                <c:pt idx="714">
                  <c:v>43404</c:v>
                </c:pt>
                <c:pt idx="715">
                  <c:v>43405</c:v>
                </c:pt>
                <c:pt idx="716">
                  <c:v>43406</c:v>
                </c:pt>
                <c:pt idx="717">
                  <c:v>43409</c:v>
                </c:pt>
                <c:pt idx="718">
                  <c:v>43410</c:v>
                </c:pt>
                <c:pt idx="719">
                  <c:v>43411</c:v>
                </c:pt>
                <c:pt idx="720">
                  <c:v>43412</c:v>
                </c:pt>
                <c:pt idx="721">
                  <c:v>43413</c:v>
                </c:pt>
                <c:pt idx="722">
                  <c:v>43416</c:v>
                </c:pt>
                <c:pt idx="723">
                  <c:v>43417</c:v>
                </c:pt>
                <c:pt idx="724">
                  <c:v>43418</c:v>
                </c:pt>
                <c:pt idx="725">
                  <c:v>43419</c:v>
                </c:pt>
                <c:pt idx="726">
                  <c:v>43420</c:v>
                </c:pt>
                <c:pt idx="727">
                  <c:v>43423</c:v>
                </c:pt>
                <c:pt idx="728">
                  <c:v>43424</c:v>
                </c:pt>
                <c:pt idx="729">
                  <c:v>43425</c:v>
                </c:pt>
                <c:pt idx="730">
                  <c:v>43427</c:v>
                </c:pt>
                <c:pt idx="731">
                  <c:v>43430</c:v>
                </c:pt>
                <c:pt idx="732">
                  <c:v>43431</c:v>
                </c:pt>
                <c:pt idx="733">
                  <c:v>43432</c:v>
                </c:pt>
                <c:pt idx="734">
                  <c:v>43433</c:v>
                </c:pt>
                <c:pt idx="735">
                  <c:v>43434</c:v>
                </c:pt>
                <c:pt idx="736">
                  <c:v>43437</c:v>
                </c:pt>
                <c:pt idx="737">
                  <c:v>43438</c:v>
                </c:pt>
                <c:pt idx="738">
                  <c:v>43440</c:v>
                </c:pt>
                <c:pt idx="739">
                  <c:v>43441</c:v>
                </c:pt>
                <c:pt idx="740">
                  <c:v>43444</c:v>
                </c:pt>
                <c:pt idx="741">
                  <c:v>43445</c:v>
                </c:pt>
                <c:pt idx="742">
                  <c:v>43446</c:v>
                </c:pt>
                <c:pt idx="743">
                  <c:v>43447</c:v>
                </c:pt>
                <c:pt idx="744">
                  <c:v>43448</c:v>
                </c:pt>
                <c:pt idx="745">
                  <c:v>43451</c:v>
                </c:pt>
                <c:pt idx="746">
                  <c:v>43452</c:v>
                </c:pt>
                <c:pt idx="747">
                  <c:v>43453</c:v>
                </c:pt>
                <c:pt idx="748">
                  <c:v>43454</c:v>
                </c:pt>
                <c:pt idx="749">
                  <c:v>43455</c:v>
                </c:pt>
                <c:pt idx="750">
                  <c:v>43458</c:v>
                </c:pt>
                <c:pt idx="751">
                  <c:v>43460</c:v>
                </c:pt>
                <c:pt idx="752">
                  <c:v>43461</c:v>
                </c:pt>
                <c:pt idx="753">
                  <c:v>43462</c:v>
                </c:pt>
                <c:pt idx="754">
                  <c:v>43465</c:v>
                </c:pt>
                <c:pt idx="755">
                  <c:v>43467</c:v>
                </c:pt>
                <c:pt idx="756">
                  <c:v>43468</c:v>
                </c:pt>
                <c:pt idx="757">
                  <c:v>43469</c:v>
                </c:pt>
                <c:pt idx="758">
                  <c:v>43472</c:v>
                </c:pt>
                <c:pt idx="759">
                  <c:v>43473</c:v>
                </c:pt>
                <c:pt idx="760">
                  <c:v>43474</c:v>
                </c:pt>
                <c:pt idx="761">
                  <c:v>43475</c:v>
                </c:pt>
                <c:pt idx="762">
                  <c:v>43476</c:v>
                </c:pt>
                <c:pt idx="763">
                  <c:v>43479</c:v>
                </c:pt>
                <c:pt idx="764">
                  <c:v>43480</c:v>
                </c:pt>
                <c:pt idx="765">
                  <c:v>43481</c:v>
                </c:pt>
                <c:pt idx="766">
                  <c:v>43482</c:v>
                </c:pt>
                <c:pt idx="767">
                  <c:v>43483</c:v>
                </c:pt>
                <c:pt idx="768">
                  <c:v>43487</c:v>
                </c:pt>
                <c:pt idx="769">
                  <c:v>43488</c:v>
                </c:pt>
                <c:pt idx="770">
                  <c:v>43489</c:v>
                </c:pt>
                <c:pt idx="771">
                  <c:v>43490</c:v>
                </c:pt>
                <c:pt idx="772">
                  <c:v>43493</c:v>
                </c:pt>
                <c:pt idx="773">
                  <c:v>43494</c:v>
                </c:pt>
                <c:pt idx="774">
                  <c:v>43495</c:v>
                </c:pt>
                <c:pt idx="775">
                  <c:v>43496</c:v>
                </c:pt>
                <c:pt idx="776">
                  <c:v>43497</c:v>
                </c:pt>
                <c:pt idx="777">
                  <c:v>43500</c:v>
                </c:pt>
                <c:pt idx="778">
                  <c:v>43501</c:v>
                </c:pt>
                <c:pt idx="779">
                  <c:v>43502</c:v>
                </c:pt>
                <c:pt idx="780">
                  <c:v>43503</c:v>
                </c:pt>
                <c:pt idx="781">
                  <c:v>43504</c:v>
                </c:pt>
                <c:pt idx="782">
                  <c:v>43507</c:v>
                </c:pt>
                <c:pt idx="783">
                  <c:v>43508</c:v>
                </c:pt>
                <c:pt idx="784">
                  <c:v>43509</c:v>
                </c:pt>
                <c:pt idx="785">
                  <c:v>43510</c:v>
                </c:pt>
                <c:pt idx="786">
                  <c:v>43511</c:v>
                </c:pt>
                <c:pt idx="787">
                  <c:v>43515</c:v>
                </c:pt>
                <c:pt idx="788">
                  <c:v>43516</c:v>
                </c:pt>
                <c:pt idx="789">
                  <c:v>43517</c:v>
                </c:pt>
                <c:pt idx="790">
                  <c:v>43518</c:v>
                </c:pt>
                <c:pt idx="791">
                  <c:v>43521</c:v>
                </c:pt>
                <c:pt idx="792">
                  <c:v>43522</c:v>
                </c:pt>
                <c:pt idx="793">
                  <c:v>43523</c:v>
                </c:pt>
                <c:pt idx="794">
                  <c:v>43524</c:v>
                </c:pt>
                <c:pt idx="795">
                  <c:v>43525</c:v>
                </c:pt>
                <c:pt idx="796">
                  <c:v>43528</c:v>
                </c:pt>
                <c:pt idx="797">
                  <c:v>43529</c:v>
                </c:pt>
                <c:pt idx="798">
                  <c:v>43530</c:v>
                </c:pt>
                <c:pt idx="799">
                  <c:v>43531</c:v>
                </c:pt>
                <c:pt idx="800">
                  <c:v>43532</c:v>
                </c:pt>
                <c:pt idx="801">
                  <c:v>43535</c:v>
                </c:pt>
                <c:pt idx="802">
                  <c:v>43536</c:v>
                </c:pt>
                <c:pt idx="803">
                  <c:v>43537</c:v>
                </c:pt>
                <c:pt idx="804">
                  <c:v>43538</c:v>
                </c:pt>
                <c:pt idx="805">
                  <c:v>43539</c:v>
                </c:pt>
                <c:pt idx="806">
                  <c:v>43542</c:v>
                </c:pt>
                <c:pt idx="807">
                  <c:v>43543</c:v>
                </c:pt>
                <c:pt idx="808">
                  <c:v>43544</c:v>
                </c:pt>
                <c:pt idx="809">
                  <c:v>43545</c:v>
                </c:pt>
                <c:pt idx="810">
                  <c:v>43546</c:v>
                </c:pt>
                <c:pt idx="811">
                  <c:v>43549</c:v>
                </c:pt>
                <c:pt idx="812">
                  <c:v>43550</c:v>
                </c:pt>
                <c:pt idx="813">
                  <c:v>43551</c:v>
                </c:pt>
                <c:pt idx="814">
                  <c:v>43552</c:v>
                </c:pt>
                <c:pt idx="815">
                  <c:v>43553</c:v>
                </c:pt>
                <c:pt idx="816">
                  <c:v>43556</c:v>
                </c:pt>
                <c:pt idx="817">
                  <c:v>43557</c:v>
                </c:pt>
                <c:pt idx="818">
                  <c:v>43558</c:v>
                </c:pt>
                <c:pt idx="819">
                  <c:v>43559</c:v>
                </c:pt>
                <c:pt idx="820">
                  <c:v>43560</c:v>
                </c:pt>
                <c:pt idx="821">
                  <c:v>43563</c:v>
                </c:pt>
                <c:pt idx="822">
                  <c:v>43564</c:v>
                </c:pt>
                <c:pt idx="823">
                  <c:v>43565</c:v>
                </c:pt>
                <c:pt idx="824">
                  <c:v>43566</c:v>
                </c:pt>
                <c:pt idx="825">
                  <c:v>43567</c:v>
                </c:pt>
                <c:pt idx="826">
                  <c:v>43570</c:v>
                </c:pt>
                <c:pt idx="827">
                  <c:v>43571</c:v>
                </c:pt>
                <c:pt idx="828">
                  <c:v>43572</c:v>
                </c:pt>
                <c:pt idx="829">
                  <c:v>43573</c:v>
                </c:pt>
                <c:pt idx="830">
                  <c:v>43577</c:v>
                </c:pt>
                <c:pt idx="831">
                  <c:v>43578</c:v>
                </c:pt>
                <c:pt idx="832">
                  <c:v>43579</c:v>
                </c:pt>
                <c:pt idx="833">
                  <c:v>43580</c:v>
                </c:pt>
                <c:pt idx="834">
                  <c:v>43581</c:v>
                </c:pt>
                <c:pt idx="835">
                  <c:v>43584</c:v>
                </c:pt>
                <c:pt idx="836">
                  <c:v>43585</c:v>
                </c:pt>
                <c:pt idx="837">
                  <c:v>43586</c:v>
                </c:pt>
                <c:pt idx="838">
                  <c:v>43587</c:v>
                </c:pt>
                <c:pt idx="839">
                  <c:v>43588</c:v>
                </c:pt>
                <c:pt idx="840">
                  <c:v>43591</c:v>
                </c:pt>
                <c:pt idx="841">
                  <c:v>43592</c:v>
                </c:pt>
                <c:pt idx="842">
                  <c:v>43593</c:v>
                </c:pt>
                <c:pt idx="843">
                  <c:v>43594</c:v>
                </c:pt>
                <c:pt idx="844">
                  <c:v>43595</c:v>
                </c:pt>
                <c:pt idx="845">
                  <c:v>43598</c:v>
                </c:pt>
                <c:pt idx="846">
                  <c:v>43599</c:v>
                </c:pt>
                <c:pt idx="847">
                  <c:v>43600</c:v>
                </c:pt>
                <c:pt idx="848">
                  <c:v>43601</c:v>
                </c:pt>
                <c:pt idx="849">
                  <c:v>43602</c:v>
                </c:pt>
                <c:pt idx="850">
                  <c:v>43605</c:v>
                </c:pt>
                <c:pt idx="851">
                  <c:v>43606</c:v>
                </c:pt>
                <c:pt idx="852">
                  <c:v>43607</c:v>
                </c:pt>
                <c:pt idx="853">
                  <c:v>43608</c:v>
                </c:pt>
                <c:pt idx="854">
                  <c:v>43609</c:v>
                </c:pt>
                <c:pt idx="855">
                  <c:v>43613</c:v>
                </c:pt>
                <c:pt idx="856">
                  <c:v>43614</c:v>
                </c:pt>
                <c:pt idx="857">
                  <c:v>43615</c:v>
                </c:pt>
                <c:pt idx="858">
                  <c:v>43616</c:v>
                </c:pt>
                <c:pt idx="859">
                  <c:v>43619</c:v>
                </c:pt>
                <c:pt idx="860">
                  <c:v>43620</c:v>
                </c:pt>
                <c:pt idx="861">
                  <c:v>43621</c:v>
                </c:pt>
                <c:pt idx="862">
                  <c:v>43622</c:v>
                </c:pt>
                <c:pt idx="863">
                  <c:v>43623</c:v>
                </c:pt>
                <c:pt idx="864">
                  <c:v>43626</c:v>
                </c:pt>
                <c:pt idx="865">
                  <c:v>43627</c:v>
                </c:pt>
                <c:pt idx="866">
                  <c:v>43628</c:v>
                </c:pt>
                <c:pt idx="867">
                  <c:v>43629</c:v>
                </c:pt>
                <c:pt idx="868">
                  <c:v>43630</c:v>
                </c:pt>
                <c:pt idx="869">
                  <c:v>43633</c:v>
                </c:pt>
                <c:pt idx="870">
                  <c:v>43634</c:v>
                </c:pt>
                <c:pt idx="871">
                  <c:v>43635</c:v>
                </c:pt>
                <c:pt idx="872">
                  <c:v>43636</c:v>
                </c:pt>
                <c:pt idx="873">
                  <c:v>43637</c:v>
                </c:pt>
                <c:pt idx="874">
                  <c:v>43640</c:v>
                </c:pt>
                <c:pt idx="875">
                  <c:v>43641</c:v>
                </c:pt>
                <c:pt idx="876">
                  <c:v>43642</c:v>
                </c:pt>
                <c:pt idx="877">
                  <c:v>43643</c:v>
                </c:pt>
                <c:pt idx="878">
                  <c:v>43644</c:v>
                </c:pt>
                <c:pt idx="879">
                  <c:v>43647</c:v>
                </c:pt>
                <c:pt idx="880">
                  <c:v>43648</c:v>
                </c:pt>
                <c:pt idx="881">
                  <c:v>43649</c:v>
                </c:pt>
                <c:pt idx="882">
                  <c:v>43651</c:v>
                </c:pt>
                <c:pt idx="883">
                  <c:v>43654</c:v>
                </c:pt>
                <c:pt idx="884">
                  <c:v>43655</c:v>
                </c:pt>
                <c:pt idx="885">
                  <c:v>43656</c:v>
                </c:pt>
                <c:pt idx="886">
                  <c:v>43657</c:v>
                </c:pt>
                <c:pt idx="887">
                  <c:v>43658</c:v>
                </c:pt>
                <c:pt idx="888">
                  <c:v>43661</c:v>
                </c:pt>
                <c:pt idx="889">
                  <c:v>43662</c:v>
                </c:pt>
                <c:pt idx="890">
                  <c:v>43663</c:v>
                </c:pt>
                <c:pt idx="891">
                  <c:v>43664</c:v>
                </c:pt>
                <c:pt idx="892">
                  <c:v>43665</c:v>
                </c:pt>
                <c:pt idx="893">
                  <c:v>43668</c:v>
                </c:pt>
                <c:pt idx="894">
                  <c:v>43669</c:v>
                </c:pt>
                <c:pt idx="895">
                  <c:v>43670</c:v>
                </c:pt>
                <c:pt idx="896">
                  <c:v>43671</c:v>
                </c:pt>
                <c:pt idx="897">
                  <c:v>43672</c:v>
                </c:pt>
                <c:pt idx="898">
                  <c:v>43675</c:v>
                </c:pt>
                <c:pt idx="899">
                  <c:v>43676</c:v>
                </c:pt>
                <c:pt idx="900">
                  <c:v>43677</c:v>
                </c:pt>
                <c:pt idx="901">
                  <c:v>43678</c:v>
                </c:pt>
                <c:pt idx="902">
                  <c:v>43679</c:v>
                </c:pt>
                <c:pt idx="903">
                  <c:v>43682</c:v>
                </c:pt>
                <c:pt idx="904">
                  <c:v>43683</c:v>
                </c:pt>
                <c:pt idx="905">
                  <c:v>43684</c:v>
                </c:pt>
                <c:pt idx="906">
                  <c:v>43685</c:v>
                </c:pt>
                <c:pt idx="907">
                  <c:v>43686</c:v>
                </c:pt>
                <c:pt idx="908">
                  <c:v>43689</c:v>
                </c:pt>
                <c:pt idx="909">
                  <c:v>43690</c:v>
                </c:pt>
                <c:pt idx="910">
                  <c:v>43691</c:v>
                </c:pt>
                <c:pt idx="911">
                  <c:v>43692</c:v>
                </c:pt>
                <c:pt idx="912">
                  <c:v>43693</c:v>
                </c:pt>
                <c:pt idx="913">
                  <c:v>43696</c:v>
                </c:pt>
                <c:pt idx="914">
                  <c:v>43697</c:v>
                </c:pt>
                <c:pt idx="915">
                  <c:v>43698</c:v>
                </c:pt>
                <c:pt idx="916">
                  <c:v>43699</c:v>
                </c:pt>
                <c:pt idx="917">
                  <c:v>43700</c:v>
                </c:pt>
                <c:pt idx="918">
                  <c:v>43703</c:v>
                </c:pt>
                <c:pt idx="919">
                  <c:v>43704</c:v>
                </c:pt>
                <c:pt idx="920">
                  <c:v>43705</c:v>
                </c:pt>
                <c:pt idx="921">
                  <c:v>43706</c:v>
                </c:pt>
                <c:pt idx="922">
                  <c:v>43707</c:v>
                </c:pt>
                <c:pt idx="923">
                  <c:v>43711</c:v>
                </c:pt>
                <c:pt idx="924">
                  <c:v>43712</c:v>
                </c:pt>
                <c:pt idx="925">
                  <c:v>43713</c:v>
                </c:pt>
                <c:pt idx="926">
                  <c:v>43714</c:v>
                </c:pt>
                <c:pt idx="927">
                  <c:v>43717</c:v>
                </c:pt>
                <c:pt idx="928">
                  <c:v>43718</c:v>
                </c:pt>
                <c:pt idx="929">
                  <c:v>43719</c:v>
                </c:pt>
                <c:pt idx="930">
                  <c:v>43720</c:v>
                </c:pt>
                <c:pt idx="931">
                  <c:v>43721</c:v>
                </c:pt>
                <c:pt idx="932">
                  <c:v>43724</c:v>
                </c:pt>
                <c:pt idx="933">
                  <c:v>43725</c:v>
                </c:pt>
                <c:pt idx="934">
                  <c:v>43726</c:v>
                </c:pt>
                <c:pt idx="935">
                  <c:v>43727</c:v>
                </c:pt>
                <c:pt idx="936">
                  <c:v>43728</c:v>
                </c:pt>
                <c:pt idx="937">
                  <c:v>43731</c:v>
                </c:pt>
                <c:pt idx="938">
                  <c:v>43732</c:v>
                </c:pt>
                <c:pt idx="939">
                  <c:v>43733</c:v>
                </c:pt>
                <c:pt idx="940">
                  <c:v>43734</c:v>
                </c:pt>
                <c:pt idx="941">
                  <c:v>43735</c:v>
                </c:pt>
                <c:pt idx="942">
                  <c:v>43738</c:v>
                </c:pt>
                <c:pt idx="943">
                  <c:v>43739</c:v>
                </c:pt>
                <c:pt idx="944">
                  <c:v>43740</c:v>
                </c:pt>
                <c:pt idx="945">
                  <c:v>43741</c:v>
                </c:pt>
                <c:pt idx="946">
                  <c:v>43742</c:v>
                </c:pt>
                <c:pt idx="947">
                  <c:v>43745</c:v>
                </c:pt>
                <c:pt idx="948">
                  <c:v>43746</c:v>
                </c:pt>
                <c:pt idx="949">
                  <c:v>43747</c:v>
                </c:pt>
                <c:pt idx="950">
                  <c:v>43748</c:v>
                </c:pt>
                <c:pt idx="951">
                  <c:v>43749</c:v>
                </c:pt>
                <c:pt idx="952">
                  <c:v>43752</c:v>
                </c:pt>
                <c:pt idx="953">
                  <c:v>43753</c:v>
                </c:pt>
                <c:pt idx="954">
                  <c:v>43754</c:v>
                </c:pt>
                <c:pt idx="955">
                  <c:v>43755</c:v>
                </c:pt>
                <c:pt idx="956">
                  <c:v>43756</c:v>
                </c:pt>
                <c:pt idx="957">
                  <c:v>43759</c:v>
                </c:pt>
                <c:pt idx="958">
                  <c:v>43760</c:v>
                </c:pt>
                <c:pt idx="959">
                  <c:v>43761</c:v>
                </c:pt>
                <c:pt idx="960">
                  <c:v>43762</c:v>
                </c:pt>
                <c:pt idx="961">
                  <c:v>43763</c:v>
                </c:pt>
                <c:pt idx="962">
                  <c:v>43766</c:v>
                </c:pt>
                <c:pt idx="963">
                  <c:v>43767</c:v>
                </c:pt>
                <c:pt idx="964">
                  <c:v>43768</c:v>
                </c:pt>
                <c:pt idx="965">
                  <c:v>43769</c:v>
                </c:pt>
                <c:pt idx="966">
                  <c:v>43770</c:v>
                </c:pt>
                <c:pt idx="967">
                  <c:v>43773</c:v>
                </c:pt>
                <c:pt idx="968">
                  <c:v>43774</c:v>
                </c:pt>
                <c:pt idx="969">
                  <c:v>43775</c:v>
                </c:pt>
                <c:pt idx="970">
                  <c:v>43776</c:v>
                </c:pt>
                <c:pt idx="971">
                  <c:v>43777</c:v>
                </c:pt>
                <c:pt idx="972">
                  <c:v>43780</c:v>
                </c:pt>
                <c:pt idx="973">
                  <c:v>43781</c:v>
                </c:pt>
                <c:pt idx="974">
                  <c:v>43782</c:v>
                </c:pt>
                <c:pt idx="975">
                  <c:v>43783</c:v>
                </c:pt>
                <c:pt idx="976">
                  <c:v>43784</c:v>
                </c:pt>
                <c:pt idx="977">
                  <c:v>43787</c:v>
                </c:pt>
                <c:pt idx="978">
                  <c:v>43788</c:v>
                </c:pt>
                <c:pt idx="979">
                  <c:v>43789</c:v>
                </c:pt>
                <c:pt idx="980">
                  <c:v>43790</c:v>
                </c:pt>
                <c:pt idx="981">
                  <c:v>43791</c:v>
                </c:pt>
                <c:pt idx="982">
                  <c:v>43794</c:v>
                </c:pt>
                <c:pt idx="983">
                  <c:v>43795</c:v>
                </c:pt>
                <c:pt idx="984">
                  <c:v>43796</c:v>
                </c:pt>
                <c:pt idx="985">
                  <c:v>43798</c:v>
                </c:pt>
                <c:pt idx="986">
                  <c:v>43801</c:v>
                </c:pt>
                <c:pt idx="987">
                  <c:v>43802</c:v>
                </c:pt>
                <c:pt idx="988">
                  <c:v>43803</c:v>
                </c:pt>
                <c:pt idx="989">
                  <c:v>43804</c:v>
                </c:pt>
                <c:pt idx="990">
                  <c:v>43805</c:v>
                </c:pt>
                <c:pt idx="991">
                  <c:v>43808</c:v>
                </c:pt>
                <c:pt idx="992">
                  <c:v>43809</c:v>
                </c:pt>
                <c:pt idx="993">
                  <c:v>43810</c:v>
                </c:pt>
                <c:pt idx="994">
                  <c:v>43811</c:v>
                </c:pt>
                <c:pt idx="995">
                  <c:v>43812</c:v>
                </c:pt>
                <c:pt idx="996">
                  <c:v>43815</c:v>
                </c:pt>
                <c:pt idx="997">
                  <c:v>43816</c:v>
                </c:pt>
                <c:pt idx="998">
                  <c:v>43817</c:v>
                </c:pt>
                <c:pt idx="999">
                  <c:v>43818</c:v>
                </c:pt>
                <c:pt idx="1000">
                  <c:v>43819</c:v>
                </c:pt>
                <c:pt idx="1001">
                  <c:v>43822</c:v>
                </c:pt>
                <c:pt idx="1002">
                  <c:v>43823</c:v>
                </c:pt>
                <c:pt idx="1003">
                  <c:v>43825</c:v>
                </c:pt>
                <c:pt idx="1004">
                  <c:v>43826</c:v>
                </c:pt>
                <c:pt idx="1005">
                  <c:v>43829</c:v>
                </c:pt>
                <c:pt idx="1006">
                  <c:v>43830</c:v>
                </c:pt>
                <c:pt idx="1007">
                  <c:v>43832</c:v>
                </c:pt>
                <c:pt idx="1008">
                  <c:v>43833</c:v>
                </c:pt>
                <c:pt idx="1009">
                  <c:v>43836</c:v>
                </c:pt>
                <c:pt idx="1010">
                  <c:v>43837</c:v>
                </c:pt>
                <c:pt idx="1011">
                  <c:v>43838</c:v>
                </c:pt>
                <c:pt idx="1012">
                  <c:v>43839</c:v>
                </c:pt>
                <c:pt idx="1013">
                  <c:v>43840</c:v>
                </c:pt>
                <c:pt idx="1014">
                  <c:v>43843</c:v>
                </c:pt>
                <c:pt idx="1015">
                  <c:v>43844</c:v>
                </c:pt>
                <c:pt idx="1016">
                  <c:v>43845</c:v>
                </c:pt>
                <c:pt idx="1017">
                  <c:v>43846</c:v>
                </c:pt>
                <c:pt idx="1018">
                  <c:v>43847</c:v>
                </c:pt>
                <c:pt idx="1019">
                  <c:v>43851</c:v>
                </c:pt>
                <c:pt idx="1020">
                  <c:v>43852</c:v>
                </c:pt>
                <c:pt idx="1021">
                  <c:v>43853</c:v>
                </c:pt>
                <c:pt idx="1022">
                  <c:v>43854</c:v>
                </c:pt>
                <c:pt idx="1023">
                  <c:v>43857</c:v>
                </c:pt>
                <c:pt idx="1024">
                  <c:v>43858</c:v>
                </c:pt>
                <c:pt idx="1025">
                  <c:v>43859</c:v>
                </c:pt>
                <c:pt idx="1026">
                  <c:v>43860</c:v>
                </c:pt>
                <c:pt idx="1027">
                  <c:v>43861</c:v>
                </c:pt>
                <c:pt idx="1028">
                  <c:v>43864</c:v>
                </c:pt>
                <c:pt idx="1029">
                  <c:v>43865</c:v>
                </c:pt>
                <c:pt idx="1030">
                  <c:v>43866</c:v>
                </c:pt>
                <c:pt idx="1031">
                  <c:v>43867</c:v>
                </c:pt>
                <c:pt idx="1032">
                  <c:v>43868</c:v>
                </c:pt>
                <c:pt idx="1033">
                  <c:v>43871</c:v>
                </c:pt>
                <c:pt idx="1034">
                  <c:v>43872</c:v>
                </c:pt>
                <c:pt idx="1035">
                  <c:v>43873</c:v>
                </c:pt>
                <c:pt idx="1036">
                  <c:v>43874</c:v>
                </c:pt>
                <c:pt idx="1037">
                  <c:v>43875</c:v>
                </c:pt>
                <c:pt idx="1038">
                  <c:v>43879</c:v>
                </c:pt>
                <c:pt idx="1039">
                  <c:v>43880</c:v>
                </c:pt>
                <c:pt idx="1040">
                  <c:v>43881</c:v>
                </c:pt>
                <c:pt idx="1041">
                  <c:v>43882</c:v>
                </c:pt>
                <c:pt idx="1042">
                  <c:v>43885</c:v>
                </c:pt>
                <c:pt idx="1043">
                  <c:v>43886</c:v>
                </c:pt>
                <c:pt idx="1044">
                  <c:v>43887</c:v>
                </c:pt>
                <c:pt idx="1045">
                  <c:v>43888</c:v>
                </c:pt>
                <c:pt idx="1046">
                  <c:v>43889</c:v>
                </c:pt>
                <c:pt idx="1047">
                  <c:v>43892</c:v>
                </c:pt>
                <c:pt idx="1048">
                  <c:v>43893</c:v>
                </c:pt>
                <c:pt idx="1049">
                  <c:v>43894</c:v>
                </c:pt>
                <c:pt idx="1050">
                  <c:v>43895</c:v>
                </c:pt>
                <c:pt idx="1051">
                  <c:v>43896</c:v>
                </c:pt>
                <c:pt idx="1052">
                  <c:v>43899</c:v>
                </c:pt>
                <c:pt idx="1053">
                  <c:v>43900</c:v>
                </c:pt>
                <c:pt idx="1054">
                  <c:v>43901</c:v>
                </c:pt>
                <c:pt idx="1055">
                  <c:v>43902</c:v>
                </c:pt>
                <c:pt idx="1056">
                  <c:v>43903</c:v>
                </c:pt>
                <c:pt idx="1057">
                  <c:v>43906</c:v>
                </c:pt>
                <c:pt idx="1058">
                  <c:v>43907</c:v>
                </c:pt>
                <c:pt idx="1059">
                  <c:v>43908</c:v>
                </c:pt>
                <c:pt idx="1060">
                  <c:v>43909</c:v>
                </c:pt>
                <c:pt idx="1061">
                  <c:v>43910</c:v>
                </c:pt>
                <c:pt idx="1062">
                  <c:v>43913</c:v>
                </c:pt>
                <c:pt idx="1063">
                  <c:v>43914</c:v>
                </c:pt>
                <c:pt idx="1064">
                  <c:v>43915</c:v>
                </c:pt>
                <c:pt idx="1065">
                  <c:v>43916</c:v>
                </c:pt>
                <c:pt idx="1066">
                  <c:v>43917</c:v>
                </c:pt>
                <c:pt idx="1067">
                  <c:v>43920</c:v>
                </c:pt>
                <c:pt idx="1068">
                  <c:v>43921</c:v>
                </c:pt>
                <c:pt idx="1069">
                  <c:v>43922</c:v>
                </c:pt>
                <c:pt idx="1070">
                  <c:v>43923</c:v>
                </c:pt>
                <c:pt idx="1071">
                  <c:v>43924</c:v>
                </c:pt>
                <c:pt idx="1072">
                  <c:v>43927</c:v>
                </c:pt>
                <c:pt idx="1073">
                  <c:v>43928</c:v>
                </c:pt>
                <c:pt idx="1074">
                  <c:v>43929</c:v>
                </c:pt>
                <c:pt idx="1075">
                  <c:v>43930</c:v>
                </c:pt>
                <c:pt idx="1076">
                  <c:v>43934</c:v>
                </c:pt>
                <c:pt idx="1077">
                  <c:v>43935</c:v>
                </c:pt>
                <c:pt idx="1078">
                  <c:v>43936</c:v>
                </c:pt>
                <c:pt idx="1079">
                  <c:v>43937</c:v>
                </c:pt>
                <c:pt idx="1080">
                  <c:v>43938</c:v>
                </c:pt>
                <c:pt idx="1081">
                  <c:v>43941</c:v>
                </c:pt>
                <c:pt idx="1082">
                  <c:v>43942</c:v>
                </c:pt>
                <c:pt idx="1083">
                  <c:v>43943</c:v>
                </c:pt>
                <c:pt idx="1084">
                  <c:v>43944</c:v>
                </c:pt>
                <c:pt idx="1085">
                  <c:v>43945</c:v>
                </c:pt>
                <c:pt idx="1086">
                  <c:v>43948</c:v>
                </c:pt>
                <c:pt idx="1087">
                  <c:v>43949</c:v>
                </c:pt>
                <c:pt idx="1088">
                  <c:v>43950</c:v>
                </c:pt>
                <c:pt idx="1089">
                  <c:v>43951</c:v>
                </c:pt>
                <c:pt idx="1090">
                  <c:v>43952</c:v>
                </c:pt>
                <c:pt idx="1091">
                  <c:v>43955</c:v>
                </c:pt>
                <c:pt idx="1092">
                  <c:v>43956</c:v>
                </c:pt>
                <c:pt idx="1093">
                  <c:v>43957</c:v>
                </c:pt>
                <c:pt idx="1094">
                  <c:v>43958</c:v>
                </c:pt>
                <c:pt idx="1095">
                  <c:v>43959</c:v>
                </c:pt>
                <c:pt idx="1096">
                  <c:v>43962</c:v>
                </c:pt>
                <c:pt idx="1097">
                  <c:v>43963</c:v>
                </c:pt>
                <c:pt idx="1098">
                  <c:v>43964</c:v>
                </c:pt>
                <c:pt idx="1099">
                  <c:v>43965</c:v>
                </c:pt>
                <c:pt idx="1100">
                  <c:v>43966</c:v>
                </c:pt>
                <c:pt idx="1101">
                  <c:v>43969</c:v>
                </c:pt>
                <c:pt idx="1102">
                  <c:v>43970</c:v>
                </c:pt>
                <c:pt idx="1103">
                  <c:v>43971</c:v>
                </c:pt>
                <c:pt idx="1104">
                  <c:v>43972</c:v>
                </c:pt>
                <c:pt idx="1105">
                  <c:v>43973</c:v>
                </c:pt>
                <c:pt idx="1106">
                  <c:v>43977</c:v>
                </c:pt>
                <c:pt idx="1107">
                  <c:v>43978</c:v>
                </c:pt>
                <c:pt idx="1108">
                  <c:v>43979</c:v>
                </c:pt>
                <c:pt idx="1109">
                  <c:v>43980</c:v>
                </c:pt>
                <c:pt idx="1110">
                  <c:v>43983</c:v>
                </c:pt>
                <c:pt idx="1111">
                  <c:v>43984</c:v>
                </c:pt>
                <c:pt idx="1112">
                  <c:v>43985</c:v>
                </c:pt>
                <c:pt idx="1113">
                  <c:v>43986</c:v>
                </c:pt>
                <c:pt idx="1114">
                  <c:v>43987</c:v>
                </c:pt>
                <c:pt idx="1115">
                  <c:v>43990</c:v>
                </c:pt>
                <c:pt idx="1116">
                  <c:v>43991</c:v>
                </c:pt>
                <c:pt idx="1117">
                  <c:v>43992</c:v>
                </c:pt>
                <c:pt idx="1118">
                  <c:v>43993</c:v>
                </c:pt>
                <c:pt idx="1119">
                  <c:v>43994</c:v>
                </c:pt>
                <c:pt idx="1120">
                  <c:v>43997</c:v>
                </c:pt>
                <c:pt idx="1121">
                  <c:v>43998</c:v>
                </c:pt>
                <c:pt idx="1122">
                  <c:v>43999</c:v>
                </c:pt>
                <c:pt idx="1123">
                  <c:v>44000</c:v>
                </c:pt>
                <c:pt idx="1124">
                  <c:v>44001</c:v>
                </c:pt>
                <c:pt idx="1125">
                  <c:v>44004</c:v>
                </c:pt>
                <c:pt idx="1126">
                  <c:v>44005</c:v>
                </c:pt>
                <c:pt idx="1127">
                  <c:v>44006</c:v>
                </c:pt>
                <c:pt idx="1128">
                  <c:v>44007</c:v>
                </c:pt>
                <c:pt idx="1129">
                  <c:v>44008</c:v>
                </c:pt>
                <c:pt idx="1130">
                  <c:v>44011</c:v>
                </c:pt>
                <c:pt idx="1131">
                  <c:v>44012</c:v>
                </c:pt>
                <c:pt idx="1132">
                  <c:v>44013</c:v>
                </c:pt>
                <c:pt idx="1133">
                  <c:v>44014</c:v>
                </c:pt>
                <c:pt idx="1134">
                  <c:v>44018</c:v>
                </c:pt>
                <c:pt idx="1135">
                  <c:v>44019</c:v>
                </c:pt>
                <c:pt idx="1136">
                  <c:v>44020</c:v>
                </c:pt>
                <c:pt idx="1137">
                  <c:v>44021</c:v>
                </c:pt>
                <c:pt idx="1138">
                  <c:v>44022</c:v>
                </c:pt>
                <c:pt idx="1139">
                  <c:v>44025</c:v>
                </c:pt>
                <c:pt idx="1140">
                  <c:v>44026</c:v>
                </c:pt>
                <c:pt idx="1141">
                  <c:v>44027</c:v>
                </c:pt>
                <c:pt idx="1142">
                  <c:v>44028</c:v>
                </c:pt>
                <c:pt idx="1143">
                  <c:v>44029</c:v>
                </c:pt>
                <c:pt idx="1144">
                  <c:v>44032</c:v>
                </c:pt>
                <c:pt idx="1145">
                  <c:v>44033</c:v>
                </c:pt>
                <c:pt idx="1146">
                  <c:v>44034</c:v>
                </c:pt>
                <c:pt idx="1147">
                  <c:v>44035</c:v>
                </c:pt>
                <c:pt idx="1148">
                  <c:v>44036</c:v>
                </c:pt>
                <c:pt idx="1149">
                  <c:v>44039</c:v>
                </c:pt>
                <c:pt idx="1150">
                  <c:v>44040</c:v>
                </c:pt>
                <c:pt idx="1151">
                  <c:v>44041</c:v>
                </c:pt>
                <c:pt idx="1152">
                  <c:v>44042</c:v>
                </c:pt>
                <c:pt idx="1153">
                  <c:v>44043</c:v>
                </c:pt>
                <c:pt idx="1154">
                  <c:v>44046</c:v>
                </c:pt>
                <c:pt idx="1155">
                  <c:v>44047</c:v>
                </c:pt>
                <c:pt idx="1156">
                  <c:v>44048</c:v>
                </c:pt>
                <c:pt idx="1157">
                  <c:v>44049</c:v>
                </c:pt>
                <c:pt idx="1158">
                  <c:v>44050</c:v>
                </c:pt>
                <c:pt idx="1159">
                  <c:v>44053</c:v>
                </c:pt>
                <c:pt idx="1160">
                  <c:v>44054</c:v>
                </c:pt>
                <c:pt idx="1161">
                  <c:v>44055</c:v>
                </c:pt>
                <c:pt idx="1162">
                  <c:v>44056</c:v>
                </c:pt>
                <c:pt idx="1163">
                  <c:v>44057</c:v>
                </c:pt>
                <c:pt idx="1164">
                  <c:v>44060</c:v>
                </c:pt>
                <c:pt idx="1165">
                  <c:v>44061</c:v>
                </c:pt>
                <c:pt idx="1166">
                  <c:v>44062</c:v>
                </c:pt>
                <c:pt idx="1167">
                  <c:v>44063</c:v>
                </c:pt>
                <c:pt idx="1168">
                  <c:v>44064</c:v>
                </c:pt>
                <c:pt idx="1169">
                  <c:v>44067</c:v>
                </c:pt>
                <c:pt idx="1170">
                  <c:v>44068</c:v>
                </c:pt>
                <c:pt idx="1171">
                  <c:v>44069</c:v>
                </c:pt>
                <c:pt idx="1172">
                  <c:v>44070</c:v>
                </c:pt>
                <c:pt idx="1173">
                  <c:v>44071</c:v>
                </c:pt>
                <c:pt idx="1174">
                  <c:v>44074</c:v>
                </c:pt>
                <c:pt idx="1175">
                  <c:v>44075</c:v>
                </c:pt>
                <c:pt idx="1176">
                  <c:v>44076</c:v>
                </c:pt>
                <c:pt idx="1177">
                  <c:v>44077</c:v>
                </c:pt>
                <c:pt idx="1178">
                  <c:v>44078</c:v>
                </c:pt>
                <c:pt idx="1179">
                  <c:v>44082</c:v>
                </c:pt>
                <c:pt idx="1180">
                  <c:v>44083</c:v>
                </c:pt>
                <c:pt idx="1181">
                  <c:v>44084</c:v>
                </c:pt>
                <c:pt idx="1182">
                  <c:v>44085</c:v>
                </c:pt>
                <c:pt idx="1183">
                  <c:v>44088</c:v>
                </c:pt>
                <c:pt idx="1184">
                  <c:v>44089</c:v>
                </c:pt>
                <c:pt idx="1185">
                  <c:v>44090</c:v>
                </c:pt>
                <c:pt idx="1186">
                  <c:v>44091</c:v>
                </c:pt>
                <c:pt idx="1187">
                  <c:v>44092</c:v>
                </c:pt>
                <c:pt idx="1188">
                  <c:v>44095</c:v>
                </c:pt>
                <c:pt idx="1189">
                  <c:v>44096</c:v>
                </c:pt>
                <c:pt idx="1190">
                  <c:v>44097</c:v>
                </c:pt>
                <c:pt idx="1191">
                  <c:v>44098</c:v>
                </c:pt>
                <c:pt idx="1192">
                  <c:v>44099</c:v>
                </c:pt>
                <c:pt idx="1193">
                  <c:v>44102</c:v>
                </c:pt>
                <c:pt idx="1194">
                  <c:v>44103</c:v>
                </c:pt>
                <c:pt idx="1195">
                  <c:v>44104</c:v>
                </c:pt>
                <c:pt idx="1196">
                  <c:v>44105</c:v>
                </c:pt>
                <c:pt idx="1197">
                  <c:v>44106</c:v>
                </c:pt>
                <c:pt idx="1198">
                  <c:v>44109</c:v>
                </c:pt>
                <c:pt idx="1199">
                  <c:v>44110</c:v>
                </c:pt>
                <c:pt idx="1200">
                  <c:v>44111</c:v>
                </c:pt>
                <c:pt idx="1201">
                  <c:v>44112</c:v>
                </c:pt>
                <c:pt idx="1202">
                  <c:v>44113</c:v>
                </c:pt>
                <c:pt idx="1203">
                  <c:v>44116</c:v>
                </c:pt>
                <c:pt idx="1204">
                  <c:v>44117</c:v>
                </c:pt>
                <c:pt idx="1205">
                  <c:v>44118</c:v>
                </c:pt>
                <c:pt idx="1206">
                  <c:v>44119</c:v>
                </c:pt>
                <c:pt idx="1207">
                  <c:v>44120</c:v>
                </c:pt>
                <c:pt idx="1208">
                  <c:v>44123</c:v>
                </c:pt>
                <c:pt idx="1209">
                  <c:v>44124</c:v>
                </c:pt>
                <c:pt idx="1210">
                  <c:v>44125</c:v>
                </c:pt>
                <c:pt idx="1211">
                  <c:v>44126</c:v>
                </c:pt>
                <c:pt idx="1212">
                  <c:v>44127</c:v>
                </c:pt>
                <c:pt idx="1213">
                  <c:v>44130</c:v>
                </c:pt>
                <c:pt idx="1214">
                  <c:v>44131</c:v>
                </c:pt>
                <c:pt idx="1215">
                  <c:v>44132</c:v>
                </c:pt>
                <c:pt idx="1216">
                  <c:v>44133</c:v>
                </c:pt>
                <c:pt idx="1217">
                  <c:v>44134</c:v>
                </c:pt>
                <c:pt idx="1218">
                  <c:v>44137</c:v>
                </c:pt>
                <c:pt idx="1219">
                  <c:v>44138</c:v>
                </c:pt>
                <c:pt idx="1220">
                  <c:v>44139</c:v>
                </c:pt>
                <c:pt idx="1221">
                  <c:v>44140</c:v>
                </c:pt>
                <c:pt idx="1222">
                  <c:v>44141</c:v>
                </c:pt>
                <c:pt idx="1223">
                  <c:v>44144</c:v>
                </c:pt>
                <c:pt idx="1224">
                  <c:v>44145</c:v>
                </c:pt>
                <c:pt idx="1225">
                  <c:v>44146</c:v>
                </c:pt>
                <c:pt idx="1226">
                  <c:v>44147</c:v>
                </c:pt>
                <c:pt idx="1227">
                  <c:v>44148</c:v>
                </c:pt>
                <c:pt idx="1228">
                  <c:v>44151</c:v>
                </c:pt>
                <c:pt idx="1229">
                  <c:v>44152</c:v>
                </c:pt>
                <c:pt idx="1230">
                  <c:v>44153</c:v>
                </c:pt>
                <c:pt idx="1231">
                  <c:v>44154</c:v>
                </c:pt>
                <c:pt idx="1232">
                  <c:v>44155</c:v>
                </c:pt>
                <c:pt idx="1233">
                  <c:v>44158</c:v>
                </c:pt>
                <c:pt idx="1234">
                  <c:v>44159</c:v>
                </c:pt>
                <c:pt idx="1235">
                  <c:v>44160</c:v>
                </c:pt>
                <c:pt idx="1236">
                  <c:v>44162</c:v>
                </c:pt>
                <c:pt idx="1237">
                  <c:v>44165</c:v>
                </c:pt>
                <c:pt idx="1238">
                  <c:v>44166</c:v>
                </c:pt>
                <c:pt idx="1239">
                  <c:v>44167</c:v>
                </c:pt>
                <c:pt idx="1240">
                  <c:v>44168</c:v>
                </c:pt>
                <c:pt idx="1241">
                  <c:v>44169</c:v>
                </c:pt>
                <c:pt idx="1242">
                  <c:v>44172</c:v>
                </c:pt>
                <c:pt idx="1243">
                  <c:v>44173</c:v>
                </c:pt>
                <c:pt idx="1244">
                  <c:v>44174</c:v>
                </c:pt>
                <c:pt idx="1245">
                  <c:v>44175</c:v>
                </c:pt>
                <c:pt idx="1246">
                  <c:v>44176</c:v>
                </c:pt>
                <c:pt idx="1247">
                  <c:v>44179</c:v>
                </c:pt>
                <c:pt idx="1248">
                  <c:v>44180</c:v>
                </c:pt>
                <c:pt idx="1249">
                  <c:v>44181</c:v>
                </c:pt>
                <c:pt idx="1250">
                  <c:v>44182</c:v>
                </c:pt>
                <c:pt idx="1251">
                  <c:v>44183</c:v>
                </c:pt>
                <c:pt idx="1252">
                  <c:v>44186</c:v>
                </c:pt>
                <c:pt idx="1253">
                  <c:v>44187</c:v>
                </c:pt>
                <c:pt idx="1254">
                  <c:v>44188</c:v>
                </c:pt>
                <c:pt idx="1255">
                  <c:v>44189</c:v>
                </c:pt>
                <c:pt idx="1256">
                  <c:v>44193</c:v>
                </c:pt>
                <c:pt idx="1257">
                  <c:v>44194</c:v>
                </c:pt>
                <c:pt idx="1258">
                  <c:v>44195</c:v>
                </c:pt>
                <c:pt idx="1259">
                  <c:v>44196</c:v>
                </c:pt>
                <c:pt idx="1260">
                  <c:v>44200</c:v>
                </c:pt>
                <c:pt idx="1261">
                  <c:v>44201</c:v>
                </c:pt>
                <c:pt idx="1262">
                  <c:v>44202</c:v>
                </c:pt>
                <c:pt idx="1263">
                  <c:v>44203</c:v>
                </c:pt>
                <c:pt idx="1264">
                  <c:v>44204</c:v>
                </c:pt>
                <c:pt idx="1265">
                  <c:v>44207</c:v>
                </c:pt>
                <c:pt idx="1266">
                  <c:v>44208</c:v>
                </c:pt>
                <c:pt idx="1267">
                  <c:v>44209</c:v>
                </c:pt>
                <c:pt idx="1268">
                  <c:v>44210</c:v>
                </c:pt>
                <c:pt idx="1269">
                  <c:v>44211</c:v>
                </c:pt>
                <c:pt idx="1270">
                  <c:v>44215</c:v>
                </c:pt>
                <c:pt idx="1271">
                  <c:v>44216</c:v>
                </c:pt>
                <c:pt idx="1272">
                  <c:v>44217</c:v>
                </c:pt>
                <c:pt idx="1273">
                  <c:v>44218</c:v>
                </c:pt>
                <c:pt idx="1274">
                  <c:v>44221</c:v>
                </c:pt>
                <c:pt idx="1275">
                  <c:v>44222</c:v>
                </c:pt>
                <c:pt idx="1276">
                  <c:v>44223</c:v>
                </c:pt>
                <c:pt idx="1277">
                  <c:v>44224</c:v>
                </c:pt>
                <c:pt idx="1278">
                  <c:v>44225</c:v>
                </c:pt>
                <c:pt idx="1279">
                  <c:v>44228</c:v>
                </c:pt>
                <c:pt idx="1280">
                  <c:v>44229</c:v>
                </c:pt>
                <c:pt idx="1281">
                  <c:v>44230</c:v>
                </c:pt>
                <c:pt idx="1282">
                  <c:v>44231</c:v>
                </c:pt>
                <c:pt idx="1283">
                  <c:v>44232</c:v>
                </c:pt>
                <c:pt idx="1284">
                  <c:v>44235</c:v>
                </c:pt>
                <c:pt idx="1285">
                  <c:v>44236</c:v>
                </c:pt>
                <c:pt idx="1286">
                  <c:v>44237</c:v>
                </c:pt>
                <c:pt idx="1287">
                  <c:v>44238</c:v>
                </c:pt>
                <c:pt idx="1288">
                  <c:v>44239</c:v>
                </c:pt>
                <c:pt idx="1289">
                  <c:v>44243</c:v>
                </c:pt>
                <c:pt idx="1290">
                  <c:v>44244</c:v>
                </c:pt>
                <c:pt idx="1291">
                  <c:v>44245</c:v>
                </c:pt>
                <c:pt idx="1292">
                  <c:v>44246</c:v>
                </c:pt>
                <c:pt idx="1293">
                  <c:v>44249</c:v>
                </c:pt>
                <c:pt idx="1294">
                  <c:v>44250</c:v>
                </c:pt>
                <c:pt idx="1295">
                  <c:v>44251</c:v>
                </c:pt>
                <c:pt idx="1296">
                  <c:v>44252</c:v>
                </c:pt>
                <c:pt idx="1297">
                  <c:v>44253</c:v>
                </c:pt>
                <c:pt idx="1298">
                  <c:v>44256</c:v>
                </c:pt>
                <c:pt idx="1299">
                  <c:v>44257</c:v>
                </c:pt>
                <c:pt idx="1300">
                  <c:v>44258</c:v>
                </c:pt>
                <c:pt idx="1301">
                  <c:v>44259</c:v>
                </c:pt>
                <c:pt idx="1302">
                  <c:v>44260</c:v>
                </c:pt>
                <c:pt idx="1303">
                  <c:v>44263</c:v>
                </c:pt>
                <c:pt idx="1304">
                  <c:v>44264</c:v>
                </c:pt>
                <c:pt idx="1305">
                  <c:v>44265</c:v>
                </c:pt>
                <c:pt idx="1306">
                  <c:v>44266</c:v>
                </c:pt>
                <c:pt idx="1307">
                  <c:v>44267</c:v>
                </c:pt>
                <c:pt idx="1308">
                  <c:v>44270</c:v>
                </c:pt>
                <c:pt idx="1309">
                  <c:v>44271</c:v>
                </c:pt>
                <c:pt idx="1310">
                  <c:v>44272</c:v>
                </c:pt>
                <c:pt idx="1311">
                  <c:v>44273</c:v>
                </c:pt>
                <c:pt idx="1312">
                  <c:v>44274</c:v>
                </c:pt>
                <c:pt idx="1313">
                  <c:v>44277</c:v>
                </c:pt>
                <c:pt idx="1314">
                  <c:v>44278</c:v>
                </c:pt>
                <c:pt idx="1315">
                  <c:v>44279</c:v>
                </c:pt>
                <c:pt idx="1316">
                  <c:v>44280</c:v>
                </c:pt>
                <c:pt idx="1317">
                  <c:v>44281</c:v>
                </c:pt>
                <c:pt idx="1318">
                  <c:v>44284</c:v>
                </c:pt>
                <c:pt idx="1319">
                  <c:v>44285</c:v>
                </c:pt>
                <c:pt idx="1320">
                  <c:v>44286</c:v>
                </c:pt>
                <c:pt idx="1321">
                  <c:v>44287</c:v>
                </c:pt>
                <c:pt idx="1322">
                  <c:v>44291</c:v>
                </c:pt>
                <c:pt idx="1323">
                  <c:v>44292</c:v>
                </c:pt>
                <c:pt idx="1324">
                  <c:v>44293</c:v>
                </c:pt>
                <c:pt idx="1325">
                  <c:v>44294</c:v>
                </c:pt>
                <c:pt idx="1326">
                  <c:v>44295</c:v>
                </c:pt>
                <c:pt idx="1327">
                  <c:v>44298</c:v>
                </c:pt>
                <c:pt idx="1328">
                  <c:v>44299</c:v>
                </c:pt>
                <c:pt idx="1329">
                  <c:v>44300</c:v>
                </c:pt>
                <c:pt idx="1330">
                  <c:v>44301</c:v>
                </c:pt>
                <c:pt idx="1331">
                  <c:v>44302</c:v>
                </c:pt>
                <c:pt idx="1332">
                  <c:v>44305</c:v>
                </c:pt>
                <c:pt idx="1333">
                  <c:v>44306</c:v>
                </c:pt>
                <c:pt idx="1334">
                  <c:v>44307</c:v>
                </c:pt>
                <c:pt idx="1335">
                  <c:v>44308</c:v>
                </c:pt>
                <c:pt idx="1336">
                  <c:v>44309</c:v>
                </c:pt>
                <c:pt idx="1337">
                  <c:v>44312</c:v>
                </c:pt>
                <c:pt idx="1338">
                  <c:v>44313</c:v>
                </c:pt>
                <c:pt idx="1339">
                  <c:v>44314</c:v>
                </c:pt>
                <c:pt idx="1340">
                  <c:v>44315</c:v>
                </c:pt>
                <c:pt idx="1341">
                  <c:v>44316</c:v>
                </c:pt>
                <c:pt idx="1342">
                  <c:v>44319</c:v>
                </c:pt>
                <c:pt idx="1343">
                  <c:v>44320</c:v>
                </c:pt>
                <c:pt idx="1344">
                  <c:v>44321</c:v>
                </c:pt>
                <c:pt idx="1345">
                  <c:v>44322</c:v>
                </c:pt>
                <c:pt idx="1346">
                  <c:v>44323</c:v>
                </c:pt>
                <c:pt idx="1347">
                  <c:v>44326</c:v>
                </c:pt>
                <c:pt idx="1348">
                  <c:v>44327</c:v>
                </c:pt>
                <c:pt idx="1349">
                  <c:v>44328</c:v>
                </c:pt>
                <c:pt idx="1350">
                  <c:v>44329</c:v>
                </c:pt>
                <c:pt idx="1351">
                  <c:v>44330</c:v>
                </c:pt>
                <c:pt idx="1352">
                  <c:v>44333</c:v>
                </c:pt>
                <c:pt idx="1353">
                  <c:v>44334</c:v>
                </c:pt>
                <c:pt idx="1354">
                  <c:v>44335</c:v>
                </c:pt>
                <c:pt idx="1355">
                  <c:v>44336</c:v>
                </c:pt>
                <c:pt idx="1356">
                  <c:v>44337</c:v>
                </c:pt>
                <c:pt idx="1357">
                  <c:v>44340</c:v>
                </c:pt>
                <c:pt idx="1358">
                  <c:v>44341</c:v>
                </c:pt>
                <c:pt idx="1359">
                  <c:v>44342</c:v>
                </c:pt>
                <c:pt idx="1360">
                  <c:v>44343</c:v>
                </c:pt>
                <c:pt idx="1361">
                  <c:v>44344</c:v>
                </c:pt>
                <c:pt idx="1362">
                  <c:v>44348</c:v>
                </c:pt>
                <c:pt idx="1363">
                  <c:v>44349</c:v>
                </c:pt>
                <c:pt idx="1364">
                  <c:v>44350</c:v>
                </c:pt>
                <c:pt idx="1365">
                  <c:v>44351</c:v>
                </c:pt>
                <c:pt idx="1366">
                  <c:v>44354</c:v>
                </c:pt>
                <c:pt idx="1367">
                  <c:v>44355</c:v>
                </c:pt>
                <c:pt idx="1368">
                  <c:v>44356</c:v>
                </c:pt>
                <c:pt idx="1369">
                  <c:v>44357</c:v>
                </c:pt>
                <c:pt idx="1370">
                  <c:v>44358</c:v>
                </c:pt>
                <c:pt idx="1371">
                  <c:v>44361</c:v>
                </c:pt>
                <c:pt idx="1372">
                  <c:v>44362</c:v>
                </c:pt>
                <c:pt idx="1373">
                  <c:v>44363</c:v>
                </c:pt>
                <c:pt idx="1374">
                  <c:v>44364</c:v>
                </c:pt>
                <c:pt idx="1375">
                  <c:v>44365</c:v>
                </c:pt>
                <c:pt idx="1376">
                  <c:v>44368</c:v>
                </c:pt>
                <c:pt idx="1377">
                  <c:v>44369</c:v>
                </c:pt>
                <c:pt idx="1378">
                  <c:v>44370</c:v>
                </c:pt>
                <c:pt idx="1379">
                  <c:v>44371</c:v>
                </c:pt>
                <c:pt idx="1380">
                  <c:v>44372</c:v>
                </c:pt>
                <c:pt idx="1381">
                  <c:v>44375</c:v>
                </c:pt>
                <c:pt idx="1382">
                  <c:v>44376</c:v>
                </c:pt>
                <c:pt idx="1383">
                  <c:v>44377</c:v>
                </c:pt>
                <c:pt idx="1384">
                  <c:v>44378</c:v>
                </c:pt>
                <c:pt idx="1385">
                  <c:v>44379</c:v>
                </c:pt>
                <c:pt idx="1386">
                  <c:v>44383</c:v>
                </c:pt>
                <c:pt idx="1387">
                  <c:v>44384</c:v>
                </c:pt>
                <c:pt idx="1388">
                  <c:v>44385</c:v>
                </c:pt>
                <c:pt idx="1389">
                  <c:v>44386</c:v>
                </c:pt>
                <c:pt idx="1390">
                  <c:v>44389</c:v>
                </c:pt>
                <c:pt idx="1391">
                  <c:v>44390</c:v>
                </c:pt>
                <c:pt idx="1392">
                  <c:v>44391</c:v>
                </c:pt>
                <c:pt idx="1393">
                  <c:v>44392</c:v>
                </c:pt>
                <c:pt idx="1394">
                  <c:v>44393</c:v>
                </c:pt>
                <c:pt idx="1395">
                  <c:v>44396</c:v>
                </c:pt>
                <c:pt idx="1396">
                  <c:v>44397</c:v>
                </c:pt>
                <c:pt idx="1397">
                  <c:v>44398</c:v>
                </c:pt>
                <c:pt idx="1398">
                  <c:v>44399</c:v>
                </c:pt>
                <c:pt idx="1399">
                  <c:v>44400</c:v>
                </c:pt>
                <c:pt idx="1400">
                  <c:v>44403</c:v>
                </c:pt>
                <c:pt idx="1401">
                  <c:v>44404</c:v>
                </c:pt>
                <c:pt idx="1402">
                  <c:v>44405</c:v>
                </c:pt>
                <c:pt idx="1403">
                  <c:v>44406</c:v>
                </c:pt>
                <c:pt idx="1404">
                  <c:v>44407</c:v>
                </c:pt>
                <c:pt idx="1405">
                  <c:v>44410</c:v>
                </c:pt>
                <c:pt idx="1406">
                  <c:v>44411</c:v>
                </c:pt>
                <c:pt idx="1407">
                  <c:v>44412</c:v>
                </c:pt>
                <c:pt idx="1408">
                  <c:v>44413</c:v>
                </c:pt>
                <c:pt idx="1409">
                  <c:v>44414</c:v>
                </c:pt>
                <c:pt idx="1410">
                  <c:v>44417</c:v>
                </c:pt>
                <c:pt idx="1411">
                  <c:v>44418</c:v>
                </c:pt>
                <c:pt idx="1412">
                  <c:v>44419</c:v>
                </c:pt>
                <c:pt idx="1413">
                  <c:v>44420</c:v>
                </c:pt>
                <c:pt idx="1414">
                  <c:v>44421</c:v>
                </c:pt>
                <c:pt idx="1415">
                  <c:v>44424</c:v>
                </c:pt>
                <c:pt idx="1416">
                  <c:v>44425</c:v>
                </c:pt>
                <c:pt idx="1417">
                  <c:v>44426</c:v>
                </c:pt>
                <c:pt idx="1418">
                  <c:v>44427</c:v>
                </c:pt>
                <c:pt idx="1419">
                  <c:v>44428</c:v>
                </c:pt>
                <c:pt idx="1420">
                  <c:v>44431</c:v>
                </c:pt>
                <c:pt idx="1421">
                  <c:v>44432</c:v>
                </c:pt>
                <c:pt idx="1422">
                  <c:v>44433</c:v>
                </c:pt>
                <c:pt idx="1423">
                  <c:v>44434</c:v>
                </c:pt>
                <c:pt idx="1424">
                  <c:v>44435</c:v>
                </c:pt>
                <c:pt idx="1425">
                  <c:v>44438</c:v>
                </c:pt>
                <c:pt idx="1426">
                  <c:v>44439</c:v>
                </c:pt>
                <c:pt idx="1427">
                  <c:v>44440</c:v>
                </c:pt>
                <c:pt idx="1428">
                  <c:v>44441</c:v>
                </c:pt>
                <c:pt idx="1429">
                  <c:v>44442</c:v>
                </c:pt>
                <c:pt idx="1430">
                  <c:v>44446</c:v>
                </c:pt>
                <c:pt idx="1431">
                  <c:v>44447</c:v>
                </c:pt>
                <c:pt idx="1432">
                  <c:v>44448</c:v>
                </c:pt>
                <c:pt idx="1433">
                  <c:v>44449</c:v>
                </c:pt>
                <c:pt idx="1434">
                  <c:v>44452</c:v>
                </c:pt>
                <c:pt idx="1435">
                  <c:v>44453</c:v>
                </c:pt>
                <c:pt idx="1436">
                  <c:v>44454</c:v>
                </c:pt>
                <c:pt idx="1437">
                  <c:v>44455</c:v>
                </c:pt>
                <c:pt idx="1438">
                  <c:v>44456</c:v>
                </c:pt>
                <c:pt idx="1439">
                  <c:v>44459</c:v>
                </c:pt>
                <c:pt idx="1440">
                  <c:v>44460</c:v>
                </c:pt>
                <c:pt idx="1441">
                  <c:v>44461</c:v>
                </c:pt>
                <c:pt idx="1442">
                  <c:v>44462</c:v>
                </c:pt>
                <c:pt idx="1443">
                  <c:v>44463</c:v>
                </c:pt>
                <c:pt idx="1444">
                  <c:v>44466</c:v>
                </c:pt>
                <c:pt idx="1445">
                  <c:v>44467</c:v>
                </c:pt>
                <c:pt idx="1446">
                  <c:v>44468</c:v>
                </c:pt>
                <c:pt idx="1447">
                  <c:v>44469</c:v>
                </c:pt>
                <c:pt idx="1448">
                  <c:v>44470</c:v>
                </c:pt>
                <c:pt idx="1449">
                  <c:v>44473</c:v>
                </c:pt>
                <c:pt idx="1450">
                  <c:v>44474</c:v>
                </c:pt>
                <c:pt idx="1451">
                  <c:v>44475</c:v>
                </c:pt>
                <c:pt idx="1452">
                  <c:v>44476</c:v>
                </c:pt>
                <c:pt idx="1453">
                  <c:v>44477</c:v>
                </c:pt>
                <c:pt idx="1454">
                  <c:v>44480</c:v>
                </c:pt>
                <c:pt idx="1455">
                  <c:v>44481</c:v>
                </c:pt>
                <c:pt idx="1456">
                  <c:v>44482</c:v>
                </c:pt>
                <c:pt idx="1457">
                  <c:v>44483</c:v>
                </c:pt>
                <c:pt idx="1458">
                  <c:v>44484</c:v>
                </c:pt>
                <c:pt idx="1459">
                  <c:v>44487</c:v>
                </c:pt>
                <c:pt idx="1460">
                  <c:v>44488</c:v>
                </c:pt>
                <c:pt idx="1461">
                  <c:v>44489</c:v>
                </c:pt>
                <c:pt idx="1462">
                  <c:v>44490</c:v>
                </c:pt>
                <c:pt idx="1463">
                  <c:v>44491</c:v>
                </c:pt>
                <c:pt idx="1464">
                  <c:v>44494</c:v>
                </c:pt>
                <c:pt idx="1465">
                  <c:v>44495</c:v>
                </c:pt>
                <c:pt idx="1466">
                  <c:v>44496</c:v>
                </c:pt>
                <c:pt idx="1467">
                  <c:v>44497</c:v>
                </c:pt>
                <c:pt idx="1468">
                  <c:v>44498</c:v>
                </c:pt>
                <c:pt idx="1469">
                  <c:v>44501</c:v>
                </c:pt>
                <c:pt idx="1470">
                  <c:v>44502</c:v>
                </c:pt>
                <c:pt idx="1471">
                  <c:v>44503</c:v>
                </c:pt>
                <c:pt idx="1472">
                  <c:v>44504</c:v>
                </c:pt>
                <c:pt idx="1473">
                  <c:v>44505</c:v>
                </c:pt>
                <c:pt idx="1474">
                  <c:v>44508</c:v>
                </c:pt>
                <c:pt idx="1475">
                  <c:v>44509</c:v>
                </c:pt>
                <c:pt idx="1476">
                  <c:v>44510</c:v>
                </c:pt>
                <c:pt idx="1477">
                  <c:v>44511</c:v>
                </c:pt>
                <c:pt idx="1478">
                  <c:v>44512</c:v>
                </c:pt>
                <c:pt idx="1479">
                  <c:v>44515</c:v>
                </c:pt>
                <c:pt idx="1480">
                  <c:v>44516</c:v>
                </c:pt>
                <c:pt idx="1481">
                  <c:v>44517</c:v>
                </c:pt>
                <c:pt idx="1482">
                  <c:v>44518</c:v>
                </c:pt>
                <c:pt idx="1483">
                  <c:v>44519</c:v>
                </c:pt>
                <c:pt idx="1484">
                  <c:v>44522</c:v>
                </c:pt>
                <c:pt idx="1485">
                  <c:v>44523</c:v>
                </c:pt>
                <c:pt idx="1486">
                  <c:v>44524</c:v>
                </c:pt>
                <c:pt idx="1487">
                  <c:v>44526</c:v>
                </c:pt>
                <c:pt idx="1488">
                  <c:v>44529</c:v>
                </c:pt>
                <c:pt idx="1489">
                  <c:v>44530</c:v>
                </c:pt>
                <c:pt idx="1490">
                  <c:v>44531</c:v>
                </c:pt>
                <c:pt idx="1491">
                  <c:v>44532</c:v>
                </c:pt>
                <c:pt idx="1492">
                  <c:v>44533</c:v>
                </c:pt>
                <c:pt idx="1493">
                  <c:v>44536</c:v>
                </c:pt>
                <c:pt idx="1494">
                  <c:v>44537</c:v>
                </c:pt>
                <c:pt idx="1495">
                  <c:v>44538</c:v>
                </c:pt>
                <c:pt idx="1496">
                  <c:v>44539</c:v>
                </c:pt>
                <c:pt idx="1497">
                  <c:v>44540</c:v>
                </c:pt>
                <c:pt idx="1498">
                  <c:v>44543</c:v>
                </c:pt>
                <c:pt idx="1499">
                  <c:v>44544</c:v>
                </c:pt>
                <c:pt idx="1500">
                  <c:v>44545</c:v>
                </c:pt>
                <c:pt idx="1501">
                  <c:v>44546</c:v>
                </c:pt>
                <c:pt idx="1502">
                  <c:v>44547</c:v>
                </c:pt>
                <c:pt idx="1503">
                  <c:v>44550</c:v>
                </c:pt>
                <c:pt idx="1504">
                  <c:v>44551</c:v>
                </c:pt>
                <c:pt idx="1505">
                  <c:v>44552</c:v>
                </c:pt>
                <c:pt idx="1506">
                  <c:v>44553</c:v>
                </c:pt>
                <c:pt idx="1507">
                  <c:v>44557</c:v>
                </c:pt>
                <c:pt idx="1508">
                  <c:v>44558</c:v>
                </c:pt>
                <c:pt idx="1509">
                  <c:v>44559</c:v>
                </c:pt>
                <c:pt idx="1510">
                  <c:v>44560</c:v>
                </c:pt>
                <c:pt idx="1511">
                  <c:v>44561</c:v>
                </c:pt>
                <c:pt idx="1512">
                  <c:v>44564</c:v>
                </c:pt>
                <c:pt idx="1513">
                  <c:v>44565</c:v>
                </c:pt>
                <c:pt idx="1514">
                  <c:v>44566</c:v>
                </c:pt>
                <c:pt idx="1515">
                  <c:v>44567</c:v>
                </c:pt>
                <c:pt idx="1516">
                  <c:v>44568</c:v>
                </c:pt>
                <c:pt idx="1517">
                  <c:v>44571</c:v>
                </c:pt>
                <c:pt idx="1518">
                  <c:v>44572</c:v>
                </c:pt>
                <c:pt idx="1519">
                  <c:v>44573</c:v>
                </c:pt>
                <c:pt idx="1520">
                  <c:v>44574</c:v>
                </c:pt>
                <c:pt idx="1521">
                  <c:v>44575</c:v>
                </c:pt>
                <c:pt idx="1522">
                  <c:v>44579</c:v>
                </c:pt>
                <c:pt idx="1523">
                  <c:v>44580</c:v>
                </c:pt>
                <c:pt idx="1524">
                  <c:v>44581</c:v>
                </c:pt>
                <c:pt idx="1525">
                  <c:v>44582</c:v>
                </c:pt>
                <c:pt idx="1526">
                  <c:v>44585</c:v>
                </c:pt>
                <c:pt idx="1527">
                  <c:v>44586</c:v>
                </c:pt>
                <c:pt idx="1528">
                  <c:v>44587</c:v>
                </c:pt>
                <c:pt idx="1529">
                  <c:v>44588</c:v>
                </c:pt>
                <c:pt idx="1530">
                  <c:v>44589</c:v>
                </c:pt>
                <c:pt idx="1531">
                  <c:v>44592</c:v>
                </c:pt>
                <c:pt idx="1532">
                  <c:v>44593</c:v>
                </c:pt>
                <c:pt idx="1533">
                  <c:v>44594</c:v>
                </c:pt>
                <c:pt idx="1534">
                  <c:v>44595</c:v>
                </c:pt>
                <c:pt idx="1535">
                  <c:v>44596</c:v>
                </c:pt>
                <c:pt idx="1536">
                  <c:v>44599</c:v>
                </c:pt>
                <c:pt idx="1537">
                  <c:v>44600</c:v>
                </c:pt>
                <c:pt idx="1538">
                  <c:v>44601</c:v>
                </c:pt>
                <c:pt idx="1539">
                  <c:v>44602</c:v>
                </c:pt>
                <c:pt idx="1540">
                  <c:v>44603</c:v>
                </c:pt>
                <c:pt idx="1541">
                  <c:v>44606</c:v>
                </c:pt>
                <c:pt idx="1542">
                  <c:v>44607</c:v>
                </c:pt>
                <c:pt idx="1543">
                  <c:v>44608</c:v>
                </c:pt>
                <c:pt idx="1544">
                  <c:v>44609</c:v>
                </c:pt>
                <c:pt idx="1545">
                  <c:v>44610</c:v>
                </c:pt>
                <c:pt idx="1546">
                  <c:v>44614</c:v>
                </c:pt>
                <c:pt idx="1547">
                  <c:v>44615</c:v>
                </c:pt>
                <c:pt idx="1548">
                  <c:v>44616</c:v>
                </c:pt>
                <c:pt idx="1549">
                  <c:v>44617</c:v>
                </c:pt>
                <c:pt idx="1550">
                  <c:v>44620</c:v>
                </c:pt>
                <c:pt idx="1551">
                  <c:v>44621</c:v>
                </c:pt>
                <c:pt idx="1552">
                  <c:v>44622</c:v>
                </c:pt>
                <c:pt idx="1553">
                  <c:v>44623</c:v>
                </c:pt>
                <c:pt idx="1554">
                  <c:v>44624</c:v>
                </c:pt>
                <c:pt idx="1555">
                  <c:v>44627</c:v>
                </c:pt>
                <c:pt idx="1556">
                  <c:v>44628</c:v>
                </c:pt>
                <c:pt idx="1557">
                  <c:v>44629</c:v>
                </c:pt>
                <c:pt idx="1558">
                  <c:v>44630</c:v>
                </c:pt>
                <c:pt idx="1559">
                  <c:v>44631</c:v>
                </c:pt>
                <c:pt idx="1560">
                  <c:v>44634</c:v>
                </c:pt>
                <c:pt idx="1561">
                  <c:v>44635</c:v>
                </c:pt>
                <c:pt idx="1562">
                  <c:v>44636</c:v>
                </c:pt>
                <c:pt idx="1563">
                  <c:v>44637</c:v>
                </c:pt>
                <c:pt idx="1564">
                  <c:v>44638</c:v>
                </c:pt>
                <c:pt idx="1565">
                  <c:v>44641</c:v>
                </c:pt>
                <c:pt idx="1566">
                  <c:v>44642</c:v>
                </c:pt>
                <c:pt idx="1567">
                  <c:v>44643</c:v>
                </c:pt>
                <c:pt idx="1568">
                  <c:v>44644</c:v>
                </c:pt>
                <c:pt idx="1569">
                  <c:v>44645</c:v>
                </c:pt>
                <c:pt idx="1570">
                  <c:v>44648</c:v>
                </c:pt>
                <c:pt idx="1571">
                  <c:v>44649</c:v>
                </c:pt>
                <c:pt idx="1572">
                  <c:v>44650</c:v>
                </c:pt>
                <c:pt idx="1573">
                  <c:v>44651</c:v>
                </c:pt>
                <c:pt idx="1574">
                  <c:v>44652</c:v>
                </c:pt>
                <c:pt idx="1575">
                  <c:v>44655</c:v>
                </c:pt>
                <c:pt idx="1576">
                  <c:v>44656</c:v>
                </c:pt>
                <c:pt idx="1577">
                  <c:v>44657</c:v>
                </c:pt>
                <c:pt idx="1578">
                  <c:v>44658</c:v>
                </c:pt>
                <c:pt idx="1579">
                  <c:v>44659</c:v>
                </c:pt>
                <c:pt idx="1580">
                  <c:v>44662</c:v>
                </c:pt>
                <c:pt idx="1581">
                  <c:v>44663</c:v>
                </c:pt>
                <c:pt idx="1582">
                  <c:v>44664</c:v>
                </c:pt>
                <c:pt idx="1583">
                  <c:v>44665</c:v>
                </c:pt>
                <c:pt idx="1584">
                  <c:v>44669</c:v>
                </c:pt>
                <c:pt idx="1585">
                  <c:v>44670</c:v>
                </c:pt>
                <c:pt idx="1586">
                  <c:v>44671</c:v>
                </c:pt>
                <c:pt idx="1587">
                  <c:v>44672</c:v>
                </c:pt>
                <c:pt idx="1588">
                  <c:v>44673</c:v>
                </c:pt>
                <c:pt idx="1589">
                  <c:v>44676</c:v>
                </c:pt>
                <c:pt idx="1590">
                  <c:v>44677</c:v>
                </c:pt>
                <c:pt idx="1591">
                  <c:v>44678</c:v>
                </c:pt>
                <c:pt idx="1592">
                  <c:v>44679</c:v>
                </c:pt>
                <c:pt idx="1593">
                  <c:v>44680</c:v>
                </c:pt>
                <c:pt idx="1594">
                  <c:v>44683</c:v>
                </c:pt>
                <c:pt idx="1595">
                  <c:v>44684</c:v>
                </c:pt>
                <c:pt idx="1596">
                  <c:v>44685</c:v>
                </c:pt>
                <c:pt idx="1597">
                  <c:v>44686</c:v>
                </c:pt>
                <c:pt idx="1598">
                  <c:v>44687</c:v>
                </c:pt>
                <c:pt idx="1599">
                  <c:v>44690</c:v>
                </c:pt>
                <c:pt idx="1600">
                  <c:v>44691</c:v>
                </c:pt>
                <c:pt idx="1601">
                  <c:v>44692</c:v>
                </c:pt>
                <c:pt idx="1602">
                  <c:v>44693</c:v>
                </c:pt>
                <c:pt idx="1603">
                  <c:v>44694</c:v>
                </c:pt>
                <c:pt idx="1604">
                  <c:v>44697</c:v>
                </c:pt>
                <c:pt idx="1605">
                  <c:v>44698</c:v>
                </c:pt>
                <c:pt idx="1606">
                  <c:v>44699</c:v>
                </c:pt>
                <c:pt idx="1607">
                  <c:v>44700</c:v>
                </c:pt>
                <c:pt idx="1608">
                  <c:v>44701</c:v>
                </c:pt>
                <c:pt idx="1609">
                  <c:v>44704</c:v>
                </c:pt>
                <c:pt idx="1610">
                  <c:v>44705</c:v>
                </c:pt>
                <c:pt idx="1611">
                  <c:v>44706</c:v>
                </c:pt>
                <c:pt idx="1612">
                  <c:v>44707</c:v>
                </c:pt>
                <c:pt idx="1613">
                  <c:v>44708</c:v>
                </c:pt>
                <c:pt idx="1614">
                  <c:v>44712</c:v>
                </c:pt>
                <c:pt idx="1615">
                  <c:v>44713</c:v>
                </c:pt>
                <c:pt idx="1616">
                  <c:v>44714</c:v>
                </c:pt>
                <c:pt idx="1617">
                  <c:v>44715</c:v>
                </c:pt>
                <c:pt idx="1618">
                  <c:v>44718</c:v>
                </c:pt>
                <c:pt idx="1619">
                  <c:v>44719</c:v>
                </c:pt>
                <c:pt idx="1620">
                  <c:v>44720</c:v>
                </c:pt>
                <c:pt idx="1621">
                  <c:v>44721</c:v>
                </c:pt>
                <c:pt idx="1622">
                  <c:v>44722</c:v>
                </c:pt>
                <c:pt idx="1623">
                  <c:v>44725</c:v>
                </c:pt>
                <c:pt idx="1624">
                  <c:v>44726</c:v>
                </c:pt>
                <c:pt idx="1625">
                  <c:v>44727</c:v>
                </c:pt>
                <c:pt idx="1626">
                  <c:v>44728</c:v>
                </c:pt>
                <c:pt idx="1627">
                  <c:v>44729</c:v>
                </c:pt>
                <c:pt idx="1628">
                  <c:v>44733</c:v>
                </c:pt>
                <c:pt idx="1629">
                  <c:v>44734</c:v>
                </c:pt>
                <c:pt idx="1630">
                  <c:v>44735</c:v>
                </c:pt>
                <c:pt idx="1631">
                  <c:v>44736</c:v>
                </c:pt>
                <c:pt idx="1632">
                  <c:v>44739</c:v>
                </c:pt>
                <c:pt idx="1633">
                  <c:v>44740</c:v>
                </c:pt>
                <c:pt idx="1634">
                  <c:v>44741</c:v>
                </c:pt>
                <c:pt idx="1635">
                  <c:v>44742</c:v>
                </c:pt>
                <c:pt idx="1636">
                  <c:v>44743</c:v>
                </c:pt>
                <c:pt idx="1637">
                  <c:v>44747</c:v>
                </c:pt>
                <c:pt idx="1638">
                  <c:v>44748</c:v>
                </c:pt>
                <c:pt idx="1639">
                  <c:v>44749</c:v>
                </c:pt>
                <c:pt idx="1640">
                  <c:v>44750</c:v>
                </c:pt>
                <c:pt idx="1641">
                  <c:v>44753</c:v>
                </c:pt>
                <c:pt idx="1642">
                  <c:v>44754</c:v>
                </c:pt>
                <c:pt idx="1643">
                  <c:v>44755</c:v>
                </c:pt>
                <c:pt idx="1644">
                  <c:v>44756</c:v>
                </c:pt>
                <c:pt idx="1645">
                  <c:v>44757</c:v>
                </c:pt>
                <c:pt idx="1646">
                  <c:v>44760</c:v>
                </c:pt>
                <c:pt idx="1647">
                  <c:v>44761</c:v>
                </c:pt>
                <c:pt idx="1648">
                  <c:v>44762</c:v>
                </c:pt>
                <c:pt idx="1649">
                  <c:v>44763</c:v>
                </c:pt>
                <c:pt idx="1650">
                  <c:v>44764</c:v>
                </c:pt>
                <c:pt idx="1651">
                  <c:v>44767</c:v>
                </c:pt>
                <c:pt idx="1652">
                  <c:v>44768</c:v>
                </c:pt>
                <c:pt idx="1653">
                  <c:v>44769</c:v>
                </c:pt>
                <c:pt idx="1654">
                  <c:v>44770</c:v>
                </c:pt>
                <c:pt idx="1655">
                  <c:v>44771</c:v>
                </c:pt>
                <c:pt idx="1656">
                  <c:v>44774</c:v>
                </c:pt>
                <c:pt idx="1657">
                  <c:v>44775</c:v>
                </c:pt>
                <c:pt idx="1658">
                  <c:v>44776</c:v>
                </c:pt>
                <c:pt idx="1659">
                  <c:v>44777</c:v>
                </c:pt>
                <c:pt idx="1660">
                  <c:v>44778</c:v>
                </c:pt>
                <c:pt idx="1661">
                  <c:v>44781</c:v>
                </c:pt>
                <c:pt idx="1662">
                  <c:v>44782</c:v>
                </c:pt>
                <c:pt idx="1663">
                  <c:v>44783</c:v>
                </c:pt>
                <c:pt idx="1664">
                  <c:v>44784</c:v>
                </c:pt>
                <c:pt idx="1665">
                  <c:v>44785</c:v>
                </c:pt>
                <c:pt idx="1666">
                  <c:v>44788</c:v>
                </c:pt>
                <c:pt idx="1667">
                  <c:v>44789</c:v>
                </c:pt>
                <c:pt idx="1668">
                  <c:v>44790</c:v>
                </c:pt>
                <c:pt idx="1669">
                  <c:v>44791</c:v>
                </c:pt>
                <c:pt idx="1670">
                  <c:v>44792</c:v>
                </c:pt>
                <c:pt idx="1671">
                  <c:v>44795</c:v>
                </c:pt>
                <c:pt idx="1672">
                  <c:v>44796</c:v>
                </c:pt>
                <c:pt idx="1673">
                  <c:v>44797</c:v>
                </c:pt>
                <c:pt idx="1674">
                  <c:v>44798</c:v>
                </c:pt>
                <c:pt idx="1675">
                  <c:v>44799</c:v>
                </c:pt>
                <c:pt idx="1676">
                  <c:v>44802</c:v>
                </c:pt>
                <c:pt idx="1677">
                  <c:v>44803</c:v>
                </c:pt>
                <c:pt idx="1678">
                  <c:v>44804</c:v>
                </c:pt>
                <c:pt idx="1679">
                  <c:v>44805</c:v>
                </c:pt>
                <c:pt idx="1680">
                  <c:v>44806</c:v>
                </c:pt>
                <c:pt idx="1681">
                  <c:v>44810</c:v>
                </c:pt>
                <c:pt idx="1682">
                  <c:v>44811</c:v>
                </c:pt>
                <c:pt idx="1683">
                  <c:v>44812</c:v>
                </c:pt>
                <c:pt idx="1684">
                  <c:v>44813</c:v>
                </c:pt>
                <c:pt idx="1685">
                  <c:v>44816</c:v>
                </c:pt>
                <c:pt idx="1686">
                  <c:v>44817</c:v>
                </c:pt>
                <c:pt idx="1687">
                  <c:v>44818</c:v>
                </c:pt>
                <c:pt idx="1688">
                  <c:v>44819</c:v>
                </c:pt>
                <c:pt idx="1689">
                  <c:v>44820</c:v>
                </c:pt>
                <c:pt idx="1690">
                  <c:v>44823</c:v>
                </c:pt>
                <c:pt idx="1691">
                  <c:v>44824</c:v>
                </c:pt>
                <c:pt idx="1692">
                  <c:v>44825</c:v>
                </c:pt>
                <c:pt idx="1693">
                  <c:v>44826</c:v>
                </c:pt>
                <c:pt idx="1694">
                  <c:v>44827</c:v>
                </c:pt>
                <c:pt idx="1695">
                  <c:v>44830</c:v>
                </c:pt>
                <c:pt idx="1696">
                  <c:v>44831</c:v>
                </c:pt>
                <c:pt idx="1697">
                  <c:v>44832</c:v>
                </c:pt>
                <c:pt idx="1698">
                  <c:v>44833</c:v>
                </c:pt>
                <c:pt idx="1699">
                  <c:v>44834</c:v>
                </c:pt>
                <c:pt idx="1700">
                  <c:v>44837</c:v>
                </c:pt>
                <c:pt idx="1701">
                  <c:v>44838</c:v>
                </c:pt>
                <c:pt idx="1702">
                  <c:v>44839</c:v>
                </c:pt>
                <c:pt idx="1703">
                  <c:v>44840</c:v>
                </c:pt>
                <c:pt idx="1704">
                  <c:v>44841</c:v>
                </c:pt>
                <c:pt idx="1705">
                  <c:v>44844</c:v>
                </c:pt>
                <c:pt idx="1706">
                  <c:v>44845</c:v>
                </c:pt>
                <c:pt idx="1707">
                  <c:v>44846</c:v>
                </c:pt>
                <c:pt idx="1708">
                  <c:v>44847</c:v>
                </c:pt>
                <c:pt idx="1709">
                  <c:v>44848</c:v>
                </c:pt>
                <c:pt idx="1710">
                  <c:v>44851</c:v>
                </c:pt>
                <c:pt idx="1711">
                  <c:v>44852</c:v>
                </c:pt>
                <c:pt idx="1712">
                  <c:v>44853</c:v>
                </c:pt>
                <c:pt idx="1713">
                  <c:v>44854</c:v>
                </c:pt>
                <c:pt idx="1714">
                  <c:v>44855</c:v>
                </c:pt>
                <c:pt idx="1715">
                  <c:v>44858</c:v>
                </c:pt>
                <c:pt idx="1716">
                  <c:v>44859</c:v>
                </c:pt>
                <c:pt idx="1717">
                  <c:v>44860</c:v>
                </c:pt>
                <c:pt idx="1718">
                  <c:v>44861</c:v>
                </c:pt>
                <c:pt idx="1719">
                  <c:v>44862</c:v>
                </c:pt>
                <c:pt idx="1720">
                  <c:v>44865</c:v>
                </c:pt>
                <c:pt idx="1721">
                  <c:v>44866</c:v>
                </c:pt>
                <c:pt idx="1722">
                  <c:v>44867</c:v>
                </c:pt>
                <c:pt idx="1723">
                  <c:v>44868</c:v>
                </c:pt>
                <c:pt idx="1724">
                  <c:v>44869</c:v>
                </c:pt>
                <c:pt idx="1725">
                  <c:v>44872</c:v>
                </c:pt>
                <c:pt idx="1726">
                  <c:v>44873</c:v>
                </c:pt>
                <c:pt idx="1727">
                  <c:v>44874</c:v>
                </c:pt>
                <c:pt idx="1728">
                  <c:v>44875</c:v>
                </c:pt>
                <c:pt idx="1729">
                  <c:v>44876</c:v>
                </c:pt>
                <c:pt idx="1730">
                  <c:v>44879</c:v>
                </c:pt>
                <c:pt idx="1731">
                  <c:v>44880</c:v>
                </c:pt>
                <c:pt idx="1732">
                  <c:v>44881</c:v>
                </c:pt>
                <c:pt idx="1733">
                  <c:v>44882</c:v>
                </c:pt>
                <c:pt idx="1734">
                  <c:v>44883</c:v>
                </c:pt>
                <c:pt idx="1735">
                  <c:v>44886</c:v>
                </c:pt>
                <c:pt idx="1736">
                  <c:v>44887</c:v>
                </c:pt>
                <c:pt idx="1737">
                  <c:v>44888</c:v>
                </c:pt>
                <c:pt idx="1738">
                  <c:v>44890</c:v>
                </c:pt>
                <c:pt idx="1739">
                  <c:v>44893</c:v>
                </c:pt>
                <c:pt idx="1740">
                  <c:v>44894</c:v>
                </c:pt>
                <c:pt idx="1741">
                  <c:v>44895</c:v>
                </c:pt>
                <c:pt idx="1742">
                  <c:v>44896</c:v>
                </c:pt>
                <c:pt idx="1743">
                  <c:v>44897</c:v>
                </c:pt>
                <c:pt idx="1744">
                  <c:v>44900</c:v>
                </c:pt>
                <c:pt idx="1745">
                  <c:v>44901</c:v>
                </c:pt>
                <c:pt idx="1746">
                  <c:v>44902</c:v>
                </c:pt>
                <c:pt idx="1747">
                  <c:v>44903</c:v>
                </c:pt>
                <c:pt idx="1748">
                  <c:v>44904</c:v>
                </c:pt>
                <c:pt idx="1749">
                  <c:v>44907</c:v>
                </c:pt>
                <c:pt idx="1750">
                  <c:v>44908</c:v>
                </c:pt>
                <c:pt idx="1751">
                  <c:v>44909</c:v>
                </c:pt>
                <c:pt idx="1752">
                  <c:v>44910</c:v>
                </c:pt>
                <c:pt idx="1753">
                  <c:v>44911</c:v>
                </c:pt>
                <c:pt idx="1754">
                  <c:v>44914</c:v>
                </c:pt>
                <c:pt idx="1755">
                  <c:v>44915</c:v>
                </c:pt>
                <c:pt idx="1756">
                  <c:v>44916</c:v>
                </c:pt>
                <c:pt idx="1757">
                  <c:v>44917</c:v>
                </c:pt>
                <c:pt idx="1758">
                  <c:v>44918</c:v>
                </c:pt>
                <c:pt idx="1759">
                  <c:v>44922</c:v>
                </c:pt>
                <c:pt idx="1760">
                  <c:v>44923</c:v>
                </c:pt>
                <c:pt idx="1761">
                  <c:v>44924</c:v>
                </c:pt>
                <c:pt idx="1762">
                  <c:v>44925</c:v>
                </c:pt>
                <c:pt idx="1763">
                  <c:v>44929</c:v>
                </c:pt>
                <c:pt idx="1764">
                  <c:v>44930</c:v>
                </c:pt>
                <c:pt idx="1765">
                  <c:v>44931</c:v>
                </c:pt>
                <c:pt idx="1766">
                  <c:v>44932</c:v>
                </c:pt>
                <c:pt idx="1767">
                  <c:v>44935</c:v>
                </c:pt>
                <c:pt idx="1768">
                  <c:v>44936</c:v>
                </c:pt>
                <c:pt idx="1769">
                  <c:v>44937</c:v>
                </c:pt>
                <c:pt idx="1770">
                  <c:v>44938</c:v>
                </c:pt>
                <c:pt idx="1771">
                  <c:v>44939</c:v>
                </c:pt>
                <c:pt idx="1772">
                  <c:v>44943</c:v>
                </c:pt>
                <c:pt idx="1773">
                  <c:v>44944</c:v>
                </c:pt>
                <c:pt idx="1774">
                  <c:v>44945</c:v>
                </c:pt>
                <c:pt idx="1775">
                  <c:v>44946</c:v>
                </c:pt>
                <c:pt idx="1776">
                  <c:v>44949</c:v>
                </c:pt>
                <c:pt idx="1777">
                  <c:v>44950</c:v>
                </c:pt>
                <c:pt idx="1778">
                  <c:v>44951</c:v>
                </c:pt>
                <c:pt idx="1779">
                  <c:v>44952</c:v>
                </c:pt>
                <c:pt idx="1780">
                  <c:v>44953</c:v>
                </c:pt>
                <c:pt idx="1781">
                  <c:v>44956</c:v>
                </c:pt>
                <c:pt idx="1782">
                  <c:v>44957</c:v>
                </c:pt>
                <c:pt idx="1783">
                  <c:v>44958</c:v>
                </c:pt>
                <c:pt idx="1784">
                  <c:v>44959</c:v>
                </c:pt>
                <c:pt idx="1785">
                  <c:v>44960</c:v>
                </c:pt>
                <c:pt idx="1786">
                  <c:v>44963</c:v>
                </c:pt>
                <c:pt idx="1787">
                  <c:v>44964</c:v>
                </c:pt>
                <c:pt idx="1788">
                  <c:v>44965</c:v>
                </c:pt>
                <c:pt idx="1789">
                  <c:v>44966</c:v>
                </c:pt>
                <c:pt idx="1790">
                  <c:v>44967</c:v>
                </c:pt>
                <c:pt idx="1791">
                  <c:v>44970</c:v>
                </c:pt>
                <c:pt idx="1792">
                  <c:v>44971</c:v>
                </c:pt>
                <c:pt idx="1793">
                  <c:v>44972</c:v>
                </c:pt>
                <c:pt idx="1794">
                  <c:v>44973</c:v>
                </c:pt>
                <c:pt idx="1795">
                  <c:v>44974</c:v>
                </c:pt>
                <c:pt idx="1796">
                  <c:v>44978</c:v>
                </c:pt>
                <c:pt idx="1797">
                  <c:v>44979</c:v>
                </c:pt>
                <c:pt idx="1798">
                  <c:v>44980</c:v>
                </c:pt>
                <c:pt idx="1799">
                  <c:v>44981</c:v>
                </c:pt>
                <c:pt idx="1800">
                  <c:v>44984</c:v>
                </c:pt>
                <c:pt idx="1801">
                  <c:v>44985</c:v>
                </c:pt>
                <c:pt idx="1802">
                  <c:v>44986</c:v>
                </c:pt>
                <c:pt idx="1803">
                  <c:v>44987</c:v>
                </c:pt>
                <c:pt idx="1804">
                  <c:v>44988</c:v>
                </c:pt>
                <c:pt idx="1805">
                  <c:v>44991</c:v>
                </c:pt>
                <c:pt idx="1806">
                  <c:v>44992</c:v>
                </c:pt>
                <c:pt idx="1807">
                  <c:v>44993</c:v>
                </c:pt>
                <c:pt idx="1808">
                  <c:v>44994</c:v>
                </c:pt>
                <c:pt idx="1809">
                  <c:v>44995</c:v>
                </c:pt>
                <c:pt idx="1810">
                  <c:v>44998</c:v>
                </c:pt>
                <c:pt idx="1811">
                  <c:v>44999</c:v>
                </c:pt>
                <c:pt idx="1812">
                  <c:v>45000</c:v>
                </c:pt>
                <c:pt idx="1813">
                  <c:v>45001</c:v>
                </c:pt>
                <c:pt idx="1814">
                  <c:v>45002</c:v>
                </c:pt>
                <c:pt idx="1815">
                  <c:v>45005</c:v>
                </c:pt>
                <c:pt idx="1816">
                  <c:v>45006</c:v>
                </c:pt>
                <c:pt idx="1817">
                  <c:v>45007</c:v>
                </c:pt>
                <c:pt idx="1818">
                  <c:v>45008</c:v>
                </c:pt>
                <c:pt idx="1819">
                  <c:v>45009</c:v>
                </c:pt>
                <c:pt idx="1820">
                  <c:v>45012</c:v>
                </c:pt>
                <c:pt idx="1821">
                  <c:v>45013</c:v>
                </c:pt>
                <c:pt idx="1822">
                  <c:v>45014</c:v>
                </c:pt>
                <c:pt idx="1823">
                  <c:v>45015</c:v>
                </c:pt>
                <c:pt idx="1824">
                  <c:v>45016</c:v>
                </c:pt>
                <c:pt idx="1825">
                  <c:v>45019</c:v>
                </c:pt>
                <c:pt idx="1826">
                  <c:v>45020</c:v>
                </c:pt>
                <c:pt idx="1827">
                  <c:v>45021</c:v>
                </c:pt>
                <c:pt idx="1828">
                  <c:v>45022</c:v>
                </c:pt>
                <c:pt idx="1829">
                  <c:v>45026</c:v>
                </c:pt>
                <c:pt idx="1830">
                  <c:v>45027</c:v>
                </c:pt>
                <c:pt idx="1831">
                  <c:v>45028</c:v>
                </c:pt>
                <c:pt idx="1832">
                  <c:v>45029</c:v>
                </c:pt>
                <c:pt idx="1833">
                  <c:v>45030</c:v>
                </c:pt>
                <c:pt idx="1834">
                  <c:v>45033</c:v>
                </c:pt>
                <c:pt idx="1835">
                  <c:v>45034</c:v>
                </c:pt>
                <c:pt idx="1836">
                  <c:v>45035</c:v>
                </c:pt>
                <c:pt idx="1837">
                  <c:v>45036</c:v>
                </c:pt>
                <c:pt idx="1838">
                  <c:v>45037</c:v>
                </c:pt>
                <c:pt idx="1839">
                  <c:v>45040</c:v>
                </c:pt>
                <c:pt idx="1840">
                  <c:v>45041</c:v>
                </c:pt>
                <c:pt idx="1841">
                  <c:v>45042</c:v>
                </c:pt>
                <c:pt idx="1842">
                  <c:v>45043</c:v>
                </c:pt>
                <c:pt idx="1843">
                  <c:v>45044</c:v>
                </c:pt>
                <c:pt idx="1844">
                  <c:v>45047</c:v>
                </c:pt>
                <c:pt idx="1845">
                  <c:v>45048</c:v>
                </c:pt>
                <c:pt idx="1846">
                  <c:v>45049</c:v>
                </c:pt>
                <c:pt idx="1847">
                  <c:v>45050</c:v>
                </c:pt>
                <c:pt idx="1848">
                  <c:v>45051</c:v>
                </c:pt>
                <c:pt idx="1849">
                  <c:v>45054</c:v>
                </c:pt>
                <c:pt idx="1850">
                  <c:v>45055</c:v>
                </c:pt>
                <c:pt idx="1851">
                  <c:v>45056</c:v>
                </c:pt>
                <c:pt idx="1852">
                  <c:v>45057</c:v>
                </c:pt>
                <c:pt idx="1853">
                  <c:v>45058</c:v>
                </c:pt>
                <c:pt idx="1854">
                  <c:v>45061</c:v>
                </c:pt>
                <c:pt idx="1855">
                  <c:v>45062</c:v>
                </c:pt>
                <c:pt idx="1856">
                  <c:v>45063</c:v>
                </c:pt>
                <c:pt idx="1857">
                  <c:v>45064</c:v>
                </c:pt>
                <c:pt idx="1858">
                  <c:v>45065</c:v>
                </c:pt>
                <c:pt idx="1859">
                  <c:v>45068</c:v>
                </c:pt>
                <c:pt idx="1860">
                  <c:v>45069</c:v>
                </c:pt>
                <c:pt idx="1861">
                  <c:v>45070</c:v>
                </c:pt>
                <c:pt idx="1862">
                  <c:v>45071</c:v>
                </c:pt>
                <c:pt idx="1863">
                  <c:v>45072</c:v>
                </c:pt>
                <c:pt idx="1864">
                  <c:v>45076</c:v>
                </c:pt>
                <c:pt idx="1865">
                  <c:v>45077</c:v>
                </c:pt>
                <c:pt idx="1866">
                  <c:v>45078</c:v>
                </c:pt>
                <c:pt idx="1867">
                  <c:v>45079</c:v>
                </c:pt>
                <c:pt idx="1868">
                  <c:v>45082</c:v>
                </c:pt>
                <c:pt idx="1869">
                  <c:v>45083</c:v>
                </c:pt>
                <c:pt idx="1870">
                  <c:v>45084</c:v>
                </c:pt>
                <c:pt idx="1871">
                  <c:v>45085</c:v>
                </c:pt>
                <c:pt idx="1872">
                  <c:v>45086</c:v>
                </c:pt>
                <c:pt idx="1873">
                  <c:v>45089</c:v>
                </c:pt>
                <c:pt idx="1874">
                  <c:v>45090</c:v>
                </c:pt>
                <c:pt idx="1875">
                  <c:v>45091</c:v>
                </c:pt>
                <c:pt idx="1876">
                  <c:v>45092</c:v>
                </c:pt>
                <c:pt idx="1877">
                  <c:v>45093</c:v>
                </c:pt>
                <c:pt idx="1878">
                  <c:v>45097</c:v>
                </c:pt>
                <c:pt idx="1879">
                  <c:v>45098</c:v>
                </c:pt>
                <c:pt idx="1880">
                  <c:v>45099</c:v>
                </c:pt>
                <c:pt idx="1881">
                  <c:v>45100</c:v>
                </c:pt>
                <c:pt idx="1882">
                  <c:v>45103</c:v>
                </c:pt>
                <c:pt idx="1883">
                  <c:v>45104</c:v>
                </c:pt>
                <c:pt idx="1884">
                  <c:v>45105</c:v>
                </c:pt>
                <c:pt idx="1885">
                  <c:v>45106</c:v>
                </c:pt>
                <c:pt idx="1886">
                  <c:v>45107</c:v>
                </c:pt>
                <c:pt idx="1887">
                  <c:v>45110</c:v>
                </c:pt>
                <c:pt idx="1888">
                  <c:v>45112</c:v>
                </c:pt>
                <c:pt idx="1889">
                  <c:v>45113</c:v>
                </c:pt>
                <c:pt idx="1890">
                  <c:v>45114</c:v>
                </c:pt>
                <c:pt idx="1891">
                  <c:v>45117</c:v>
                </c:pt>
                <c:pt idx="1892">
                  <c:v>45118</c:v>
                </c:pt>
                <c:pt idx="1893">
                  <c:v>45119</c:v>
                </c:pt>
                <c:pt idx="1894">
                  <c:v>45120</c:v>
                </c:pt>
                <c:pt idx="1895">
                  <c:v>45121</c:v>
                </c:pt>
                <c:pt idx="1896">
                  <c:v>45124</c:v>
                </c:pt>
                <c:pt idx="1897">
                  <c:v>45125</c:v>
                </c:pt>
                <c:pt idx="1898">
                  <c:v>45126</c:v>
                </c:pt>
                <c:pt idx="1899">
                  <c:v>45127</c:v>
                </c:pt>
                <c:pt idx="1900">
                  <c:v>45128</c:v>
                </c:pt>
                <c:pt idx="1901">
                  <c:v>45131</c:v>
                </c:pt>
                <c:pt idx="1902">
                  <c:v>45132</c:v>
                </c:pt>
                <c:pt idx="1903">
                  <c:v>45133</c:v>
                </c:pt>
                <c:pt idx="1904">
                  <c:v>45134</c:v>
                </c:pt>
                <c:pt idx="1905">
                  <c:v>45135</c:v>
                </c:pt>
                <c:pt idx="1906">
                  <c:v>45138</c:v>
                </c:pt>
                <c:pt idx="1907">
                  <c:v>45139</c:v>
                </c:pt>
                <c:pt idx="1908">
                  <c:v>45140</c:v>
                </c:pt>
                <c:pt idx="1909">
                  <c:v>45141</c:v>
                </c:pt>
                <c:pt idx="1910">
                  <c:v>45142</c:v>
                </c:pt>
                <c:pt idx="1911">
                  <c:v>45145</c:v>
                </c:pt>
                <c:pt idx="1912">
                  <c:v>45146</c:v>
                </c:pt>
                <c:pt idx="1913">
                  <c:v>45147</c:v>
                </c:pt>
                <c:pt idx="1914">
                  <c:v>45148</c:v>
                </c:pt>
                <c:pt idx="1915">
                  <c:v>45149</c:v>
                </c:pt>
                <c:pt idx="1916">
                  <c:v>45152</c:v>
                </c:pt>
                <c:pt idx="1917">
                  <c:v>45153</c:v>
                </c:pt>
                <c:pt idx="1918">
                  <c:v>45154</c:v>
                </c:pt>
                <c:pt idx="1919">
                  <c:v>45155</c:v>
                </c:pt>
                <c:pt idx="1920">
                  <c:v>45156</c:v>
                </c:pt>
                <c:pt idx="1921">
                  <c:v>45159</c:v>
                </c:pt>
                <c:pt idx="1922">
                  <c:v>45160</c:v>
                </c:pt>
                <c:pt idx="1923">
                  <c:v>45161</c:v>
                </c:pt>
                <c:pt idx="1924">
                  <c:v>45162</c:v>
                </c:pt>
                <c:pt idx="1925">
                  <c:v>45163</c:v>
                </c:pt>
                <c:pt idx="1926">
                  <c:v>45166</c:v>
                </c:pt>
                <c:pt idx="1927">
                  <c:v>45167</c:v>
                </c:pt>
                <c:pt idx="1928">
                  <c:v>45168</c:v>
                </c:pt>
                <c:pt idx="1929">
                  <c:v>45169</c:v>
                </c:pt>
                <c:pt idx="1930">
                  <c:v>45170</c:v>
                </c:pt>
                <c:pt idx="1931">
                  <c:v>45174</c:v>
                </c:pt>
                <c:pt idx="1932">
                  <c:v>45175</c:v>
                </c:pt>
                <c:pt idx="1933">
                  <c:v>45176</c:v>
                </c:pt>
                <c:pt idx="1934">
                  <c:v>45177</c:v>
                </c:pt>
                <c:pt idx="1935">
                  <c:v>45180</c:v>
                </c:pt>
                <c:pt idx="1936">
                  <c:v>45181</c:v>
                </c:pt>
                <c:pt idx="1937">
                  <c:v>45182</c:v>
                </c:pt>
                <c:pt idx="1938">
                  <c:v>45183</c:v>
                </c:pt>
                <c:pt idx="1939">
                  <c:v>45184</c:v>
                </c:pt>
                <c:pt idx="1940">
                  <c:v>45187</c:v>
                </c:pt>
                <c:pt idx="1941">
                  <c:v>45188</c:v>
                </c:pt>
                <c:pt idx="1942">
                  <c:v>45189</c:v>
                </c:pt>
                <c:pt idx="1943">
                  <c:v>45190</c:v>
                </c:pt>
                <c:pt idx="1944">
                  <c:v>45191</c:v>
                </c:pt>
                <c:pt idx="1945">
                  <c:v>45194</c:v>
                </c:pt>
                <c:pt idx="1946">
                  <c:v>45195</c:v>
                </c:pt>
                <c:pt idx="1947">
                  <c:v>45196</c:v>
                </c:pt>
                <c:pt idx="1948">
                  <c:v>45197</c:v>
                </c:pt>
                <c:pt idx="1949">
                  <c:v>45198</c:v>
                </c:pt>
                <c:pt idx="1950">
                  <c:v>45201</c:v>
                </c:pt>
                <c:pt idx="1951">
                  <c:v>45202</c:v>
                </c:pt>
                <c:pt idx="1952">
                  <c:v>45203</c:v>
                </c:pt>
                <c:pt idx="1953">
                  <c:v>45204</c:v>
                </c:pt>
                <c:pt idx="1954">
                  <c:v>45205</c:v>
                </c:pt>
                <c:pt idx="1955">
                  <c:v>45208</c:v>
                </c:pt>
                <c:pt idx="1956">
                  <c:v>45209</c:v>
                </c:pt>
                <c:pt idx="1957">
                  <c:v>45210</c:v>
                </c:pt>
                <c:pt idx="1958">
                  <c:v>45211</c:v>
                </c:pt>
                <c:pt idx="1959">
                  <c:v>45212</c:v>
                </c:pt>
                <c:pt idx="1960">
                  <c:v>45215</c:v>
                </c:pt>
                <c:pt idx="1961">
                  <c:v>45216</c:v>
                </c:pt>
                <c:pt idx="1962">
                  <c:v>45217</c:v>
                </c:pt>
                <c:pt idx="1963">
                  <c:v>45218</c:v>
                </c:pt>
                <c:pt idx="1964">
                  <c:v>45219</c:v>
                </c:pt>
                <c:pt idx="1965">
                  <c:v>45222</c:v>
                </c:pt>
                <c:pt idx="1966">
                  <c:v>45223</c:v>
                </c:pt>
                <c:pt idx="1967">
                  <c:v>45224</c:v>
                </c:pt>
                <c:pt idx="1968">
                  <c:v>45225</c:v>
                </c:pt>
                <c:pt idx="1969">
                  <c:v>45226</c:v>
                </c:pt>
                <c:pt idx="1970">
                  <c:v>45229</c:v>
                </c:pt>
                <c:pt idx="1971">
                  <c:v>45230</c:v>
                </c:pt>
                <c:pt idx="1972">
                  <c:v>45231</c:v>
                </c:pt>
                <c:pt idx="1973">
                  <c:v>45232</c:v>
                </c:pt>
                <c:pt idx="1974">
                  <c:v>45233</c:v>
                </c:pt>
                <c:pt idx="1975">
                  <c:v>45236</c:v>
                </c:pt>
                <c:pt idx="1976">
                  <c:v>45237</c:v>
                </c:pt>
                <c:pt idx="1977">
                  <c:v>45238</c:v>
                </c:pt>
                <c:pt idx="1978">
                  <c:v>45239</c:v>
                </c:pt>
                <c:pt idx="1979">
                  <c:v>45240</c:v>
                </c:pt>
                <c:pt idx="1980">
                  <c:v>45243</c:v>
                </c:pt>
                <c:pt idx="1981">
                  <c:v>45244</c:v>
                </c:pt>
                <c:pt idx="1982">
                  <c:v>45245</c:v>
                </c:pt>
                <c:pt idx="1983">
                  <c:v>45246</c:v>
                </c:pt>
                <c:pt idx="1984">
                  <c:v>45247</c:v>
                </c:pt>
                <c:pt idx="1985">
                  <c:v>45250</c:v>
                </c:pt>
                <c:pt idx="1986">
                  <c:v>45251</c:v>
                </c:pt>
                <c:pt idx="1987">
                  <c:v>45252</c:v>
                </c:pt>
                <c:pt idx="1988">
                  <c:v>45254</c:v>
                </c:pt>
                <c:pt idx="1989">
                  <c:v>45257</c:v>
                </c:pt>
                <c:pt idx="1990">
                  <c:v>45258</c:v>
                </c:pt>
                <c:pt idx="1991">
                  <c:v>45259</c:v>
                </c:pt>
                <c:pt idx="1992">
                  <c:v>45260</c:v>
                </c:pt>
                <c:pt idx="1993">
                  <c:v>45261</c:v>
                </c:pt>
                <c:pt idx="1994">
                  <c:v>45264</c:v>
                </c:pt>
                <c:pt idx="1995">
                  <c:v>45265</c:v>
                </c:pt>
                <c:pt idx="1996">
                  <c:v>45266</c:v>
                </c:pt>
                <c:pt idx="1997">
                  <c:v>45267</c:v>
                </c:pt>
                <c:pt idx="1998">
                  <c:v>45268</c:v>
                </c:pt>
                <c:pt idx="1999">
                  <c:v>45271</c:v>
                </c:pt>
                <c:pt idx="2000">
                  <c:v>45272</c:v>
                </c:pt>
                <c:pt idx="2001">
                  <c:v>45273</c:v>
                </c:pt>
                <c:pt idx="2002">
                  <c:v>45274</c:v>
                </c:pt>
                <c:pt idx="2003">
                  <c:v>45275</c:v>
                </c:pt>
                <c:pt idx="2004">
                  <c:v>45278</c:v>
                </c:pt>
                <c:pt idx="2005">
                  <c:v>45279</c:v>
                </c:pt>
                <c:pt idx="2006">
                  <c:v>45280</c:v>
                </c:pt>
                <c:pt idx="2007">
                  <c:v>45281</c:v>
                </c:pt>
                <c:pt idx="2008">
                  <c:v>45282</c:v>
                </c:pt>
                <c:pt idx="2009">
                  <c:v>45286</c:v>
                </c:pt>
                <c:pt idx="2010">
                  <c:v>45287</c:v>
                </c:pt>
                <c:pt idx="2011">
                  <c:v>45288</c:v>
                </c:pt>
                <c:pt idx="2012">
                  <c:v>45289</c:v>
                </c:pt>
                <c:pt idx="2013">
                  <c:v>45293</c:v>
                </c:pt>
                <c:pt idx="2014">
                  <c:v>45294</c:v>
                </c:pt>
                <c:pt idx="2015">
                  <c:v>45295</c:v>
                </c:pt>
                <c:pt idx="2016">
                  <c:v>45296</c:v>
                </c:pt>
                <c:pt idx="2017">
                  <c:v>45299</c:v>
                </c:pt>
                <c:pt idx="2018">
                  <c:v>45300</c:v>
                </c:pt>
                <c:pt idx="2019">
                  <c:v>45301</c:v>
                </c:pt>
                <c:pt idx="2020">
                  <c:v>45302</c:v>
                </c:pt>
                <c:pt idx="2021">
                  <c:v>45303</c:v>
                </c:pt>
                <c:pt idx="2022">
                  <c:v>45307</c:v>
                </c:pt>
                <c:pt idx="2023">
                  <c:v>45308</c:v>
                </c:pt>
                <c:pt idx="2024">
                  <c:v>45309</c:v>
                </c:pt>
                <c:pt idx="2025">
                  <c:v>45310</c:v>
                </c:pt>
                <c:pt idx="2026">
                  <c:v>45313</c:v>
                </c:pt>
                <c:pt idx="2027">
                  <c:v>45314</c:v>
                </c:pt>
                <c:pt idx="2028">
                  <c:v>45315</c:v>
                </c:pt>
                <c:pt idx="2029">
                  <c:v>45316</c:v>
                </c:pt>
                <c:pt idx="2030">
                  <c:v>45317</c:v>
                </c:pt>
                <c:pt idx="2031">
                  <c:v>45320</c:v>
                </c:pt>
                <c:pt idx="2032">
                  <c:v>45321</c:v>
                </c:pt>
                <c:pt idx="2033">
                  <c:v>45322</c:v>
                </c:pt>
                <c:pt idx="2034">
                  <c:v>45323</c:v>
                </c:pt>
                <c:pt idx="2035">
                  <c:v>45324</c:v>
                </c:pt>
                <c:pt idx="2036">
                  <c:v>45327</c:v>
                </c:pt>
                <c:pt idx="2037">
                  <c:v>45328</c:v>
                </c:pt>
                <c:pt idx="2038">
                  <c:v>45329</c:v>
                </c:pt>
                <c:pt idx="2039">
                  <c:v>45330</c:v>
                </c:pt>
                <c:pt idx="2040">
                  <c:v>45331</c:v>
                </c:pt>
                <c:pt idx="2041">
                  <c:v>45334</c:v>
                </c:pt>
                <c:pt idx="2042">
                  <c:v>45335</c:v>
                </c:pt>
                <c:pt idx="2043">
                  <c:v>45336</c:v>
                </c:pt>
                <c:pt idx="2044">
                  <c:v>45337</c:v>
                </c:pt>
                <c:pt idx="2045">
                  <c:v>45338</c:v>
                </c:pt>
                <c:pt idx="2046">
                  <c:v>45342</c:v>
                </c:pt>
                <c:pt idx="2047">
                  <c:v>45343</c:v>
                </c:pt>
                <c:pt idx="2048">
                  <c:v>45344</c:v>
                </c:pt>
                <c:pt idx="2049">
                  <c:v>45345</c:v>
                </c:pt>
                <c:pt idx="2050">
                  <c:v>45348</c:v>
                </c:pt>
                <c:pt idx="2051">
                  <c:v>45349</c:v>
                </c:pt>
                <c:pt idx="2052">
                  <c:v>45350</c:v>
                </c:pt>
                <c:pt idx="2053">
                  <c:v>45351</c:v>
                </c:pt>
                <c:pt idx="2054">
                  <c:v>45352</c:v>
                </c:pt>
                <c:pt idx="2055">
                  <c:v>45355</c:v>
                </c:pt>
                <c:pt idx="2056">
                  <c:v>45356</c:v>
                </c:pt>
                <c:pt idx="2057">
                  <c:v>45357</c:v>
                </c:pt>
                <c:pt idx="2058">
                  <c:v>45358</c:v>
                </c:pt>
                <c:pt idx="2059">
                  <c:v>45359</c:v>
                </c:pt>
                <c:pt idx="2060">
                  <c:v>45362</c:v>
                </c:pt>
                <c:pt idx="2061">
                  <c:v>45363</c:v>
                </c:pt>
                <c:pt idx="2062">
                  <c:v>45364</c:v>
                </c:pt>
                <c:pt idx="2063">
                  <c:v>45365</c:v>
                </c:pt>
                <c:pt idx="2064">
                  <c:v>45366</c:v>
                </c:pt>
                <c:pt idx="2065">
                  <c:v>45369</c:v>
                </c:pt>
                <c:pt idx="2066">
                  <c:v>45370</c:v>
                </c:pt>
                <c:pt idx="2067">
                  <c:v>45371</c:v>
                </c:pt>
                <c:pt idx="2068">
                  <c:v>45372</c:v>
                </c:pt>
                <c:pt idx="2069">
                  <c:v>45373</c:v>
                </c:pt>
                <c:pt idx="2070">
                  <c:v>45376</c:v>
                </c:pt>
                <c:pt idx="2071">
                  <c:v>45377</c:v>
                </c:pt>
                <c:pt idx="2072">
                  <c:v>45378</c:v>
                </c:pt>
                <c:pt idx="2073">
                  <c:v>45379</c:v>
                </c:pt>
                <c:pt idx="2074">
                  <c:v>45383</c:v>
                </c:pt>
                <c:pt idx="2075">
                  <c:v>45384</c:v>
                </c:pt>
                <c:pt idx="2076">
                  <c:v>45385</c:v>
                </c:pt>
                <c:pt idx="2077">
                  <c:v>45386</c:v>
                </c:pt>
                <c:pt idx="2078">
                  <c:v>45387</c:v>
                </c:pt>
                <c:pt idx="2079">
                  <c:v>45390</c:v>
                </c:pt>
                <c:pt idx="2080">
                  <c:v>45391</c:v>
                </c:pt>
                <c:pt idx="2081">
                  <c:v>45392</c:v>
                </c:pt>
                <c:pt idx="2082">
                  <c:v>45393</c:v>
                </c:pt>
                <c:pt idx="2083">
                  <c:v>45394</c:v>
                </c:pt>
                <c:pt idx="2084">
                  <c:v>45397</c:v>
                </c:pt>
                <c:pt idx="2085">
                  <c:v>45398</c:v>
                </c:pt>
                <c:pt idx="2086">
                  <c:v>45399</c:v>
                </c:pt>
                <c:pt idx="2087">
                  <c:v>45400</c:v>
                </c:pt>
                <c:pt idx="2088">
                  <c:v>45401</c:v>
                </c:pt>
                <c:pt idx="2089">
                  <c:v>45404</c:v>
                </c:pt>
                <c:pt idx="2090">
                  <c:v>45405</c:v>
                </c:pt>
                <c:pt idx="2091">
                  <c:v>45406</c:v>
                </c:pt>
                <c:pt idx="2092">
                  <c:v>45407</c:v>
                </c:pt>
                <c:pt idx="2093">
                  <c:v>45408</c:v>
                </c:pt>
                <c:pt idx="2094">
                  <c:v>45411</c:v>
                </c:pt>
                <c:pt idx="2095">
                  <c:v>45412</c:v>
                </c:pt>
                <c:pt idx="2096">
                  <c:v>45413</c:v>
                </c:pt>
                <c:pt idx="2097">
                  <c:v>45414</c:v>
                </c:pt>
                <c:pt idx="2098">
                  <c:v>45415</c:v>
                </c:pt>
                <c:pt idx="2099">
                  <c:v>45418</c:v>
                </c:pt>
                <c:pt idx="2100">
                  <c:v>45419</c:v>
                </c:pt>
                <c:pt idx="2101">
                  <c:v>45420</c:v>
                </c:pt>
                <c:pt idx="2102">
                  <c:v>45421</c:v>
                </c:pt>
                <c:pt idx="2103">
                  <c:v>45422</c:v>
                </c:pt>
                <c:pt idx="2104">
                  <c:v>45425</c:v>
                </c:pt>
                <c:pt idx="2105">
                  <c:v>45426</c:v>
                </c:pt>
                <c:pt idx="2106">
                  <c:v>45427</c:v>
                </c:pt>
                <c:pt idx="2107">
                  <c:v>45428</c:v>
                </c:pt>
                <c:pt idx="2108">
                  <c:v>45429</c:v>
                </c:pt>
                <c:pt idx="2109">
                  <c:v>45432</c:v>
                </c:pt>
                <c:pt idx="2110">
                  <c:v>45433</c:v>
                </c:pt>
                <c:pt idx="2111">
                  <c:v>45434</c:v>
                </c:pt>
                <c:pt idx="2112">
                  <c:v>45435</c:v>
                </c:pt>
                <c:pt idx="2113">
                  <c:v>45436</c:v>
                </c:pt>
                <c:pt idx="2114">
                  <c:v>45440</c:v>
                </c:pt>
                <c:pt idx="2115">
                  <c:v>45441</c:v>
                </c:pt>
                <c:pt idx="2116">
                  <c:v>45442</c:v>
                </c:pt>
                <c:pt idx="2117">
                  <c:v>45443</c:v>
                </c:pt>
                <c:pt idx="2118">
                  <c:v>45446</c:v>
                </c:pt>
                <c:pt idx="2119">
                  <c:v>45447</c:v>
                </c:pt>
                <c:pt idx="2120">
                  <c:v>45448</c:v>
                </c:pt>
                <c:pt idx="2121">
                  <c:v>45449</c:v>
                </c:pt>
                <c:pt idx="2122">
                  <c:v>45450</c:v>
                </c:pt>
                <c:pt idx="2123">
                  <c:v>45453</c:v>
                </c:pt>
                <c:pt idx="2124">
                  <c:v>45454</c:v>
                </c:pt>
                <c:pt idx="2125">
                  <c:v>45455</c:v>
                </c:pt>
                <c:pt idx="2126">
                  <c:v>45456</c:v>
                </c:pt>
                <c:pt idx="2127">
                  <c:v>45457</c:v>
                </c:pt>
                <c:pt idx="2128">
                  <c:v>45460</c:v>
                </c:pt>
                <c:pt idx="2129">
                  <c:v>45461</c:v>
                </c:pt>
                <c:pt idx="2130">
                  <c:v>45463</c:v>
                </c:pt>
                <c:pt idx="2131">
                  <c:v>45464</c:v>
                </c:pt>
                <c:pt idx="2132">
                  <c:v>45467</c:v>
                </c:pt>
                <c:pt idx="2133">
                  <c:v>45468</c:v>
                </c:pt>
                <c:pt idx="2134">
                  <c:v>45469</c:v>
                </c:pt>
                <c:pt idx="2135">
                  <c:v>45470</c:v>
                </c:pt>
                <c:pt idx="2136">
                  <c:v>45471</c:v>
                </c:pt>
                <c:pt idx="2137">
                  <c:v>45474</c:v>
                </c:pt>
                <c:pt idx="2138">
                  <c:v>45475</c:v>
                </c:pt>
                <c:pt idx="2139">
                  <c:v>45476</c:v>
                </c:pt>
                <c:pt idx="2140">
                  <c:v>45478</c:v>
                </c:pt>
                <c:pt idx="2141">
                  <c:v>45481</c:v>
                </c:pt>
                <c:pt idx="2142">
                  <c:v>45482</c:v>
                </c:pt>
                <c:pt idx="2143">
                  <c:v>45483</c:v>
                </c:pt>
                <c:pt idx="2144">
                  <c:v>45484</c:v>
                </c:pt>
                <c:pt idx="2145">
                  <c:v>45485</c:v>
                </c:pt>
                <c:pt idx="2146">
                  <c:v>45488</c:v>
                </c:pt>
                <c:pt idx="2147">
                  <c:v>45489</c:v>
                </c:pt>
                <c:pt idx="2148">
                  <c:v>45490</c:v>
                </c:pt>
                <c:pt idx="2149">
                  <c:v>45491</c:v>
                </c:pt>
                <c:pt idx="2150">
                  <c:v>45492</c:v>
                </c:pt>
                <c:pt idx="2151">
                  <c:v>45495</c:v>
                </c:pt>
                <c:pt idx="2152">
                  <c:v>45496</c:v>
                </c:pt>
                <c:pt idx="2153">
                  <c:v>45497</c:v>
                </c:pt>
                <c:pt idx="2154">
                  <c:v>45498</c:v>
                </c:pt>
                <c:pt idx="2155">
                  <c:v>45499</c:v>
                </c:pt>
                <c:pt idx="2156">
                  <c:v>45502</c:v>
                </c:pt>
                <c:pt idx="2157">
                  <c:v>45503</c:v>
                </c:pt>
                <c:pt idx="2158">
                  <c:v>45504</c:v>
                </c:pt>
                <c:pt idx="2159">
                  <c:v>45505</c:v>
                </c:pt>
                <c:pt idx="2160">
                  <c:v>45506</c:v>
                </c:pt>
                <c:pt idx="2161">
                  <c:v>45509</c:v>
                </c:pt>
                <c:pt idx="2162">
                  <c:v>45510</c:v>
                </c:pt>
                <c:pt idx="2163">
                  <c:v>45511</c:v>
                </c:pt>
                <c:pt idx="2164">
                  <c:v>45512</c:v>
                </c:pt>
                <c:pt idx="2165">
                  <c:v>45513</c:v>
                </c:pt>
                <c:pt idx="2166">
                  <c:v>45516</c:v>
                </c:pt>
                <c:pt idx="2167">
                  <c:v>45517</c:v>
                </c:pt>
                <c:pt idx="2168">
                  <c:v>45518</c:v>
                </c:pt>
                <c:pt idx="2169">
                  <c:v>45519</c:v>
                </c:pt>
                <c:pt idx="2170">
                  <c:v>45520</c:v>
                </c:pt>
                <c:pt idx="2171">
                  <c:v>45523</c:v>
                </c:pt>
                <c:pt idx="2172">
                  <c:v>45524</c:v>
                </c:pt>
                <c:pt idx="2173">
                  <c:v>45525</c:v>
                </c:pt>
                <c:pt idx="2174">
                  <c:v>45526</c:v>
                </c:pt>
                <c:pt idx="2175">
                  <c:v>45527</c:v>
                </c:pt>
                <c:pt idx="2176">
                  <c:v>45530</c:v>
                </c:pt>
                <c:pt idx="2177">
                  <c:v>45531</c:v>
                </c:pt>
                <c:pt idx="2178">
                  <c:v>45532</c:v>
                </c:pt>
                <c:pt idx="2179">
                  <c:v>45533</c:v>
                </c:pt>
                <c:pt idx="2180">
                  <c:v>45534</c:v>
                </c:pt>
                <c:pt idx="2181">
                  <c:v>45538</c:v>
                </c:pt>
                <c:pt idx="2182">
                  <c:v>45539</c:v>
                </c:pt>
                <c:pt idx="2183">
                  <c:v>45540</c:v>
                </c:pt>
                <c:pt idx="2184">
                  <c:v>45541</c:v>
                </c:pt>
                <c:pt idx="2185">
                  <c:v>45544</c:v>
                </c:pt>
                <c:pt idx="2186">
                  <c:v>45545</c:v>
                </c:pt>
                <c:pt idx="2187">
                  <c:v>45546</c:v>
                </c:pt>
                <c:pt idx="2188">
                  <c:v>45547</c:v>
                </c:pt>
                <c:pt idx="2189">
                  <c:v>45548</c:v>
                </c:pt>
                <c:pt idx="2190">
                  <c:v>45551</c:v>
                </c:pt>
                <c:pt idx="2191">
                  <c:v>45552</c:v>
                </c:pt>
                <c:pt idx="2192">
                  <c:v>45553</c:v>
                </c:pt>
                <c:pt idx="2193">
                  <c:v>45554</c:v>
                </c:pt>
                <c:pt idx="2194">
                  <c:v>45555</c:v>
                </c:pt>
                <c:pt idx="2195">
                  <c:v>45558</c:v>
                </c:pt>
                <c:pt idx="2196">
                  <c:v>45559</c:v>
                </c:pt>
                <c:pt idx="2197">
                  <c:v>45560</c:v>
                </c:pt>
                <c:pt idx="2198">
                  <c:v>45561</c:v>
                </c:pt>
                <c:pt idx="2199">
                  <c:v>45562</c:v>
                </c:pt>
                <c:pt idx="2200">
                  <c:v>45565</c:v>
                </c:pt>
                <c:pt idx="2201">
                  <c:v>45566</c:v>
                </c:pt>
                <c:pt idx="2202">
                  <c:v>45567</c:v>
                </c:pt>
                <c:pt idx="2203">
                  <c:v>45568</c:v>
                </c:pt>
                <c:pt idx="2204">
                  <c:v>45569</c:v>
                </c:pt>
                <c:pt idx="2205">
                  <c:v>45572</c:v>
                </c:pt>
                <c:pt idx="2206">
                  <c:v>45573</c:v>
                </c:pt>
                <c:pt idx="2207">
                  <c:v>45574</c:v>
                </c:pt>
                <c:pt idx="2208">
                  <c:v>45575</c:v>
                </c:pt>
                <c:pt idx="2209">
                  <c:v>45576</c:v>
                </c:pt>
                <c:pt idx="2210">
                  <c:v>45579</c:v>
                </c:pt>
                <c:pt idx="2211">
                  <c:v>45580</c:v>
                </c:pt>
                <c:pt idx="2212">
                  <c:v>45581</c:v>
                </c:pt>
                <c:pt idx="2213">
                  <c:v>45582</c:v>
                </c:pt>
                <c:pt idx="2214">
                  <c:v>45583</c:v>
                </c:pt>
                <c:pt idx="2215">
                  <c:v>45586</c:v>
                </c:pt>
                <c:pt idx="2216">
                  <c:v>45587</c:v>
                </c:pt>
                <c:pt idx="2217">
                  <c:v>45588</c:v>
                </c:pt>
                <c:pt idx="2218">
                  <c:v>45589</c:v>
                </c:pt>
                <c:pt idx="2219">
                  <c:v>45590</c:v>
                </c:pt>
                <c:pt idx="2220">
                  <c:v>45593</c:v>
                </c:pt>
                <c:pt idx="2221">
                  <c:v>45594</c:v>
                </c:pt>
                <c:pt idx="2222">
                  <c:v>45595</c:v>
                </c:pt>
                <c:pt idx="2223">
                  <c:v>45596</c:v>
                </c:pt>
                <c:pt idx="2224">
                  <c:v>45597</c:v>
                </c:pt>
                <c:pt idx="2225">
                  <c:v>45600</c:v>
                </c:pt>
                <c:pt idx="2226">
                  <c:v>45601</c:v>
                </c:pt>
                <c:pt idx="2227">
                  <c:v>45602</c:v>
                </c:pt>
                <c:pt idx="2228">
                  <c:v>45603</c:v>
                </c:pt>
                <c:pt idx="2229">
                  <c:v>45604</c:v>
                </c:pt>
                <c:pt idx="2230">
                  <c:v>45607</c:v>
                </c:pt>
                <c:pt idx="2231">
                  <c:v>45608</c:v>
                </c:pt>
                <c:pt idx="2232">
                  <c:v>45609</c:v>
                </c:pt>
                <c:pt idx="2233">
                  <c:v>45610</c:v>
                </c:pt>
                <c:pt idx="2234">
                  <c:v>45611</c:v>
                </c:pt>
                <c:pt idx="2235">
                  <c:v>45614</c:v>
                </c:pt>
                <c:pt idx="2236">
                  <c:v>45615</c:v>
                </c:pt>
                <c:pt idx="2237">
                  <c:v>45616</c:v>
                </c:pt>
                <c:pt idx="2238">
                  <c:v>45617</c:v>
                </c:pt>
                <c:pt idx="2239">
                  <c:v>45618</c:v>
                </c:pt>
                <c:pt idx="2240">
                  <c:v>45621</c:v>
                </c:pt>
                <c:pt idx="2241">
                  <c:v>45622</c:v>
                </c:pt>
                <c:pt idx="2242">
                  <c:v>45623</c:v>
                </c:pt>
                <c:pt idx="2243">
                  <c:v>45625</c:v>
                </c:pt>
                <c:pt idx="2244">
                  <c:v>45628</c:v>
                </c:pt>
                <c:pt idx="2245">
                  <c:v>45629</c:v>
                </c:pt>
                <c:pt idx="2246">
                  <c:v>45630</c:v>
                </c:pt>
                <c:pt idx="2247">
                  <c:v>45631</c:v>
                </c:pt>
                <c:pt idx="2248">
                  <c:v>45632</c:v>
                </c:pt>
                <c:pt idx="2249">
                  <c:v>45635</c:v>
                </c:pt>
                <c:pt idx="2250">
                  <c:v>45636</c:v>
                </c:pt>
                <c:pt idx="2251">
                  <c:v>45637</c:v>
                </c:pt>
                <c:pt idx="2252">
                  <c:v>45638</c:v>
                </c:pt>
                <c:pt idx="2253">
                  <c:v>45639</c:v>
                </c:pt>
                <c:pt idx="2254">
                  <c:v>45642</c:v>
                </c:pt>
                <c:pt idx="2255">
                  <c:v>45643</c:v>
                </c:pt>
                <c:pt idx="2256">
                  <c:v>45644</c:v>
                </c:pt>
                <c:pt idx="2257">
                  <c:v>45645</c:v>
                </c:pt>
                <c:pt idx="2258">
                  <c:v>45646</c:v>
                </c:pt>
                <c:pt idx="2259">
                  <c:v>45649</c:v>
                </c:pt>
                <c:pt idx="2260">
                  <c:v>45650</c:v>
                </c:pt>
                <c:pt idx="2261">
                  <c:v>45652</c:v>
                </c:pt>
                <c:pt idx="2262">
                  <c:v>45653</c:v>
                </c:pt>
                <c:pt idx="2263">
                  <c:v>45656</c:v>
                </c:pt>
                <c:pt idx="2264">
                  <c:v>45657</c:v>
                </c:pt>
                <c:pt idx="2265">
                  <c:v>45659</c:v>
                </c:pt>
                <c:pt idx="2266">
                  <c:v>45660</c:v>
                </c:pt>
                <c:pt idx="2267">
                  <c:v>45663</c:v>
                </c:pt>
                <c:pt idx="2268">
                  <c:v>45664</c:v>
                </c:pt>
                <c:pt idx="2269">
                  <c:v>45665</c:v>
                </c:pt>
                <c:pt idx="2270">
                  <c:v>45667</c:v>
                </c:pt>
                <c:pt idx="2271">
                  <c:v>45670</c:v>
                </c:pt>
                <c:pt idx="2272">
                  <c:v>45671</c:v>
                </c:pt>
                <c:pt idx="2273">
                  <c:v>45672</c:v>
                </c:pt>
                <c:pt idx="2274">
                  <c:v>45673</c:v>
                </c:pt>
                <c:pt idx="2275">
                  <c:v>45674</c:v>
                </c:pt>
                <c:pt idx="2276">
                  <c:v>45678</c:v>
                </c:pt>
                <c:pt idx="2277">
                  <c:v>45679</c:v>
                </c:pt>
                <c:pt idx="2278">
                  <c:v>45680</c:v>
                </c:pt>
                <c:pt idx="2279">
                  <c:v>45681</c:v>
                </c:pt>
                <c:pt idx="2280">
                  <c:v>45684</c:v>
                </c:pt>
                <c:pt idx="2281">
                  <c:v>45685</c:v>
                </c:pt>
                <c:pt idx="2282">
                  <c:v>45686</c:v>
                </c:pt>
                <c:pt idx="2283">
                  <c:v>45687</c:v>
                </c:pt>
                <c:pt idx="2284">
                  <c:v>45688</c:v>
                </c:pt>
                <c:pt idx="2285">
                  <c:v>45691</c:v>
                </c:pt>
                <c:pt idx="2286">
                  <c:v>45692</c:v>
                </c:pt>
                <c:pt idx="2287">
                  <c:v>45693</c:v>
                </c:pt>
                <c:pt idx="2288">
                  <c:v>45694</c:v>
                </c:pt>
                <c:pt idx="2289">
                  <c:v>45695</c:v>
                </c:pt>
                <c:pt idx="2290">
                  <c:v>45698</c:v>
                </c:pt>
                <c:pt idx="2291">
                  <c:v>45699</c:v>
                </c:pt>
                <c:pt idx="2292">
                  <c:v>45700</c:v>
                </c:pt>
                <c:pt idx="2293">
                  <c:v>45701</c:v>
                </c:pt>
                <c:pt idx="2294">
                  <c:v>45702</c:v>
                </c:pt>
                <c:pt idx="2295">
                  <c:v>45706</c:v>
                </c:pt>
                <c:pt idx="2296">
                  <c:v>45707</c:v>
                </c:pt>
                <c:pt idx="2297">
                  <c:v>45708</c:v>
                </c:pt>
                <c:pt idx="2298">
                  <c:v>45709</c:v>
                </c:pt>
                <c:pt idx="2299">
                  <c:v>45712</c:v>
                </c:pt>
                <c:pt idx="2300">
                  <c:v>45713</c:v>
                </c:pt>
                <c:pt idx="2301">
                  <c:v>45714</c:v>
                </c:pt>
                <c:pt idx="2302">
                  <c:v>45715</c:v>
                </c:pt>
                <c:pt idx="2303">
                  <c:v>45716</c:v>
                </c:pt>
                <c:pt idx="2304">
                  <c:v>45719</c:v>
                </c:pt>
                <c:pt idx="2305">
                  <c:v>45720</c:v>
                </c:pt>
                <c:pt idx="2306">
                  <c:v>45721</c:v>
                </c:pt>
                <c:pt idx="2307">
                  <c:v>45722</c:v>
                </c:pt>
                <c:pt idx="2308">
                  <c:v>45723</c:v>
                </c:pt>
                <c:pt idx="2309">
                  <c:v>45726</c:v>
                </c:pt>
                <c:pt idx="2310">
                  <c:v>45727</c:v>
                </c:pt>
                <c:pt idx="2311">
                  <c:v>45728</c:v>
                </c:pt>
                <c:pt idx="2312">
                  <c:v>45729</c:v>
                </c:pt>
                <c:pt idx="2313">
                  <c:v>45730</c:v>
                </c:pt>
                <c:pt idx="2314">
                  <c:v>45733</c:v>
                </c:pt>
                <c:pt idx="2315">
                  <c:v>45734</c:v>
                </c:pt>
                <c:pt idx="2316">
                  <c:v>45735</c:v>
                </c:pt>
                <c:pt idx="2317">
                  <c:v>45736</c:v>
                </c:pt>
                <c:pt idx="2318">
                  <c:v>45737</c:v>
                </c:pt>
                <c:pt idx="2319">
                  <c:v>45740</c:v>
                </c:pt>
                <c:pt idx="2320">
                  <c:v>45741</c:v>
                </c:pt>
                <c:pt idx="2321">
                  <c:v>45742</c:v>
                </c:pt>
                <c:pt idx="2322">
                  <c:v>45743</c:v>
                </c:pt>
                <c:pt idx="2323">
                  <c:v>45744</c:v>
                </c:pt>
                <c:pt idx="2324">
                  <c:v>45747</c:v>
                </c:pt>
                <c:pt idx="2325">
                  <c:v>45748</c:v>
                </c:pt>
                <c:pt idx="2326">
                  <c:v>45749</c:v>
                </c:pt>
                <c:pt idx="2327">
                  <c:v>45750</c:v>
                </c:pt>
                <c:pt idx="2328">
                  <c:v>45751</c:v>
                </c:pt>
                <c:pt idx="2329">
                  <c:v>45754</c:v>
                </c:pt>
                <c:pt idx="2330">
                  <c:v>45755</c:v>
                </c:pt>
                <c:pt idx="2331">
                  <c:v>45756</c:v>
                </c:pt>
                <c:pt idx="2332">
                  <c:v>45757</c:v>
                </c:pt>
                <c:pt idx="2333">
                  <c:v>45758</c:v>
                </c:pt>
                <c:pt idx="2334">
                  <c:v>45761</c:v>
                </c:pt>
                <c:pt idx="2335">
                  <c:v>45762</c:v>
                </c:pt>
                <c:pt idx="2336">
                  <c:v>45763</c:v>
                </c:pt>
                <c:pt idx="2337">
                  <c:v>45764</c:v>
                </c:pt>
                <c:pt idx="2338">
                  <c:v>45768</c:v>
                </c:pt>
                <c:pt idx="2339">
                  <c:v>45769</c:v>
                </c:pt>
                <c:pt idx="2340">
                  <c:v>45770</c:v>
                </c:pt>
                <c:pt idx="2341">
                  <c:v>45771</c:v>
                </c:pt>
                <c:pt idx="2342">
                  <c:v>45772</c:v>
                </c:pt>
                <c:pt idx="2343">
                  <c:v>45775</c:v>
                </c:pt>
                <c:pt idx="2344">
                  <c:v>45776</c:v>
                </c:pt>
                <c:pt idx="2345">
                  <c:v>45777</c:v>
                </c:pt>
                <c:pt idx="2346">
                  <c:v>45778</c:v>
                </c:pt>
                <c:pt idx="2347">
                  <c:v>45779</c:v>
                </c:pt>
                <c:pt idx="2348">
                  <c:v>45782</c:v>
                </c:pt>
                <c:pt idx="2349">
                  <c:v>45783</c:v>
                </c:pt>
                <c:pt idx="2350">
                  <c:v>45784</c:v>
                </c:pt>
                <c:pt idx="2351">
                  <c:v>45785</c:v>
                </c:pt>
                <c:pt idx="2352">
                  <c:v>45786</c:v>
                </c:pt>
                <c:pt idx="2353">
                  <c:v>45789</c:v>
                </c:pt>
                <c:pt idx="2354">
                  <c:v>45790</c:v>
                </c:pt>
                <c:pt idx="2355">
                  <c:v>45791</c:v>
                </c:pt>
                <c:pt idx="2356">
                  <c:v>45792</c:v>
                </c:pt>
                <c:pt idx="2357">
                  <c:v>45793</c:v>
                </c:pt>
                <c:pt idx="2358">
                  <c:v>45796</c:v>
                </c:pt>
                <c:pt idx="2359">
                  <c:v>45797</c:v>
                </c:pt>
                <c:pt idx="2360">
                  <c:v>45798</c:v>
                </c:pt>
                <c:pt idx="2361">
                  <c:v>45799</c:v>
                </c:pt>
                <c:pt idx="2362">
                  <c:v>45800</c:v>
                </c:pt>
                <c:pt idx="2363">
                  <c:v>45804</c:v>
                </c:pt>
                <c:pt idx="2364">
                  <c:v>45805</c:v>
                </c:pt>
                <c:pt idx="2365">
                  <c:v>45806</c:v>
                </c:pt>
                <c:pt idx="2366">
                  <c:v>45807</c:v>
                </c:pt>
                <c:pt idx="2367">
                  <c:v>45810</c:v>
                </c:pt>
                <c:pt idx="2368">
                  <c:v>45811</c:v>
                </c:pt>
                <c:pt idx="2369">
                  <c:v>45812</c:v>
                </c:pt>
                <c:pt idx="2370">
                  <c:v>45813</c:v>
                </c:pt>
                <c:pt idx="2371">
                  <c:v>45814</c:v>
                </c:pt>
                <c:pt idx="2372">
                  <c:v>45817</c:v>
                </c:pt>
                <c:pt idx="2373">
                  <c:v>45818</c:v>
                </c:pt>
                <c:pt idx="2374">
                  <c:v>45819</c:v>
                </c:pt>
                <c:pt idx="2375">
                  <c:v>45820</c:v>
                </c:pt>
                <c:pt idx="2376">
                  <c:v>45821</c:v>
                </c:pt>
                <c:pt idx="2377">
                  <c:v>45824</c:v>
                </c:pt>
                <c:pt idx="2378">
                  <c:v>45825</c:v>
                </c:pt>
                <c:pt idx="2379">
                  <c:v>45826</c:v>
                </c:pt>
                <c:pt idx="2380">
                  <c:v>45828</c:v>
                </c:pt>
                <c:pt idx="2381">
                  <c:v>45831</c:v>
                </c:pt>
                <c:pt idx="2382">
                  <c:v>45832</c:v>
                </c:pt>
                <c:pt idx="2383">
                  <c:v>45833</c:v>
                </c:pt>
                <c:pt idx="2384">
                  <c:v>45834</c:v>
                </c:pt>
                <c:pt idx="2385">
                  <c:v>45835</c:v>
                </c:pt>
                <c:pt idx="2386">
                  <c:v>45838</c:v>
                </c:pt>
                <c:pt idx="2387">
                  <c:v>45839</c:v>
                </c:pt>
                <c:pt idx="2388">
                  <c:v>45840</c:v>
                </c:pt>
                <c:pt idx="2389">
                  <c:v>45841</c:v>
                </c:pt>
                <c:pt idx="2390">
                  <c:v>45845</c:v>
                </c:pt>
                <c:pt idx="2391">
                  <c:v>45846</c:v>
                </c:pt>
                <c:pt idx="2392">
                  <c:v>45847</c:v>
                </c:pt>
                <c:pt idx="2393">
                  <c:v>45848</c:v>
                </c:pt>
                <c:pt idx="2394">
                  <c:v>45849</c:v>
                </c:pt>
                <c:pt idx="2395">
                  <c:v>45852</c:v>
                </c:pt>
                <c:pt idx="2396">
                  <c:v>45853</c:v>
                </c:pt>
                <c:pt idx="2397">
                  <c:v>45854</c:v>
                </c:pt>
                <c:pt idx="2398">
                  <c:v>45855</c:v>
                </c:pt>
                <c:pt idx="2399">
                  <c:v>45856</c:v>
                </c:pt>
                <c:pt idx="2400">
                  <c:v>45859</c:v>
                </c:pt>
                <c:pt idx="2401">
                  <c:v>45860</c:v>
                </c:pt>
                <c:pt idx="2402">
                  <c:v>45861</c:v>
                </c:pt>
                <c:pt idx="2403">
                  <c:v>45862</c:v>
                </c:pt>
                <c:pt idx="2404">
                  <c:v>45863</c:v>
                </c:pt>
                <c:pt idx="2405">
                  <c:v>45866</c:v>
                </c:pt>
                <c:pt idx="2406">
                  <c:v>45867</c:v>
                </c:pt>
                <c:pt idx="2407">
                  <c:v>45868</c:v>
                </c:pt>
                <c:pt idx="2408">
                  <c:v>45869</c:v>
                </c:pt>
                <c:pt idx="2409">
                  <c:v>45870</c:v>
                </c:pt>
                <c:pt idx="2410">
                  <c:v>45873</c:v>
                </c:pt>
                <c:pt idx="2411">
                  <c:v>45874</c:v>
                </c:pt>
                <c:pt idx="2412">
                  <c:v>45875</c:v>
                </c:pt>
                <c:pt idx="2413">
                  <c:v>45876</c:v>
                </c:pt>
                <c:pt idx="2414">
                  <c:v>45877</c:v>
                </c:pt>
                <c:pt idx="2415">
                  <c:v>45880</c:v>
                </c:pt>
                <c:pt idx="2416">
                  <c:v>45881</c:v>
                </c:pt>
                <c:pt idx="2417">
                  <c:v>45882</c:v>
                </c:pt>
                <c:pt idx="2418">
                  <c:v>45883</c:v>
                </c:pt>
                <c:pt idx="2419">
                  <c:v>45884</c:v>
                </c:pt>
                <c:pt idx="2420">
                  <c:v>45887</c:v>
                </c:pt>
                <c:pt idx="2421">
                  <c:v>45888</c:v>
                </c:pt>
                <c:pt idx="2422">
                  <c:v>45889</c:v>
                </c:pt>
                <c:pt idx="2423">
                  <c:v>45890</c:v>
                </c:pt>
                <c:pt idx="2424">
                  <c:v>45891</c:v>
                </c:pt>
                <c:pt idx="2425">
                  <c:v>45894</c:v>
                </c:pt>
                <c:pt idx="2426">
                  <c:v>45895</c:v>
                </c:pt>
                <c:pt idx="2427">
                  <c:v>45896</c:v>
                </c:pt>
                <c:pt idx="2428">
                  <c:v>45897</c:v>
                </c:pt>
                <c:pt idx="2429">
                  <c:v>45898</c:v>
                </c:pt>
                <c:pt idx="2430">
                  <c:v>45902</c:v>
                </c:pt>
                <c:pt idx="2431">
                  <c:v>45903</c:v>
                </c:pt>
                <c:pt idx="2432">
                  <c:v>45904</c:v>
                </c:pt>
                <c:pt idx="2433">
                  <c:v>45905</c:v>
                </c:pt>
                <c:pt idx="2434">
                  <c:v>45908</c:v>
                </c:pt>
                <c:pt idx="2435">
                  <c:v>45909</c:v>
                </c:pt>
                <c:pt idx="2436">
                  <c:v>45910</c:v>
                </c:pt>
                <c:pt idx="2437">
                  <c:v>45911</c:v>
                </c:pt>
                <c:pt idx="2438">
                  <c:v>45912</c:v>
                </c:pt>
                <c:pt idx="2439">
                  <c:v>45915</c:v>
                </c:pt>
                <c:pt idx="2440">
                  <c:v>45916</c:v>
                </c:pt>
                <c:pt idx="2441">
                  <c:v>45917</c:v>
                </c:pt>
                <c:pt idx="2442">
                  <c:v>45918</c:v>
                </c:pt>
                <c:pt idx="2443">
                  <c:v>45919</c:v>
                </c:pt>
                <c:pt idx="2444">
                  <c:v>45922</c:v>
                </c:pt>
                <c:pt idx="2445">
                  <c:v>45923</c:v>
                </c:pt>
                <c:pt idx="2446">
                  <c:v>45924</c:v>
                </c:pt>
                <c:pt idx="2447">
                  <c:v>45925</c:v>
                </c:pt>
                <c:pt idx="2448">
                  <c:v>45926</c:v>
                </c:pt>
                <c:pt idx="2449">
                  <c:v>45929</c:v>
                </c:pt>
                <c:pt idx="2450">
                  <c:v>45930</c:v>
                </c:pt>
                <c:pt idx="2451">
                  <c:v>45931</c:v>
                </c:pt>
                <c:pt idx="2452">
                  <c:v>45932</c:v>
                </c:pt>
              </c:numCache>
            </c:numRef>
          </c:cat>
          <c:val>
            <c:numRef>
              <c:f>XAU!$H$5:$H$2457</c:f>
              <c:numCache>
                <c:formatCode>0.000</c:formatCode>
                <c:ptCount val="2453"/>
                <c:pt idx="0">
                  <c:v>0.13522570471121625</c:v>
                </c:pt>
                <c:pt idx="1">
                  <c:v>0.1369423656332005</c:v>
                </c:pt>
                <c:pt idx="2">
                  <c:v>0.1358790463268075</c:v>
                </c:pt>
                <c:pt idx="3">
                  <c:v>0.13614216107767269</c:v>
                </c:pt>
                <c:pt idx="4">
                  <c:v>0.1401789919924635</c:v>
                </c:pt>
                <c:pt idx="5">
                  <c:v>0.13739591218773656</c:v>
                </c:pt>
                <c:pt idx="6">
                  <c:v>0.13290051556234486</c:v>
                </c:pt>
                <c:pt idx="7">
                  <c:v>0.13060166970540255</c:v>
                </c:pt>
                <c:pt idx="8">
                  <c:v>0.12996562261268144</c:v>
                </c:pt>
                <c:pt idx="9">
                  <c:v>0.12745098039215688</c:v>
                </c:pt>
                <c:pt idx="10">
                  <c:v>0.12572059953881631</c:v>
                </c:pt>
                <c:pt idx="11">
                  <c:v>0.11992690902096557</c:v>
                </c:pt>
                <c:pt idx="12">
                  <c:v>0.12195121951219512</c:v>
                </c:pt>
                <c:pt idx="13">
                  <c:v>0.12238126836666983</c:v>
                </c:pt>
                <c:pt idx="14">
                  <c:v>0.12409523809523809</c:v>
                </c:pt>
                <c:pt idx="15">
                  <c:v>0.12613122171945701</c:v>
                </c:pt>
                <c:pt idx="16">
                  <c:v>0.13020784788889925</c:v>
                </c:pt>
                <c:pt idx="17">
                  <c:v>0.13185996842789488</c:v>
                </c:pt>
                <c:pt idx="18">
                  <c:v>0.13009198423127463</c:v>
                </c:pt>
                <c:pt idx="19">
                  <c:v>0.13286681901313896</c:v>
                </c:pt>
                <c:pt idx="20">
                  <c:v>0.13558537714021288</c:v>
                </c:pt>
                <c:pt idx="21">
                  <c:v>0.13229715977426218</c:v>
                </c:pt>
                <c:pt idx="22">
                  <c:v>0.14050343249427918</c:v>
                </c:pt>
                <c:pt idx="23">
                  <c:v>0.14606131862168761</c:v>
                </c:pt>
                <c:pt idx="24">
                  <c:v>0.15179843304843307</c:v>
                </c:pt>
                <c:pt idx="25">
                  <c:v>0.15347447948695422</c:v>
                </c:pt>
                <c:pt idx="26">
                  <c:v>0.14747314668075365</c:v>
                </c:pt>
                <c:pt idx="27">
                  <c:v>0.14974663637952124</c:v>
                </c:pt>
                <c:pt idx="28">
                  <c:v>0.15429299037789604</c:v>
                </c:pt>
                <c:pt idx="29">
                  <c:v>0.1591753970936127</c:v>
                </c:pt>
                <c:pt idx="30">
                  <c:v>0.14995207806918184</c:v>
                </c:pt>
                <c:pt idx="31">
                  <c:v>0.15431243505368894</c:v>
                </c:pt>
                <c:pt idx="32">
                  <c:v>0.15977681968044635</c:v>
                </c:pt>
                <c:pt idx="33">
                  <c:v>0.15631910188807618</c:v>
                </c:pt>
                <c:pt idx="34">
                  <c:v>0.16044679193003725</c:v>
                </c:pt>
                <c:pt idx="35">
                  <c:v>0.16140590342944891</c:v>
                </c:pt>
                <c:pt idx="36">
                  <c:v>0.16248618314769153</c:v>
                </c:pt>
                <c:pt idx="37">
                  <c:v>0.16443351424694708</c:v>
                </c:pt>
                <c:pt idx="38">
                  <c:v>0.15959354453078303</c:v>
                </c:pt>
                <c:pt idx="39">
                  <c:v>0.16335131490222521</c:v>
                </c:pt>
                <c:pt idx="40">
                  <c:v>0.15768022416574681</c:v>
                </c:pt>
                <c:pt idx="41">
                  <c:v>0.16052241321199864</c:v>
                </c:pt>
                <c:pt idx="42">
                  <c:v>0.16416797813302411</c:v>
                </c:pt>
                <c:pt idx="43">
                  <c:v>0.16351418616226979</c:v>
                </c:pt>
                <c:pt idx="44">
                  <c:v>0.16840019811788012</c:v>
                </c:pt>
                <c:pt idx="45">
                  <c:v>0.1610549013103334</c:v>
                </c:pt>
                <c:pt idx="46">
                  <c:v>0.16315437364107713</c:v>
                </c:pt>
                <c:pt idx="47">
                  <c:v>0.16773662551440327</c:v>
                </c:pt>
                <c:pt idx="48">
                  <c:v>0.16732266979314966</c:v>
                </c:pt>
                <c:pt idx="49">
                  <c:v>0.16221260710952745</c:v>
                </c:pt>
                <c:pt idx="50">
                  <c:v>0.16556459816887081</c:v>
                </c:pt>
                <c:pt idx="51">
                  <c:v>0.17298283439754539</c:v>
                </c:pt>
                <c:pt idx="52">
                  <c:v>0.17006576209106802</c:v>
                </c:pt>
                <c:pt idx="53">
                  <c:v>0.17203672787979968</c:v>
                </c:pt>
                <c:pt idx="54">
                  <c:v>0.17291526563550774</c:v>
                </c:pt>
                <c:pt idx="55">
                  <c:v>0.17249182801106361</c:v>
                </c:pt>
                <c:pt idx="56">
                  <c:v>0.16319355115341738</c:v>
                </c:pt>
                <c:pt idx="57">
                  <c:v>0.1672827301641881</c:v>
                </c:pt>
                <c:pt idx="58">
                  <c:v>0.16655231560891939</c:v>
                </c:pt>
                <c:pt idx="59">
                  <c:v>0.17295385651734591</c:v>
                </c:pt>
                <c:pt idx="60">
                  <c:v>0.17275832621690865</c:v>
                </c:pt>
                <c:pt idx="61">
                  <c:v>0.16975518531111866</c:v>
                </c:pt>
                <c:pt idx="62">
                  <c:v>0.17206875908663302</c:v>
                </c:pt>
                <c:pt idx="63">
                  <c:v>0.16814464055101164</c:v>
                </c:pt>
                <c:pt idx="64">
                  <c:v>0.17108618052014279</c:v>
                </c:pt>
                <c:pt idx="65">
                  <c:v>0.17231058662561996</c:v>
                </c:pt>
                <c:pt idx="66">
                  <c:v>0.17519602057162129</c:v>
                </c:pt>
                <c:pt idx="67">
                  <c:v>0.18103521067297138</c:v>
                </c:pt>
                <c:pt idx="68">
                  <c:v>0.18911938681996168</c:v>
                </c:pt>
                <c:pt idx="69">
                  <c:v>0.19058725531028739</c:v>
                </c:pt>
                <c:pt idx="70">
                  <c:v>0.18733686957986023</c:v>
                </c:pt>
                <c:pt idx="71">
                  <c:v>0.18444197762787123</c:v>
                </c:pt>
                <c:pt idx="72">
                  <c:v>0.18826322930800543</c:v>
                </c:pt>
                <c:pt idx="73">
                  <c:v>0.18838117886869374</c:v>
                </c:pt>
                <c:pt idx="74">
                  <c:v>0.19451413279812679</c:v>
                </c:pt>
                <c:pt idx="75">
                  <c:v>0.19198117172396403</c:v>
                </c:pt>
                <c:pt idx="76">
                  <c:v>0.19469100653156926</c:v>
                </c:pt>
                <c:pt idx="77">
                  <c:v>0.1916193061328357</c:v>
                </c:pt>
                <c:pt idx="78">
                  <c:v>0.18996870506639602</c:v>
                </c:pt>
                <c:pt idx="79">
                  <c:v>0.19368155012636898</c:v>
                </c:pt>
                <c:pt idx="80">
                  <c:v>0.19522849462365588</c:v>
                </c:pt>
                <c:pt idx="81">
                  <c:v>0.20016077170418006</c:v>
                </c:pt>
                <c:pt idx="82">
                  <c:v>0.20889607763849574</c:v>
                </c:pt>
                <c:pt idx="83">
                  <c:v>0.20602077247646869</c:v>
                </c:pt>
                <c:pt idx="84">
                  <c:v>0.20055302537410541</c:v>
                </c:pt>
                <c:pt idx="85">
                  <c:v>0.19155551918828248</c:v>
                </c:pt>
                <c:pt idx="86">
                  <c:v>0.19808306709265178</c:v>
                </c:pt>
                <c:pt idx="87">
                  <c:v>0.20401039129728851</c:v>
                </c:pt>
                <c:pt idx="88">
                  <c:v>0.19494405304600082</c:v>
                </c:pt>
                <c:pt idx="89">
                  <c:v>0.20168622912878159</c:v>
                </c:pt>
                <c:pt idx="90">
                  <c:v>0.20512610547002949</c:v>
                </c:pt>
                <c:pt idx="91">
                  <c:v>0.20262462859029384</c:v>
                </c:pt>
                <c:pt idx="92">
                  <c:v>0.20368088078218716</c:v>
                </c:pt>
                <c:pt idx="93">
                  <c:v>0.20722495894909687</c:v>
                </c:pt>
                <c:pt idx="94">
                  <c:v>0.2092947144493536</c:v>
                </c:pt>
                <c:pt idx="95">
                  <c:v>0.19616985845129059</c:v>
                </c:pt>
                <c:pt idx="96">
                  <c:v>0.19988320680737465</c:v>
                </c:pt>
                <c:pt idx="97">
                  <c:v>0.2009021802689834</c:v>
                </c:pt>
                <c:pt idx="98">
                  <c:v>0.19921253246209267</c:v>
                </c:pt>
                <c:pt idx="99">
                  <c:v>0.19156010230179027</c:v>
                </c:pt>
                <c:pt idx="100">
                  <c:v>0.19687126004445205</c:v>
                </c:pt>
                <c:pt idx="101">
                  <c:v>0.19686052496139989</c:v>
                </c:pt>
                <c:pt idx="102">
                  <c:v>0.19270022487458918</c:v>
                </c:pt>
                <c:pt idx="103">
                  <c:v>0.19455454075478198</c:v>
                </c:pt>
                <c:pt idx="104">
                  <c:v>0.19596342936001379</c:v>
                </c:pt>
                <c:pt idx="105">
                  <c:v>0.19685311662488111</c:v>
                </c:pt>
                <c:pt idx="106">
                  <c:v>0.21307200538358007</c:v>
                </c:pt>
                <c:pt idx="107">
                  <c:v>0.21400941809619911</c:v>
                </c:pt>
                <c:pt idx="108">
                  <c:v>0.21132805924928463</c:v>
                </c:pt>
                <c:pt idx="109">
                  <c:v>0.21504395422126391</c:v>
                </c:pt>
                <c:pt idx="110">
                  <c:v>0.21715463917525771</c:v>
                </c:pt>
                <c:pt idx="111">
                  <c:v>0.21324133399047152</c:v>
                </c:pt>
                <c:pt idx="112">
                  <c:v>0.21126875407697326</c:v>
                </c:pt>
                <c:pt idx="113">
                  <c:v>0.20640221552496538</c:v>
                </c:pt>
                <c:pt idx="114">
                  <c:v>0.2128072445019405</c:v>
                </c:pt>
                <c:pt idx="115">
                  <c:v>0.20824481124366728</c:v>
                </c:pt>
                <c:pt idx="116">
                  <c:v>0.2080677692617991</c:v>
                </c:pt>
                <c:pt idx="117">
                  <c:v>0.20809999188377568</c:v>
                </c:pt>
                <c:pt idx="118">
                  <c:v>0.20630585898709036</c:v>
                </c:pt>
                <c:pt idx="119">
                  <c:v>0.21091811414392059</c:v>
                </c:pt>
                <c:pt idx="120">
                  <c:v>0.20997419032553491</c:v>
                </c:pt>
                <c:pt idx="121">
                  <c:v>0.21196730418220777</c:v>
                </c:pt>
                <c:pt idx="122">
                  <c:v>0.21360909377960213</c:v>
                </c:pt>
                <c:pt idx="123">
                  <c:v>0.21225662304500481</c:v>
                </c:pt>
                <c:pt idx="124">
                  <c:v>0.2157501589319771</c:v>
                </c:pt>
                <c:pt idx="125">
                  <c:v>0.21910334466671938</c:v>
                </c:pt>
                <c:pt idx="126">
                  <c:v>0.22622848687796901</c:v>
                </c:pt>
                <c:pt idx="127">
                  <c:v>0.22893334363172937</c:v>
                </c:pt>
                <c:pt idx="128">
                  <c:v>0.23473853950702606</c:v>
                </c:pt>
                <c:pt idx="129">
                  <c:v>0.22822568213349775</c:v>
                </c:pt>
                <c:pt idx="130">
                  <c:v>0.23398712840943914</c:v>
                </c:pt>
                <c:pt idx="131">
                  <c:v>0.23667723721865577</c:v>
                </c:pt>
                <c:pt idx="132">
                  <c:v>0.23122296500196615</c:v>
                </c:pt>
                <c:pt idx="133">
                  <c:v>0.23667394014962595</c:v>
                </c:pt>
                <c:pt idx="134">
                  <c:v>0.23725751983036206</c:v>
                </c:pt>
                <c:pt idx="135">
                  <c:v>0.23549353516240934</c:v>
                </c:pt>
                <c:pt idx="136">
                  <c:v>0.23598866498740553</c:v>
                </c:pt>
                <c:pt idx="137">
                  <c:v>0.23323638078767395</c:v>
                </c:pt>
                <c:pt idx="138">
                  <c:v>0.22322354254725255</c:v>
                </c:pt>
                <c:pt idx="139">
                  <c:v>0.22678711704634721</c:v>
                </c:pt>
                <c:pt idx="140">
                  <c:v>0.22777997625643057</c:v>
                </c:pt>
                <c:pt idx="141">
                  <c:v>0.22100900613692517</c:v>
                </c:pt>
                <c:pt idx="142">
                  <c:v>0.22619047619047619</c:v>
                </c:pt>
                <c:pt idx="143">
                  <c:v>0.23275794735608843</c:v>
                </c:pt>
                <c:pt idx="144">
                  <c:v>0.23304088986370047</c:v>
                </c:pt>
                <c:pt idx="145">
                  <c:v>0.23716855326407196</c:v>
                </c:pt>
                <c:pt idx="146">
                  <c:v>0.23935923231697881</c:v>
                </c:pt>
                <c:pt idx="147">
                  <c:v>0.24042373531895292</c:v>
                </c:pt>
                <c:pt idx="148">
                  <c:v>0.23864249903586579</c:v>
                </c:pt>
                <c:pt idx="149">
                  <c:v>0.24047124047124047</c:v>
                </c:pt>
                <c:pt idx="150">
                  <c:v>0.23700509604076833</c:v>
                </c:pt>
                <c:pt idx="151">
                  <c:v>0.23932831136220967</c:v>
                </c:pt>
                <c:pt idx="152">
                  <c:v>0.24038762113160364</c:v>
                </c:pt>
                <c:pt idx="153">
                  <c:v>0.24346608587429994</c:v>
                </c:pt>
                <c:pt idx="154">
                  <c:v>0.24312681131040964</c:v>
                </c:pt>
                <c:pt idx="155">
                  <c:v>0.24372056514913656</c:v>
                </c:pt>
                <c:pt idx="156">
                  <c:v>0.24139549436795993</c:v>
                </c:pt>
                <c:pt idx="157">
                  <c:v>0.2398225266599206</c:v>
                </c:pt>
                <c:pt idx="158">
                  <c:v>0.23634241245136187</c:v>
                </c:pt>
                <c:pt idx="159">
                  <c:v>0.23816900317558667</c:v>
                </c:pt>
                <c:pt idx="160">
                  <c:v>0.23411737125888882</c:v>
                </c:pt>
                <c:pt idx="161">
                  <c:v>0.23055251213022382</c:v>
                </c:pt>
                <c:pt idx="162">
                  <c:v>0.22714464621164682</c:v>
                </c:pt>
                <c:pt idx="163">
                  <c:v>0.21347158461294918</c:v>
                </c:pt>
                <c:pt idx="164">
                  <c:v>0.21635110512556444</c:v>
                </c:pt>
                <c:pt idx="165">
                  <c:v>0.21562871876239587</c:v>
                </c:pt>
                <c:pt idx="166">
                  <c:v>0.21567695961995248</c:v>
                </c:pt>
                <c:pt idx="167">
                  <c:v>0.20715028393185633</c:v>
                </c:pt>
                <c:pt idx="168">
                  <c:v>0.20427953197627824</c:v>
                </c:pt>
                <c:pt idx="169">
                  <c:v>0.21087077979088514</c:v>
                </c:pt>
                <c:pt idx="170">
                  <c:v>0.21608596033815283</c:v>
                </c:pt>
                <c:pt idx="171">
                  <c:v>0.22282650920674382</c:v>
                </c:pt>
                <c:pt idx="172">
                  <c:v>0.22234349419193886</c:v>
                </c:pt>
                <c:pt idx="173">
                  <c:v>0.2186691747002116</c:v>
                </c:pt>
                <c:pt idx="174">
                  <c:v>0.20836291913214991</c:v>
                </c:pt>
                <c:pt idx="175">
                  <c:v>0.21360297021881663</c:v>
                </c:pt>
                <c:pt idx="176">
                  <c:v>0.20723658051689861</c:v>
                </c:pt>
                <c:pt idx="177">
                  <c:v>0.20613409415121256</c:v>
                </c:pt>
                <c:pt idx="178">
                  <c:v>0.20882188721384701</c:v>
                </c:pt>
                <c:pt idx="179">
                  <c:v>0.20758036142651529</c:v>
                </c:pt>
                <c:pt idx="180">
                  <c:v>0.20818704117459305</c:v>
                </c:pt>
                <c:pt idx="181">
                  <c:v>0.20774872448979592</c:v>
                </c:pt>
                <c:pt idx="182">
                  <c:v>0.21921898326392708</c:v>
                </c:pt>
                <c:pt idx="183">
                  <c:v>0.21744924355255937</c:v>
                </c:pt>
                <c:pt idx="184">
                  <c:v>0.2116725421073247</c:v>
                </c:pt>
                <c:pt idx="185">
                  <c:v>0.20995687965503726</c:v>
                </c:pt>
                <c:pt idx="186">
                  <c:v>0.20755015005528352</c:v>
                </c:pt>
                <c:pt idx="187">
                  <c:v>0.21319917604183172</c:v>
                </c:pt>
                <c:pt idx="188">
                  <c:v>0.21170778139129057</c:v>
                </c:pt>
                <c:pt idx="189">
                  <c:v>0.21036294173829989</c:v>
                </c:pt>
                <c:pt idx="190">
                  <c:v>0.20714969677625281</c:v>
                </c:pt>
                <c:pt idx="191">
                  <c:v>0.19343638918740183</c:v>
                </c:pt>
                <c:pt idx="192">
                  <c:v>0.19523099850968703</c:v>
                </c:pt>
                <c:pt idx="193">
                  <c:v>0.19087414340631789</c:v>
                </c:pt>
                <c:pt idx="194">
                  <c:v>0.19208284616669452</c:v>
                </c:pt>
                <c:pt idx="195">
                  <c:v>0.19274300932090546</c:v>
                </c:pt>
                <c:pt idx="196">
                  <c:v>0.18887494772061897</c:v>
                </c:pt>
                <c:pt idx="197">
                  <c:v>0.19266744613328882</c:v>
                </c:pt>
                <c:pt idx="198">
                  <c:v>0.19570107473131715</c:v>
                </c:pt>
                <c:pt idx="199">
                  <c:v>0.19261058981233242</c:v>
                </c:pt>
                <c:pt idx="200">
                  <c:v>0.19502005347593582</c:v>
                </c:pt>
                <c:pt idx="201">
                  <c:v>0.20096329513369871</c:v>
                </c:pt>
                <c:pt idx="202">
                  <c:v>0.20535050780282388</c:v>
                </c:pt>
                <c:pt idx="203">
                  <c:v>0.20548285572304123</c:v>
                </c:pt>
                <c:pt idx="204">
                  <c:v>0.20375734503020773</c:v>
                </c:pt>
                <c:pt idx="205">
                  <c:v>0.19981751824817517</c:v>
                </c:pt>
                <c:pt idx="206">
                  <c:v>0.20293076479789249</c:v>
                </c:pt>
                <c:pt idx="207">
                  <c:v>0.19976819273118634</c:v>
                </c:pt>
                <c:pt idx="208">
                  <c:v>0.19609949590942896</c:v>
                </c:pt>
                <c:pt idx="209">
                  <c:v>0.19583813127159072</c:v>
                </c:pt>
                <c:pt idx="210">
                  <c:v>0.20108249958996227</c:v>
                </c:pt>
                <c:pt idx="211">
                  <c:v>0.20475841277601237</c:v>
                </c:pt>
                <c:pt idx="212">
                  <c:v>0.20025881591717892</c:v>
                </c:pt>
                <c:pt idx="213">
                  <c:v>0.20353982300884957</c:v>
                </c:pt>
                <c:pt idx="214">
                  <c:v>0.20154353243829889</c:v>
                </c:pt>
                <c:pt idx="215">
                  <c:v>0.19713467048710601</c:v>
                </c:pt>
                <c:pt idx="216">
                  <c:v>0.19697467938178231</c:v>
                </c:pt>
                <c:pt idx="217">
                  <c:v>0.2022869364922672</c:v>
                </c:pt>
                <c:pt idx="218">
                  <c:v>0.18997912317327767</c:v>
                </c:pt>
                <c:pt idx="219">
                  <c:v>0.17865072587532027</c:v>
                </c:pt>
                <c:pt idx="220">
                  <c:v>0.18189647747825338</c:v>
                </c:pt>
                <c:pt idx="221">
                  <c:v>0.18801229508196721</c:v>
                </c:pt>
                <c:pt idx="222">
                  <c:v>0.18703434101224631</c:v>
                </c:pt>
                <c:pt idx="223">
                  <c:v>0.18335198416114315</c:v>
                </c:pt>
                <c:pt idx="224">
                  <c:v>0.18280503690838038</c:v>
                </c:pt>
                <c:pt idx="225">
                  <c:v>0.18584530195535559</c:v>
                </c:pt>
                <c:pt idx="226">
                  <c:v>0.18660204258265534</c:v>
                </c:pt>
                <c:pt idx="227">
                  <c:v>0.18101545253863136</c:v>
                </c:pt>
                <c:pt idx="228">
                  <c:v>0.18302104608826925</c:v>
                </c:pt>
                <c:pt idx="229">
                  <c:v>0.18804920913884007</c:v>
                </c:pt>
                <c:pt idx="230">
                  <c:v>0.18742826873841265</c:v>
                </c:pt>
                <c:pt idx="231">
                  <c:v>0.18639821029082773</c:v>
                </c:pt>
                <c:pt idx="232">
                  <c:v>0.18522503137887752</c:v>
                </c:pt>
                <c:pt idx="233">
                  <c:v>0.19056536472266811</c:v>
                </c:pt>
                <c:pt idx="234">
                  <c:v>0.1912318450779989</c:v>
                </c:pt>
                <c:pt idx="235">
                  <c:v>0.19025397110293457</c:v>
                </c:pt>
                <c:pt idx="236">
                  <c:v>0.19171957435393008</c:v>
                </c:pt>
                <c:pt idx="237">
                  <c:v>0.19234561261987992</c:v>
                </c:pt>
                <c:pt idx="238">
                  <c:v>0.18722826086956523</c:v>
                </c:pt>
                <c:pt idx="239">
                  <c:v>0.18724057029417074</c:v>
                </c:pt>
                <c:pt idx="240">
                  <c:v>0.190493435943866</c:v>
                </c:pt>
                <c:pt idx="241">
                  <c:v>0.18276210603693835</c:v>
                </c:pt>
                <c:pt idx="242">
                  <c:v>0.17691447736165453</c:v>
                </c:pt>
                <c:pt idx="243">
                  <c:v>0.17658491439148541</c:v>
                </c:pt>
                <c:pt idx="244">
                  <c:v>0.17570678699696102</c:v>
                </c:pt>
                <c:pt idx="245">
                  <c:v>0.17747471936172185</c:v>
                </c:pt>
                <c:pt idx="246">
                  <c:v>0.1770050996754752</c:v>
                </c:pt>
                <c:pt idx="247">
                  <c:v>0.1772469560368064</c:v>
                </c:pt>
                <c:pt idx="248">
                  <c:v>0.17919021588066339</c:v>
                </c:pt>
                <c:pt idx="249">
                  <c:v>0.18303242446573323</c:v>
                </c:pt>
                <c:pt idx="250">
                  <c:v>0.18592687855961784</c:v>
                </c:pt>
                <c:pt idx="251">
                  <c:v>0.19720736240819656</c:v>
                </c:pt>
                <c:pt idx="252">
                  <c:v>0.19085849831219781</c:v>
                </c:pt>
                <c:pt idx="253">
                  <c:v>0.19697655472073869</c:v>
                </c:pt>
                <c:pt idx="254">
                  <c:v>0.19772686270972401</c:v>
                </c:pt>
                <c:pt idx="255">
                  <c:v>0.20607567951678807</c:v>
                </c:pt>
                <c:pt idx="256">
                  <c:v>0.20035794183445191</c:v>
                </c:pt>
                <c:pt idx="257">
                  <c:v>0.19934321469779001</c:v>
                </c:pt>
                <c:pt idx="258">
                  <c:v>0.1999116217410517</c:v>
                </c:pt>
                <c:pt idx="259">
                  <c:v>0.1988546255506608</c:v>
                </c:pt>
                <c:pt idx="260">
                  <c:v>0.19857782459836715</c:v>
                </c:pt>
                <c:pt idx="261">
                  <c:v>0.19910690832676647</c:v>
                </c:pt>
                <c:pt idx="262">
                  <c:v>0.20164005179110919</c:v>
                </c:pt>
                <c:pt idx="263">
                  <c:v>0.20031339775398277</c:v>
                </c:pt>
                <c:pt idx="264">
                  <c:v>0.19935523220353751</c:v>
                </c:pt>
                <c:pt idx="265">
                  <c:v>0.20095610604085182</c:v>
                </c:pt>
                <c:pt idx="266">
                  <c:v>0.20563088349598407</c:v>
                </c:pt>
                <c:pt idx="267">
                  <c:v>0.20673202047367051</c:v>
                </c:pt>
                <c:pt idx="268">
                  <c:v>0.20530090972708187</c:v>
                </c:pt>
                <c:pt idx="269">
                  <c:v>0.20192477485431751</c:v>
                </c:pt>
                <c:pt idx="270">
                  <c:v>0.20459952418715305</c:v>
                </c:pt>
                <c:pt idx="271">
                  <c:v>0.20312362902518205</c:v>
                </c:pt>
                <c:pt idx="272">
                  <c:v>0.20709649502379923</c:v>
                </c:pt>
                <c:pt idx="273">
                  <c:v>0.20703125</c:v>
                </c:pt>
                <c:pt idx="274">
                  <c:v>0.21046270718232044</c:v>
                </c:pt>
                <c:pt idx="275">
                  <c:v>0.2109704641350211</c:v>
                </c:pt>
                <c:pt idx="276">
                  <c:v>0.21580288870008493</c:v>
                </c:pt>
                <c:pt idx="277">
                  <c:v>0.21530733866848289</c:v>
                </c:pt>
                <c:pt idx="278">
                  <c:v>0.21634656062272611</c:v>
                </c:pt>
                <c:pt idx="279">
                  <c:v>0.21237957200102309</c:v>
                </c:pt>
                <c:pt idx="280">
                  <c:v>0.21505102040816326</c:v>
                </c:pt>
                <c:pt idx="281">
                  <c:v>0.21361301369863014</c:v>
                </c:pt>
                <c:pt idx="282">
                  <c:v>0.2131189600615753</c:v>
                </c:pt>
                <c:pt idx="283">
                  <c:v>0.21226053639846743</c:v>
                </c:pt>
                <c:pt idx="284">
                  <c:v>0.21341463414634146</c:v>
                </c:pt>
                <c:pt idx="285">
                  <c:v>0.21065601631543165</c:v>
                </c:pt>
                <c:pt idx="286">
                  <c:v>0.20908704883227178</c:v>
                </c:pt>
                <c:pt idx="287">
                  <c:v>0.20634382155881603</c:v>
                </c:pt>
                <c:pt idx="288">
                  <c:v>0.20489322347402053</c:v>
                </c:pt>
                <c:pt idx="289">
                  <c:v>0.20158730158730157</c:v>
                </c:pt>
                <c:pt idx="290">
                  <c:v>0.19173942243116185</c:v>
                </c:pt>
                <c:pt idx="291">
                  <c:v>0.19164639771869496</c:v>
                </c:pt>
                <c:pt idx="292">
                  <c:v>0.19301192675961701</c:v>
                </c:pt>
                <c:pt idx="293">
                  <c:v>0.18651131144752509</c:v>
                </c:pt>
                <c:pt idx="294">
                  <c:v>0.18892009190707174</c:v>
                </c:pt>
                <c:pt idx="295">
                  <c:v>0.18540095956134339</c:v>
                </c:pt>
                <c:pt idx="296">
                  <c:v>0.18578338227673175</c:v>
                </c:pt>
                <c:pt idx="297">
                  <c:v>0.18555536241960718</c:v>
                </c:pt>
                <c:pt idx="298">
                  <c:v>0.18467720800209664</c:v>
                </c:pt>
                <c:pt idx="299">
                  <c:v>0.18941771269177127</c:v>
                </c:pt>
                <c:pt idx="300">
                  <c:v>0.191737842077741</c:v>
                </c:pt>
                <c:pt idx="301">
                  <c:v>0.18699614440939361</c:v>
                </c:pt>
                <c:pt idx="302">
                  <c:v>0.19767741935483871</c:v>
                </c:pt>
                <c:pt idx="303">
                  <c:v>0.19506553585196607</c:v>
                </c:pt>
                <c:pt idx="304">
                  <c:v>0.1937772459184546</c:v>
                </c:pt>
                <c:pt idx="305">
                  <c:v>0.19510481480378858</c:v>
                </c:pt>
                <c:pt idx="306">
                  <c:v>0.19622068500084361</c:v>
                </c:pt>
                <c:pt idx="307">
                  <c:v>0.19565766220651351</c:v>
                </c:pt>
                <c:pt idx="308">
                  <c:v>0.19406758237128172</c:v>
                </c:pt>
                <c:pt idx="309">
                  <c:v>0.19283190307925291</c:v>
                </c:pt>
                <c:pt idx="310">
                  <c:v>0.19601773613318832</c:v>
                </c:pt>
                <c:pt idx="311">
                  <c:v>0.19161626344086019</c:v>
                </c:pt>
                <c:pt idx="312">
                  <c:v>0.19198860303360429</c:v>
                </c:pt>
                <c:pt idx="313">
                  <c:v>0.19034354688950789</c:v>
                </c:pt>
                <c:pt idx="314">
                  <c:v>0.19213274932614555</c:v>
                </c:pt>
                <c:pt idx="315">
                  <c:v>0.19438625890238795</c:v>
                </c:pt>
                <c:pt idx="316">
                  <c:v>0.19603745193111519</c:v>
                </c:pt>
                <c:pt idx="317">
                  <c:v>0.19628824611269019</c:v>
                </c:pt>
                <c:pt idx="318">
                  <c:v>0.19726464171840913</c:v>
                </c:pt>
                <c:pt idx="319">
                  <c:v>0.19671856688431275</c:v>
                </c:pt>
                <c:pt idx="320">
                  <c:v>0.19797421731123388</c:v>
                </c:pt>
                <c:pt idx="321">
                  <c:v>0.20100668371977887</c:v>
                </c:pt>
                <c:pt idx="322">
                  <c:v>0.20136043271594822</c:v>
                </c:pt>
                <c:pt idx="323">
                  <c:v>0.20016313213703099</c:v>
                </c:pt>
                <c:pt idx="324">
                  <c:v>0.20017997382198952</c:v>
                </c:pt>
                <c:pt idx="325">
                  <c:v>0.19760625305324866</c:v>
                </c:pt>
                <c:pt idx="326">
                  <c:v>0.19214655384868151</c:v>
                </c:pt>
                <c:pt idx="327">
                  <c:v>0.19334207937028533</c:v>
                </c:pt>
                <c:pt idx="328">
                  <c:v>0.19303409369634533</c:v>
                </c:pt>
                <c:pt idx="329">
                  <c:v>0.19097793875535066</c:v>
                </c:pt>
                <c:pt idx="330">
                  <c:v>0.18478170478170478</c:v>
                </c:pt>
                <c:pt idx="331">
                  <c:v>0.18421052631578949</c:v>
                </c:pt>
                <c:pt idx="332">
                  <c:v>0.18116122601544979</c:v>
                </c:pt>
                <c:pt idx="333">
                  <c:v>0.18406889128094728</c:v>
                </c:pt>
                <c:pt idx="334">
                  <c:v>0.18124843319127601</c:v>
                </c:pt>
                <c:pt idx="335">
                  <c:v>0.18169661512745505</c:v>
                </c:pt>
                <c:pt idx="336">
                  <c:v>0.18231903712493644</c:v>
                </c:pt>
                <c:pt idx="337">
                  <c:v>0.18066615292405172</c:v>
                </c:pt>
                <c:pt idx="338">
                  <c:v>0.18417229296641313</c:v>
                </c:pt>
                <c:pt idx="339">
                  <c:v>0.18449678800856531</c:v>
                </c:pt>
                <c:pt idx="340">
                  <c:v>0.18543731150366222</c:v>
                </c:pt>
                <c:pt idx="341">
                  <c:v>0.18898655635987588</c:v>
                </c:pt>
                <c:pt idx="342">
                  <c:v>0.19201716738197425</c:v>
                </c:pt>
                <c:pt idx="343">
                  <c:v>0.19447059830522981</c:v>
                </c:pt>
                <c:pt idx="344">
                  <c:v>0.19463889363155198</c:v>
                </c:pt>
                <c:pt idx="345">
                  <c:v>0.19515512112197195</c:v>
                </c:pt>
                <c:pt idx="346">
                  <c:v>0.19509140996744304</c:v>
                </c:pt>
                <c:pt idx="347">
                  <c:v>0.19064051847487584</c:v>
                </c:pt>
                <c:pt idx="348">
                  <c:v>0.19145728643216078</c:v>
                </c:pt>
                <c:pt idx="349">
                  <c:v>0.19316096747289407</c:v>
                </c:pt>
                <c:pt idx="350">
                  <c:v>0.19002853785462481</c:v>
                </c:pt>
                <c:pt idx="351">
                  <c:v>0.19204079926427556</c:v>
                </c:pt>
                <c:pt idx="352">
                  <c:v>0.19007365249414129</c:v>
                </c:pt>
                <c:pt idx="353">
                  <c:v>0.19031027044964327</c:v>
                </c:pt>
                <c:pt idx="354">
                  <c:v>0.18803063093058098</c:v>
                </c:pt>
                <c:pt idx="355">
                  <c:v>0.18811142430774333</c:v>
                </c:pt>
                <c:pt idx="356">
                  <c:v>0.18721007289595759</c:v>
                </c:pt>
                <c:pt idx="357">
                  <c:v>0.1871556615409917</c:v>
                </c:pt>
                <c:pt idx="358">
                  <c:v>0.18680686765793147</c:v>
                </c:pt>
                <c:pt idx="359">
                  <c:v>0.19333874898456541</c:v>
                </c:pt>
                <c:pt idx="360">
                  <c:v>0.19314005716619026</c:v>
                </c:pt>
                <c:pt idx="361">
                  <c:v>0.19087546239210848</c:v>
                </c:pt>
                <c:pt idx="362">
                  <c:v>0.18939771030363362</c:v>
                </c:pt>
                <c:pt idx="363">
                  <c:v>0.18893320039880357</c:v>
                </c:pt>
                <c:pt idx="364">
                  <c:v>0.19065405046480743</c:v>
                </c:pt>
                <c:pt idx="365">
                  <c:v>0.18544483391754299</c:v>
                </c:pt>
                <c:pt idx="366">
                  <c:v>0.18521622527656723</c:v>
                </c:pt>
                <c:pt idx="367">
                  <c:v>0.18485000837942012</c:v>
                </c:pt>
                <c:pt idx="368">
                  <c:v>0.18517267584226968</c:v>
                </c:pt>
                <c:pt idx="369">
                  <c:v>0.18446437637502114</c:v>
                </c:pt>
                <c:pt idx="370">
                  <c:v>0.18655079311508607</c:v>
                </c:pt>
                <c:pt idx="371">
                  <c:v>0.18802556340396906</c:v>
                </c:pt>
                <c:pt idx="372">
                  <c:v>0.19040442099974877</c:v>
                </c:pt>
                <c:pt idx="373">
                  <c:v>0.19060493409935789</c:v>
                </c:pt>
                <c:pt idx="374">
                  <c:v>0.18735796650113629</c:v>
                </c:pt>
                <c:pt idx="375">
                  <c:v>0.18864592094196803</c:v>
                </c:pt>
                <c:pt idx="376">
                  <c:v>0.18551386071670048</c:v>
                </c:pt>
                <c:pt idx="377">
                  <c:v>0.18708693441789526</c:v>
                </c:pt>
                <c:pt idx="378">
                  <c:v>0.18502885692135412</c:v>
                </c:pt>
                <c:pt idx="379">
                  <c:v>0.18674905595605906</c:v>
                </c:pt>
                <c:pt idx="380">
                  <c:v>0.18451103288400444</c:v>
                </c:pt>
                <c:pt idx="381">
                  <c:v>0.18398681471200556</c:v>
                </c:pt>
                <c:pt idx="382">
                  <c:v>0.18628215120810601</c:v>
                </c:pt>
                <c:pt idx="383">
                  <c:v>0.18716485037190797</c:v>
                </c:pt>
                <c:pt idx="384">
                  <c:v>0.18736533655089199</c:v>
                </c:pt>
                <c:pt idx="385">
                  <c:v>0.18563287860473149</c:v>
                </c:pt>
                <c:pt idx="386">
                  <c:v>0.18669178727412863</c:v>
                </c:pt>
                <c:pt idx="387">
                  <c:v>0.18739875522209906</c:v>
                </c:pt>
                <c:pt idx="388">
                  <c:v>0.18745237490474981</c:v>
                </c:pt>
                <c:pt idx="389">
                  <c:v>0.18783875338753386</c:v>
                </c:pt>
                <c:pt idx="390">
                  <c:v>0.18876860622462788</c:v>
                </c:pt>
                <c:pt idx="391">
                  <c:v>0.18790877075297668</c:v>
                </c:pt>
                <c:pt idx="392">
                  <c:v>0.18481267286899675</c:v>
                </c:pt>
                <c:pt idx="393">
                  <c:v>0.18726875210225361</c:v>
                </c:pt>
                <c:pt idx="394">
                  <c:v>0.19052385719052387</c:v>
                </c:pt>
                <c:pt idx="395">
                  <c:v>0.18841305618165122</c:v>
                </c:pt>
                <c:pt idx="396">
                  <c:v>0.18982517192808021</c:v>
                </c:pt>
                <c:pt idx="397">
                  <c:v>0.18931677018633539</c:v>
                </c:pt>
                <c:pt idx="398">
                  <c:v>0.1892250310816411</c:v>
                </c:pt>
                <c:pt idx="399">
                  <c:v>0.18911960132890365</c:v>
                </c:pt>
                <c:pt idx="400">
                  <c:v>0.18824114769052158</c:v>
                </c:pt>
                <c:pt idx="401">
                  <c:v>0.18654408692018387</c:v>
                </c:pt>
                <c:pt idx="402">
                  <c:v>0.18575851393188852</c:v>
                </c:pt>
                <c:pt idx="403">
                  <c:v>0.18563323877857502</c:v>
                </c:pt>
                <c:pt idx="404">
                  <c:v>0.1862995631027945</c:v>
                </c:pt>
                <c:pt idx="405">
                  <c:v>0.18885524916127977</c:v>
                </c:pt>
                <c:pt idx="406">
                  <c:v>0.18853326818144797</c:v>
                </c:pt>
                <c:pt idx="407">
                  <c:v>0.18725393700787399</c:v>
                </c:pt>
                <c:pt idx="408">
                  <c:v>0.18647710365349643</c:v>
                </c:pt>
                <c:pt idx="409">
                  <c:v>0.18938212849757938</c:v>
                </c:pt>
                <c:pt idx="410">
                  <c:v>0.18801534819168914</c:v>
                </c:pt>
                <c:pt idx="411">
                  <c:v>0.1874897792313982</c:v>
                </c:pt>
                <c:pt idx="412">
                  <c:v>0.18988269794721405</c:v>
                </c:pt>
                <c:pt idx="413">
                  <c:v>0.18893707552573441</c:v>
                </c:pt>
                <c:pt idx="414">
                  <c:v>0.18961441265183013</c:v>
                </c:pt>
                <c:pt idx="415">
                  <c:v>0.19093956987488755</c:v>
                </c:pt>
                <c:pt idx="416">
                  <c:v>0.19072836890989084</c:v>
                </c:pt>
                <c:pt idx="417">
                  <c:v>0.19456251503729249</c:v>
                </c:pt>
                <c:pt idx="418">
                  <c:v>0.19627069602957725</c:v>
                </c:pt>
                <c:pt idx="419">
                  <c:v>0.19427468639433901</c:v>
                </c:pt>
                <c:pt idx="420">
                  <c:v>0.19647114926084883</c:v>
                </c:pt>
                <c:pt idx="421">
                  <c:v>0.196573060447406</c:v>
                </c:pt>
                <c:pt idx="422">
                  <c:v>0.19857210105131021</c:v>
                </c:pt>
                <c:pt idx="423">
                  <c:v>0.19651447046762874</c:v>
                </c:pt>
                <c:pt idx="424">
                  <c:v>0.19893857800671194</c:v>
                </c:pt>
                <c:pt idx="425">
                  <c:v>0.19723372665468469</c:v>
                </c:pt>
                <c:pt idx="426">
                  <c:v>0.19462714953641333</c:v>
                </c:pt>
                <c:pt idx="427">
                  <c:v>0.19492730720606827</c:v>
                </c:pt>
                <c:pt idx="428">
                  <c:v>0.19281904306981928</c:v>
                </c:pt>
                <c:pt idx="429">
                  <c:v>0.1931674064679772</c:v>
                </c:pt>
                <c:pt idx="430">
                  <c:v>0.19222496614355133</c:v>
                </c:pt>
                <c:pt idx="431">
                  <c:v>0.19081698295271793</c:v>
                </c:pt>
                <c:pt idx="432">
                  <c:v>0.19138180067404911</c:v>
                </c:pt>
                <c:pt idx="433">
                  <c:v>0.19009868953243811</c:v>
                </c:pt>
                <c:pt idx="434">
                  <c:v>0.18919139223997392</c:v>
                </c:pt>
                <c:pt idx="435">
                  <c:v>0.19044141512495943</c:v>
                </c:pt>
                <c:pt idx="436">
                  <c:v>0.19135951176423349</c:v>
                </c:pt>
                <c:pt idx="437">
                  <c:v>0.18962156894591523</c:v>
                </c:pt>
                <c:pt idx="438">
                  <c:v>0.18847352024922118</c:v>
                </c:pt>
                <c:pt idx="439">
                  <c:v>0.18950986007691678</c:v>
                </c:pt>
                <c:pt idx="440">
                  <c:v>0.18884684981082417</c:v>
                </c:pt>
                <c:pt idx="441">
                  <c:v>0.19085865695122961</c:v>
                </c:pt>
                <c:pt idx="442">
                  <c:v>0.1926673839278325</c:v>
                </c:pt>
                <c:pt idx="443">
                  <c:v>0.19328216555252953</c:v>
                </c:pt>
                <c:pt idx="444">
                  <c:v>0.19266511782276799</c:v>
                </c:pt>
                <c:pt idx="445">
                  <c:v>0.19481377487818977</c:v>
                </c:pt>
                <c:pt idx="446">
                  <c:v>0.19446264744429881</c:v>
                </c:pt>
                <c:pt idx="447">
                  <c:v>0.19256535947712417</c:v>
                </c:pt>
                <c:pt idx="448">
                  <c:v>0.19382685886472839</c:v>
                </c:pt>
                <c:pt idx="449">
                  <c:v>0.19301814630970787</c:v>
                </c:pt>
                <c:pt idx="450">
                  <c:v>0.19253755451461801</c:v>
                </c:pt>
                <c:pt idx="451">
                  <c:v>0.19077823859477921</c:v>
                </c:pt>
                <c:pt idx="452">
                  <c:v>0.19176287562433475</c:v>
                </c:pt>
                <c:pt idx="453">
                  <c:v>0.19174817128297852</c:v>
                </c:pt>
                <c:pt idx="454">
                  <c:v>0.19151891494403139</c:v>
                </c:pt>
                <c:pt idx="455">
                  <c:v>0.19102047528986105</c:v>
                </c:pt>
                <c:pt idx="456">
                  <c:v>0.18998357963875206</c:v>
                </c:pt>
                <c:pt idx="457">
                  <c:v>0.18915354817440039</c:v>
                </c:pt>
                <c:pt idx="458">
                  <c:v>0.18813349814585908</c:v>
                </c:pt>
                <c:pt idx="459">
                  <c:v>0.18640405551400316</c:v>
                </c:pt>
                <c:pt idx="460">
                  <c:v>0.18668320926385443</c:v>
                </c:pt>
                <c:pt idx="461">
                  <c:v>0.18789730042103528</c:v>
                </c:pt>
                <c:pt idx="462">
                  <c:v>0.18629319632054364</c:v>
                </c:pt>
                <c:pt idx="463">
                  <c:v>0.18561638180166792</c:v>
                </c:pt>
                <c:pt idx="464">
                  <c:v>0.18631900321808728</c:v>
                </c:pt>
                <c:pt idx="465">
                  <c:v>0.18595589454485159</c:v>
                </c:pt>
                <c:pt idx="466">
                  <c:v>0.18832716810521988</c:v>
                </c:pt>
                <c:pt idx="467">
                  <c:v>0.18752578170117978</c:v>
                </c:pt>
                <c:pt idx="468">
                  <c:v>0.18819370221162543</c:v>
                </c:pt>
                <c:pt idx="469">
                  <c:v>0.18676819782199294</c:v>
                </c:pt>
                <c:pt idx="470">
                  <c:v>0.18591595806158673</c:v>
                </c:pt>
                <c:pt idx="471">
                  <c:v>0.18596982936278952</c:v>
                </c:pt>
                <c:pt idx="472">
                  <c:v>0.18583415597235933</c:v>
                </c:pt>
                <c:pt idx="473">
                  <c:v>0.18655794415616506</c:v>
                </c:pt>
                <c:pt idx="474">
                  <c:v>0.18616144975288304</c:v>
                </c:pt>
                <c:pt idx="475">
                  <c:v>0.18549568614683379</c:v>
                </c:pt>
                <c:pt idx="476">
                  <c:v>0.18580496249278705</c:v>
                </c:pt>
                <c:pt idx="477">
                  <c:v>0.18698049543247466</c:v>
                </c:pt>
                <c:pt idx="478">
                  <c:v>0.18690369403897905</c:v>
                </c:pt>
                <c:pt idx="479">
                  <c:v>0.18664159581425768</c:v>
                </c:pt>
                <c:pt idx="480">
                  <c:v>0.18765773833753971</c:v>
                </c:pt>
                <c:pt idx="481">
                  <c:v>0.18671117987134597</c:v>
                </c:pt>
                <c:pt idx="482">
                  <c:v>0.18436578171091444</c:v>
                </c:pt>
                <c:pt idx="483">
                  <c:v>0.18554913294797687</c:v>
                </c:pt>
                <c:pt idx="484">
                  <c:v>0.18496586890369271</c:v>
                </c:pt>
                <c:pt idx="485">
                  <c:v>0.183198547615118</c:v>
                </c:pt>
                <c:pt idx="486">
                  <c:v>0.1825964095744681</c:v>
                </c:pt>
                <c:pt idx="487">
                  <c:v>0.18064462396935124</c:v>
                </c:pt>
                <c:pt idx="488">
                  <c:v>0.18212507384589416</c:v>
                </c:pt>
                <c:pt idx="489">
                  <c:v>0.18298446995273462</c:v>
                </c:pt>
                <c:pt idx="490">
                  <c:v>0.18227268875519023</c:v>
                </c:pt>
                <c:pt idx="491">
                  <c:v>0.18129496402877698</c:v>
                </c:pt>
                <c:pt idx="492">
                  <c:v>0.18595284047998656</c:v>
                </c:pt>
                <c:pt idx="493">
                  <c:v>0.18557134448835449</c:v>
                </c:pt>
                <c:pt idx="494">
                  <c:v>0.18451082396375229</c:v>
                </c:pt>
                <c:pt idx="495">
                  <c:v>0.1850831036498789</c:v>
                </c:pt>
                <c:pt idx="496">
                  <c:v>0.18469370722750794</c:v>
                </c:pt>
                <c:pt idx="497">
                  <c:v>0.18728150491093723</c:v>
                </c:pt>
                <c:pt idx="498">
                  <c:v>0.18809741501122101</c:v>
                </c:pt>
                <c:pt idx="499">
                  <c:v>0.18926740532495454</c:v>
                </c:pt>
                <c:pt idx="500">
                  <c:v>0.19052311735238564</c:v>
                </c:pt>
                <c:pt idx="501">
                  <c:v>0.18947885134582343</c:v>
                </c:pt>
                <c:pt idx="502">
                  <c:v>0.18884818884818885</c:v>
                </c:pt>
                <c:pt idx="503">
                  <c:v>0.18794985847149209</c:v>
                </c:pt>
                <c:pt idx="504">
                  <c:v>0.19033160207750699</c:v>
                </c:pt>
                <c:pt idx="505">
                  <c:v>0.1888319179618651</c:v>
                </c:pt>
                <c:pt idx="506">
                  <c:v>0.18906424358361232</c:v>
                </c:pt>
                <c:pt idx="507">
                  <c:v>0.18886140588845449</c:v>
                </c:pt>
                <c:pt idx="508">
                  <c:v>0.18689649668821323</c:v>
                </c:pt>
                <c:pt idx="509">
                  <c:v>0.18528020524332559</c:v>
                </c:pt>
                <c:pt idx="510">
                  <c:v>0.18595537071102936</c:v>
                </c:pt>
                <c:pt idx="511">
                  <c:v>0.18638392857142858</c:v>
                </c:pt>
                <c:pt idx="512">
                  <c:v>0.18911468178954002</c:v>
                </c:pt>
                <c:pt idx="513">
                  <c:v>0.19163324683494534</c:v>
                </c:pt>
                <c:pt idx="514">
                  <c:v>0.18978912319644839</c:v>
                </c:pt>
                <c:pt idx="515">
                  <c:v>0.18758938503098679</c:v>
                </c:pt>
                <c:pt idx="516">
                  <c:v>0.18707482993197277</c:v>
                </c:pt>
                <c:pt idx="517">
                  <c:v>0.18720884326885115</c:v>
                </c:pt>
                <c:pt idx="518">
                  <c:v>0.1893463230672533</c:v>
                </c:pt>
                <c:pt idx="519">
                  <c:v>0.19094931304820306</c:v>
                </c:pt>
                <c:pt idx="520">
                  <c:v>0.18855981870750957</c:v>
                </c:pt>
                <c:pt idx="521">
                  <c:v>0.19013039743890062</c:v>
                </c:pt>
                <c:pt idx="522">
                  <c:v>0.18594424813506086</c:v>
                </c:pt>
                <c:pt idx="523">
                  <c:v>0.18493690851735015</c:v>
                </c:pt>
                <c:pt idx="524">
                  <c:v>0.18605562083822952</c:v>
                </c:pt>
                <c:pt idx="525">
                  <c:v>0.18505504802061373</c:v>
                </c:pt>
                <c:pt idx="526">
                  <c:v>0.18126434053327004</c:v>
                </c:pt>
                <c:pt idx="527">
                  <c:v>0.17922815878778314</c:v>
                </c:pt>
                <c:pt idx="528">
                  <c:v>0.17634391449992023</c:v>
                </c:pt>
                <c:pt idx="529">
                  <c:v>0.17469348505489221</c:v>
                </c:pt>
                <c:pt idx="530">
                  <c:v>0.17346775484077451</c:v>
                </c:pt>
                <c:pt idx="531">
                  <c:v>0.17375971788090086</c:v>
                </c:pt>
                <c:pt idx="532">
                  <c:v>0.1752412857940496</c:v>
                </c:pt>
                <c:pt idx="533">
                  <c:v>0.17449238578680204</c:v>
                </c:pt>
                <c:pt idx="534">
                  <c:v>0.17944318802152384</c:v>
                </c:pt>
                <c:pt idx="535">
                  <c:v>0.17907773796541518</c:v>
                </c:pt>
                <c:pt idx="536">
                  <c:v>0.1759143482338231</c:v>
                </c:pt>
                <c:pt idx="537">
                  <c:v>0.17324144486692017</c:v>
                </c:pt>
                <c:pt idx="538">
                  <c:v>0.17340442463791184</c:v>
                </c:pt>
                <c:pt idx="539">
                  <c:v>0.17205067300079177</c:v>
                </c:pt>
                <c:pt idx="540">
                  <c:v>0.17417155541461868</c:v>
                </c:pt>
                <c:pt idx="541">
                  <c:v>0.17540529853697112</c:v>
                </c:pt>
                <c:pt idx="542">
                  <c:v>0.1717413889554863</c:v>
                </c:pt>
                <c:pt idx="543">
                  <c:v>0.17080000000000001</c:v>
                </c:pt>
                <c:pt idx="544">
                  <c:v>0.1729474021808852</c:v>
                </c:pt>
                <c:pt idx="545">
                  <c:v>0.17138527793284949</c:v>
                </c:pt>
                <c:pt idx="546">
                  <c:v>0.1729509506310912</c:v>
                </c:pt>
                <c:pt idx="547">
                  <c:v>0.17395084169762112</c:v>
                </c:pt>
                <c:pt idx="548">
                  <c:v>0.17157174673878461</c:v>
                </c:pt>
                <c:pt idx="549">
                  <c:v>0.17261999681071599</c:v>
                </c:pt>
                <c:pt idx="550">
                  <c:v>0.1718177473315278</c:v>
                </c:pt>
                <c:pt idx="551">
                  <c:v>0.17333120917635814</c:v>
                </c:pt>
                <c:pt idx="552">
                  <c:v>0.17228494196215616</c:v>
                </c:pt>
                <c:pt idx="553">
                  <c:v>0.17287191726332538</c:v>
                </c:pt>
                <c:pt idx="554">
                  <c:v>0.17173738991192952</c:v>
                </c:pt>
                <c:pt idx="555">
                  <c:v>0.17199036918138041</c:v>
                </c:pt>
                <c:pt idx="556">
                  <c:v>0.17225914951549612</c:v>
                </c:pt>
                <c:pt idx="557">
                  <c:v>0.17110449682245998</c:v>
                </c:pt>
                <c:pt idx="558">
                  <c:v>0.17283364958886779</c:v>
                </c:pt>
                <c:pt idx="559">
                  <c:v>0.1706620098428322</c:v>
                </c:pt>
                <c:pt idx="560">
                  <c:v>0.17334064728469556</c:v>
                </c:pt>
                <c:pt idx="561">
                  <c:v>0.17492984097287184</c:v>
                </c:pt>
                <c:pt idx="562">
                  <c:v>0.17248411640128636</c:v>
                </c:pt>
                <c:pt idx="563">
                  <c:v>0.17227392030541636</c:v>
                </c:pt>
                <c:pt idx="564">
                  <c:v>0.17473567056204786</c:v>
                </c:pt>
                <c:pt idx="565">
                  <c:v>0.17468175388967469</c:v>
                </c:pt>
                <c:pt idx="566">
                  <c:v>0.17347585114806019</c:v>
                </c:pt>
                <c:pt idx="567">
                  <c:v>0.17295373665480426</c:v>
                </c:pt>
                <c:pt idx="568">
                  <c:v>0.17464228934817169</c:v>
                </c:pt>
                <c:pt idx="569">
                  <c:v>0.17461824511432866</c:v>
                </c:pt>
                <c:pt idx="570">
                  <c:v>0.17331651159123168</c:v>
                </c:pt>
                <c:pt idx="571">
                  <c:v>0.17511013215859031</c:v>
                </c:pt>
                <c:pt idx="572">
                  <c:v>0.17758176567012721</c:v>
                </c:pt>
                <c:pt idx="573">
                  <c:v>0.17746011688516822</c:v>
                </c:pt>
                <c:pt idx="574">
                  <c:v>0.17959984307571597</c:v>
                </c:pt>
                <c:pt idx="575">
                  <c:v>0.17864138525425058</c:v>
                </c:pt>
                <c:pt idx="576">
                  <c:v>0.17949119373776909</c:v>
                </c:pt>
                <c:pt idx="577">
                  <c:v>0.17974188502150959</c:v>
                </c:pt>
                <c:pt idx="578">
                  <c:v>0.18072100313479625</c:v>
                </c:pt>
                <c:pt idx="579">
                  <c:v>0.1793413882966122</c:v>
                </c:pt>
                <c:pt idx="580">
                  <c:v>0.1783951600063684</c:v>
                </c:pt>
                <c:pt idx="581">
                  <c:v>0.17983046819298104</c:v>
                </c:pt>
                <c:pt idx="582">
                  <c:v>0.17941153018100631</c:v>
                </c:pt>
                <c:pt idx="583">
                  <c:v>0.18076338321197088</c:v>
                </c:pt>
                <c:pt idx="584">
                  <c:v>0.18111553784860557</c:v>
                </c:pt>
                <c:pt idx="585">
                  <c:v>0.17882655108756723</c:v>
                </c:pt>
                <c:pt idx="586">
                  <c:v>0.18034112036213726</c:v>
                </c:pt>
                <c:pt idx="587">
                  <c:v>0.18099474322684997</c:v>
                </c:pt>
                <c:pt idx="588">
                  <c:v>0.18224975860959122</c:v>
                </c:pt>
                <c:pt idx="589">
                  <c:v>0.18186927894652319</c:v>
                </c:pt>
                <c:pt idx="590">
                  <c:v>0.18182547964999599</c:v>
                </c:pt>
                <c:pt idx="591">
                  <c:v>0.18203708162773899</c:v>
                </c:pt>
                <c:pt idx="592">
                  <c:v>0.18201560363548619</c:v>
                </c:pt>
                <c:pt idx="593">
                  <c:v>0.18333599616552163</c:v>
                </c:pt>
                <c:pt idx="594">
                  <c:v>0.18303999999999998</c:v>
                </c:pt>
                <c:pt idx="595">
                  <c:v>0.18298658526789302</c:v>
                </c:pt>
                <c:pt idx="596">
                  <c:v>0.18174395819725669</c:v>
                </c:pt>
                <c:pt idx="597">
                  <c:v>0.18227164935808324</c:v>
                </c:pt>
                <c:pt idx="598">
                  <c:v>0.18135011441647597</c:v>
                </c:pt>
                <c:pt idx="599">
                  <c:v>0.18127603953925334</c:v>
                </c:pt>
                <c:pt idx="600">
                  <c:v>0.18231548007838014</c:v>
                </c:pt>
                <c:pt idx="601">
                  <c:v>0.1807858835062495</c:v>
                </c:pt>
                <c:pt idx="602">
                  <c:v>0.18230781785539416</c:v>
                </c:pt>
                <c:pt idx="603">
                  <c:v>0.1832672546322518</c:v>
                </c:pt>
                <c:pt idx="604">
                  <c:v>0.18107296485674865</c:v>
                </c:pt>
                <c:pt idx="605">
                  <c:v>0.17980355548339963</c:v>
                </c:pt>
                <c:pt idx="606">
                  <c:v>0.18189186998459916</c:v>
                </c:pt>
                <c:pt idx="607">
                  <c:v>0.18147847278635257</c:v>
                </c:pt>
                <c:pt idx="608">
                  <c:v>0.18213731733202709</c:v>
                </c:pt>
                <c:pt idx="609">
                  <c:v>0.182070768979325</c:v>
                </c:pt>
                <c:pt idx="610">
                  <c:v>0.18266178266178268</c:v>
                </c:pt>
                <c:pt idx="611">
                  <c:v>0.18369671330946954</c:v>
                </c:pt>
                <c:pt idx="612">
                  <c:v>0.18272830864398501</c:v>
                </c:pt>
                <c:pt idx="613">
                  <c:v>0.18177383952524184</c:v>
                </c:pt>
                <c:pt idx="614">
                  <c:v>0.18299115475127808</c:v>
                </c:pt>
                <c:pt idx="615">
                  <c:v>0.18311349943006025</c:v>
                </c:pt>
                <c:pt idx="616">
                  <c:v>0.182482344346132</c:v>
                </c:pt>
                <c:pt idx="617">
                  <c:v>0.18366023666720702</c:v>
                </c:pt>
                <c:pt idx="618">
                  <c:v>0.18320421954837646</c:v>
                </c:pt>
                <c:pt idx="619">
                  <c:v>0.18388242093964163</c:v>
                </c:pt>
                <c:pt idx="620">
                  <c:v>0.18253311258278146</c:v>
                </c:pt>
                <c:pt idx="621">
                  <c:v>0.18227174455346751</c:v>
                </c:pt>
                <c:pt idx="622">
                  <c:v>0.18250728862973761</c:v>
                </c:pt>
                <c:pt idx="623">
                  <c:v>0.18431111849759016</c:v>
                </c:pt>
                <c:pt idx="624">
                  <c:v>0.18358495287346735</c:v>
                </c:pt>
                <c:pt idx="625">
                  <c:v>0.18405165185309408</c:v>
                </c:pt>
                <c:pt idx="626">
                  <c:v>0.18392646314724237</c:v>
                </c:pt>
                <c:pt idx="627">
                  <c:v>0.18550160717306716</c:v>
                </c:pt>
                <c:pt idx="628">
                  <c:v>0.18803202697008004</c:v>
                </c:pt>
                <c:pt idx="629">
                  <c:v>0.18797888642942279</c:v>
                </c:pt>
                <c:pt idx="630">
                  <c:v>0.18938053097345131</c:v>
                </c:pt>
                <c:pt idx="631">
                  <c:v>0.19050818983620327</c:v>
                </c:pt>
                <c:pt idx="632">
                  <c:v>0.19022379269729092</c:v>
                </c:pt>
                <c:pt idx="633">
                  <c:v>0.18925723877465381</c:v>
                </c:pt>
                <c:pt idx="634">
                  <c:v>0.19002774741444547</c:v>
                </c:pt>
                <c:pt idx="635">
                  <c:v>0.18701122067324039</c:v>
                </c:pt>
                <c:pt idx="636">
                  <c:v>0.18742063827986119</c:v>
                </c:pt>
                <c:pt idx="637">
                  <c:v>0.18671881642717456</c:v>
                </c:pt>
                <c:pt idx="638">
                  <c:v>0.18604849000425353</c:v>
                </c:pt>
                <c:pt idx="639">
                  <c:v>0.18816649466804264</c:v>
                </c:pt>
                <c:pt idx="640">
                  <c:v>0.18794600636230763</c:v>
                </c:pt>
                <c:pt idx="641">
                  <c:v>0.18633969432691475</c:v>
                </c:pt>
                <c:pt idx="642">
                  <c:v>0.18685655456417297</c:v>
                </c:pt>
                <c:pt idx="643">
                  <c:v>0.18387931034482757</c:v>
                </c:pt>
                <c:pt idx="644">
                  <c:v>0.1863150637711134</c:v>
                </c:pt>
                <c:pt idx="645">
                  <c:v>0.18683579019540625</c:v>
                </c:pt>
                <c:pt idx="646">
                  <c:v>0.18476289194091736</c:v>
                </c:pt>
                <c:pt idx="647">
                  <c:v>0.18406285072951739</c:v>
                </c:pt>
                <c:pt idx="648">
                  <c:v>0.18391699092088196</c:v>
                </c:pt>
                <c:pt idx="649">
                  <c:v>0.18346409173204589</c:v>
                </c:pt>
                <c:pt idx="650">
                  <c:v>0.18334201841236755</c:v>
                </c:pt>
                <c:pt idx="651">
                  <c:v>0.18285015717778555</c:v>
                </c:pt>
                <c:pt idx="652">
                  <c:v>0.18412808910546466</c:v>
                </c:pt>
                <c:pt idx="653">
                  <c:v>0.18280416338668765</c:v>
                </c:pt>
                <c:pt idx="654">
                  <c:v>0.1802949646566018</c:v>
                </c:pt>
                <c:pt idx="655">
                  <c:v>0.18066312766512926</c:v>
                </c:pt>
                <c:pt idx="656">
                  <c:v>0.1804950322468189</c:v>
                </c:pt>
                <c:pt idx="657">
                  <c:v>0.17926584706600401</c:v>
                </c:pt>
                <c:pt idx="658">
                  <c:v>0.17687677053824363</c:v>
                </c:pt>
                <c:pt idx="659">
                  <c:v>0.17484743963916158</c:v>
                </c:pt>
                <c:pt idx="660">
                  <c:v>0.16728123032646822</c:v>
                </c:pt>
                <c:pt idx="661">
                  <c:v>0.16345634563456346</c:v>
                </c:pt>
                <c:pt idx="662">
                  <c:v>0.16694907696423794</c:v>
                </c:pt>
                <c:pt idx="663">
                  <c:v>0.16674061584878871</c:v>
                </c:pt>
                <c:pt idx="664">
                  <c:v>0.16740399929216071</c:v>
                </c:pt>
                <c:pt idx="665">
                  <c:v>0.16827050410523528</c:v>
                </c:pt>
                <c:pt idx="666">
                  <c:v>0.16452762923351158</c:v>
                </c:pt>
                <c:pt idx="667">
                  <c:v>0.16599509460406447</c:v>
                </c:pt>
                <c:pt idx="668">
                  <c:v>0.16825202897285976</c:v>
                </c:pt>
                <c:pt idx="669">
                  <c:v>0.16643209007741028</c:v>
                </c:pt>
                <c:pt idx="670">
                  <c:v>0.16628721541155866</c:v>
                </c:pt>
                <c:pt idx="671">
                  <c:v>0.16446673706441395</c:v>
                </c:pt>
                <c:pt idx="672">
                  <c:v>0.16342172495815346</c:v>
                </c:pt>
                <c:pt idx="673">
                  <c:v>0.15956787390418842</c:v>
                </c:pt>
                <c:pt idx="674">
                  <c:v>0.15769502294387577</c:v>
                </c:pt>
                <c:pt idx="675">
                  <c:v>0.15712524220539015</c:v>
                </c:pt>
                <c:pt idx="676">
                  <c:v>0.15790868144484677</c:v>
                </c:pt>
                <c:pt idx="677">
                  <c:v>0.15563411400795404</c:v>
                </c:pt>
                <c:pt idx="678">
                  <c:v>0.15518459636106696</c:v>
                </c:pt>
                <c:pt idx="679">
                  <c:v>0.1586231058947184</c:v>
                </c:pt>
                <c:pt idx="680">
                  <c:v>0.15901898734177214</c:v>
                </c:pt>
                <c:pt idx="681">
                  <c:v>0.15908688727658823</c:v>
                </c:pt>
                <c:pt idx="682">
                  <c:v>0.16125341079130359</c:v>
                </c:pt>
                <c:pt idx="683">
                  <c:v>0.16246473906911144</c:v>
                </c:pt>
                <c:pt idx="684">
                  <c:v>0.16464699683877768</c:v>
                </c:pt>
                <c:pt idx="685">
                  <c:v>0.16566027828826463</c:v>
                </c:pt>
                <c:pt idx="686">
                  <c:v>0.16547713454929952</c:v>
                </c:pt>
                <c:pt idx="687">
                  <c:v>0.16568255926676656</c:v>
                </c:pt>
                <c:pt idx="688">
                  <c:v>0.1658600967883854</c:v>
                </c:pt>
                <c:pt idx="689">
                  <c:v>0.16293675364882798</c:v>
                </c:pt>
                <c:pt idx="690">
                  <c:v>0.16367692994199018</c:v>
                </c:pt>
                <c:pt idx="691">
                  <c:v>0.16424263923377083</c:v>
                </c:pt>
                <c:pt idx="692">
                  <c:v>0.16478635515679135</c:v>
                </c:pt>
                <c:pt idx="693">
                  <c:v>0.16729603934311058</c:v>
                </c:pt>
                <c:pt idx="694">
                  <c:v>0.16566743078822077</c:v>
                </c:pt>
                <c:pt idx="695">
                  <c:v>0.16522735283750439</c:v>
                </c:pt>
                <c:pt idx="696">
                  <c:v>0.16388400702987696</c:v>
                </c:pt>
                <c:pt idx="697">
                  <c:v>0.16625199928914164</c:v>
                </c:pt>
                <c:pt idx="698">
                  <c:v>0.1633214920071048</c:v>
                </c:pt>
                <c:pt idx="699">
                  <c:v>0.16504252303330971</c:v>
                </c:pt>
                <c:pt idx="700">
                  <c:v>0.171618586975298</c:v>
                </c:pt>
                <c:pt idx="701">
                  <c:v>0.17139633775926408</c:v>
                </c:pt>
                <c:pt idx="702">
                  <c:v>0.17293103448275862</c:v>
                </c:pt>
                <c:pt idx="703">
                  <c:v>0.17262521588946458</c:v>
                </c:pt>
                <c:pt idx="704">
                  <c:v>0.17194921841264357</c:v>
                </c:pt>
                <c:pt idx="705">
                  <c:v>0.17253278122843341</c:v>
                </c:pt>
                <c:pt idx="706">
                  <c:v>0.17248513059219034</c:v>
                </c:pt>
                <c:pt idx="707">
                  <c:v>0.1716359865180192</c:v>
                </c:pt>
                <c:pt idx="708">
                  <c:v>0.172695248732709</c:v>
                </c:pt>
                <c:pt idx="709">
                  <c:v>0.17032401851534373</c:v>
                </c:pt>
                <c:pt idx="710">
                  <c:v>0.16323024054982818</c:v>
                </c:pt>
                <c:pt idx="711">
                  <c:v>0.16322685621306843</c:v>
                </c:pt>
                <c:pt idx="712">
                  <c:v>0.16344252428853925</c:v>
                </c:pt>
                <c:pt idx="713">
                  <c:v>0.16537132987910189</c:v>
                </c:pt>
                <c:pt idx="714">
                  <c:v>0.16439426834563611</c:v>
                </c:pt>
                <c:pt idx="715">
                  <c:v>0.16779559290062593</c:v>
                </c:pt>
                <c:pt idx="716">
                  <c:v>0.16828118302614659</c:v>
                </c:pt>
                <c:pt idx="717">
                  <c:v>0.16808455787574114</c:v>
                </c:pt>
                <c:pt idx="718">
                  <c:v>0.16718372974836263</c:v>
                </c:pt>
                <c:pt idx="719">
                  <c:v>0.16642247694561749</c:v>
                </c:pt>
                <c:pt idx="720">
                  <c:v>0.16738642252547933</c:v>
                </c:pt>
                <c:pt idx="721">
                  <c:v>0.16631726065688329</c:v>
                </c:pt>
                <c:pt idx="722">
                  <c:v>0.16373394333978533</c:v>
                </c:pt>
                <c:pt idx="723">
                  <c:v>0.1620052770448549</c:v>
                </c:pt>
                <c:pt idx="724">
                  <c:v>0.16425331472435448</c:v>
                </c:pt>
                <c:pt idx="725">
                  <c:v>0.16633266533066132</c:v>
                </c:pt>
                <c:pt idx="726">
                  <c:v>0.16761805915931499</c:v>
                </c:pt>
                <c:pt idx="727">
                  <c:v>0.16763205671306303</c:v>
                </c:pt>
                <c:pt idx="728">
                  <c:v>0.1668539811532809</c:v>
                </c:pt>
                <c:pt idx="729">
                  <c:v>0.17098221992059381</c:v>
                </c:pt>
                <c:pt idx="730">
                  <c:v>0.16722812473006823</c:v>
                </c:pt>
                <c:pt idx="731">
                  <c:v>0.16655136630923556</c:v>
                </c:pt>
                <c:pt idx="732">
                  <c:v>0.16415832970856895</c:v>
                </c:pt>
                <c:pt idx="733">
                  <c:v>0.16762003813485873</c:v>
                </c:pt>
                <c:pt idx="734">
                  <c:v>0.16562986003110422</c:v>
                </c:pt>
                <c:pt idx="735">
                  <c:v>0.16522416479141422</c:v>
                </c:pt>
                <c:pt idx="736">
                  <c:v>0.16699596254617302</c:v>
                </c:pt>
                <c:pt idx="737">
                  <c:v>0.1673497267759563</c:v>
                </c:pt>
                <c:pt idx="738">
                  <c:v>0.16826020146832851</c:v>
                </c:pt>
                <c:pt idx="739">
                  <c:v>0.17105597425692268</c:v>
                </c:pt>
                <c:pt idx="740">
                  <c:v>0.17105710401087693</c:v>
                </c:pt>
                <c:pt idx="741">
                  <c:v>0.17023991832567636</c:v>
                </c:pt>
                <c:pt idx="742">
                  <c:v>0.17352916206808727</c:v>
                </c:pt>
                <c:pt idx="743">
                  <c:v>0.17425338211520464</c:v>
                </c:pt>
                <c:pt idx="744">
                  <c:v>0.1718776695711601</c:v>
                </c:pt>
                <c:pt idx="745">
                  <c:v>0.17485365232883684</c:v>
                </c:pt>
                <c:pt idx="746">
                  <c:v>0.17850190435886584</c:v>
                </c:pt>
                <c:pt idx="747">
                  <c:v>0.16988844417951118</c:v>
                </c:pt>
                <c:pt idx="748">
                  <c:v>0.1733478698423348</c:v>
                </c:pt>
                <c:pt idx="749">
                  <c:v>0.17216981132075473</c:v>
                </c:pt>
                <c:pt idx="750">
                  <c:v>0.17572071321446425</c:v>
                </c:pt>
                <c:pt idx="751">
                  <c:v>0.17232157780377738</c:v>
                </c:pt>
                <c:pt idx="752">
                  <c:v>0.17392386165712864</c:v>
                </c:pt>
                <c:pt idx="753">
                  <c:v>0.17016355526185364</c:v>
                </c:pt>
                <c:pt idx="754">
                  <c:v>0.1739381443298969</c:v>
                </c:pt>
                <c:pt idx="755">
                  <c:v>0.17349377730157423</c:v>
                </c:pt>
                <c:pt idx="756">
                  <c:v>0.17544719431511885</c:v>
                </c:pt>
                <c:pt idx="757">
                  <c:v>0.17539525691699606</c:v>
                </c:pt>
                <c:pt idx="758">
                  <c:v>0.17265714754636469</c:v>
                </c:pt>
                <c:pt idx="759">
                  <c:v>0.17320826133464989</c:v>
                </c:pt>
                <c:pt idx="760">
                  <c:v>0.17431117651868203</c:v>
                </c:pt>
                <c:pt idx="761">
                  <c:v>0.17271157167530224</c:v>
                </c:pt>
                <c:pt idx="762">
                  <c:v>0.17307060755336617</c:v>
                </c:pt>
                <c:pt idx="763">
                  <c:v>0.17143091162257351</c:v>
                </c:pt>
                <c:pt idx="764">
                  <c:v>0.16910075484082704</c:v>
                </c:pt>
                <c:pt idx="765">
                  <c:v>0.16847959434039422</c:v>
                </c:pt>
                <c:pt idx="766">
                  <c:v>0.16919171239046762</c:v>
                </c:pt>
                <c:pt idx="767">
                  <c:v>0.16782350024789291</c:v>
                </c:pt>
                <c:pt idx="768">
                  <c:v>0.16838205022643063</c:v>
                </c:pt>
                <c:pt idx="769">
                  <c:v>0.16894788918205803</c:v>
                </c:pt>
                <c:pt idx="770">
                  <c:v>0.16929556528202164</c:v>
                </c:pt>
                <c:pt idx="771">
                  <c:v>0.1723913397362852</c:v>
                </c:pt>
                <c:pt idx="772">
                  <c:v>0.17398004704355582</c:v>
                </c:pt>
                <c:pt idx="773">
                  <c:v>0.17720600096789804</c:v>
                </c:pt>
                <c:pt idx="774">
                  <c:v>0.17788114524019569</c:v>
                </c:pt>
                <c:pt idx="775">
                  <c:v>0.18188376753507016</c:v>
                </c:pt>
                <c:pt idx="776">
                  <c:v>0.18128514056224901</c:v>
                </c:pt>
                <c:pt idx="777">
                  <c:v>0.18142949338496289</c:v>
                </c:pt>
                <c:pt idx="778">
                  <c:v>0.181927904731252</c:v>
                </c:pt>
                <c:pt idx="779">
                  <c:v>0.18000648088139987</c:v>
                </c:pt>
                <c:pt idx="780">
                  <c:v>0.17803458865362859</c:v>
                </c:pt>
                <c:pt idx="781">
                  <c:v>0.17985669430802673</c:v>
                </c:pt>
                <c:pt idx="782">
                  <c:v>0.17864077669902911</c:v>
                </c:pt>
                <c:pt idx="783">
                  <c:v>0.17802357500403682</c:v>
                </c:pt>
                <c:pt idx="784">
                  <c:v>0.17767690686552648</c:v>
                </c:pt>
                <c:pt idx="785">
                  <c:v>0.17846203449943576</c:v>
                </c:pt>
                <c:pt idx="786">
                  <c:v>0.1797275641025641</c:v>
                </c:pt>
                <c:pt idx="787">
                  <c:v>0.18263614838200473</c:v>
                </c:pt>
                <c:pt idx="788">
                  <c:v>0.1846932321315623</c:v>
                </c:pt>
                <c:pt idx="789">
                  <c:v>0.18376649340263895</c:v>
                </c:pt>
                <c:pt idx="790">
                  <c:v>0.18374501992031872</c:v>
                </c:pt>
                <c:pt idx="791">
                  <c:v>0.1816223977027997</c:v>
                </c:pt>
                <c:pt idx="792">
                  <c:v>0.18100015926102883</c:v>
                </c:pt>
                <c:pt idx="793">
                  <c:v>0.17924452642553534</c:v>
                </c:pt>
                <c:pt idx="794">
                  <c:v>0.1793693039761271</c:v>
                </c:pt>
                <c:pt idx="795">
                  <c:v>0.17804397768296684</c:v>
                </c:pt>
                <c:pt idx="796">
                  <c:v>0.17974662717999343</c:v>
                </c:pt>
                <c:pt idx="797">
                  <c:v>0.1804962208347026</c:v>
                </c:pt>
                <c:pt idx="798">
                  <c:v>0.1769591316503577</c:v>
                </c:pt>
                <c:pt idx="799">
                  <c:v>0.17932680437824047</c:v>
                </c:pt>
                <c:pt idx="800">
                  <c:v>0.18210680560078152</c:v>
                </c:pt>
                <c:pt idx="801">
                  <c:v>0.18234620418848169</c:v>
                </c:pt>
                <c:pt idx="802">
                  <c:v>0.18442023093185883</c:v>
                </c:pt>
                <c:pt idx="803">
                  <c:v>0.18459302325581395</c:v>
                </c:pt>
                <c:pt idx="804">
                  <c:v>0.18176619557225718</c:v>
                </c:pt>
                <c:pt idx="805">
                  <c:v>0.18134504350654632</c:v>
                </c:pt>
                <c:pt idx="806">
                  <c:v>0.17921001300390116</c:v>
                </c:pt>
                <c:pt idx="807">
                  <c:v>0.17936456475928028</c:v>
                </c:pt>
                <c:pt idx="808">
                  <c:v>0.18223546464809146</c:v>
                </c:pt>
                <c:pt idx="809">
                  <c:v>0.18394243208279429</c:v>
                </c:pt>
                <c:pt idx="810">
                  <c:v>0.18375413406469307</c:v>
                </c:pt>
                <c:pt idx="811">
                  <c:v>0.18619916746717902</c:v>
                </c:pt>
                <c:pt idx="812">
                  <c:v>0.18785197103781176</c:v>
                </c:pt>
                <c:pt idx="813">
                  <c:v>0.18608976951071574</c:v>
                </c:pt>
                <c:pt idx="814">
                  <c:v>0.18383921246923707</c:v>
                </c:pt>
                <c:pt idx="815">
                  <c:v>0.1837554298827965</c:v>
                </c:pt>
                <c:pt idx="816">
                  <c:v>0.18069612441372501</c:v>
                </c:pt>
                <c:pt idx="817">
                  <c:v>0.18117724217084769</c:v>
                </c:pt>
                <c:pt idx="818">
                  <c:v>0.18119868637110018</c:v>
                </c:pt>
                <c:pt idx="819">
                  <c:v>0.18426009335844731</c:v>
                </c:pt>
                <c:pt idx="820">
                  <c:v>0.18388260370552548</c:v>
                </c:pt>
                <c:pt idx="821">
                  <c:v>0.18520937066361931</c:v>
                </c:pt>
                <c:pt idx="822">
                  <c:v>0.1853024766544864</c:v>
                </c:pt>
                <c:pt idx="823">
                  <c:v>0.18311341374564882</c:v>
                </c:pt>
                <c:pt idx="824">
                  <c:v>0.18245182451824518</c:v>
                </c:pt>
                <c:pt idx="825">
                  <c:v>0.18230320939013381</c:v>
                </c:pt>
                <c:pt idx="826">
                  <c:v>0.18273026315789473</c:v>
                </c:pt>
                <c:pt idx="827">
                  <c:v>0.18098083146626834</c:v>
                </c:pt>
                <c:pt idx="828">
                  <c:v>0.18007981376787496</c:v>
                </c:pt>
                <c:pt idx="829">
                  <c:v>0.17728669934369029</c:v>
                </c:pt>
                <c:pt idx="830">
                  <c:v>0.17429592091052587</c:v>
                </c:pt>
                <c:pt idx="831">
                  <c:v>0.17332667332667331</c:v>
                </c:pt>
                <c:pt idx="832">
                  <c:v>0.17448327384411055</c:v>
                </c:pt>
                <c:pt idx="833">
                  <c:v>0.17309446794393299</c:v>
                </c:pt>
                <c:pt idx="834">
                  <c:v>0.17549641591826645</c:v>
                </c:pt>
                <c:pt idx="835">
                  <c:v>0.17247372341305967</c:v>
                </c:pt>
                <c:pt idx="836">
                  <c:v>0.17235973597359736</c:v>
                </c:pt>
                <c:pt idx="837">
                  <c:v>0.17043189368770764</c:v>
                </c:pt>
                <c:pt idx="838">
                  <c:v>0.16816741704185428</c:v>
                </c:pt>
                <c:pt idx="839">
                  <c:v>0.16817239950269372</c:v>
                </c:pt>
                <c:pt idx="840">
                  <c:v>0.1680324476450625</c:v>
                </c:pt>
                <c:pt idx="841">
                  <c:v>0.17086049005857604</c:v>
                </c:pt>
                <c:pt idx="842">
                  <c:v>0.16938218509635267</c:v>
                </c:pt>
                <c:pt idx="843">
                  <c:v>0.16856435643564355</c:v>
                </c:pt>
                <c:pt idx="844">
                  <c:v>0.16700979988470724</c:v>
                </c:pt>
                <c:pt idx="845">
                  <c:v>0.17062036357707672</c:v>
                </c:pt>
                <c:pt idx="846">
                  <c:v>0.17017801731177529</c:v>
                </c:pt>
                <c:pt idx="847">
                  <c:v>0.16986681918457389</c:v>
                </c:pt>
                <c:pt idx="848">
                  <c:v>0.16920418072586615</c:v>
                </c:pt>
                <c:pt idx="849">
                  <c:v>0.17198508081226688</c:v>
                </c:pt>
                <c:pt idx="850">
                  <c:v>0.17141909814323608</c:v>
                </c:pt>
                <c:pt idx="851">
                  <c:v>0.17206713193752077</c:v>
                </c:pt>
                <c:pt idx="852">
                  <c:v>0.16932801064537592</c:v>
                </c:pt>
                <c:pt idx="853">
                  <c:v>0.16868861929520509</c:v>
                </c:pt>
                <c:pt idx="854">
                  <c:v>0.1695795548227535</c:v>
                </c:pt>
                <c:pt idx="855">
                  <c:v>0.1689977654555988</c:v>
                </c:pt>
                <c:pt idx="856">
                  <c:v>0.16894183833871101</c:v>
                </c:pt>
                <c:pt idx="857">
                  <c:v>0.1706795956939765</c:v>
                </c:pt>
                <c:pt idx="858">
                  <c:v>0.17505878537257763</c:v>
                </c:pt>
                <c:pt idx="859">
                  <c:v>0.17976180960754534</c:v>
                </c:pt>
                <c:pt idx="860">
                  <c:v>0.18050339592489012</c:v>
                </c:pt>
                <c:pt idx="861">
                  <c:v>0.18036183948354187</c:v>
                </c:pt>
                <c:pt idx="862">
                  <c:v>0.18168096599936448</c:v>
                </c:pt>
                <c:pt idx="863">
                  <c:v>0.18081996998183111</c:v>
                </c:pt>
                <c:pt idx="864">
                  <c:v>0.17920689380036703</c:v>
                </c:pt>
                <c:pt idx="865">
                  <c:v>0.1804601374021409</c:v>
                </c:pt>
                <c:pt idx="866">
                  <c:v>0.18246840975919892</c:v>
                </c:pt>
                <c:pt idx="867">
                  <c:v>0.18357030015797787</c:v>
                </c:pt>
                <c:pt idx="868">
                  <c:v>0.1843394437420986</c:v>
                </c:pt>
                <c:pt idx="869">
                  <c:v>0.18548387096774194</c:v>
                </c:pt>
                <c:pt idx="870">
                  <c:v>0.18620201384518567</c:v>
                </c:pt>
                <c:pt idx="871">
                  <c:v>0.18766127140511377</c:v>
                </c:pt>
                <c:pt idx="872">
                  <c:v>0.19106094119441688</c:v>
                </c:pt>
                <c:pt idx="873">
                  <c:v>0.19101378996817703</c:v>
                </c:pt>
                <c:pt idx="874">
                  <c:v>0.19538599372853518</c:v>
                </c:pt>
                <c:pt idx="875">
                  <c:v>0.19098360655737706</c:v>
                </c:pt>
                <c:pt idx="876">
                  <c:v>0.19192299014815373</c:v>
                </c:pt>
                <c:pt idx="877">
                  <c:v>0.19068051791629026</c:v>
                </c:pt>
                <c:pt idx="878">
                  <c:v>0.1918918918918919</c:v>
                </c:pt>
                <c:pt idx="879">
                  <c:v>0.18817945184504667</c:v>
                </c:pt>
                <c:pt idx="880">
                  <c:v>0.19151487894460686</c:v>
                </c:pt>
                <c:pt idx="881">
                  <c:v>0.19194791588715107</c:v>
                </c:pt>
                <c:pt idx="882">
                  <c:v>0.19214469502043291</c:v>
                </c:pt>
                <c:pt idx="883">
                  <c:v>0.19361718333460282</c:v>
                </c:pt>
                <c:pt idx="884">
                  <c:v>0.19468690702087285</c:v>
                </c:pt>
                <c:pt idx="885">
                  <c:v>0.19577075394156765</c:v>
                </c:pt>
                <c:pt idx="886">
                  <c:v>0.19547852298417487</c:v>
                </c:pt>
                <c:pt idx="887">
                  <c:v>0.19628547891859507</c:v>
                </c:pt>
                <c:pt idx="888">
                  <c:v>0.19606081030480041</c:v>
                </c:pt>
                <c:pt idx="889">
                  <c:v>0.19675226586102718</c:v>
                </c:pt>
                <c:pt idx="890">
                  <c:v>0.2012929112795363</c:v>
                </c:pt>
                <c:pt idx="891">
                  <c:v>0.20699003516998829</c:v>
                </c:pt>
                <c:pt idx="892">
                  <c:v>0.20807615081430803</c:v>
                </c:pt>
                <c:pt idx="893">
                  <c:v>0.20966902194124212</c:v>
                </c:pt>
                <c:pt idx="894">
                  <c:v>0.20846734983918019</c:v>
                </c:pt>
                <c:pt idx="895">
                  <c:v>0.20949616729924833</c:v>
                </c:pt>
                <c:pt idx="896">
                  <c:v>0.205591365612352</c:v>
                </c:pt>
                <c:pt idx="897">
                  <c:v>0.20413049985034423</c:v>
                </c:pt>
                <c:pt idx="898">
                  <c:v>0.20642235932505759</c:v>
                </c:pt>
                <c:pt idx="899">
                  <c:v>0.20617869313972439</c:v>
                </c:pt>
                <c:pt idx="900">
                  <c:v>0.19893401396291568</c:v>
                </c:pt>
                <c:pt idx="901">
                  <c:v>0.20416391760134889</c:v>
                </c:pt>
                <c:pt idx="902">
                  <c:v>0.20435646478769595</c:v>
                </c:pt>
                <c:pt idx="903">
                  <c:v>0.20756223238261123</c:v>
                </c:pt>
                <c:pt idx="904">
                  <c:v>0.20639262832049529</c:v>
                </c:pt>
                <c:pt idx="905">
                  <c:v>0.20748829953198128</c:v>
                </c:pt>
                <c:pt idx="906">
                  <c:v>0.21004727298384254</c:v>
                </c:pt>
                <c:pt idx="907">
                  <c:v>0.2078436924819482</c:v>
                </c:pt>
                <c:pt idx="908">
                  <c:v>0.20332328402159433</c:v>
                </c:pt>
                <c:pt idx="909">
                  <c:v>0.20066299901255466</c:v>
                </c:pt>
                <c:pt idx="910">
                  <c:v>0.19901926444833626</c:v>
                </c:pt>
                <c:pt idx="911">
                  <c:v>0.19993041057759223</c:v>
                </c:pt>
                <c:pt idx="912">
                  <c:v>0.19806695615632441</c:v>
                </c:pt>
                <c:pt idx="913">
                  <c:v>0.19793069236765642</c:v>
                </c:pt>
                <c:pt idx="914">
                  <c:v>0.20286899655439139</c:v>
                </c:pt>
                <c:pt idx="915">
                  <c:v>0.2024548532731377</c:v>
                </c:pt>
                <c:pt idx="916">
                  <c:v>0.20148514851485147</c:v>
                </c:pt>
                <c:pt idx="917">
                  <c:v>0.2055906221821461</c:v>
                </c:pt>
                <c:pt idx="918">
                  <c:v>0.20556210555517027</c:v>
                </c:pt>
                <c:pt idx="919">
                  <c:v>0.20993336539122073</c:v>
                </c:pt>
                <c:pt idx="920">
                  <c:v>0.20949297327087352</c:v>
                </c:pt>
                <c:pt idx="921">
                  <c:v>0.20580072162087149</c:v>
                </c:pt>
                <c:pt idx="922">
                  <c:v>0.20772173913043479</c:v>
                </c:pt>
                <c:pt idx="923">
                  <c:v>0.2083704974271012</c:v>
                </c:pt>
                <c:pt idx="924">
                  <c:v>0.21103231965089322</c:v>
                </c:pt>
                <c:pt idx="925">
                  <c:v>0.20476456615900518</c:v>
                </c:pt>
                <c:pt idx="926">
                  <c:v>0.20067643742953778</c:v>
                </c:pt>
                <c:pt idx="927">
                  <c:v>0.19612419548765828</c:v>
                </c:pt>
                <c:pt idx="928">
                  <c:v>0.19624768155228992</c:v>
                </c:pt>
                <c:pt idx="929">
                  <c:v>0.19655392469687299</c:v>
                </c:pt>
                <c:pt idx="930">
                  <c:v>0.19296631757712993</c:v>
                </c:pt>
                <c:pt idx="931">
                  <c:v>0.1900820549411345</c:v>
                </c:pt>
                <c:pt idx="932">
                  <c:v>0.19310784036229833</c:v>
                </c:pt>
                <c:pt idx="933">
                  <c:v>0.19858757062146895</c:v>
                </c:pt>
                <c:pt idx="934">
                  <c:v>0.19629024234240636</c:v>
                </c:pt>
                <c:pt idx="935">
                  <c:v>0.19889580973952437</c:v>
                </c:pt>
                <c:pt idx="936">
                  <c:v>0.20069954529555792</c:v>
                </c:pt>
                <c:pt idx="937">
                  <c:v>0.20285217391304347</c:v>
                </c:pt>
                <c:pt idx="938">
                  <c:v>0.20406892256591239</c:v>
                </c:pt>
                <c:pt idx="939">
                  <c:v>0.20045124444757806</c:v>
                </c:pt>
                <c:pt idx="940">
                  <c:v>0.19825093448056985</c:v>
                </c:pt>
                <c:pt idx="941">
                  <c:v>0.19459804338579328</c:v>
                </c:pt>
                <c:pt idx="942">
                  <c:v>0.19233815798948656</c:v>
                </c:pt>
                <c:pt idx="943">
                  <c:v>0.19279524457494809</c:v>
                </c:pt>
                <c:pt idx="944">
                  <c:v>0.19403936004530653</c:v>
                </c:pt>
                <c:pt idx="945">
                  <c:v>0.19203664552501762</c:v>
                </c:pt>
                <c:pt idx="946">
                  <c:v>0.19640591966173362</c:v>
                </c:pt>
                <c:pt idx="947">
                  <c:v>0.19603383325040868</c:v>
                </c:pt>
                <c:pt idx="948">
                  <c:v>0.19983089064261558</c:v>
                </c:pt>
                <c:pt idx="949">
                  <c:v>0.19746568109820484</c:v>
                </c:pt>
                <c:pt idx="950">
                  <c:v>0.19920460194588452</c:v>
                </c:pt>
                <c:pt idx="951">
                  <c:v>0.19260158537456259</c:v>
                </c:pt>
                <c:pt idx="952">
                  <c:v>0.19254570026317661</c:v>
                </c:pt>
                <c:pt idx="953">
                  <c:v>0.18759401189026573</c:v>
                </c:pt>
                <c:pt idx="954">
                  <c:v>0.19022861619542769</c:v>
                </c:pt>
                <c:pt idx="955">
                  <c:v>0.19258943176161009</c:v>
                </c:pt>
                <c:pt idx="956">
                  <c:v>0.19307988039299445</c:v>
                </c:pt>
                <c:pt idx="957">
                  <c:v>0.19014235639173044</c:v>
                </c:pt>
                <c:pt idx="958">
                  <c:v>0.18930099857346649</c:v>
                </c:pt>
                <c:pt idx="959">
                  <c:v>0.19077776987120187</c:v>
                </c:pt>
                <c:pt idx="960">
                  <c:v>0.1944464071221649</c:v>
                </c:pt>
                <c:pt idx="961">
                  <c:v>0.19554490342591285</c:v>
                </c:pt>
                <c:pt idx="962">
                  <c:v>0.1924061433447099</c:v>
                </c:pt>
                <c:pt idx="963">
                  <c:v>0.19401069518716579</c:v>
                </c:pt>
                <c:pt idx="964">
                  <c:v>0.19465324067508152</c:v>
                </c:pt>
                <c:pt idx="965">
                  <c:v>0.19764094642982516</c:v>
                </c:pt>
                <c:pt idx="966">
                  <c:v>0.19647867564534233</c:v>
                </c:pt>
                <c:pt idx="967">
                  <c:v>0.193598311642631</c:v>
                </c:pt>
                <c:pt idx="968">
                  <c:v>0.19284948158741508</c:v>
                </c:pt>
                <c:pt idx="969">
                  <c:v>0.19437522249911002</c:v>
                </c:pt>
                <c:pt idx="970">
                  <c:v>0.19158168800173572</c:v>
                </c:pt>
                <c:pt idx="971">
                  <c:v>0.19091636945920376</c:v>
                </c:pt>
                <c:pt idx="972">
                  <c:v>0.19144900043776447</c:v>
                </c:pt>
                <c:pt idx="973">
                  <c:v>0.1934803172524194</c:v>
                </c:pt>
                <c:pt idx="974">
                  <c:v>0.19386867661979998</c:v>
                </c:pt>
                <c:pt idx="975">
                  <c:v>0.19486143187066973</c:v>
                </c:pt>
                <c:pt idx="976">
                  <c:v>0.19347369944287676</c:v>
                </c:pt>
                <c:pt idx="977">
                  <c:v>0.19621988169095367</c:v>
                </c:pt>
                <c:pt idx="978">
                  <c:v>0.19633715480568173</c:v>
                </c:pt>
                <c:pt idx="979">
                  <c:v>0.1970308446238109</c:v>
                </c:pt>
                <c:pt idx="980">
                  <c:v>0.19434782608695653</c:v>
                </c:pt>
                <c:pt idx="981">
                  <c:v>0.19427907652098156</c:v>
                </c:pt>
                <c:pt idx="982">
                  <c:v>0.19112926758097459</c:v>
                </c:pt>
                <c:pt idx="983">
                  <c:v>0.19442427762450995</c:v>
                </c:pt>
                <c:pt idx="984">
                  <c:v>0.19458433690971463</c:v>
                </c:pt>
                <c:pt idx="985">
                  <c:v>0.19643116204845493</c:v>
                </c:pt>
                <c:pt idx="986">
                  <c:v>0.19718412076348069</c:v>
                </c:pt>
                <c:pt idx="987">
                  <c:v>0.1996261950974049</c:v>
                </c:pt>
                <c:pt idx="988">
                  <c:v>0.19781169018139938</c:v>
                </c:pt>
                <c:pt idx="989">
                  <c:v>0.19870503597122302</c:v>
                </c:pt>
                <c:pt idx="990">
                  <c:v>0.19597442232233686</c:v>
                </c:pt>
                <c:pt idx="991">
                  <c:v>0.19566797499636573</c:v>
                </c:pt>
                <c:pt idx="992">
                  <c:v>0.19663695006160758</c:v>
                </c:pt>
                <c:pt idx="993">
                  <c:v>0.19946731932047224</c:v>
                </c:pt>
                <c:pt idx="994">
                  <c:v>0.19981217944087262</c:v>
                </c:pt>
                <c:pt idx="995">
                  <c:v>0.19935275080906145</c:v>
                </c:pt>
                <c:pt idx="996">
                  <c:v>0.19699367088607597</c:v>
                </c:pt>
                <c:pt idx="997">
                  <c:v>0.19538162722106325</c:v>
                </c:pt>
                <c:pt idx="998">
                  <c:v>0.19745360379801466</c:v>
                </c:pt>
                <c:pt idx="999">
                  <c:v>0.19715884631941455</c:v>
                </c:pt>
                <c:pt idx="1000">
                  <c:v>0.1944524082568807</c:v>
                </c:pt>
                <c:pt idx="1001">
                  <c:v>0.19842801000357271</c:v>
                </c:pt>
                <c:pt idx="1002">
                  <c:v>0.20287392935513554</c:v>
                </c:pt>
                <c:pt idx="1003">
                  <c:v>0.20424216884393875</c:v>
                </c:pt>
                <c:pt idx="1004">
                  <c:v>0.20283847396894539</c:v>
                </c:pt>
                <c:pt idx="1005">
                  <c:v>0.20675874640678679</c:v>
                </c:pt>
                <c:pt idx="1006">
                  <c:v>0.20489853044086773</c:v>
                </c:pt>
                <c:pt idx="1007">
                  <c:v>0.2038902396665509</c:v>
                </c:pt>
                <c:pt idx="1008">
                  <c:v>0.19998628822158232</c:v>
                </c:pt>
                <c:pt idx="1009">
                  <c:v>0.19824954203134543</c:v>
                </c:pt>
                <c:pt idx="1010">
                  <c:v>0.19936473609515443</c:v>
                </c:pt>
                <c:pt idx="1011">
                  <c:v>0.19304099142040038</c:v>
                </c:pt>
                <c:pt idx="1012">
                  <c:v>0.19201533931383963</c:v>
                </c:pt>
                <c:pt idx="1013">
                  <c:v>0.19365597985160982</c:v>
                </c:pt>
                <c:pt idx="1014">
                  <c:v>0.19044026882457826</c:v>
                </c:pt>
                <c:pt idx="1015">
                  <c:v>0.19397350538815294</c:v>
                </c:pt>
                <c:pt idx="1016">
                  <c:v>0.19646512897502388</c:v>
                </c:pt>
                <c:pt idx="1017">
                  <c:v>0.19595379673296426</c:v>
                </c:pt>
                <c:pt idx="1018">
                  <c:v>0.1938872970391595</c:v>
                </c:pt>
                <c:pt idx="1019">
                  <c:v>0.19728771977647538</c:v>
                </c:pt>
                <c:pt idx="1020">
                  <c:v>0.19647114926084885</c:v>
                </c:pt>
                <c:pt idx="1021">
                  <c:v>0.1948069603045133</c:v>
                </c:pt>
                <c:pt idx="1022">
                  <c:v>0.19745911609676983</c:v>
                </c:pt>
                <c:pt idx="1023">
                  <c:v>0.19518088462312905</c:v>
                </c:pt>
                <c:pt idx="1024">
                  <c:v>0.19172423134227279</c:v>
                </c:pt>
                <c:pt idx="1025">
                  <c:v>0.19439579684763572</c:v>
                </c:pt>
                <c:pt idx="1026">
                  <c:v>0.19350710581262209</c:v>
                </c:pt>
                <c:pt idx="1027">
                  <c:v>0.19413379762941135</c:v>
                </c:pt>
                <c:pt idx="1028">
                  <c:v>0.19250471825289833</c:v>
                </c:pt>
                <c:pt idx="1029">
                  <c:v>0.19155910674042204</c:v>
                </c:pt>
                <c:pt idx="1030">
                  <c:v>0.19132392060568854</c:v>
                </c:pt>
                <c:pt idx="1031">
                  <c:v>0.19267299864314788</c:v>
                </c:pt>
                <c:pt idx="1032">
                  <c:v>0.18898436971378307</c:v>
                </c:pt>
                <c:pt idx="1033">
                  <c:v>0.19160423837483972</c:v>
                </c:pt>
                <c:pt idx="1034">
                  <c:v>0.1925369091155357</c:v>
                </c:pt>
                <c:pt idx="1035">
                  <c:v>0.19059238172698931</c:v>
                </c:pt>
                <c:pt idx="1036">
                  <c:v>0.19086130206227256</c:v>
                </c:pt>
                <c:pt idx="1037">
                  <c:v>0.19</c:v>
                </c:pt>
                <c:pt idx="1038">
                  <c:v>0.19369160426744417</c:v>
                </c:pt>
                <c:pt idx="1039">
                  <c:v>0.19599446603860599</c:v>
                </c:pt>
                <c:pt idx="1040">
                  <c:v>0.19519716554031888</c:v>
                </c:pt>
                <c:pt idx="1041">
                  <c:v>0.19812540400775697</c:v>
                </c:pt>
                <c:pt idx="1042">
                  <c:v>0.1989236978666154</c:v>
                </c:pt>
                <c:pt idx="1043">
                  <c:v>0.19549902152641876</c:v>
                </c:pt>
                <c:pt idx="1044">
                  <c:v>0.19399883094109244</c:v>
                </c:pt>
                <c:pt idx="1045">
                  <c:v>0.18279220779220778</c:v>
                </c:pt>
                <c:pt idx="1046">
                  <c:v>0.17670845127375656</c:v>
                </c:pt>
                <c:pt idx="1047">
                  <c:v>0.18290884718498659</c:v>
                </c:pt>
                <c:pt idx="1048">
                  <c:v>0.18636688543765029</c:v>
                </c:pt>
                <c:pt idx="1049">
                  <c:v>0.18895952257394913</c:v>
                </c:pt>
                <c:pt idx="1050">
                  <c:v>0.18934535526065147</c:v>
                </c:pt>
                <c:pt idx="1051">
                  <c:v>0.18667089812757853</c:v>
                </c:pt>
                <c:pt idx="1052">
                  <c:v>0.17305620683099929</c:v>
                </c:pt>
                <c:pt idx="1053">
                  <c:v>0.17795183842568618</c:v>
                </c:pt>
                <c:pt idx="1054">
                  <c:v>0.1635158838433054</c:v>
                </c:pt>
                <c:pt idx="1055">
                  <c:v>0.15095743961025779</c:v>
                </c:pt>
                <c:pt idx="1056">
                  <c:v>0.13260748185371302</c:v>
                </c:pt>
                <c:pt idx="1057">
                  <c:v>0.15878282970912172</c:v>
                </c:pt>
                <c:pt idx="1058">
                  <c:v>0.17762607968793537</c:v>
                </c:pt>
                <c:pt idx="1059">
                  <c:v>0.1398720682302772</c:v>
                </c:pt>
                <c:pt idx="1060">
                  <c:v>0.15408577223993047</c:v>
                </c:pt>
                <c:pt idx="1061">
                  <c:v>0.14667047319962886</c:v>
                </c:pt>
                <c:pt idx="1062">
                  <c:v>0.14989747095010253</c:v>
                </c:pt>
                <c:pt idx="1063">
                  <c:v>0.16395045632333766</c:v>
                </c:pt>
                <c:pt idx="1064">
                  <c:v>0.17389292795769992</c:v>
                </c:pt>
                <c:pt idx="1065">
                  <c:v>0.16868963717045157</c:v>
                </c:pt>
                <c:pt idx="1066">
                  <c:v>0.16006568144499181</c:v>
                </c:pt>
                <c:pt idx="1067">
                  <c:v>0.15648705205336125</c:v>
                </c:pt>
                <c:pt idx="1068">
                  <c:v>0.15562310030395135</c:v>
                </c:pt>
                <c:pt idx="1069">
                  <c:v>0.16078956172632988</c:v>
                </c:pt>
                <c:pt idx="1070">
                  <c:v>0.16484529295589201</c:v>
                </c:pt>
                <c:pt idx="1071">
                  <c:v>0.16344579102522108</c:v>
                </c:pt>
                <c:pt idx="1072">
                  <c:v>0.16789903110657828</c:v>
                </c:pt>
                <c:pt idx="1073">
                  <c:v>0.16720071776467574</c:v>
                </c:pt>
                <c:pt idx="1074">
                  <c:v>0.16941480763013256</c:v>
                </c:pt>
                <c:pt idx="1075">
                  <c:v>0.18243115508223581</c:v>
                </c:pt>
                <c:pt idx="1076">
                  <c:v>0.1906945046775293</c:v>
                </c:pt>
                <c:pt idx="1077">
                  <c:v>0.18902139168920579</c:v>
                </c:pt>
                <c:pt idx="1078">
                  <c:v>0.18628359592215013</c:v>
                </c:pt>
                <c:pt idx="1079">
                  <c:v>0.19120648073712201</c:v>
                </c:pt>
                <c:pt idx="1080">
                  <c:v>0.18881251182443087</c:v>
                </c:pt>
                <c:pt idx="1081">
                  <c:v>0.19248591108328117</c:v>
                </c:pt>
                <c:pt idx="1082">
                  <c:v>0.19267385410755941</c:v>
                </c:pt>
                <c:pt idx="1083">
                  <c:v>0.20101403573857665</c:v>
                </c:pt>
                <c:pt idx="1084">
                  <c:v>0.20460389371862372</c:v>
                </c:pt>
                <c:pt idx="1085">
                  <c:v>0.20862026561731434</c:v>
                </c:pt>
                <c:pt idx="1086">
                  <c:v>0.20914830403565238</c:v>
                </c:pt>
                <c:pt idx="1087">
                  <c:v>0.21020890325789607</c:v>
                </c:pt>
                <c:pt idx="1088">
                  <c:v>0.21041241575465283</c:v>
                </c:pt>
                <c:pt idx="1089">
                  <c:v>0.20314861460957176</c:v>
                </c:pt>
                <c:pt idx="1090">
                  <c:v>0.20834897984729001</c:v>
                </c:pt>
                <c:pt idx="1091">
                  <c:v>0.21198702756642135</c:v>
                </c:pt>
                <c:pt idx="1092">
                  <c:v>0.21606011675568251</c:v>
                </c:pt>
                <c:pt idx="1093">
                  <c:v>0.21201635734507709</c:v>
                </c:pt>
                <c:pt idx="1094">
                  <c:v>0.21705186194931536</c:v>
                </c:pt>
                <c:pt idx="1095">
                  <c:v>0.21730457548934048</c:v>
                </c:pt>
                <c:pt idx="1096">
                  <c:v>0.21258311378747963</c:v>
                </c:pt>
                <c:pt idx="1097">
                  <c:v>0.21144713821544617</c:v>
                </c:pt>
                <c:pt idx="1098">
                  <c:v>0.21091719272187148</c:v>
                </c:pt>
                <c:pt idx="1099">
                  <c:v>0.21569228881663702</c:v>
                </c:pt>
                <c:pt idx="1100">
                  <c:v>0.22308302324162751</c:v>
                </c:pt>
                <c:pt idx="1101">
                  <c:v>0.22084946831397137</c:v>
                </c:pt>
                <c:pt idx="1102">
                  <c:v>0.22653110921709488</c:v>
                </c:pt>
                <c:pt idx="1103">
                  <c:v>0.22235044032796841</c:v>
                </c:pt>
                <c:pt idx="1104">
                  <c:v>0.21978428351309706</c:v>
                </c:pt>
                <c:pt idx="1105">
                  <c:v>0.21781753569021503</c:v>
                </c:pt>
                <c:pt idx="1106">
                  <c:v>0.21182174156255829</c:v>
                </c:pt>
                <c:pt idx="1107">
                  <c:v>0.20914505521776894</c:v>
                </c:pt>
                <c:pt idx="1108">
                  <c:v>0.21023992085085333</c:v>
                </c:pt>
                <c:pt idx="1109">
                  <c:v>0.21066846725185687</c:v>
                </c:pt>
                <c:pt idx="1110">
                  <c:v>0.21617988512770381</c:v>
                </c:pt>
                <c:pt idx="1111">
                  <c:v>0.20965559655596558</c:v>
                </c:pt>
                <c:pt idx="1112">
                  <c:v>0.20570175438596491</c:v>
                </c:pt>
                <c:pt idx="1113">
                  <c:v>0.2052951388888889</c:v>
                </c:pt>
                <c:pt idx="1114">
                  <c:v>0.20543003607366625</c:v>
                </c:pt>
                <c:pt idx="1115">
                  <c:v>0.20523415977961434</c:v>
                </c:pt>
                <c:pt idx="1116">
                  <c:v>0.20501054198189261</c:v>
                </c:pt>
                <c:pt idx="1117">
                  <c:v>0.21110228036926088</c:v>
                </c:pt>
                <c:pt idx="1118">
                  <c:v>0.20216762115893835</c:v>
                </c:pt>
                <c:pt idx="1119">
                  <c:v>0.20071331939490838</c:v>
                </c:pt>
                <c:pt idx="1120">
                  <c:v>0.20643134355941598</c:v>
                </c:pt>
                <c:pt idx="1121">
                  <c:v>0.20117103235747305</c:v>
                </c:pt>
                <c:pt idx="1122">
                  <c:v>0.20207923228346458</c:v>
                </c:pt>
                <c:pt idx="1123">
                  <c:v>0.19988905325443787</c:v>
                </c:pt>
                <c:pt idx="1124">
                  <c:v>0.20453575565445342</c:v>
                </c:pt>
                <c:pt idx="1125">
                  <c:v>0.21121812344781632</c:v>
                </c:pt>
                <c:pt idx="1126">
                  <c:v>0.21245795290725614</c:v>
                </c:pt>
                <c:pt idx="1127">
                  <c:v>0.20940325497287524</c:v>
                </c:pt>
                <c:pt idx="1128">
                  <c:v>0.21085645355850421</c:v>
                </c:pt>
                <c:pt idx="1129">
                  <c:v>0.21130058844721988</c:v>
                </c:pt>
                <c:pt idx="1130">
                  <c:v>0.21340694952889638</c:v>
                </c:pt>
                <c:pt idx="1131">
                  <c:v>0.219155165202844</c:v>
                </c:pt>
                <c:pt idx="1132">
                  <c:v>0.21942143800264075</c:v>
                </c:pt>
                <c:pt idx="1133">
                  <c:v>0.21661276799616722</c:v>
                </c:pt>
                <c:pt idx="1134">
                  <c:v>0.21931182283605194</c:v>
                </c:pt>
                <c:pt idx="1135">
                  <c:v>0.22320160908660672</c:v>
                </c:pt>
                <c:pt idx="1136">
                  <c:v>0.22905520606737609</c:v>
                </c:pt>
                <c:pt idx="1137">
                  <c:v>0.22867417320049518</c:v>
                </c:pt>
                <c:pt idx="1138">
                  <c:v>0.22696376854424019</c:v>
                </c:pt>
                <c:pt idx="1139">
                  <c:v>0.219185360094451</c:v>
                </c:pt>
                <c:pt idx="1140">
                  <c:v>0.22674657735472123</c:v>
                </c:pt>
                <c:pt idx="1141">
                  <c:v>0.22701655512504404</c:v>
                </c:pt>
                <c:pt idx="1142">
                  <c:v>0.22568600723048657</c:v>
                </c:pt>
                <c:pt idx="1143">
                  <c:v>0.23107218434046556</c:v>
                </c:pt>
                <c:pt idx="1144">
                  <c:v>0.23622323622323624</c:v>
                </c:pt>
                <c:pt idx="1145">
                  <c:v>0.23647398843930634</c:v>
                </c:pt>
                <c:pt idx="1146">
                  <c:v>0.23771565222342425</c:v>
                </c:pt>
                <c:pt idx="1147">
                  <c:v>0.23117733378485156</c:v>
                </c:pt>
                <c:pt idx="1148">
                  <c:v>0.23407946278679351</c:v>
                </c:pt>
                <c:pt idx="1149">
                  <c:v>0.2405750974043791</c:v>
                </c:pt>
                <c:pt idx="1150">
                  <c:v>0.23706122448979594</c:v>
                </c:pt>
                <c:pt idx="1151">
                  <c:v>0.23297142548479449</c:v>
                </c:pt>
                <c:pt idx="1152">
                  <c:v>0.22654549412276886</c:v>
                </c:pt>
                <c:pt idx="1153">
                  <c:v>0.2315698646389473</c:v>
                </c:pt>
                <c:pt idx="1154">
                  <c:v>0.22915319974143505</c:v>
                </c:pt>
                <c:pt idx="1155">
                  <c:v>0.23461153014399491</c:v>
                </c:pt>
                <c:pt idx="1156">
                  <c:v>0.2327149203031095</c:v>
                </c:pt>
                <c:pt idx="1157">
                  <c:v>0.22811903656712568</c:v>
                </c:pt>
                <c:pt idx="1158">
                  <c:v>0.22399245322572192</c:v>
                </c:pt>
                <c:pt idx="1159">
                  <c:v>0.22292926636865631</c:v>
                </c:pt>
                <c:pt idx="1160">
                  <c:v>0.21701678337223518</c:v>
                </c:pt>
                <c:pt idx="1161">
                  <c:v>0.2190396426577331</c:v>
                </c:pt>
                <c:pt idx="1162">
                  <c:v>0.22162221131293297</c:v>
                </c:pt>
                <c:pt idx="1163">
                  <c:v>0.22104744165662321</c:v>
                </c:pt>
                <c:pt idx="1164">
                  <c:v>0.2303485254691689</c:v>
                </c:pt>
                <c:pt idx="1165">
                  <c:v>0.22669784249123176</c:v>
                </c:pt>
                <c:pt idx="1166">
                  <c:v>0.22503292361720806</c:v>
                </c:pt>
                <c:pt idx="1167">
                  <c:v>0.22871934604904631</c:v>
                </c:pt>
                <c:pt idx="1168">
                  <c:v>0.22463330220293359</c:v>
                </c:pt>
                <c:pt idx="1169">
                  <c:v>0.22458563535911602</c:v>
                </c:pt>
                <c:pt idx="1170">
                  <c:v>0.22392671890519808</c:v>
                </c:pt>
                <c:pt idx="1171">
                  <c:v>0.2268760907504363</c:v>
                </c:pt>
                <c:pt idx="1172">
                  <c:v>0.22434341205031999</c:v>
                </c:pt>
                <c:pt idx="1173">
                  <c:v>0.22756114756765553</c:v>
                </c:pt>
                <c:pt idx="1174">
                  <c:v>0.22869664015581886</c:v>
                </c:pt>
                <c:pt idx="1175">
                  <c:v>0.22518238313969197</c:v>
                </c:pt>
                <c:pt idx="1176">
                  <c:v>0.22867155842733544</c:v>
                </c:pt>
                <c:pt idx="1177">
                  <c:v>0.2279452357292702</c:v>
                </c:pt>
                <c:pt idx="1178">
                  <c:v>0.22495045144241357</c:v>
                </c:pt>
                <c:pt idx="1179">
                  <c:v>0.22384025594351592</c:v>
                </c:pt>
                <c:pt idx="1180">
                  <c:v>0.23130292269871619</c:v>
                </c:pt>
                <c:pt idx="1181">
                  <c:v>0.22788556395922391</c:v>
                </c:pt>
                <c:pt idx="1182">
                  <c:v>0.22559605371334612</c:v>
                </c:pt>
                <c:pt idx="1183">
                  <c:v>0.23269345804557073</c:v>
                </c:pt>
                <c:pt idx="1184">
                  <c:v>0.23325156718451895</c:v>
                </c:pt>
                <c:pt idx="1185">
                  <c:v>0.23291841061042562</c:v>
                </c:pt>
                <c:pt idx="1186">
                  <c:v>0.23010494097070397</c:v>
                </c:pt>
                <c:pt idx="1187">
                  <c:v>0.225764192139738</c:v>
                </c:pt>
                <c:pt idx="1188">
                  <c:v>0.22192513368983957</c:v>
                </c:pt>
                <c:pt idx="1189">
                  <c:v>0.22401343408900085</c:v>
                </c:pt>
                <c:pt idx="1190">
                  <c:v>0.21528691572744438</c:v>
                </c:pt>
                <c:pt idx="1191">
                  <c:v>0.22053123575011399</c:v>
                </c:pt>
                <c:pt idx="1192">
                  <c:v>0.21961815479593005</c:v>
                </c:pt>
                <c:pt idx="1193">
                  <c:v>0.21997736276174307</c:v>
                </c:pt>
                <c:pt idx="1194">
                  <c:v>0.22094393624782535</c:v>
                </c:pt>
                <c:pt idx="1195">
                  <c:v>0.22109304426377593</c:v>
                </c:pt>
                <c:pt idx="1196">
                  <c:v>0.22143256855064355</c:v>
                </c:pt>
                <c:pt idx="1197">
                  <c:v>0.21827041559314439</c:v>
                </c:pt>
                <c:pt idx="1198">
                  <c:v>0.2205562677665682</c:v>
                </c:pt>
                <c:pt idx="1199">
                  <c:v>0.21494641849971796</c:v>
                </c:pt>
                <c:pt idx="1200">
                  <c:v>0.21639769777677464</c:v>
                </c:pt>
                <c:pt idx="1201">
                  <c:v>0.21911723362384031</c:v>
                </c:pt>
                <c:pt idx="1202">
                  <c:v>0.22520432957808703</c:v>
                </c:pt>
                <c:pt idx="1203">
                  <c:v>0.22524368630926009</c:v>
                </c:pt>
                <c:pt idx="1204">
                  <c:v>0.22647985595318479</c:v>
                </c:pt>
                <c:pt idx="1205">
                  <c:v>0.22976384136422279</c:v>
                </c:pt>
                <c:pt idx="1206">
                  <c:v>0.2252403308741337</c:v>
                </c:pt>
                <c:pt idx="1207">
                  <c:v>0.22338754907459335</c:v>
                </c:pt>
                <c:pt idx="1208">
                  <c:v>0.21951903133583719</c:v>
                </c:pt>
                <c:pt idx="1209">
                  <c:v>0.22013947001394701</c:v>
                </c:pt>
                <c:pt idx="1210">
                  <c:v>0.22104097452934665</c:v>
                </c:pt>
                <c:pt idx="1211">
                  <c:v>0.21914667561371132</c:v>
                </c:pt>
                <c:pt idx="1212">
                  <c:v>0.21730855351545009</c:v>
                </c:pt>
                <c:pt idx="1213">
                  <c:v>0.21400168020162419</c:v>
                </c:pt>
                <c:pt idx="1214">
                  <c:v>0.21690313931404309</c:v>
                </c:pt>
                <c:pt idx="1215">
                  <c:v>0.20734684607960033</c:v>
                </c:pt>
                <c:pt idx="1216">
                  <c:v>0.21066134549600912</c:v>
                </c:pt>
                <c:pt idx="1217">
                  <c:v>0.21276958002270149</c:v>
                </c:pt>
                <c:pt idx="1218">
                  <c:v>0.2171322578831994</c:v>
                </c:pt>
                <c:pt idx="1219">
                  <c:v>0.2200424770847306</c:v>
                </c:pt>
                <c:pt idx="1220">
                  <c:v>0.21513253551056929</c:v>
                </c:pt>
                <c:pt idx="1221">
                  <c:v>0.22533209424369977</c:v>
                </c:pt>
                <c:pt idx="1222">
                  <c:v>0.22610404498062123</c:v>
                </c:pt>
                <c:pt idx="1223">
                  <c:v>0.22206991089787526</c:v>
                </c:pt>
                <c:pt idx="1224">
                  <c:v>0.21382215643857452</c:v>
                </c:pt>
                <c:pt idx="1225">
                  <c:v>0.21240708976558031</c:v>
                </c:pt>
                <c:pt idx="1226">
                  <c:v>0.21305978631507161</c:v>
                </c:pt>
                <c:pt idx="1227">
                  <c:v>0.214551817566042</c:v>
                </c:pt>
                <c:pt idx="1228">
                  <c:v>0.21315269545582838</c:v>
                </c:pt>
                <c:pt idx="1229">
                  <c:v>0.20929178470254955</c:v>
                </c:pt>
                <c:pt idx="1230">
                  <c:v>0.20411419454099947</c:v>
                </c:pt>
                <c:pt idx="1231">
                  <c:v>0.20278602420643985</c:v>
                </c:pt>
                <c:pt idx="1232">
                  <c:v>0.2043371848141613</c:v>
                </c:pt>
                <c:pt idx="1233">
                  <c:v>0.19950066771178077</c:v>
                </c:pt>
                <c:pt idx="1234">
                  <c:v>0.1970635061029542</c:v>
                </c:pt>
                <c:pt idx="1235">
                  <c:v>0.20081411126187246</c:v>
                </c:pt>
                <c:pt idx="1236">
                  <c:v>0.20400500625782228</c:v>
                </c:pt>
                <c:pt idx="1237">
                  <c:v>0.20807583848323036</c:v>
                </c:pt>
                <c:pt idx="1238">
                  <c:v>0.21130567634269595</c:v>
                </c:pt>
                <c:pt idx="1239">
                  <c:v>0.20978653913449199</c:v>
                </c:pt>
                <c:pt idx="1240">
                  <c:v>0.20548579364620101</c:v>
                </c:pt>
                <c:pt idx="1241">
                  <c:v>0.20490947075208915</c:v>
                </c:pt>
                <c:pt idx="1242">
                  <c:v>0.20870261307107327</c:v>
                </c:pt>
                <c:pt idx="1243">
                  <c:v>0.20712250712250713</c:v>
                </c:pt>
                <c:pt idx="1244">
                  <c:v>0.20521739130434782</c:v>
                </c:pt>
                <c:pt idx="1245">
                  <c:v>0.2046814195272115</c:v>
                </c:pt>
                <c:pt idx="1246">
                  <c:v>0.20337410864397934</c:v>
                </c:pt>
                <c:pt idx="1247">
                  <c:v>0.19989506820566633</c:v>
                </c:pt>
                <c:pt idx="1248">
                  <c:v>0.2033459813728872</c:v>
                </c:pt>
                <c:pt idx="1249">
                  <c:v>0.20600343053173242</c:v>
                </c:pt>
                <c:pt idx="1250">
                  <c:v>0.21098789181849043</c:v>
                </c:pt>
                <c:pt idx="1251">
                  <c:v>0.20732260258444796</c:v>
                </c:pt>
                <c:pt idx="1252">
                  <c:v>0.2066750056856948</c:v>
                </c:pt>
                <c:pt idx="1253">
                  <c:v>0.20224654708006187</c:v>
                </c:pt>
                <c:pt idx="1254">
                  <c:v>0.20449758041559921</c:v>
                </c:pt>
                <c:pt idx="1255">
                  <c:v>0.20430961156790475</c:v>
                </c:pt>
                <c:pt idx="1256">
                  <c:v>0.203118775254681</c:v>
                </c:pt>
                <c:pt idx="1257">
                  <c:v>0.20266515452225689</c:v>
                </c:pt>
                <c:pt idx="1258">
                  <c:v>0.20574001125492405</c:v>
                </c:pt>
                <c:pt idx="1259">
                  <c:v>0.20195111011437542</c:v>
                </c:pt>
                <c:pt idx="1260">
                  <c:v>0.21121044260406951</c:v>
                </c:pt>
                <c:pt idx="1261">
                  <c:v>0.21053207196369006</c:v>
                </c:pt>
                <c:pt idx="1262">
                  <c:v>0.21378543635352973</c:v>
                </c:pt>
                <c:pt idx="1263">
                  <c:v>0.21378426565634054</c:v>
                </c:pt>
                <c:pt idx="1264">
                  <c:v>0.21068420445367486</c:v>
                </c:pt>
                <c:pt idx="1265">
                  <c:v>0.20682080924855492</c:v>
                </c:pt>
                <c:pt idx="1266">
                  <c:v>0.20698368940960257</c:v>
                </c:pt>
                <c:pt idx="1267">
                  <c:v>0.20557189825229277</c:v>
                </c:pt>
                <c:pt idx="1268">
                  <c:v>0.20550554016620498</c:v>
                </c:pt>
                <c:pt idx="1269">
                  <c:v>0.20165955706188277</c:v>
                </c:pt>
                <c:pt idx="1270">
                  <c:v>0.20205122262139294</c:v>
                </c:pt>
                <c:pt idx="1271">
                  <c:v>0.20548491932265239</c:v>
                </c:pt>
                <c:pt idx="1272">
                  <c:v>0.20373117298037427</c:v>
                </c:pt>
                <c:pt idx="1273">
                  <c:v>0.20258769407705576</c:v>
                </c:pt>
                <c:pt idx="1274">
                  <c:v>0.20218328066647512</c:v>
                </c:pt>
                <c:pt idx="1275">
                  <c:v>0.20210805206773413</c:v>
                </c:pt>
                <c:pt idx="1276">
                  <c:v>0.19557152793878971</c:v>
                </c:pt>
                <c:pt idx="1277">
                  <c:v>0.20025480657864256</c:v>
                </c:pt>
                <c:pt idx="1278">
                  <c:v>0.19993047911476736</c:v>
                </c:pt>
                <c:pt idx="1279">
                  <c:v>0.20478677610055673</c:v>
                </c:pt>
                <c:pt idx="1280">
                  <c:v>0.20115042705246641</c:v>
                </c:pt>
                <c:pt idx="1281">
                  <c:v>0.20139656677334886</c:v>
                </c:pt>
                <c:pt idx="1282">
                  <c:v>0.20124888492417486</c:v>
                </c:pt>
                <c:pt idx="1283">
                  <c:v>0.20381602968023085</c:v>
                </c:pt>
                <c:pt idx="1284">
                  <c:v>0.20534048507462685</c:v>
                </c:pt>
                <c:pt idx="1285">
                  <c:v>0.20443979544397953</c:v>
                </c:pt>
                <c:pt idx="1286">
                  <c:v>0.20427305888483585</c:v>
                </c:pt>
                <c:pt idx="1287">
                  <c:v>0.20331756322644706</c:v>
                </c:pt>
                <c:pt idx="1288">
                  <c:v>0.20376120452281915</c:v>
                </c:pt>
                <c:pt idx="1289">
                  <c:v>0.20262719923918213</c:v>
                </c:pt>
                <c:pt idx="1290">
                  <c:v>0.19972344135153006</c:v>
                </c:pt>
                <c:pt idx="1291">
                  <c:v>0.19715007215007216</c:v>
                </c:pt>
                <c:pt idx="1292">
                  <c:v>0.19603616549907193</c:v>
                </c:pt>
                <c:pt idx="1293">
                  <c:v>0.20181700194678781</c:v>
                </c:pt>
                <c:pt idx="1294">
                  <c:v>0.1977294228949858</c:v>
                </c:pt>
                <c:pt idx="1295">
                  <c:v>0.19940828402366867</c:v>
                </c:pt>
                <c:pt idx="1296">
                  <c:v>0.19497044988541792</c:v>
                </c:pt>
                <c:pt idx="1297">
                  <c:v>0.19238613188307274</c:v>
                </c:pt>
                <c:pt idx="1298">
                  <c:v>0.19129573453847581</c:v>
                </c:pt>
                <c:pt idx="1299">
                  <c:v>0.19678591219752478</c:v>
                </c:pt>
                <c:pt idx="1300">
                  <c:v>0.19518117295480014</c:v>
                </c:pt>
                <c:pt idx="1301">
                  <c:v>0.19724597585513079</c:v>
                </c:pt>
                <c:pt idx="1302">
                  <c:v>0.19969837878597463</c:v>
                </c:pt>
                <c:pt idx="1303">
                  <c:v>0.19931424217410629</c:v>
                </c:pt>
                <c:pt idx="1304">
                  <c:v>0.20082069137030586</c:v>
                </c:pt>
                <c:pt idx="1305">
                  <c:v>0.20060621056538414</c:v>
                </c:pt>
                <c:pt idx="1306">
                  <c:v>0.204618623080733</c:v>
                </c:pt>
                <c:pt idx="1307">
                  <c:v>0.20484240510248311</c:v>
                </c:pt>
                <c:pt idx="1308">
                  <c:v>0.20727496917385943</c:v>
                </c:pt>
                <c:pt idx="1309">
                  <c:v>0.20628272251308902</c:v>
                </c:pt>
                <c:pt idx="1310">
                  <c:v>0.20922267751207879</c:v>
                </c:pt>
                <c:pt idx="1311">
                  <c:v>0.20681594488188976</c:v>
                </c:pt>
                <c:pt idx="1312">
                  <c:v>0.2076084293065425</c:v>
                </c:pt>
                <c:pt idx="1313">
                  <c:v>0.20546012269938652</c:v>
                </c:pt>
                <c:pt idx="1314">
                  <c:v>0.20171806439651443</c:v>
                </c:pt>
                <c:pt idx="1315">
                  <c:v>0.19892837346800515</c:v>
                </c:pt>
                <c:pt idx="1316">
                  <c:v>0.19928297688218569</c:v>
                </c:pt>
                <c:pt idx="1317">
                  <c:v>0.20198471400394477</c:v>
                </c:pt>
                <c:pt idx="1318">
                  <c:v>0.20497785540515251</c:v>
                </c:pt>
                <c:pt idx="1319">
                  <c:v>0.20200545789173066</c:v>
                </c:pt>
                <c:pt idx="1320">
                  <c:v>0.20317579394848712</c:v>
                </c:pt>
                <c:pt idx="1321">
                  <c:v>0.2074330164217805</c:v>
                </c:pt>
                <c:pt idx="1322">
                  <c:v>0.20818922924901187</c:v>
                </c:pt>
                <c:pt idx="1323">
                  <c:v>0.21002328146060534</c:v>
                </c:pt>
                <c:pt idx="1324">
                  <c:v>0.20846645367412142</c:v>
                </c:pt>
                <c:pt idx="1325">
                  <c:v>0.21111178651753693</c:v>
                </c:pt>
                <c:pt idx="1326">
                  <c:v>0.21271513443988482</c:v>
                </c:pt>
                <c:pt idx="1327">
                  <c:v>0.20926793196943555</c:v>
                </c:pt>
                <c:pt idx="1328">
                  <c:v>0.21146668298354035</c:v>
                </c:pt>
                <c:pt idx="1329">
                  <c:v>0.21073008849557523</c:v>
                </c:pt>
                <c:pt idx="1330">
                  <c:v>0.21596613244632598</c:v>
                </c:pt>
                <c:pt idx="1331">
                  <c:v>0.21659152389540129</c:v>
                </c:pt>
                <c:pt idx="1332">
                  <c:v>0.21574537344023148</c:v>
                </c:pt>
                <c:pt idx="1333">
                  <c:v>0.21744353676117253</c:v>
                </c:pt>
                <c:pt idx="1334">
                  <c:v>0.21905668232915007</c:v>
                </c:pt>
                <c:pt idx="1335">
                  <c:v>0.21659482758620691</c:v>
                </c:pt>
                <c:pt idx="1336">
                  <c:v>0.21670673076923078</c:v>
                </c:pt>
                <c:pt idx="1337">
                  <c:v>0.21565571805322462</c:v>
                </c:pt>
                <c:pt idx="1338">
                  <c:v>0.21211392861434925</c:v>
                </c:pt>
                <c:pt idx="1339">
                  <c:v>0.21238991073033373</c:v>
                </c:pt>
                <c:pt idx="1340">
                  <c:v>0.20918060401877031</c:v>
                </c:pt>
                <c:pt idx="1341">
                  <c:v>0.20741277314982495</c:v>
                </c:pt>
                <c:pt idx="1342">
                  <c:v>0.21262141707883916</c:v>
                </c:pt>
                <c:pt idx="1343">
                  <c:v>0.21197022451674871</c:v>
                </c:pt>
                <c:pt idx="1344">
                  <c:v>0.21288934058707476</c:v>
                </c:pt>
                <c:pt idx="1345">
                  <c:v>0.21615900270492766</c:v>
                </c:pt>
                <c:pt idx="1346">
                  <c:v>0.21807797657206132</c:v>
                </c:pt>
                <c:pt idx="1347">
                  <c:v>0.21718668293533205</c:v>
                </c:pt>
                <c:pt idx="1348">
                  <c:v>0.21865923085860348</c:v>
                </c:pt>
                <c:pt idx="1349">
                  <c:v>0.21627647714604234</c:v>
                </c:pt>
                <c:pt idx="1350">
                  <c:v>0.21580085315257408</c:v>
                </c:pt>
                <c:pt idx="1351">
                  <c:v>0.21912096820892932</c:v>
                </c:pt>
                <c:pt idx="1352">
                  <c:v>0.2271322266742988</c:v>
                </c:pt>
                <c:pt idx="1353">
                  <c:v>0.22640539305301649</c:v>
                </c:pt>
                <c:pt idx="1354">
                  <c:v>0.22288193651518612</c:v>
                </c:pt>
                <c:pt idx="1355">
                  <c:v>0.22453966810638779</c:v>
                </c:pt>
                <c:pt idx="1356">
                  <c:v>0.22318791183821859</c:v>
                </c:pt>
                <c:pt idx="1357">
                  <c:v>0.2235894527927417</c:v>
                </c:pt>
                <c:pt idx="1358">
                  <c:v>0.22208485529643163</c:v>
                </c:pt>
                <c:pt idx="1359">
                  <c:v>0.22213465435712679</c:v>
                </c:pt>
                <c:pt idx="1360">
                  <c:v>0.2206403691407349</c:v>
                </c:pt>
                <c:pt idx="1361">
                  <c:v>0.22098890010090819</c:v>
                </c:pt>
                <c:pt idx="1362">
                  <c:v>0.22197863968521642</c:v>
                </c:pt>
                <c:pt idx="1363">
                  <c:v>0.22117805000839066</c:v>
                </c:pt>
                <c:pt idx="1364">
                  <c:v>0.21777828493181947</c:v>
                </c:pt>
                <c:pt idx="1365">
                  <c:v>0.21833370964100249</c:v>
                </c:pt>
                <c:pt idx="1366">
                  <c:v>0.21729352898184065</c:v>
                </c:pt>
                <c:pt idx="1367">
                  <c:v>0.21486577938190843</c:v>
                </c:pt>
                <c:pt idx="1368">
                  <c:v>0.214713526952198</c:v>
                </c:pt>
                <c:pt idx="1369">
                  <c:v>0.21914031731742997</c:v>
                </c:pt>
                <c:pt idx="1370">
                  <c:v>0.21782178217821782</c:v>
                </c:pt>
                <c:pt idx="1371">
                  <c:v>0.2176750042928281</c:v>
                </c:pt>
                <c:pt idx="1372">
                  <c:v>0.21597242171789716</c:v>
                </c:pt>
                <c:pt idx="1373">
                  <c:v>0.21489100578575185</c:v>
                </c:pt>
                <c:pt idx="1374">
                  <c:v>0.21061199879409107</c:v>
                </c:pt>
                <c:pt idx="1375">
                  <c:v>0.20693627599587705</c:v>
                </c:pt>
                <c:pt idx="1376">
                  <c:v>0.20826594788858943</c:v>
                </c:pt>
                <c:pt idx="1377">
                  <c:v>0.20781954887218043</c:v>
                </c:pt>
                <c:pt idx="1378">
                  <c:v>0.20663296015408691</c:v>
                </c:pt>
                <c:pt idx="1379">
                  <c:v>0.20741989881956155</c:v>
                </c:pt>
                <c:pt idx="1380">
                  <c:v>0.206254877243532</c:v>
                </c:pt>
                <c:pt idx="1381">
                  <c:v>0.20398607275783404</c:v>
                </c:pt>
                <c:pt idx="1382">
                  <c:v>0.20408906145725897</c:v>
                </c:pt>
                <c:pt idx="1383">
                  <c:v>0.20515607076012798</c:v>
                </c:pt>
                <c:pt idx="1384">
                  <c:v>0.20433212996389893</c:v>
                </c:pt>
                <c:pt idx="1385">
                  <c:v>0.2057504931555981</c:v>
                </c:pt>
                <c:pt idx="1386">
                  <c:v>0.20532952652867001</c:v>
                </c:pt>
                <c:pt idx="1387">
                  <c:v>0.20478786442284905</c:v>
                </c:pt>
                <c:pt idx="1388">
                  <c:v>0.19970352801660243</c:v>
                </c:pt>
                <c:pt idx="1389">
                  <c:v>0.20312038295609003</c:v>
                </c:pt>
                <c:pt idx="1390">
                  <c:v>0.20053254437869822</c:v>
                </c:pt>
                <c:pt idx="1391">
                  <c:v>0.20257652759721073</c:v>
                </c:pt>
                <c:pt idx="1392">
                  <c:v>0.20311038353601499</c:v>
                </c:pt>
                <c:pt idx="1393">
                  <c:v>0.20441924358449756</c:v>
                </c:pt>
                <c:pt idx="1394">
                  <c:v>0.20022430789209611</c:v>
                </c:pt>
                <c:pt idx="1395">
                  <c:v>0.19568421673250394</c:v>
                </c:pt>
                <c:pt idx="1396">
                  <c:v>0.19658775606588347</c:v>
                </c:pt>
                <c:pt idx="1397">
                  <c:v>0.19921782412894051</c:v>
                </c:pt>
                <c:pt idx="1398">
                  <c:v>0.19758708380152579</c:v>
                </c:pt>
                <c:pt idx="1399">
                  <c:v>0.19666587565258661</c:v>
                </c:pt>
                <c:pt idx="1400">
                  <c:v>0.19921503330161752</c:v>
                </c:pt>
                <c:pt idx="1401">
                  <c:v>0.1999525053431489</c:v>
                </c:pt>
                <c:pt idx="1402">
                  <c:v>0.20196113178569319</c:v>
                </c:pt>
                <c:pt idx="1403">
                  <c:v>0.20488403341707076</c:v>
                </c:pt>
                <c:pt idx="1404">
                  <c:v>0.20562949004828643</c:v>
                </c:pt>
                <c:pt idx="1405">
                  <c:v>0.20505866399386827</c:v>
                </c:pt>
                <c:pt idx="1406">
                  <c:v>0.20703286329576967</c:v>
                </c:pt>
                <c:pt idx="1407">
                  <c:v>0.20515542971745415</c:v>
                </c:pt>
                <c:pt idx="1408">
                  <c:v>0.20288996802084563</c:v>
                </c:pt>
                <c:pt idx="1409">
                  <c:v>0.20189504373177847</c:v>
                </c:pt>
                <c:pt idx="1410">
                  <c:v>0.20053178332921098</c:v>
                </c:pt>
                <c:pt idx="1411">
                  <c:v>0.1979353402979539</c:v>
                </c:pt>
                <c:pt idx="1412">
                  <c:v>0.19914634146341462</c:v>
                </c:pt>
                <c:pt idx="1413">
                  <c:v>0.19604974396488661</c:v>
                </c:pt>
                <c:pt idx="1414">
                  <c:v>0.19724743073502016</c:v>
                </c:pt>
                <c:pt idx="1415">
                  <c:v>0.1951919626838895</c:v>
                </c:pt>
                <c:pt idx="1416">
                  <c:v>0.19314846978499131</c:v>
                </c:pt>
                <c:pt idx="1417">
                  <c:v>0.18845002992220228</c:v>
                </c:pt>
                <c:pt idx="1418">
                  <c:v>0.18582317988115959</c:v>
                </c:pt>
                <c:pt idx="1419">
                  <c:v>0.18506298740251953</c:v>
                </c:pt>
                <c:pt idx="1420">
                  <c:v>0.19036330231731169</c:v>
                </c:pt>
                <c:pt idx="1421">
                  <c:v>0.19039430773791877</c:v>
                </c:pt>
                <c:pt idx="1422">
                  <c:v>0.18915691425841893</c:v>
                </c:pt>
                <c:pt idx="1423">
                  <c:v>0.187749746525914</c:v>
                </c:pt>
                <c:pt idx="1424">
                  <c:v>0.19160937775427464</c:v>
                </c:pt>
                <c:pt idx="1425">
                  <c:v>0.18996161795098909</c:v>
                </c:pt>
                <c:pt idx="1426">
                  <c:v>0.19211503329601037</c:v>
                </c:pt>
                <c:pt idx="1427">
                  <c:v>0.1908073070123748</c:v>
                </c:pt>
                <c:pt idx="1428">
                  <c:v>0.19202363367799113</c:v>
                </c:pt>
                <c:pt idx="1429">
                  <c:v>0.19455161931486029</c:v>
                </c:pt>
                <c:pt idx="1430">
                  <c:v>0.19289249299385844</c:v>
                </c:pt>
                <c:pt idx="1431">
                  <c:v>0.19242034789885826</c:v>
                </c:pt>
                <c:pt idx="1432">
                  <c:v>0.19020413021484259</c:v>
                </c:pt>
                <c:pt idx="1433">
                  <c:v>0.18841966742433305</c:v>
                </c:pt>
                <c:pt idx="1434">
                  <c:v>0.19142720877548586</c:v>
                </c:pt>
                <c:pt idx="1435">
                  <c:v>0.19115033763772069</c:v>
                </c:pt>
                <c:pt idx="1436">
                  <c:v>0.19221831615325027</c:v>
                </c:pt>
                <c:pt idx="1437">
                  <c:v>0.18850210327379138</c:v>
                </c:pt>
                <c:pt idx="1438">
                  <c:v>0.18672528546131767</c:v>
                </c:pt>
                <c:pt idx="1439">
                  <c:v>0.18461258639505274</c:v>
                </c:pt>
                <c:pt idx="1440">
                  <c:v>0.18350999759094194</c:v>
                </c:pt>
                <c:pt idx="1441">
                  <c:v>0.18437915608753477</c:v>
                </c:pt>
                <c:pt idx="1442">
                  <c:v>0.18280227509020858</c:v>
                </c:pt>
                <c:pt idx="1443">
                  <c:v>0.18175137783221065</c:v>
                </c:pt>
                <c:pt idx="1444">
                  <c:v>0.18137374725006111</c:v>
                </c:pt>
                <c:pt idx="1445">
                  <c:v>0.18124035791422399</c:v>
                </c:pt>
                <c:pt idx="1446">
                  <c:v>0.17920902553930076</c:v>
                </c:pt>
                <c:pt idx="1447">
                  <c:v>0.1794543904518329</c:v>
                </c:pt>
                <c:pt idx="1448">
                  <c:v>0.17820037669360228</c:v>
                </c:pt>
                <c:pt idx="1449">
                  <c:v>0.17942670537010158</c:v>
                </c:pt>
                <c:pt idx="1450">
                  <c:v>0.18093444316179599</c:v>
                </c:pt>
                <c:pt idx="1451">
                  <c:v>0.18384536144943345</c:v>
                </c:pt>
                <c:pt idx="1452">
                  <c:v>0.18518518518518517</c:v>
                </c:pt>
                <c:pt idx="1453">
                  <c:v>0.18675028922852099</c:v>
                </c:pt>
                <c:pt idx="1454">
                  <c:v>0.1865544167886774</c:v>
                </c:pt>
                <c:pt idx="1455">
                  <c:v>0.18911696829831168</c:v>
                </c:pt>
                <c:pt idx="1456">
                  <c:v>0.19183722179127632</c:v>
                </c:pt>
                <c:pt idx="1457">
                  <c:v>0.19553571428571428</c:v>
                </c:pt>
                <c:pt idx="1458">
                  <c:v>0.19669751406278352</c:v>
                </c:pt>
                <c:pt idx="1459">
                  <c:v>0.19536745088527771</c:v>
                </c:pt>
                <c:pt idx="1460">
                  <c:v>0.19643396796615292</c:v>
                </c:pt>
                <c:pt idx="1461">
                  <c:v>0.19688436189334929</c:v>
                </c:pt>
                <c:pt idx="1462">
                  <c:v>0.19628185907046475</c:v>
                </c:pt>
                <c:pt idx="1463">
                  <c:v>0.19663825475353161</c:v>
                </c:pt>
                <c:pt idx="1464">
                  <c:v>0.19801101047771266</c:v>
                </c:pt>
                <c:pt idx="1465">
                  <c:v>0.19829437022900762</c:v>
                </c:pt>
                <c:pt idx="1466">
                  <c:v>0.19688317868189389</c:v>
                </c:pt>
                <c:pt idx="1467">
                  <c:v>0.19389576392194194</c:v>
                </c:pt>
                <c:pt idx="1468">
                  <c:v>0.19027902790279028</c:v>
                </c:pt>
                <c:pt idx="1469">
                  <c:v>0.19018624641833809</c:v>
                </c:pt>
                <c:pt idx="1470">
                  <c:v>0.18862167982771</c:v>
                </c:pt>
                <c:pt idx="1471">
                  <c:v>0.19219400374012183</c:v>
                </c:pt>
                <c:pt idx="1472">
                  <c:v>0.18938264240978228</c:v>
                </c:pt>
                <c:pt idx="1473">
                  <c:v>0.19282854451248232</c:v>
                </c:pt>
                <c:pt idx="1474">
                  <c:v>0.19301848049281314</c:v>
                </c:pt>
                <c:pt idx="1475">
                  <c:v>0.19452390682468329</c:v>
                </c:pt>
                <c:pt idx="1476">
                  <c:v>0.19584175570314755</c:v>
                </c:pt>
                <c:pt idx="1477">
                  <c:v>0.19928784746152081</c:v>
                </c:pt>
                <c:pt idx="1478">
                  <c:v>0.19931212381771285</c:v>
                </c:pt>
                <c:pt idx="1479">
                  <c:v>0.20036743598576184</c:v>
                </c:pt>
                <c:pt idx="1480">
                  <c:v>0.19829979181124222</c:v>
                </c:pt>
                <c:pt idx="1481">
                  <c:v>0.1980515759312321</c:v>
                </c:pt>
                <c:pt idx="1482">
                  <c:v>0.19684948832930896</c:v>
                </c:pt>
                <c:pt idx="1483">
                  <c:v>0.19506401714848501</c:v>
                </c:pt>
                <c:pt idx="1484">
                  <c:v>0.19556714471968709</c:v>
                </c:pt>
                <c:pt idx="1485">
                  <c:v>0.19428503108560496</c:v>
                </c:pt>
                <c:pt idx="1486">
                  <c:v>0.19399234083293443</c:v>
                </c:pt>
                <c:pt idx="1487">
                  <c:v>0.19250824093497151</c:v>
                </c:pt>
                <c:pt idx="1488">
                  <c:v>0.19283399351818512</c:v>
                </c:pt>
                <c:pt idx="1489">
                  <c:v>0.1921450151057402</c:v>
                </c:pt>
                <c:pt idx="1490">
                  <c:v>0.18554405392392873</c:v>
                </c:pt>
                <c:pt idx="1491">
                  <c:v>0.18433793270394577</c:v>
                </c:pt>
                <c:pt idx="1492">
                  <c:v>0.18418051971433716</c:v>
                </c:pt>
                <c:pt idx="1493">
                  <c:v>0.1872217543015281</c:v>
                </c:pt>
                <c:pt idx="1494">
                  <c:v>0.18787842455488279</c:v>
                </c:pt>
                <c:pt idx="1495">
                  <c:v>0.18867585380467344</c:v>
                </c:pt>
                <c:pt idx="1496">
                  <c:v>0.18495297805642633</c:v>
                </c:pt>
                <c:pt idx="1497">
                  <c:v>0.18303517829271218</c:v>
                </c:pt>
                <c:pt idx="1498">
                  <c:v>0.18269461077844312</c:v>
                </c:pt>
                <c:pt idx="1499">
                  <c:v>0.18199951644100582</c:v>
                </c:pt>
                <c:pt idx="1500">
                  <c:v>0.17875413782726451</c:v>
                </c:pt>
                <c:pt idx="1501">
                  <c:v>0.1854781160799239</c:v>
                </c:pt>
                <c:pt idx="1502">
                  <c:v>0.18551847437425506</c:v>
                </c:pt>
                <c:pt idx="1503">
                  <c:v>0.18307498952660242</c:v>
                </c:pt>
                <c:pt idx="1504">
                  <c:v>0.18452879894623397</c:v>
                </c:pt>
                <c:pt idx="1505">
                  <c:v>0.18482709532000713</c:v>
                </c:pt>
                <c:pt idx="1506">
                  <c:v>0.18523998342901107</c:v>
                </c:pt>
                <c:pt idx="1507">
                  <c:v>0.18497963039499318</c:v>
                </c:pt>
                <c:pt idx="1508">
                  <c:v>0.18435721062618599</c:v>
                </c:pt>
                <c:pt idx="1509">
                  <c:v>0.18518298831484667</c:v>
                </c:pt>
                <c:pt idx="1510">
                  <c:v>0.18716136631330976</c:v>
                </c:pt>
                <c:pt idx="1511">
                  <c:v>0.1873537669630323</c:v>
                </c:pt>
                <c:pt idx="1512">
                  <c:v>0.18564724053941661</c:v>
                </c:pt>
                <c:pt idx="1513">
                  <c:v>0.18505631892433802</c:v>
                </c:pt>
                <c:pt idx="1514">
                  <c:v>0.18247959304388975</c:v>
                </c:pt>
                <c:pt idx="1515">
                  <c:v>0.17821426432720522</c:v>
                </c:pt>
                <c:pt idx="1516">
                  <c:v>0.17889716840536513</c:v>
                </c:pt>
                <c:pt idx="1517">
                  <c:v>0.18132651848329967</c:v>
                </c:pt>
                <c:pt idx="1518">
                  <c:v>0.18286452522168067</c:v>
                </c:pt>
                <c:pt idx="1519">
                  <c:v>0.18572097926672132</c:v>
                </c:pt>
                <c:pt idx="1520">
                  <c:v>0.18359191349318288</c:v>
                </c:pt>
                <c:pt idx="1521">
                  <c:v>0.18253079507278835</c:v>
                </c:pt>
                <c:pt idx="1522">
                  <c:v>0.18064820827675779</c:v>
                </c:pt>
                <c:pt idx="1523">
                  <c:v>0.19055090655509063</c:v>
                </c:pt>
                <c:pt idx="1524">
                  <c:v>0.18834838333818815</c:v>
                </c:pt>
                <c:pt idx="1525">
                  <c:v>0.18499035595300717</c:v>
                </c:pt>
                <c:pt idx="1526">
                  <c:v>0.18281695053188396</c:v>
                </c:pt>
                <c:pt idx="1527">
                  <c:v>0.18345115308842275</c:v>
                </c:pt>
                <c:pt idx="1528">
                  <c:v>0.18039931680310972</c:v>
                </c:pt>
                <c:pt idx="1529">
                  <c:v>0.17708830548926013</c:v>
                </c:pt>
                <c:pt idx="1530">
                  <c:v>0.17534410532615202</c:v>
                </c:pt>
                <c:pt idx="1531">
                  <c:v>0.1798441311202332</c:v>
                </c:pt>
                <c:pt idx="1532">
                  <c:v>0.18147773880996257</c:v>
                </c:pt>
                <c:pt idx="1533">
                  <c:v>0.1814143567874911</c:v>
                </c:pt>
                <c:pt idx="1534">
                  <c:v>0.17941874258600238</c:v>
                </c:pt>
                <c:pt idx="1535">
                  <c:v>0.1800307947412057</c:v>
                </c:pt>
                <c:pt idx="1536">
                  <c:v>0.18399858914819822</c:v>
                </c:pt>
                <c:pt idx="1537">
                  <c:v>0.18548906991736505</c:v>
                </c:pt>
                <c:pt idx="1538">
                  <c:v>0.18451025056947606</c:v>
                </c:pt>
                <c:pt idx="1539">
                  <c:v>0.17993667917448405</c:v>
                </c:pt>
                <c:pt idx="1540">
                  <c:v>0.18658305045739601</c:v>
                </c:pt>
                <c:pt idx="1541">
                  <c:v>0.18936705963145245</c:v>
                </c:pt>
                <c:pt idx="1542">
                  <c:v>0.18771666281488328</c:v>
                </c:pt>
                <c:pt idx="1543">
                  <c:v>0.19175340272217772</c:v>
                </c:pt>
                <c:pt idx="1544">
                  <c:v>0.19622002820874471</c:v>
                </c:pt>
                <c:pt idx="1545">
                  <c:v>0.19478319783197831</c:v>
                </c:pt>
                <c:pt idx="1546">
                  <c:v>0.19217984111780945</c:v>
                </c:pt>
                <c:pt idx="1547">
                  <c:v>0.19485108531044928</c:v>
                </c:pt>
                <c:pt idx="1548">
                  <c:v>0.19233374731850517</c:v>
                </c:pt>
                <c:pt idx="1549">
                  <c:v>0.19478901161144152</c:v>
                </c:pt>
                <c:pt idx="1550">
                  <c:v>0.1927346115035318</c:v>
                </c:pt>
                <c:pt idx="1551">
                  <c:v>0.19744521528466027</c:v>
                </c:pt>
                <c:pt idx="1552">
                  <c:v>0.19879819729594392</c:v>
                </c:pt>
                <c:pt idx="1553">
                  <c:v>0.19922566371681416</c:v>
                </c:pt>
                <c:pt idx="1554">
                  <c:v>0.20361498257839719</c:v>
                </c:pt>
                <c:pt idx="1555">
                  <c:v>0.2057829515583928</c:v>
                </c:pt>
                <c:pt idx="1556">
                  <c:v>0.20139940473082346</c:v>
                </c:pt>
                <c:pt idx="1557">
                  <c:v>0.20519857927026156</c:v>
                </c:pt>
                <c:pt idx="1558">
                  <c:v>0.20874463519313302</c:v>
                </c:pt>
                <c:pt idx="1559">
                  <c:v>0.20687233237884273</c:v>
                </c:pt>
                <c:pt idx="1560">
                  <c:v>0.20148107515085023</c:v>
                </c:pt>
                <c:pt idx="1561">
                  <c:v>0.20627201073285259</c:v>
                </c:pt>
                <c:pt idx="1562">
                  <c:v>0.20559968890617189</c:v>
                </c:pt>
                <c:pt idx="1563">
                  <c:v>0.20841395323124554</c:v>
                </c:pt>
                <c:pt idx="1564">
                  <c:v>0.20758505298382596</c:v>
                </c:pt>
                <c:pt idx="1565">
                  <c:v>0.21115846571096475</c:v>
                </c:pt>
                <c:pt idx="1566">
                  <c:v>0.21052631578947364</c:v>
                </c:pt>
                <c:pt idx="1567">
                  <c:v>0.21296958363126339</c:v>
                </c:pt>
                <c:pt idx="1568">
                  <c:v>0.21056080380057884</c:v>
                </c:pt>
                <c:pt idx="1569">
                  <c:v>0.21230398069963813</c:v>
                </c:pt>
                <c:pt idx="1570">
                  <c:v>0.21054395174801743</c:v>
                </c:pt>
                <c:pt idx="1571">
                  <c:v>0.21335268505079827</c:v>
                </c:pt>
                <c:pt idx="1572">
                  <c:v>0.21403256174548674</c:v>
                </c:pt>
                <c:pt idx="1573">
                  <c:v>0.21228895654580682</c:v>
                </c:pt>
                <c:pt idx="1574">
                  <c:v>0.22</c:v>
                </c:pt>
                <c:pt idx="1575">
                  <c:v>0.2169983921938238</c:v>
                </c:pt>
                <c:pt idx="1576">
                  <c:v>0.2135683999107342</c:v>
                </c:pt>
                <c:pt idx="1577">
                  <c:v>0.21251252365579429</c:v>
                </c:pt>
                <c:pt idx="1578">
                  <c:v>0.21476100698680267</c:v>
                </c:pt>
                <c:pt idx="1579">
                  <c:v>0.21860362594368216</c:v>
                </c:pt>
                <c:pt idx="1580">
                  <c:v>0.21631847343313046</c:v>
                </c:pt>
                <c:pt idx="1581">
                  <c:v>0.2165750666594112</c:v>
                </c:pt>
                <c:pt idx="1582">
                  <c:v>0.22036284863254804</c:v>
                </c:pt>
                <c:pt idx="1583">
                  <c:v>0.22201695283633993</c:v>
                </c:pt>
                <c:pt idx="1584">
                  <c:v>0.22138562374735926</c:v>
                </c:pt>
                <c:pt idx="1585">
                  <c:v>0.2183478165218348</c:v>
                </c:pt>
                <c:pt idx="1586">
                  <c:v>0.21963767719336655</c:v>
                </c:pt>
                <c:pt idx="1587">
                  <c:v>0.20921674173349447</c:v>
                </c:pt>
                <c:pt idx="1588">
                  <c:v>0.20489211825392423</c:v>
                </c:pt>
                <c:pt idx="1589">
                  <c:v>0.20146851171985314</c:v>
                </c:pt>
                <c:pt idx="1590">
                  <c:v>0.19681930972253553</c:v>
                </c:pt>
                <c:pt idx="1591">
                  <c:v>0.19718149789748837</c:v>
                </c:pt>
                <c:pt idx="1592">
                  <c:v>0.20013564686599217</c:v>
                </c:pt>
                <c:pt idx="1593">
                  <c:v>0.19778418404838621</c:v>
                </c:pt>
                <c:pt idx="1594">
                  <c:v>0.19898635028508896</c:v>
                </c:pt>
                <c:pt idx="1595">
                  <c:v>0.20167729335401227</c:v>
                </c:pt>
                <c:pt idx="1596">
                  <c:v>0.20352673492605233</c:v>
                </c:pt>
                <c:pt idx="1597">
                  <c:v>0.19773882258893397</c:v>
                </c:pt>
                <c:pt idx="1598">
                  <c:v>0.19518869000114014</c:v>
                </c:pt>
                <c:pt idx="1599">
                  <c:v>0.18642989356779269</c:v>
                </c:pt>
                <c:pt idx="1600">
                  <c:v>0.18486757671216897</c:v>
                </c:pt>
                <c:pt idx="1601">
                  <c:v>0.18313852563360722</c:v>
                </c:pt>
                <c:pt idx="1602">
                  <c:v>0.1773520597050009</c:v>
                </c:pt>
                <c:pt idx="1603">
                  <c:v>0.18294922684993187</c:v>
                </c:pt>
                <c:pt idx="1604">
                  <c:v>0.18298122065727698</c:v>
                </c:pt>
                <c:pt idx="1605">
                  <c:v>0.18449182070513198</c:v>
                </c:pt>
                <c:pt idx="1606">
                  <c:v>0.17973084641718806</c:v>
                </c:pt>
                <c:pt idx="1607">
                  <c:v>0.1870164621022628</c:v>
                </c:pt>
                <c:pt idx="1608">
                  <c:v>0.18636284369005407</c:v>
                </c:pt>
                <c:pt idx="1609">
                  <c:v>0.18659954868946363</c:v>
                </c:pt>
                <c:pt idx="1610">
                  <c:v>0.18802044449549188</c:v>
                </c:pt>
                <c:pt idx="1611">
                  <c:v>0.18829443032123874</c:v>
                </c:pt>
                <c:pt idx="1612">
                  <c:v>0.18748552905765226</c:v>
                </c:pt>
                <c:pt idx="1613">
                  <c:v>0.18808215215504773</c:v>
                </c:pt>
                <c:pt idx="1614">
                  <c:v>0.1854037630010518</c:v>
                </c:pt>
                <c:pt idx="1615">
                  <c:v>0.18568193694478316</c:v>
                </c:pt>
                <c:pt idx="1616">
                  <c:v>0.19128190421565816</c:v>
                </c:pt>
                <c:pt idx="1617">
                  <c:v>0.1886661258546761</c:v>
                </c:pt>
                <c:pt idx="1618">
                  <c:v>0.18752182516587126</c:v>
                </c:pt>
                <c:pt idx="1619">
                  <c:v>0.18809991904706835</c:v>
                </c:pt>
                <c:pt idx="1620">
                  <c:v>0.18700081027896748</c:v>
                </c:pt>
                <c:pt idx="1621">
                  <c:v>0.18051442838065379</c:v>
                </c:pt>
                <c:pt idx="1622">
                  <c:v>0.1866047897330125</c:v>
                </c:pt>
                <c:pt idx="1623">
                  <c:v>0.17930912728770668</c:v>
                </c:pt>
                <c:pt idx="1624">
                  <c:v>0.17618793379604913</c:v>
                </c:pt>
                <c:pt idx="1625">
                  <c:v>0.17678749194823445</c:v>
                </c:pt>
                <c:pt idx="1626">
                  <c:v>0.1781226475186751</c:v>
                </c:pt>
                <c:pt idx="1627">
                  <c:v>0.17743913119635663</c:v>
                </c:pt>
                <c:pt idx="1628">
                  <c:v>0.17874934067866144</c:v>
                </c:pt>
                <c:pt idx="1629">
                  <c:v>0.17558811511295311</c:v>
                </c:pt>
                <c:pt idx="1630">
                  <c:v>0.16979913074121933</c:v>
                </c:pt>
                <c:pt idx="1631">
                  <c:v>0.17437827032747369</c:v>
                </c:pt>
                <c:pt idx="1632">
                  <c:v>0.17345497351383166</c:v>
                </c:pt>
                <c:pt idx="1633">
                  <c:v>0.17020398537908266</c:v>
                </c:pt>
                <c:pt idx="1634">
                  <c:v>0.16779751017759159</c:v>
                </c:pt>
                <c:pt idx="1635">
                  <c:v>0.16253116466817047</c:v>
                </c:pt>
                <c:pt idx="1636">
                  <c:v>0.1673003802281369</c:v>
                </c:pt>
                <c:pt idx="1637">
                  <c:v>0.16364188163884674</c:v>
                </c:pt>
                <c:pt idx="1638">
                  <c:v>0.16522758110275071</c:v>
                </c:pt>
                <c:pt idx="1639">
                  <c:v>0.16741663070948654</c:v>
                </c:pt>
                <c:pt idx="1640">
                  <c:v>0.16672828096118297</c:v>
                </c:pt>
                <c:pt idx="1641">
                  <c:v>0.16508703462801214</c:v>
                </c:pt>
                <c:pt idx="1642">
                  <c:v>0.16327799539886836</c:v>
                </c:pt>
                <c:pt idx="1643">
                  <c:v>0.16602722772277229</c:v>
                </c:pt>
                <c:pt idx="1644">
                  <c:v>0.1613632084353229</c:v>
                </c:pt>
                <c:pt idx="1645">
                  <c:v>0.16093327463681531</c:v>
                </c:pt>
                <c:pt idx="1646">
                  <c:v>0.16153556169891933</c:v>
                </c:pt>
                <c:pt idx="1647">
                  <c:v>0.16309389494797544</c:v>
                </c:pt>
                <c:pt idx="1648">
                  <c:v>0.15983295368261202</c:v>
                </c:pt>
                <c:pt idx="1649">
                  <c:v>0.16060398078242963</c:v>
                </c:pt>
                <c:pt idx="1650">
                  <c:v>0.1581502458455219</c:v>
                </c:pt>
                <c:pt idx="1651">
                  <c:v>0.15346689134369346</c:v>
                </c:pt>
                <c:pt idx="1652">
                  <c:v>0.15683579105223697</c:v>
                </c:pt>
                <c:pt idx="1653">
                  <c:v>0.15791426980886994</c:v>
                </c:pt>
                <c:pt idx="1654">
                  <c:v>0.15888535810315327</c:v>
                </c:pt>
                <c:pt idx="1655">
                  <c:v>0.16008531383302865</c:v>
                </c:pt>
                <c:pt idx="1656">
                  <c:v>0.15881960855602012</c:v>
                </c:pt>
                <c:pt idx="1657">
                  <c:v>0.1577567814690643</c:v>
                </c:pt>
                <c:pt idx="1658">
                  <c:v>0.15530556400121617</c:v>
                </c:pt>
                <c:pt idx="1659">
                  <c:v>0.15810253035831789</c:v>
                </c:pt>
                <c:pt idx="1660">
                  <c:v>0.15899328453021963</c:v>
                </c:pt>
                <c:pt idx="1661">
                  <c:v>0.16197732317475555</c:v>
                </c:pt>
                <c:pt idx="1662">
                  <c:v>0.16112440191387561</c:v>
                </c:pt>
                <c:pt idx="1663">
                  <c:v>0.16266938481832352</c:v>
                </c:pt>
                <c:pt idx="1664">
                  <c:v>0.16003366598533125</c:v>
                </c:pt>
                <c:pt idx="1665">
                  <c:v>0.16214928218264132</c:v>
                </c:pt>
                <c:pt idx="1666">
                  <c:v>0.16070243195944722</c:v>
                </c:pt>
                <c:pt idx="1667">
                  <c:v>0.161588683351469</c:v>
                </c:pt>
                <c:pt idx="1668">
                  <c:v>0.15686035898996045</c:v>
                </c:pt>
                <c:pt idx="1669">
                  <c:v>0.15745485602733042</c:v>
                </c:pt>
                <c:pt idx="1670">
                  <c:v>0.15517453294001968</c:v>
                </c:pt>
                <c:pt idx="1671">
                  <c:v>0.15633506557782728</c:v>
                </c:pt>
                <c:pt idx="1672">
                  <c:v>0.15789150334828284</c:v>
                </c:pt>
                <c:pt idx="1673">
                  <c:v>0.15871362940275652</c:v>
                </c:pt>
                <c:pt idx="1674">
                  <c:v>0.15957251908396947</c:v>
                </c:pt>
                <c:pt idx="1675">
                  <c:v>0.15393175074183976</c:v>
                </c:pt>
                <c:pt idx="1676">
                  <c:v>0.15204497714073889</c:v>
                </c:pt>
                <c:pt idx="1677">
                  <c:v>0.15002180549498473</c:v>
                </c:pt>
                <c:pt idx="1678">
                  <c:v>0.14943178250769135</c:v>
                </c:pt>
                <c:pt idx="1679">
                  <c:v>0.14606955089630708</c:v>
                </c:pt>
                <c:pt idx="1680">
                  <c:v>0.1493783749843024</c:v>
                </c:pt>
                <c:pt idx="1681">
                  <c:v>0.14804522200467377</c:v>
                </c:pt>
                <c:pt idx="1682">
                  <c:v>0.15205702138301863</c:v>
                </c:pt>
                <c:pt idx="1683">
                  <c:v>0.15322682098377155</c:v>
                </c:pt>
                <c:pt idx="1684">
                  <c:v>0.15705168314353649</c:v>
                </c:pt>
                <c:pt idx="1685">
                  <c:v>0.15843864782419223</c:v>
                </c:pt>
                <c:pt idx="1686">
                  <c:v>0.15403052857323074</c:v>
                </c:pt>
                <c:pt idx="1687">
                  <c:v>0.15494206293927687</c:v>
                </c:pt>
                <c:pt idx="1688">
                  <c:v>0.15318105562008</c:v>
                </c:pt>
                <c:pt idx="1689">
                  <c:v>0.1540041067761807</c:v>
                </c:pt>
                <c:pt idx="1690">
                  <c:v>0.15657860989997435</c:v>
                </c:pt>
                <c:pt idx="1691">
                  <c:v>0.15315663893725415</c:v>
                </c:pt>
                <c:pt idx="1692">
                  <c:v>0.15296232107323962</c:v>
                </c:pt>
                <c:pt idx="1693">
                  <c:v>0.15247270391779064</c:v>
                </c:pt>
                <c:pt idx="1694">
                  <c:v>0.14665708123652049</c:v>
                </c:pt>
                <c:pt idx="1695">
                  <c:v>0.14454803941016994</c:v>
                </c:pt>
                <c:pt idx="1696">
                  <c:v>0.14517619110465885</c:v>
                </c:pt>
                <c:pt idx="1697">
                  <c:v>0.15243390005818086</c:v>
                </c:pt>
                <c:pt idx="1698">
                  <c:v>0.15317470580628476</c:v>
                </c:pt>
                <c:pt idx="1699">
                  <c:v>0.15594491498028062</c:v>
                </c:pt>
                <c:pt idx="1700">
                  <c:v>0.15805087420311809</c:v>
                </c:pt>
                <c:pt idx="1701">
                  <c:v>0.16023646546359677</c:v>
                </c:pt>
                <c:pt idx="1702">
                  <c:v>0.15875101683248857</c:v>
                </c:pt>
                <c:pt idx="1703">
                  <c:v>0.16068408193948505</c:v>
                </c:pt>
                <c:pt idx="1704">
                  <c:v>0.15448441854573094</c:v>
                </c:pt>
                <c:pt idx="1705">
                  <c:v>0.15448932338564447</c:v>
                </c:pt>
                <c:pt idx="1706">
                  <c:v>0.15345449858210877</c:v>
                </c:pt>
                <c:pt idx="1707">
                  <c:v>0.15398422975831783</c:v>
                </c:pt>
                <c:pt idx="1708">
                  <c:v>0.15325027435285005</c:v>
                </c:pt>
                <c:pt idx="1709">
                  <c:v>0.14851614590142503</c:v>
                </c:pt>
                <c:pt idx="1710">
                  <c:v>0.15284839004041195</c:v>
                </c:pt>
                <c:pt idx="1711">
                  <c:v>0.1535609756097561</c:v>
                </c:pt>
                <c:pt idx="1712">
                  <c:v>0.15089986155976004</c:v>
                </c:pt>
                <c:pt idx="1713">
                  <c:v>0.15305381313965005</c:v>
                </c:pt>
                <c:pt idx="1714">
                  <c:v>0.15789815115147582</c:v>
                </c:pt>
                <c:pt idx="1715">
                  <c:v>0.15574357305564593</c:v>
                </c:pt>
                <c:pt idx="1716">
                  <c:v>0.15850649350649351</c:v>
                </c:pt>
                <c:pt idx="1717">
                  <c:v>0.16214995483288167</c:v>
                </c:pt>
                <c:pt idx="1718">
                  <c:v>0.16039808711386841</c:v>
                </c:pt>
                <c:pt idx="1719">
                  <c:v>0.161399843301123</c:v>
                </c:pt>
                <c:pt idx="1720">
                  <c:v>0.15904153775261667</c:v>
                </c:pt>
                <c:pt idx="1721">
                  <c:v>0.16095399452626091</c:v>
                </c:pt>
                <c:pt idx="1722">
                  <c:v>0.15256906621169369</c:v>
                </c:pt>
                <c:pt idx="1723">
                  <c:v>0.14939727290692312</c:v>
                </c:pt>
                <c:pt idx="1724">
                  <c:v>0.15945548667476192</c:v>
                </c:pt>
                <c:pt idx="1725">
                  <c:v>0.16137311517484762</c:v>
                </c:pt>
                <c:pt idx="1726">
                  <c:v>0.16719974913766072</c:v>
                </c:pt>
                <c:pt idx="1727">
                  <c:v>0.16539552473999369</c:v>
                </c:pt>
                <c:pt idx="1728">
                  <c:v>0.17255933447516517</c:v>
                </c:pt>
                <c:pt idx="1729">
                  <c:v>0.17197374817695674</c:v>
                </c:pt>
                <c:pt idx="1730">
                  <c:v>0.17050691244239632</c:v>
                </c:pt>
                <c:pt idx="1731">
                  <c:v>0.16827794561933535</c:v>
                </c:pt>
                <c:pt idx="1732">
                  <c:v>0.16672722868217055</c:v>
                </c:pt>
                <c:pt idx="1733">
                  <c:v>0.16544655929721819</c:v>
                </c:pt>
                <c:pt idx="1734">
                  <c:v>0.16813072056023098</c:v>
                </c:pt>
                <c:pt idx="1735">
                  <c:v>0.16790214974054857</c:v>
                </c:pt>
                <c:pt idx="1736">
                  <c:v>0.17436909977170359</c:v>
                </c:pt>
                <c:pt idx="1737">
                  <c:v>0.17604856512141279</c:v>
                </c:pt>
                <c:pt idx="1738">
                  <c:v>0.17424335253032716</c:v>
                </c:pt>
                <c:pt idx="1739">
                  <c:v>0.16859136663990612</c:v>
                </c:pt>
                <c:pt idx="1740">
                  <c:v>0.17298592761015177</c:v>
                </c:pt>
                <c:pt idx="1741">
                  <c:v>0.17626357623930586</c:v>
                </c:pt>
                <c:pt idx="1742">
                  <c:v>0.17897998093422307</c:v>
                </c:pt>
                <c:pt idx="1743">
                  <c:v>0.17888317589381802</c:v>
                </c:pt>
                <c:pt idx="1744">
                  <c:v>0.17543646207190219</c:v>
                </c:pt>
                <c:pt idx="1745">
                  <c:v>0.17501819946614899</c:v>
                </c:pt>
                <c:pt idx="1746">
                  <c:v>0.17681717068478325</c:v>
                </c:pt>
                <c:pt idx="1747">
                  <c:v>0.17666846879317594</c:v>
                </c:pt>
                <c:pt idx="1748">
                  <c:v>0.17400933796240872</c:v>
                </c:pt>
                <c:pt idx="1749">
                  <c:v>0.17467407049734429</c:v>
                </c:pt>
                <c:pt idx="1750">
                  <c:v>0.1767254168892054</c:v>
                </c:pt>
                <c:pt idx="1751">
                  <c:v>0.17626412849494349</c:v>
                </c:pt>
                <c:pt idx="1752">
                  <c:v>0.17127305715149682</c:v>
                </c:pt>
                <c:pt idx="1753">
                  <c:v>0.17147310989867501</c:v>
                </c:pt>
                <c:pt idx="1754">
                  <c:v>0.16630591630591632</c:v>
                </c:pt>
                <c:pt idx="1755">
                  <c:v>0.16997870830376152</c:v>
                </c:pt>
                <c:pt idx="1756">
                  <c:v>0.17227488151658765</c:v>
                </c:pt>
                <c:pt idx="1757">
                  <c:v>0.17246342048452867</c:v>
                </c:pt>
                <c:pt idx="1758">
                  <c:v>0.1726055243333732</c:v>
                </c:pt>
                <c:pt idx="1759">
                  <c:v>0.17549060295251084</c:v>
                </c:pt>
                <c:pt idx="1760">
                  <c:v>0.17080578881543684</c:v>
                </c:pt>
                <c:pt idx="1761">
                  <c:v>0.17068403908794788</c:v>
                </c:pt>
                <c:pt idx="1762">
                  <c:v>0.16894600330110823</c:v>
                </c:pt>
                <c:pt idx="1763">
                  <c:v>0.17338945399275107</c:v>
                </c:pt>
                <c:pt idx="1764">
                  <c:v>0.1790699021254416</c:v>
                </c:pt>
                <c:pt idx="1765">
                  <c:v>0.1797443115177105</c:v>
                </c:pt>
                <c:pt idx="1766">
                  <c:v>0.18168211386794081</c:v>
                </c:pt>
                <c:pt idx="1767">
                  <c:v>0.17955198161975877</c:v>
                </c:pt>
                <c:pt idx="1768">
                  <c:v>0.18221357445347372</c:v>
                </c:pt>
                <c:pt idx="1769">
                  <c:v>0.18079257816974001</c:v>
                </c:pt>
                <c:pt idx="1770">
                  <c:v>0.18217844202898553</c:v>
                </c:pt>
                <c:pt idx="1771">
                  <c:v>0.18264712463638397</c:v>
                </c:pt>
                <c:pt idx="1772">
                  <c:v>0.1774874711413931</c:v>
                </c:pt>
                <c:pt idx="1773">
                  <c:v>0.17624802349220692</c:v>
                </c:pt>
                <c:pt idx="1774">
                  <c:v>0.17799766523986885</c:v>
                </c:pt>
                <c:pt idx="1775">
                  <c:v>0.18082436276423672</c:v>
                </c:pt>
                <c:pt idx="1776">
                  <c:v>0.18037076212213995</c:v>
                </c:pt>
                <c:pt idx="1777">
                  <c:v>0.18155092078988239</c:v>
                </c:pt>
                <c:pt idx="1778">
                  <c:v>0.18370051350008282</c:v>
                </c:pt>
                <c:pt idx="1779">
                  <c:v>0.18253747144369531</c:v>
                </c:pt>
                <c:pt idx="1780">
                  <c:v>0.18028121861399399</c:v>
                </c:pt>
                <c:pt idx="1781">
                  <c:v>0.17805996867308121</c:v>
                </c:pt>
                <c:pt idx="1782">
                  <c:v>0.17847388662839309</c:v>
                </c:pt>
                <c:pt idx="1783">
                  <c:v>0.18021687675455497</c:v>
                </c:pt>
                <c:pt idx="1784">
                  <c:v>0.17830241708825181</c:v>
                </c:pt>
                <c:pt idx="1785">
                  <c:v>0.17479534186555978</c:v>
                </c:pt>
                <c:pt idx="1786">
                  <c:v>0.17380048325854333</c:v>
                </c:pt>
                <c:pt idx="1787">
                  <c:v>0.17605471893321073</c:v>
                </c:pt>
                <c:pt idx="1788">
                  <c:v>0.17412992374290465</c:v>
                </c:pt>
                <c:pt idx="1789">
                  <c:v>0.17199329596023813</c:v>
                </c:pt>
                <c:pt idx="1790">
                  <c:v>0.1708583294877711</c:v>
                </c:pt>
                <c:pt idx="1791">
                  <c:v>0.17149814471243044</c:v>
                </c:pt>
                <c:pt idx="1792">
                  <c:v>0.17171658652453506</c:v>
                </c:pt>
                <c:pt idx="1793">
                  <c:v>0.16847094622271638</c:v>
                </c:pt>
                <c:pt idx="1794">
                  <c:v>0.16790629575402635</c:v>
                </c:pt>
                <c:pt idx="1795">
                  <c:v>0.16588812332126593</c:v>
                </c:pt>
                <c:pt idx="1796">
                  <c:v>0.16475208064705191</c:v>
                </c:pt>
                <c:pt idx="1797">
                  <c:v>0.16179417658847106</c:v>
                </c:pt>
                <c:pt idx="1798">
                  <c:v>0.16105443179807749</c:v>
                </c:pt>
                <c:pt idx="1799">
                  <c:v>0.16032076032076031</c:v>
                </c:pt>
                <c:pt idx="1800">
                  <c:v>0.16093722264954738</c:v>
                </c:pt>
                <c:pt idx="1801">
                  <c:v>0.16203321946047827</c:v>
                </c:pt>
                <c:pt idx="1802">
                  <c:v>0.16461700632466619</c:v>
                </c:pt>
                <c:pt idx="1803">
                  <c:v>0.16506504160318763</c:v>
                </c:pt>
                <c:pt idx="1804">
                  <c:v>0.16598063655864106</c:v>
                </c:pt>
                <c:pt idx="1805">
                  <c:v>0.16361729402167577</c:v>
                </c:pt>
                <c:pt idx="1806">
                  <c:v>0.1594709998813901</c:v>
                </c:pt>
                <c:pt idx="1807">
                  <c:v>0.15907203037854514</c:v>
                </c:pt>
                <c:pt idx="1808">
                  <c:v>0.15675675675675677</c:v>
                </c:pt>
                <c:pt idx="1809">
                  <c:v>0.15643871858284925</c:v>
                </c:pt>
                <c:pt idx="1810">
                  <c:v>0.1636118295288429</c:v>
                </c:pt>
                <c:pt idx="1811">
                  <c:v>0.16586552055646664</c:v>
                </c:pt>
                <c:pt idx="1812">
                  <c:v>0.16458111217103416</c:v>
                </c:pt>
                <c:pt idx="1813">
                  <c:v>0.16329730637845102</c:v>
                </c:pt>
                <c:pt idx="1814">
                  <c:v>0.16640365674484409</c:v>
                </c:pt>
                <c:pt idx="1815">
                  <c:v>0.16922323759791122</c:v>
                </c:pt>
                <c:pt idx="1816">
                  <c:v>0.16632477684759106</c:v>
                </c:pt>
                <c:pt idx="1817">
                  <c:v>0.16659398168338421</c:v>
                </c:pt>
                <c:pt idx="1818">
                  <c:v>0.16856896737374824</c:v>
                </c:pt>
                <c:pt idx="1819">
                  <c:v>0.17179417369997277</c:v>
                </c:pt>
                <c:pt idx="1820">
                  <c:v>0.17323440505633417</c:v>
                </c:pt>
                <c:pt idx="1821">
                  <c:v>0.1761338857392063</c:v>
                </c:pt>
                <c:pt idx="1822">
                  <c:v>0.17553278913055387</c:v>
                </c:pt>
                <c:pt idx="1823">
                  <c:v>0.1765664024324031</c:v>
                </c:pt>
                <c:pt idx="1824">
                  <c:v>0.17656369391987775</c:v>
                </c:pt>
                <c:pt idx="1825">
                  <c:v>0.17925652974964776</c:v>
                </c:pt>
                <c:pt idx="1826">
                  <c:v>0.18188105117565698</c:v>
                </c:pt>
                <c:pt idx="1827">
                  <c:v>0.18282489485172762</c:v>
                </c:pt>
                <c:pt idx="1828">
                  <c:v>0.18462115931149123</c:v>
                </c:pt>
                <c:pt idx="1829">
                  <c:v>0.18362054994327698</c:v>
                </c:pt>
                <c:pt idx="1830">
                  <c:v>0.1856345286665235</c:v>
                </c:pt>
                <c:pt idx="1831">
                  <c:v>0.18654842673219724</c:v>
                </c:pt>
                <c:pt idx="1832">
                  <c:v>0.18906810035842292</c:v>
                </c:pt>
                <c:pt idx="1833">
                  <c:v>0.18829147885812406</c:v>
                </c:pt>
                <c:pt idx="1834">
                  <c:v>0.18487576133239905</c:v>
                </c:pt>
                <c:pt idx="1835">
                  <c:v>0.18550335570469798</c:v>
                </c:pt>
                <c:pt idx="1836">
                  <c:v>0.18385843763487267</c:v>
                </c:pt>
                <c:pt idx="1837">
                  <c:v>0.18302971680369715</c:v>
                </c:pt>
                <c:pt idx="1838">
                  <c:v>0.18241519674355494</c:v>
                </c:pt>
                <c:pt idx="1839">
                  <c:v>0.18240354959147231</c:v>
                </c:pt>
                <c:pt idx="1840">
                  <c:v>0.1818034993270525</c:v>
                </c:pt>
                <c:pt idx="1841">
                  <c:v>0.18041571938941212</c:v>
                </c:pt>
                <c:pt idx="1842">
                  <c:v>0.18322056833558864</c:v>
                </c:pt>
                <c:pt idx="1843">
                  <c:v>0.18170995670995668</c:v>
                </c:pt>
                <c:pt idx="1844">
                  <c:v>0.18160569658096426</c:v>
                </c:pt>
                <c:pt idx="1845">
                  <c:v>0.18526023890784982</c:v>
                </c:pt>
                <c:pt idx="1846">
                  <c:v>0.18433715826767488</c:v>
                </c:pt>
                <c:pt idx="1847">
                  <c:v>0.18740810754043266</c:v>
                </c:pt>
                <c:pt idx="1848">
                  <c:v>0.18884028592766455</c:v>
                </c:pt>
                <c:pt idx="1849">
                  <c:v>0.18839575896424957</c:v>
                </c:pt>
                <c:pt idx="1850">
                  <c:v>0.18648820230663421</c:v>
                </c:pt>
                <c:pt idx="1851">
                  <c:v>0.18543046357615894</c:v>
                </c:pt>
                <c:pt idx="1852">
                  <c:v>0.17912681023887139</c:v>
                </c:pt>
                <c:pt idx="1853">
                  <c:v>0.17986189176168299</c:v>
                </c:pt>
                <c:pt idx="1854">
                  <c:v>0.18113348645905664</c:v>
                </c:pt>
                <c:pt idx="1855">
                  <c:v>0.17855790555525503</c:v>
                </c:pt>
                <c:pt idx="1856">
                  <c:v>0.1776583618303208</c:v>
                </c:pt>
                <c:pt idx="1857">
                  <c:v>0.17531896172459305</c:v>
                </c:pt>
                <c:pt idx="1858">
                  <c:v>0.17512524504465257</c:v>
                </c:pt>
                <c:pt idx="1859">
                  <c:v>0.17395338682386333</c:v>
                </c:pt>
                <c:pt idx="1860">
                  <c:v>0.17254538516055171</c:v>
                </c:pt>
                <c:pt idx="1861">
                  <c:v>0.16993679582302831</c:v>
                </c:pt>
                <c:pt idx="1862">
                  <c:v>0.16792452830188681</c:v>
                </c:pt>
                <c:pt idx="1863">
                  <c:v>0.16808534158744198</c:v>
                </c:pt>
                <c:pt idx="1864">
                  <c:v>0.16589760492199518</c:v>
                </c:pt>
                <c:pt idx="1865">
                  <c:v>0.16953707766564283</c:v>
                </c:pt>
                <c:pt idx="1866">
                  <c:v>0.17419460165433173</c:v>
                </c:pt>
                <c:pt idx="1867">
                  <c:v>0.17348798674399335</c:v>
                </c:pt>
                <c:pt idx="1868">
                  <c:v>0.17327330624794116</c:v>
                </c:pt>
                <c:pt idx="1869">
                  <c:v>0.1734671492815619</c:v>
                </c:pt>
                <c:pt idx="1870">
                  <c:v>0.17235636969192339</c:v>
                </c:pt>
                <c:pt idx="1871">
                  <c:v>0.17279351339505833</c:v>
                </c:pt>
                <c:pt idx="1872">
                  <c:v>0.17073170731707316</c:v>
                </c:pt>
                <c:pt idx="1873">
                  <c:v>0.17176160105564109</c:v>
                </c:pt>
                <c:pt idx="1874">
                  <c:v>0.17109781765813672</c:v>
                </c:pt>
                <c:pt idx="1875">
                  <c:v>0.17089238263950401</c:v>
                </c:pt>
                <c:pt idx="1876">
                  <c:v>0.1704139409598153</c:v>
                </c:pt>
                <c:pt idx="1877">
                  <c:v>0.17282387270825306</c:v>
                </c:pt>
                <c:pt idx="1878">
                  <c:v>0.16767732962447846</c:v>
                </c:pt>
                <c:pt idx="1879">
                  <c:v>0.16747451111482534</c:v>
                </c:pt>
                <c:pt idx="1880">
                  <c:v>0.16797028867255642</c:v>
                </c:pt>
                <c:pt idx="1881">
                  <c:v>0.16717171717171717</c:v>
                </c:pt>
                <c:pt idx="1882">
                  <c:v>0.16844994678169292</c:v>
                </c:pt>
                <c:pt idx="1883">
                  <c:v>0.1668636389217176</c:v>
                </c:pt>
                <c:pt idx="1884">
                  <c:v>0.16482400722021659</c:v>
                </c:pt>
                <c:pt idx="1885">
                  <c:v>0.16725958552148626</c:v>
                </c:pt>
                <c:pt idx="1886">
                  <c:v>0.1689011050653503</c:v>
                </c:pt>
                <c:pt idx="1887">
                  <c:v>0.1719616742309632</c:v>
                </c:pt>
                <c:pt idx="1888">
                  <c:v>0.16773504273504272</c:v>
                </c:pt>
                <c:pt idx="1889">
                  <c:v>0.16395014381591563</c:v>
                </c:pt>
                <c:pt idx="1890">
                  <c:v>0.16485669502910882</c:v>
                </c:pt>
                <c:pt idx="1891">
                  <c:v>0.16802774359548048</c:v>
                </c:pt>
                <c:pt idx="1892">
                  <c:v>0.16851490665923655</c:v>
                </c:pt>
                <c:pt idx="1893">
                  <c:v>0.17495051682427976</c:v>
                </c:pt>
                <c:pt idx="1894">
                  <c:v>0.17685841437283664</c:v>
                </c:pt>
                <c:pt idx="1895">
                  <c:v>0.17615609325910819</c:v>
                </c:pt>
                <c:pt idx="1896">
                  <c:v>0.17608504075787618</c:v>
                </c:pt>
                <c:pt idx="1897">
                  <c:v>0.17768460030494448</c:v>
                </c:pt>
                <c:pt idx="1898">
                  <c:v>0.17618555017150325</c:v>
                </c:pt>
                <c:pt idx="1899">
                  <c:v>0.17177410528619896</c:v>
                </c:pt>
                <c:pt idx="1900">
                  <c:v>0.17285102645734987</c:v>
                </c:pt>
                <c:pt idx="1901">
                  <c:v>0.17249173098125689</c:v>
                </c:pt>
                <c:pt idx="1902">
                  <c:v>0.1742229044460282</c:v>
                </c:pt>
                <c:pt idx="1903">
                  <c:v>0.17266775777414073</c:v>
                </c:pt>
                <c:pt idx="1904">
                  <c:v>0.16821860104201311</c:v>
                </c:pt>
                <c:pt idx="1905">
                  <c:v>0.16892114813592871</c:v>
                </c:pt>
                <c:pt idx="1906">
                  <c:v>0.17225116534137647</c:v>
                </c:pt>
                <c:pt idx="1907">
                  <c:v>0.16751634711293362</c:v>
                </c:pt>
                <c:pt idx="1908">
                  <c:v>0.16302895322939867</c:v>
                </c:pt>
                <c:pt idx="1909">
                  <c:v>0.16308343544614015</c:v>
                </c:pt>
                <c:pt idx="1910">
                  <c:v>0.16404905932626671</c:v>
                </c:pt>
                <c:pt idx="1911">
                  <c:v>0.16314384247413505</c:v>
                </c:pt>
                <c:pt idx="1912">
                  <c:v>0.16278549037169726</c:v>
                </c:pt>
                <c:pt idx="1913">
                  <c:v>0.16384498565723607</c:v>
                </c:pt>
                <c:pt idx="1914">
                  <c:v>0.1642454954954955</c:v>
                </c:pt>
                <c:pt idx="1915">
                  <c:v>0.16587837837837838</c:v>
                </c:pt>
                <c:pt idx="1916">
                  <c:v>0.16350389698407319</c:v>
                </c:pt>
                <c:pt idx="1917">
                  <c:v>0.15974857013420918</c:v>
                </c:pt>
                <c:pt idx="1918">
                  <c:v>0.15851227430654438</c:v>
                </c:pt>
                <c:pt idx="1919">
                  <c:v>0.15750142612664003</c:v>
                </c:pt>
                <c:pt idx="1920">
                  <c:v>0.15656191182341869</c:v>
                </c:pt>
                <c:pt idx="1921">
                  <c:v>0.15761333257493887</c:v>
                </c:pt>
                <c:pt idx="1922">
                  <c:v>0.15871663827370813</c:v>
                </c:pt>
                <c:pt idx="1923">
                  <c:v>0.16156051492495363</c:v>
                </c:pt>
                <c:pt idx="1924">
                  <c:v>0.16125948833286477</c:v>
                </c:pt>
                <c:pt idx="1925">
                  <c:v>0.15989190406485754</c:v>
                </c:pt>
                <c:pt idx="1926">
                  <c:v>0.16280244765059226</c:v>
                </c:pt>
                <c:pt idx="1927">
                  <c:v>0.16417412575749152</c:v>
                </c:pt>
                <c:pt idx="1928">
                  <c:v>0.16370896184560782</c:v>
                </c:pt>
                <c:pt idx="1929">
                  <c:v>0.16253749583379623</c:v>
                </c:pt>
                <c:pt idx="1930">
                  <c:v>0.16151240908333794</c:v>
                </c:pt>
                <c:pt idx="1931">
                  <c:v>0.15948275862068967</c:v>
                </c:pt>
                <c:pt idx="1932">
                  <c:v>0.16009672158803351</c:v>
                </c:pt>
                <c:pt idx="1933">
                  <c:v>0.15885855521851477</c:v>
                </c:pt>
                <c:pt idx="1934">
                  <c:v>0.15914195867026054</c:v>
                </c:pt>
                <c:pt idx="1935">
                  <c:v>0.16125777703043551</c:v>
                </c:pt>
                <c:pt idx="1936">
                  <c:v>0.16220632148290043</c:v>
                </c:pt>
                <c:pt idx="1937">
                  <c:v>0.16218658233566749</c:v>
                </c:pt>
                <c:pt idx="1938">
                  <c:v>0.16430546932324885</c:v>
                </c:pt>
                <c:pt idx="1939">
                  <c:v>0.16664797577660648</c:v>
                </c:pt>
                <c:pt idx="1940">
                  <c:v>0.16583979040080274</c:v>
                </c:pt>
                <c:pt idx="1941">
                  <c:v>0.16404419149648475</c:v>
                </c:pt>
                <c:pt idx="1942">
                  <c:v>0.16565374965151938</c:v>
                </c:pt>
                <c:pt idx="1943">
                  <c:v>0.16237012075259757</c:v>
                </c:pt>
                <c:pt idx="1944">
                  <c:v>0.16162803717388871</c:v>
                </c:pt>
                <c:pt idx="1945">
                  <c:v>0.16043894203714126</c:v>
                </c:pt>
                <c:pt idx="1946">
                  <c:v>0.15736328568186975</c:v>
                </c:pt>
                <c:pt idx="1947">
                  <c:v>0.15456634118322804</c:v>
                </c:pt>
                <c:pt idx="1948">
                  <c:v>0.15615078219707904</c:v>
                </c:pt>
                <c:pt idx="1949">
                  <c:v>0.15695538057742783</c:v>
                </c:pt>
                <c:pt idx="1950">
                  <c:v>0.1531977600943118</c:v>
                </c:pt>
                <c:pt idx="1951">
                  <c:v>0.15411444786001419</c:v>
                </c:pt>
                <c:pt idx="1952">
                  <c:v>0.15318670923495331</c:v>
                </c:pt>
                <c:pt idx="1953">
                  <c:v>0.15589646389859621</c:v>
                </c:pt>
                <c:pt idx="1954">
                  <c:v>0.15845609899823218</c:v>
                </c:pt>
                <c:pt idx="1955">
                  <c:v>0.15935655595417197</c:v>
                </c:pt>
                <c:pt idx="1956">
                  <c:v>0.16118935837245696</c:v>
                </c:pt>
                <c:pt idx="1957">
                  <c:v>0.16295529086828933</c:v>
                </c:pt>
                <c:pt idx="1958">
                  <c:v>0.16010619877640539</c:v>
                </c:pt>
                <c:pt idx="1959">
                  <c:v>0.16188558966616337</c:v>
                </c:pt>
                <c:pt idx="1960">
                  <c:v>0.1629579680827152</c:v>
                </c:pt>
                <c:pt idx="1961">
                  <c:v>0.165629031353413</c:v>
                </c:pt>
                <c:pt idx="1962">
                  <c:v>0.16282412782661579</c:v>
                </c:pt>
                <c:pt idx="1963">
                  <c:v>0.16117756294718444</c:v>
                </c:pt>
                <c:pt idx="1964">
                  <c:v>0.16057519472738166</c:v>
                </c:pt>
                <c:pt idx="1965">
                  <c:v>0.1598076187353118</c:v>
                </c:pt>
                <c:pt idx="1966">
                  <c:v>0.15993440830828096</c:v>
                </c:pt>
                <c:pt idx="1967">
                  <c:v>0.15665142608317004</c:v>
                </c:pt>
                <c:pt idx="1968">
                  <c:v>0.15499157654475301</c:v>
                </c:pt>
                <c:pt idx="1969">
                  <c:v>0.15686274509803921</c:v>
                </c:pt>
                <c:pt idx="1970">
                  <c:v>0.15542949756888169</c:v>
                </c:pt>
                <c:pt idx="1971">
                  <c:v>0.15215383779672986</c:v>
                </c:pt>
                <c:pt idx="1972">
                  <c:v>0.15317966323361126</c:v>
                </c:pt>
                <c:pt idx="1973">
                  <c:v>0.1534868563980013</c:v>
                </c:pt>
                <c:pt idx="1974">
                  <c:v>0.15947832674928297</c:v>
                </c:pt>
                <c:pt idx="1975">
                  <c:v>0.15898554676847559</c:v>
                </c:pt>
                <c:pt idx="1976">
                  <c:v>0.15658031655621885</c:v>
                </c:pt>
                <c:pt idx="1977">
                  <c:v>0.1531780715826741</c:v>
                </c:pt>
                <c:pt idx="1978">
                  <c:v>0.15201939500798942</c:v>
                </c:pt>
                <c:pt idx="1979">
                  <c:v>0.15180212801515236</c:v>
                </c:pt>
                <c:pt idx="1980">
                  <c:v>0.14979779513600355</c:v>
                </c:pt>
                <c:pt idx="1981">
                  <c:v>0.15555677575225124</c:v>
                </c:pt>
                <c:pt idx="1982">
                  <c:v>0.15519709315128827</c:v>
                </c:pt>
                <c:pt idx="1983">
                  <c:v>0.15575153791714302</c:v>
                </c:pt>
                <c:pt idx="1984">
                  <c:v>0.15478847933794307</c:v>
                </c:pt>
                <c:pt idx="1985">
                  <c:v>0.1554779953100289</c:v>
                </c:pt>
                <c:pt idx="1986">
                  <c:v>0.15759374157000269</c:v>
                </c:pt>
                <c:pt idx="1987">
                  <c:v>0.15848504551365408</c:v>
                </c:pt>
                <c:pt idx="1988">
                  <c:v>0.15804225959465287</c:v>
                </c:pt>
                <c:pt idx="1989">
                  <c:v>0.15950099052310326</c:v>
                </c:pt>
                <c:pt idx="1990">
                  <c:v>0.16495825848039733</c:v>
                </c:pt>
                <c:pt idx="1991">
                  <c:v>0.16460905349794239</c:v>
                </c:pt>
                <c:pt idx="1992">
                  <c:v>0.16593377483443708</c:v>
                </c:pt>
                <c:pt idx="1993">
                  <c:v>0.16566845476798084</c:v>
                </c:pt>
                <c:pt idx="1994">
                  <c:v>0.16512296390929415</c:v>
                </c:pt>
                <c:pt idx="1995">
                  <c:v>0.162864012823938</c:v>
                </c:pt>
                <c:pt idx="1996">
                  <c:v>0.16194633730834754</c:v>
                </c:pt>
                <c:pt idx="1997">
                  <c:v>0.16114802019665161</c:v>
                </c:pt>
                <c:pt idx="1998">
                  <c:v>0.1598793363499246</c:v>
                </c:pt>
                <c:pt idx="1999">
                  <c:v>0.1609564791110627</c:v>
                </c:pt>
                <c:pt idx="2000">
                  <c:v>0.15728377568259849</c:v>
                </c:pt>
                <c:pt idx="2001">
                  <c:v>0.16361989020945478</c:v>
                </c:pt>
                <c:pt idx="2002">
                  <c:v>0.16589837333757221</c:v>
                </c:pt>
                <c:pt idx="2003">
                  <c:v>0.16550802139037432</c:v>
                </c:pt>
                <c:pt idx="2004">
                  <c:v>0.16358796912430132</c:v>
                </c:pt>
                <c:pt idx="2005">
                  <c:v>0.16681647544017345</c:v>
                </c:pt>
                <c:pt idx="2006">
                  <c:v>0.16363636363636364</c:v>
                </c:pt>
                <c:pt idx="2007">
                  <c:v>0.16549648946840523</c:v>
                </c:pt>
                <c:pt idx="2008">
                  <c:v>0.16586955379197979</c:v>
                </c:pt>
                <c:pt idx="2009">
                  <c:v>0.16518881702482788</c:v>
                </c:pt>
                <c:pt idx="2010">
                  <c:v>0.16605223531855237</c:v>
                </c:pt>
                <c:pt idx="2011">
                  <c:v>0.16279312686060479</c:v>
                </c:pt>
                <c:pt idx="2012">
                  <c:v>0.16221164408641525</c:v>
                </c:pt>
                <c:pt idx="2013">
                  <c:v>0.16023489932885907</c:v>
                </c:pt>
                <c:pt idx="2014">
                  <c:v>0.15735208586686408</c:v>
                </c:pt>
                <c:pt idx="2015">
                  <c:v>0.15724698922459329</c:v>
                </c:pt>
                <c:pt idx="2016">
                  <c:v>0.15722207552152098</c:v>
                </c:pt>
                <c:pt idx="2017">
                  <c:v>0.15808803960185233</c:v>
                </c:pt>
                <c:pt idx="2018">
                  <c:v>0.15521736816899909</c:v>
                </c:pt>
                <c:pt idx="2019">
                  <c:v>0.15525333333333333</c:v>
                </c:pt>
                <c:pt idx="2020">
                  <c:v>0.15377654761271092</c:v>
                </c:pt>
                <c:pt idx="2021">
                  <c:v>0.15655474144747245</c:v>
                </c:pt>
                <c:pt idx="2022">
                  <c:v>0.15108296524932149</c:v>
                </c:pt>
                <c:pt idx="2023">
                  <c:v>0.14803056392595781</c:v>
                </c:pt>
                <c:pt idx="2024">
                  <c:v>0.14724875913967017</c:v>
                </c:pt>
                <c:pt idx="2025">
                  <c:v>0.14734209546107593</c:v>
                </c:pt>
                <c:pt idx="2026">
                  <c:v>0.14742014742014742</c:v>
                </c:pt>
                <c:pt idx="2027">
                  <c:v>0.15019952114924184</c:v>
                </c:pt>
                <c:pt idx="2028">
                  <c:v>0.14860515021459228</c:v>
                </c:pt>
                <c:pt idx="2029">
                  <c:v>0.15095650315271991</c:v>
                </c:pt>
                <c:pt idx="2030">
                  <c:v>0.15009892519116624</c:v>
                </c:pt>
                <c:pt idx="2031">
                  <c:v>0.15058673604842562</c:v>
                </c:pt>
                <c:pt idx="2032">
                  <c:v>0.14926560263004401</c:v>
                </c:pt>
                <c:pt idx="2033">
                  <c:v>0.14826213849827541</c:v>
                </c:pt>
                <c:pt idx="2034">
                  <c:v>0.15246048001680584</c:v>
                </c:pt>
                <c:pt idx="2035">
                  <c:v>0.14856052171146811</c:v>
                </c:pt>
                <c:pt idx="2036">
                  <c:v>0.14586554353041531</c:v>
                </c:pt>
                <c:pt idx="2037">
                  <c:v>0.14701670644391407</c:v>
                </c:pt>
                <c:pt idx="2038">
                  <c:v>0.14567639257294429</c:v>
                </c:pt>
                <c:pt idx="2039">
                  <c:v>0.14495831784633356</c:v>
                </c:pt>
                <c:pt idx="2040">
                  <c:v>0.14376332622601279</c:v>
                </c:pt>
                <c:pt idx="2041">
                  <c:v>0.14585003473892361</c:v>
                </c:pt>
                <c:pt idx="2042">
                  <c:v>0.14030238985530807</c:v>
                </c:pt>
                <c:pt idx="2043">
                  <c:v>0.14103676390846981</c:v>
                </c:pt>
                <c:pt idx="2044">
                  <c:v>0.14418830119573414</c:v>
                </c:pt>
                <c:pt idx="2045">
                  <c:v>0.14414511108725983</c:v>
                </c:pt>
                <c:pt idx="2046">
                  <c:v>0.14396970181895768</c:v>
                </c:pt>
                <c:pt idx="2047">
                  <c:v>0.14305525922765097</c:v>
                </c:pt>
                <c:pt idx="2048">
                  <c:v>0.13947536788227766</c:v>
                </c:pt>
                <c:pt idx="2049">
                  <c:v>0.14134238150779344</c:v>
                </c:pt>
                <c:pt idx="2050">
                  <c:v>0.13947927736450585</c:v>
                </c:pt>
                <c:pt idx="2051">
                  <c:v>0.13845744680851063</c:v>
                </c:pt>
                <c:pt idx="2052">
                  <c:v>0.13688011043856854</c:v>
                </c:pt>
                <c:pt idx="2053">
                  <c:v>0.13924251228144313</c:v>
                </c:pt>
                <c:pt idx="2054">
                  <c:v>0.14168697184924051</c:v>
                </c:pt>
                <c:pt idx="2055">
                  <c:v>0.14545176266517015</c:v>
                </c:pt>
                <c:pt idx="2056">
                  <c:v>0.14534205588518687</c:v>
                </c:pt>
                <c:pt idx="2057">
                  <c:v>0.14667270258035309</c:v>
                </c:pt>
                <c:pt idx="2058">
                  <c:v>0.14809442832849856</c:v>
                </c:pt>
                <c:pt idx="2059">
                  <c:v>0.14700193423597679</c:v>
                </c:pt>
                <c:pt idx="2060">
                  <c:v>0.14915841584158415</c:v>
                </c:pt>
                <c:pt idx="2061">
                  <c:v>0.14805545823114269</c:v>
                </c:pt>
                <c:pt idx="2062">
                  <c:v>0.15055420249515383</c:v>
                </c:pt>
                <c:pt idx="2063">
                  <c:v>0.14918891939106566</c:v>
                </c:pt>
                <c:pt idx="2064">
                  <c:v>0.1496670171749036</c:v>
                </c:pt>
                <c:pt idx="2065">
                  <c:v>0.14867769834524822</c:v>
                </c:pt>
                <c:pt idx="2066">
                  <c:v>0.14544544544544544</c:v>
                </c:pt>
                <c:pt idx="2067">
                  <c:v>0.14966861212780691</c:v>
                </c:pt>
                <c:pt idx="2068">
                  <c:v>0.1483388622072585</c:v>
                </c:pt>
                <c:pt idx="2069">
                  <c:v>0.14774145245819817</c:v>
                </c:pt>
                <c:pt idx="2070">
                  <c:v>0.14841534404696749</c:v>
                </c:pt>
                <c:pt idx="2071">
                  <c:v>0.14803610394762945</c:v>
                </c:pt>
                <c:pt idx="2072">
                  <c:v>0.15243722304283605</c:v>
                </c:pt>
                <c:pt idx="2073">
                  <c:v>0.15370406377600623</c:v>
                </c:pt>
                <c:pt idx="2074">
                  <c:v>0.15412376094697336</c:v>
                </c:pt>
                <c:pt idx="2075">
                  <c:v>0.1538242685760349</c:v>
                </c:pt>
                <c:pt idx="2076">
                  <c:v>0.15577700479458492</c:v>
                </c:pt>
                <c:pt idx="2077">
                  <c:v>0.1549735249621785</c:v>
                </c:pt>
                <c:pt idx="2078">
                  <c:v>0.15729292553685975</c:v>
                </c:pt>
                <c:pt idx="2079">
                  <c:v>0.15521064301552107</c:v>
                </c:pt>
                <c:pt idx="2080">
                  <c:v>0.1570266917811366</c:v>
                </c:pt>
                <c:pt idx="2081">
                  <c:v>0.15620796809053383</c:v>
                </c:pt>
                <c:pt idx="2082">
                  <c:v>0.1567333939945405</c:v>
                </c:pt>
                <c:pt idx="2083">
                  <c:v>0.15565494029231408</c:v>
                </c:pt>
                <c:pt idx="2084">
                  <c:v>0.15175379045032814</c:v>
                </c:pt>
                <c:pt idx="2085">
                  <c:v>0.14930838079739625</c:v>
                </c:pt>
                <c:pt idx="2086">
                  <c:v>0.15278473518830546</c:v>
                </c:pt>
                <c:pt idx="2087">
                  <c:v>0.15317236997367703</c:v>
                </c:pt>
                <c:pt idx="2088">
                  <c:v>0.15414197167805274</c:v>
                </c:pt>
                <c:pt idx="2089">
                  <c:v>0.15090225912696573</c:v>
                </c:pt>
                <c:pt idx="2090">
                  <c:v>0.15369233630952381</c:v>
                </c:pt>
                <c:pt idx="2091">
                  <c:v>0.15430488259411107</c:v>
                </c:pt>
                <c:pt idx="2092">
                  <c:v>0.1589940718784735</c:v>
                </c:pt>
                <c:pt idx="2093">
                  <c:v>0.15963438279013939</c:v>
                </c:pt>
                <c:pt idx="2094">
                  <c:v>0.16083819039689148</c:v>
                </c:pt>
                <c:pt idx="2095">
                  <c:v>0.15636947184594327</c:v>
                </c:pt>
                <c:pt idx="2096">
                  <c:v>0.15585387529818981</c:v>
                </c:pt>
                <c:pt idx="2097">
                  <c:v>0.15755642096373104</c:v>
                </c:pt>
                <c:pt idx="2098">
                  <c:v>0.15702479338842973</c:v>
                </c:pt>
                <c:pt idx="2099">
                  <c:v>0.15896840148698885</c:v>
                </c:pt>
                <c:pt idx="2100">
                  <c:v>0.159516362448065</c:v>
                </c:pt>
                <c:pt idx="2101">
                  <c:v>0.15994006929487778</c:v>
                </c:pt>
                <c:pt idx="2102">
                  <c:v>0.16298686333256512</c:v>
                </c:pt>
                <c:pt idx="2103">
                  <c:v>0.1611723286543825</c:v>
                </c:pt>
                <c:pt idx="2104">
                  <c:v>0.16161102376768707</c:v>
                </c:pt>
                <c:pt idx="2105">
                  <c:v>0.16231830895501856</c:v>
                </c:pt>
                <c:pt idx="2106">
                  <c:v>0.16256960478066004</c:v>
                </c:pt>
                <c:pt idx="2107">
                  <c:v>0.16206880879880015</c:v>
                </c:pt>
                <c:pt idx="2108">
                  <c:v>0.16484843065367075</c:v>
                </c:pt>
                <c:pt idx="2109">
                  <c:v>0.16583541147132169</c:v>
                </c:pt>
                <c:pt idx="2110">
                  <c:v>0.16469696293983857</c:v>
                </c:pt>
                <c:pt idx="2111">
                  <c:v>0.16105583571850438</c:v>
                </c:pt>
                <c:pt idx="2112">
                  <c:v>0.16108844798813277</c:v>
                </c:pt>
                <c:pt idx="2113">
                  <c:v>0.16330122267506483</c:v>
                </c:pt>
                <c:pt idx="2114">
                  <c:v>0.16545212887850039</c:v>
                </c:pt>
                <c:pt idx="2115">
                  <c:v>0.1627960769800148</c:v>
                </c:pt>
                <c:pt idx="2116">
                  <c:v>0.16419633374890338</c:v>
                </c:pt>
                <c:pt idx="2117">
                  <c:v>0.16395726892707849</c:v>
                </c:pt>
                <c:pt idx="2118">
                  <c:v>0.16347481815670747</c:v>
                </c:pt>
                <c:pt idx="2119">
                  <c:v>0.15877734937520321</c:v>
                </c:pt>
                <c:pt idx="2120">
                  <c:v>0.15971903406482416</c:v>
                </c:pt>
                <c:pt idx="2121">
                  <c:v>0.16410700451168936</c:v>
                </c:pt>
                <c:pt idx="2122">
                  <c:v>0.15850661625708884</c:v>
                </c:pt>
                <c:pt idx="2123">
                  <c:v>0.15936124379507352</c:v>
                </c:pt>
                <c:pt idx="2124">
                  <c:v>0.15759981321503619</c:v>
                </c:pt>
                <c:pt idx="2125">
                  <c:v>0.1583457526080477</c:v>
                </c:pt>
                <c:pt idx="2126">
                  <c:v>0.15565572615861389</c:v>
                </c:pt>
                <c:pt idx="2127">
                  <c:v>0.15486951281694711</c:v>
                </c:pt>
                <c:pt idx="2128">
                  <c:v>0.15469922184427568</c:v>
                </c:pt>
                <c:pt idx="2129">
                  <c:v>0.15640228338051701</c:v>
                </c:pt>
                <c:pt idx="2130">
                  <c:v>0.15837000366703335</c:v>
                </c:pt>
                <c:pt idx="2131">
                  <c:v>0.15825495856224975</c:v>
                </c:pt>
                <c:pt idx="2132">
                  <c:v>0.15883689653573252</c:v>
                </c:pt>
                <c:pt idx="2133">
                  <c:v>0.15771812080536915</c:v>
                </c:pt>
                <c:pt idx="2134">
                  <c:v>0.1590930473233606</c:v>
                </c:pt>
                <c:pt idx="2135">
                  <c:v>0.159216707753849</c:v>
                </c:pt>
                <c:pt idx="2136">
                  <c:v>0.15780661364587695</c:v>
                </c:pt>
                <c:pt idx="2137">
                  <c:v>0.15721111471911678</c:v>
                </c:pt>
                <c:pt idx="2138">
                  <c:v>0.1578214882167378</c:v>
                </c:pt>
                <c:pt idx="2139">
                  <c:v>0.16184228634341025</c:v>
                </c:pt>
                <c:pt idx="2140">
                  <c:v>0.16416964649436475</c:v>
                </c:pt>
                <c:pt idx="2141">
                  <c:v>0.16545212887850039</c:v>
                </c:pt>
                <c:pt idx="2142">
                  <c:v>0.16521778916544655</c:v>
                </c:pt>
                <c:pt idx="2143">
                  <c:v>0.16890043763676146</c:v>
                </c:pt>
                <c:pt idx="2144">
                  <c:v>0.1706159014557671</c:v>
                </c:pt>
                <c:pt idx="2145">
                  <c:v>0.17108152929048451</c:v>
                </c:pt>
                <c:pt idx="2146">
                  <c:v>0.16954831791984989</c:v>
                </c:pt>
                <c:pt idx="2147">
                  <c:v>0.17206185115423367</c:v>
                </c:pt>
                <c:pt idx="2148">
                  <c:v>0.16916780354706684</c:v>
                </c:pt>
                <c:pt idx="2149">
                  <c:v>0.16772964833023296</c:v>
                </c:pt>
                <c:pt idx="2150">
                  <c:v>0.16862851215442207</c:v>
                </c:pt>
                <c:pt idx="2151">
                  <c:v>0.16884580703336338</c:v>
                </c:pt>
                <c:pt idx="2152">
                  <c:v>0.16825411088148082</c:v>
                </c:pt>
                <c:pt idx="2153">
                  <c:v>0.16785392245266004</c:v>
                </c:pt>
                <c:pt idx="2154">
                  <c:v>0.16575825585123435</c:v>
                </c:pt>
                <c:pt idx="2155">
                  <c:v>0.16534469473779631</c:v>
                </c:pt>
                <c:pt idx="2156">
                  <c:v>0.16630355846042122</c:v>
                </c:pt>
                <c:pt idx="2157">
                  <c:v>0.16605248966385044</c:v>
                </c:pt>
                <c:pt idx="2158">
                  <c:v>0.16742440962259986</c:v>
                </c:pt>
                <c:pt idx="2159">
                  <c:v>0.16507950569163307</c:v>
                </c:pt>
                <c:pt idx="2160">
                  <c:v>0.16188870151770657</c:v>
                </c:pt>
                <c:pt idx="2161">
                  <c:v>0.15884573894282633</c:v>
                </c:pt>
                <c:pt idx="2162">
                  <c:v>0.16144086995922069</c:v>
                </c:pt>
                <c:pt idx="2163">
                  <c:v>0.15737927907503968</c:v>
                </c:pt>
                <c:pt idx="2164">
                  <c:v>0.15869827239855364</c:v>
                </c:pt>
                <c:pt idx="2165">
                  <c:v>0.15960099750623444</c:v>
                </c:pt>
                <c:pt idx="2166">
                  <c:v>0.16155159581454401</c:v>
                </c:pt>
                <c:pt idx="2167">
                  <c:v>0.16390423572744015</c:v>
                </c:pt>
                <c:pt idx="2168">
                  <c:v>0.16405835543766578</c:v>
                </c:pt>
                <c:pt idx="2169">
                  <c:v>0.16433828390110616</c:v>
                </c:pt>
                <c:pt idx="2170">
                  <c:v>0.16591232380706064</c:v>
                </c:pt>
                <c:pt idx="2171">
                  <c:v>0.16933638443935925</c:v>
                </c:pt>
                <c:pt idx="2172">
                  <c:v>0.16992170696033726</c:v>
                </c:pt>
                <c:pt idx="2173">
                  <c:v>0.17131165194917081</c:v>
                </c:pt>
                <c:pt idx="2174">
                  <c:v>0.16907180537995378</c:v>
                </c:pt>
                <c:pt idx="2175">
                  <c:v>0.16955434876303768</c:v>
                </c:pt>
                <c:pt idx="2176">
                  <c:v>0.16854270493211893</c:v>
                </c:pt>
                <c:pt idx="2177">
                  <c:v>0.16804490338060757</c:v>
                </c:pt>
                <c:pt idx="2178">
                  <c:v>0.16552319309600863</c:v>
                </c:pt>
                <c:pt idx="2179">
                  <c:v>0.16690276883451385</c:v>
                </c:pt>
                <c:pt idx="2180">
                  <c:v>0.16697652297980889</c:v>
                </c:pt>
                <c:pt idx="2181">
                  <c:v>0.16183941986191325</c:v>
                </c:pt>
                <c:pt idx="2182">
                  <c:v>0.16017879616369393</c:v>
                </c:pt>
                <c:pt idx="2183">
                  <c:v>0.16066279319991392</c:v>
                </c:pt>
                <c:pt idx="2184">
                  <c:v>0.15748168061397044</c:v>
                </c:pt>
                <c:pt idx="2185">
                  <c:v>0.15872193436960275</c:v>
                </c:pt>
                <c:pt idx="2186">
                  <c:v>0.16000343908520334</c:v>
                </c:pt>
                <c:pt idx="2187">
                  <c:v>0.16099031216361678</c:v>
                </c:pt>
                <c:pt idx="2188">
                  <c:v>0.16591207210256845</c:v>
                </c:pt>
                <c:pt idx="2189">
                  <c:v>0.16796547678900622</c:v>
                </c:pt>
                <c:pt idx="2190">
                  <c:v>0.16714154026648789</c:v>
                </c:pt>
                <c:pt idx="2191">
                  <c:v>0.16638577568045843</c:v>
                </c:pt>
                <c:pt idx="2192">
                  <c:v>0.16585283002844892</c:v>
                </c:pt>
                <c:pt idx="2193">
                  <c:v>0.16607434042731112</c:v>
                </c:pt>
                <c:pt idx="2194">
                  <c:v>0.16725155856488169</c:v>
                </c:pt>
                <c:pt idx="2195">
                  <c:v>0.16618592385033787</c:v>
                </c:pt>
                <c:pt idx="2196">
                  <c:v>0.16828544723046288</c:v>
                </c:pt>
                <c:pt idx="2197">
                  <c:v>0.16811134171651815</c:v>
                </c:pt>
                <c:pt idx="2198">
                  <c:v>0.16859664750182202</c:v>
                </c:pt>
                <c:pt idx="2199">
                  <c:v>0.16472124724512283</c:v>
                </c:pt>
                <c:pt idx="2200">
                  <c:v>0.16382786143339093</c:v>
                </c:pt>
                <c:pt idx="2201">
                  <c:v>0.16469199136842963</c:v>
                </c:pt>
                <c:pt idx="2202">
                  <c:v>0.16433281771554178</c:v>
                </c:pt>
                <c:pt idx="2203">
                  <c:v>0.16114709356796611</c:v>
                </c:pt>
                <c:pt idx="2204">
                  <c:v>0.16142857142857142</c:v>
                </c:pt>
                <c:pt idx="2205">
                  <c:v>0.1598476471310972</c:v>
                </c:pt>
                <c:pt idx="2206">
                  <c:v>0.16086974460535544</c:v>
                </c:pt>
                <c:pt idx="2207">
                  <c:v>0.16092097075295581</c:v>
                </c:pt>
                <c:pt idx="2208">
                  <c:v>0.16419570051890289</c:v>
                </c:pt>
                <c:pt idx="2209">
                  <c:v>0.1631563938566831</c:v>
                </c:pt>
                <c:pt idx="2210">
                  <c:v>0.16387154690496591</c:v>
                </c:pt>
                <c:pt idx="2211">
                  <c:v>0.16541964866623293</c:v>
                </c:pt>
                <c:pt idx="2212">
                  <c:v>0.1658911592150516</c:v>
                </c:pt>
                <c:pt idx="2213">
                  <c:v>0.16687447210714718</c:v>
                </c:pt>
                <c:pt idx="2214">
                  <c:v>0.17172762367174751</c:v>
                </c:pt>
                <c:pt idx="2215">
                  <c:v>0.17204044263991719</c:v>
                </c:pt>
                <c:pt idx="2216">
                  <c:v>0.17363052809829482</c:v>
                </c:pt>
                <c:pt idx="2217">
                  <c:v>0.17243990911627535</c:v>
                </c:pt>
                <c:pt idx="2218">
                  <c:v>0.16665348101265823</c:v>
                </c:pt>
                <c:pt idx="2219">
                  <c:v>0.1640612663824412</c:v>
                </c:pt>
                <c:pt idx="2220">
                  <c:v>0.16326530612244897</c:v>
                </c:pt>
                <c:pt idx="2221">
                  <c:v>0.16408293959154988</c:v>
                </c:pt>
                <c:pt idx="2222">
                  <c:v>0.16120388349514561</c:v>
                </c:pt>
                <c:pt idx="2223">
                  <c:v>0.15912587274663723</c:v>
                </c:pt>
                <c:pt idx="2224">
                  <c:v>0.15784053550916941</c:v>
                </c:pt>
                <c:pt idx="2225">
                  <c:v>0.15781355060712732</c:v>
                </c:pt>
                <c:pt idx="2226">
                  <c:v>0.15828729281767956</c:v>
                </c:pt>
                <c:pt idx="2227">
                  <c:v>0.15726495726495726</c:v>
                </c:pt>
                <c:pt idx="2228">
                  <c:v>0.15850190266372921</c:v>
                </c:pt>
                <c:pt idx="2229">
                  <c:v>0.15736409098241652</c:v>
                </c:pt>
                <c:pt idx="2230">
                  <c:v>0.15168910547617082</c:v>
                </c:pt>
                <c:pt idx="2231">
                  <c:v>0.15042699437617163</c:v>
                </c:pt>
                <c:pt idx="2232">
                  <c:v>0.1496444051676977</c:v>
                </c:pt>
                <c:pt idx="2233">
                  <c:v>0.15071094046664699</c:v>
                </c:pt>
                <c:pt idx="2234">
                  <c:v>0.15009087450864364</c:v>
                </c:pt>
                <c:pt idx="2235">
                  <c:v>0.15355261520593971</c:v>
                </c:pt>
                <c:pt idx="2236">
                  <c:v>0.1557245632065776</c:v>
                </c:pt>
                <c:pt idx="2237">
                  <c:v>0.15419834845883409</c:v>
                </c:pt>
                <c:pt idx="2238">
                  <c:v>0.15462580069731616</c:v>
                </c:pt>
                <c:pt idx="2239">
                  <c:v>0.15321805955811721</c:v>
                </c:pt>
                <c:pt idx="2240">
                  <c:v>0.15316727152754867</c:v>
                </c:pt>
                <c:pt idx="2241">
                  <c:v>0.15348837209302327</c:v>
                </c:pt>
                <c:pt idx="2242">
                  <c:v>0.15380508439771653</c:v>
                </c:pt>
                <c:pt idx="2243">
                  <c:v>0.15334500590414918</c:v>
                </c:pt>
                <c:pt idx="2244">
                  <c:v>0.15128984554715741</c:v>
                </c:pt>
                <c:pt idx="2245">
                  <c:v>0.15455253556348134</c:v>
                </c:pt>
                <c:pt idx="2246">
                  <c:v>0.15367638043078433</c:v>
                </c:pt>
                <c:pt idx="2247">
                  <c:v>0.15453347607675202</c:v>
                </c:pt>
                <c:pt idx="2248">
                  <c:v>0.15155381765795431</c:v>
                </c:pt>
                <c:pt idx="2249">
                  <c:v>0.15450766221062925</c:v>
                </c:pt>
                <c:pt idx="2250">
                  <c:v>0.15278168872440565</c:v>
                </c:pt>
                <c:pt idx="2251">
                  <c:v>0.15576187440229519</c:v>
                </c:pt>
                <c:pt idx="2252">
                  <c:v>0.15229699126496279</c:v>
                </c:pt>
                <c:pt idx="2253">
                  <c:v>0.15002660772033238</c:v>
                </c:pt>
                <c:pt idx="2254">
                  <c:v>0.14872590656648155</c:v>
                </c:pt>
                <c:pt idx="2255">
                  <c:v>0.14835615315241452</c:v>
                </c:pt>
                <c:pt idx="2256">
                  <c:v>0.14431998662542841</c:v>
                </c:pt>
                <c:pt idx="2257">
                  <c:v>0.14353088480801335</c:v>
                </c:pt>
                <c:pt idx="2258">
                  <c:v>0.14345311854605533</c:v>
                </c:pt>
                <c:pt idx="2259">
                  <c:v>0.14280378486055775</c:v>
                </c:pt>
                <c:pt idx="2260">
                  <c:v>0.14251988071570576</c:v>
                </c:pt>
                <c:pt idx="2261">
                  <c:v>0.14181100094622948</c:v>
                </c:pt>
                <c:pt idx="2262">
                  <c:v>0.14192212096106047</c:v>
                </c:pt>
                <c:pt idx="2263">
                  <c:v>0.14033994098823921</c:v>
                </c:pt>
                <c:pt idx="2264">
                  <c:v>0.14004873415107585</c:v>
                </c:pt>
                <c:pt idx="2265">
                  <c:v>0.14399804416917938</c:v>
                </c:pt>
                <c:pt idx="2266">
                  <c:v>0.1437430695305762</c:v>
                </c:pt>
                <c:pt idx="2267">
                  <c:v>0.1421933467659032</c:v>
                </c:pt>
                <c:pt idx="2268">
                  <c:v>0.14331861301929996</c:v>
                </c:pt>
                <c:pt idx="2269">
                  <c:v>0.14601805905800047</c:v>
                </c:pt>
                <c:pt idx="2270">
                  <c:v>0.14491761008823173</c:v>
                </c:pt>
                <c:pt idx="2271">
                  <c:v>0.1439733051192317</c:v>
                </c:pt>
                <c:pt idx="2272">
                  <c:v>0.14702667692183136</c:v>
                </c:pt>
                <c:pt idx="2273">
                  <c:v>0.14754098360655737</c:v>
                </c:pt>
                <c:pt idx="2274">
                  <c:v>0.1461292897047087</c:v>
                </c:pt>
                <c:pt idx="2275">
                  <c:v>0.14743049705139005</c:v>
                </c:pt>
                <c:pt idx="2276">
                  <c:v>0.14857978114012563</c:v>
                </c:pt>
                <c:pt idx="2277">
                  <c:v>0.14750619030774673</c:v>
                </c:pt>
                <c:pt idx="2278">
                  <c:v>0.14759711890423899</c:v>
                </c:pt>
                <c:pt idx="2279">
                  <c:v>0.14844513983962448</c:v>
                </c:pt>
                <c:pt idx="2280">
                  <c:v>0.14763429384560656</c:v>
                </c:pt>
                <c:pt idx="2281">
                  <c:v>0.14773885100713222</c:v>
                </c:pt>
                <c:pt idx="2282">
                  <c:v>0.14909520062942566</c:v>
                </c:pt>
                <c:pt idx="2283">
                  <c:v>0.15276109281147066</c:v>
                </c:pt>
                <c:pt idx="2284">
                  <c:v>0.15068069306930693</c:v>
                </c:pt>
                <c:pt idx="2285">
                  <c:v>0.15218896668461954</c:v>
                </c:pt>
                <c:pt idx="2286">
                  <c:v>0.1524952380952381</c:v>
                </c:pt>
                <c:pt idx="2287">
                  <c:v>0.15537803354408813</c:v>
                </c:pt>
                <c:pt idx="2288">
                  <c:v>0.15613255893406219</c:v>
                </c:pt>
                <c:pt idx="2289">
                  <c:v>0.15483137552103071</c:v>
                </c:pt>
                <c:pt idx="2290">
                  <c:v>0.15635130603271602</c:v>
                </c:pt>
                <c:pt idx="2291">
                  <c:v>0.15497961778675343</c:v>
                </c:pt>
                <c:pt idx="2292">
                  <c:v>0.15739530018306122</c:v>
                </c:pt>
                <c:pt idx="2293">
                  <c:v>0.15726388220931523</c:v>
                </c:pt>
                <c:pt idx="2294">
                  <c:v>0.15426790341357166</c:v>
                </c:pt>
                <c:pt idx="2295">
                  <c:v>0.15345400812707796</c:v>
                </c:pt>
                <c:pt idx="2296">
                  <c:v>0.15336902344471107</c:v>
                </c:pt>
                <c:pt idx="2297">
                  <c:v>0.15587291043949961</c:v>
                </c:pt>
                <c:pt idx="2298">
                  <c:v>0.15069808672527146</c:v>
                </c:pt>
                <c:pt idx="2299">
                  <c:v>0.15050879835421183</c:v>
                </c:pt>
                <c:pt idx="2300">
                  <c:v>0.15032387759660487</c:v>
                </c:pt>
                <c:pt idx="2301">
                  <c:v>0.15187897260528566</c:v>
                </c:pt>
                <c:pt idx="2302">
                  <c:v>0.14894500434076927</c:v>
                </c:pt>
                <c:pt idx="2303">
                  <c:v>0.15087172864359782</c:v>
                </c:pt>
                <c:pt idx="2304">
                  <c:v>0.14887156032091176</c:v>
                </c:pt>
                <c:pt idx="2305">
                  <c:v>0.14970638519289378</c:v>
                </c:pt>
                <c:pt idx="2306">
                  <c:v>0.15466211705363103</c:v>
                </c:pt>
                <c:pt idx="2307">
                  <c:v>0.15418452935694316</c:v>
                </c:pt>
                <c:pt idx="2308">
                  <c:v>0.15514736018480571</c:v>
                </c:pt>
                <c:pt idx="2309">
                  <c:v>0.15227033528792661</c:v>
                </c:pt>
                <c:pt idx="2310">
                  <c:v>0.15544657452816169</c:v>
                </c:pt>
                <c:pt idx="2311">
                  <c:v>0.15499574594014723</c:v>
                </c:pt>
                <c:pt idx="2312">
                  <c:v>0.15705302947697453</c:v>
                </c:pt>
                <c:pt idx="2313">
                  <c:v>0.15855253596860922</c:v>
                </c:pt>
                <c:pt idx="2314">
                  <c:v>0.16105951649622374</c:v>
                </c:pt>
                <c:pt idx="2315">
                  <c:v>0.16020145735105018</c:v>
                </c:pt>
                <c:pt idx="2316">
                  <c:v>0.16089786916153817</c:v>
                </c:pt>
                <c:pt idx="2317">
                  <c:v>0.16085485307212821</c:v>
                </c:pt>
                <c:pt idx="2318">
                  <c:v>0.15979029767675679</c:v>
                </c:pt>
                <c:pt idx="2319">
                  <c:v>0.15960324616771868</c:v>
                </c:pt>
                <c:pt idx="2320">
                  <c:v>0.16166912055158544</c:v>
                </c:pt>
                <c:pt idx="2321">
                  <c:v>0.16054485336400229</c:v>
                </c:pt>
                <c:pt idx="2322">
                  <c:v>0.16228676809589671</c:v>
                </c:pt>
                <c:pt idx="2323">
                  <c:v>0.16042385411532775</c:v>
                </c:pt>
                <c:pt idx="2324">
                  <c:v>0.1595405011452766</c:v>
                </c:pt>
                <c:pt idx="2325">
                  <c:v>0.15926557012205722</c:v>
                </c:pt>
                <c:pt idx="2326">
                  <c:v>0.15880066629650191</c:v>
                </c:pt>
                <c:pt idx="2327">
                  <c:v>0.15962572446058235</c:v>
                </c:pt>
                <c:pt idx="2328">
                  <c:v>0.149006149006149</c:v>
                </c:pt>
                <c:pt idx="2329">
                  <c:v>0.1514376529903913</c:v>
                </c:pt>
                <c:pt idx="2330">
                  <c:v>0.15079941860465118</c:v>
                </c:pt>
                <c:pt idx="2331">
                  <c:v>0.15764944985633192</c:v>
                </c:pt>
                <c:pt idx="2332">
                  <c:v>0.16134769967504703</c:v>
                </c:pt>
                <c:pt idx="2333">
                  <c:v>0.16681770885778538</c:v>
                </c:pt>
                <c:pt idx="2334">
                  <c:v>0.16885528136920636</c:v>
                </c:pt>
                <c:pt idx="2335">
                  <c:v>0.16968903217140172</c:v>
                </c:pt>
                <c:pt idx="2336">
                  <c:v>0.16882947929879336</c:v>
                </c:pt>
                <c:pt idx="2337">
                  <c:v>0.16633999738664576</c:v>
                </c:pt>
                <c:pt idx="2338">
                  <c:v>0.16369339966412116</c:v>
                </c:pt>
                <c:pt idx="2339">
                  <c:v>0.16145414805052874</c:v>
                </c:pt>
                <c:pt idx="2340">
                  <c:v>0.16048081672978759</c:v>
                </c:pt>
                <c:pt idx="2341">
                  <c:v>0.16152173207387932</c:v>
                </c:pt>
                <c:pt idx="2342">
                  <c:v>0.16017458077642502</c:v>
                </c:pt>
                <c:pt idx="2343">
                  <c:v>0.15993140712459961</c:v>
                </c:pt>
                <c:pt idx="2344">
                  <c:v>0.15840031366398744</c:v>
                </c:pt>
                <c:pt idx="2345">
                  <c:v>0.16133917108338547</c:v>
                </c:pt>
                <c:pt idx="2346">
                  <c:v>0.15867679688025282</c:v>
                </c:pt>
                <c:pt idx="2347">
                  <c:v>0.15799718101886032</c:v>
                </c:pt>
                <c:pt idx="2348">
                  <c:v>0.15875912408759124</c:v>
                </c:pt>
                <c:pt idx="2349">
                  <c:v>0.16099277291745909</c:v>
                </c:pt>
                <c:pt idx="2350">
                  <c:v>0.16032180209171359</c:v>
                </c:pt>
                <c:pt idx="2351">
                  <c:v>0.16045694777270789</c:v>
                </c:pt>
                <c:pt idx="2352">
                  <c:v>0.16415721548689871</c:v>
                </c:pt>
                <c:pt idx="2353">
                  <c:v>0.15634327106878165</c:v>
                </c:pt>
                <c:pt idx="2354">
                  <c:v>0.15541307687170242</c:v>
                </c:pt>
                <c:pt idx="2355">
                  <c:v>0.15537590394323916</c:v>
                </c:pt>
                <c:pt idx="2356">
                  <c:v>0.15609051839914051</c:v>
                </c:pt>
                <c:pt idx="2357">
                  <c:v>0.15745649809679171</c:v>
                </c:pt>
                <c:pt idx="2358">
                  <c:v>0.15884306948964871</c:v>
                </c:pt>
                <c:pt idx="2359">
                  <c:v>0.16078134264444299</c:v>
                </c:pt>
                <c:pt idx="2360">
                  <c:v>0.16166372375907395</c:v>
                </c:pt>
                <c:pt idx="2361">
                  <c:v>0.1622513279007621</c:v>
                </c:pt>
                <c:pt idx="2362">
                  <c:v>0.16313155770782889</c:v>
                </c:pt>
                <c:pt idx="2363">
                  <c:v>0.16344827586206898</c:v>
                </c:pt>
                <c:pt idx="2364">
                  <c:v>0.1657285803627267</c:v>
                </c:pt>
                <c:pt idx="2365">
                  <c:v>0.16452341219200942</c:v>
                </c:pt>
                <c:pt idx="2366">
                  <c:v>0.16683135704874832</c:v>
                </c:pt>
                <c:pt idx="2367">
                  <c:v>0.17252221901370038</c:v>
                </c:pt>
                <c:pt idx="2368">
                  <c:v>0.17186235473115147</c:v>
                </c:pt>
                <c:pt idx="2369">
                  <c:v>0.17114827918945</c:v>
                </c:pt>
                <c:pt idx="2370">
                  <c:v>0.17182297223030421</c:v>
                </c:pt>
                <c:pt idx="2371">
                  <c:v>0.16914607772462154</c:v>
                </c:pt>
                <c:pt idx="2372">
                  <c:v>0.1700150022829561</c:v>
                </c:pt>
                <c:pt idx="2373">
                  <c:v>0.16768282742655929</c:v>
                </c:pt>
                <c:pt idx="2374">
                  <c:v>0.16843402406200342</c:v>
                </c:pt>
                <c:pt idx="2375">
                  <c:v>0.17146060217809098</c:v>
                </c:pt>
                <c:pt idx="2376">
                  <c:v>0.17218375541433495</c:v>
                </c:pt>
                <c:pt idx="2377">
                  <c:v>0.1717557251908397</c:v>
                </c:pt>
                <c:pt idx="2378">
                  <c:v>0.17153939860229531</c:v>
                </c:pt>
                <c:pt idx="2379">
                  <c:v>0.17082446979952298</c:v>
                </c:pt>
                <c:pt idx="2380">
                  <c:v>0.16860671331377164</c:v>
                </c:pt>
                <c:pt idx="2381">
                  <c:v>0.17072778706442074</c:v>
                </c:pt>
                <c:pt idx="2382">
                  <c:v>0.16937195858780496</c:v>
                </c:pt>
                <c:pt idx="2383">
                  <c:v>0.16905444126074498</c:v>
                </c:pt>
                <c:pt idx="2384">
                  <c:v>0.17152356737727362</c:v>
                </c:pt>
                <c:pt idx="2385">
                  <c:v>0.16841511187836131</c:v>
                </c:pt>
                <c:pt idx="2386">
                  <c:v>0.17078371551356494</c:v>
                </c:pt>
                <c:pt idx="2387">
                  <c:v>0.16920825881970411</c:v>
                </c:pt>
                <c:pt idx="2388">
                  <c:v>0.17028294260307195</c:v>
                </c:pt>
                <c:pt idx="2389">
                  <c:v>0.17226671876017452</c:v>
                </c:pt>
                <c:pt idx="2390">
                  <c:v>0.17298370042619646</c:v>
                </c:pt>
                <c:pt idx="2391">
                  <c:v>0.16698448185165701</c:v>
                </c:pt>
                <c:pt idx="2392">
                  <c:v>0.16856506938989266</c:v>
                </c:pt>
                <c:pt idx="2393">
                  <c:v>0.16949706074461138</c:v>
                </c:pt>
                <c:pt idx="2394">
                  <c:v>0.16956718638804427</c:v>
                </c:pt>
                <c:pt idx="2395">
                  <c:v>0.17028667900392847</c:v>
                </c:pt>
                <c:pt idx="2396">
                  <c:v>0.16829133113813449</c:v>
                </c:pt>
                <c:pt idx="2397">
                  <c:v>0.16810484655810032</c:v>
                </c:pt>
                <c:pt idx="2398">
                  <c:v>0.16658538964205599</c:v>
                </c:pt>
                <c:pt idx="2399">
                  <c:v>0.16579655630857032</c:v>
                </c:pt>
                <c:pt idx="2400">
                  <c:v>0.16932264554657811</c:v>
                </c:pt>
                <c:pt idx="2401">
                  <c:v>0.17235052198671305</c:v>
                </c:pt>
                <c:pt idx="2402">
                  <c:v>0.17246460375424436</c:v>
                </c:pt>
                <c:pt idx="2403">
                  <c:v>0.17188255390466367</c:v>
                </c:pt>
                <c:pt idx="2404">
                  <c:v>0.17553675992192586</c:v>
                </c:pt>
                <c:pt idx="2405">
                  <c:v>0.17219475459218755</c:v>
                </c:pt>
                <c:pt idx="2406">
                  <c:v>0.17387755102040817</c:v>
                </c:pt>
                <c:pt idx="2407">
                  <c:v>0.1720494417862839</c:v>
                </c:pt>
                <c:pt idx="2408">
                  <c:v>0.17045154475838395</c:v>
                </c:pt>
                <c:pt idx="2409">
                  <c:v>0.16968069619229401</c:v>
                </c:pt>
                <c:pt idx="2410">
                  <c:v>0.17670708565179633</c:v>
                </c:pt>
                <c:pt idx="2411">
                  <c:v>0.18145005784805243</c:v>
                </c:pt>
                <c:pt idx="2412">
                  <c:v>0.18483091787439615</c:v>
                </c:pt>
                <c:pt idx="2413">
                  <c:v>0.1850408788962698</c:v>
                </c:pt>
                <c:pt idx="2414">
                  <c:v>0.18546558057818241</c:v>
                </c:pt>
                <c:pt idx="2415">
                  <c:v>0.18697131745260087</c:v>
                </c:pt>
                <c:pt idx="2416">
                  <c:v>0.18882797547604374</c:v>
                </c:pt>
                <c:pt idx="2417">
                  <c:v>0.18780117072539698</c:v>
                </c:pt>
                <c:pt idx="2418">
                  <c:v>0.18779495524816925</c:v>
                </c:pt>
                <c:pt idx="2419">
                  <c:v>0.18957160979735224</c:v>
                </c:pt>
                <c:pt idx="2420">
                  <c:v>0.18928164196123148</c:v>
                </c:pt>
                <c:pt idx="2421">
                  <c:v>0.18540963737019689</c:v>
                </c:pt>
                <c:pt idx="2422">
                  <c:v>0.18912958879232067</c:v>
                </c:pt>
                <c:pt idx="2423">
                  <c:v>0.1929447752936965</c:v>
                </c:pt>
                <c:pt idx="2424">
                  <c:v>0.19376650138450641</c:v>
                </c:pt>
                <c:pt idx="2425">
                  <c:v>0.19449375463964111</c:v>
                </c:pt>
                <c:pt idx="2426">
                  <c:v>0.19738528582414766</c:v>
                </c:pt>
                <c:pt idx="2427">
                  <c:v>0.19660388219116753</c:v>
                </c:pt>
                <c:pt idx="2428">
                  <c:v>0.19467987175824525</c:v>
                </c:pt>
                <c:pt idx="2429">
                  <c:v>0.19860408086270318</c:v>
                </c:pt>
                <c:pt idx="2430">
                  <c:v>0.19902331152676681</c:v>
                </c:pt>
                <c:pt idx="2431">
                  <c:v>0.19869567867373683</c:v>
                </c:pt>
                <c:pt idx="2432">
                  <c:v>0.19764914750987173</c:v>
                </c:pt>
                <c:pt idx="2433">
                  <c:v>0.20039268992599304</c:v>
                </c:pt>
                <c:pt idx="2434">
                  <c:v>0.20082432351711366</c:v>
                </c:pt>
                <c:pt idx="2435">
                  <c:v>0.20011375202059509</c:v>
                </c:pt>
                <c:pt idx="2436">
                  <c:v>0.20431903597208137</c:v>
                </c:pt>
                <c:pt idx="2437">
                  <c:v>0.20838809893655158</c:v>
                </c:pt>
                <c:pt idx="2438">
                  <c:v>0.20794824399260628</c:v>
                </c:pt>
                <c:pt idx="2439">
                  <c:v>0.20796081555575227</c:v>
                </c:pt>
                <c:pt idx="2440">
                  <c:v>0.20324508966695132</c:v>
                </c:pt>
                <c:pt idx="2441">
                  <c:v>0.20375701100988217</c:v>
                </c:pt>
                <c:pt idx="2442">
                  <c:v>0.20496394732137538</c:v>
                </c:pt>
                <c:pt idx="2443">
                  <c:v>0.21333805059260569</c:v>
                </c:pt>
                <c:pt idx="2444">
                  <c:v>0.21541805535429648</c:v>
                </c:pt>
                <c:pt idx="2445">
                  <c:v>0.21425272758760033</c:v>
                </c:pt>
                <c:pt idx="2446">
                  <c:v>0.21064895724105789</c:v>
                </c:pt>
                <c:pt idx="2447">
                  <c:v>0.21212472806381436</c:v>
                </c:pt>
                <c:pt idx="2448">
                  <c:v>0.21537751629463001</c:v>
                </c:pt>
                <c:pt idx="2449">
                  <c:v>0.21483288883844975</c:v>
                </c:pt>
                <c:pt idx="2450">
                  <c:v>0.21492671674121586</c:v>
                </c:pt>
                <c:pt idx="2451">
                  <c:v>0.21663904727129737</c:v>
                </c:pt>
                <c:pt idx="2452">
                  <c:v>0.21731164914456436</c:v>
                </c:pt>
              </c:numCache>
            </c:numRef>
          </c:val>
          <c:smooth val="0"/>
          <c:extLst>
            <c:ext xmlns:c16="http://schemas.microsoft.com/office/drawing/2014/chart" uri="{C3380CC4-5D6E-409C-BE32-E72D297353CC}">
              <c16:uniqueId val="{00000000-4CD9-45B0-9CEB-EC6A67FB3231}"/>
            </c:ext>
          </c:extLst>
        </c:ser>
        <c:ser>
          <c:idx val="1"/>
          <c:order val="1"/>
          <c:tx>
            <c:strRef>
              <c:f>XAU!$I$4</c:f>
              <c:strCache>
                <c:ptCount val="1"/>
                <c:pt idx="0">
                  <c:v>Avg Ratio</c:v>
                </c:pt>
              </c:strCache>
            </c:strRef>
          </c:tx>
          <c:spPr>
            <a:ln w="28575" cap="rnd">
              <a:solidFill>
                <a:schemeClr val="accent2"/>
              </a:solidFill>
              <a:round/>
            </a:ln>
            <a:effectLst/>
          </c:spPr>
          <c:marker>
            <c:symbol val="none"/>
          </c:marker>
          <c:cat>
            <c:numRef>
              <c:f>XAU!$G$5:$G$2457</c:f>
              <c:numCache>
                <c:formatCode>m/d/yyyy</c:formatCode>
                <c:ptCount val="2453"/>
                <c:pt idx="0">
                  <c:v>42369</c:v>
                </c:pt>
                <c:pt idx="1">
                  <c:v>42373</c:v>
                </c:pt>
                <c:pt idx="2">
                  <c:v>42374</c:v>
                </c:pt>
                <c:pt idx="3">
                  <c:v>42375</c:v>
                </c:pt>
                <c:pt idx="4">
                  <c:v>42376</c:v>
                </c:pt>
                <c:pt idx="5">
                  <c:v>42377</c:v>
                </c:pt>
                <c:pt idx="6">
                  <c:v>42380</c:v>
                </c:pt>
                <c:pt idx="7">
                  <c:v>42381</c:v>
                </c:pt>
                <c:pt idx="8">
                  <c:v>42382</c:v>
                </c:pt>
                <c:pt idx="9">
                  <c:v>42383</c:v>
                </c:pt>
                <c:pt idx="10">
                  <c:v>42384</c:v>
                </c:pt>
                <c:pt idx="11">
                  <c:v>42388</c:v>
                </c:pt>
                <c:pt idx="12">
                  <c:v>42389</c:v>
                </c:pt>
                <c:pt idx="13">
                  <c:v>42390</c:v>
                </c:pt>
                <c:pt idx="14">
                  <c:v>42391</c:v>
                </c:pt>
                <c:pt idx="15">
                  <c:v>42394</c:v>
                </c:pt>
                <c:pt idx="16">
                  <c:v>42395</c:v>
                </c:pt>
                <c:pt idx="17">
                  <c:v>42396</c:v>
                </c:pt>
                <c:pt idx="18">
                  <c:v>42397</c:v>
                </c:pt>
                <c:pt idx="19">
                  <c:v>42398</c:v>
                </c:pt>
                <c:pt idx="20">
                  <c:v>42401</c:v>
                </c:pt>
                <c:pt idx="21">
                  <c:v>42402</c:v>
                </c:pt>
                <c:pt idx="22">
                  <c:v>42403</c:v>
                </c:pt>
                <c:pt idx="23">
                  <c:v>42404</c:v>
                </c:pt>
                <c:pt idx="24">
                  <c:v>42405</c:v>
                </c:pt>
                <c:pt idx="25">
                  <c:v>42408</c:v>
                </c:pt>
                <c:pt idx="26">
                  <c:v>42409</c:v>
                </c:pt>
                <c:pt idx="27">
                  <c:v>42410</c:v>
                </c:pt>
                <c:pt idx="28">
                  <c:v>42411</c:v>
                </c:pt>
                <c:pt idx="29">
                  <c:v>42412</c:v>
                </c:pt>
                <c:pt idx="30">
                  <c:v>42416</c:v>
                </c:pt>
                <c:pt idx="31">
                  <c:v>42417</c:v>
                </c:pt>
                <c:pt idx="32">
                  <c:v>42418</c:v>
                </c:pt>
                <c:pt idx="33">
                  <c:v>42419</c:v>
                </c:pt>
                <c:pt idx="34">
                  <c:v>42422</c:v>
                </c:pt>
                <c:pt idx="35">
                  <c:v>42423</c:v>
                </c:pt>
                <c:pt idx="36">
                  <c:v>42424</c:v>
                </c:pt>
                <c:pt idx="37">
                  <c:v>42425</c:v>
                </c:pt>
                <c:pt idx="38">
                  <c:v>42426</c:v>
                </c:pt>
                <c:pt idx="39">
                  <c:v>42429</c:v>
                </c:pt>
                <c:pt idx="40">
                  <c:v>42430</c:v>
                </c:pt>
                <c:pt idx="41">
                  <c:v>42431</c:v>
                </c:pt>
                <c:pt idx="42">
                  <c:v>42432</c:v>
                </c:pt>
                <c:pt idx="43">
                  <c:v>42433</c:v>
                </c:pt>
                <c:pt idx="44">
                  <c:v>42436</c:v>
                </c:pt>
                <c:pt idx="45">
                  <c:v>42437</c:v>
                </c:pt>
                <c:pt idx="46">
                  <c:v>42438</c:v>
                </c:pt>
                <c:pt idx="47">
                  <c:v>42439</c:v>
                </c:pt>
                <c:pt idx="48">
                  <c:v>42440</c:v>
                </c:pt>
                <c:pt idx="49">
                  <c:v>42443</c:v>
                </c:pt>
                <c:pt idx="50">
                  <c:v>42444</c:v>
                </c:pt>
                <c:pt idx="51">
                  <c:v>42445</c:v>
                </c:pt>
                <c:pt idx="52">
                  <c:v>42446</c:v>
                </c:pt>
                <c:pt idx="53">
                  <c:v>42447</c:v>
                </c:pt>
                <c:pt idx="54">
                  <c:v>42450</c:v>
                </c:pt>
                <c:pt idx="55">
                  <c:v>42451</c:v>
                </c:pt>
                <c:pt idx="56">
                  <c:v>42452</c:v>
                </c:pt>
                <c:pt idx="57">
                  <c:v>42453</c:v>
                </c:pt>
                <c:pt idx="58">
                  <c:v>42457</c:v>
                </c:pt>
                <c:pt idx="59">
                  <c:v>42458</c:v>
                </c:pt>
                <c:pt idx="60">
                  <c:v>42459</c:v>
                </c:pt>
                <c:pt idx="61">
                  <c:v>42460</c:v>
                </c:pt>
                <c:pt idx="62">
                  <c:v>42461</c:v>
                </c:pt>
                <c:pt idx="63">
                  <c:v>42464</c:v>
                </c:pt>
                <c:pt idx="64">
                  <c:v>42465</c:v>
                </c:pt>
                <c:pt idx="65">
                  <c:v>42466</c:v>
                </c:pt>
                <c:pt idx="66">
                  <c:v>42467</c:v>
                </c:pt>
                <c:pt idx="67">
                  <c:v>42468</c:v>
                </c:pt>
                <c:pt idx="68">
                  <c:v>42471</c:v>
                </c:pt>
                <c:pt idx="69">
                  <c:v>42472</c:v>
                </c:pt>
                <c:pt idx="70">
                  <c:v>42473</c:v>
                </c:pt>
                <c:pt idx="71">
                  <c:v>42474</c:v>
                </c:pt>
                <c:pt idx="72">
                  <c:v>42475</c:v>
                </c:pt>
                <c:pt idx="73">
                  <c:v>42478</c:v>
                </c:pt>
                <c:pt idx="74">
                  <c:v>42479</c:v>
                </c:pt>
                <c:pt idx="75">
                  <c:v>42480</c:v>
                </c:pt>
                <c:pt idx="76">
                  <c:v>42481</c:v>
                </c:pt>
                <c:pt idx="77">
                  <c:v>42482</c:v>
                </c:pt>
                <c:pt idx="78">
                  <c:v>42485</c:v>
                </c:pt>
                <c:pt idx="79">
                  <c:v>42486</c:v>
                </c:pt>
                <c:pt idx="80">
                  <c:v>42487</c:v>
                </c:pt>
                <c:pt idx="81">
                  <c:v>42488</c:v>
                </c:pt>
                <c:pt idx="82">
                  <c:v>42489</c:v>
                </c:pt>
                <c:pt idx="83">
                  <c:v>42492</c:v>
                </c:pt>
                <c:pt idx="84">
                  <c:v>42493</c:v>
                </c:pt>
                <c:pt idx="85">
                  <c:v>42494</c:v>
                </c:pt>
                <c:pt idx="86">
                  <c:v>42495</c:v>
                </c:pt>
                <c:pt idx="87">
                  <c:v>42496</c:v>
                </c:pt>
                <c:pt idx="88">
                  <c:v>42499</c:v>
                </c:pt>
                <c:pt idx="89">
                  <c:v>42500</c:v>
                </c:pt>
                <c:pt idx="90">
                  <c:v>42501</c:v>
                </c:pt>
                <c:pt idx="91">
                  <c:v>42502</c:v>
                </c:pt>
                <c:pt idx="92">
                  <c:v>42503</c:v>
                </c:pt>
                <c:pt idx="93">
                  <c:v>42506</c:v>
                </c:pt>
                <c:pt idx="94">
                  <c:v>42507</c:v>
                </c:pt>
                <c:pt idx="95">
                  <c:v>42508</c:v>
                </c:pt>
                <c:pt idx="96">
                  <c:v>42509</c:v>
                </c:pt>
                <c:pt idx="97">
                  <c:v>42510</c:v>
                </c:pt>
                <c:pt idx="98">
                  <c:v>42513</c:v>
                </c:pt>
                <c:pt idx="99">
                  <c:v>42514</c:v>
                </c:pt>
                <c:pt idx="100">
                  <c:v>42515</c:v>
                </c:pt>
                <c:pt idx="101">
                  <c:v>42516</c:v>
                </c:pt>
                <c:pt idx="102">
                  <c:v>42517</c:v>
                </c:pt>
                <c:pt idx="103">
                  <c:v>42521</c:v>
                </c:pt>
                <c:pt idx="104">
                  <c:v>42522</c:v>
                </c:pt>
                <c:pt idx="105">
                  <c:v>42523</c:v>
                </c:pt>
                <c:pt idx="106">
                  <c:v>42524</c:v>
                </c:pt>
                <c:pt idx="107">
                  <c:v>42527</c:v>
                </c:pt>
                <c:pt idx="108">
                  <c:v>42528</c:v>
                </c:pt>
                <c:pt idx="109">
                  <c:v>42529</c:v>
                </c:pt>
                <c:pt idx="110">
                  <c:v>42530</c:v>
                </c:pt>
                <c:pt idx="111">
                  <c:v>42531</c:v>
                </c:pt>
                <c:pt idx="112">
                  <c:v>42534</c:v>
                </c:pt>
                <c:pt idx="113">
                  <c:v>42535</c:v>
                </c:pt>
                <c:pt idx="114">
                  <c:v>42536</c:v>
                </c:pt>
                <c:pt idx="115">
                  <c:v>42537</c:v>
                </c:pt>
                <c:pt idx="116">
                  <c:v>42538</c:v>
                </c:pt>
                <c:pt idx="117">
                  <c:v>42541</c:v>
                </c:pt>
                <c:pt idx="118">
                  <c:v>42542</c:v>
                </c:pt>
                <c:pt idx="119">
                  <c:v>42543</c:v>
                </c:pt>
                <c:pt idx="120">
                  <c:v>42544</c:v>
                </c:pt>
                <c:pt idx="121">
                  <c:v>42545</c:v>
                </c:pt>
                <c:pt idx="122">
                  <c:v>42548</c:v>
                </c:pt>
                <c:pt idx="123">
                  <c:v>42549</c:v>
                </c:pt>
                <c:pt idx="124">
                  <c:v>42550</c:v>
                </c:pt>
                <c:pt idx="125">
                  <c:v>42551</c:v>
                </c:pt>
                <c:pt idx="126">
                  <c:v>42552</c:v>
                </c:pt>
                <c:pt idx="127">
                  <c:v>42556</c:v>
                </c:pt>
                <c:pt idx="128">
                  <c:v>42557</c:v>
                </c:pt>
                <c:pt idx="129">
                  <c:v>42558</c:v>
                </c:pt>
                <c:pt idx="130">
                  <c:v>42559</c:v>
                </c:pt>
                <c:pt idx="131">
                  <c:v>42562</c:v>
                </c:pt>
                <c:pt idx="132">
                  <c:v>42563</c:v>
                </c:pt>
                <c:pt idx="133">
                  <c:v>42564</c:v>
                </c:pt>
                <c:pt idx="134">
                  <c:v>42565</c:v>
                </c:pt>
                <c:pt idx="135">
                  <c:v>42566</c:v>
                </c:pt>
                <c:pt idx="136">
                  <c:v>42569</c:v>
                </c:pt>
                <c:pt idx="137">
                  <c:v>42570</c:v>
                </c:pt>
                <c:pt idx="138">
                  <c:v>42571</c:v>
                </c:pt>
                <c:pt idx="139">
                  <c:v>42572</c:v>
                </c:pt>
                <c:pt idx="140">
                  <c:v>42573</c:v>
                </c:pt>
                <c:pt idx="141">
                  <c:v>42576</c:v>
                </c:pt>
                <c:pt idx="142">
                  <c:v>42577</c:v>
                </c:pt>
                <c:pt idx="143">
                  <c:v>42578</c:v>
                </c:pt>
                <c:pt idx="144">
                  <c:v>42579</c:v>
                </c:pt>
                <c:pt idx="145">
                  <c:v>42580</c:v>
                </c:pt>
                <c:pt idx="146">
                  <c:v>42583</c:v>
                </c:pt>
                <c:pt idx="147">
                  <c:v>42584</c:v>
                </c:pt>
                <c:pt idx="148">
                  <c:v>42585</c:v>
                </c:pt>
                <c:pt idx="149">
                  <c:v>42586</c:v>
                </c:pt>
                <c:pt idx="150">
                  <c:v>42587</c:v>
                </c:pt>
                <c:pt idx="151">
                  <c:v>42590</c:v>
                </c:pt>
                <c:pt idx="152">
                  <c:v>42591</c:v>
                </c:pt>
                <c:pt idx="153">
                  <c:v>42592</c:v>
                </c:pt>
                <c:pt idx="154">
                  <c:v>42593</c:v>
                </c:pt>
                <c:pt idx="155">
                  <c:v>42594</c:v>
                </c:pt>
                <c:pt idx="156">
                  <c:v>42597</c:v>
                </c:pt>
                <c:pt idx="157">
                  <c:v>42598</c:v>
                </c:pt>
                <c:pt idx="158">
                  <c:v>42599</c:v>
                </c:pt>
                <c:pt idx="159">
                  <c:v>42600</c:v>
                </c:pt>
                <c:pt idx="160">
                  <c:v>42601</c:v>
                </c:pt>
                <c:pt idx="161">
                  <c:v>42604</c:v>
                </c:pt>
                <c:pt idx="162">
                  <c:v>42605</c:v>
                </c:pt>
                <c:pt idx="163">
                  <c:v>42606</c:v>
                </c:pt>
                <c:pt idx="164">
                  <c:v>42607</c:v>
                </c:pt>
                <c:pt idx="165">
                  <c:v>42608</c:v>
                </c:pt>
                <c:pt idx="166">
                  <c:v>42611</c:v>
                </c:pt>
                <c:pt idx="167">
                  <c:v>42612</c:v>
                </c:pt>
                <c:pt idx="168">
                  <c:v>42613</c:v>
                </c:pt>
                <c:pt idx="169">
                  <c:v>42614</c:v>
                </c:pt>
                <c:pt idx="170">
                  <c:v>42615</c:v>
                </c:pt>
                <c:pt idx="171">
                  <c:v>42619</c:v>
                </c:pt>
                <c:pt idx="172">
                  <c:v>42620</c:v>
                </c:pt>
                <c:pt idx="173">
                  <c:v>42621</c:v>
                </c:pt>
                <c:pt idx="174">
                  <c:v>42622</c:v>
                </c:pt>
                <c:pt idx="175">
                  <c:v>42625</c:v>
                </c:pt>
                <c:pt idx="176">
                  <c:v>42626</c:v>
                </c:pt>
                <c:pt idx="177">
                  <c:v>42627</c:v>
                </c:pt>
                <c:pt idx="178">
                  <c:v>42628</c:v>
                </c:pt>
                <c:pt idx="179">
                  <c:v>42629</c:v>
                </c:pt>
                <c:pt idx="180">
                  <c:v>42632</c:v>
                </c:pt>
                <c:pt idx="181">
                  <c:v>42633</c:v>
                </c:pt>
                <c:pt idx="182">
                  <c:v>42634</c:v>
                </c:pt>
                <c:pt idx="183">
                  <c:v>42635</c:v>
                </c:pt>
                <c:pt idx="184">
                  <c:v>42636</c:v>
                </c:pt>
                <c:pt idx="185">
                  <c:v>42639</c:v>
                </c:pt>
                <c:pt idx="186">
                  <c:v>42640</c:v>
                </c:pt>
                <c:pt idx="187">
                  <c:v>42641</c:v>
                </c:pt>
                <c:pt idx="188">
                  <c:v>42642</c:v>
                </c:pt>
                <c:pt idx="189">
                  <c:v>42643</c:v>
                </c:pt>
                <c:pt idx="190">
                  <c:v>42646</c:v>
                </c:pt>
                <c:pt idx="191">
                  <c:v>42647</c:v>
                </c:pt>
                <c:pt idx="192">
                  <c:v>42648</c:v>
                </c:pt>
                <c:pt idx="193">
                  <c:v>42649</c:v>
                </c:pt>
                <c:pt idx="194">
                  <c:v>42650</c:v>
                </c:pt>
                <c:pt idx="195">
                  <c:v>42653</c:v>
                </c:pt>
                <c:pt idx="196">
                  <c:v>42654</c:v>
                </c:pt>
                <c:pt idx="197">
                  <c:v>42655</c:v>
                </c:pt>
                <c:pt idx="198">
                  <c:v>42656</c:v>
                </c:pt>
                <c:pt idx="199">
                  <c:v>42657</c:v>
                </c:pt>
                <c:pt idx="200">
                  <c:v>42660</c:v>
                </c:pt>
                <c:pt idx="201">
                  <c:v>42661</c:v>
                </c:pt>
                <c:pt idx="202">
                  <c:v>42662</c:v>
                </c:pt>
                <c:pt idx="203">
                  <c:v>42663</c:v>
                </c:pt>
                <c:pt idx="204">
                  <c:v>42664</c:v>
                </c:pt>
                <c:pt idx="205">
                  <c:v>42667</c:v>
                </c:pt>
                <c:pt idx="206">
                  <c:v>42668</c:v>
                </c:pt>
                <c:pt idx="207">
                  <c:v>42669</c:v>
                </c:pt>
                <c:pt idx="208">
                  <c:v>42670</c:v>
                </c:pt>
                <c:pt idx="209">
                  <c:v>42671</c:v>
                </c:pt>
                <c:pt idx="210">
                  <c:v>42674</c:v>
                </c:pt>
                <c:pt idx="211">
                  <c:v>42675</c:v>
                </c:pt>
                <c:pt idx="212">
                  <c:v>42676</c:v>
                </c:pt>
                <c:pt idx="213">
                  <c:v>42677</c:v>
                </c:pt>
                <c:pt idx="214">
                  <c:v>42678</c:v>
                </c:pt>
                <c:pt idx="215">
                  <c:v>42681</c:v>
                </c:pt>
                <c:pt idx="216">
                  <c:v>42682</c:v>
                </c:pt>
                <c:pt idx="217">
                  <c:v>42683</c:v>
                </c:pt>
                <c:pt idx="218">
                  <c:v>42684</c:v>
                </c:pt>
                <c:pt idx="219">
                  <c:v>42685</c:v>
                </c:pt>
                <c:pt idx="220">
                  <c:v>42688</c:v>
                </c:pt>
                <c:pt idx="221">
                  <c:v>42689</c:v>
                </c:pt>
                <c:pt idx="222">
                  <c:v>42690</c:v>
                </c:pt>
                <c:pt idx="223">
                  <c:v>42691</c:v>
                </c:pt>
                <c:pt idx="224">
                  <c:v>42692</c:v>
                </c:pt>
                <c:pt idx="225">
                  <c:v>42695</c:v>
                </c:pt>
                <c:pt idx="226">
                  <c:v>42696</c:v>
                </c:pt>
                <c:pt idx="227">
                  <c:v>42697</c:v>
                </c:pt>
                <c:pt idx="228">
                  <c:v>42699</c:v>
                </c:pt>
                <c:pt idx="229">
                  <c:v>42702</c:v>
                </c:pt>
                <c:pt idx="230">
                  <c:v>42703</c:v>
                </c:pt>
                <c:pt idx="231">
                  <c:v>42704</c:v>
                </c:pt>
                <c:pt idx="232">
                  <c:v>42705</c:v>
                </c:pt>
                <c:pt idx="233">
                  <c:v>42706</c:v>
                </c:pt>
                <c:pt idx="234">
                  <c:v>42709</c:v>
                </c:pt>
                <c:pt idx="235">
                  <c:v>42710</c:v>
                </c:pt>
                <c:pt idx="236">
                  <c:v>42711</c:v>
                </c:pt>
                <c:pt idx="237">
                  <c:v>42712</c:v>
                </c:pt>
                <c:pt idx="238">
                  <c:v>42713</c:v>
                </c:pt>
                <c:pt idx="239">
                  <c:v>42716</c:v>
                </c:pt>
                <c:pt idx="240">
                  <c:v>42717</c:v>
                </c:pt>
                <c:pt idx="241">
                  <c:v>42718</c:v>
                </c:pt>
                <c:pt idx="242">
                  <c:v>42719</c:v>
                </c:pt>
                <c:pt idx="243">
                  <c:v>42720</c:v>
                </c:pt>
                <c:pt idx="244">
                  <c:v>42723</c:v>
                </c:pt>
                <c:pt idx="245">
                  <c:v>42724</c:v>
                </c:pt>
                <c:pt idx="246">
                  <c:v>42725</c:v>
                </c:pt>
                <c:pt idx="247">
                  <c:v>42726</c:v>
                </c:pt>
                <c:pt idx="248">
                  <c:v>42727</c:v>
                </c:pt>
                <c:pt idx="249">
                  <c:v>42731</c:v>
                </c:pt>
                <c:pt idx="250">
                  <c:v>42732</c:v>
                </c:pt>
                <c:pt idx="251">
                  <c:v>42733</c:v>
                </c:pt>
                <c:pt idx="252">
                  <c:v>42734</c:v>
                </c:pt>
                <c:pt idx="253">
                  <c:v>42738</c:v>
                </c:pt>
                <c:pt idx="254">
                  <c:v>42739</c:v>
                </c:pt>
                <c:pt idx="255">
                  <c:v>42740</c:v>
                </c:pt>
                <c:pt idx="256">
                  <c:v>42741</c:v>
                </c:pt>
                <c:pt idx="257">
                  <c:v>42744</c:v>
                </c:pt>
                <c:pt idx="258">
                  <c:v>42745</c:v>
                </c:pt>
                <c:pt idx="259">
                  <c:v>42746</c:v>
                </c:pt>
                <c:pt idx="260">
                  <c:v>42747</c:v>
                </c:pt>
                <c:pt idx="261">
                  <c:v>42748</c:v>
                </c:pt>
                <c:pt idx="262">
                  <c:v>42752</c:v>
                </c:pt>
                <c:pt idx="263">
                  <c:v>42753</c:v>
                </c:pt>
                <c:pt idx="264">
                  <c:v>42754</c:v>
                </c:pt>
                <c:pt idx="265">
                  <c:v>42755</c:v>
                </c:pt>
                <c:pt idx="266">
                  <c:v>42758</c:v>
                </c:pt>
                <c:pt idx="267">
                  <c:v>42759</c:v>
                </c:pt>
                <c:pt idx="268">
                  <c:v>42760</c:v>
                </c:pt>
                <c:pt idx="269">
                  <c:v>42761</c:v>
                </c:pt>
                <c:pt idx="270">
                  <c:v>42762</c:v>
                </c:pt>
                <c:pt idx="271">
                  <c:v>42765</c:v>
                </c:pt>
                <c:pt idx="272">
                  <c:v>42766</c:v>
                </c:pt>
                <c:pt idx="273">
                  <c:v>42767</c:v>
                </c:pt>
                <c:pt idx="274">
                  <c:v>42768</c:v>
                </c:pt>
                <c:pt idx="275">
                  <c:v>42769</c:v>
                </c:pt>
                <c:pt idx="276">
                  <c:v>42772</c:v>
                </c:pt>
                <c:pt idx="277">
                  <c:v>42773</c:v>
                </c:pt>
                <c:pt idx="278">
                  <c:v>42774</c:v>
                </c:pt>
                <c:pt idx="279">
                  <c:v>42775</c:v>
                </c:pt>
                <c:pt idx="280">
                  <c:v>42776</c:v>
                </c:pt>
                <c:pt idx="281">
                  <c:v>42779</c:v>
                </c:pt>
                <c:pt idx="282">
                  <c:v>42780</c:v>
                </c:pt>
                <c:pt idx="283">
                  <c:v>42781</c:v>
                </c:pt>
                <c:pt idx="284">
                  <c:v>42782</c:v>
                </c:pt>
                <c:pt idx="285">
                  <c:v>42783</c:v>
                </c:pt>
                <c:pt idx="286">
                  <c:v>42787</c:v>
                </c:pt>
                <c:pt idx="287">
                  <c:v>42788</c:v>
                </c:pt>
                <c:pt idx="288">
                  <c:v>42789</c:v>
                </c:pt>
                <c:pt idx="289">
                  <c:v>42790</c:v>
                </c:pt>
                <c:pt idx="290">
                  <c:v>42793</c:v>
                </c:pt>
                <c:pt idx="291">
                  <c:v>42794</c:v>
                </c:pt>
                <c:pt idx="292">
                  <c:v>42795</c:v>
                </c:pt>
                <c:pt idx="293">
                  <c:v>42796</c:v>
                </c:pt>
                <c:pt idx="294">
                  <c:v>42797</c:v>
                </c:pt>
                <c:pt idx="295">
                  <c:v>42800</c:v>
                </c:pt>
                <c:pt idx="296">
                  <c:v>42801</c:v>
                </c:pt>
                <c:pt idx="297">
                  <c:v>42802</c:v>
                </c:pt>
                <c:pt idx="298">
                  <c:v>42803</c:v>
                </c:pt>
                <c:pt idx="299">
                  <c:v>42804</c:v>
                </c:pt>
                <c:pt idx="300">
                  <c:v>42807</c:v>
                </c:pt>
                <c:pt idx="301">
                  <c:v>42808</c:v>
                </c:pt>
                <c:pt idx="302">
                  <c:v>42809</c:v>
                </c:pt>
                <c:pt idx="303">
                  <c:v>42810</c:v>
                </c:pt>
                <c:pt idx="304">
                  <c:v>42811</c:v>
                </c:pt>
                <c:pt idx="305">
                  <c:v>42814</c:v>
                </c:pt>
                <c:pt idx="306">
                  <c:v>42815</c:v>
                </c:pt>
                <c:pt idx="307">
                  <c:v>42816</c:v>
                </c:pt>
                <c:pt idx="308">
                  <c:v>42817</c:v>
                </c:pt>
                <c:pt idx="309">
                  <c:v>42818</c:v>
                </c:pt>
                <c:pt idx="310">
                  <c:v>42821</c:v>
                </c:pt>
                <c:pt idx="311">
                  <c:v>42822</c:v>
                </c:pt>
                <c:pt idx="312">
                  <c:v>42823</c:v>
                </c:pt>
                <c:pt idx="313">
                  <c:v>42824</c:v>
                </c:pt>
                <c:pt idx="314">
                  <c:v>42825</c:v>
                </c:pt>
                <c:pt idx="315">
                  <c:v>42828</c:v>
                </c:pt>
                <c:pt idx="316">
                  <c:v>42829</c:v>
                </c:pt>
                <c:pt idx="317">
                  <c:v>42830</c:v>
                </c:pt>
                <c:pt idx="318">
                  <c:v>42831</c:v>
                </c:pt>
                <c:pt idx="319">
                  <c:v>42832</c:v>
                </c:pt>
                <c:pt idx="320">
                  <c:v>42835</c:v>
                </c:pt>
                <c:pt idx="321">
                  <c:v>42836</c:v>
                </c:pt>
                <c:pt idx="322">
                  <c:v>42837</c:v>
                </c:pt>
                <c:pt idx="323">
                  <c:v>42838</c:v>
                </c:pt>
                <c:pt idx="324">
                  <c:v>42842</c:v>
                </c:pt>
                <c:pt idx="325">
                  <c:v>42843</c:v>
                </c:pt>
                <c:pt idx="326">
                  <c:v>42844</c:v>
                </c:pt>
                <c:pt idx="327">
                  <c:v>42845</c:v>
                </c:pt>
                <c:pt idx="328">
                  <c:v>42846</c:v>
                </c:pt>
                <c:pt idx="329">
                  <c:v>42849</c:v>
                </c:pt>
                <c:pt idx="330">
                  <c:v>42850</c:v>
                </c:pt>
                <c:pt idx="331">
                  <c:v>42851</c:v>
                </c:pt>
                <c:pt idx="332">
                  <c:v>42852</c:v>
                </c:pt>
                <c:pt idx="333">
                  <c:v>42853</c:v>
                </c:pt>
                <c:pt idx="334">
                  <c:v>42856</c:v>
                </c:pt>
                <c:pt idx="335">
                  <c:v>42857</c:v>
                </c:pt>
                <c:pt idx="336">
                  <c:v>42858</c:v>
                </c:pt>
                <c:pt idx="337">
                  <c:v>42859</c:v>
                </c:pt>
                <c:pt idx="338">
                  <c:v>42860</c:v>
                </c:pt>
                <c:pt idx="339">
                  <c:v>42863</c:v>
                </c:pt>
                <c:pt idx="340">
                  <c:v>42864</c:v>
                </c:pt>
                <c:pt idx="341">
                  <c:v>42865</c:v>
                </c:pt>
                <c:pt idx="342">
                  <c:v>42866</c:v>
                </c:pt>
                <c:pt idx="343">
                  <c:v>42867</c:v>
                </c:pt>
                <c:pt idx="344">
                  <c:v>42870</c:v>
                </c:pt>
                <c:pt idx="345">
                  <c:v>42871</c:v>
                </c:pt>
                <c:pt idx="346">
                  <c:v>42872</c:v>
                </c:pt>
                <c:pt idx="347">
                  <c:v>42873</c:v>
                </c:pt>
                <c:pt idx="348">
                  <c:v>42874</c:v>
                </c:pt>
                <c:pt idx="349">
                  <c:v>42877</c:v>
                </c:pt>
                <c:pt idx="350">
                  <c:v>42878</c:v>
                </c:pt>
                <c:pt idx="351">
                  <c:v>42879</c:v>
                </c:pt>
                <c:pt idx="352">
                  <c:v>42880</c:v>
                </c:pt>
                <c:pt idx="353">
                  <c:v>42881</c:v>
                </c:pt>
                <c:pt idx="354">
                  <c:v>42885</c:v>
                </c:pt>
                <c:pt idx="355">
                  <c:v>42886</c:v>
                </c:pt>
                <c:pt idx="356">
                  <c:v>42887</c:v>
                </c:pt>
                <c:pt idx="357">
                  <c:v>42888</c:v>
                </c:pt>
                <c:pt idx="358">
                  <c:v>42891</c:v>
                </c:pt>
                <c:pt idx="359">
                  <c:v>42892</c:v>
                </c:pt>
                <c:pt idx="360">
                  <c:v>42893</c:v>
                </c:pt>
                <c:pt idx="361">
                  <c:v>42894</c:v>
                </c:pt>
                <c:pt idx="362">
                  <c:v>42895</c:v>
                </c:pt>
                <c:pt idx="363">
                  <c:v>42898</c:v>
                </c:pt>
                <c:pt idx="364">
                  <c:v>42899</c:v>
                </c:pt>
                <c:pt idx="365">
                  <c:v>42900</c:v>
                </c:pt>
                <c:pt idx="366">
                  <c:v>42901</c:v>
                </c:pt>
                <c:pt idx="367">
                  <c:v>42902</c:v>
                </c:pt>
                <c:pt idx="368">
                  <c:v>42905</c:v>
                </c:pt>
                <c:pt idx="369">
                  <c:v>42906</c:v>
                </c:pt>
                <c:pt idx="370">
                  <c:v>42907</c:v>
                </c:pt>
                <c:pt idx="371">
                  <c:v>42908</c:v>
                </c:pt>
                <c:pt idx="372">
                  <c:v>42909</c:v>
                </c:pt>
                <c:pt idx="373">
                  <c:v>42912</c:v>
                </c:pt>
                <c:pt idx="374">
                  <c:v>42913</c:v>
                </c:pt>
                <c:pt idx="375">
                  <c:v>42914</c:v>
                </c:pt>
                <c:pt idx="376">
                  <c:v>42915</c:v>
                </c:pt>
                <c:pt idx="377">
                  <c:v>42916</c:v>
                </c:pt>
                <c:pt idx="378">
                  <c:v>42919</c:v>
                </c:pt>
                <c:pt idx="379">
                  <c:v>42921</c:v>
                </c:pt>
                <c:pt idx="380">
                  <c:v>42922</c:v>
                </c:pt>
                <c:pt idx="381">
                  <c:v>42923</c:v>
                </c:pt>
                <c:pt idx="382">
                  <c:v>42926</c:v>
                </c:pt>
                <c:pt idx="383">
                  <c:v>42927</c:v>
                </c:pt>
                <c:pt idx="384">
                  <c:v>42928</c:v>
                </c:pt>
                <c:pt idx="385">
                  <c:v>42929</c:v>
                </c:pt>
                <c:pt idx="386">
                  <c:v>42930</c:v>
                </c:pt>
                <c:pt idx="387">
                  <c:v>42933</c:v>
                </c:pt>
                <c:pt idx="388">
                  <c:v>42934</c:v>
                </c:pt>
                <c:pt idx="389">
                  <c:v>42935</c:v>
                </c:pt>
                <c:pt idx="390">
                  <c:v>42936</c:v>
                </c:pt>
                <c:pt idx="391">
                  <c:v>42937</c:v>
                </c:pt>
                <c:pt idx="392">
                  <c:v>42940</c:v>
                </c:pt>
                <c:pt idx="393">
                  <c:v>42941</c:v>
                </c:pt>
                <c:pt idx="394">
                  <c:v>42942</c:v>
                </c:pt>
                <c:pt idx="395">
                  <c:v>42943</c:v>
                </c:pt>
                <c:pt idx="396">
                  <c:v>42944</c:v>
                </c:pt>
                <c:pt idx="397">
                  <c:v>42947</c:v>
                </c:pt>
                <c:pt idx="398">
                  <c:v>42948</c:v>
                </c:pt>
                <c:pt idx="399">
                  <c:v>42949</c:v>
                </c:pt>
                <c:pt idx="400">
                  <c:v>42950</c:v>
                </c:pt>
                <c:pt idx="401">
                  <c:v>42951</c:v>
                </c:pt>
                <c:pt idx="402">
                  <c:v>42954</c:v>
                </c:pt>
                <c:pt idx="403">
                  <c:v>42955</c:v>
                </c:pt>
                <c:pt idx="404">
                  <c:v>42956</c:v>
                </c:pt>
                <c:pt idx="405">
                  <c:v>42957</c:v>
                </c:pt>
                <c:pt idx="406">
                  <c:v>42958</c:v>
                </c:pt>
                <c:pt idx="407">
                  <c:v>42961</c:v>
                </c:pt>
                <c:pt idx="408">
                  <c:v>42962</c:v>
                </c:pt>
                <c:pt idx="409">
                  <c:v>42963</c:v>
                </c:pt>
                <c:pt idx="410">
                  <c:v>42964</c:v>
                </c:pt>
                <c:pt idx="411">
                  <c:v>42965</c:v>
                </c:pt>
                <c:pt idx="412">
                  <c:v>42968</c:v>
                </c:pt>
                <c:pt idx="413">
                  <c:v>42969</c:v>
                </c:pt>
                <c:pt idx="414">
                  <c:v>42970</c:v>
                </c:pt>
                <c:pt idx="415">
                  <c:v>42971</c:v>
                </c:pt>
                <c:pt idx="416">
                  <c:v>42972</c:v>
                </c:pt>
                <c:pt idx="417">
                  <c:v>42975</c:v>
                </c:pt>
                <c:pt idx="418">
                  <c:v>42976</c:v>
                </c:pt>
                <c:pt idx="419">
                  <c:v>42977</c:v>
                </c:pt>
                <c:pt idx="420">
                  <c:v>42978</c:v>
                </c:pt>
                <c:pt idx="421">
                  <c:v>42979</c:v>
                </c:pt>
                <c:pt idx="422">
                  <c:v>42983</c:v>
                </c:pt>
                <c:pt idx="423">
                  <c:v>42984</c:v>
                </c:pt>
                <c:pt idx="424">
                  <c:v>42985</c:v>
                </c:pt>
                <c:pt idx="425">
                  <c:v>42986</c:v>
                </c:pt>
                <c:pt idx="426">
                  <c:v>42989</c:v>
                </c:pt>
                <c:pt idx="427">
                  <c:v>42990</c:v>
                </c:pt>
                <c:pt idx="428">
                  <c:v>42991</c:v>
                </c:pt>
                <c:pt idx="429">
                  <c:v>42992</c:v>
                </c:pt>
                <c:pt idx="430">
                  <c:v>42993</c:v>
                </c:pt>
                <c:pt idx="431">
                  <c:v>42996</c:v>
                </c:pt>
                <c:pt idx="432">
                  <c:v>42997</c:v>
                </c:pt>
                <c:pt idx="433">
                  <c:v>42998</c:v>
                </c:pt>
                <c:pt idx="434">
                  <c:v>42999</c:v>
                </c:pt>
                <c:pt idx="435">
                  <c:v>43000</c:v>
                </c:pt>
                <c:pt idx="436">
                  <c:v>43003</c:v>
                </c:pt>
                <c:pt idx="437">
                  <c:v>43004</c:v>
                </c:pt>
                <c:pt idx="438">
                  <c:v>43005</c:v>
                </c:pt>
                <c:pt idx="439">
                  <c:v>43006</c:v>
                </c:pt>
                <c:pt idx="440">
                  <c:v>43007</c:v>
                </c:pt>
                <c:pt idx="441">
                  <c:v>43010</c:v>
                </c:pt>
                <c:pt idx="442">
                  <c:v>43011</c:v>
                </c:pt>
                <c:pt idx="443">
                  <c:v>43012</c:v>
                </c:pt>
                <c:pt idx="444">
                  <c:v>43013</c:v>
                </c:pt>
                <c:pt idx="445">
                  <c:v>43014</c:v>
                </c:pt>
                <c:pt idx="446">
                  <c:v>43017</c:v>
                </c:pt>
                <c:pt idx="447">
                  <c:v>43018</c:v>
                </c:pt>
                <c:pt idx="448">
                  <c:v>43019</c:v>
                </c:pt>
                <c:pt idx="449">
                  <c:v>43020</c:v>
                </c:pt>
                <c:pt idx="450">
                  <c:v>43021</c:v>
                </c:pt>
                <c:pt idx="451">
                  <c:v>43024</c:v>
                </c:pt>
                <c:pt idx="452">
                  <c:v>43025</c:v>
                </c:pt>
                <c:pt idx="453">
                  <c:v>43026</c:v>
                </c:pt>
                <c:pt idx="454">
                  <c:v>43027</c:v>
                </c:pt>
                <c:pt idx="455">
                  <c:v>43028</c:v>
                </c:pt>
                <c:pt idx="456">
                  <c:v>43031</c:v>
                </c:pt>
                <c:pt idx="457">
                  <c:v>43032</c:v>
                </c:pt>
                <c:pt idx="458">
                  <c:v>43033</c:v>
                </c:pt>
                <c:pt idx="459">
                  <c:v>43034</c:v>
                </c:pt>
                <c:pt idx="460">
                  <c:v>43035</c:v>
                </c:pt>
                <c:pt idx="461">
                  <c:v>43038</c:v>
                </c:pt>
                <c:pt idx="462">
                  <c:v>43039</c:v>
                </c:pt>
                <c:pt idx="463">
                  <c:v>43040</c:v>
                </c:pt>
                <c:pt idx="464">
                  <c:v>43041</c:v>
                </c:pt>
                <c:pt idx="465">
                  <c:v>43042</c:v>
                </c:pt>
                <c:pt idx="466">
                  <c:v>43045</c:v>
                </c:pt>
                <c:pt idx="467">
                  <c:v>43046</c:v>
                </c:pt>
                <c:pt idx="468">
                  <c:v>43047</c:v>
                </c:pt>
                <c:pt idx="469">
                  <c:v>43048</c:v>
                </c:pt>
                <c:pt idx="470">
                  <c:v>43049</c:v>
                </c:pt>
                <c:pt idx="471">
                  <c:v>43052</c:v>
                </c:pt>
                <c:pt idx="472">
                  <c:v>43053</c:v>
                </c:pt>
                <c:pt idx="473">
                  <c:v>43054</c:v>
                </c:pt>
                <c:pt idx="474">
                  <c:v>43055</c:v>
                </c:pt>
                <c:pt idx="475">
                  <c:v>43056</c:v>
                </c:pt>
                <c:pt idx="476">
                  <c:v>43059</c:v>
                </c:pt>
                <c:pt idx="477">
                  <c:v>43060</c:v>
                </c:pt>
                <c:pt idx="478">
                  <c:v>43061</c:v>
                </c:pt>
                <c:pt idx="479">
                  <c:v>43063</c:v>
                </c:pt>
                <c:pt idx="480">
                  <c:v>43066</c:v>
                </c:pt>
                <c:pt idx="481">
                  <c:v>43067</c:v>
                </c:pt>
                <c:pt idx="482">
                  <c:v>43068</c:v>
                </c:pt>
                <c:pt idx="483">
                  <c:v>43069</c:v>
                </c:pt>
                <c:pt idx="484">
                  <c:v>43070</c:v>
                </c:pt>
                <c:pt idx="485">
                  <c:v>43073</c:v>
                </c:pt>
                <c:pt idx="486">
                  <c:v>43074</c:v>
                </c:pt>
                <c:pt idx="487">
                  <c:v>43075</c:v>
                </c:pt>
                <c:pt idx="488">
                  <c:v>43076</c:v>
                </c:pt>
                <c:pt idx="489">
                  <c:v>43077</c:v>
                </c:pt>
                <c:pt idx="490">
                  <c:v>43080</c:v>
                </c:pt>
                <c:pt idx="491">
                  <c:v>43081</c:v>
                </c:pt>
                <c:pt idx="492">
                  <c:v>43082</c:v>
                </c:pt>
                <c:pt idx="493">
                  <c:v>43083</c:v>
                </c:pt>
                <c:pt idx="494">
                  <c:v>43084</c:v>
                </c:pt>
                <c:pt idx="495">
                  <c:v>43087</c:v>
                </c:pt>
                <c:pt idx="496">
                  <c:v>43088</c:v>
                </c:pt>
                <c:pt idx="497">
                  <c:v>43089</c:v>
                </c:pt>
                <c:pt idx="498">
                  <c:v>43090</c:v>
                </c:pt>
                <c:pt idx="499">
                  <c:v>43091</c:v>
                </c:pt>
                <c:pt idx="500">
                  <c:v>43095</c:v>
                </c:pt>
                <c:pt idx="501">
                  <c:v>43096</c:v>
                </c:pt>
                <c:pt idx="502">
                  <c:v>43097</c:v>
                </c:pt>
                <c:pt idx="503">
                  <c:v>43098</c:v>
                </c:pt>
                <c:pt idx="504">
                  <c:v>43102</c:v>
                </c:pt>
                <c:pt idx="505">
                  <c:v>43103</c:v>
                </c:pt>
                <c:pt idx="506">
                  <c:v>43104</c:v>
                </c:pt>
                <c:pt idx="507">
                  <c:v>43105</c:v>
                </c:pt>
                <c:pt idx="508">
                  <c:v>43108</c:v>
                </c:pt>
                <c:pt idx="509">
                  <c:v>43109</c:v>
                </c:pt>
                <c:pt idx="510">
                  <c:v>43110</c:v>
                </c:pt>
                <c:pt idx="511">
                  <c:v>43111</c:v>
                </c:pt>
                <c:pt idx="512">
                  <c:v>43112</c:v>
                </c:pt>
                <c:pt idx="513">
                  <c:v>43116</c:v>
                </c:pt>
                <c:pt idx="514">
                  <c:v>43117</c:v>
                </c:pt>
                <c:pt idx="515">
                  <c:v>43118</c:v>
                </c:pt>
                <c:pt idx="516">
                  <c:v>43119</c:v>
                </c:pt>
                <c:pt idx="517">
                  <c:v>43122</c:v>
                </c:pt>
                <c:pt idx="518">
                  <c:v>43123</c:v>
                </c:pt>
                <c:pt idx="519">
                  <c:v>43124</c:v>
                </c:pt>
                <c:pt idx="520">
                  <c:v>43125</c:v>
                </c:pt>
                <c:pt idx="521">
                  <c:v>43126</c:v>
                </c:pt>
                <c:pt idx="522">
                  <c:v>43129</c:v>
                </c:pt>
                <c:pt idx="523">
                  <c:v>43130</c:v>
                </c:pt>
                <c:pt idx="524">
                  <c:v>43131</c:v>
                </c:pt>
                <c:pt idx="525">
                  <c:v>43132</c:v>
                </c:pt>
                <c:pt idx="526">
                  <c:v>43133</c:v>
                </c:pt>
                <c:pt idx="527">
                  <c:v>43136</c:v>
                </c:pt>
                <c:pt idx="528">
                  <c:v>43137</c:v>
                </c:pt>
                <c:pt idx="529">
                  <c:v>43138</c:v>
                </c:pt>
                <c:pt idx="530">
                  <c:v>43139</c:v>
                </c:pt>
                <c:pt idx="531">
                  <c:v>43140</c:v>
                </c:pt>
                <c:pt idx="532">
                  <c:v>43143</c:v>
                </c:pt>
                <c:pt idx="533">
                  <c:v>43144</c:v>
                </c:pt>
                <c:pt idx="534">
                  <c:v>43145</c:v>
                </c:pt>
                <c:pt idx="535">
                  <c:v>43146</c:v>
                </c:pt>
                <c:pt idx="536">
                  <c:v>43147</c:v>
                </c:pt>
                <c:pt idx="537">
                  <c:v>43151</c:v>
                </c:pt>
                <c:pt idx="538">
                  <c:v>43152</c:v>
                </c:pt>
                <c:pt idx="539">
                  <c:v>43153</c:v>
                </c:pt>
                <c:pt idx="540">
                  <c:v>43154</c:v>
                </c:pt>
                <c:pt idx="541">
                  <c:v>43157</c:v>
                </c:pt>
                <c:pt idx="542">
                  <c:v>43158</c:v>
                </c:pt>
                <c:pt idx="543">
                  <c:v>43159</c:v>
                </c:pt>
                <c:pt idx="544">
                  <c:v>43160</c:v>
                </c:pt>
                <c:pt idx="545">
                  <c:v>43161</c:v>
                </c:pt>
                <c:pt idx="546">
                  <c:v>43164</c:v>
                </c:pt>
                <c:pt idx="547">
                  <c:v>43165</c:v>
                </c:pt>
                <c:pt idx="548">
                  <c:v>43166</c:v>
                </c:pt>
                <c:pt idx="549">
                  <c:v>43167</c:v>
                </c:pt>
                <c:pt idx="550">
                  <c:v>43168</c:v>
                </c:pt>
                <c:pt idx="551">
                  <c:v>43171</c:v>
                </c:pt>
                <c:pt idx="552">
                  <c:v>43172</c:v>
                </c:pt>
                <c:pt idx="553">
                  <c:v>43173</c:v>
                </c:pt>
                <c:pt idx="554">
                  <c:v>43174</c:v>
                </c:pt>
                <c:pt idx="555">
                  <c:v>43175</c:v>
                </c:pt>
                <c:pt idx="556">
                  <c:v>43178</c:v>
                </c:pt>
                <c:pt idx="557">
                  <c:v>43179</c:v>
                </c:pt>
                <c:pt idx="558">
                  <c:v>43180</c:v>
                </c:pt>
                <c:pt idx="559">
                  <c:v>43181</c:v>
                </c:pt>
                <c:pt idx="560">
                  <c:v>43182</c:v>
                </c:pt>
                <c:pt idx="561">
                  <c:v>43185</c:v>
                </c:pt>
                <c:pt idx="562">
                  <c:v>43186</c:v>
                </c:pt>
                <c:pt idx="563">
                  <c:v>43187</c:v>
                </c:pt>
                <c:pt idx="564">
                  <c:v>43188</c:v>
                </c:pt>
                <c:pt idx="565">
                  <c:v>43192</c:v>
                </c:pt>
                <c:pt idx="566">
                  <c:v>43193</c:v>
                </c:pt>
                <c:pt idx="567">
                  <c:v>43194</c:v>
                </c:pt>
                <c:pt idx="568">
                  <c:v>43195</c:v>
                </c:pt>
                <c:pt idx="569">
                  <c:v>43196</c:v>
                </c:pt>
                <c:pt idx="570">
                  <c:v>43199</c:v>
                </c:pt>
                <c:pt idx="571">
                  <c:v>43200</c:v>
                </c:pt>
                <c:pt idx="572">
                  <c:v>43201</c:v>
                </c:pt>
                <c:pt idx="573">
                  <c:v>43202</c:v>
                </c:pt>
                <c:pt idx="574">
                  <c:v>43203</c:v>
                </c:pt>
                <c:pt idx="575">
                  <c:v>43206</c:v>
                </c:pt>
                <c:pt idx="576">
                  <c:v>43207</c:v>
                </c:pt>
                <c:pt idx="577">
                  <c:v>43208</c:v>
                </c:pt>
                <c:pt idx="578">
                  <c:v>43209</c:v>
                </c:pt>
                <c:pt idx="579">
                  <c:v>43210</c:v>
                </c:pt>
                <c:pt idx="580">
                  <c:v>43213</c:v>
                </c:pt>
                <c:pt idx="581">
                  <c:v>43214</c:v>
                </c:pt>
                <c:pt idx="582">
                  <c:v>43215</c:v>
                </c:pt>
                <c:pt idx="583">
                  <c:v>43216</c:v>
                </c:pt>
                <c:pt idx="584">
                  <c:v>43217</c:v>
                </c:pt>
                <c:pt idx="585">
                  <c:v>43220</c:v>
                </c:pt>
                <c:pt idx="586">
                  <c:v>43221</c:v>
                </c:pt>
                <c:pt idx="587">
                  <c:v>43222</c:v>
                </c:pt>
                <c:pt idx="588">
                  <c:v>43223</c:v>
                </c:pt>
                <c:pt idx="589">
                  <c:v>43224</c:v>
                </c:pt>
                <c:pt idx="590">
                  <c:v>43227</c:v>
                </c:pt>
                <c:pt idx="591">
                  <c:v>43228</c:v>
                </c:pt>
                <c:pt idx="592">
                  <c:v>43229</c:v>
                </c:pt>
                <c:pt idx="593">
                  <c:v>43230</c:v>
                </c:pt>
                <c:pt idx="594">
                  <c:v>43231</c:v>
                </c:pt>
                <c:pt idx="595">
                  <c:v>43234</c:v>
                </c:pt>
                <c:pt idx="596">
                  <c:v>43235</c:v>
                </c:pt>
                <c:pt idx="597">
                  <c:v>43236</c:v>
                </c:pt>
                <c:pt idx="598">
                  <c:v>43237</c:v>
                </c:pt>
                <c:pt idx="599">
                  <c:v>43238</c:v>
                </c:pt>
                <c:pt idx="600">
                  <c:v>43241</c:v>
                </c:pt>
                <c:pt idx="601">
                  <c:v>43242</c:v>
                </c:pt>
                <c:pt idx="602">
                  <c:v>43243</c:v>
                </c:pt>
                <c:pt idx="603">
                  <c:v>43244</c:v>
                </c:pt>
                <c:pt idx="604">
                  <c:v>43245</c:v>
                </c:pt>
                <c:pt idx="605">
                  <c:v>43249</c:v>
                </c:pt>
                <c:pt idx="606">
                  <c:v>43250</c:v>
                </c:pt>
                <c:pt idx="607">
                  <c:v>43251</c:v>
                </c:pt>
                <c:pt idx="608">
                  <c:v>43252</c:v>
                </c:pt>
                <c:pt idx="609">
                  <c:v>43255</c:v>
                </c:pt>
                <c:pt idx="610">
                  <c:v>43256</c:v>
                </c:pt>
                <c:pt idx="611">
                  <c:v>43257</c:v>
                </c:pt>
                <c:pt idx="612">
                  <c:v>43258</c:v>
                </c:pt>
                <c:pt idx="613">
                  <c:v>43259</c:v>
                </c:pt>
                <c:pt idx="614">
                  <c:v>43262</c:v>
                </c:pt>
                <c:pt idx="615">
                  <c:v>43263</c:v>
                </c:pt>
                <c:pt idx="616">
                  <c:v>43264</c:v>
                </c:pt>
                <c:pt idx="617">
                  <c:v>43265</c:v>
                </c:pt>
                <c:pt idx="618">
                  <c:v>43266</c:v>
                </c:pt>
                <c:pt idx="619">
                  <c:v>43269</c:v>
                </c:pt>
                <c:pt idx="620">
                  <c:v>43270</c:v>
                </c:pt>
                <c:pt idx="621">
                  <c:v>43271</c:v>
                </c:pt>
                <c:pt idx="622">
                  <c:v>43272</c:v>
                </c:pt>
                <c:pt idx="623">
                  <c:v>43273</c:v>
                </c:pt>
                <c:pt idx="624">
                  <c:v>43276</c:v>
                </c:pt>
                <c:pt idx="625">
                  <c:v>43277</c:v>
                </c:pt>
                <c:pt idx="626">
                  <c:v>43278</c:v>
                </c:pt>
                <c:pt idx="627">
                  <c:v>43279</c:v>
                </c:pt>
                <c:pt idx="628">
                  <c:v>43280</c:v>
                </c:pt>
                <c:pt idx="629">
                  <c:v>43283</c:v>
                </c:pt>
                <c:pt idx="630">
                  <c:v>43284</c:v>
                </c:pt>
                <c:pt idx="631">
                  <c:v>43286</c:v>
                </c:pt>
                <c:pt idx="632">
                  <c:v>43287</c:v>
                </c:pt>
                <c:pt idx="633">
                  <c:v>43290</c:v>
                </c:pt>
                <c:pt idx="634">
                  <c:v>43291</c:v>
                </c:pt>
                <c:pt idx="635">
                  <c:v>43292</c:v>
                </c:pt>
                <c:pt idx="636">
                  <c:v>43293</c:v>
                </c:pt>
                <c:pt idx="637">
                  <c:v>43294</c:v>
                </c:pt>
                <c:pt idx="638">
                  <c:v>43297</c:v>
                </c:pt>
                <c:pt idx="639">
                  <c:v>43298</c:v>
                </c:pt>
                <c:pt idx="640">
                  <c:v>43299</c:v>
                </c:pt>
                <c:pt idx="641">
                  <c:v>43300</c:v>
                </c:pt>
                <c:pt idx="642">
                  <c:v>43301</c:v>
                </c:pt>
                <c:pt idx="643">
                  <c:v>43304</c:v>
                </c:pt>
                <c:pt idx="644">
                  <c:v>43305</c:v>
                </c:pt>
                <c:pt idx="645">
                  <c:v>43306</c:v>
                </c:pt>
                <c:pt idx="646">
                  <c:v>43307</c:v>
                </c:pt>
                <c:pt idx="647">
                  <c:v>43308</c:v>
                </c:pt>
                <c:pt idx="648">
                  <c:v>43311</c:v>
                </c:pt>
                <c:pt idx="649">
                  <c:v>43312</c:v>
                </c:pt>
                <c:pt idx="650">
                  <c:v>43313</c:v>
                </c:pt>
                <c:pt idx="651">
                  <c:v>43314</c:v>
                </c:pt>
                <c:pt idx="652">
                  <c:v>43315</c:v>
                </c:pt>
                <c:pt idx="653">
                  <c:v>43318</c:v>
                </c:pt>
                <c:pt idx="654">
                  <c:v>43319</c:v>
                </c:pt>
                <c:pt idx="655">
                  <c:v>43320</c:v>
                </c:pt>
                <c:pt idx="656">
                  <c:v>43321</c:v>
                </c:pt>
                <c:pt idx="657">
                  <c:v>43322</c:v>
                </c:pt>
                <c:pt idx="658">
                  <c:v>43325</c:v>
                </c:pt>
                <c:pt idx="659">
                  <c:v>43326</c:v>
                </c:pt>
                <c:pt idx="660">
                  <c:v>43327</c:v>
                </c:pt>
                <c:pt idx="661">
                  <c:v>43328</c:v>
                </c:pt>
                <c:pt idx="662">
                  <c:v>43329</c:v>
                </c:pt>
                <c:pt idx="663">
                  <c:v>43332</c:v>
                </c:pt>
                <c:pt idx="664">
                  <c:v>43333</c:v>
                </c:pt>
                <c:pt idx="665">
                  <c:v>43334</c:v>
                </c:pt>
                <c:pt idx="666">
                  <c:v>43335</c:v>
                </c:pt>
                <c:pt idx="667">
                  <c:v>43336</c:v>
                </c:pt>
                <c:pt idx="668">
                  <c:v>43339</c:v>
                </c:pt>
                <c:pt idx="669">
                  <c:v>43340</c:v>
                </c:pt>
                <c:pt idx="670">
                  <c:v>43341</c:v>
                </c:pt>
                <c:pt idx="671">
                  <c:v>43342</c:v>
                </c:pt>
                <c:pt idx="672">
                  <c:v>43343</c:v>
                </c:pt>
                <c:pt idx="673">
                  <c:v>43347</c:v>
                </c:pt>
                <c:pt idx="674">
                  <c:v>43348</c:v>
                </c:pt>
                <c:pt idx="675">
                  <c:v>43349</c:v>
                </c:pt>
                <c:pt idx="676">
                  <c:v>43350</c:v>
                </c:pt>
                <c:pt idx="677">
                  <c:v>43353</c:v>
                </c:pt>
                <c:pt idx="678">
                  <c:v>43354</c:v>
                </c:pt>
                <c:pt idx="679">
                  <c:v>43355</c:v>
                </c:pt>
                <c:pt idx="680">
                  <c:v>43356</c:v>
                </c:pt>
                <c:pt idx="681">
                  <c:v>43357</c:v>
                </c:pt>
                <c:pt idx="682">
                  <c:v>43360</c:v>
                </c:pt>
                <c:pt idx="683">
                  <c:v>43361</c:v>
                </c:pt>
                <c:pt idx="684">
                  <c:v>43362</c:v>
                </c:pt>
                <c:pt idx="685">
                  <c:v>43363</c:v>
                </c:pt>
                <c:pt idx="686">
                  <c:v>43364</c:v>
                </c:pt>
                <c:pt idx="687">
                  <c:v>43367</c:v>
                </c:pt>
                <c:pt idx="688">
                  <c:v>43368</c:v>
                </c:pt>
                <c:pt idx="689">
                  <c:v>43369</c:v>
                </c:pt>
                <c:pt idx="690">
                  <c:v>43370</c:v>
                </c:pt>
                <c:pt idx="691">
                  <c:v>43371</c:v>
                </c:pt>
                <c:pt idx="692">
                  <c:v>43374</c:v>
                </c:pt>
                <c:pt idx="693">
                  <c:v>43375</c:v>
                </c:pt>
                <c:pt idx="694">
                  <c:v>43376</c:v>
                </c:pt>
                <c:pt idx="695">
                  <c:v>43377</c:v>
                </c:pt>
                <c:pt idx="696">
                  <c:v>43378</c:v>
                </c:pt>
                <c:pt idx="697">
                  <c:v>43381</c:v>
                </c:pt>
                <c:pt idx="698">
                  <c:v>43382</c:v>
                </c:pt>
                <c:pt idx="699">
                  <c:v>43383</c:v>
                </c:pt>
                <c:pt idx="700">
                  <c:v>43384</c:v>
                </c:pt>
                <c:pt idx="701">
                  <c:v>43385</c:v>
                </c:pt>
                <c:pt idx="702">
                  <c:v>43388</c:v>
                </c:pt>
                <c:pt idx="703">
                  <c:v>43389</c:v>
                </c:pt>
                <c:pt idx="704">
                  <c:v>43390</c:v>
                </c:pt>
                <c:pt idx="705">
                  <c:v>43391</c:v>
                </c:pt>
                <c:pt idx="706">
                  <c:v>43392</c:v>
                </c:pt>
                <c:pt idx="707">
                  <c:v>43395</c:v>
                </c:pt>
                <c:pt idx="708">
                  <c:v>43396</c:v>
                </c:pt>
                <c:pt idx="709">
                  <c:v>43397</c:v>
                </c:pt>
                <c:pt idx="710">
                  <c:v>43398</c:v>
                </c:pt>
                <c:pt idx="711">
                  <c:v>43399</c:v>
                </c:pt>
                <c:pt idx="712">
                  <c:v>43402</c:v>
                </c:pt>
                <c:pt idx="713">
                  <c:v>43403</c:v>
                </c:pt>
                <c:pt idx="714">
                  <c:v>43404</c:v>
                </c:pt>
                <c:pt idx="715">
                  <c:v>43405</c:v>
                </c:pt>
                <c:pt idx="716">
                  <c:v>43406</c:v>
                </c:pt>
                <c:pt idx="717">
                  <c:v>43409</c:v>
                </c:pt>
                <c:pt idx="718">
                  <c:v>43410</c:v>
                </c:pt>
                <c:pt idx="719">
                  <c:v>43411</c:v>
                </c:pt>
                <c:pt idx="720">
                  <c:v>43412</c:v>
                </c:pt>
                <c:pt idx="721">
                  <c:v>43413</c:v>
                </c:pt>
                <c:pt idx="722">
                  <c:v>43416</c:v>
                </c:pt>
                <c:pt idx="723">
                  <c:v>43417</c:v>
                </c:pt>
                <c:pt idx="724">
                  <c:v>43418</c:v>
                </c:pt>
                <c:pt idx="725">
                  <c:v>43419</c:v>
                </c:pt>
                <c:pt idx="726">
                  <c:v>43420</c:v>
                </c:pt>
                <c:pt idx="727">
                  <c:v>43423</c:v>
                </c:pt>
                <c:pt idx="728">
                  <c:v>43424</c:v>
                </c:pt>
                <c:pt idx="729">
                  <c:v>43425</c:v>
                </c:pt>
                <c:pt idx="730">
                  <c:v>43427</c:v>
                </c:pt>
                <c:pt idx="731">
                  <c:v>43430</c:v>
                </c:pt>
                <c:pt idx="732">
                  <c:v>43431</c:v>
                </c:pt>
                <c:pt idx="733">
                  <c:v>43432</c:v>
                </c:pt>
                <c:pt idx="734">
                  <c:v>43433</c:v>
                </c:pt>
                <c:pt idx="735">
                  <c:v>43434</c:v>
                </c:pt>
                <c:pt idx="736">
                  <c:v>43437</c:v>
                </c:pt>
                <c:pt idx="737">
                  <c:v>43438</c:v>
                </c:pt>
                <c:pt idx="738">
                  <c:v>43440</c:v>
                </c:pt>
                <c:pt idx="739">
                  <c:v>43441</c:v>
                </c:pt>
                <c:pt idx="740">
                  <c:v>43444</c:v>
                </c:pt>
                <c:pt idx="741">
                  <c:v>43445</c:v>
                </c:pt>
                <c:pt idx="742">
                  <c:v>43446</c:v>
                </c:pt>
                <c:pt idx="743">
                  <c:v>43447</c:v>
                </c:pt>
                <c:pt idx="744">
                  <c:v>43448</c:v>
                </c:pt>
                <c:pt idx="745">
                  <c:v>43451</c:v>
                </c:pt>
                <c:pt idx="746">
                  <c:v>43452</c:v>
                </c:pt>
                <c:pt idx="747">
                  <c:v>43453</c:v>
                </c:pt>
                <c:pt idx="748">
                  <c:v>43454</c:v>
                </c:pt>
                <c:pt idx="749">
                  <c:v>43455</c:v>
                </c:pt>
                <c:pt idx="750">
                  <c:v>43458</c:v>
                </c:pt>
                <c:pt idx="751">
                  <c:v>43460</c:v>
                </c:pt>
                <c:pt idx="752">
                  <c:v>43461</c:v>
                </c:pt>
                <c:pt idx="753">
                  <c:v>43462</c:v>
                </c:pt>
                <c:pt idx="754">
                  <c:v>43465</c:v>
                </c:pt>
                <c:pt idx="755">
                  <c:v>43467</c:v>
                </c:pt>
                <c:pt idx="756">
                  <c:v>43468</c:v>
                </c:pt>
                <c:pt idx="757">
                  <c:v>43469</c:v>
                </c:pt>
                <c:pt idx="758">
                  <c:v>43472</c:v>
                </c:pt>
                <c:pt idx="759">
                  <c:v>43473</c:v>
                </c:pt>
                <c:pt idx="760">
                  <c:v>43474</c:v>
                </c:pt>
                <c:pt idx="761">
                  <c:v>43475</c:v>
                </c:pt>
                <c:pt idx="762">
                  <c:v>43476</c:v>
                </c:pt>
                <c:pt idx="763">
                  <c:v>43479</c:v>
                </c:pt>
                <c:pt idx="764">
                  <c:v>43480</c:v>
                </c:pt>
                <c:pt idx="765">
                  <c:v>43481</c:v>
                </c:pt>
                <c:pt idx="766">
                  <c:v>43482</c:v>
                </c:pt>
                <c:pt idx="767">
                  <c:v>43483</c:v>
                </c:pt>
                <c:pt idx="768">
                  <c:v>43487</c:v>
                </c:pt>
                <c:pt idx="769">
                  <c:v>43488</c:v>
                </c:pt>
                <c:pt idx="770">
                  <c:v>43489</c:v>
                </c:pt>
                <c:pt idx="771">
                  <c:v>43490</c:v>
                </c:pt>
                <c:pt idx="772">
                  <c:v>43493</c:v>
                </c:pt>
                <c:pt idx="773">
                  <c:v>43494</c:v>
                </c:pt>
                <c:pt idx="774">
                  <c:v>43495</c:v>
                </c:pt>
                <c:pt idx="775">
                  <c:v>43496</c:v>
                </c:pt>
                <c:pt idx="776">
                  <c:v>43497</c:v>
                </c:pt>
                <c:pt idx="777">
                  <c:v>43500</c:v>
                </c:pt>
                <c:pt idx="778">
                  <c:v>43501</c:v>
                </c:pt>
                <c:pt idx="779">
                  <c:v>43502</c:v>
                </c:pt>
                <c:pt idx="780">
                  <c:v>43503</c:v>
                </c:pt>
                <c:pt idx="781">
                  <c:v>43504</c:v>
                </c:pt>
                <c:pt idx="782">
                  <c:v>43507</c:v>
                </c:pt>
                <c:pt idx="783">
                  <c:v>43508</c:v>
                </c:pt>
                <c:pt idx="784">
                  <c:v>43509</c:v>
                </c:pt>
                <c:pt idx="785">
                  <c:v>43510</c:v>
                </c:pt>
                <c:pt idx="786">
                  <c:v>43511</c:v>
                </c:pt>
                <c:pt idx="787">
                  <c:v>43515</c:v>
                </c:pt>
                <c:pt idx="788">
                  <c:v>43516</c:v>
                </c:pt>
                <c:pt idx="789">
                  <c:v>43517</c:v>
                </c:pt>
                <c:pt idx="790">
                  <c:v>43518</c:v>
                </c:pt>
                <c:pt idx="791">
                  <c:v>43521</c:v>
                </c:pt>
                <c:pt idx="792">
                  <c:v>43522</c:v>
                </c:pt>
                <c:pt idx="793">
                  <c:v>43523</c:v>
                </c:pt>
                <c:pt idx="794">
                  <c:v>43524</c:v>
                </c:pt>
                <c:pt idx="795">
                  <c:v>43525</c:v>
                </c:pt>
                <c:pt idx="796">
                  <c:v>43528</c:v>
                </c:pt>
                <c:pt idx="797">
                  <c:v>43529</c:v>
                </c:pt>
                <c:pt idx="798">
                  <c:v>43530</c:v>
                </c:pt>
                <c:pt idx="799">
                  <c:v>43531</c:v>
                </c:pt>
                <c:pt idx="800">
                  <c:v>43532</c:v>
                </c:pt>
                <c:pt idx="801">
                  <c:v>43535</c:v>
                </c:pt>
                <c:pt idx="802">
                  <c:v>43536</c:v>
                </c:pt>
                <c:pt idx="803">
                  <c:v>43537</c:v>
                </c:pt>
                <c:pt idx="804">
                  <c:v>43538</c:v>
                </c:pt>
                <c:pt idx="805">
                  <c:v>43539</c:v>
                </c:pt>
                <c:pt idx="806">
                  <c:v>43542</c:v>
                </c:pt>
                <c:pt idx="807">
                  <c:v>43543</c:v>
                </c:pt>
                <c:pt idx="808">
                  <c:v>43544</c:v>
                </c:pt>
                <c:pt idx="809">
                  <c:v>43545</c:v>
                </c:pt>
                <c:pt idx="810">
                  <c:v>43546</c:v>
                </c:pt>
                <c:pt idx="811">
                  <c:v>43549</c:v>
                </c:pt>
                <c:pt idx="812">
                  <c:v>43550</c:v>
                </c:pt>
                <c:pt idx="813">
                  <c:v>43551</c:v>
                </c:pt>
                <c:pt idx="814">
                  <c:v>43552</c:v>
                </c:pt>
                <c:pt idx="815">
                  <c:v>43553</c:v>
                </c:pt>
                <c:pt idx="816">
                  <c:v>43556</c:v>
                </c:pt>
                <c:pt idx="817">
                  <c:v>43557</c:v>
                </c:pt>
                <c:pt idx="818">
                  <c:v>43558</c:v>
                </c:pt>
                <c:pt idx="819">
                  <c:v>43559</c:v>
                </c:pt>
                <c:pt idx="820">
                  <c:v>43560</c:v>
                </c:pt>
                <c:pt idx="821">
                  <c:v>43563</c:v>
                </c:pt>
                <c:pt idx="822">
                  <c:v>43564</c:v>
                </c:pt>
                <c:pt idx="823">
                  <c:v>43565</c:v>
                </c:pt>
                <c:pt idx="824">
                  <c:v>43566</c:v>
                </c:pt>
                <c:pt idx="825">
                  <c:v>43567</c:v>
                </c:pt>
                <c:pt idx="826">
                  <c:v>43570</c:v>
                </c:pt>
                <c:pt idx="827">
                  <c:v>43571</c:v>
                </c:pt>
                <c:pt idx="828">
                  <c:v>43572</c:v>
                </c:pt>
                <c:pt idx="829">
                  <c:v>43573</c:v>
                </c:pt>
                <c:pt idx="830">
                  <c:v>43577</c:v>
                </c:pt>
                <c:pt idx="831">
                  <c:v>43578</c:v>
                </c:pt>
                <c:pt idx="832">
                  <c:v>43579</c:v>
                </c:pt>
                <c:pt idx="833">
                  <c:v>43580</c:v>
                </c:pt>
                <c:pt idx="834">
                  <c:v>43581</c:v>
                </c:pt>
                <c:pt idx="835">
                  <c:v>43584</c:v>
                </c:pt>
                <c:pt idx="836">
                  <c:v>43585</c:v>
                </c:pt>
                <c:pt idx="837">
                  <c:v>43586</c:v>
                </c:pt>
                <c:pt idx="838">
                  <c:v>43587</c:v>
                </c:pt>
                <c:pt idx="839">
                  <c:v>43588</c:v>
                </c:pt>
                <c:pt idx="840">
                  <c:v>43591</c:v>
                </c:pt>
                <c:pt idx="841">
                  <c:v>43592</c:v>
                </c:pt>
                <c:pt idx="842">
                  <c:v>43593</c:v>
                </c:pt>
                <c:pt idx="843">
                  <c:v>43594</c:v>
                </c:pt>
                <c:pt idx="844">
                  <c:v>43595</c:v>
                </c:pt>
                <c:pt idx="845">
                  <c:v>43598</c:v>
                </c:pt>
                <c:pt idx="846">
                  <c:v>43599</c:v>
                </c:pt>
                <c:pt idx="847">
                  <c:v>43600</c:v>
                </c:pt>
                <c:pt idx="848">
                  <c:v>43601</c:v>
                </c:pt>
                <c:pt idx="849">
                  <c:v>43602</c:v>
                </c:pt>
                <c:pt idx="850">
                  <c:v>43605</c:v>
                </c:pt>
                <c:pt idx="851">
                  <c:v>43606</c:v>
                </c:pt>
                <c:pt idx="852">
                  <c:v>43607</c:v>
                </c:pt>
                <c:pt idx="853">
                  <c:v>43608</c:v>
                </c:pt>
                <c:pt idx="854">
                  <c:v>43609</c:v>
                </c:pt>
                <c:pt idx="855">
                  <c:v>43613</c:v>
                </c:pt>
                <c:pt idx="856">
                  <c:v>43614</c:v>
                </c:pt>
                <c:pt idx="857">
                  <c:v>43615</c:v>
                </c:pt>
                <c:pt idx="858">
                  <c:v>43616</c:v>
                </c:pt>
                <c:pt idx="859">
                  <c:v>43619</c:v>
                </c:pt>
                <c:pt idx="860">
                  <c:v>43620</c:v>
                </c:pt>
                <c:pt idx="861">
                  <c:v>43621</c:v>
                </c:pt>
                <c:pt idx="862">
                  <c:v>43622</c:v>
                </c:pt>
                <c:pt idx="863">
                  <c:v>43623</c:v>
                </c:pt>
                <c:pt idx="864">
                  <c:v>43626</c:v>
                </c:pt>
                <c:pt idx="865">
                  <c:v>43627</c:v>
                </c:pt>
                <c:pt idx="866">
                  <c:v>43628</c:v>
                </c:pt>
                <c:pt idx="867">
                  <c:v>43629</c:v>
                </c:pt>
                <c:pt idx="868">
                  <c:v>43630</c:v>
                </c:pt>
                <c:pt idx="869">
                  <c:v>43633</c:v>
                </c:pt>
                <c:pt idx="870">
                  <c:v>43634</c:v>
                </c:pt>
                <c:pt idx="871">
                  <c:v>43635</c:v>
                </c:pt>
                <c:pt idx="872">
                  <c:v>43636</c:v>
                </c:pt>
                <c:pt idx="873">
                  <c:v>43637</c:v>
                </c:pt>
                <c:pt idx="874">
                  <c:v>43640</c:v>
                </c:pt>
                <c:pt idx="875">
                  <c:v>43641</c:v>
                </c:pt>
                <c:pt idx="876">
                  <c:v>43642</c:v>
                </c:pt>
                <c:pt idx="877">
                  <c:v>43643</c:v>
                </c:pt>
                <c:pt idx="878">
                  <c:v>43644</c:v>
                </c:pt>
                <c:pt idx="879">
                  <c:v>43647</c:v>
                </c:pt>
                <c:pt idx="880">
                  <c:v>43648</c:v>
                </c:pt>
                <c:pt idx="881">
                  <c:v>43649</c:v>
                </c:pt>
                <c:pt idx="882">
                  <c:v>43651</c:v>
                </c:pt>
                <c:pt idx="883">
                  <c:v>43654</c:v>
                </c:pt>
                <c:pt idx="884">
                  <c:v>43655</c:v>
                </c:pt>
                <c:pt idx="885">
                  <c:v>43656</c:v>
                </c:pt>
                <c:pt idx="886">
                  <c:v>43657</c:v>
                </c:pt>
                <c:pt idx="887">
                  <c:v>43658</c:v>
                </c:pt>
                <c:pt idx="888">
                  <c:v>43661</c:v>
                </c:pt>
                <c:pt idx="889">
                  <c:v>43662</c:v>
                </c:pt>
                <c:pt idx="890">
                  <c:v>43663</c:v>
                </c:pt>
                <c:pt idx="891">
                  <c:v>43664</c:v>
                </c:pt>
                <c:pt idx="892">
                  <c:v>43665</c:v>
                </c:pt>
                <c:pt idx="893">
                  <c:v>43668</c:v>
                </c:pt>
                <c:pt idx="894">
                  <c:v>43669</c:v>
                </c:pt>
                <c:pt idx="895">
                  <c:v>43670</c:v>
                </c:pt>
                <c:pt idx="896">
                  <c:v>43671</c:v>
                </c:pt>
                <c:pt idx="897">
                  <c:v>43672</c:v>
                </c:pt>
                <c:pt idx="898">
                  <c:v>43675</c:v>
                </c:pt>
                <c:pt idx="899">
                  <c:v>43676</c:v>
                </c:pt>
                <c:pt idx="900">
                  <c:v>43677</c:v>
                </c:pt>
                <c:pt idx="901">
                  <c:v>43678</c:v>
                </c:pt>
                <c:pt idx="902">
                  <c:v>43679</c:v>
                </c:pt>
                <c:pt idx="903">
                  <c:v>43682</c:v>
                </c:pt>
                <c:pt idx="904">
                  <c:v>43683</c:v>
                </c:pt>
                <c:pt idx="905">
                  <c:v>43684</c:v>
                </c:pt>
                <c:pt idx="906">
                  <c:v>43685</c:v>
                </c:pt>
                <c:pt idx="907">
                  <c:v>43686</c:v>
                </c:pt>
                <c:pt idx="908">
                  <c:v>43689</c:v>
                </c:pt>
                <c:pt idx="909">
                  <c:v>43690</c:v>
                </c:pt>
                <c:pt idx="910">
                  <c:v>43691</c:v>
                </c:pt>
                <c:pt idx="911">
                  <c:v>43692</c:v>
                </c:pt>
                <c:pt idx="912">
                  <c:v>43693</c:v>
                </c:pt>
                <c:pt idx="913">
                  <c:v>43696</c:v>
                </c:pt>
                <c:pt idx="914">
                  <c:v>43697</c:v>
                </c:pt>
                <c:pt idx="915">
                  <c:v>43698</c:v>
                </c:pt>
                <c:pt idx="916">
                  <c:v>43699</c:v>
                </c:pt>
                <c:pt idx="917">
                  <c:v>43700</c:v>
                </c:pt>
                <c:pt idx="918">
                  <c:v>43703</c:v>
                </c:pt>
                <c:pt idx="919">
                  <c:v>43704</c:v>
                </c:pt>
                <c:pt idx="920">
                  <c:v>43705</c:v>
                </c:pt>
                <c:pt idx="921">
                  <c:v>43706</c:v>
                </c:pt>
                <c:pt idx="922">
                  <c:v>43707</c:v>
                </c:pt>
                <c:pt idx="923">
                  <c:v>43711</c:v>
                </c:pt>
                <c:pt idx="924">
                  <c:v>43712</c:v>
                </c:pt>
                <c:pt idx="925">
                  <c:v>43713</c:v>
                </c:pt>
                <c:pt idx="926">
                  <c:v>43714</c:v>
                </c:pt>
                <c:pt idx="927">
                  <c:v>43717</c:v>
                </c:pt>
                <c:pt idx="928">
                  <c:v>43718</c:v>
                </c:pt>
                <c:pt idx="929">
                  <c:v>43719</c:v>
                </c:pt>
                <c:pt idx="930">
                  <c:v>43720</c:v>
                </c:pt>
                <c:pt idx="931">
                  <c:v>43721</c:v>
                </c:pt>
                <c:pt idx="932">
                  <c:v>43724</c:v>
                </c:pt>
                <c:pt idx="933">
                  <c:v>43725</c:v>
                </c:pt>
                <c:pt idx="934">
                  <c:v>43726</c:v>
                </c:pt>
                <c:pt idx="935">
                  <c:v>43727</c:v>
                </c:pt>
                <c:pt idx="936">
                  <c:v>43728</c:v>
                </c:pt>
                <c:pt idx="937">
                  <c:v>43731</c:v>
                </c:pt>
                <c:pt idx="938">
                  <c:v>43732</c:v>
                </c:pt>
                <c:pt idx="939">
                  <c:v>43733</c:v>
                </c:pt>
                <c:pt idx="940">
                  <c:v>43734</c:v>
                </c:pt>
                <c:pt idx="941">
                  <c:v>43735</c:v>
                </c:pt>
                <c:pt idx="942">
                  <c:v>43738</c:v>
                </c:pt>
                <c:pt idx="943">
                  <c:v>43739</c:v>
                </c:pt>
                <c:pt idx="944">
                  <c:v>43740</c:v>
                </c:pt>
                <c:pt idx="945">
                  <c:v>43741</c:v>
                </c:pt>
                <c:pt idx="946">
                  <c:v>43742</c:v>
                </c:pt>
                <c:pt idx="947">
                  <c:v>43745</c:v>
                </c:pt>
                <c:pt idx="948">
                  <c:v>43746</c:v>
                </c:pt>
                <c:pt idx="949">
                  <c:v>43747</c:v>
                </c:pt>
                <c:pt idx="950">
                  <c:v>43748</c:v>
                </c:pt>
                <c:pt idx="951">
                  <c:v>43749</c:v>
                </c:pt>
                <c:pt idx="952">
                  <c:v>43752</c:v>
                </c:pt>
                <c:pt idx="953">
                  <c:v>43753</c:v>
                </c:pt>
                <c:pt idx="954">
                  <c:v>43754</c:v>
                </c:pt>
                <c:pt idx="955">
                  <c:v>43755</c:v>
                </c:pt>
                <c:pt idx="956">
                  <c:v>43756</c:v>
                </c:pt>
                <c:pt idx="957">
                  <c:v>43759</c:v>
                </c:pt>
                <c:pt idx="958">
                  <c:v>43760</c:v>
                </c:pt>
                <c:pt idx="959">
                  <c:v>43761</c:v>
                </c:pt>
                <c:pt idx="960">
                  <c:v>43762</c:v>
                </c:pt>
                <c:pt idx="961">
                  <c:v>43763</c:v>
                </c:pt>
                <c:pt idx="962">
                  <c:v>43766</c:v>
                </c:pt>
                <c:pt idx="963">
                  <c:v>43767</c:v>
                </c:pt>
                <c:pt idx="964">
                  <c:v>43768</c:v>
                </c:pt>
                <c:pt idx="965">
                  <c:v>43769</c:v>
                </c:pt>
                <c:pt idx="966">
                  <c:v>43770</c:v>
                </c:pt>
                <c:pt idx="967">
                  <c:v>43773</c:v>
                </c:pt>
                <c:pt idx="968">
                  <c:v>43774</c:v>
                </c:pt>
                <c:pt idx="969">
                  <c:v>43775</c:v>
                </c:pt>
                <c:pt idx="970">
                  <c:v>43776</c:v>
                </c:pt>
                <c:pt idx="971">
                  <c:v>43777</c:v>
                </c:pt>
                <c:pt idx="972">
                  <c:v>43780</c:v>
                </c:pt>
                <c:pt idx="973">
                  <c:v>43781</c:v>
                </c:pt>
                <c:pt idx="974">
                  <c:v>43782</c:v>
                </c:pt>
                <c:pt idx="975">
                  <c:v>43783</c:v>
                </c:pt>
                <c:pt idx="976">
                  <c:v>43784</c:v>
                </c:pt>
                <c:pt idx="977">
                  <c:v>43787</c:v>
                </c:pt>
                <c:pt idx="978">
                  <c:v>43788</c:v>
                </c:pt>
                <c:pt idx="979">
                  <c:v>43789</c:v>
                </c:pt>
                <c:pt idx="980">
                  <c:v>43790</c:v>
                </c:pt>
                <c:pt idx="981">
                  <c:v>43791</c:v>
                </c:pt>
                <c:pt idx="982">
                  <c:v>43794</c:v>
                </c:pt>
                <c:pt idx="983">
                  <c:v>43795</c:v>
                </c:pt>
                <c:pt idx="984">
                  <c:v>43796</c:v>
                </c:pt>
                <c:pt idx="985">
                  <c:v>43798</c:v>
                </c:pt>
                <c:pt idx="986">
                  <c:v>43801</c:v>
                </c:pt>
                <c:pt idx="987">
                  <c:v>43802</c:v>
                </c:pt>
                <c:pt idx="988">
                  <c:v>43803</c:v>
                </c:pt>
                <c:pt idx="989">
                  <c:v>43804</c:v>
                </c:pt>
                <c:pt idx="990">
                  <c:v>43805</c:v>
                </c:pt>
                <c:pt idx="991">
                  <c:v>43808</c:v>
                </c:pt>
                <c:pt idx="992">
                  <c:v>43809</c:v>
                </c:pt>
                <c:pt idx="993">
                  <c:v>43810</c:v>
                </c:pt>
                <c:pt idx="994">
                  <c:v>43811</c:v>
                </c:pt>
                <c:pt idx="995">
                  <c:v>43812</c:v>
                </c:pt>
                <c:pt idx="996">
                  <c:v>43815</c:v>
                </c:pt>
                <c:pt idx="997">
                  <c:v>43816</c:v>
                </c:pt>
                <c:pt idx="998">
                  <c:v>43817</c:v>
                </c:pt>
                <c:pt idx="999">
                  <c:v>43818</c:v>
                </c:pt>
                <c:pt idx="1000">
                  <c:v>43819</c:v>
                </c:pt>
                <c:pt idx="1001">
                  <c:v>43822</c:v>
                </c:pt>
                <c:pt idx="1002">
                  <c:v>43823</c:v>
                </c:pt>
                <c:pt idx="1003">
                  <c:v>43825</c:v>
                </c:pt>
                <c:pt idx="1004">
                  <c:v>43826</c:v>
                </c:pt>
                <c:pt idx="1005">
                  <c:v>43829</c:v>
                </c:pt>
                <c:pt idx="1006">
                  <c:v>43830</c:v>
                </c:pt>
                <c:pt idx="1007">
                  <c:v>43832</c:v>
                </c:pt>
                <c:pt idx="1008">
                  <c:v>43833</c:v>
                </c:pt>
                <c:pt idx="1009">
                  <c:v>43836</c:v>
                </c:pt>
                <c:pt idx="1010">
                  <c:v>43837</c:v>
                </c:pt>
                <c:pt idx="1011">
                  <c:v>43838</c:v>
                </c:pt>
                <c:pt idx="1012">
                  <c:v>43839</c:v>
                </c:pt>
                <c:pt idx="1013">
                  <c:v>43840</c:v>
                </c:pt>
                <c:pt idx="1014">
                  <c:v>43843</c:v>
                </c:pt>
                <c:pt idx="1015">
                  <c:v>43844</c:v>
                </c:pt>
                <c:pt idx="1016">
                  <c:v>43845</c:v>
                </c:pt>
                <c:pt idx="1017">
                  <c:v>43846</c:v>
                </c:pt>
                <c:pt idx="1018">
                  <c:v>43847</c:v>
                </c:pt>
                <c:pt idx="1019">
                  <c:v>43851</c:v>
                </c:pt>
                <c:pt idx="1020">
                  <c:v>43852</c:v>
                </c:pt>
                <c:pt idx="1021">
                  <c:v>43853</c:v>
                </c:pt>
                <c:pt idx="1022">
                  <c:v>43854</c:v>
                </c:pt>
                <c:pt idx="1023">
                  <c:v>43857</c:v>
                </c:pt>
                <c:pt idx="1024">
                  <c:v>43858</c:v>
                </c:pt>
                <c:pt idx="1025">
                  <c:v>43859</c:v>
                </c:pt>
                <c:pt idx="1026">
                  <c:v>43860</c:v>
                </c:pt>
                <c:pt idx="1027">
                  <c:v>43861</c:v>
                </c:pt>
                <c:pt idx="1028">
                  <c:v>43864</c:v>
                </c:pt>
                <c:pt idx="1029">
                  <c:v>43865</c:v>
                </c:pt>
                <c:pt idx="1030">
                  <c:v>43866</c:v>
                </c:pt>
                <c:pt idx="1031">
                  <c:v>43867</c:v>
                </c:pt>
                <c:pt idx="1032">
                  <c:v>43868</c:v>
                </c:pt>
                <c:pt idx="1033">
                  <c:v>43871</c:v>
                </c:pt>
                <c:pt idx="1034">
                  <c:v>43872</c:v>
                </c:pt>
                <c:pt idx="1035">
                  <c:v>43873</c:v>
                </c:pt>
                <c:pt idx="1036">
                  <c:v>43874</c:v>
                </c:pt>
                <c:pt idx="1037">
                  <c:v>43875</c:v>
                </c:pt>
                <c:pt idx="1038">
                  <c:v>43879</c:v>
                </c:pt>
                <c:pt idx="1039">
                  <c:v>43880</c:v>
                </c:pt>
                <c:pt idx="1040">
                  <c:v>43881</c:v>
                </c:pt>
                <c:pt idx="1041">
                  <c:v>43882</c:v>
                </c:pt>
                <c:pt idx="1042">
                  <c:v>43885</c:v>
                </c:pt>
                <c:pt idx="1043">
                  <c:v>43886</c:v>
                </c:pt>
                <c:pt idx="1044">
                  <c:v>43887</c:v>
                </c:pt>
                <c:pt idx="1045">
                  <c:v>43888</c:v>
                </c:pt>
                <c:pt idx="1046">
                  <c:v>43889</c:v>
                </c:pt>
                <c:pt idx="1047">
                  <c:v>43892</c:v>
                </c:pt>
                <c:pt idx="1048">
                  <c:v>43893</c:v>
                </c:pt>
                <c:pt idx="1049">
                  <c:v>43894</c:v>
                </c:pt>
                <c:pt idx="1050">
                  <c:v>43895</c:v>
                </c:pt>
                <c:pt idx="1051">
                  <c:v>43896</c:v>
                </c:pt>
                <c:pt idx="1052">
                  <c:v>43899</c:v>
                </c:pt>
                <c:pt idx="1053">
                  <c:v>43900</c:v>
                </c:pt>
                <c:pt idx="1054">
                  <c:v>43901</c:v>
                </c:pt>
                <c:pt idx="1055">
                  <c:v>43902</c:v>
                </c:pt>
                <c:pt idx="1056">
                  <c:v>43903</c:v>
                </c:pt>
                <c:pt idx="1057">
                  <c:v>43906</c:v>
                </c:pt>
                <c:pt idx="1058">
                  <c:v>43907</c:v>
                </c:pt>
                <c:pt idx="1059">
                  <c:v>43908</c:v>
                </c:pt>
                <c:pt idx="1060">
                  <c:v>43909</c:v>
                </c:pt>
                <c:pt idx="1061">
                  <c:v>43910</c:v>
                </c:pt>
                <c:pt idx="1062">
                  <c:v>43913</c:v>
                </c:pt>
                <c:pt idx="1063">
                  <c:v>43914</c:v>
                </c:pt>
                <c:pt idx="1064">
                  <c:v>43915</c:v>
                </c:pt>
                <c:pt idx="1065">
                  <c:v>43916</c:v>
                </c:pt>
                <c:pt idx="1066">
                  <c:v>43917</c:v>
                </c:pt>
                <c:pt idx="1067">
                  <c:v>43920</c:v>
                </c:pt>
                <c:pt idx="1068">
                  <c:v>43921</c:v>
                </c:pt>
                <c:pt idx="1069">
                  <c:v>43922</c:v>
                </c:pt>
                <c:pt idx="1070">
                  <c:v>43923</c:v>
                </c:pt>
                <c:pt idx="1071">
                  <c:v>43924</c:v>
                </c:pt>
                <c:pt idx="1072">
                  <c:v>43927</c:v>
                </c:pt>
                <c:pt idx="1073">
                  <c:v>43928</c:v>
                </c:pt>
                <c:pt idx="1074">
                  <c:v>43929</c:v>
                </c:pt>
                <c:pt idx="1075">
                  <c:v>43930</c:v>
                </c:pt>
                <c:pt idx="1076">
                  <c:v>43934</c:v>
                </c:pt>
                <c:pt idx="1077">
                  <c:v>43935</c:v>
                </c:pt>
                <c:pt idx="1078">
                  <c:v>43936</c:v>
                </c:pt>
                <c:pt idx="1079">
                  <c:v>43937</c:v>
                </c:pt>
                <c:pt idx="1080">
                  <c:v>43938</c:v>
                </c:pt>
                <c:pt idx="1081">
                  <c:v>43941</c:v>
                </c:pt>
                <c:pt idx="1082">
                  <c:v>43942</c:v>
                </c:pt>
                <c:pt idx="1083">
                  <c:v>43943</c:v>
                </c:pt>
                <c:pt idx="1084">
                  <c:v>43944</c:v>
                </c:pt>
                <c:pt idx="1085">
                  <c:v>43945</c:v>
                </c:pt>
                <c:pt idx="1086">
                  <c:v>43948</c:v>
                </c:pt>
                <c:pt idx="1087">
                  <c:v>43949</c:v>
                </c:pt>
                <c:pt idx="1088">
                  <c:v>43950</c:v>
                </c:pt>
                <c:pt idx="1089">
                  <c:v>43951</c:v>
                </c:pt>
                <c:pt idx="1090">
                  <c:v>43952</c:v>
                </c:pt>
                <c:pt idx="1091">
                  <c:v>43955</c:v>
                </c:pt>
                <c:pt idx="1092">
                  <c:v>43956</c:v>
                </c:pt>
                <c:pt idx="1093">
                  <c:v>43957</c:v>
                </c:pt>
                <c:pt idx="1094">
                  <c:v>43958</c:v>
                </c:pt>
                <c:pt idx="1095">
                  <c:v>43959</c:v>
                </c:pt>
                <c:pt idx="1096">
                  <c:v>43962</c:v>
                </c:pt>
                <c:pt idx="1097">
                  <c:v>43963</c:v>
                </c:pt>
                <c:pt idx="1098">
                  <c:v>43964</c:v>
                </c:pt>
                <c:pt idx="1099">
                  <c:v>43965</c:v>
                </c:pt>
                <c:pt idx="1100">
                  <c:v>43966</c:v>
                </c:pt>
                <c:pt idx="1101">
                  <c:v>43969</c:v>
                </c:pt>
                <c:pt idx="1102">
                  <c:v>43970</c:v>
                </c:pt>
                <c:pt idx="1103">
                  <c:v>43971</c:v>
                </c:pt>
                <c:pt idx="1104">
                  <c:v>43972</c:v>
                </c:pt>
                <c:pt idx="1105">
                  <c:v>43973</c:v>
                </c:pt>
                <c:pt idx="1106">
                  <c:v>43977</c:v>
                </c:pt>
                <c:pt idx="1107">
                  <c:v>43978</c:v>
                </c:pt>
                <c:pt idx="1108">
                  <c:v>43979</c:v>
                </c:pt>
                <c:pt idx="1109">
                  <c:v>43980</c:v>
                </c:pt>
                <c:pt idx="1110">
                  <c:v>43983</c:v>
                </c:pt>
                <c:pt idx="1111">
                  <c:v>43984</c:v>
                </c:pt>
                <c:pt idx="1112">
                  <c:v>43985</c:v>
                </c:pt>
                <c:pt idx="1113">
                  <c:v>43986</c:v>
                </c:pt>
                <c:pt idx="1114">
                  <c:v>43987</c:v>
                </c:pt>
                <c:pt idx="1115">
                  <c:v>43990</c:v>
                </c:pt>
                <c:pt idx="1116">
                  <c:v>43991</c:v>
                </c:pt>
                <c:pt idx="1117">
                  <c:v>43992</c:v>
                </c:pt>
                <c:pt idx="1118">
                  <c:v>43993</c:v>
                </c:pt>
                <c:pt idx="1119">
                  <c:v>43994</c:v>
                </c:pt>
                <c:pt idx="1120">
                  <c:v>43997</c:v>
                </c:pt>
                <c:pt idx="1121">
                  <c:v>43998</c:v>
                </c:pt>
                <c:pt idx="1122">
                  <c:v>43999</c:v>
                </c:pt>
                <c:pt idx="1123">
                  <c:v>44000</c:v>
                </c:pt>
                <c:pt idx="1124">
                  <c:v>44001</c:v>
                </c:pt>
                <c:pt idx="1125">
                  <c:v>44004</c:v>
                </c:pt>
                <c:pt idx="1126">
                  <c:v>44005</c:v>
                </c:pt>
                <c:pt idx="1127">
                  <c:v>44006</c:v>
                </c:pt>
                <c:pt idx="1128">
                  <c:v>44007</c:v>
                </c:pt>
                <c:pt idx="1129">
                  <c:v>44008</c:v>
                </c:pt>
                <c:pt idx="1130">
                  <c:v>44011</c:v>
                </c:pt>
                <c:pt idx="1131">
                  <c:v>44012</c:v>
                </c:pt>
                <c:pt idx="1132">
                  <c:v>44013</c:v>
                </c:pt>
                <c:pt idx="1133">
                  <c:v>44014</c:v>
                </c:pt>
                <c:pt idx="1134">
                  <c:v>44018</c:v>
                </c:pt>
                <c:pt idx="1135">
                  <c:v>44019</c:v>
                </c:pt>
                <c:pt idx="1136">
                  <c:v>44020</c:v>
                </c:pt>
                <c:pt idx="1137">
                  <c:v>44021</c:v>
                </c:pt>
                <c:pt idx="1138">
                  <c:v>44022</c:v>
                </c:pt>
                <c:pt idx="1139">
                  <c:v>44025</c:v>
                </c:pt>
                <c:pt idx="1140">
                  <c:v>44026</c:v>
                </c:pt>
                <c:pt idx="1141">
                  <c:v>44027</c:v>
                </c:pt>
                <c:pt idx="1142">
                  <c:v>44028</c:v>
                </c:pt>
                <c:pt idx="1143">
                  <c:v>44029</c:v>
                </c:pt>
                <c:pt idx="1144">
                  <c:v>44032</c:v>
                </c:pt>
                <c:pt idx="1145">
                  <c:v>44033</c:v>
                </c:pt>
                <c:pt idx="1146">
                  <c:v>44034</c:v>
                </c:pt>
                <c:pt idx="1147">
                  <c:v>44035</c:v>
                </c:pt>
                <c:pt idx="1148">
                  <c:v>44036</c:v>
                </c:pt>
                <c:pt idx="1149">
                  <c:v>44039</c:v>
                </c:pt>
                <c:pt idx="1150">
                  <c:v>44040</c:v>
                </c:pt>
                <c:pt idx="1151">
                  <c:v>44041</c:v>
                </c:pt>
                <c:pt idx="1152">
                  <c:v>44042</c:v>
                </c:pt>
                <c:pt idx="1153">
                  <c:v>44043</c:v>
                </c:pt>
                <c:pt idx="1154">
                  <c:v>44046</c:v>
                </c:pt>
                <c:pt idx="1155">
                  <c:v>44047</c:v>
                </c:pt>
                <c:pt idx="1156">
                  <c:v>44048</c:v>
                </c:pt>
                <c:pt idx="1157">
                  <c:v>44049</c:v>
                </c:pt>
                <c:pt idx="1158">
                  <c:v>44050</c:v>
                </c:pt>
                <c:pt idx="1159">
                  <c:v>44053</c:v>
                </c:pt>
                <c:pt idx="1160">
                  <c:v>44054</c:v>
                </c:pt>
                <c:pt idx="1161">
                  <c:v>44055</c:v>
                </c:pt>
                <c:pt idx="1162">
                  <c:v>44056</c:v>
                </c:pt>
                <c:pt idx="1163">
                  <c:v>44057</c:v>
                </c:pt>
                <c:pt idx="1164">
                  <c:v>44060</c:v>
                </c:pt>
                <c:pt idx="1165">
                  <c:v>44061</c:v>
                </c:pt>
                <c:pt idx="1166">
                  <c:v>44062</c:v>
                </c:pt>
                <c:pt idx="1167">
                  <c:v>44063</c:v>
                </c:pt>
                <c:pt idx="1168">
                  <c:v>44064</c:v>
                </c:pt>
                <c:pt idx="1169">
                  <c:v>44067</c:v>
                </c:pt>
                <c:pt idx="1170">
                  <c:v>44068</c:v>
                </c:pt>
                <c:pt idx="1171">
                  <c:v>44069</c:v>
                </c:pt>
                <c:pt idx="1172">
                  <c:v>44070</c:v>
                </c:pt>
                <c:pt idx="1173">
                  <c:v>44071</c:v>
                </c:pt>
                <c:pt idx="1174">
                  <c:v>44074</c:v>
                </c:pt>
                <c:pt idx="1175">
                  <c:v>44075</c:v>
                </c:pt>
                <c:pt idx="1176">
                  <c:v>44076</c:v>
                </c:pt>
                <c:pt idx="1177">
                  <c:v>44077</c:v>
                </c:pt>
                <c:pt idx="1178">
                  <c:v>44078</c:v>
                </c:pt>
                <c:pt idx="1179">
                  <c:v>44082</c:v>
                </c:pt>
                <c:pt idx="1180">
                  <c:v>44083</c:v>
                </c:pt>
                <c:pt idx="1181">
                  <c:v>44084</c:v>
                </c:pt>
                <c:pt idx="1182">
                  <c:v>44085</c:v>
                </c:pt>
                <c:pt idx="1183">
                  <c:v>44088</c:v>
                </c:pt>
                <c:pt idx="1184">
                  <c:v>44089</c:v>
                </c:pt>
                <c:pt idx="1185">
                  <c:v>44090</c:v>
                </c:pt>
                <c:pt idx="1186">
                  <c:v>44091</c:v>
                </c:pt>
                <c:pt idx="1187">
                  <c:v>44092</c:v>
                </c:pt>
                <c:pt idx="1188">
                  <c:v>44095</c:v>
                </c:pt>
                <c:pt idx="1189">
                  <c:v>44096</c:v>
                </c:pt>
                <c:pt idx="1190">
                  <c:v>44097</c:v>
                </c:pt>
                <c:pt idx="1191">
                  <c:v>44098</c:v>
                </c:pt>
                <c:pt idx="1192">
                  <c:v>44099</c:v>
                </c:pt>
                <c:pt idx="1193">
                  <c:v>44102</c:v>
                </c:pt>
                <c:pt idx="1194">
                  <c:v>44103</c:v>
                </c:pt>
                <c:pt idx="1195">
                  <c:v>44104</c:v>
                </c:pt>
                <c:pt idx="1196">
                  <c:v>44105</c:v>
                </c:pt>
                <c:pt idx="1197">
                  <c:v>44106</c:v>
                </c:pt>
                <c:pt idx="1198">
                  <c:v>44109</c:v>
                </c:pt>
                <c:pt idx="1199">
                  <c:v>44110</c:v>
                </c:pt>
                <c:pt idx="1200">
                  <c:v>44111</c:v>
                </c:pt>
                <c:pt idx="1201">
                  <c:v>44112</c:v>
                </c:pt>
                <c:pt idx="1202">
                  <c:v>44113</c:v>
                </c:pt>
                <c:pt idx="1203">
                  <c:v>44116</c:v>
                </c:pt>
                <c:pt idx="1204">
                  <c:v>44117</c:v>
                </c:pt>
                <c:pt idx="1205">
                  <c:v>44118</c:v>
                </c:pt>
                <c:pt idx="1206">
                  <c:v>44119</c:v>
                </c:pt>
                <c:pt idx="1207">
                  <c:v>44120</c:v>
                </c:pt>
                <c:pt idx="1208">
                  <c:v>44123</c:v>
                </c:pt>
                <c:pt idx="1209">
                  <c:v>44124</c:v>
                </c:pt>
                <c:pt idx="1210">
                  <c:v>44125</c:v>
                </c:pt>
                <c:pt idx="1211">
                  <c:v>44126</c:v>
                </c:pt>
                <c:pt idx="1212">
                  <c:v>44127</c:v>
                </c:pt>
                <c:pt idx="1213">
                  <c:v>44130</c:v>
                </c:pt>
                <c:pt idx="1214">
                  <c:v>44131</c:v>
                </c:pt>
                <c:pt idx="1215">
                  <c:v>44132</c:v>
                </c:pt>
                <c:pt idx="1216">
                  <c:v>44133</c:v>
                </c:pt>
                <c:pt idx="1217">
                  <c:v>44134</c:v>
                </c:pt>
                <c:pt idx="1218">
                  <c:v>44137</c:v>
                </c:pt>
                <c:pt idx="1219">
                  <c:v>44138</c:v>
                </c:pt>
                <c:pt idx="1220">
                  <c:v>44139</c:v>
                </c:pt>
                <c:pt idx="1221">
                  <c:v>44140</c:v>
                </c:pt>
                <c:pt idx="1222">
                  <c:v>44141</c:v>
                </c:pt>
                <c:pt idx="1223">
                  <c:v>44144</c:v>
                </c:pt>
                <c:pt idx="1224">
                  <c:v>44145</c:v>
                </c:pt>
                <c:pt idx="1225">
                  <c:v>44146</c:v>
                </c:pt>
                <c:pt idx="1226">
                  <c:v>44147</c:v>
                </c:pt>
                <c:pt idx="1227">
                  <c:v>44148</c:v>
                </c:pt>
                <c:pt idx="1228">
                  <c:v>44151</c:v>
                </c:pt>
                <c:pt idx="1229">
                  <c:v>44152</c:v>
                </c:pt>
                <c:pt idx="1230">
                  <c:v>44153</c:v>
                </c:pt>
                <c:pt idx="1231">
                  <c:v>44154</c:v>
                </c:pt>
                <c:pt idx="1232">
                  <c:v>44155</c:v>
                </c:pt>
                <c:pt idx="1233">
                  <c:v>44158</c:v>
                </c:pt>
                <c:pt idx="1234">
                  <c:v>44159</c:v>
                </c:pt>
                <c:pt idx="1235">
                  <c:v>44160</c:v>
                </c:pt>
                <c:pt idx="1236">
                  <c:v>44162</c:v>
                </c:pt>
                <c:pt idx="1237">
                  <c:v>44165</c:v>
                </c:pt>
                <c:pt idx="1238">
                  <c:v>44166</c:v>
                </c:pt>
                <c:pt idx="1239">
                  <c:v>44167</c:v>
                </c:pt>
                <c:pt idx="1240">
                  <c:v>44168</c:v>
                </c:pt>
                <c:pt idx="1241">
                  <c:v>44169</c:v>
                </c:pt>
                <c:pt idx="1242">
                  <c:v>44172</c:v>
                </c:pt>
                <c:pt idx="1243">
                  <c:v>44173</c:v>
                </c:pt>
                <c:pt idx="1244">
                  <c:v>44174</c:v>
                </c:pt>
                <c:pt idx="1245">
                  <c:v>44175</c:v>
                </c:pt>
                <c:pt idx="1246">
                  <c:v>44176</c:v>
                </c:pt>
                <c:pt idx="1247">
                  <c:v>44179</c:v>
                </c:pt>
                <c:pt idx="1248">
                  <c:v>44180</c:v>
                </c:pt>
                <c:pt idx="1249">
                  <c:v>44181</c:v>
                </c:pt>
                <c:pt idx="1250">
                  <c:v>44182</c:v>
                </c:pt>
                <c:pt idx="1251">
                  <c:v>44183</c:v>
                </c:pt>
                <c:pt idx="1252">
                  <c:v>44186</c:v>
                </c:pt>
                <c:pt idx="1253">
                  <c:v>44187</c:v>
                </c:pt>
                <c:pt idx="1254">
                  <c:v>44188</c:v>
                </c:pt>
                <c:pt idx="1255">
                  <c:v>44189</c:v>
                </c:pt>
                <c:pt idx="1256">
                  <c:v>44193</c:v>
                </c:pt>
                <c:pt idx="1257">
                  <c:v>44194</c:v>
                </c:pt>
                <c:pt idx="1258">
                  <c:v>44195</c:v>
                </c:pt>
                <c:pt idx="1259">
                  <c:v>44196</c:v>
                </c:pt>
                <c:pt idx="1260">
                  <c:v>44200</c:v>
                </c:pt>
                <c:pt idx="1261">
                  <c:v>44201</c:v>
                </c:pt>
                <c:pt idx="1262">
                  <c:v>44202</c:v>
                </c:pt>
                <c:pt idx="1263">
                  <c:v>44203</c:v>
                </c:pt>
                <c:pt idx="1264">
                  <c:v>44204</c:v>
                </c:pt>
                <c:pt idx="1265">
                  <c:v>44207</c:v>
                </c:pt>
                <c:pt idx="1266">
                  <c:v>44208</c:v>
                </c:pt>
                <c:pt idx="1267">
                  <c:v>44209</c:v>
                </c:pt>
                <c:pt idx="1268">
                  <c:v>44210</c:v>
                </c:pt>
                <c:pt idx="1269">
                  <c:v>44211</c:v>
                </c:pt>
                <c:pt idx="1270">
                  <c:v>44215</c:v>
                </c:pt>
                <c:pt idx="1271">
                  <c:v>44216</c:v>
                </c:pt>
                <c:pt idx="1272">
                  <c:v>44217</c:v>
                </c:pt>
                <c:pt idx="1273">
                  <c:v>44218</c:v>
                </c:pt>
                <c:pt idx="1274">
                  <c:v>44221</c:v>
                </c:pt>
                <c:pt idx="1275">
                  <c:v>44222</c:v>
                </c:pt>
                <c:pt idx="1276">
                  <c:v>44223</c:v>
                </c:pt>
                <c:pt idx="1277">
                  <c:v>44224</c:v>
                </c:pt>
                <c:pt idx="1278">
                  <c:v>44225</c:v>
                </c:pt>
                <c:pt idx="1279">
                  <c:v>44228</c:v>
                </c:pt>
                <c:pt idx="1280">
                  <c:v>44229</c:v>
                </c:pt>
                <c:pt idx="1281">
                  <c:v>44230</c:v>
                </c:pt>
                <c:pt idx="1282">
                  <c:v>44231</c:v>
                </c:pt>
                <c:pt idx="1283">
                  <c:v>44232</c:v>
                </c:pt>
                <c:pt idx="1284">
                  <c:v>44235</c:v>
                </c:pt>
                <c:pt idx="1285">
                  <c:v>44236</c:v>
                </c:pt>
                <c:pt idx="1286">
                  <c:v>44237</c:v>
                </c:pt>
                <c:pt idx="1287">
                  <c:v>44238</c:v>
                </c:pt>
                <c:pt idx="1288">
                  <c:v>44239</c:v>
                </c:pt>
                <c:pt idx="1289">
                  <c:v>44243</c:v>
                </c:pt>
                <c:pt idx="1290">
                  <c:v>44244</c:v>
                </c:pt>
                <c:pt idx="1291">
                  <c:v>44245</c:v>
                </c:pt>
                <c:pt idx="1292">
                  <c:v>44246</c:v>
                </c:pt>
                <c:pt idx="1293">
                  <c:v>44249</c:v>
                </c:pt>
                <c:pt idx="1294">
                  <c:v>44250</c:v>
                </c:pt>
                <c:pt idx="1295">
                  <c:v>44251</c:v>
                </c:pt>
                <c:pt idx="1296">
                  <c:v>44252</c:v>
                </c:pt>
                <c:pt idx="1297">
                  <c:v>44253</c:v>
                </c:pt>
                <c:pt idx="1298">
                  <c:v>44256</c:v>
                </c:pt>
                <c:pt idx="1299">
                  <c:v>44257</c:v>
                </c:pt>
                <c:pt idx="1300">
                  <c:v>44258</c:v>
                </c:pt>
                <c:pt idx="1301">
                  <c:v>44259</c:v>
                </c:pt>
                <c:pt idx="1302">
                  <c:v>44260</c:v>
                </c:pt>
                <c:pt idx="1303">
                  <c:v>44263</c:v>
                </c:pt>
                <c:pt idx="1304">
                  <c:v>44264</c:v>
                </c:pt>
                <c:pt idx="1305">
                  <c:v>44265</c:v>
                </c:pt>
                <c:pt idx="1306">
                  <c:v>44266</c:v>
                </c:pt>
                <c:pt idx="1307">
                  <c:v>44267</c:v>
                </c:pt>
                <c:pt idx="1308">
                  <c:v>44270</c:v>
                </c:pt>
                <c:pt idx="1309">
                  <c:v>44271</c:v>
                </c:pt>
                <c:pt idx="1310">
                  <c:v>44272</c:v>
                </c:pt>
                <c:pt idx="1311">
                  <c:v>44273</c:v>
                </c:pt>
                <c:pt idx="1312">
                  <c:v>44274</c:v>
                </c:pt>
                <c:pt idx="1313">
                  <c:v>44277</c:v>
                </c:pt>
                <c:pt idx="1314">
                  <c:v>44278</c:v>
                </c:pt>
                <c:pt idx="1315">
                  <c:v>44279</c:v>
                </c:pt>
                <c:pt idx="1316">
                  <c:v>44280</c:v>
                </c:pt>
                <c:pt idx="1317">
                  <c:v>44281</c:v>
                </c:pt>
                <c:pt idx="1318">
                  <c:v>44284</c:v>
                </c:pt>
                <c:pt idx="1319">
                  <c:v>44285</c:v>
                </c:pt>
                <c:pt idx="1320">
                  <c:v>44286</c:v>
                </c:pt>
                <c:pt idx="1321">
                  <c:v>44287</c:v>
                </c:pt>
                <c:pt idx="1322">
                  <c:v>44291</c:v>
                </c:pt>
                <c:pt idx="1323">
                  <c:v>44292</c:v>
                </c:pt>
                <c:pt idx="1324">
                  <c:v>44293</c:v>
                </c:pt>
                <c:pt idx="1325">
                  <c:v>44294</c:v>
                </c:pt>
                <c:pt idx="1326">
                  <c:v>44295</c:v>
                </c:pt>
                <c:pt idx="1327">
                  <c:v>44298</c:v>
                </c:pt>
                <c:pt idx="1328">
                  <c:v>44299</c:v>
                </c:pt>
                <c:pt idx="1329">
                  <c:v>44300</c:v>
                </c:pt>
                <c:pt idx="1330">
                  <c:v>44301</c:v>
                </c:pt>
                <c:pt idx="1331">
                  <c:v>44302</c:v>
                </c:pt>
                <c:pt idx="1332">
                  <c:v>44305</c:v>
                </c:pt>
                <c:pt idx="1333">
                  <c:v>44306</c:v>
                </c:pt>
                <c:pt idx="1334">
                  <c:v>44307</c:v>
                </c:pt>
                <c:pt idx="1335">
                  <c:v>44308</c:v>
                </c:pt>
                <c:pt idx="1336">
                  <c:v>44309</c:v>
                </c:pt>
                <c:pt idx="1337">
                  <c:v>44312</c:v>
                </c:pt>
                <c:pt idx="1338">
                  <c:v>44313</c:v>
                </c:pt>
                <c:pt idx="1339">
                  <c:v>44314</c:v>
                </c:pt>
                <c:pt idx="1340">
                  <c:v>44315</c:v>
                </c:pt>
                <c:pt idx="1341">
                  <c:v>44316</c:v>
                </c:pt>
                <c:pt idx="1342">
                  <c:v>44319</c:v>
                </c:pt>
                <c:pt idx="1343">
                  <c:v>44320</c:v>
                </c:pt>
                <c:pt idx="1344">
                  <c:v>44321</c:v>
                </c:pt>
                <c:pt idx="1345">
                  <c:v>44322</c:v>
                </c:pt>
                <c:pt idx="1346">
                  <c:v>44323</c:v>
                </c:pt>
                <c:pt idx="1347">
                  <c:v>44326</c:v>
                </c:pt>
                <c:pt idx="1348">
                  <c:v>44327</c:v>
                </c:pt>
                <c:pt idx="1349">
                  <c:v>44328</c:v>
                </c:pt>
                <c:pt idx="1350">
                  <c:v>44329</c:v>
                </c:pt>
                <c:pt idx="1351">
                  <c:v>44330</c:v>
                </c:pt>
                <c:pt idx="1352">
                  <c:v>44333</c:v>
                </c:pt>
                <c:pt idx="1353">
                  <c:v>44334</c:v>
                </c:pt>
                <c:pt idx="1354">
                  <c:v>44335</c:v>
                </c:pt>
                <c:pt idx="1355">
                  <c:v>44336</c:v>
                </c:pt>
                <c:pt idx="1356">
                  <c:v>44337</c:v>
                </c:pt>
                <c:pt idx="1357">
                  <c:v>44340</c:v>
                </c:pt>
                <c:pt idx="1358">
                  <c:v>44341</c:v>
                </c:pt>
                <c:pt idx="1359">
                  <c:v>44342</c:v>
                </c:pt>
                <c:pt idx="1360">
                  <c:v>44343</c:v>
                </c:pt>
                <c:pt idx="1361">
                  <c:v>44344</c:v>
                </c:pt>
                <c:pt idx="1362">
                  <c:v>44348</c:v>
                </c:pt>
                <c:pt idx="1363">
                  <c:v>44349</c:v>
                </c:pt>
                <c:pt idx="1364">
                  <c:v>44350</c:v>
                </c:pt>
                <c:pt idx="1365">
                  <c:v>44351</c:v>
                </c:pt>
                <c:pt idx="1366">
                  <c:v>44354</c:v>
                </c:pt>
                <c:pt idx="1367">
                  <c:v>44355</c:v>
                </c:pt>
                <c:pt idx="1368">
                  <c:v>44356</c:v>
                </c:pt>
                <c:pt idx="1369">
                  <c:v>44357</c:v>
                </c:pt>
                <c:pt idx="1370">
                  <c:v>44358</c:v>
                </c:pt>
                <c:pt idx="1371">
                  <c:v>44361</c:v>
                </c:pt>
                <c:pt idx="1372">
                  <c:v>44362</c:v>
                </c:pt>
                <c:pt idx="1373">
                  <c:v>44363</c:v>
                </c:pt>
                <c:pt idx="1374">
                  <c:v>44364</c:v>
                </c:pt>
                <c:pt idx="1375">
                  <c:v>44365</c:v>
                </c:pt>
                <c:pt idx="1376">
                  <c:v>44368</c:v>
                </c:pt>
                <c:pt idx="1377">
                  <c:v>44369</c:v>
                </c:pt>
                <c:pt idx="1378">
                  <c:v>44370</c:v>
                </c:pt>
                <c:pt idx="1379">
                  <c:v>44371</c:v>
                </c:pt>
                <c:pt idx="1380">
                  <c:v>44372</c:v>
                </c:pt>
                <c:pt idx="1381">
                  <c:v>44375</c:v>
                </c:pt>
                <c:pt idx="1382">
                  <c:v>44376</c:v>
                </c:pt>
                <c:pt idx="1383">
                  <c:v>44377</c:v>
                </c:pt>
                <c:pt idx="1384">
                  <c:v>44378</c:v>
                </c:pt>
                <c:pt idx="1385">
                  <c:v>44379</c:v>
                </c:pt>
                <c:pt idx="1386">
                  <c:v>44383</c:v>
                </c:pt>
                <c:pt idx="1387">
                  <c:v>44384</c:v>
                </c:pt>
                <c:pt idx="1388">
                  <c:v>44385</c:v>
                </c:pt>
                <c:pt idx="1389">
                  <c:v>44386</c:v>
                </c:pt>
                <c:pt idx="1390">
                  <c:v>44389</c:v>
                </c:pt>
                <c:pt idx="1391">
                  <c:v>44390</c:v>
                </c:pt>
                <c:pt idx="1392">
                  <c:v>44391</c:v>
                </c:pt>
                <c:pt idx="1393">
                  <c:v>44392</c:v>
                </c:pt>
                <c:pt idx="1394">
                  <c:v>44393</c:v>
                </c:pt>
                <c:pt idx="1395">
                  <c:v>44396</c:v>
                </c:pt>
                <c:pt idx="1396">
                  <c:v>44397</c:v>
                </c:pt>
                <c:pt idx="1397">
                  <c:v>44398</c:v>
                </c:pt>
                <c:pt idx="1398">
                  <c:v>44399</c:v>
                </c:pt>
                <c:pt idx="1399">
                  <c:v>44400</c:v>
                </c:pt>
                <c:pt idx="1400">
                  <c:v>44403</c:v>
                </c:pt>
                <c:pt idx="1401">
                  <c:v>44404</c:v>
                </c:pt>
                <c:pt idx="1402">
                  <c:v>44405</c:v>
                </c:pt>
                <c:pt idx="1403">
                  <c:v>44406</c:v>
                </c:pt>
                <c:pt idx="1404">
                  <c:v>44407</c:v>
                </c:pt>
                <c:pt idx="1405">
                  <c:v>44410</c:v>
                </c:pt>
                <c:pt idx="1406">
                  <c:v>44411</c:v>
                </c:pt>
                <c:pt idx="1407">
                  <c:v>44412</c:v>
                </c:pt>
                <c:pt idx="1408">
                  <c:v>44413</c:v>
                </c:pt>
                <c:pt idx="1409">
                  <c:v>44414</c:v>
                </c:pt>
                <c:pt idx="1410">
                  <c:v>44417</c:v>
                </c:pt>
                <c:pt idx="1411">
                  <c:v>44418</c:v>
                </c:pt>
                <c:pt idx="1412">
                  <c:v>44419</c:v>
                </c:pt>
                <c:pt idx="1413">
                  <c:v>44420</c:v>
                </c:pt>
                <c:pt idx="1414">
                  <c:v>44421</c:v>
                </c:pt>
                <c:pt idx="1415">
                  <c:v>44424</c:v>
                </c:pt>
                <c:pt idx="1416">
                  <c:v>44425</c:v>
                </c:pt>
                <c:pt idx="1417">
                  <c:v>44426</c:v>
                </c:pt>
                <c:pt idx="1418">
                  <c:v>44427</c:v>
                </c:pt>
                <c:pt idx="1419">
                  <c:v>44428</c:v>
                </c:pt>
                <c:pt idx="1420">
                  <c:v>44431</c:v>
                </c:pt>
                <c:pt idx="1421">
                  <c:v>44432</c:v>
                </c:pt>
                <c:pt idx="1422">
                  <c:v>44433</c:v>
                </c:pt>
                <c:pt idx="1423">
                  <c:v>44434</c:v>
                </c:pt>
                <c:pt idx="1424">
                  <c:v>44435</c:v>
                </c:pt>
                <c:pt idx="1425">
                  <c:v>44438</c:v>
                </c:pt>
                <c:pt idx="1426">
                  <c:v>44439</c:v>
                </c:pt>
                <c:pt idx="1427">
                  <c:v>44440</c:v>
                </c:pt>
                <c:pt idx="1428">
                  <c:v>44441</c:v>
                </c:pt>
                <c:pt idx="1429">
                  <c:v>44442</c:v>
                </c:pt>
                <c:pt idx="1430">
                  <c:v>44446</c:v>
                </c:pt>
                <c:pt idx="1431">
                  <c:v>44447</c:v>
                </c:pt>
                <c:pt idx="1432">
                  <c:v>44448</c:v>
                </c:pt>
                <c:pt idx="1433">
                  <c:v>44449</c:v>
                </c:pt>
                <c:pt idx="1434">
                  <c:v>44452</c:v>
                </c:pt>
                <c:pt idx="1435">
                  <c:v>44453</c:v>
                </c:pt>
                <c:pt idx="1436">
                  <c:v>44454</c:v>
                </c:pt>
                <c:pt idx="1437">
                  <c:v>44455</c:v>
                </c:pt>
                <c:pt idx="1438">
                  <c:v>44456</c:v>
                </c:pt>
                <c:pt idx="1439">
                  <c:v>44459</c:v>
                </c:pt>
                <c:pt idx="1440">
                  <c:v>44460</c:v>
                </c:pt>
                <c:pt idx="1441">
                  <c:v>44461</c:v>
                </c:pt>
                <c:pt idx="1442">
                  <c:v>44462</c:v>
                </c:pt>
                <c:pt idx="1443">
                  <c:v>44463</c:v>
                </c:pt>
                <c:pt idx="1444">
                  <c:v>44466</c:v>
                </c:pt>
                <c:pt idx="1445">
                  <c:v>44467</c:v>
                </c:pt>
                <c:pt idx="1446">
                  <c:v>44468</c:v>
                </c:pt>
                <c:pt idx="1447">
                  <c:v>44469</c:v>
                </c:pt>
                <c:pt idx="1448">
                  <c:v>44470</c:v>
                </c:pt>
                <c:pt idx="1449">
                  <c:v>44473</c:v>
                </c:pt>
                <c:pt idx="1450">
                  <c:v>44474</c:v>
                </c:pt>
                <c:pt idx="1451">
                  <c:v>44475</c:v>
                </c:pt>
                <c:pt idx="1452">
                  <c:v>44476</c:v>
                </c:pt>
                <c:pt idx="1453">
                  <c:v>44477</c:v>
                </c:pt>
                <c:pt idx="1454">
                  <c:v>44480</c:v>
                </c:pt>
                <c:pt idx="1455">
                  <c:v>44481</c:v>
                </c:pt>
                <c:pt idx="1456">
                  <c:v>44482</c:v>
                </c:pt>
                <c:pt idx="1457">
                  <c:v>44483</c:v>
                </c:pt>
                <c:pt idx="1458">
                  <c:v>44484</c:v>
                </c:pt>
                <c:pt idx="1459">
                  <c:v>44487</c:v>
                </c:pt>
                <c:pt idx="1460">
                  <c:v>44488</c:v>
                </c:pt>
                <c:pt idx="1461">
                  <c:v>44489</c:v>
                </c:pt>
                <c:pt idx="1462">
                  <c:v>44490</c:v>
                </c:pt>
                <c:pt idx="1463">
                  <c:v>44491</c:v>
                </c:pt>
                <c:pt idx="1464">
                  <c:v>44494</c:v>
                </c:pt>
                <c:pt idx="1465">
                  <c:v>44495</c:v>
                </c:pt>
                <c:pt idx="1466">
                  <c:v>44496</c:v>
                </c:pt>
                <c:pt idx="1467">
                  <c:v>44497</c:v>
                </c:pt>
                <c:pt idx="1468">
                  <c:v>44498</c:v>
                </c:pt>
                <c:pt idx="1469">
                  <c:v>44501</c:v>
                </c:pt>
                <c:pt idx="1470">
                  <c:v>44502</c:v>
                </c:pt>
                <c:pt idx="1471">
                  <c:v>44503</c:v>
                </c:pt>
                <c:pt idx="1472">
                  <c:v>44504</c:v>
                </c:pt>
                <c:pt idx="1473">
                  <c:v>44505</c:v>
                </c:pt>
                <c:pt idx="1474">
                  <c:v>44508</c:v>
                </c:pt>
                <c:pt idx="1475">
                  <c:v>44509</c:v>
                </c:pt>
                <c:pt idx="1476">
                  <c:v>44510</c:v>
                </c:pt>
                <c:pt idx="1477">
                  <c:v>44511</c:v>
                </c:pt>
                <c:pt idx="1478">
                  <c:v>44512</c:v>
                </c:pt>
                <c:pt idx="1479">
                  <c:v>44515</c:v>
                </c:pt>
                <c:pt idx="1480">
                  <c:v>44516</c:v>
                </c:pt>
                <c:pt idx="1481">
                  <c:v>44517</c:v>
                </c:pt>
                <c:pt idx="1482">
                  <c:v>44518</c:v>
                </c:pt>
                <c:pt idx="1483">
                  <c:v>44519</c:v>
                </c:pt>
                <c:pt idx="1484">
                  <c:v>44522</c:v>
                </c:pt>
                <c:pt idx="1485">
                  <c:v>44523</c:v>
                </c:pt>
                <c:pt idx="1486">
                  <c:v>44524</c:v>
                </c:pt>
                <c:pt idx="1487">
                  <c:v>44526</c:v>
                </c:pt>
                <c:pt idx="1488">
                  <c:v>44529</c:v>
                </c:pt>
                <c:pt idx="1489">
                  <c:v>44530</c:v>
                </c:pt>
                <c:pt idx="1490">
                  <c:v>44531</c:v>
                </c:pt>
                <c:pt idx="1491">
                  <c:v>44532</c:v>
                </c:pt>
                <c:pt idx="1492">
                  <c:v>44533</c:v>
                </c:pt>
                <c:pt idx="1493">
                  <c:v>44536</c:v>
                </c:pt>
                <c:pt idx="1494">
                  <c:v>44537</c:v>
                </c:pt>
                <c:pt idx="1495">
                  <c:v>44538</c:v>
                </c:pt>
                <c:pt idx="1496">
                  <c:v>44539</c:v>
                </c:pt>
                <c:pt idx="1497">
                  <c:v>44540</c:v>
                </c:pt>
                <c:pt idx="1498">
                  <c:v>44543</c:v>
                </c:pt>
                <c:pt idx="1499">
                  <c:v>44544</c:v>
                </c:pt>
                <c:pt idx="1500">
                  <c:v>44545</c:v>
                </c:pt>
                <c:pt idx="1501">
                  <c:v>44546</c:v>
                </c:pt>
                <c:pt idx="1502">
                  <c:v>44547</c:v>
                </c:pt>
                <c:pt idx="1503">
                  <c:v>44550</c:v>
                </c:pt>
                <c:pt idx="1504">
                  <c:v>44551</c:v>
                </c:pt>
                <c:pt idx="1505">
                  <c:v>44552</c:v>
                </c:pt>
                <c:pt idx="1506">
                  <c:v>44553</c:v>
                </c:pt>
                <c:pt idx="1507">
                  <c:v>44557</c:v>
                </c:pt>
                <c:pt idx="1508">
                  <c:v>44558</c:v>
                </c:pt>
                <c:pt idx="1509">
                  <c:v>44559</c:v>
                </c:pt>
                <c:pt idx="1510">
                  <c:v>44560</c:v>
                </c:pt>
                <c:pt idx="1511">
                  <c:v>44561</c:v>
                </c:pt>
                <c:pt idx="1512">
                  <c:v>44564</c:v>
                </c:pt>
                <c:pt idx="1513">
                  <c:v>44565</c:v>
                </c:pt>
                <c:pt idx="1514">
                  <c:v>44566</c:v>
                </c:pt>
                <c:pt idx="1515">
                  <c:v>44567</c:v>
                </c:pt>
                <c:pt idx="1516">
                  <c:v>44568</c:v>
                </c:pt>
                <c:pt idx="1517">
                  <c:v>44571</c:v>
                </c:pt>
                <c:pt idx="1518">
                  <c:v>44572</c:v>
                </c:pt>
                <c:pt idx="1519">
                  <c:v>44573</c:v>
                </c:pt>
                <c:pt idx="1520">
                  <c:v>44574</c:v>
                </c:pt>
                <c:pt idx="1521">
                  <c:v>44575</c:v>
                </c:pt>
                <c:pt idx="1522">
                  <c:v>44579</c:v>
                </c:pt>
                <c:pt idx="1523">
                  <c:v>44580</c:v>
                </c:pt>
                <c:pt idx="1524">
                  <c:v>44581</c:v>
                </c:pt>
                <c:pt idx="1525">
                  <c:v>44582</c:v>
                </c:pt>
                <c:pt idx="1526">
                  <c:v>44585</c:v>
                </c:pt>
                <c:pt idx="1527">
                  <c:v>44586</c:v>
                </c:pt>
                <c:pt idx="1528">
                  <c:v>44587</c:v>
                </c:pt>
                <c:pt idx="1529">
                  <c:v>44588</c:v>
                </c:pt>
                <c:pt idx="1530">
                  <c:v>44589</c:v>
                </c:pt>
                <c:pt idx="1531">
                  <c:v>44592</c:v>
                </c:pt>
                <c:pt idx="1532">
                  <c:v>44593</c:v>
                </c:pt>
                <c:pt idx="1533">
                  <c:v>44594</c:v>
                </c:pt>
                <c:pt idx="1534">
                  <c:v>44595</c:v>
                </c:pt>
                <c:pt idx="1535">
                  <c:v>44596</c:v>
                </c:pt>
                <c:pt idx="1536">
                  <c:v>44599</c:v>
                </c:pt>
                <c:pt idx="1537">
                  <c:v>44600</c:v>
                </c:pt>
                <c:pt idx="1538">
                  <c:v>44601</c:v>
                </c:pt>
                <c:pt idx="1539">
                  <c:v>44602</c:v>
                </c:pt>
                <c:pt idx="1540">
                  <c:v>44603</c:v>
                </c:pt>
                <c:pt idx="1541">
                  <c:v>44606</c:v>
                </c:pt>
                <c:pt idx="1542">
                  <c:v>44607</c:v>
                </c:pt>
                <c:pt idx="1543">
                  <c:v>44608</c:v>
                </c:pt>
                <c:pt idx="1544">
                  <c:v>44609</c:v>
                </c:pt>
                <c:pt idx="1545">
                  <c:v>44610</c:v>
                </c:pt>
                <c:pt idx="1546">
                  <c:v>44614</c:v>
                </c:pt>
                <c:pt idx="1547">
                  <c:v>44615</c:v>
                </c:pt>
                <c:pt idx="1548">
                  <c:v>44616</c:v>
                </c:pt>
                <c:pt idx="1549">
                  <c:v>44617</c:v>
                </c:pt>
                <c:pt idx="1550">
                  <c:v>44620</c:v>
                </c:pt>
                <c:pt idx="1551">
                  <c:v>44621</c:v>
                </c:pt>
                <c:pt idx="1552">
                  <c:v>44622</c:v>
                </c:pt>
                <c:pt idx="1553">
                  <c:v>44623</c:v>
                </c:pt>
                <c:pt idx="1554">
                  <c:v>44624</c:v>
                </c:pt>
                <c:pt idx="1555">
                  <c:v>44627</c:v>
                </c:pt>
                <c:pt idx="1556">
                  <c:v>44628</c:v>
                </c:pt>
                <c:pt idx="1557">
                  <c:v>44629</c:v>
                </c:pt>
                <c:pt idx="1558">
                  <c:v>44630</c:v>
                </c:pt>
                <c:pt idx="1559">
                  <c:v>44631</c:v>
                </c:pt>
                <c:pt idx="1560">
                  <c:v>44634</c:v>
                </c:pt>
                <c:pt idx="1561">
                  <c:v>44635</c:v>
                </c:pt>
                <c:pt idx="1562">
                  <c:v>44636</c:v>
                </c:pt>
                <c:pt idx="1563">
                  <c:v>44637</c:v>
                </c:pt>
                <c:pt idx="1564">
                  <c:v>44638</c:v>
                </c:pt>
                <c:pt idx="1565">
                  <c:v>44641</c:v>
                </c:pt>
                <c:pt idx="1566">
                  <c:v>44642</c:v>
                </c:pt>
                <c:pt idx="1567">
                  <c:v>44643</c:v>
                </c:pt>
                <c:pt idx="1568">
                  <c:v>44644</c:v>
                </c:pt>
                <c:pt idx="1569">
                  <c:v>44645</c:v>
                </c:pt>
                <c:pt idx="1570">
                  <c:v>44648</c:v>
                </c:pt>
                <c:pt idx="1571">
                  <c:v>44649</c:v>
                </c:pt>
                <c:pt idx="1572">
                  <c:v>44650</c:v>
                </c:pt>
                <c:pt idx="1573">
                  <c:v>44651</c:v>
                </c:pt>
                <c:pt idx="1574">
                  <c:v>44652</c:v>
                </c:pt>
                <c:pt idx="1575">
                  <c:v>44655</c:v>
                </c:pt>
                <c:pt idx="1576">
                  <c:v>44656</c:v>
                </c:pt>
                <c:pt idx="1577">
                  <c:v>44657</c:v>
                </c:pt>
                <c:pt idx="1578">
                  <c:v>44658</c:v>
                </c:pt>
                <c:pt idx="1579">
                  <c:v>44659</c:v>
                </c:pt>
                <c:pt idx="1580">
                  <c:v>44662</c:v>
                </c:pt>
                <c:pt idx="1581">
                  <c:v>44663</c:v>
                </c:pt>
                <c:pt idx="1582">
                  <c:v>44664</c:v>
                </c:pt>
                <c:pt idx="1583">
                  <c:v>44665</c:v>
                </c:pt>
                <c:pt idx="1584">
                  <c:v>44669</c:v>
                </c:pt>
                <c:pt idx="1585">
                  <c:v>44670</c:v>
                </c:pt>
                <c:pt idx="1586">
                  <c:v>44671</c:v>
                </c:pt>
                <c:pt idx="1587">
                  <c:v>44672</c:v>
                </c:pt>
                <c:pt idx="1588">
                  <c:v>44673</c:v>
                </c:pt>
                <c:pt idx="1589">
                  <c:v>44676</c:v>
                </c:pt>
                <c:pt idx="1590">
                  <c:v>44677</c:v>
                </c:pt>
                <c:pt idx="1591">
                  <c:v>44678</c:v>
                </c:pt>
                <c:pt idx="1592">
                  <c:v>44679</c:v>
                </c:pt>
                <c:pt idx="1593">
                  <c:v>44680</c:v>
                </c:pt>
                <c:pt idx="1594">
                  <c:v>44683</c:v>
                </c:pt>
                <c:pt idx="1595">
                  <c:v>44684</c:v>
                </c:pt>
                <c:pt idx="1596">
                  <c:v>44685</c:v>
                </c:pt>
                <c:pt idx="1597">
                  <c:v>44686</c:v>
                </c:pt>
                <c:pt idx="1598">
                  <c:v>44687</c:v>
                </c:pt>
                <c:pt idx="1599">
                  <c:v>44690</c:v>
                </c:pt>
                <c:pt idx="1600">
                  <c:v>44691</c:v>
                </c:pt>
                <c:pt idx="1601">
                  <c:v>44692</c:v>
                </c:pt>
                <c:pt idx="1602">
                  <c:v>44693</c:v>
                </c:pt>
                <c:pt idx="1603">
                  <c:v>44694</c:v>
                </c:pt>
                <c:pt idx="1604">
                  <c:v>44697</c:v>
                </c:pt>
                <c:pt idx="1605">
                  <c:v>44698</c:v>
                </c:pt>
                <c:pt idx="1606">
                  <c:v>44699</c:v>
                </c:pt>
                <c:pt idx="1607">
                  <c:v>44700</c:v>
                </c:pt>
                <c:pt idx="1608">
                  <c:v>44701</c:v>
                </c:pt>
                <c:pt idx="1609">
                  <c:v>44704</c:v>
                </c:pt>
                <c:pt idx="1610">
                  <c:v>44705</c:v>
                </c:pt>
                <c:pt idx="1611">
                  <c:v>44706</c:v>
                </c:pt>
                <c:pt idx="1612">
                  <c:v>44707</c:v>
                </c:pt>
                <c:pt idx="1613">
                  <c:v>44708</c:v>
                </c:pt>
                <c:pt idx="1614">
                  <c:v>44712</c:v>
                </c:pt>
                <c:pt idx="1615">
                  <c:v>44713</c:v>
                </c:pt>
                <c:pt idx="1616">
                  <c:v>44714</c:v>
                </c:pt>
                <c:pt idx="1617">
                  <c:v>44715</c:v>
                </c:pt>
                <c:pt idx="1618">
                  <c:v>44718</c:v>
                </c:pt>
                <c:pt idx="1619">
                  <c:v>44719</c:v>
                </c:pt>
                <c:pt idx="1620">
                  <c:v>44720</c:v>
                </c:pt>
                <c:pt idx="1621">
                  <c:v>44721</c:v>
                </c:pt>
                <c:pt idx="1622">
                  <c:v>44722</c:v>
                </c:pt>
                <c:pt idx="1623">
                  <c:v>44725</c:v>
                </c:pt>
                <c:pt idx="1624">
                  <c:v>44726</c:v>
                </c:pt>
                <c:pt idx="1625">
                  <c:v>44727</c:v>
                </c:pt>
                <c:pt idx="1626">
                  <c:v>44728</c:v>
                </c:pt>
                <c:pt idx="1627">
                  <c:v>44729</c:v>
                </c:pt>
                <c:pt idx="1628">
                  <c:v>44733</c:v>
                </c:pt>
                <c:pt idx="1629">
                  <c:v>44734</c:v>
                </c:pt>
                <c:pt idx="1630">
                  <c:v>44735</c:v>
                </c:pt>
                <c:pt idx="1631">
                  <c:v>44736</c:v>
                </c:pt>
                <c:pt idx="1632">
                  <c:v>44739</c:v>
                </c:pt>
                <c:pt idx="1633">
                  <c:v>44740</c:v>
                </c:pt>
                <c:pt idx="1634">
                  <c:v>44741</c:v>
                </c:pt>
                <c:pt idx="1635">
                  <c:v>44742</c:v>
                </c:pt>
                <c:pt idx="1636">
                  <c:v>44743</c:v>
                </c:pt>
                <c:pt idx="1637">
                  <c:v>44747</c:v>
                </c:pt>
                <c:pt idx="1638">
                  <c:v>44748</c:v>
                </c:pt>
                <c:pt idx="1639">
                  <c:v>44749</c:v>
                </c:pt>
                <c:pt idx="1640">
                  <c:v>44750</c:v>
                </c:pt>
                <c:pt idx="1641">
                  <c:v>44753</c:v>
                </c:pt>
                <c:pt idx="1642">
                  <c:v>44754</c:v>
                </c:pt>
                <c:pt idx="1643">
                  <c:v>44755</c:v>
                </c:pt>
                <c:pt idx="1644">
                  <c:v>44756</c:v>
                </c:pt>
                <c:pt idx="1645">
                  <c:v>44757</c:v>
                </c:pt>
                <c:pt idx="1646">
                  <c:v>44760</c:v>
                </c:pt>
                <c:pt idx="1647">
                  <c:v>44761</c:v>
                </c:pt>
                <c:pt idx="1648">
                  <c:v>44762</c:v>
                </c:pt>
                <c:pt idx="1649">
                  <c:v>44763</c:v>
                </c:pt>
                <c:pt idx="1650">
                  <c:v>44764</c:v>
                </c:pt>
                <c:pt idx="1651">
                  <c:v>44767</c:v>
                </c:pt>
                <c:pt idx="1652">
                  <c:v>44768</c:v>
                </c:pt>
                <c:pt idx="1653">
                  <c:v>44769</c:v>
                </c:pt>
                <c:pt idx="1654">
                  <c:v>44770</c:v>
                </c:pt>
                <c:pt idx="1655">
                  <c:v>44771</c:v>
                </c:pt>
                <c:pt idx="1656">
                  <c:v>44774</c:v>
                </c:pt>
                <c:pt idx="1657">
                  <c:v>44775</c:v>
                </c:pt>
                <c:pt idx="1658">
                  <c:v>44776</c:v>
                </c:pt>
                <c:pt idx="1659">
                  <c:v>44777</c:v>
                </c:pt>
                <c:pt idx="1660">
                  <c:v>44778</c:v>
                </c:pt>
                <c:pt idx="1661">
                  <c:v>44781</c:v>
                </c:pt>
                <c:pt idx="1662">
                  <c:v>44782</c:v>
                </c:pt>
                <c:pt idx="1663">
                  <c:v>44783</c:v>
                </c:pt>
                <c:pt idx="1664">
                  <c:v>44784</c:v>
                </c:pt>
                <c:pt idx="1665">
                  <c:v>44785</c:v>
                </c:pt>
                <c:pt idx="1666">
                  <c:v>44788</c:v>
                </c:pt>
                <c:pt idx="1667">
                  <c:v>44789</c:v>
                </c:pt>
                <c:pt idx="1668">
                  <c:v>44790</c:v>
                </c:pt>
                <c:pt idx="1669">
                  <c:v>44791</c:v>
                </c:pt>
                <c:pt idx="1670">
                  <c:v>44792</c:v>
                </c:pt>
                <c:pt idx="1671">
                  <c:v>44795</c:v>
                </c:pt>
                <c:pt idx="1672">
                  <c:v>44796</c:v>
                </c:pt>
                <c:pt idx="1673">
                  <c:v>44797</c:v>
                </c:pt>
                <c:pt idx="1674">
                  <c:v>44798</c:v>
                </c:pt>
                <c:pt idx="1675">
                  <c:v>44799</c:v>
                </c:pt>
                <c:pt idx="1676">
                  <c:v>44802</c:v>
                </c:pt>
                <c:pt idx="1677">
                  <c:v>44803</c:v>
                </c:pt>
                <c:pt idx="1678">
                  <c:v>44804</c:v>
                </c:pt>
                <c:pt idx="1679">
                  <c:v>44805</c:v>
                </c:pt>
                <c:pt idx="1680">
                  <c:v>44806</c:v>
                </c:pt>
                <c:pt idx="1681">
                  <c:v>44810</c:v>
                </c:pt>
                <c:pt idx="1682">
                  <c:v>44811</c:v>
                </c:pt>
                <c:pt idx="1683">
                  <c:v>44812</c:v>
                </c:pt>
                <c:pt idx="1684">
                  <c:v>44813</c:v>
                </c:pt>
                <c:pt idx="1685">
                  <c:v>44816</c:v>
                </c:pt>
                <c:pt idx="1686">
                  <c:v>44817</c:v>
                </c:pt>
                <c:pt idx="1687">
                  <c:v>44818</c:v>
                </c:pt>
                <c:pt idx="1688">
                  <c:v>44819</c:v>
                </c:pt>
                <c:pt idx="1689">
                  <c:v>44820</c:v>
                </c:pt>
                <c:pt idx="1690">
                  <c:v>44823</c:v>
                </c:pt>
                <c:pt idx="1691">
                  <c:v>44824</c:v>
                </c:pt>
                <c:pt idx="1692">
                  <c:v>44825</c:v>
                </c:pt>
                <c:pt idx="1693">
                  <c:v>44826</c:v>
                </c:pt>
                <c:pt idx="1694">
                  <c:v>44827</c:v>
                </c:pt>
                <c:pt idx="1695">
                  <c:v>44830</c:v>
                </c:pt>
                <c:pt idx="1696">
                  <c:v>44831</c:v>
                </c:pt>
                <c:pt idx="1697">
                  <c:v>44832</c:v>
                </c:pt>
                <c:pt idx="1698">
                  <c:v>44833</c:v>
                </c:pt>
                <c:pt idx="1699">
                  <c:v>44834</c:v>
                </c:pt>
                <c:pt idx="1700">
                  <c:v>44837</c:v>
                </c:pt>
                <c:pt idx="1701">
                  <c:v>44838</c:v>
                </c:pt>
                <c:pt idx="1702">
                  <c:v>44839</c:v>
                </c:pt>
                <c:pt idx="1703">
                  <c:v>44840</c:v>
                </c:pt>
                <c:pt idx="1704">
                  <c:v>44841</c:v>
                </c:pt>
                <c:pt idx="1705">
                  <c:v>44844</c:v>
                </c:pt>
                <c:pt idx="1706">
                  <c:v>44845</c:v>
                </c:pt>
                <c:pt idx="1707">
                  <c:v>44846</c:v>
                </c:pt>
                <c:pt idx="1708">
                  <c:v>44847</c:v>
                </c:pt>
                <c:pt idx="1709">
                  <c:v>44848</c:v>
                </c:pt>
                <c:pt idx="1710">
                  <c:v>44851</c:v>
                </c:pt>
                <c:pt idx="1711">
                  <c:v>44852</c:v>
                </c:pt>
                <c:pt idx="1712">
                  <c:v>44853</c:v>
                </c:pt>
                <c:pt idx="1713">
                  <c:v>44854</c:v>
                </c:pt>
                <c:pt idx="1714">
                  <c:v>44855</c:v>
                </c:pt>
                <c:pt idx="1715">
                  <c:v>44858</c:v>
                </c:pt>
                <c:pt idx="1716">
                  <c:v>44859</c:v>
                </c:pt>
                <c:pt idx="1717">
                  <c:v>44860</c:v>
                </c:pt>
                <c:pt idx="1718">
                  <c:v>44861</c:v>
                </c:pt>
                <c:pt idx="1719">
                  <c:v>44862</c:v>
                </c:pt>
                <c:pt idx="1720">
                  <c:v>44865</c:v>
                </c:pt>
                <c:pt idx="1721">
                  <c:v>44866</c:v>
                </c:pt>
                <c:pt idx="1722">
                  <c:v>44867</c:v>
                </c:pt>
                <c:pt idx="1723">
                  <c:v>44868</c:v>
                </c:pt>
                <c:pt idx="1724">
                  <c:v>44869</c:v>
                </c:pt>
                <c:pt idx="1725">
                  <c:v>44872</c:v>
                </c:pt>
                <c:pt idx="1726">
                  <c:v>44873</c:v>
                </c:pt>
                <c:pt idx="1727">
                  <c:v>44874</c:v>
                </c:pt>
                <c:pt idx="1728">
                  <c:v>44875</c:v>
                </c:pt>
                <c:pt idx="1729">
                  <c:v>44876</c:v>
                </c:pt>
                <c:pt idx="1730">
                  <c:v>44879</c:v>
                </c:pt>
                <c:pt idx="1731">
                  <c:v>44880</c:v>
                </c:pt>
                <c:pt idx="1732">
                  <c:v>44881</c:v>
                </c:pt>
                <c:pt idx="1733">
                  <c:v>44882</c:v>
                </c:pt>
                <c:pt idx="1734">
                  <c:v>44883</c:v>
                </c:pt>
                <c:pt idx="1735">
                  <c:v>44886</c:v>
                </c:pt>
                <c:pt idx="1736">
                  <c:v>44887</c:v>
                </c:pt>
                <c:pt idx="1737">
                  <c:v>44888</c:v>
                </c:pt>
                <c:pt idx="1738">
                  <c:v>44890</c:v>
                </c:pt>
                <c:pt idx="1739">
                  <c:v>44893</c:v>
                </c:pt>
                <c:pt idx="1740">
                  <c:v>44894</c:v>
                </c:pt>
                <c:pt idx="1741">
                  <c:v>44895</c:v>
                </c:pt>
                <c:pt idx="1742">
                  <c:v>44896</c:v>
                </c:pt>
                <c:pt idx="1743">
                  <c:v>44897</c:v>
                </c:pt>
                <c:pt idx="1744">
                  <c:v>44900</c:v>
                </c:pt>
                <c:pt idx="1745">
                  <c:v>44901</c:v>
                </c:pt>
                <c:pt idx="1746">
                  <c:v>44902</c:v>
                </c:pt>
                <c:pt idx="1747">
                  <c:v>44903</c:v>
                </c:pt>
                <c:pt idx="1748">
                  <c:v>44904</c:v>
                </c:pt>
                <c:pt idx="1749">
                  <c:v>44907</c:v>
                </c:pt>
                <c:pt idx="1750">
                  <c:v>44908</c:v>
                </c:pt>
                <c:pt idx="1751">
                  <c:v>44909</c:v>
                </c:pt>
                <c:pt idx="1752">
                  <c:v>44910</c:v>
                </c:pt>
                <c:pt idx="1753">
                  <c:v>44911</c:v>
                </c:pt>
                <c:pt idx="1754">
                  <c:v>44914</c:v>
                </c:pt>
                <c:pt idx="1755">
                  <c:v>44915</c:v>
                </c:pt>
                <c:pt idx="1756">
                  <c:v>44916</c:v>
                </c:pt>
                <c:pt idx="1757">
                  <c:v>44917</c:v>
                </c:pt>
                <c:pt idx="1758">
                  <c:v>44918</c:v>
                </c:pt>
                <c:pt idx="1759">
                  <c:v>44922</c:v>
                </c:pt>
                <c:pt idx="1760">
                  <c:v>44923</c:v>
                </c:pt>
                <c:pt idx="1761">
                  <c:v>44924</c:v>
                </c:pt>
                <c:pt idx="1762">
                  <c:v>44925</c:v>
                </c:pt>
                <c:pt idx="1763">
                  <c:v>44929</c:v>
                </c:pt>
                <c:pt idx="1764">
                  <c:v>44930</c:v>
                </c:pt>
                <c:pt idx="1765">
                  <c:v>44931</c:v>
                </c:pt>
                <c:pt idx="1766">
                  <c:v>44932</c:v>
                </c:pt>
                <c:pt idx="1767">
                  <c:v>44935</c:v>
                </c:pt>
                <c:pt idx="1768">
                  <c:v>44936</c:v>
                </c:pt>
                <c:pt idx="1769">
                  <c:v>44937</c:v>
                </c:pt>
                <c:pt idx="1770">
                  <c:v>44938</c:v>
                </c:pt>
                <c:pt idx="1771">
                  <c:v>44939</c:v>
                </c:pt>
                <c:pt idx="1772">
                  <c:v>44943</c:v>
                </c:pt>
                <c:pt idx="1773">
                  <c:v>44944</c:v>
                </c:pt>
                <c:pt idx="1774">
                  <c:v>44945</c:v>
                </c:pt>
                <c:pt idx="1775">
                  <c:v>44946</c:v>
                </c:pt>
                <c:pt idx="1776">
                  <c:v>44949</c:v>
                </c:pt>
                <c:pt idx="1777">
                  <c:v>44950</c:v>
                </c:pt>
                <c:pt idx="1778">
                  <c:v>44951</c:v>
                </c:pt>
                <c:pt idx="1779">
                  <c:v>44952</c:v>
                </c:pt>
                <c:pt idx="1780">
                  <c:v>44953</c:v>
                </c:pt>
                <c:pt idx="1781">
                  <c:v>44956</c:v>
                </c:pt>
                <c:pt idx="1782">
                  <c:v>44957</c:v>
                </c:pt>
                <c:pt idx="1783">
                  <c:v>44958</c:v>
                </c:pt>
                <c:pt idx="1784">
                  <c:v>44959</c:v>
                </c:pt>
                <c:pt idx="1785">
                  <c:v>44960</c:v>
                </c:pt>
                <c:pt idx="1786">
                  <c:v>44963</c:v>
                </c:pt>
                <c:pt idx="1787">
                  <c:v>44964</c:v>
                </c:pt>
                <c:pt idx="1788">
                  <c:v>44965</c:v>
                </c:pt>
                <c:pt idx="1789">
                  <c:v>44966</c:v>
                </c:pt>
                <c:pt idx="1790">
                  <c:v>44967</c:v>
                </c:pt>
                <c:pt idx="1791">
                  <c:v>44970</c:v>
                </c:pt>
                <c:pt idx="1792">
                  <c:v>44971</c:v>
                </c:pt>
                <c:pt idx="1793">
                  <c:v>44972</c:v>
                </c:pt>
                <c:pt idx="1794">
                  <c:v>44973</c:v>
                </c:pt>
                <c:pt idx="1795">
                  <c:v>44974</c:v>
                </c:pt>
                <c:pt idx="1796">
                  <c:v>44978</c:v>
                </c:pt>
                <c:pt idx="1797">
                  <c:v>44979</c:v>
                </c:pt>
                <c:pt idx="1798">
                  <c:v>44980</c:v>
                </c:pt>
                <c:pt idx="1799">
                  <c:v>44981</c:v>
                </c:pt>
                <c:pt idx="1800">
                  <c:v>44984</c:v>
                </c:pt>
                <c:pt idx="1801">
                  <c:v>44985</c:v>
                </c:pt>
                <c:pt idx="1802">
                  <c:v>44986</c:v>
                </c:pt>
                <c:pt idx="1803">
                  <c:v>44987</c:v>
                </c:pt>
                <c:pt idx="1804">
                  <c:v>44988</c:v>
                </c:pt>
                <c:pt idx="1805">
                  <c:v>44991</c:v>
                </c:pt>
                <c:pt idx="1806">
                  <c:v>44992</c:v>
                </c:pt>
                <c:pt idx="1807">
                  <c:v>44993</c:v>
                </c:pt>
                <c:pt idx="1808">
                  <c:v>44994</c:v>
                </c:pt>
                <c:pt idx="1809">
                  <c:v>44995</c:v>
                </c:pt>
                <c:pt idx="1810">
                  <c:v>44998</c:v>
                </c:pt>
                <c:pt idx="1811">
                  <c:v>44999</c:v>
                </c:pt>
                <c:pt idx="1812">
                  <c:v>45000</c:v>
                </c:pt>
                <c:pt idx="1813">
                  <c:v>45001</c:v>
                </c:pt>
                <c:pt idx="1814">
                  <c:v>45002</c:v>
                </c:pt>
                <c:pt idx="1815">
                  <c:v>45005</c:v>
                </c:pt>
                <c:pt idx="1816">
                  <c:v>45006</c:v>
                </c:pt>
                <c:pt idx="1817">
                  <c:v>45007</c:v>
                </c:pt>
                <c:pt idx="1818">
                  <c:v>45008</c:v>
                </c:pt>
                <c:pt idx="1819">
                  <c:v>45009</c:v>
                </c:pt>
                <c:pt idx="1820">
                  <c:v>45012</c:v>
                </c:pt>
                <c:pt idx="1821">
                  <c:v>45013</c:v>
                </c:pt>
                <c:pt idx="1822">
                  <c:v>45014</c:v>
                </c:pt>
                <c:pt idx="1823">
                  <c:v>45015</c:v>
                </c:pt>
                <c:pt idx="1824">
                  <c:v>45016</c:v>
                </c:pt>
                <c:pt idx="1825">
                  <c:v>45019</c:v>
                </c:pt>
                <c:pt idx="1826">
                  <c:v>45020</c:v>
                </c:pt>
                <c:pt idx="1827">
                  <c:v>45021</c:v>
                </c:pt>
                <c:pt idx="1828">
                  <c:v>45022</c:v>
                </c:pt>
                <c:pt idx="1829">
                  <c:v>45026</c:v>
                </c:pt>
                <c:pt idx="1830">
                  <c:v>45027</c:v>
                </c:pt>
                <c:pt idx="1831">
                  <c:v>45028</c:v>
                </c:pt>
                <c:pt idx="1832">
                  <c:v>45029</c:v>
                </c:pt>
                <c:pt idx="1833">
                  <c:v>45030</c:v>
                </c:pt>
                <c:pt idx="1834">
                  <c:v>45033</c:v>
                </c:pt>
                <c:pt idx="1835">
                  <c:v>45034</c:v>
                </c:pt>
                <c:pt idx="1836">
                  <c:v>45035</c:v>
                </c:pt>
                <c:pt idx="1837">
                  <c:v>45036</c:v>
                </c:pt>
                <c:pt idx="1838">
                  <c:v>45037</c:v>
                </c:pt>
                <c:pt idx="1839">
                  <c:v>45040</c:v>
                </c:pt>
                <c:pt idx="1840">
                  <c:v>45041</c:v>
                </c:pt>
                <c:pt idx="1841">
                  <c:v>45042</c:v>
                </c:pt>
                <c:pt idx="1842">
                  <c:v>45043</c:v>
                </c:pt>
                <c:pt idx="1843">
                  <c:v>45044</c:v>
                </c:pt>
                <c:pt idx="1844">
                  <c:v>45047</c:v>
                </c:pt>
                <c:pt idx="1845">
                  <c:v>45048</c:v>
                </c:pt>
                <c:pt idx="1846">
                  <c:v>45049</c:v>
                </c:pt>
                <c:pt idx="1847">
                  <c:v>45050</c:v>
                </c:pt>
                <c:pt idx="1848">
                  <c:v>45051</c:v>
                </c:pt>
                <c:pt idx="1849">
                  <c:v>45054</c:v>
                </c:pt>
                <c:pt idx="1850">
                  <c:v>45055</c:v>
                </c:pt>
                <c:pt idx="1851">
                  <c:v>45056</c:v>
                </c:pt>
                <c:pt idx="1852">
                  <c:v>45057</c:v>
                </c:pt>
                <c:pt idx="1853">
                  <c:v>45058</c:v>
                </c:pt>
                <c:pt idx="1854">
                  <c:v>45061</c:v>
                </c:pt>
                <c:pt idx="1855">
                  <c:v>45062</c:v>
                </c:pt>
                <c:pt idx="1856">
                  <c:v>45063</c:v>
                </c:pt>
                <c:pt idx="1857">
                  <c:v>45064</c:v>
                </c:pt>
                <c:pt idx="1858">
                  <c:v>45065</c:v>
                </c:pt>
                <c:pt idx="1859">
                  <c:v>45068</c:v>
                </c:pt>
                <c:pt idx="1860">
                  <c:v>45069</c:v>
                </c:pt>
                <c:pt idx="1861">
                  <c:v>45070</c:v>
                </c:pt>
                <c:pt idx="1862">
                  <c:v>45071</c:v>
                </c:pt>
                <c:pt idx="1863">
                  <c:v>45072</c:v>
                </c:pt>
                <c:pt idx="1864">
                  <c:v>45076</c:v>
                </c:pt>
                <c:pt idx="1865">
                  <c:v>45077</c:v>
                </c:pt>
                <c:pt idx="1866">
                  <c:v>45078</c:v>
                </c:pt>
                <c:pt idx="1867">
                  <c:v>45079</c:v>
                </c:pt>
                <c:pt idx="1868">
                  <c:v>45082</c:v>
                </c:pt>
                <c:pt idx="1869">
                  <c:v>45083</c:v>
                </c:pt>
                <c:pt idx="1870">
                  <c:v>45084</c:v>
                </c:pt>
                <c:pt idx="1871">
                  <c:v>45085</c:v>
                </c:pt>
                <c:pt idx="1872">
                  <c:v>45086</c:v>
                </c:pt>
                <c:pt idx="1873">
                  <c:v>45089</c:v>
                </c:pt>
                <c:pt idx="1874">
                  <c:v>45090</c:v>
                </c:pt>
                <c:pt idx="1875">
                  <c:v>45091</c:v>
                </c:pt>
                <c:pt idx="1876">
                  <c:v>45092</c:v>
                </c:pt>
                <c:pt idx="1877">
                  <c:v>45093</c:v>
                </c:pt>
                <c:pt idx="1878">
                  <c:v>45097</c:v>
                </c:pt>
                <c:pt idx="1879">
                  <c:v>45098</c:v>
                </c:pt>
                <c:pt idx="1880">
                  <c:v>45099</c:v>
                </c:pt>
                <c:pt idx="1881">
                  <c:v>45100</c:v>
                </c:pt>
                <c:pt idx="1882">
                  <c:v>45103</c:v>
                </c:pt>
                <c:pt idx="1883">
                  <c:v>45104</c:v>
                </c:pt>
                <c:pt idx="1884">
                  <c:v>45105</c:v>
                </c:pt>
                <c:pt idx="1885">
                  <c:v>45106</c:v>
                </c:pt>
                <c:pt idx="1886">
                  <c:v>45107</c:v>
                </c:pt>
                <c:pt idx="1887">
                  <c:v>45110</c:v>
                </c:pt>
                <c:pt idx="1888">
                  <c:v>45112</c:v>
                </c:pt>
                <c:pt idx="1889">
                  <c:v>45113</c:v>
                </c:pt>
                <c:pt idx="1890">
                  <c:v>45114</c:v>
                </c:pt>
                <c:pt idx="1891">
                  <c:v>45117</c:v>
                </c:pt>
                <c:pt idx="1892">
                  <c:v>45118</c:v>
                </c:pt>
                <c:pt idx="1893">
                  <c:v>45119</c:v>
                </c:pt>
                <c:pt idx="1894">
                  <c:v>45120</c:v>
                </c:pt>
                <c:pt idx="1895">
                  <c:v>45121</c:v>
                </c:pt>
                <c:pt idx="1896">
                  <c:v>45124</c:v>
                </c:pt>
                <c:pt idx="1897">
                  <c:v>45125</c:v>
                </c:pt>
                <c:pt idx="1898">
                  <c:v>45126</c:v>
                </c:pt>
                <c:pt idx="1899">
                  <c:v>45127</c:v>
                </c:pt>
                <c:pt idx="1900">
                  <c:v>45128</c:v>
                </c:pt>
                <c:pt idx="1901">
                  <c:v>45131</c:v>
                </c:pt>
                <c:pt idx="1902">
                  <c:v>45132</c:v>
                </c:pt>
                <c:pt idx="1903">
                  <c:v>45133</c:v>
                </c:pt>
                <c:pt idx="1904">
                  <c:v>45134</c:v>
                </c:pt>
                <c:pt idx="1905">
                  <c:v>45135</c:v>
                </c:pt>
                <c:pt idx="1906">
                  <c:v>45138</c:v>
                </c:pt>
                <c:pt idx="1907">
                  <c:v>45139</c:v>
                </c:pt>
                <c:pt idx="1908">
                  <c:v>45140</c:v>
                </c:pt>
                <c:pt idx="1909">
                  <c:v>45141</c:v>
                </c:pt>
                <c:pt idx="1910">
                  <c:v>45142</c:v>
                </c:pt>
                <c:pt idx="1911">
                  <c:v>45145</c:v>
                </c:pt>
                <c:pt idx="1912">
                  <c:v>45146</c:v>
                </c:pt>
                <c:pt idx="1913">
                  <c:v>45147</c:v>
                </c:pt>
                <c:pt idx="1914">
                  <c:v>45148</c:v>
                </c:pt>
                <c:pt idx="1915">
                  <c:v>45149</c:v>
                </c:pt>
                <c:pt idx="1916">
                  <c:v>45152</c:v>
                </c:pt>
                <c:pt idx="1917">
                  <c:v>45153</c:v>
                </c:pt>
                <c:pt idx="1918">
                  <c:v>45154</c:v>
                </c:pt>
                <c:pt idx="1919">
                  <c:v>45155</c:v>
                </c:pt>
                <c:pt idx="1920">
                  <c:v>45156</c:v>
                </c:pt>
                <c:pt idx="1921">
                  <c:v>45159</c:v>
                </c:pt>
                <c:pt idx="1922">
                  <c:v>45160</c:v>
                </c:pt>
                <c:pt idx="1923">
                  <c:v>45161</c:v>
                </c:pt>
                <c:pt idx="1924">
                  <c:v>45162</c:v>
                </c:pt>
                <c:pt idx="1925">
                  <c:v>45163</c:v>
                </c:pt>
                <c:pt idx="1926">
                  <c:v>45166</c:v>
                </c:pt>
                <c:pt idx="1927">
                  <c:v>45167</c:v>
                </c:pt>
                <c:pt idx="1928">
                  <c:v>45168</c:v>
                </c:pt>
                <c:pt idx="1929">
                  <c:v>45169</c:v>
                </c:pt>
                <c:pt idx="1930">
                  <c:v>45170</c:v>
                </c:pt>
                <c:pt idx="1931">
                  <c:v>45174</c:v>
                </c:pt>
                <c:pt idx="1932">
                  <c:v>45175</c:v>
                </c:pt>
                <c:pt idx="1933">
                  <c:v>45176</c:v>
                </c:pt>
                <c:pt idx="1934">
                  <c:v>45177</c:v>
                </c:pt>
                <c:pt idx="1935">
                  <c:v>45180</c:v>
                </c:pt>
                <c:pt idx="1936">
                  <c:v>45181</c:v>
                </c:pt>
                <c:pt idx="1937">
                  <c:v>45182</c:v>
                </c:pt>
                <c:pt idx="1938">
                  <c:v>45183</c:v>
                </c:pt>
                <c:pt idx="1939">
                  <c:v>45184</c:v>
                </c:pt>
                <c:pt idx="1940">
                  <c:v>45187</c:v>
                </c:pt>
                <c:pt idx="1941">
                  <c:v>45188</c:v>
                </c:pt>
                <c:pt idx="1942">
                  <c:v>45189</c:v>
                </c:pt>
                <c:pt idx="1943">
                  <c:v>45190</c:v>
                </c:pt>
                <c:pt idx="1944">
                  <c:v>45191</c:v>
                </c:pt>
                <c:pt idx="1945">
                  <c:v>45194</c:v>
                </c:pt>
                <c:pt idx="1946">
                  <c:v>45195</c:v>
                </c:pt>
                <c:pt idx="1947">
                  <c:v>45196</c:v>
                </c:pt>
                <c:pt idx="1948">
                  <c:v>45197</c:v>
                </c:pt>
                <c:pt idx="1949">
                  <c:v>45198</c:v>
                </c:pt>
                <c:pt idx="1950">
                  <c:v>45201</c:v>
                </c:pt>
                <c:pt idx="1951">
                  <c:v>45202</c:v>
                </c:pt>
                <c:pt idx="1952">
                  <c:v>45203</c:v>
                </c:pt>
                <c:pt idx="1953">
                  <c:v>45204</c:v>
                </c:pt>
                <c:pt idx="1954">
                  <c:v>45205</c:v>
                </c:pt>
                <c:pt idx="1955">
                  <c:v>45208</c:v>
                </c:pt>
                <c:pt idx="1956">
                  <c:v>45209</c:v>
                </c:pt>
                <c:pt idx="1957">
                  <c:v>45210</c:v>
                </c:pt>
                <c:pt idx="1958">
                  <c:v>45211</c:v>
                </c:pt>
                <c:pt idx="1959">
                  <c:v>45212</c:v>
                </c:pt>
                <c:pt idx="1960">
                  <c:v>45215</c:v>
                </c:pt>
                <c:pt idx="1961">
                  <c:v>45216</c:v>
                </c:pt>
                <c:pt idx="1962">
                  <c:v>45217</c:v>
                </c:pt>
                <c:pt idx="1963">
                  <c:v>45218</c:v>
                </c:pt>
                <c:pt idx="1964">
                  <c:v>45219</c:v>
                </c:pt>
                <c:pt idx="1965">
                  <c:v>45222</c:v>
                </c:pt>
                <c:pt idx="1966">
                  <c:v>45223</c:v>
                </c:pt>
                <c:pt idx="1967">
                  <c:v>45224</c:v>
                </c:pt>
                <c:pt idx="1968">
                  <c:v>45225</c:v>
                </c:pt>
                <c:pt idx="1969">
                  <c:v>45226</c:v>
                </c:pt>
                <c:pt idx="1970">
                  <c:v>45229</c:v>
                </c:pt>
                <c:pt idx="1971">
                  <c:v>45230</c:v>
                </c:pt>
                <c:pt idx="1972">
                  <c:v>45231</c:v>
                </c:pt>
                <c:pt idx="1973">
                  <c:v>45232</c:v>
                </c:pt>
                <c:pt idx="1974">
                  <c:v>45233</c:v>
                </c:pt>
                <c:pt idx="1975">
                  <c:v>45236</c:v>
                </c:pt>
                <c:pt idx="1976">
                  <c:v>45237</c:v>
                </c:pt>
                <c:pt idx="1977">
                  <c:v>45238</c:v>
                </c:pt>
                <c:pt idx="1978">
                  <c:v>45239</c:v>
                </c:pt>
                <c:pt idx="1979">
                  <c:v>45240</c:v>
                </c:pt>
                <c:pt idx="1980">
                  <c:v>45243</c:v>
                </c:pt>
                <c:pt idx="1981">
                  <c:v>45244</c:v>
                </c:pt>
                <c:pt idx="1982">
                  <c:v>45245</c:v>
                </c:pt>
                <c:pt idx="1983">
                  <c:v>45246</c:v>
                </c:pt>
                <c:pt idx="1984">
                  <c:v>45247</c:v>
                </c:pt>
                <c:pt idx="1985">
                  <c:v>45250</c:v>
                </c:pt>
                <c:pt idx="1986">
                  <c:v>45251</c:v>
                </c:pt>
                <c:pt idx="1987">
                  <c:v>45252</c:v>
                </c:pt>
                <c:pt idx="1988">
                  <c:v>45254</c:v>
                </c:pt>
                <c:pt idx="1989">
                  <c:v>45257</c:v>
                </c:pt>
                <c:pt idx="1990">
                  <c:v>45258</c:v>
                </c:pt>
                <c:pt idx="1991">
                  <c:v>45259</c:v>
                </c:pt>
                <c:pt idx="1992">
                  <c:v>45260</c:v>
                </c:pt>
                <c:pt idx="1993">
                  <c:v>45261</c:v>
                </c:pt>
                <c:pt idx="1994">
                  <c:v>45264</c:v>
                </c:pt>
                <c:pt idx="1995">
                  <c:v>45265</c:v>
                </c:pt>
                <c:pt idx="1996">
                  <c:v>45266</c:v>
                </c:pt>
                <c:pt idx="1997">
                  <c:v>45267</c:v>
                </c:pt>
                <c:pt idx="1998">
                  <c:v>45268</c:v>
                </c:pt>
                <c:pt idx="1999">
                  <c:v>45271</c:v>
                </c:pt>
                <c:pt idx="2000">
                  <c:v>45272</c:v>
                </c:pt>
                <c:pt idx="2001">
                  <c:v>45273</c:v>
                </c:pt>
                <c:pt idx="2002">
                  <c:v>45274</c:v>
                </c:pt>
                <c:pt idx="2003">
                  <c:v>45275</c:v>
                </c:pt>
                <c:pt idx="2004">
                  <c:v>45278</c:v>
                </c:pt>
                <c:pt idx="2005">
                  <c:v>45279</c:v>
                </c:pt>
                <c:pt idx="2006">
                  <c:v>45280</c:v>
                </c:pt>
                <c:pt idx="2007">
                  <c:v>45281</c:v>
                </c:pt>
                <c:pt idx="2008">
                  <c:v>45282</c:v>
                </c:pt>
                <c:pt idx="2009">
                  <c:v>45286</c:v>
                </c:pt>
                <c:pt idx="2010">
                  <c:v>45287</c:v>
                </c:pt>
                <c:pt idx="2011">
                  <c:v>45288</c:v>
                </c:pt>
                <c:pt idx="2012">
                  <c:v>45289</c:v>
                </c:pt>
                <c:pt idx="2013">
                  <c:v>45293</c:v>
                </c:pt>
                <c:pt idx="2014">
                  <c:v>45294</c:v>
                </c:pt>
                <c:pt idx="2015">
                  <c:v>45295</c:v>
                </c:pt>
                <c:pt idx="2016">
                  <c:v>45296</c:v>
                </c:pt>
                <c:pt idx="2017">
                  <c:v>45299</c:v>
                </c:pt>
                <c:pt idx="2018">
                  <c:v>45300</c:v>
                </c:pt>
                <c:pt idx="2019">
                  <c:v>45301</c:v>
                </c:pt>
                <c:pt idx="2020">
                  <c:v>45302</c:v>
                </c:pt>
                <c:pt idx="2021">
                  <c:v>45303</c:v>
                </c:pt>
                <c:pt idx="2022">
                  <c:v>45307</c:v>
                </c:pt>
                <c:pt idx="2023">
                  <c:v>45308</c:v>
                </c:pt>
                <c:pt idx="2024">
                  <c:v>45309</c:v>
                </c:pt>
                <c:pt idx="2025">
                  <c:v>45310</c:v>
                </c:pt>
                <c:pt idx="2026">
                  <c:v>45313</c:v>
                </c:pt>
                <c:pt idx="2027">
                  <c:v>45314</c:v>
                </c:pt>
                <c:pt idx="2028">
                  <c:v>45315</c:v>
                </c:pt>
                <c:pt idx="2029">
                  <c:v>45316</c:v>
                </c:pt>
                <c:pt idx="2030">
                  <c:v>45317</c:v>
                </c:pt>
                <c:pt idx="2031">
                  <c:v>45320</c:v>
                </c:pt>
                <c:pt idx="2032">
                  <c:v>45321</c:v>
                </c:pt>
                <c:pt idx="2033">
                  <c:v>45322</c:v>
                </c:pt>
                <c:pt idx="2034">
                  <c:v>45323</c:v>
                </c:pt>
                <c:pt idx="2035">
                  <c:v>45324</c:v>
                </c:pt>
                <c:pt idx="2036">
                  <c:v>45327</c:v>
                </c:pt>
                <c:pt idx="2037">
                  <c:v>45328</c:v>
                </c:pt>
                <c:pt idx="2038">
                  <c:v>45329</c:v>
                </c:pt>
                <c:pt idx="2039">
                  <c:v>45330</c:v>
                </c:pt>
                <c:pt idx="2040">
                  <c:v>45331</c:v>
                </c:pt>
                <c:pt idx="2041">
                  <c:v>45334</c:v>
                </c:pt>
                <c:pt idx="2042">
                  <c:v>45335</c:v>
                </c:pt>
                <c:pt idx="2043">
                  <c:v>45336</c:v>
                </c:pt>
                <c:pt idx="2044">
                  <c:v>45337</c:v>
                </c:pt>
                <c:pt idx="2045">
                  <c:v>45338</c:v>
                </c:pt>
                <c:pt idx="2046">
                  <c:v>45342</c:v>
                </c:pt>
                <c:pt idx="2047">
                  <c:v>45343</c:v>
                </c:pt>
                <c:pt idx="2048">
                  <c:v>45344</c:v>
                </c:pt>
                <c:pt idx="2049">
                  <c:v>45345</c:v>
                </c:pt>
                <c:pt idx="2050">
                  <c:v>45348</c:v>
                </c:pt>
                <c:pt idx="2051">
                  <c:v>45349</c:v>
                </c:pt>
                <c:pt idx="2052">
                  <c:v>45350</c:v>
                </c:pt>
                <c:pt idx="2053">
                  <c:v>45351</c:v>
                </c:pt>
                <c:pt idx="2054">
                  <c:v>45352</c:v>
                </c:pt>
                <c:pt idx="2055">
                  <c:v>45355</c:v>
                </c:pt>
                <c:pt idx="2056">
                  <c:v>45356</c:v>
                </c:pt>
                <c:pt idx="2057">
                  <c:v>45357</c:v>
                </c:pt>
                <c:pt idx="2058">
                  <c:v>45358</c:v>
                </c:pt>
                <c:pt idx="2059">
                  <c:v>45359</c:v>
                </c:pt>
                <c:pt idx="2060">
                  <c:v>45362</c:v>
                </c:pt>
                <c:pt idx="2061">
                  <c:v>45363</c:v>
                </c:pt>
                <c:pt idx="2062">
                  <c:v>45364</c:v>
                </c:pt>
                <c:pt idx="2063">
                  <c:v>45365</c:v>
                </c:pt>
                <c:pt idx="2064">
                  <c:v>45366</c:v>
                </c:pt>
                <c:pt idx="2065">
                  <c:v>45369</c:v>
                </c:pt>
                <c:pt idx="2066">
                  <c:v>45370</c:v>
                </c:pt>
                <c:pt idx="2067">
                  <c:v>45371</c:v>
                </c:pt>
                <c:pt idx="2068">
                  <c:v>45372</c:v>
                </c:pt>
                <c:pt idx="2069">
                  <c:v>45373</c:v>
                </c:pt>
                <c:pt idx="2070">
                  <c:v>45376</c:v>
                </c:pt>
                <c:pt idx="2071">
                  <c:v>45377</c:v>
                </c:pt>
                <c:pt idx="2072">
                  <c:v>45378</c:v>
                </c:pt>
                <c:pt idx="2073">
                  <c:v>45379</c:v>
                </c:pt>
                <c:pt idx="2074">
                  <c:v>45383</c:v>
                </c:pt>
                <c:pt idx="2075">
                  <c:v>45384</c:v>
                </c:pt>
                <c:pt idx="2076">
                  <c:v>45385</c:v>
                </c:pt>
                <c:pt idx="2077">
                  <c:v>45386</c:v>
                </c:pt>
                <c:pt idx="2078">
                  <c:v>45387</c:v>
                </c:pt>
                <c:pt idx="2079">
                  <c:v>45390</c:v>
                </c:pt>
                <c:pt idx="2080">
                  <c:v>45391</c:v>
                </c:pt>
                <c:pt idx="2081">
                  <c:v>45392</c:v>
                </c:pt>
                <c:pt idx="2082">
                  <c:v>45393</c:v>
                </c:pt>
                <c:pt idx="2083">
                  <c:v>45394</c:v>
                </c:pt>
                <c:pt idx="2084">
                  <c:v>45397</c:v>
                </c:pt>
                <c:pt idx="2085">
                  <c:v>45398</c:v>
                </c:pt>
                <c:pt idx="2086">
                  <c:v>45399</c:v>
                </c:pt>
                <c:pt idx="2087">
                  <c:v>45400</c:v>
                </c:pt>
                <c:pt idx="2088">
                  <c:v>45401</c:v>
                </c:pt>
                <c:pt idx="2089">
                  <c:v>45404</c:v>
                </c:pt>
                <c:pt idx="2090">
                  <c:v>45405</c:v>
                </c:pt>
                <c:pt idx="2091">
                  <c:v>45406</c:v>
                </c:pt>
                <c:pt idx="2092">
                  <c:v>45407</c:v>
                </c:pt>
                <c:pt idx="2093">
                  <c:v>45408</c:v>
                </c:pt>
                <c:pt idx="2094">
                  <c:v>45411</c:v>
                </c:pt>
                <c:pt idx="2095">
                  <c:v>45412</c:v>
                </c:pt>
                <c:pt idx="2096">
                  <c:v>45413</c:v>
                </c:pt>
                <c:pt idx="2097">
                  <c:v>45414</c:v>
                </c:pt>
                <c:pt idx="2098">
                  <c:v>45415</c:v>
                </c:pt>
                <c:pt idx="2099">
                  <c:v>45418</c:v>
                </c:pt>
                <c:pt idx="2100">
                  <c:v>45419</c:v>
                </c:pt>
                <c:pt idx="2101">
                  <c:v>45420</c:v>
                </c:pt>
                <c:pt idx="2102">
                  <c:v>45421</c:v>
                </c:pt>
                <c:pt idx="2103">
                  <c:v>45422</c:v>
                </c:pt>
                <c:pt idx="2104">
                  <c:v>45425</c:v>
                </c:pt>
                <c:pt idx="2105">
                  <c:v>45426</c:v>
                </c:pt>
                <c:pt idx="2106">
                  <c:v>45427</c:v>
                </c:pt>
                <c:pt idx="2107">
                  <c:v>45428</c:v>
                </c:pt>
                <c:pt idx="2108">
                  <c:v>45429</c:v>
                </c:pt>
                <c:pt idx="2109">
                  <c:v>45432</c:v>
                </c:pt>
                <c:pt idx="2110">
                  <c:v>45433</c:v>
                </c:pt>
                <c:pt idx="2111">
                  <c:v>45434</c:v>
                </c:pt>
                <c:pt idx="2112">
                  <c:v>45435</c:v>
                </c:pt>
                <c:pt idx="2113">
                  <c:v>45436</c:v>
                </c:pt>
                <c:pt idx="2114">
                  <c:v>45440</c:v>
                </c:pt>
                <c:pt idx="2115">
                  <c:v>45441</c:v>
                </c:pt>
                <c:pt idx="2116">
                  <c:v>45442</c:v>
                </c:pt>
                <c:pt idx="2117">
                  <c:v>45443</c:v>
                </c:pt>
                <c:pt idx="2118">
                  <c:v>45446</c:v>
                </c:pt>
                <c:pt idx="2119">
                  <c:v>45447</c:v>
                </c:pt>
                <c:pt idx="2120">
                  <c:v>45448</c:v>
                </c:pt>
                <c:pt idx="2121">
                  <c:v>45449</c:v>
                </c:pt>
                <c:pt idx="2122">
                  <c:v>45450</c:v>
                </c:pt>
                <c:pt idx="2123">
                  <c:v>45453</c:v>
                </c:pt>
                <c:pt idx="2124">
                  <c:v>45454</c:v>
                </c:pt>
                <c:pt idx="2125">
                  <c:v>45455</c:v>
                </c:pt>
                <c:pt idx="2126">
                  <c:v>45456</c:v>
                </c:pt>
                <c:pt idx="2127">
                  <c:v>45457</c:v>
                </c:pt>
                <c:pt idx="2128">
                  <c:v>45460</c:v>
                </c:pt>
                <c:pt idx="2129">
                  <c:v>45461</c:v>
                </c:pt>
                <c:pt idx="2130">
                  <c:v>45463</c:v>
                </c:pt>
                <c:pt idx="2131">
                  <c:v>45464</c:v>
                </c:pt>
                <c:pt idx="2132">
                  <c:v>45467</c:v>
                </c:pt>
                <c:pt idx="2133">
                  <c:v>45468</c:v>
                </c:pt>
                <c:pt idx="2134">
                  <c:v>45469</c:v>
                </c:pt>
                <c:pt idx="2135">
                  <c:v>45470</c:v>
                </c:pt>
                <c:pt idx="2136">
                  <c:v>45471</c:v>
                </c:pt>
                <c:pt idx="2137">
                  <c:v>45474</c:v>
                </c:pt>
                <c:pt idx="2138">
                  <c:v>45475</c:v>
                </c:pt>
                <c:pt idx="2139">
                  <c:v>45476</c:v>
                </c:pt>
                <c:pt idx="2140">
                  <c:v>45478</c:v>
                </c:pt>
                <c:pt idx="2141">
                  <c:v>45481</c:v>
                </c:pt>
                <c:pt idx="2142">
                  <c:v>45482</c:v>
                </c:pt>
                <c:pt idx="2143">
                  <c:v>45483</c:v>
                </c:pt>
                <c:pt idx="2144">
                  <c:v>45484</c:v>
                </c:pt>
                <c:pt idx="2145">
                  <c:v>45485</c:v>
                </c:pt>
                <c:pt idx="2146">
                  <c:v>45488</c:v>
                </c:pt>
                <c:pt idx="2147">
                  <c:v>45489</c:v>
                </c:pt>
                <c:pt idx="2148">
                  <c:v>45490</c:v>
                </c:pt>
                <c:pt idx="2149">
                  <c:v>45491</c:v>
                </c:pt>
                <c:pt idx="2150">
                  <c:v>45492</c:v>
                </c:pt>
                <c:pt idx="2151">
                  <c:v>45495</c:v>
                </c:pt>
                <c:pt idx="2152">
                  <c:v>45496</c:v>
                </c:pt>
                <c:pt idx="2153">
                  <c:v>45497</c:v>
                </c:pt>
                <c:pt idx="2154">
                  <c:v>45498</c:v>
                </c:pt>
                <c:pt idx="2155">
                  <c:v>45499</c:v>
                </c:pt>
                <c:pt idx="2156">
                  <c:v>45502</c:v>
                </c:pt>
                <c:pt idx="2157">
                  <c:v>45503</c:v>
                </c:pt>
                <c:pt idx="2158">
                  <c:v>45504</c:v>
                </c:pt>
                <c:pt idx="2159">
                  <c:v>45505</c:v>
                </c:pt>
                <c:pt idx="2160">
                  <c:v>45506</c:v>
                </c:pt>
                <c:pt idx="2161">
                  <c:v>45509</c:v>
                </c:pt>
                <c:pt idx="2162">
                  <c:v>45510</c:v>
                </c:pt>
                <c:pt idx="2163">
                  <c:v>45511</c:v>
                </c:pt>
                <c:pt idx="2164">
                  <c:v>45512</c:v>
                </c:pt>
                <c:pt idx="2165">
                  <c:v>45513</c:v>
                </c:pt>
                <c:pt idx="2166">
                  <c:v>45516</c:v>
                </c:pt>
                <c:pt idx="2167">
                  <c:v>45517</c:v>
                </c:pt>
                <c:pt idx="2168">
                  <c:v>45518</c:v>
                </c:pt>
                <c:pt idx="2169">
                  <c:v>45519</c:v>
                </c:pt>
                <c:pt idx="2170">
                  <c:v>45520</c:v>
                </c:pt>
                <c:pt idx="2171">
                  <c:v>45523</c:v>
                </c:pt>
                <c:pt idx="2172">
                  <c:v>45524</c:v>
                </c:pt>
                <c:pt idx="2173">
                  <c:v>45525</c:v>
                </c:pt>
                <c:pt idx="2174">
                  <c:v>45526</c:v>
                </c:pt>
                <c:pt idx="2175">
                  <c:v>45527</c:v>
                </c:pt>
                <c:pt idx="2176">
                  <c:v>45530</c:v>
                </c:pt>
                <c:pt idx="2177">
                  <c:v>45531</c:v>
                </c:pt>
                <c:pt idx="2178">
                  <c:v>45532</c:v>
                </c:pt>
                <c:pt idx="2179">
                  <c:v>45533</c:v>
                </c:pt>
                <c:pt idx="2180">
                  <c:v>45534</c:v>
                </c:pt>
                <c:pt idx="2181">
                  <c:v>45538</c:v>
                </c:pt>
                <c:pt idx="2182">
                  <c:v>45539</c:v>
                </c:pt>
                <c:pt idx="2183">
                  <c:v>45540</c:v>
                </c:pt>
                <c:pt idx="2184">
                  <c:v>45541</c:v>
                </c:pt>
                <c:pt idx="2185">
                  <c:v>45544</c:v>
                </c:pt>
                <c:pt idx="2186">
                  <c:v>45545</c:v>
                </c:pt>
                <c:pt idx="2187">
                  <c:v>45546</c:v>
                </c:pt>
                <c:pt idx="2188">
                  <c:v>45547</c:v>
                </c:pt>
                <c:pt idx="2189">
                  <c:v>45548</c:v>
                </c:pt>
                <c:pt idx="2190">
                  <c:v>45551</c:v>
                </c:pt>
                <c:pt idx="2191">
                  <c:v>45552</c:v>
                </c:pt>
                <c:pt idx="2192">
                  <c:v>45553</c:v>
                </c:pt>
                <c:pt idx="2193">
                  <c:v>45554</c:v>
                </c:pt>
                <c:pt idx="2194">
                  <c:v>45555</c:v>
                </c:pt>
                <c:pt idx="2195">
                  <c:v>45558</c:v>
                </c:pt>
                <c:pt idx="2196">
                  <c:v>45559</c:v>
                </c:pt>
                <c:pt idx="2197">
                  <c:v>45560</c:v>
                </c:pt>
                <c:pt idx="2198">
                  <c:v>45561</c:v>
                </c:pt>
                <c:pt idx="2199">
                  <c:v>45562</c:v>
                </c:pt>
                <c:pt idx="2200">
                  <c:v>45565</c:v>
                </c:pt>
                <c:pt idx="2201">
                  <c:v>45566</c:v>
                </c:pt>
                <c:pt idx="2202">
                  <c:v>45567</c:v>
                </c:pt>
                <c:pt idx="2203">
                  <c:v>45568</c:v>
                </c:pt>
                <c:pt idx="2204">
                  <c:v>45569</c:v>
                </c:pt>
                <c:pt idx="2205">
                  <c:v>45572</c:v>
                </c:pt>
                <c:pt idx="2206">
                  <c:v>45573</c:v>
                </c:pt>
                <c:pt idx="2207">
                  <c:v>45574</c:v>
                </c:pt>
                <c:pt idx="2208">
                  <c:v>45575</c:v>
                </c:pt>
                <c:pt idx="2209">
                  <c:v>45576</c:v>
                </c:pt>
                <c:pt idx="2210">
                  <c:v>45579</c:v>
                </c:pt>
                <c:pt idx="2211">
                  <c:v>45580</c:v>
                </c:pt>
                <c:pt idx="2212">
                  <c:v>45581</c:v>
                </c:pt>
                <c:pt idx="2213">
                  <c:v>45582</c:v>
                </c:pt>
                <c:pt idx="2214">
                  <c:v>45583</c:v>
                </c:pt>
                <c:pt idx="2215">
                  <c:v>45586</c:v>
                </c:pt>
                <c:pt idx="2216">
                  <c:v>45587</c:v>
                </c:pt>
                <c:pt idx="2217">
                  <c:v>45588</c:v>
                </c:pt>
                <c:pt idx="2218">
                  <c:v>45589</c:v>
                </c:pt>
                <c:pt idx="2219">
                  <c:v>45590</c:v>
                </c:pt>
                <c:pt idx="2220">
                  <c:v>45593</c:v>
                </c:pt>
                <c:pt idx="2221">
                  <c:v>45594</c:v>
                </c:pt>
                <c:pt idx="2222">
                  <c:v>45595</c:v>
                </c:pt>
                <c:pt idx="2223">
                  <c:v>45596</c:v>
                </c:pt>
                <c:pt idx="2224">
                  <c:v>45597</c:v>
                </c:pt>
                <c:pt idx="2225">
                  <c:v>45600</c:v>
                </c:pt>
                <c:pt idx="2226">
                  <c:v>45601</c:v>
                </c:pt>
                <c:pt idx="2227">
                  <c:v>45602</c:v>
                </c:pt>
                <c:pt idx="2228">
                  <c:v>45603</c:v>
                </c:pt>
                <c:pt idx="2229">
                  <c:v>45604</c:v>
                </c:pt>
                <c:pt idx="2230">
                  <c:v>45607</c:v>
                </c:pt>
                <c:pt idx="2231">
                  <c:v>45608</c:v>
                </c:pt>
                <c:pt idx="2232">
                  <c:v>45609</c:v>
                </c:pt>
                <c:pt idx="2233">
                  <c:v>45610</c:v>
                </c:pt>
                <c:pt idx="2234">
                  <c:v>45611</c:v>
                </c:pt>
                <c:pt idx="2235">
                  <c:v>45614</c:v>
                </c:pt>
                <c:pt idx="2236">
                  <c:v>45615</c:v>
                </c:pt>
                <c:pt idx="2237">
                  <c:v>45616</c:v>
                </c:pt>
                <c:pt idx="2238">
                  <c:v>45617</c:v>
                </c:pt>
                <c:pt idx="2239">
                  <c:v>45618</c:v>
                </c:pt>
                <c:pt idx="2240">
                  <c:v>45621</c:v>
                </c:pt>
                <c:pt idx="2241">
                  <c:v>45622</c:v>
                </c:pt>
                <c:pt idx="2242">
                  <c:v>45623</c:v>
                </c:pt>
                <c:pt idx="2243">
                  <c:v>45625</c:v>
                </c:pt>
                <c:pt idx="2244">
                  <c:v>45628</c:v>
                </c:pt>
                <c:pt idx="2245">
                  <c:v>45629</c:v>
                </c:pt>
                <c:pt idx="2246">
                  <c:v>45630</c:v>
                </c:pt>
                <c:pt idx="2247">
                  <c:v>45631</c:v>
                </c:pt>
                <c:pt idx="2248">
                  <c:v>45632</c:v>
                </c:pt>
                <c:pt idx="2249">
                  <c:v>45635</c:v>
                </c:pt>
                <c:pt idx="2250">
                  <c:v>45636</c:v>
                </c:pt>
                <c:pt idx="2251">
                  <c:v>45637</c:v>
                </c:pt>
                <c:pt idx="2252">
                  <c:v>45638</c:v>
                </c:pt>
                <c:pt idx="2253">
                  <c:v>45639</c:v>
                </c:pt>
                <c:pt idx="2254">
                  <c:v>45642</c:v>
                </c:pt>
                <c:pt idx="2255">
                  <c:v>45643</c:v>
                </c:pt>
                <c:pt idx="2256">
                  <c:v>45644</c:v>
                </c:pt>
                <c:pt idx="2257">
                  <c:v>45645</c:v>
                </c:pt>
                <c:pt idx="2258">
                  <c:v>45646</c:v>
                </c:pt>
                <c:pt idx="2259">
                  <c:v>45649</c:v>
                </c:pt>
                <c:pt idx="2260">
                  <c:v>45650</c:v>
                </c:pt>
                <c:pt idx="2261">
                  <c:v>45652</c:v>
                </c:pt>
                <c:pt idx="2262">
                  <c:v>45653</c:v>
                </c:pt>
                <c:pt idx="2263">
                  <c:v>45656</c:v>
                </c:pt>
                <c:pt idx="2264">
                  <c:v>45657</c:v>
                </c:pt>
                <c:pt idx="2265">
                  <c:v>45659</c:v>
                </c:pt>
                <c:pt idx="2266">
                  <c:v>45660</c:v>
                </c:pt>
                <c:pt idx="2267">
                  <c:v>45663</c:v>
                </c:pt>
                <c:pt idx="2268">
                  <c:v>45664</c:v>
                </c:pt>
                <c:pt idx="2269">
                  <c:v>45665</c:v>
                </c:pt>
                <c:pt idx="2270">
                  <c:v>45667</c:v>
                </c:pt>
                <c:pt idx="2271">
                  <c:v>45670</c:v>
                </c:pt>
                <c:pt idx="2272">
                  <c:v>45671</c:v>
                </c:pt>
                <c:pt idx="2273">
                  <c:v>45672</c:v>
                </c:pt>
                <c:pt idx="2274">
                  <c:v>45673</c:v>
                </c:pt>
                <c:pt idx="2275">
                  <c:v>45674</c:v>
                </c:pt>
                <c:pt idx="2276">
                  <c:v>45678</c:v>
                </c:pt>
                <c:pt idx="2277">
                  <c:v>45679</c:v>
                </c:pt>
                <c:pt idx="2278">
                  <c:v>45680</c:v>
                </c:pt>
                <c:pt idx="2279">
                  <c:v>45681</c:v>
                </c:pt>
                <c:pt idx="2280">
                  <c:v>45684</c:v>
                </c:pt>
                <c:pt idx="2281">
                  <c:v>45685</c:v>
                </c:pt>
                <c:pt idx="2282">
                  <c:v>45686</c:v>
                </c:pt>
                <c:pt idx="2283">
                  <c:v>45687</c:v>
                </c:pt>
                <c:pt idx="2284">
                  <c:v>45688</c:v>
                </c:pt>
                <c:pt idx="2285">
                  <c:v>45691</c:v>
                </c:pt>
                <c:pt idx="2286">
                  <c:v>45692</c:v>
                </c:pt>
                <c:pt idx="2287">
                  <c:v>45693</c:v>
                </c:pt>
                <c:pt idx="2288">
                  <c:v>45694</c:v>
                </c:pt>
                <c:pt idx="2289">
                  <c:v>45695</c:v>
                </c:pt>
                <c:pt idx="2290">
                  <c:v>45698</c:v>
                </c:pt>
                <c:pt idx="2291">
                  <c:v>45699</c:v>
                </c:pt>
                <c:pt idx="2292">
                  <c:v>45700</c:v>
                </c:pt>
                <c:pt idx="2293">
                  <c:v>45701</c:v>
                </c:pt>
                <c:pt idx="2294">
                  <c:v>45702</c:v>
                </c:pt>
                <c:pt idx="2295">
                  <c:v>45706</c:v>
                </c:pt>
                <c:pt idx="2296">
                  <c:v>45707</c:v>
                </c:pt>
                <c:pt idx="2297">
                  <c:v>45708</c:v>
                </c:pt>
                <c:pt idx="2298">
                  <c:v>45709</c:v>
                </c:pt>
                <c:pt idx="2299">
                  <c:v>45712</c:v>
                </c:pt>
                <c:pt idx="2300">
                  <c:v>45713</c:v>
                </c:pt>
                <c:pt idx="2301">
                  <c:v>45714</c:v>
                </c:pt>
                <c:pt idx="2302">
                  <c:v>45715</c:v>
                </c:pt>
                <c:pt idx="2303">
                  <c:v>45716</c:v>
                </c:pt>
                <c:pt idx="2304">
                  <c:v>45719</c:v>
                </c:pt>
                <c:pt idx="2305">
                  <c:v>45720</c:v>
                </c:pt>
                <c:pt idx="2306">
                  <c:v>45721</c:v>
                </c:pt>
                <c:pt idx="2307">
                  <c:v>45722</c:v>
                </c:pt>
                <c:pt idx="2308">
                  <c:v>45723</c:v>
                </c:pt>
                <c:pt idx="2309">
                  <c:v>45726</c:v>
                </c:pt>
                <c:pt idx="2310">
                  <c:v>45727</c:v>
                </c:pt>
                <c:pt idx="2311">
                  <c:v>45728</c:v>
                </c:pt>
                <c:pt idx="2312">
                  <c:v>45729</c:v>
                </c:pt>
                <c:pt idx="2313">
                  <c:v>45730</c:v>
                </c:pt>
                <c:pt idx="2314">
                  <c:v>45733</c:v>
                </c:pt>
                <c:pt idx="2315">
                  <c:v>45734</c:v>
                </c:pt>
                <c:pt idx="2316">
                  <c:v>45735</c:v>
                </c:pt>
                <c:pt idx="2317">
                  <c:v>45736</c:v>
                </c:pt>
                <c:pt idx="2318">
                  <c:v>45737</c:v>
                </c:pt>
                <c:pt idx="2319">
                  <c:v>45740</c:v>
                </c:pt>
                <c:pt idx="2320">
                  <c:v>45741</c:v>
                </c:pt>
                <c:pt idx="2321">
                  <c:v>45742</c:v>
                </c:pt>
                <c:pt idx="2322">
                  <c:v>45743</c:v>
                </c:pt>
                <c:pt idx="2323">
                  <c:v>45744</c:v>
                </c:pt>
                <c:pt idx="2324">
                  <c:v>45747</c:v>
                </c:pt>
                <c:pt idx="2325">
                  <c:v>45748</c:v>
                </c:pt>
                <c:pt idx="2326">
                  <c:v>45749</c:v>
                </c:pt>
                <c:pt idx="2327">
                  <c:v>45750</c:v>
                </c:pt>
                <c:pt idx="2328">
                  <c:v>45751</c:v>
                </c:pt>
                <c:pt idx="2329">
                  <c:v>45754</c:v>
                </c:pt>
                <c:pt idx="2330">
                  <c:v>45755</c:v>
                </c:pt>
                <c:pt idx="2331">
                  <c:v>45756</c:v>
                </c:pt>
                <c:pt idx="2332">
                  <c:v>45757</c:v>
                </c:pt>
                <c:pt idx="2333">
                  <c:v>45758</c:v>
                </c:pt>
                <c:pt idx="2334">
                  <c:v>45761</c:v>
                </c:pt>
                <c:pt idx="2335">
                  <c:v>45762</c:v>
                </c:pt>
                <c:pt idx="2336">
                  <c:v>45763</c:v>
                </c:pt>
                <c:pt idx="2337">
                  <c:v>45764</c:v>
                </c:pt>
                <c:pt idx="2338">
                  <c:v>45768</c:v>
                </c:pt>
                <c:pt idx="2339">
                  <c:v>45769</c:v>
                </c:pt>
                <c:pt idx="2340">
                  <c:v>45770</c:v>
                </c:pt>
                <c:pt idx="2341">
                  <c:v>45771</c:v>
                </c:pt>
                <c:pt idx="2342">
                  <c:v>45772</c:v>
                </c:pt>
                <c:pt idx="2343">
                  <c:v>45775</c:v>
                </c:pt>
                <c:pt idx="2344">
                  <c:v>45776</c:v>
                </c:pt>
                <c:pt idx="2345">
                  <c:v>45777</c:v>
                </c:pt>
                <c:pt idx="2346">
                  <c:v>45778</c:v>
                </c:pt>
                <c:pt idx="2347">
                  <c:v>45779</c:v>
                </c:pt>
                <c:pt idx="2348">
                  <c:v>45782</c:v>
                </c:pt>
                <c:pt idx="2349">
                  <c:v>45783</c:v>
                </c:pt>
                <c:pt idx="2350">
                  <c:v>45784</c:v>
                </c:pt>
                <c:pt idx="2351">
                  <c:v>45785</c:v>
                </c:pt>
                <c:pt idx="2352">
                  <c:v>45786</c:v>
                </c:pt>
                <c:pt idx="2353">
                  <c:v>45789</c:v>
                </c:pt>
                <c:pt idx="2354">
                  <c:v>45790</c:v>
                </c:pt>
                <c:pt idx="2355">
                  <c:v>45791</c:v>
                </c:pt>
                <c:pt idx="2356">
                  <c:v>45792</c:v>
                </c:pt>
                <c:pt idx="2357">
                  <c:v>45793</c:v>
                </c:pt>
                <c:pt idx="2358">
                  <c:v>45796</c:v>
                </c:pt>
                <c:pt idx="2359">
                  <c:v>45797</c:v>
                </c:pt>
                <c:pt idx="2360">
                  <c:v>45798</c:v>
                </c:pt>
                <c:pt idx="2361">
                  <c:v>45799</c:v>
                </c:pt>
                <c:pt idx="2362">
                  <c:v>45800</c:v>
                </c:pt>
                <c:pt idx="2363">
                  <c:v>45804</c:v>
                </c:pt>
                <c:pt idx="2364">
                  <c:v>45805</c:v>
                </c:pt>
                <c:pt idx="2365">
                  <c:v>45806</c:v>
                </c:pt>
                <c:pt idx="2366">
                  <c:v>45807</c:v>
                </c:pt>
                <c:pt idx="2367">
                  <c:v>45810</c:v>
                </c:pt>
                <c:pt idx="2368">
                  <c:v>45811</c:v>
                </c:pt>
                <c:pt idx="2369">
                  <c:v>45812</c:v>
                </c:pt>
                <c:pt idx="2370">
                  <c:v>45813</c:v>
                </c:pt>
                <c:pt idx="2371">
                  <c:v>45814</c:v>
                </c:pt>
                <c:pt idx="2372">
                  <c:v>45817</c:v>
                </c:pt>
                <c:pt idx="2373">
                  <c:v>45818</c:v>
                </c:pt>
                <c:pt idx="2374">
                  <c:v>45819</c:v>
                </c:pt>
                <c:pt idx="2375">
                  <c:v>45820</c:v>
                </c:pt>
                <c:pt idx="2376">
                  <c:v>45821</c:v>
                </c:pt>
                <c:pt idx="2377">
                  <c:v>45824</c:v>
                </c:pt>
                <c:pt idx="2378">
                  <c:v>45825</c:v>
                </c:pt>
                <c:pt idx="2379">
                  <c:v>45826</c:v>
                </c:pt>
                <c:pt idx="2380">
                  <c:v>45828</c:v>
                </c:pt>
                <c:pt idx="2381">
                  <c:v>45831</c:v>
                </c:pt>
                <c:pt idx="2382">
                  <c:v>45832</c:v>
                </c:pt>
                <c:pt idx="2383">
                  <c:v>45833</c:v>
                </c:pt>
                <c:pt idx="2384">
                  <c:v>45834</c:v>
                </c:pt>
                <c:pt idx="2385">
                  <c:v>45835</c:v>
                </c:pt>
                <c:pt idx="2386">
                  <c:v>45838</c:v>
                </c:pt>
                <c:pt idx="2387">
                  <c:v>45839</c:v>
                </c:pt>
                <c:pt idx="2388">
                  <c:v>45840</c:v>
                </c:pt>
                <c:pt idx="2389">
                  <c:v>45841</c:v>
                </c:pt>
                <c:pt idx="2390">
                  <c:v>45845</c:v>
                </c:pt>
                <c:pt idx="2391">
                  <c:v>45846</c:v>
                </c:pt>
                <c:pt idx="2392">
                  <c:v>45847</c:v>
                </c:pt>
                <c:pt idx="2393">
                  <c:v>45848</c:v>
                </c:pt>
                <c:pt idx="2394">
                  <c:v>45849</c:v>
                </c:pt>
                <c:pt idx="2395">
                  <c:v>45852</c:v>
                </c:pt>
                <c:pt idx="2396">
                  <c:v>45853</c:v>
                </c:pt>
                <c:pt idx="2397">
                  <c:v>45854</c:v>
                </c:pt>
                <c:pt idx="2398">
                  <c:v>45855</c:v>
                </c:pt>
                <c:pt idx="2399">
                  <c:v>45856</c:v>
                </c:pt>
                <c:pt idx="2400">
                  <c:v>45859</c:v>
                </c:pt>
                <c:pt idx="2401">
                  <c:v>45860</c:v>
                </c:pt>
                <c:pt idx="2402">
                  <c:v>45861</c:v>
                </c:pt>
                <c:pt idx="2403">
                  <c:v>45862</c:v>
                </c:pt>
                <c:pt idx="2404">
                  <c:v>45863</c:v>
                </c:pt>
                <c:pt idx="2405">
                  <c:v>45866</c:v>
                </c:pt>
                <c:pt idx="2406">
                  <c:v>45867</c:v>
                </c:pt>
                <c:pt idx="2407">
                  <c:v>45868</c:v>
                </c:pt>
                <c:pt idx="2408">
                  <c:v>45869</c:v>
                </c:pt>
                <c:pt idx="2409">
                  <c:v>45870</c:v>
                </c:pt>
                <c:pt idx="2410">
                  <c:v>45873</c:v>
                </c:pt>
                <c:pt idx="2411">
                  <c:v>45874</c:v>
                </c:pt>
                <c:pt idx="2412">
                  <c:v>45875</c:v>
                </c:pt>
                <c:pt idx="2413">
                  <c:v>45876</c:v>
                </c:pt>
                <c:pt idx="2414">
                  <c:v>45877</c:v>
                </c:pt>
                <c:pt idx="2415">
                  <c:v>45880</c:v>
                </c:pt>
                <c:pt idx="2416">
                  <c:v>45881</c:v>
                </c:pt>
                <c:pt idx="2417">
                  <c:v>45882</c:v>
                </c:pt>
                <c:pt idx="2418">
                  <c:v>45883</c:v>
                </c:pt>
                <c:pt idx="2419">
                  <c:v>45884</c:v>
                </c:pt>
                <c:pt idx="2420">
                  <c:v>45887</c:v>
                </c:pt>
                <c:pt idx="2421">
                  <c:v>45888</c:v>
                </c:pt>
                <c:pt idx="2422">
                  <c:v>45889</c:v>
                </c:pt>
                <c:pt idx="2423">
                  <c:v>45890</c:v>
                </c:pt>
                <c:pt idx="2424">
                  <c:v>45891</c:v>
                </c:pt>
                <c:pt idx="2425">
                  <c:v>45894</c:v>
                </c:pt>
                <c:pt idx="2426">
                  <c:v>45895</c:v>
                </c:pt>
                <c:pt idx="2427">
                  <c:v>45896</c:v>
                </c:pt>
                <c:pt idx="2428">
                  <c:v>45897</c:v>
                </c:pt>
                <c:pt idx="2429">
                  <c:v>45898</c:v>
                </c:pt>
                <c:pt idx="2430">
                  <c:v>45902</c:v>
                </c:pt>
                <c:pt idx="2431">
                  <c:v>45903</c:v>
                </c:pt>
                <c:pt idx="2432">
                  <c:v>45904</c:v>
                </c:pt>
                <c:pt idx="2433">
                  <c:v>45905</c:v>
                </c:pt>
                <c:pt idx="2434">
                  <c:v>45908</c:v>
                </c:pt>
                <c:pt idx="2435">
                  <c:v>45909</c:v>
                </c:pt>
                <c:pt idx="2436">
                  <c:v>45910</c:v>
                </c:pt>
                <c:pt idx="2437">
                  <c:v>45911</c:v>
                </c:pt>
                <c:pt idx="2438">
                  <c:v>45912</c:v>
                </c:pt>
                <c:pt idx="2439">
                  <c:v>45915</c:v>
                </c:pt>
                <c:pt idx="2440">
                  <c:v>45916</c:v>
                </c:pt>
                <c:pt idx="2441">
                  <c:v>45917</c:v>
                </c:pt>
                <c:pt idx="2442">
                  <c:v>45918</c:v>
                </c:pt>
                <c:pt idx="2443">
                  <c:v>45919</c:v>
                </c:pt>
                <c:pt idx="2444">
                  <c:v>45922</c:v>
                </c:pt>
                <c:pt idx="2445">
                  <c:v>45923</c:v>
                </c:pt>
                <c:pt idx="2446">
                  <c:v>45924</c:v>
                </c:pt>
                <c:pt idx="2447">
                  <c:v>45925</c:v>
                </c:pt>
                <c:pt idx="2448">
                  <c:v>45926</c:v>
                </c:pt>
                <c:pt idx="2449">
                  <c:v>45929</c:v>
                </c:pt>
                <c:pt idx="2450">
                  <c:v>45930</c:v>
                </c:pt>
                <c:pt idx="2451">
                  <c:v>45931</c:v>
                </c:pt>
                <c:pt idx="2452">
                  <c:v>45932</c:v>
                </c:pt>
              </c:numCache>
            </c:numRef>
          </c:cat>
          <c:val>
            <c:numRef>
              <c:f>XAU!$I$5:$I$2457</c:f>
              <c:numCache>
                <c:formatCode>0.000</c:formatCode>
                <c:ptCount val="2453"/>
                <c:pt idx="0">
                  <c:v>0.1830270504215398</c:v>
                </c:pt>
                <c:pt idx="1">
                  <c:v>0.1830270504215398</c:v>
                </c:pt>
                <c:pt idx="2">
                  <c:v>0.1830270504215398</c:v>
                </c:pt>
                <c:pt idx="3">
                  <c:v>0.1830270504215398</c:v>
                </c:pt>
                <c:pt idx="4">
                  <c:v>0.1830270504215398</c:v>
                </c:pt>
                <c:pt idx="5">
                  <c:v>0.1830270504215398</c:v>
                </c:pt>
                <c:pt idx="6">
                  <c:v>0.1830270504215398</c:v>
                </c:pt>
                <c:pt idx="7">
                  <c:v>0.1830270504215398</c:v>
                </c:pt>
                <c:pt idx="8">
                  <c:v>0.1830270504215398</c:v>
                </c:pt>
                <c:pt idx="9">
                  <c:v>0.1830270504215398</c:v>
                </c:pt>
                <c:pt idx="10">
                  <c:v>0.1830270504215398</c:v>
                </c:pt>
                <c:pt idx="11">
                  <c:v>0.1830270504215398</c:v>
                </c:pt>
                <c:pt idx="12">
                  <c:v>0.1830270504215398</c:v>
                </c:pt>
                <c:pt idx="13">
                  <c:v>0.1830270504215398</c:v>
                </c:pt>
                <c:pt idx="14">
                  <c:v>0.1830270504215398</c:v>
                </c:pt>
                <c:pt idx="15">
                  <c:v>0.1830270504215398</c:v>
                </c:pt>
                <c:pt idx="16">
                  <c:v>0.1830270504215398</c:v>
                </c:pt>
                <c:pt idx="17">
                  <c:v>0.1830270504215398</c:v>
                </c:pt>
                <c:pt idx="18">
                  <c:v>0.1830270504215398</c:v>
                </c:pt>
                <c:pt idx="19">
                  <c:v>0.1830270504215398</c:v>
                </c:pt>
                <c:pt idx="20">
                  <c:v>0.1830270504215398</c:v>
                </c:pt>
                <c:pt idx="21">
                  <c:v>0.1830270504215398</c:v>
                </c:pt>
                <c:pt idx="22">
                  <c:v>0.1830270504215398</c:v>
                </c:pt>
                <c:pt idx="23">
                  <c:v>0.1830270504215398</c:v>
                </c:pt>
                <c:pt idx="24">
                  <c:v>0.1830270504215398</c:v>
                </c:pt>
                <c:pt idx="25">
                  <c:v>0.1830270504215398</c:v>
                </c:pt>
                <c:pt idx="26">
                  <c:v>0.1830270504215398</c:v>
                </c:pt>
                <c:pt idx="27">
                  <c:v>0.1830270504215398</c:v>
                </c:pt>
                <c:pt idx="28">
                  <c:v>0.1830270504215398</c:v>
                </c:pt>
                <c:pt idx="29">
                  <c:v>0.1830270504215398</c:v>
                </c:pt>
                <c:pt idx="30">
                  <c:v>0.1830270504215398</c:v>
                </c:pt>
                <c:pt idx="31">
                  <c:v>0.1830270504215398</c:v>
                </c:pt>
                <c:pt idx="32">
                  <c:v>0.1830270504215398</c:v>
                </c:pt>
                <c:pt idx="33">
                  <c:v>0.1830270504215398</c:v>
                </c:pt>
                <c:pt idx="34">
                  <c:v>0.1830270504215398</c:v>
                </c:pt>
                <c:pt idx="35">
                  <c:v>0.1830270504215398</c:v>
                </c:pt>
                <c:pt idx="36">
                  <c:v>0.1830270504215398</c:v>
                </c:pt>
                <c:pt idx="37">
                  <c:v>0.1830270504215398</c:v>
                </c:pt>
                <c:pt idx="38">
                  <c:v>0.1830270504215398</c:v>
                </c:pt>
                <c:pt idx="39">
                  <c:v>0.1830270504215398</c:v>
                </c:pt>
                <c:pt idx="40">
                  <c:v>0.1830270504215398</c:v>
                </c:pt>
                <c:pt idx="41">
                  <c:v>0.1830270504215398</c:v>
                </c:pt>
                <c:pt idx="42">
                  <c:v>0.1830270504215398</c:v>
                </c:pt>
                <c:pt idx="43">
                  <c:v>0.1830270504215398</c:v>
                </c:pt>
                <c:pt idx="44">
                  <c:v>0.1830270504215398</c:v>
                </c:pt>
                <c:pt idx="45">
                  <c:v>0.1830270504215398</c:v>
                </c:pt>
                <c:pt idx="46">
                  <c:v>0.1830270504215398</c:v>
                </c:pt>
                <c:pt idx="47">
                  <c:v>0.1830270504215398</c:v>
                </c:pt>
                <c:pt idx="48">
                  <c:v>0.1830270504215398</c:v>
                </c:pt>
                <c:pt idx="49">
                  <c:v>0.1830270504215398</c:v>
                </c:pt>
                <c:pt idx="50">
                  <c:v>0.1830270504215398</c:v>
                </c:pt>
                <c:pt idx="51">
                  <c:v>0.1830270504215398</c:v>
                </c:pt>
                <c:pt idx="52">
                  <c:v>0.1830270504215398</c:v>
                </c:pt>
                <c:pt idx="53">
                  <c:v>0.1830270504215398</c:v>
                </c:pt>
                <c:pt idx="54">
                  <c:v>0.1830270504215398</c:v>
                </c:pt>
                <c:pt idx="55">
                  <c:v>0.1830270504215398</c:v>
                </c:pt>
                <c:pt idx="56">
                  <c:v>0.1830270504215398</c:v>
                </c:pt>
                <c:pt idx="57">
                  <c:v>0.1830270504215398</c:v>
                </c:pt>
                <c:pt idx="58">
                  <c:v>0.1830270504215398</c:v>
                </c:pt>
                <c:pt idx="59">
                  <c:v>0.1830270504215398</c:v>
                </c:pt>
                <c:pt idx="60">
                  <c:v>0.1830270504215398</c:v>
                </c:pt>
                <c:pt idx="61">
                  <c:v>0.1830270504215398</c:v>
                </c:pt>
                <c:pt idx="62">
                  <c:v>0.1830270504215398</c:v>
                </c:pt>
                <c:pt idx="63">
                  <c:v>0.1830270504215398</c:v>
                </c:pt>
                <c:pt idx="64">
                  <c:v>0.1830270504215398</c:v>
                </c:pt>
                <c:pt idx="65">
                  <c:v>0.1830270504215398</c:v>
                </c:pt>
                <c:pt idx="66">
                  <c:v>0.1830270504215398</c:v>
                </c:pt>
                <c:pt idx="67">
                  <c:v>0.1830270504215398</c:v>
                </c:pt>
                <c:pt idx="68">
                  <c:v>0.1830270504215398</c:v>
                </c:pt>
                <c:pt idx="69">
                  <c:v>0.1830270504215398</c:v>
                </c:pt>
                <c:pt idx="70">
                  <c:v>0.1830270504215398</c:v>
                </c:pt>
                <c:pt idx="71">
                  <c:v>0.1830270504215398</c:v>
                </c:pt>
                <c:pt idx="72">
                  <c:v>0.1830270504215398</c:v>
                </c:pt>
                <c:pt idx="73">
                  <c:v>0.1830270504215398</c:v>
                </c:pt>
                <c:pt idx="74">
                  <c:v>0.1830270504215398</c:v>
                </c:pt>
                <c:pt idx="75">
                  <c:v>0.1830270504215398</c:v>
                </c:pt>
                <c:pt idx="76">
                  <c:v>0.1830270504215398</c:v>
                </c:pt>
                <c:pt idx="77">
                  <c:v>0.1830270504215398</c:v>
                </c:pt>
                <c:pt idx="78">
                  <c:v>0.1830270504215398</c:v>
                </c:pt>
                <c:pt idx="79">
                  <c:v>0.1830270504215398</c:v>
                </c:pt>
                <c:pt idx="80">
                  <c:v>0.1830270504215398</c:v>
                </c:pt>
                <c:pt idx="81">
                  <c:v>0.1830270504215398</c:v>
                </c:pt>
                <c:pt idx="82">
                  <c:v>0.1830270504215398</c:v>
                </c:pt>
                <c:pt idx="83">
                  <c:v>0.1830270504215398</c:v>
                </c:pt>
                <c:pt idx="84">
                  <c:v>0.1830270504215398</c:v>
                </c:pt>
                <c:pt idx="85">
                  <c:v>0.1830270504215398</c:v>
                </c:pt>
                <c:pt idx="86">
                  <c:v>0.1830270504215398</c:v>
                </c:pt>
                <c:pt idx="87">
                  <c:v>0.1830270504215398</c:v>
                </c:pt>
                <c:pt idx="88">
                  <c:v>0.1830270504215398</c:v>
                </c:pt>
                <c:pt idx="89">
                  <c:v>0.1830270504215398</c:v>
                </c:pt>
                <c:pt idx="90">
                  <c:v>0.1830270504215398</c:v>
                </c:pt>
                <c:pt idx="91">
                  <c:v>0.1830270504215398</c:v>
                </c:pt>
                <c:pt idx="92">
                  <c:v>0.1830270504215398</c:v>
                </c:pt>
                <c:pt idx="93">
                  <c:v>0.1830270504215398</c:v>
                </c:pt>
                <c:pt idx="94">
                  <c:v>0.1830270504215398</c:v>
                </c:pt>
                <c:pt idx="95">
                  <c:v>0.1830270504215398</c:v>
                </c:pt>
                <c:pt idx="96">
                  <c:v>0.1830270504215398</c:v>
                </c:pt>
                <c:pt idx="97">
                  <c:v>0.1830270504215398</c:v>
                </c:pt>
                <c:pt idx="98">
                  <c:v>0.1830270504215398</c:v>
                </c:pt>
                <c:pt idx="99">
                  <c:v>0.1830270504215398</c:v>
                </c:pt>
                <c:pt idx="100">
                  <c:v>0.1830270504215398</c:v>
                </c:pt>
                <c:pt idx="101">
                  <c:v>0.1830270504215398</c:v>
                </c:pt>
                <c:pt idx="102">
                  <c:v>0.1830270504215398</c:v>
                </c:pt>
                <c:pt idx="103">
                  <c:v>0.1830270504215398</c:v>
                </c:pt>
                <c:pt idx="104">
                  <c:v>0.1830270504215398</c:v>
                </c:pt>
                <c:pt idx="105">
                  <c:v>0.1830270504215398</c:v>
                </c:pt>
                <c:pt idx="106">
                  <c:v>0.1830270504215398</c:v>
                </c:pt>
                <c:pt idx="107">
                  <c:v>0.1830270504215398</c:v>
                </c:pt>
                <c:pt idx="108">
                  <c:v>0.1830270504215398</c:v>
                </c:pt>
                <c:pt idx="109">
                  <c:v>0.1830270504215398</c:v>
                </c:pt>
                <c:pt idx="110">
                  <c:v>0.1830270504215398</c:v>
                </c:pt>
                <c:pt idx="111">
                  <c:v>0.1830270504215398</c:v>
                </c:pt>
                <c:pt idx="112">
                  <c:v>0.1830270504215398</c:v>
                </c:pt>
                <c:pt idx="113">
                  <c:v>0.1830270504215398</c:v>
                </c:pt>
                <c:pt idx="114">
                  <c:v>0.1830270504215398</c:v>
                </c:pt>
                <c:pt idx="115">
                  <c:v>0.1830270504215398</c:v>
                </c:pt>
                <c:pt idx="116">
                  <c:v>0.1830270504215398</c:v>
                </c:pt>
                <c:pt idx="117">
                  <c:v>0.1830270504215398</c:v>
                </c:pt>
                <c:pt idx="118">
                  <c:v>0.1830270504215398</c:v>
                </c:pt>
                <c:pt idx="119">
                  <c:v>0.1830270504215398</c:v>
                </c:pt>
                <c:pt idx="120">
                  <c:v>0.1830270504215398</c:v>
                </c:pt>
                <c:pt idx="121">
                  <c:v>0.1830270504215398</c:v>
                </c:pt>
                <c:pt idx="122">
                  <c:v>0.1830270504215398</c:v>
                </c:pt>
                <c:pt idx="123">
                  <c:v>0.1830270504215398</c:v>
                </c:pt>
                <c:pt idx="124">
                  <c:v>0.1830270504215398</c:v>
                </c:pt>
                <c:pt idx="125">
                  <c:v>0.1830270504215398</c:v>
                </c:pt>
                <c:pt idx="126">
                  <c:v>0.1830270504215398</c:v>
                </c:pt>
                <c:pt idx="127">
                  <c:v>0.1830270504215398</c:v>
                </c:pt>
                <c:pt idx="128">
                  <c:v>0.1830270504215398</c:v>
                </c:pt>
                <c:pt idx="129">
                  <c:v>0.1830270504215398</c:v>
                </c:pt>
                <c:pt idx="130">
                  <c:v>0.1830270504215398</c:v>
                </c:pt>
                <c:pt idx="131">
                  <c:v>0.1830270504215398</c:v>
                </c:pt>
                <c:pt idx="132">
                  <c:v>0.1830270504215398</c:v>
                </c:pt>
                <c:pt idx="133">
                  <c:v>0.1830270504215398</c:v>
                </c:pt>
                <c:pt idx="134">
                  <c:v>0.1830270504215398</c:v>
                </c:pt>
                <c:pt idx="135">
                  <c:v>0.1830270504215398</c:v>
                </c:pt>
                <c:pt idx="136">
                  <c:v>0.1830270504215398</c:v>
                </c:pt>
                <c:pt idx="137">
                  <c:v>0.1830270504215398</c:v>
                </c:pt>
                <c:pt idx="138">
                  <c:v>0.1830270504215398</c:v>
                </c:pt>
                <c:pt idx="139">
                  <c:v>0.1830270504215398</c:v>
                </c:pt>
                <c:pt idx="140">
                  <c:v>0.1830270504215398</c:v>
                </c:pt>
                <c:pt idx="141">
                  <c:v>0.1830270504215398</c:v>
                </c:pt>
                <c:pt idx="142">
                  <c:v>0.1830270504215398</c:v>
                </c:pt>
                <c:pt idx="143">
                  <c:v>0.1830270504215398</c:v>
                </c:pt>
                <c:pt idx="144">
                  <c:v>0.1830270504215398</c:v>
                </c:pt>
                <c:pt idx="145">
                  <c:v>0.1830270504215398</c:v>
                </c:pt>
                <c:pt idx="146">
                  <c:v>0.1830270504215398</c:v>
                </c:pt>
                <c:pt idx="147">
                  <c:v>0.1830270504215398</c:v>
                </c:pt>
                <c:pt idx="148">
                  <c:v>0.1830270504215398</c:v>
                </c:pt>
                <c:pt idx="149">
                  <c:v>0.1830270504215398</c:v>
                </c:pt>
                <c:pt idx="150">
                  <c:v>0.1830270504215398</c:v>
                </c:pt>
                <c:pt idx="151">
                  <c:v>0.1830270504215398</c:v>
                </c:pt>
                <c:pt idx="152">
                  <c:v>0.1830270504215398</c:v>
                </c:pt>
                <c:pt idx="153">
                  <c:v>0.1830270504215398</c:v>
                </c:pt>
                <c:pt idx="154">
                  <c:v>0.1830270504215398</c:v>
                </c:pt>
                <c:pt idx="155">
                  <c:v>0.1830270504215398</c:v>
                </c:pt>
                <c:pt idx="156">
                  <c:v>0.1830270504215398</c:v>
                </c:pt>
                <c:pt idx="157">
                  <c:v>0.1830270504215398</c:v>
                </c:pt>
                <c:pt idx="158">
                  <c:v>0.1830270504215398</c:v>
                </c:pt>
                <c:pt idx="159">
                  <c:v>0.1830270504215398</c:v>
                </c:pt>
                <c:pt idx="160">
                  <c:v>0.1830270504215398</c:v>
                </c:pt>
                <c:pt idx="161">
                  <c:v>0.1830270504215398</c:v>
                </c:pt>
                <c:pt idx="162">
                  <c:v>0.1830270504215398</c:v>
                </c:pt>
                <c:pt idx="163">
                  <c:v>0.1830270504215398</c:v>
                </c:pt>
                <c:pt idx="164">
                  <c:v>0.1830270504215398</c:v>
                </c:pt>
                <c:pt idx="165">
                  <c:v>0.1830270504215398</c:v>
                </c:pt>
                <c:pt idx="166">
                  <c:v>0.1830270504215398</c:v>
                </c:pt>
                <c:pt idx="167">
                  <c:v>0.1830270504215398</c:v>
                </c:pt>
                <c:pt idx="168">
                  <c:v>0.1830270504215398</c:v>
                </c:pt>
                <c:pt idx="169">
                  <c:v>0.1830270504215398</c:v>
                </c:pt>
                <c:pt idx="170">
                  <c:v>0.1830270504215398</c:v>
                </c:pt>
                <c:pt idx="171">
                  <c:v>0.1830270504215398</c:v>
                </c:pt>
                <c:pt idx="172">
                  <c:v>0.1830270504215398</c:v>
                </c:pt>
                <c:pt idx="173">
                  <c:v>0.1830270504215398</c:v>
                </c:pt>
                <c:pt idx="174">
                  <c:v>0.1830270504215398</c:v>
                </c:pt>
                <c:pt idx="175">
                  <c:v>0.1830270504215398</c:v>
                </c:pt>
                <c:pt idx="176">
                  <c:v>0.1830270504215398</c:v>
                </c:pt>
                <c:pt idx="177">
                  <c:v>0.1830270504215398</c:v>
                </c:pt>
                <c:pt idx="178">
                  <c:v>0.1830270504215398</c:v>
                </c:pt>
                <c:pt idx="179">
                  <c:v>0.1830270504215398</c:v>
                </c:pt>
                <c:pt idx="180">
                  <c:v>0.1830270504215398</c:v>
                </c:pt>
                <c:pt idx="181">
                  <c:v>0.1830270504215398</c:v>
                </c:pt>
                <c:pt idx="182">
                  <c:v>0.1830270504215398</c:v>
                </c:pt>
                <c:pt idx="183">
                  <c:v>0.1830270504215398</c:v>
                </c:pt>
                <c:pt idx="184">
                  <c:v>0.1830270504215398</c:v>
                </c:pt>
                <c:pt idx="185">
                  <c:v>0.1830270504215398</c:v>
                </c:pt>
                <c:pt idx="186">
                  <c:v>0.1830270504215398</c:v>
                </c:pt>
                <c:pt idx="187">
                  <c:v>0.1830270504215398</c:v>
                </c:pt>
                <c:pt idx="188">
                  <c:v>0.1830270504215398</c:v>
                </c:pt>
                <c:pt idx="189">
                  <c:v>0.1830270504215398</c:v>
                </c:pt>
                <c:pt idx="190">
                  <c:v>0.1830270504215398</c:v>
                </c:pt>
                <c:pt idx="191">
                  <c:v>0.1830270504215398</c:v>
                </c:pt>
                <c:pt idx="192">
                  <c:v>0.1830270504215398</c:v>
                </c:pt>
                <c:pt idx="193">
                  <c:v>0.1830270504215398</c:v>
                </c:pt>
                <c:pt idx="194">
                  <c:v>0.1830270504215398</c:v>
                </c:pt>
                <c:pt idx="195">
                  <c:v>0.1830270504215398</c:v>
                </c:pt>
                <c:pt idx="196">
                  <c:v>0.1830270504215398</c:v>
                </c:pt>
                <c:pt idx="197">
                  <c:v>0.1830270504215398</c:v>
                </c:pt>
                <c:pt idx="198">
                  <c:v>0.1830270504215398</c:v>
                </c:pt>
                <c:pt idx="199">
                  <c:v>0.1830270504215398</c:v>
                </c:pt>
                <c:pt idx="200">
                  <c:v>0.1830270504215398</c:v>
                </c:pt>
                <c:pt idx="201">
                  <c:v>0.1830270504215398</c:v>
                </c:pt>
                <c:pt idx="202">
                  <c:v>0.1830270504215398</c:v>
                </c:pt>
                <c:pt idx="203">
                  <c:v>0.1830270504215398</c:v>
                </c:pt>
                <c:pt idx="204">
                  <c:v>0.1830270504215398</c:v>
                </c:pt>
                <c:pt idx="205">
                  <c:v>0.1830270504215398</c:v>
                </c:pt>
                <c:pt idx="206">
                  <c:v>0.1830270504215398</c:v>
                </c:pt>
                <c:pt idx="207">
                  <c:v>0.1830270504215398</c:v>
                </c:pt>
                <c:pt idx="208">
                  <c:v>0.1830270504215398</c:v>
                </c:pt>
                <c:pt idx="209">
                  <c:v>0.1830270504215398</c:v>
                </c:pt>
                <c:pt idx="210">
                  <c:v>0.1830270504215398</c:v>
                </c:pt>
                <c:pt idx="211">
                  <c:v>0.1830270504215398</c:v>
                </c:pt>
                <c:pt idx="212">
                  <c:v>0.1830270504215398</c:v>
                </c:pt>
                <c:pt idx="213">
                  <c:v>0.1830270504215398</c:v>
                </c:pt>
                <c:pt idx="214">
                  <c:v>0.1830270504215398</c:v>
                </c:pt>
                <c:pt idx="215">
                  <c:v>0.1830270504215398</c:v>
                </c:pt>
                <c:pt idx="216">
                  <c:v>0.1830270504215398</c:v>
                </c:pt>
                <c:pt idx="217">
                  <c:v>0.1830270504215398</c:v>
                </c:pt>
                <c:pt idx="218">
                  <c:v>0.1830270504215398</c:v>
                </c:pt>
                <c:pt idx="219">
                  <c:v>0.1830270504215398</c:v>
                </c:pt>
                <c:pt idx="220">
                  <c:v>0.1830270504215398</c:v>
                </c:pt>
                <c:pt idx="221">
                  <c:v>0.1830270504215398</c:v>
                </c:pt>
                <c:pt idx="222">
                  <c:v>0.1830270504215398</c:v>
                </c:pt>
                <c:pt idx="223">
                  <c:v>0.1830270504215398</c:v>
                </c:pt>
                <c:pt idx="224">
                  <c:v>0.1830270504215398</c:v>
                </c:pt>
                <c:pt idx="225">
                  <c:v>0.1830270504215398</c:v>
                </c:pt>
                <c:pt idx="226">
                  <c:v>0.1830270504215398</c:v>
                </c:pt>
                <c:pt idx="227">
                  <c:v>0.1830270504215398</c:v>
                </c:pt>
                <c:pt idx="228">
                  <c:v>0.1830270504215398</c:v>
                </c:pt>
                <c:pt idx="229">
                  <c:v>0.1830270504215398</c:v>
                </c:pt>
                <c:pt idx="230">
                  <c:v>0.1830270504215398</c:v>
                </c:pt>
                <c:pt idx="231">
                  <c:v>0.1830270504215398</c:v>
                </c:pt>
                <c:pt idx="232">
                  <c:v>0.1830270504215398</c:v>
                </c:pt>
                <c:pt idx="233">
                  <c:v>0.1830270504215398</c:v>
                </c:pt>
                <c:pt idx="234">
                  <c:v>0.1830270504215398</c:v>
                </c:pt>
                <c:pt idx="235">
                  <c:v>0.1830270504215398</c:v>
                </c:pt>
                <c:pt idx="236">
                  <c:v>0.1830270504215398</c:v>
                </c:pt>
                <c:pt idx="237">
                  <c:v>0.1830270504215398</c:v>
                </c:pt>
                <c:pt idx="238">
                  <c:v>0.1830270504215398</c:v>
                </c:pt>
                <c:pt idx="239">
                  <c:v>0.1830270504215398</c:v>
                </c:pt>
                <c:pt idx="240">
                  <c:v>0.1830270504215398</c:v>
                </c:pt>
                <c:pt idx="241">
                  <c:v>0.1830270504215398</c:v>
                </c:pt>
                <c:pt idx="242">
                  <c:v>0.1830270504215398</c:v>
                </c:pt>
                <c:pt idx="243">
                  <c:v>0.1830270504215398</c:v>
                </c:pt>
                <c:pt idx="244">
                  <c:v>0.1830270504215398</c:v>
                </c:pt>
                <c:pt idx="245">
                  <c:v>0.1830270504215398</c:v>
                </c:pt>
                <c:pt idx="246">
                  <c:v>0.1830270504215398</c:v>
                </c:pt>
                <c:pt idx="247">
                  <c:v>0.1830270504215398</c:v>
                </c:pt>
                <c:pt idx="248">
                  <c:v>0.1830270504215398</c:v>
                </c:pt>
                <c:pt idx="249">
                  <c:v>0.1830270504215398</c:v>
                </c:pt>
                <c:pt idx="250">
                  <c:v>0.1830270504215398</c:v>
                </c:pt>
                <c:pt idx="251">
                  <c:v>0.1830270504215398</c:v>
                </c:pt>
                <c:pt idx="252">
                  <c:v>0.1830270504215398</c:v>
                </c:pt>
                <c:pt idx="253">
                  <c:v>0.1830270504215398</c:v>
                </c:pt>
                <c:pt idx="254">
                  <c:v>0.1830270504215398</c:v>
                </c:pt>
                <c:pt idx="255">
                  <c:v>0.1830270504215398</c:v>
                </c:pt>
                <c:pt idx="256">
                  <c:v>0.1830270504215398</c:v>
                </c:pt>
                <c:pt idx="257">
                  <c:v>0.1830270504215398</c:v>
                </c:pt>
                <c:pt idx="258">
                  <c:v>0.1830270504215398</c:v>
                </c:pt>
                <c:pt idx="259">
                  <c:v>0.1830270504215398</c:v>
                </c:pt>
                <c:pt idx="260">
                  <c:v>0.1830270504215398</c:v>
                </c:pt>
                <c:pt idx="261">
                  <c:v>0.1830270504215398</c:v>
                </c:pt>
                <c:pt idx="262">
                  <c:v>0.1830270504215398</c:v>
                </c:pt>
                <c:pt idx="263">
                  <c:v>0.1830270504215398</c:v>
                </c:pt>
                <c:pt idx="264">
                  <c:v>0.1830270504215398</c:v>
                </c:pt>
                <c:pt idx="265">
                  <c:v>0.1830270504215398</c:v>
                </c:pt>
                <c:pt idx="266">
                  <c:v>0.1830270504215398</c:v>
                </c:pt>
                <c:pt idx="267">
                  <c:v>0.1830270504215398</c:v>
                </c:pt>
                <c:pt idx="268">
                  <c:v>0.1830270504215398</c:v>
                </c:pt>
                <c:pt idx="269">
                  <c:v>0.1830270504215398</c:v>
                </c:pt>
                <c:pt idx="270">
                  <c:v>0.1830270504215398</c:v>
                </c:pt>
                <c:pt idx="271">
                  <c:v>0.1830270504215398</c:v>
                </c:pt>
                <c:pt idx="272">
                  <c:v>0.1830270504215398</c:v>
                </c:pt>
                <c:pt idx="273">
                  <c:v>0.1830270504215398</c:v>
                </c:pt>
                <c:pt idx="274">
                  <c:v>0.1830270504215398</c:v>
                </c:pt>
                <c:pt idx="275">
                  <c:v>0.1830270504215398</c:v>
                </c:pt>
                <c:pt idx="276">
                  <c:v>0.1830270504215398</c:v>
                </c:pt>
                <c:pt idx="277">
                  <c:v>0.1830270504215398</c:v>
                </c:pt>
                <c:pt idx="278">
                  <c:v>0.1830270504215398</c:v>
                </c:pt>
                <c:pt idx="279">
                  <c:v>0.1830270504215398</c:v>
                </c:pt>
                <c:pt idx="280">
                  <c:v>0.1830270504215398</c:v>
                </c:pt>
                <c:pt idx="281">
                  <c:v>0.1830270504215398</c:v>
                </c:pt>
                <c:pt idx="282">
                  <c:v>0.1830270504215398</c:v>
                </c:pt>
                <c:pt idx="283">
                  <c:v>0.1830270504215398</c:v>
                </c:pt>
                <c:pt idx="284">
                  <c:v>0.1830270504215398</c:v>
                </c:pt>
                <c:pt idx="285">
                  <c:v>0.1830270504215398</c:v>
                </c:pt>
                <c:pt idx="286">
                  <c:v>0.1830270504215398</c:v>
                </c:pt>
                <c:pt idx="287">
                  <c:v>0.1830270504215398</c:v>
                </c:pt>
                <c:pt idx="288">
                  <c:v>0.1830270504215398</c:v>
                </c:pt>
                <c:pt idx="289">
                  <c:v>0.1830270504215398</c:v>
                </c:pt>
                <c:pt idx="290">
                  <c:v>0.1830270504215398</c:v>
                </c:pt>
                <c:pt idx="291">
                  <c:v>0.1830270504215398</c:v>
                </c:pt>
                <c:pt idx="292">
                  <c:v>0.1830270504215398</c:v>
                </c:pt>
                <c:pt idx="293">
                  <c:v>0.1830270504215398</c:v>
                </c:pt>
                <c:pt idx="294">
                  <c:v>0.1830270504215398</c:v>
                </c:pt>
                <c:pt idx="295">
                  <c:v>0.1830270504215398</c:v>
                </c:pt>
                <c:pt idx="296">
                  <c:v>0.1830270504215398</c:v>
                </c:pt>
                <c:pt idx="297">
                  <c:v>0.1830270504215398</c:v>
                </c:pt>
                <c:pt idx="298">
                  <c:v>0.1830270504215398</c:v>
                </c:pt>
                <c:pt idx="299">
                  <c:v>0.1830270504215398</c:v>
                </c:pt>
                <c:pt idx="300">
                  <c:v>0.1830270504215398</c:v>
                </c:pt>
                <c:pt idx="301">
                  <c:v>0.1830270504215398</c:v>
                </c:pt>
                <c:pt idx="302">
                  <c:v>0.1830270504215398</c:v>
                </c:pt>
                <c:pt idx="303">
                  <c:v>0.1830270504215398</c:v>
                </c:pt>
                <c:pt idx="304">
                  <c:v>0.1830270504215398</c:v>
                </c:pt>
                <c:pt idx="305">
                  <c:v>0.1830270504215398</c:v>
                </c:pt>
                <c:pt idx="306">
                  <c:v>0.1830270504215398</c:v>
                </c:pt>
                <c:pt idx="307">
                  <c:v>0.1830270504215398</c:v>
                </c:pt>
                <c:pt idx="308">
                  <c:v>0.1830270504215398</c:v>
                </c:pt>
                <c:pt idx="309">
                  <c:v>0.1830270504215398</c:v>
                </c:pt>
                <c:pt idx="310">
                  <c:v>0.1830270504215398</c:v>
                </c:pt>
                <c:pt idx="311">
                  <c:v>0.1830270504215398</c:v>
                </c:pt>
                <c:pt idx="312">
                  <c:v>0.1830270504215398</c:v>
                </c:pt>
                <c:pt idx="313">
                  <c:v>0.1830270504215398</c:v>
                </c:pt>
                <c:pt idx="314">
                  <c:v>0.1830270504215398</c:v>
                </c:pt>
                <c:pt idx="315">
                  <c:v>0.1830270504215398</c:v>
                </c:pt>
                <c:pt idx="316">
                  <c:v>0.1830270504215398</c:v>
                </c:pt>
                <c:pt idx="317">
                  <c:v>0.1830270504215398</c:v>
                </c:pt>
                <c:pt idx="318">
                  <c:v>0.1830270504215398</c:v>
                </c:pt>
                <c:pt idx="319">
                  <c:v>0.1830270504215398</c:v>
                </c:pt>
                <c:pt idx="320">
                  <c:v>0.1830270504215398</c:v>
                </c:pt>
                <c:pt idx="321">
                  <c:v>0.1830270504215398</c:v>
                </c:pt>
                <c:pt idx="322">
                  <c:v>0.1830270504215398</c:v>
                </c:pt>
                <c:pt idx="323">
                  <c:v>0.1830270504215398</c:v>
                </c:pt>
                <c:pt idx="324">
                  <c:v>0.1830270504215398</c:v>
                </c:pt>
                <c:pt idx="325">
                  <c:v>0.1830270504215398</c:v>
                </c:pt>
                <c:pt idx="326">
                  <c:v>0.1830270504215398</c:v>
                </c:pt>
                <c:pt idx="327">
                  <c:v>0.1830270504215398</c:v>
                </c:pt>
                <c:pt idx="328">
                  <c:v>0.1830270504215398</c:v>
                </c:pt>
                <c:pt idx="329">
                  <c:v>0.1830270504215398</c:v>
                </c:pt>
                <c:pt idx="330">
                  <c:v>0.1830270504215398</c:v>
                </c:pt>
                <c:pt idx="331">
                  <c:v>0.1830270504215398</c:v>
                </c:pt>
                <c:pt idx="332">
                  <c:v>0.1830270504215398</c:v>
                </c:pt>
                <c:pt idx="333">
                  <c:v>0.1830270504215398</c:v>
                </c:pt>
                <c:pt idx="334">
                  <c:v>0.1830270504215398</c:v>
                </c:pt>
                <c:pt idx="335">
                  <c:v>0.1830270504215398</c:v>
                </c:pt>
                <c:pt idx="336">
                  <c:v>0.1830270504215398</c:v>
                </c:pt>
                <c:pt idx="337">
                  <c:v>0.1830270504215398</c:v>
                </c:pt>
                <c:pt idx="338">
                  <c:v>0.1830270504215398</c:v>
                </c:pt>
                <c:pt idx="339">
                  <c:v>0.1830270504215398</c:v>
                </c:pt>
                <c:pt idx="340">
                  <c:v>0.1830270504215398</c:v>
                </c:pt>
                <c:pt idx="341">
                  <c:v>0.1830270504215398</c:v>
                </c:pt>
                <c:pt idx="342">
                  <c:v>0.1830270504215398</c:v>
                </c:pt>
                <c:pt idx="343">
                  <c:v>0.1830270504215398</c:v>
                </c:pt>
                <c:pt idx="344">
                  <c:v>0.1830270504215398</c:v>
                </c:pt>
                <c:pt idx="345">
                  <c:v>0.1830270504215398</c:v>
                </c:pt>
                <c:pt idx="346">
                  <c:v>0.1830270504215398</c:v>
                </c:pt>
                <c:pt idx="347">
                  <c:v>0.1830270504215398</c:v>
                </c:pt>
                <c:pt idx="348">
                  <c:v>0.1830270504215398</c:v>
                </c:pt>
                <c:pt idx="349">
                  <c:v>0.1830270504215398</c:v>
                </c:pt>
                <c:pt idx="350">
                  <c:v>0.1830270504215398</c:v>
                </c:pt>
                <c:pt idx="351">
                  <c:v>0.1830270504215398</c:v>
                </c:pt>
                <c:pt idx="352">
                  <c:v>0.1830270504215398</c:v>
                </c:pt>
                <c:pt idx="353">
                  <c:v>0.1830270504215398</c:v>
                </c:pt>
                <c:pt idx="354">
                  <c:v>0.1830270504215398</c:v>
                </c:pt>
                <c:pt idx="355">
                  <c:v>0.1830270504215398</c:v>
                </c:pt>
                <c:pt idx="356">
                  <c:v>0.1830270504215398</c:v>
                </c:pt>
                <c:pt idx="357">
                  <c:v>0.1830270504215398</c:v>
                </c:pt>
                <c:pt idx="358">
                  <c:v>0.1830270504215398</c:v>
                </c:pt>
                <c:pt idx="359">
                  <c:v>0.1830270504215398</c:v>
                </c:pt>
                <c:pt idx="360">
                  <c:v>0.1830270504215398</c:v>
                </c:pt>
                <c:pt idx="361">
                  <c:v>0.1830270504215398</c:v>
                </c:pt>
                <c:pt idx="362">
                  <c:v>0.1830270504215398</c:v>
                </c:pt>
                <c:pt idx="363">
                  <c:v>0.1830270504215398</c:v>
                </c:pt>
                <c:pt idx="364">
                  <c:v>0.1830270504215398</c:v>
                </c:pt>
                <c:pt idx="365">
                  <c:v>0.1830270504215398</c:v>
                </c:pt>
                <c:pt idx="366">
                  <c:v>0.1830270504215398</c:v>
                </c:pt>
                <c:pt idx="367">
                  <c:v>0.1830270504215398</c:v>
                </c:pt>
                <c:pt idx="368">
                  <c:v>0.1830270504215398</c:v>
                </c:pt>
                <c:pt idx="369">
                  <c:v>0.1830270504215398</c:v>
                </c:pt>
                <c:pt idx="370">
                  <c:v>0.1830270504215398</c:v>
                </c:pt>
                <c:pt idx="371">
                  <c:v>0.1830270504215398</c:v>
                </c:pt>
                <c:pt idx="372">
                  <c:v>0.1830270504215398</c:v>
                </c:pt>
                <c:pt idx="373">
                  <c:v>0.1830270504215398</c:v>
                </c:pt>
                <c:pt idx="374">
                  <c:v>0.1830270504215398</c:v>
                </c:pt>
                <c:pt idx="375">
                  <c:v>0.1830270504215398</c:v>
                </c:pt>
                <c:pt idx="376">
                  <c:v>0.1830270504215398</c:v>
                </c:pt>
                <c:pt idx="377">
                  <c:v>0.1830270504215398</c:v>
                </c:pt>
                <c:pt idx="378">
                  <c:v>0.1830270504215398</c:v>
                </c:pt>
                <c:pt idx="379">
                  <c:v>0.1830270504215398</c:v>
                </c:pt>
                <c:pt idx="380">
                  <c:v>0.1830270504215398</c:v>
                </c:pt>
                <c:pt idx="381">
                  <c:v>0.1830270504215398</c:v>
                </c:pt>
                <c:pt idx="382">
                  <c:v>0.1830270504215398</c:v>
                </c:pt>
                <c:pt idx="383">
                  <c:v>0.1830270504215398</c:v>
                </c:pt>
                <c:pt idx="384">
                  <c:v>0.1830270504215398</c:v>
                </c:pt>
                <c:pt idx="385">
                  <c:v>0.1830270504215398</c:v>
                </c:pt>
                <c:pt idx="386">
                  <c:v>0.1830270504215398</c:v>
                </c:pt>
                <c:pt idx="387">
                  <c:v>0.1830270504215398</c:v>
                </c:pt>
                <c:pt idx="388">
                  <c:v>0.1830270504215398</c:v>
                </c:pt>
                <c:pt idx="389">
                  <c:v>0.1830270504215398</c:v>
                </c:pt>
                <c:pt idx="390">
                  <c:v>0.1830270504215398</c:v>
                </c:pt>
                <c:pt idx="391">
                  <c:v>0.1830270504215398</c:v>
                </c:pt>
                <c:pt idx="392">
                  <c:v>0.1830270504215398</c:v>
                </c:pt>
                <c:pt idx="393">
                  <c:v>0.1830270504215398</c:v>
                </c:pt>
                <c:pt idx="394">
                  <c:v>0.1830270504215398</c:v>
                </c:pt>
                <c:pt idx="395">
                  <c:v>0.1830270504215398</c:v>
                </c:pt>
                <c:pt idx="396">
                  <c:v>0.1830270504215398</c:v>
                </c:pt>
                <c:pt idx="397">
                  <c:v>0.1830270504215398</c:v>
                </c:pt>
                <c:pt idx="398">
                  <c:v>0.1830270504215398</c:v>
                </c:pt>
                <c:pt idx="399">
                  <c:v>0.1830270504215398</c:v>
                </c:pt>
                <c:pt idx="400">
                  <c:v>0.1830270504215398</c:v>
                </c:pt>
                <c:pt idx="401">
                  <c:v>0.1830270504215398</c:v>
                </c:pt>
                <c:pt idx="402">
                  <c:v>0.1830270504215398</c:v>
                </c:pt>
                <c:pt idx="403">
                  <c:v>0.1830270504215398</c:v>
                </c:pt>
                <c:pt idx="404">
                  <c:v>0.1830270504215398</c:v>
                </c:pt>
                <c:pt idx="405">
                  <c:v>0.1830270504215398</c:v>
                </c:pt>
                <c:pt idx="406">
                  <c:v>0.1830270504215398</c:v>
                </c:pt>
                <c:pt idx="407">
                  <c:v>0.1830270504215398</c:v>
                </c:pt>
                <c:pt idx="408">
                  <c:v>0.1830270504215398</c:v>
                </c:pt>
                <c:pt idx="409">
                  <c:v>0.1830270504215398</c:v>
                </c:pt>
                <c:pt idx="410">
                  <c:v>0.1830270504215398</c:v>
                </c:pt>
                <c:pt idx="411">
                  <c:v>0.1830270504215398</c:v>
                </c:pt>
                <c:pt idx="412">
                  <c:v>0.1830270504215398</c:v>
                </c:pt>
                <c:pt idx="413">
                  <c:v>0.1830270504215398</c:v>
                </c:pt>
                <c:pt idx="414">
                  <c:v>0.1830270504215398</c:v>
                </c:pt>
                <c:pt idx="415">
                  <c:v>0.1830270504215398</c:v>
                </c:pt>
                <c:pt idx="416">
                  <c:v>0.1830270504215398</c:v>
                </c:pt>
                <c:pt idx="417">
                  <c:v>0.1830270504215398</c:v>
                </c:pt>
                <c:pt idx="418">
                  <c:v>0.1830270504215398</c:v>
                </c:pt>
                <c:pt idx="419">
                  <c:v>0.1830270504215398</c:v>
                </c:pt>
                <c:pt idx="420">
                  <c:v>0.1830270504215398</c:v>
                </c:pt>
                <c:pt idx="421">
                  <c:v>0.1830270504215398</c:v>
                </c:pt>
                <c:pt idx="422">
                  <c:v>0.1830270504215398</c:v>
                </c:pt>
                <c:pt idx="423">
                  <c:v>0.1830270504215398</c:v>
                </c:pt>
                <c:pt idx="424">
                  <c:v>0.1830270504215398</c:v>
                </c:pt>
                <c:pt idx="425">
                  <c:v>0.1830270504215398</c:v>
                </c:pt>
                <c:pt idx="426">
                  <c:v>0.1830270504215398</c:v>
                </c:pt>
                <c:pt idx="427">
                  <c:v>0.1830270504215398</c:v>
                </c:pt>
                <c:pt idx="428">
                  <c:v>0.1830270504215398</c:v>
                </c:pt>
                <c:pt idx="429">
                  <c:v>0.1830270504215398</c:v>
                </c:pt>
                <c:pt idx="430">
                  <c:v>0.1830270504215398</c:v>
                </c:pt>
                <c:pt idx="431">
                  <c:v>0.1830270504215398</c:v>
                </c:pt>
                <c:pt idx="432">
                  <c:v>0.1830270504215398</c:v>
                </c:pt>
                <c:pt idx="433">
                  <c:v>0.1830270504215398</c:v>
                </c:pt>
                <c:pt idx="434">
                  <c:v>0.1830270504215398</c:v>
                </c:pt>
                <c:pt idx="435">
                  <c:v>0.1830270504215398</c:v>
                </c:pt>
                <c:pt idx="436">
                  <c:v>0.1830270504215398</c:v>
                </c:pt>
                <c:pt idx="437">
                  <c:v>0.1830270504215398</c:v>
                </c:pt>
                <c:pt idx="438">
                  <c:v>0.1830270504215398</c:v>
                </c:pt>
                <c:pt idx="439">
                  <c:v>0.1830270504215398</c:v>
                </c:pt>
                <c:pt idx="440">
                  <c:v>0.1830270504215398</c:v>
                </c:pt>
                <c:pt idx="441">
                  <c:v>0.1830270504215398</c:v>
                </c:pt>
                <c:pt idx="442">
                  <c:v>0.1830270504215398</c:v>
                </c:pt>
                <c:pt idx="443">
                  <c:v>0.1830270504215398</c:v>
                </c:pt>
                <c:pt idx="444">
                  <c:v>0.1830270504215398</c:v>
                </c:pt>
                <c:pt idx="445">
                  <c:v>0.1830270504215398</c:v>
                </c:pt>
                <c:pt idx="446">
                  <c:v>0.1830270504215398</c:v>
                </c:pt>
                <c:pt idx="447">
                  <c:v>0.1830270504215398</c:v>
                </c:pt>
                <c:pt idx="448">
                  <c:v>0.1830270504215398</c:v>
                </c:pt>
                <c:pt idx="449">
                  <c:v>0.1830270504215398</c:v>
                </c:pt>
                <c:pt idx="450">
                  <c:v>0.1830270504215398</c:v>
                </c:pt>
                <c:pt idx="451">
                  <c:v>0.1830270504215398</c:v>
                </c:pt>
                <c:pt idx="452">
                  <c:v>0.1830270504215398</c:v>
                </c:pt>
                <c:pt idx="453">
                  <c:v>0.1830270504215398</c:v>
                </c:pt>
                <c:pt idx="454">
                  <c:v>0.1830270504215398</c:v>
                </c:pt>
                <c:pt idx="455">
                  <c:v>0.1830270504215398</c:v>
                </c:pt>
                <c:pt idx="456">
                  <c:v>0.1830270504215398</c:v>
                </c:pt>
                <c:pt idx="457">
                  <c:v>0.1830270504215398</c:v>
                </c:pt>
                <c:pt idx="458">
                  <c:v>0.1830270504215398</c:v>
                </c:pt>
                <c:pt idx="459">
                  <c:v>0.1830270504215398</c:v>
                </c:pt>
                <c:pt idx="460">
                  <c:v>0.1830270504215398</c:v>
                </c:pt>
                <c:pt idx="461">
                  <c:v>0.1830270504215398</c:v>
                </c:pt>
                <c:pt idx="462">
                  <c:v>0.1830270504215398</c:v>
                </c:pt>
                <c:pt idx="463">
                  <c:v>0.1830270504215398</c:v>
                </c:pt>
                <c:pt idx="464">
                  <c:v>0.1830270504215398</c:v>
                </c:pt>
                <c:pt idx="465">
                  <c:v>0.1830270504215398</c:v>
                </c:pt>
                <c:pt idx="466">
                  <c:v>0.1830270504215398</c:v>
                </c:pt>
                <c:pt idx="467">
                  <c:v>0.1830270504215398</c:v>
                </c:pt>
                <c:pt idx="468">
                  <c:v>0.1830270504215398</c:v>
                </c:pt>
                <c:pt idx="469">
                  <c:v>0.1830270504215398</c:v>
                </c:pt>
                <c:pt idx="470">
                  <c:v>0.1830270504215398</c:v>
                </c:pt>
                <c:pt idx="471">
                  <c:v>0.1830270504215398</c:v>
                </c:pt>
                <c:pt idx="472">
                  <c:v>0.1830270504215398</c:v>
                </c:pt>
                <c:pt idx="473">
                  <c:v>0.1830270504215398</c:v>
                </c:pt>
                <c:pt idx="474">
                  <c:v>0.1830270504215398</c:v>
                </c:pt>
                <c:pt idx="475">
                  <c:v>0.1830270504215398</c:v>
                </c:pt>
                <c:pt idx="476">
                  <c:v>0.1830270504215398</c:v>
                </c:pt>
                <c:pt idx="477">
                  <c:v>0.1830270504215398</c:v>
                </c:pt>
                <c:pt idx="478">
                  <c:v>0.1830270504215398</c:v>
                </c:pt>
                <c:pt idx="479">
                  <c:v>0.1830270504215398</c:v>
                </c:pt>
                <c:pt idx="480">
                  <c:v>0.1830270504215398</c:v>
                </c:pt>
                <c:pt idx="481">
                  <c:v>0.1830270504215398</c:v>
                </c:pt>
                <c:pt idx="482">
                  <c:v>0.1830270504215398</c:v>
                </c:pt>
                <c:pt idx="483">
                  <c:v>0.1830270504215398</c:v>
                </c:pt>
                <c:pt idx="484">
                  <c:v>0.1830270504215398</c:v>
                </c:pt>
                <c:pt idx="485">
                  <c:v>0.1830270504215398</c:v>
                </c:pt>
                <c:pt idx="486">
                  <c:v>0.1830270504215398</c:v>
                </c:pt>
                <c:pt idx="487">
                  <c:v>0.1830270504215398</c:v>
                </c:pt>
                <c:pt idx="488">
                  <c:v>0.1830270504215398</c:v>
                </c:pt>
                <c:pt idx="489">
                  <c:v>0.1830270504215398</c:v>
                </c:pt>
                <c:pt idx="490">
                  <c:v>0.1830270504215398</c:v>
                </c:pt>
                <c:pt idx="491">
                  <c:v>0.1830270504215398</c:v>
                </c:pt>
                <c:pt idx="492">
                  <c:v>0.1830270504215398</c:v>
                </c:pt>
                <c:pt idx="493">
                  <c:v>0.1830270504215398</c:v>
                </c:pt>
                <c:pt idx="494">
                  <c:v>0.1830270504215398</c:v>
                </c:pt>
                <c:pt idx="495">
                  <c:v>0.1830270504215398</c:v>
                </c:pt>
                <c:pt idx="496">
                  <c:v>0.1830270504215398</c:v>
                </c:pt>
                <c:pt idx="497">
                  <c:v>0.1830270504215398</c:v>
                </c:pt>
                <c:pt idx="498">
                  <c:v>0.1830270504215398</c:v>
                </c:pt>
                <c:pt idx="499">
                  <c:v>0.1830270504215398</c:v>
                </c:pt>
                <c:pt idx="500">
                  <c:v>0.1830270504215398</c:v>
                </c:pt>
                <c:pt idx="501">
                  <c:v>0.1830270504215398</c:v>
                </c:pt>
                <c:pt idx="502">
                  <c:v>0.1830270504215398</c:v>
                </c:pt>
                <c:pt idx="503">
                  <c:v>0.1830270504215398</c:v>
                </c:pt>
                <c:pt idx="504">
                  <c:v>0.1830270504215398</c:v>
                </c:pt>
                <c:pt idx="505">
                  <c:v>0.1830270504215398</c:v>
                </c:pt>
                <c:pt idx="506">
                  <c:v>0.1830270504215398</c:v>
                </c:pt>
                <c:pt idx="507">
                  <c:v>0.1830270504215398</c:v>
                </c:pt>
                <c:pt idx="508">
                  <c:v>0.1830270504215398</c:v>
                </c:pt>
                <c:pt idx="509">
                  <c:v>0.1830270504215398</c:v>
                </c:pt>
                <c:pt idx="510">
                  <c:v>0.1830270504215398</c:v>
                </c:pt>
                <c:pt idx="511">
                  <c:v>0.1830270504215398</c:v>
                </c:pt>
                <c:pt idx="512">
                  <c:v>0.1830270504215398</c:v>
                </c:pt>
                <c:pt idx="513">
                  <c:v>0.1830270504215398</c:v>
                </c:pt>
                <c:pt idx="514">
                  <c:v>0.1830270504215398</c:v>
                </c:pt>
                <c:pt idx="515">
                  <c:v>0.1830270504215398</c:v>
                </c:pt>
                <c:pt idx="516">
                  <c:v>0.1830270504215398</c:v>
                </c:pt>
                <c:pt idx="517">
                  <c:v>0.1830270504215398</c:v>
                </c:pt>
                <c:pt idx="518">
                  <c:v>0.1830270504215398</c:v>
                </c:pt>
                <c:pt idx="519">
                  <c:v>0.1830270504215398</c:v>
                </c:pt>
                <c:pt idx="520">
                  <c:v>0.1830270504215398</c:v>
                </c:pt>
                <c:pt idx="521">
                  <c:v>0.1830270504215398</c:v>
                </c:pt>
                <c:pt idx="522">
                  <c:v>0.1830270504215398</c:v>
                </c:pt>
                <c:pt idx="523">
                  <c:v>0.1830270504215398</c:v>
                </c:pt>
                <c:pt idx="524">
                  <c:v>0.1830270504215398</c:v>
                </c:pt>
                <c:pt idx="525">
                  <c:v>0.1830270504215398</c:v>
                </c:pt>
                <c:pt idx="526">
                  <c:v>0.1830270504215398</c:v>
                </c:pt>
                <c:pt idx="527">
                  <c:v>0.1830270504215398</c:v>
                </c:pt>
                <c:pt idx="528">
                  <c:v>0.1830270504215398</c:v>
                </c:pt>
                <c:pt idx="529">
                  <c:v>0.1830270504215398</c:v>
                </c:pt>
                <c:pt idx="530">
                  <c:v>0.1830270504215398</c:v>
                </c:pt>
                <c:pt idx="531">
                  <c:v>0.1830270504215398</c:v>
                </c:pt>
                <c:pt idx="532">
                  <c:v>0.1830270504215398</c:v>
                </c:pt>
                <c:pt idx="533">
                  <c:v>0.1830270504215398</c:v>
                </c:pt>
                <c:pt idx="534">
                  <c:v>0.1830270504215398</c:v>
                </c:pt>
                <c:pt idx="535">
                  <c:v>0.1830270504215398</c:v>
                </c:pt>
                <c:pt idx="536">
                  <c:v>0.1830270504215398</c:v>
                </c:pt>
                <c:pt idx="537">
                  <c:v>0.1830270504215398</c:v>
                </c:pt>
                <c:pt idx="538">
                  <c:v>0.1830270504215398</c:v>
                </c:pt>
                <c:pt idx="539">
                  <c:v>0.1830270504215398</c:v>
                </c:pt>
                <c:pt idx="540">
                  <c:v>0.1830270504215398</c:v>
                </c:pt>
                <c:pt idx="541">
                  <c:v>0.1830270504215398</c:v>
                </c:pt>
                <c:pt idx="542">
                  <c:v>0.1830270504215398</c:v>
                </c:pt>
                <c:pt idx="543">
                  <c:v>0.1830270504215398</c:v>
                </c:pt>
                <c:pt idx="544">
                  <c:v>0.1830270504215398</c:v>
                </c:pt>
                <c:pt idx="545">
                  <c:v>0.1830270504215398</c:v>
                </c:pt>
                <c:pt idx="546">
                  <c:v>0.1830270504215398</c:v>
                </c:pt>
                <c:pt idx="547">
                  <c:v>0.1830270504215398</c:v>
                </c:pt>
                <c:pt idx="548">
                  <c:v>0.1830270504215398</c:v>
                </c:pt>
                <c:pt idx="549">
                  <c:v>0.1830270504215398</c:v>
                </c:pt>
                <c:pt idx="550">
                  <c:v>0.1830270504215398</c:v>
                </c:pt>
                <c:pt idx="551">
                  <c:v>0.1830270504215398</c:v>
                </c:pt>
                <c:pt idx="552">
                  <c:v>0.1830270504215398</c:v>
                </c:pt>
                <c:pt idx="553">
                  <c:v>0.1830270504215398</c:v>
                </c:pt>
                <c:pt idx="554">
                  <c:v>0.1830270504215398</c:v>
                </c:pt>
                <c:pt idx="555">
                  <c:v>0.1830270504215398</c:v>
                </c:pt>
                <c:pt idx="556">
                  <c:v>0.1830270504215398</c:v>
                </c:pt>
                <c:pt idx="557">
                  <c:v>0.1830270504215398</c:v>
                </c:pt>
                <c:pt idx="558">
                  <c:v>0.1830270504215398</c:v>
                </c:pt>
                <c:pt idx="559">
                  <c:v>0.1830270504215398</c:v>
                </c:pt>
                <c:pt idx="560">
                  <c:v>0.1830270504215398</c:v>
                </c:pt>
                <c:pt idx="561">
                  <c:v>0.1830270504215398</c:v>
                </c:pt>
                <c:pt idx="562">
                  <c:v>0.1830270504215398</c:v>
                </c:pt>
                <c:pt idx="563">
                  <c:v>0.1830270504215398</c:v>
                </c:pt>
                <c:pt idx="564">
                  <c:v>0.1830270504215398</c:v>
                </c:pt>
                <c:pt idx="565">
                  <c:v>0.1830270504215398</c:v>
                </c:pt>
                <c:pt idx="566">
                  <c:v>0.1830270504215398</c:v>
                </c:pt>
                <c:pt idx="567">
                  <c:v>0.1830270504215398</c:v>
                </c:pt>
                <c:pt idx="568">
                  <c:v>0.1830270504215398</c:v>
                </c:pt>
                <c:pt idx="569">
                  <c:v>0.1830270504215398</c:v>
                </c:pt>
                <c:pt idx="570">
                  <c:v>0.1830270504215398</c:v>
                </c:pt>
                <c:pt idx="571">
                  <c:v>0.1830270504215398</c:v>
                </c:pt>
                <c:pt idx="572">
                  <c:v>0.1830270504215398</c:v>
                </c:pt>
                <c:pt idx="573">
                  <c:v>0.1830270504215398</c:v>
                </c:pt>
                <c:pt idx="574">
                  <c:v>0.1830270504215398</c:v>
                </c:pt>
                <c:pt idx="575">
                  <c:v>0.1830270504215398</c:v>
                </c:pt>
                <c:pt idx="576">
                  <c:v>0.1830270504215398</c:v>
                </c:pt>
                <c:pt idx="577">
                  <c:v>0.1830270504215398</c:v>
                </c:pt>
                <c:pt idx="578">
                  <c:v>0.1830270504215398</c:v>
                </c:pt>
                <c:pt idx="579">
                  <c:v>0.1830270504215398</c:v>
                </c:pt>
                <c:pt idx="580">
                  <c:v>0.1830270504215398</c:v>
                </c:pt>
                <c:pt idx="581">
                  <c:v>0.1830270504215398</c:v>
                </c:pt>
                <c:pt idx="582">
                  <c:v>0.1830270504215398</c:v>
                </c:pt>
                <c:pt idx="583">
                  <c:v>0.1830270504215398</c:v>
                </c:pt>
                <c:pt idx="584">
                  <c:v>0.1830270504215398</c:v>
                </c:pt>
                <c:pt idx="585">
                  <c:v>0.1830270504215398</c:v>
                </c:pt>
                <c:pt idx="586">
                  <c:v>0.1830270504215398</c:v>
                </c:pt>
                <c:pt idx="587">
                  <c:v>0.1830270504215398</c:v>
                </c:pt>
                <c:pt idx="588">
                  <c:v>0.1830270504215398</c:v>
                </c:pt>
                <c:pt idx="589">
                  <c:v>0.1830270504215398</c:v>
                </c:pt>
                <c:pt idx="590">
                  <c:v>0.1830270504215398</c:v>
                </c:pt>
                <c:pt idx="591">
                  <c:v>0.1830270504215398</c:v>
                </c:pt>
                <c:pt idx="592">
                  <c:v>0.1830270504215398</c:v>
                </c:pt>
                <c:pt idx="593">
                  <c:v>0.1830270504215398</c:v>
                </c:pt>
                <c:pt idx="594">
                  <c:v>0.1830270504215398</c:v>
                </c:pt>
                <c:pt idx="595">
                  <c:v>0.1830270504215398</c:v>
                </c:pt>
                <c:pt idx="596">
                  <c:v>0.1830270504215398</c:v>
                </c:pt>
                <c:pt idx="597">
                  <c:v>0.1830270504215398</c:v>
                </c:pt>
                <c:pt idx="598">
                  <c:v>0.1830270504215398</c:v>
                </c:pt>
                <c:pt idx="599">
                  <c:v>0.1830270504215398</c:v>
                </c:pt>
                <c:pt idx="600">
                  <c:v>0.1830270504215398</c:v>
                </c:pt>
                <c:pt idx="601">
                  <c:v>0.1830270504215398</c:v>
                </c:pt>
                <c:pt idx="602">
                  <c:v>0.1830270504215398</c:v>
                </c:pt>
                <c:pt idx="603">
                  <c:v>0.1830270504215398</c:v>
                </c:pt>
                <c:pt idx="604">
                  <c:v>0.1830270504215398</c:v>
                </c:pt>
                <c:pt idx="605">
                  <c:v>0.1830270504215398</c:v>
                </c:pt>
                <c:pt idx="606">
                  <c:v>0.1830270504215398</c:v>
                </c:pt>
                <c:pt idx="607">
                  <c:v>0.1830270504215398</c:v>
                </c:pt>
                <c:pt idx="608">
                  <c:v>0.1830270504215398</c:v>
                </c:pt>
                <c:pt idx="609">
                  <c:v>0.1830270504215398</c:v>
                </c:pt>
                <c:pt idx="610">
                  <c:v>0.1830270504215398</c:v>
                </c:pt>
                <c:pt idx="611">
                  <c:v>0.1830270504215398</c:v>
                </c:pt>
                <c:pt idx="612">
                  <c:v>0.1830270504215398</c:v>
                </c:pt>
                <c:pt idx="613">
                  <c:v>0.1830270504215398</c:v>
                </c:pt>
                <c:pt idx="614">
                  <c:v>0.1830270504215398</c:v>
                </c:pt>
                <c:pt idx="615">
                  <c:v>0.1830270504215398</c:v>
                </c:pt>
                <c:pt idx="616">
                  <c:v>0.1830270504215398</c:v>
                </c:pt>
                <c:pt idx="617">
                  <c:v>0.1830270504215398</c:v>
                </c:pt>
                <c:pt idx="618">
                  <c:v>0.1830270504215398</c:v>
                </c:pt>
                <c:pt idx="619">
                  <c:v>0.1830270504215398</c:v>
                </c:pt>
                <c:pt idx="620">
                  <c:v>0.1830270504215398</c:v>
                </c:pt>
                <c:pt idx="621">
                  <c:v>0.1830270504215398</c:v>
                </c:pt>
                <c:pt idx="622">
                  <c:v>0.1830270504215398</c:v>
                </c:pt>
                <c:pt idx="623">
                  <c:v>0.1830270504215398</c:v>
                </c:pt>
                <c:pt idx="624">
                  <c:v>0.1830270504215398</c:v>
                </c:pt>
                <c:pt idx="625">
                  <c:v>0.1830270504215398</c:v>
                </c:pt>
                <c:pt idx="626">
                  <c:v>0.1830270504215398</c:v>
                </c:pt>
                <c:pt idx="627">
                  <c:v>0.1830270504215398</c:v>
                </c:pt>
                <c:pt idx="628">
                  <c:v>0.1830270504215398</c:v>
                </c:pt>
                <c:pt idx="629">
                  <c:v>0.1830270504215398</c:v>
                </c:pt>
                <c:pt idx="630">
                  <c:v>0.1830270504215398</c:v>
                </c:pt>
                <c:pt idx="631">
                  <c:v>0.1830270504215398</c:v>
                </c:pt>
                <c:pt idx="632">
                  <c:v>0.1830270504215398</c:v>
                </c:pt>
                <c:pt idx="633">
                  <c:v>0.1830270504215398</c:v>
                </c:pt>
                <c:pt idx="634">
                  <c:v>0.1830270504215398</c:v>
                </c:pt>
                <c:pt idx="635">
                  <c:v>0.1830270504215398</c:v>
                </c:pt>
                <c:pt idx="636">
                  <c:v>0.1830270504215398</c:v>
                </c:pt>
                <c:pt idx="637">
                  <c:v>0.1830270504215398</c:v>
                </c:pt>
                <c:pt idx="638">
                  <c:v>0.1830270504215398</c:v>
                </c:pt>
                <c:pt idx="639">
                  <c:v>0.1830270504215398</c:v>
                </c:pt>
                <c:pt idx="640">
                  <c:v>0.1830270504215398</c:v>
                </c:pt>
                <c:pt idx="641">
                  <c:v>0.1830270504215398</c:v>
                </c:pt>
                <c:pt idx="642">
                  <c:v>0.1830270504215398</c:v>
                </c:pt>
                <c:pt idx="643">
                  <c:v>0.1830270504215398</c:v>
                </c:pt>
                <c:pt idx="644">
                  <c:v>0.1830270504215398</c:v>
                </c:pt>
                <c:pt idx="645">
                  <c:v>0.1830270504215398</c:v>
                </c:pt>
                <c:pt idx="646">
                  <c:v>0.1830270504215398</c:v>
                </c:pt>
                <c:pt idx="647">
                  <c:v>0.1830270504215398</c:v>
                </c:pt>
                <c:pt idx="648">
                  <c:v>0.1830270504215398</c:v>
                </c:pt>
                <c:pt idx="649">
                  <c:v>0.1830270504215398</c:v>
                </c:pt>
                <c:pt idx="650">
                  <c:v>0.1830270504215398</c:v>
                </c:pt>
                <c:pt idx="651">
                  <c:v>0.1830270504215398</c:v>
                </c:pt>
                <c:pt idx="652">
                  <c:v>0.1830270504215398</c:v>
                </c:pt>
                <c:pt idx="653">
                  <c:v>0.1830270504215398</c:v>
                </c:pt>
                <c:pt idx="654">
                  <c:v>0.1830270504215398</c:v>
                </c:pt>
                <c:pt idx="655">
                  <c:v>0.1830270504215398</c:v>
                </c:pt>
                <c:pt idx="656">
                  <c:v>0.1830270504215398</c:v>
                </c:pt>
                <c:pt idx="657">
                  <c:v>0.1830270504215398</c:v>
                </c:pt>
                <c:pt idx="658">
                  <c:v>0.1830270504215398</c:v>
                </c:pt>
                <c:pt idx="659">
                  <c:v>0.1830270504215398</c:v>
                </c:pt>
                <c:pt idx="660">
                  <c:v>0.1830270504215398</c:v>
                </c:pt>
                <c:pt idx="661">
                  <c:v>0.1830270504215398</c:v>
                </c:pt>
                <c:pt idx="662">
                  <c:v>0.1830270504215398</c:v>
                </c:pt>
                <c:pt idx="663">
                  <c:v>0.1830270504215398</c:v>
                </c:pt>
                <c:pt idx="664">
                  <c:v>0.1830270504215398</c:v>
                </c:pt>
                <c:pt idx="665">
                  <c:v>0.1830270504215398</c:v>
                </c:pt>
                <c:pt idx="666">
                  <c:v>0.1830270504215398</c:v>
                </c:pt>
                <c:pt idx="667">
                  <c:v>0.1830270504215398</c:v>
                </c:pt>
                <c:pt idx="668">
                  <c:v>0.1830270504215398</c:v>
                </c:pt>
                <c:pt idx="669">
                  <c:v>0.1830270504215398</c:v>
                </c:pt>
                <c:pt idx="670">
                  <c:v>0.1830270504215398</c:v>
                </c:pt>
                <c:pt idx="671">
                  <c:v>0.1830270504215398</c:v>
                </c:pt>
                <c:pt idx="672">
                  <c:v>0.1830270504215398</c:v>
                </c:pt>
                <c:pt idx="673">
                  <c:v>0.1830270504215398</c:v>
                </c:pt>
                <c:pt idx="674">
                  <c:v>0.1830270504215398</c:v>
                </c:pt>
                <c:pt idx="675">
                  <c:v>0.1830270504215398</c:v>
                </c:pt>
                <c:pt idx="676">
                  <c:v>0.1830270504215398</c:v>
                </c:pt>
                <c:pt idx="677">
                  <c:v>0.1830270504215398</c:v>
                </c:pt>
                <c:pt idx="678">
                  <c:v>0.1830270504215398</c:v>
                </c:pt>
                <c:pt idx="679">
                  <c:v>0.1830270504215398</c:v>
                </c:pt>
                <c:pt idx="680">
                  <c:v>0.1830270504215398</c:v>
                </c:pt>
                <c:pt idx="681">
                  <c:v>0.1830270504215398</c:v>
                </c:pt>
                <c:pt idx="682">
                  <c:v>0.1830270504215398</c:v>
                </c:pt>
                <c:pt idx="683">
                  <c:v>0.1830270504215398</c:v>
                </c:pt>
                <c:pt idx="684">
                  <c:v>0.1830270504215398</c:v>
                </c:pt>
                <c:pt idx="685">
                  <c:v>0.1830270504215398</c:v>
                </c:pt>
                <c:pt idx="686">
                  <c:v>0.1830270504215398</c:v>
                </c:pt>
                <c:pt idx="687">
                  <c:v>0.1830270504215398</c:v>
                </c:pt>
                <c:pt idx="688">
                  <c:v>0.1830270504215398</c:v>
                </c:pt>
                <c:pt idx="689">
                  <c:v>0.1830270504215398</c:v>
                </c:pt>
                <c:pt idx="690">
                  <c:v>0.1830270504215398</c:v>
                </c:pt>
                <c:pt idx="691">
                  <c:v>0.1830270504215398</c:v>
                </c:pt>
                <c:pt idx="692">
                  <c:v>0.1830270504215398</c:v>
                </c:pt>
                <c:pt idx="693">
                  <c:v>0.1830270504215398</c:v>
                </c:pt>
                <c:pt idx="694">
                  <c:v>0.1830270504215398</c:v>
                </c:pt>
                <c:pt idx="695">
                  <c:v>0.1830270504215398</c:v>
                </c:pt>
                <c:pt idx="696">
                  <c:v>0.1830270504215398</c:v>
                </c:pt>
                <c:pt idx="697">
                  <c:v>0.1830270504215398</c:v>
                </c:pt>
                <c:pt idx="698">
                  <c:v>0.1830270504215398</c:v>
                </c:pt>
                <c:pt idx="699">
                  <c:v>0.1830270504215398</c:v>
                </c:pt>
                <c:pt idx="700">
                  <c:v>0.1830270504215398</c:v>
                </c:pt>
                <c:pt idx="701">
                  <c:v>0.1830270504215398</c:v>
                </c:pt>
                <c:pt idx="702">
                  <c:v>0.1830270504215398</c:v>
                </c:pt>
                <c:pt idx="703">
                  <c:v>0.1830270504215398</c:v>
                </c:pt>
                <c:pt idx="704">
                  <c:v>0.1830270504215398</c:v>
                </c:pt>
                <c:pt idx="705">
                  <c:v>0.1830270504215398</c:v>
                </c:pt>
                <c:pt idx="706">
                  <c:v>0.1830270504215398</c:v>
                </c:pt>
                <c:pt idx="707">
                  <c:v>0.1830270504215398</c:v>
                </c:pt>
                <c:pt idx="708">
                  <c:v>0.1830270504215398</c:v>
                </c:pt>
                <c:pt idx="709">
                  <c:v>0.1830270504215398</c:v>
                </c:pt>
                <c:pt idx="710">
                  <c:v>0.1830270504215398</c:v>
                </c:pt>
                <c:pt idx="711">
                  <c:v>0.1830270504215398</c:v>
                </c:pt>
                <c:pt idx="712">
                  <c:v>0.1830270504215398</c:v>
                </c:pt>
                <c:pt idx="713">
                  <c:v>0.1830270504215398</c:v>
                </c:pt>
                <c:pt idx="714">
                  <c:v>0.1830270504215398</c:v>
                </c:pt>
                <c:pt idx="715">
                  <c:v>0.1830270504215398</c:v>
                </c:pt>
                <c:pt idx="716">
                  <c:v>0.1830270504215398</c:v>
                </c:pt>
                <c:pt idx="717">
                  <c:v>0.1830270504215398</c:v>
                </c:pt>
                <c:pt idx="718">
                  <c:v>0.1830270504215398</c:v>
                </c:pt>
                <c:pt idx="719">
                  <c:v>0.1830270504215398</c:v>
                </c:pt>
                <c:pt idx="720">
                  <c:v>0.1830270504215398</c:v>
                </c:pt>
                <c:pt idx="721">
                  <c:v>0.1830270504215398</c:v>
                </c:pt>
                <c:pt idx="722">
                  <c:v>0.1830270504215398</c:v>
                </c:pt>
                <c:pt idx="723">
                  <c:v>0.1830270504215398</c:v>
                </c:pt>
                <c:pt idx="724">
                  <c:v>0.1830270504215398</c:v>
                </c:pt>
                <c:pt idx="725">
                  <c:v>0.1830270504215398</c:v>
                </c:pt>
                <c:pt idx="726">
                  <c:v>0.1830270504215398</c:v>
                </c:pt>
                <c:pt idx="727">
                  <c:v>0.1830270504215398</c:v>
                </c:pt>
                <c:pt idx="728">
                  <c:v>0.1830270504215398</c:v>
                </c:pt>
                <c:pt idx="729">
                  <c:v>0.1830270504215398</c:v>
                </c:pt>
                <c:pt idx="730">
                  <c:v>0.1830270504215398</c:v>
                </c:pt>
                <c:pt idx="731">
                  <c:v>0.1830270504215398</c:v>
                </c:pt>
                <c:pt idx="732">
                  <c:v>0.1830270504215398</c:v>
                </c:pt>
                <c:pt idx="733">
                  <c:v>0.1830270504215398</c:v>
                </c:pt>
                <c:pt idx="734">
                  <c:v>0.1830270504215398</c:v>
                </c:pt>
                <c:pt idx="735">
                  <c:v>0.1830270504215398</c:v>
                </c:pt>
                <c:pt idx="736">
                  <c:v>0.1830270504215398</c:v>
                </c:pt>
                <c:pt idx="737">
                  <c:v>0.1830270504215398</c:v>
                </c:pt>
                <c:pt idx="738">
                  <c:v>0.1830270504215398</c:v>
                </c:pt>
                <c:pt idx="739">
                  <c:v>0.1830270504215398</c:v>
                </c:pt>
                <c:pt idx="740">
                  <c:v>0.1830270504215398</c:v>
                </c:pt>
                <c:pt idx="741">
                  <c:v>0.1830270504215398</c:v>
                </c:pt>
                <c:pt idx="742">
                  <c:v>0.1830270504215398</c:v>
                </c:pt>
                <c:pt idx="743">
                  <c:v>0.1830270504215398</c:v>
                </c:pt>
                <c:pt idx="744">
                  <c:v>0.1830270504215398</c:v>
                </c:pt>
                <c:pt idx="745">
                  <c:v>0.1830270504215398</c:v>
                </c:pt>
                <c:pt idx="746">
                  <c:v>0.1830270504215398</c:v>
                </c:pt>
                <c:pt idx="747">
                  <c:v>0.1830270504215398</c:v>
                </c:pt>
                <c:pt idx="748">
                  <c:v>0.1830270504215398</c:v>
                </c:pt>
                <c:pt idx="749">
                  <c:v>0.1830270504215398</c:v>
                </c:pt>
                <c:pt idx="750">
                  <c:v>0.1830270504215398</c:v>
                </c:pt>
                <c:pt idx="751">
                  <c:v>0.1830270504215398</c:v>
                </c:pt>
                <c:pt idx="752">
                  <c:v>0.1830270504215398</c:v>
                </c:pt>
                <c:pt idx="753">
                  <c:v>0.1830270504215398</c:v>
                </c:pt>
                <c:pt idx="754">
                  <c:v>0.1830270504215398</c:v>
                </c:pt>
                <c:pt idx="755">
                  <c:v>0.1830270504215398</c:v>
                </c:pt>
                <c:pt idx="756">
                  <c:v>0.1830270504215398</c:v>
                </c:pt>
                <c:pt idx="757">
                  <c:v>0.1830270504215398</c:v>
                </c:pt>
                <c:pt idx="758">
                  <c:v>0.1830270504215398</c:v>
                </c:pt>
                <c:pt idx="759">
                  <c:v>0.1830270504215398</c:v>
                </c:pt>
                <c:pt idx="760">
                  <c:v>0.1830270504215398</c:v>
                </c:pt>
                <c:pt idx="761">
                  <c:v>0.1830270504215398</c:v>
                </c:pt>
                <c:pt idx="762">
                  <c:v>0.1830270504215398</c:v>
                </c:pt>
                <c:pt idx="763">
                  <c:v>0.1830270504215398</c:v>
                </c:pt>
                <c:pt idx="764">
                  <c:v>0.1830270504215398</c:v>
                </c:pt>
                <c:pt idx="765">
                  <c:v>0.1830270504215398</c:v>
                </c:pt>
                <c:pt idx="766">
                  <c:v>0.1830270504215398</c:v>
                </c:pt>
                <c:pt idx="767">
                  <c:v>0.1830270504215398</c:v>
                </c:pt>
                <c:pt idx="768">
                  <c:v>0.1830270504215398</c:v>
                </c:pt>
                <c:pt idx="769">
                  <c:v>0.1830270504215398</c:v>
                </c:pt>
                <c:pt idx="770">
                  <c:v>0.1830270504215398</c:v>
                </c:pt>
                <c:pt idx="771">
                  <c:v>0.1830270504215398</c:v>
                </c:pt>
                <c:pt idx="772">
                  <c:v>0.1830270504215398</c:v>
                </c:pt>
                <c:pt idx="773">
                  <c:v>0.1830270504215398</c:v>
                </c:pt>
                <c:pt idx="774">
                  <c:v>0.1830270504215398</c:v>
                </c:pt>
                <c:pt idx="775">
                  <c:v>0.1830270504215398</c:v>
                </c:pt>
                <c:pt idx="776">
                  <c:v>0.1830270504215398</c:v>
                </c:pt>
                <c:pt idx="777">
                  <c:v>0.1830270504215398</c:v>
                </c:pt>
                <c:pt idx="778">
                  <c:v>0.1830270504215398</c:v>
                </c:pt>
                <c:pt idx="779">
                  <c:v>0.1830270504215398</c:v>
                </c:pt>
                <c:pt idx="780">
                  <c:v>0.1830270504215398</c:v>
                </c:pt>
                <c:pt idx="781">
                  <c:v>0.1830270504215398</c:v>
                </c:pt>
                <c:pt idx="782">
                  <c:v>0.1830270504215398</c:v>
                </c:pt>
                <c:pt idx="783">
                  <c:v>0.1830270504215398</c:v>
                </c:pt>
                <c:pt idx="784">
                  <c:v>0.1830270504215398</c:v>
                </c:pt>
                <c:pt idx="785">
                  <c:v>0.1830270504215398</c:v>
                </c:pt>
                <c:pt idx="786">
                  <c:v>0.1830270504215398</c:v>
                </c:pt>
                <c:pt idx="787">
                  <c:v>0.1830270504215398</c:v>
                </c:pt>
                <c:pt idx="788">
                  <c:v>0.1830270504215398</c:v>
                </c:pt>
                <c:pt idx="789">
                  <c:v>0.1830270504215398</c:v>
                </c:pt>
                <c:pt idx="790">
                  <c:v>0.1830270504215398</c:v>
                </c:pt>
                <c:pt idx="791">
                  <c:v>0.1830270504215398</c:v>
                </c:pt>
                <c:pt idx="792">
                  <c:v>0.1830270504215398</c:v>
                </c:pt>
                <c:pt idx="793">
                  <c:v>0.1830270504215398</c:v>
                </c:pt>
                <c:pt idx="794">
                  <c:v>0.1830270504215398</c:v>
                </c:pt>
                <c:pt idx="795">
                  <c:v>0.1830270504215398</c:v>
                </c:pt>
                <c:pt idx="796">
                  <c:v>0.1830270504215398</c:v>
                </c:pt>
                <c:pt idx="797">
                  <c:v>0.1830270504215398</c:v>
                </c:pt>
                <c:pt idx="798">
                  <c:v>0.1830270504215398</c:v>
                </c:pt>
                <c:pt idx="799">
                  <c:v>0.1830270504215398</c:v>
                </c:pt>
                <c:pt idx="800">
                  <c:v>0.1830270504215398</c:v>
                </c:pt>
                <c:pt idx="801">
                  <c:v>0.1830270504215398</c:v>
                </c:pt>
                <c:pt idx="802">
                  <c:v>0.1830270504215398</c:v>
                </c:pt>
                <c:pt idx="803">
                  <c:v>0.1830270504215398</c:v>
                </c:pt>
                <c:pt idx="804">
                  <c:v>0.1830270504215398</c:v>
                </c:pt>
                <c:pt idx="805">
                  <c:v>0.1830270504215398</c:v>
                </c:pt>
                <c:pt idx="806">
                  <c:v>0.1830270504215398</c:v>
                </c:pt>
                <c:pt idx="807">
                  <c:v>0.1830270504215398</c:v>
                </c:pt>
                <c:pt idx="808">
                  <c:v>0.1830270504215398</c:v>
                </c:pt>
                <c:pt idx="809">
                  <c:v>0.1830270504215398</c:v>
                </c:pt>
                <c:pt idx="810">
                  <c:v>0.1830270504215398</c:v>
                </c:pt>
                <c:pt idx="811">
                  <c:v>0.1830270504215398</c:v>
                </c:pt>
                <c:pt idx="812">
                  <c:v>0.1830270504215398</c:v>
                </c:pt>
                <c:pt idx="813">
                  <c:v>0.1830270504215398</c:v>
                </c:pt>
                <c:pt idx="814">
                  <c:v>0.1830270504215398</c:v>
                </c:pt>
                <c:pt idx="815">
                  <c:v>0.1830270504215398</c:v>
                </c:pt>
                <c:pt idx="816">
                  <c:v>0.1830270504215398</c:v>
                </c:pt>
                <c:pt idx="817">
                  <c:v>0.1830270504215398</c:v>
                </c:pt>
                <c:pt idx="818">
                  <c:v>0.1830270504215398</c:v>
                </c:pt>
                <c:pt idx="819">
                  <c:v>0.1830270504215398</c:v>
                </c:pt>
                <c:pt idx="820">
                  <c:v>0.1830270504215398</c:v>
                </c:pt>
                <c:pt idx="821">
                  <c:v>0.1830270504215398</c:v>
                </c:pt>
                <c:pt idx="822">
                  <c:v>0.1830270504215398</c:v>
                </c:pt>
                <c:pt idx="823">
                  <c:v>0.1830270504215398</c:v>
                </c:pt>
                <c:pt idx="824">
                  <c:v>0.1830270504215398</c:v>
                </c:pt>
                <c:pt idx="825">
                  <c:v>0.1830270504215398</c:v>
                </c:pt>
                <c:pt idx="826">
                  <c:v>0.1830270504215398</c:v>
                </c:pt>
                <c:pt idx="827">
                  <c:v>0.1830270504215398</c:v>
                </c:pt>
                <c:pt idx="828">
                  <c:v>0.1830270504215398</c:v>
                </c:pt>
                <c:pt idx="829">
                  <c:v>0.1830270504215398</c:v>
                </c:pt>
                <c:pt idx="830">
                  <c:v>0.1830270504215398</c:v>
                </c:pt>
                <c:pt idx="831">
                  <c:v>0.1830270504215398</c:v>
                </c:pt>
                <c:pt idx="832">
                  <c:v>0.1830270504215398</c:v>
                </c:pt>
                <c:pt idx="833">
                  <c:v>0.1830270504215398</c:v>
                </c:pt>
                <c:pt idx="834">
                  <c:v>0.1830270504215398</c:v>
                </c:pt>
                <c:pt idx="835">
                  <c:v>0.1830270504215398</c:v>
                </c:pt>
                <c:pt idx="836">
                  <c:v>0.1830270504215398</c:v>
                </c:pt>
                <c:pt idx="837">
                  <c:v>0.1830270504215398</c:v>
                </c:pt>
                <c:pt idx="838">
                  <c:v>0.1830270504215398</c:v>
                </c:pt>
                <c:pt idx="839">
                  <c:v>0.1830270504215398</c:v>
                </c:pt>
                <c:pt idx="840">
                  <c:v>0.1830270504215398</c:v>
                </c:pt>
                <c:pt idx="841">
                  <c:v>0.1830270504215398</c:v>
                </c:pt>
                <c:pt idx="842">
                  <c:v>0.1830270504215398</c:v>
                </c:pt>
                <c:pt idx="843">
                  <c:v>0.1830270504215398</c:v>
                </c:pt>
                <c:pt idx="844">
                  <c:v>0.1830270504215398</c:v>
                </c:pt>
                <c:pt idx="845">
                  <c:v>0.1830270504215398</c:v>
                </c:pt>
                <c:pt idx="846">
                  <c:v>0.1830270504215398</c:v>
                </c:pt>
                <c:pt idx="847">
                  <c:v>0.1830270504215398</c:v>
                </c:pt>
                <c:pt idx="848">
                  <c:v>0.1830270504215398</c:v>
                </c:pt>
                <c:pt idx="849">
                  <c:v>0.1830270504215398</c:v>
                </c:pt>
                <c:pt idx="850">
                  <c:v>0.1830270504215398</c:v>
                </c:pt>
                <c:pt idx="851">
                  <c:v>0.1830270504215398</c:v>
                </c:pt>
                <c:pt idx="852">
                  <c:v>0.1830270504215398</c:v>
                </c:pt>
                <c:pt idx="853">
                  <c:v>0.1830270504215398</c:v>
                </c:pt>
                <c:pt idx="854">
                  <c:v>0.1830270504215398</c:v>
                </c:pt>
                <c:pt idx="855">
                  <c:v>0.1830270504215398</c:v>
                </c:pt>
                <c:pt idx="856">
                  <c:v>0.1830270504215398</c:v>
                </c:pt>
                <c:pt idx="857">
                  <c:v>0.1830270504215398</c:v>
                </c:pt>
                <c:pt idx="858">
                  <c:v>0.1830270504215398</c:v>
                </c:pt>
                <c:pt idx="859">
                  <c:v>0.1830270504215398</c:v>
                </c:pt>
                <c:pt idx="860">
                  <c:v>0.1830270504215398</c:v>
                </c:pt>
                <c:pt idx="861">
                  <c:v>0.1830270504215398</c:v>
                </c:pt>
                <c:pt idx="862">
                  <c:v>0.1830270504215398</c:v>
                </c:pt>
                <c:pt idx="863">
                  <c:v>0.1830270504215398</c:v>
                </c:pt>
                <c:pt idx="864">
                  <c:v>0.1830270504215398</c:v>
                </c:pt>
                <c:pt idx="865">
                  <c:v>0.1830270504215398</c:v>
                </c:pt>
                <c:pt idx="866">
                  <c:v>0.1830270504215398</c:v>
                </c:pt>
                <c:pt idx="867">
                  <c:v>0.1830270504215398</c:v>
                </c:pt>
                <c:pt idx="868">
                  <c:v>0.1830270504215398</c:v>
                </c:pt>
                <c:pt idx="869">
                  <c:v>0.1830270504215398</c:v>
                </c:pt>
                <c:pt idx="870">
                  <c:v>0.1830270504215398</c:v>
                </c:pt>
                <c:pt idx="871">
                  <c:v>0.1830270504215398</c:v>
                </c:pt>
                <c:pt idx="872">
                  <c:v>0.1830270504215398</c:v>
                </c:pt>
                <c:pt idx="873">
                  <c:v>0.1830270504215398</c:v>
                </c:pt>
                <c:pt idx="874">
                  <c:v>0.1830270504215398</c:v>
                </c:pt>
                <c:pt idx="875">
                  <c:v>0.1830270504215398</c:v>
                </c:pt>
                <c:pt idx="876">
                  <c:v>0.1830270504215398</c:v>
                </c:pt>
                <c:pt idx="877">
                  <c:v>0.1830270504215398</c:v>
                </c:pt>
                <c:pt idx="878">
                  <c:v>0.1830270504215398</c:v>
                </c:pt>
                <c:pt idx="879">
                  <c:v>0.1830270504215398</c:v>
                </c:pt>
                <c:pt idx="880">
                  <c:v>0.1830270504215398</c:v>
                </c:pt>
                <c:pt idx="881">
                  <c:v>0.1830270504215398</c:v>
                </c:pt>
                <c:pt idx="882">
                  <c:v>0.1830270504215398</c:v>
                </c:pt>
                <c:pt idx="883">
                  <c:v>0.1830270504215398</c:v>
                </c:pt>
                <c:pt idx="884">
                  <c:v>0.1830270504215398</c:v>
                </c:pt>
                <c:pt idx="885">
                  <c:v>0.1830270504215398</c:v>
                </c:pt>
                <c:pt idx="886">
                  <c:v>0.1830270504215398</c:v>
                </c:pt>
                <c:pt idx="887">
                  <c:v>0.1830270504215398</c:v>
                </c:pt>
                <c:pt idx="888">
                  <c:v>0.1830270504215398</c:v>
                </c:pt>
                <c:pt idx="889">
                  <c:v>0.1830270504215398</c:v>
                </c:pt>
                <c:pt idx="890">
                  <c:v>0.1830270504215398</c:v>
                </c:pt>
                <c:pt idx="891">
                  <c:v>0.1830270504215398</c:v>
                </c:pt>
                <c:pt idx="892">
                  <c:v>0.1830270504215398</c:v>
                </c:pt>
                <c:pt idx="893">
                  <c:v>0.1830270504215398</c:v>
                </c:pt>
                <c:pt idx="894">
                  <c:v>0.1830270504215398</c:v>
                </c:pt>
                <c:pt idx="895">
                  <c:v>0.1830270504215398</c:v>
                </c:pt>
                <c:pt idx="896">
                  <c:v>0.1830270504215398</c:v>
                </c:pt>
                <c:pt idx="897">
                  <c:v>0.1830270504215398</c:v>
                </c:pt>
                <c:pt idx="898">
                  <c:v>0.1830270504215398</c:v>
                </c:pt>
                <c:pt idx="899">
                  <c:v>0.1830270504215398</c:v>
                </c:pt>
                <c:pt idx="900">
                  <c:v>0.1830270504215398</c:v>
                </c:pt>
                <c:pt idx="901">
                  <c:v>0.1830270504215398</c:v>
                </c:pt>
                <c:pt idx="902">
                  <c:v>0.1830270504215398</c:v>
                </c:pt>
                <c:pt idx="903">
                  <c:v>0.1830270504215398</c:v>
                </c:pt>
                <c:pt idx="904">
                  <c:v>0.1830270504215398</c:v>
                </c:pt>
                <c:pt idx="905">
                  <c:v>0.1830270504215398</c:v>
                </c:pt>
                <c:pt idx="906">
                  <c:v>0.1830270504215398</c:v>
                </c:pt>
                <c:pt idx="907">
                  <c:v>0.1830270504215398</c:v>
                </c:pt>
                <c:pt idx="908">
                  <c:v>0.1830270504215398</c:v>
                </c:pt>
                <c:pt idx="909">
                  <c:v>0.1830270504215398</c:v>
                </c:pt>
                <c:pt idx="910">
                  <c:v>0.1830270504215398</c:v>
                </c:pt>
                <c:pt idx="911">
                  <c:v>0.1830270504215398</c:v>
                </c:pt>
                <c:pt idx="912">
                  <c:v>0.1830270504215398</c:v>
                </c:pt>
                <c:pt idx="913">
                  <c:v>0.1830270504215398</c:v>
                </c:pt>
                <c:pt idx="914">
                  <c:v>0.1830270504215398</c:v>
                </c:pt>
                <c:pt idx="915">
                  <c:v>0.1830270504215398</c:v>
                </c:pt>
                <c:pt idx="916">
                  <c:v>0.1830270504215398</c:v>
                </c:pt>
                <c:pt idx="917">
                  <c:v>0.1830270504215398</c:v>
                </c:pt>
                <c:pt idx="918">
                  <c:v>0.1830270504215398</c:v>
                </c:pt>
                <c:pt idx="919">
                  <c:v>0.1830270504215398</c:v>
                </c:pt>
                <c:pt idx="920">
                  <c:v>0.1830270504215398</c:v>
                </c:pt>
                <c:pt idx="921">
                  <c:v>0.1830270504215398</c:v>
                </c:pt>
                <c:pt idx="922">
                  <c:v>0.1830270504215398</c:v>
                </c:pt>
                <c:pt idx="923">
                  <c:v>0.1830270504215398</c:v>
                </c:pt>
                <c:pt idx="924">
                  <c:v>0.1830270504215398</c:v>
                </c:pt>
                <c:pt idx="925">
                  <c:v>0.1830270504215398</c:v>
                </c:pt>
                <c:pt idx="926">
                  <c:v>0.1830270504215398</c:v>
                </c:pt>
                <c:pt idx="927">
                  <c:v>0.1830270504215398</c:v>
                </c:pt>
                <c:pt idx="928">
                  <c:v>0.1830270504215398</c:v>
                </c:pt>
                <c:pt idx="929">
                  <c:v>0.1830270504215398</c:v>
                </c:pt>
                <c:pt idx="930">
                  <c:v>0.1830270504215398</c:v>
                </c:pt>
                <c:pt idx="931">
                  <c:v>0.1830270504215398</c:v>
                </c:pt>
                <c:pt idx="932">
                  <c:v>0.1830270504215398</c:v>
                </c:pt>
                <c:pt idx="933">
                  <c:v>0.1830270504215398</c:v>
                </c:pt>
                <c:pt idx="934">
                  <c:v>0.1830270504215398</c:v>
                </c:pt>
                <c:pt idx="935">
                  <c:v>0.1830270504215398</c:v>
                </c:pt>
                <c:pt idx="936">
                  <c:v>0.1830270504215398</c:v>
                </c:pt>
                <c:pt idx="937">
                  <c:v>0.1830270504215398</c:v>
                </c:pt>
                <c:pt idx="938">
                  <c:v>0.1830270504215398</c:v>
                </c:pt>
                <c:pt idx="939">
                  <c:v>0.1830270504215398</c:v>
                </c:pt>
                <c:pt idx="940">
                  <c:v>0.1830270504215398</c:v>
                </c:pt>
                <c:pt idx="941">
                  <c:v>0.1830270504215398</c:v>
                </c:pt>
                <c:pt idx="942">
                  <c:v>0.1830270504215398</c:v>
                </c:pt>
                <c:pt idx="943">
                  <c:v>0.1830270504215398</c:v>
                </c:pt>
                <c:pt idx="944">
                  <c:v>0.1830270504215398</c:v>
                </c:pt>
                <c:pt idx="945">
                  <c:v>0.1830270504215398</c:v>
                </c:pt>
                <c:pt idx="946">
                  <c:v>0.1830270504215398</c:v>
                </c:pt>
                <c:pt idx="947">
                  <c:v>0.1830270504215398</c:v>
                </c:pt>
                <c:pt idx="948">
                  <c:v>0.1830270504215398</c:v>
                </c:pt>
                <c:pt idx="949">
                  <c:v>0.1830270504215398</c:v>
                </c:pt>
                <c:pt idx="950">
                  <c:v>0.1830270504215398</c:v>
                </c:pt>
                <c:pt idx="951">
                  <c:v>0.1830270504215398</c:v>
                </c:pt>
                <c:pt idx="952">
                  <c:v>0.1830270504215398</c:v>
                </c:pt>
                <c:pt idx="953">
                  <c:v>0.1830270504215398</c:v>
                </c:pt>
                <c:pt idx="954">
                  <c:v>0.1830270504215398</c:v>
                </c:pt>
                <c:pt idx="955">
                  <c:v>0.1830270504215398</c:v>
                </c:pt>
                <c:pt idx="956">
                  <c:v>0.1830270504215398</c:v>
                </c:pt>
                <c:pt idx="957">
                  <c:v>0.1830270504215398</c:v>
                </c:pt>
                <c:pt idx="958">
                  <c:v>0.1830270504215398</c:v>
                </c:pt>
                <c:pt idx="959">
                  <c:v>0.1830270504215398</c:v>
                </c:pt>
                <c:pt idx="960">
                  <c:v>0.1830270504215398</c:v>
                </c:pt>
                <c:pt idx="961">
                  <c:v>0.1830270504215398</c:v>
                </c:pt>
                <c:pt idx="962">
                  <c:v>0.1830270504215398</c:v>
                </c:pt>
                <c:pt idx="963">
                  <c:v>0.1830270504215398</c:v>
                </c:pt>
                <c:pt idx="964">
                  <c:v>0.1830270504215398</c:v>
                </c:pt>
                <c:pt idx="965">
                  <c:v>0.1830270504215398</c:v>
                </c:pt>
                <c:pt idx="966">
                  <c:v>0.1830270504215398</c:v>
                </c:pt>
                <c:pt idx="967">
                  <c:v>0.1830270504215398</c:v>
                </c:pt>
                <c:pt idx="968">
                  <c:v>0.1830270504215398</c:v>
                </c:pt>
                <c:pt idx="969">
                  <c:v>0.1830270504215398</c:v>
                </c:pt>
                <c:pt idx="970">
                  <c:v>0.1830270504215398</c:v>
                </c:pt>
                <c:pt idx="971">
                  <c:v>0.1830270504215398</c:v>
                </c:pt>
                <c:pt idx="972">
                  <c:v>0.1830270504215398</c:v>
                </c:pt>
                <c:pt idx="973">
                  <c:v>0.1830270504215398</c:v>
                </c:pt>
                <c:pt idx="974">
                  <c:v>0.1830270504215398</c:v>
                </c:pt>
                <c:pt idx="975">
                  <c:v>0.1830270504215398</c:v>
                </c:pt>
                <c:pt idx="976">
                  <c:v>0.1830270504215398</c:v>
                </c:pt>
                <c:pt idx="977">
                  <c:v>0.1830270504215398</c:v>
                </c:pt>
                <c:pt idx="978">
                  <c:v>0.1830270504215398</c:v>
                </c:pt>
                <c:pt idx="979">
                  <c:v>0.1830270504215398</c:v>
                </c:pt>
                <c:pt idx="980">
                  <c:v>0.1830270504215398</c:v>
                </c:pt>
                <c:pt idx="981">
                  <c:v>0.1830270504215398</c:v>
                </c:pt>
                <c:pt idx="982">
                  <c:v>0.1830270504215398</c:v>
                </c:pt>
                <c:pt idx="983">
                  <c:v>0.1830270504215398</c:v>
                </c:pt>
                <c:pt idx="984">
                  <c:v>0.1830270504215398</c:v>
                </c:pt>
                <c:pt idx="985">
                  <c:v>0.1830270504215398</c:v>
                </c:pt>
                <c:pt idx="986">
                  <c:v>0.1830270504215398</c:v>
                </c:pt>
                <c:pt idx="987">
                  <c:v>0.1830270504215398</c:v>
                </c:pt>
                <c:pt idx="988">
                  <c:v>0.1830270504215398</c:v>
                </c:pt>
                <c:pt idx="989">
                  <c:v>0.1830270504215398</c:v>
                </c:pt>
                <c:pt idx="990">
                  <c:v>0.1830270504215398</c:v>
                </c:pt>
                <c:pt idx="991">
                  <c:v>0.1830270504215398</c:v>
                </c:pt>
                <c:pt idx="992">
                  <c:v>0.1830270504215398</c:v>
                </c:pt>
                <c:pt idx="993">
                  <c:v>0.1830270504215398</c:v>
                </c:pt>
                <c:pt idx="994">
                  <c:v>0.1830270504215398</c:v>
                </c:pt>
                <c:pt idx="995">
                  <c:v>0.1830270504215398</c:v>
                </c:pt>
                <c:pt idx="996">
                  <c:v>0.1830270504215398</c:v>
                </c:pt>
                <c:pt idx="997">
                  <c:v>0.1830270504215398</c:v>
                </c:pt>
                <c:pt idx="998">
                  <c:v>0.1830270504215398</c:v>
                </c:pt>
                <c:pt idx="999">
                  <c:v>0.1830270504215398</c:v>
                </c:pt>
                <c:pt idx="1000">
                  <c:v>0.1830270504215398</c:v>
                </c:pt>
                <c:pt idx="1001">
                  <c:v>0.1830270504215398</c:v>
                </c:pt>
                <c:pt idx="1002">
                  <c:v>0.1830270504215398</c:v>
                </c:pt>
                <c:pt idx="1003">
                  <c:v>0.1830270504215398</c:v>
                </c:pt>
                <c:pt idx="1004">
                  <c:v>0.1830270504215398</c:v>
                </c:pt>
                <c:pt idx="1005">
                  <c:v>0.1830270504215398</c:v>
                </c:pt>
                <c:pt idx="1006">
                  <c:v>0.1830270504215398</c:v>
                </c:pt>
                <c:pt idx="1007">
                  <c:v>0.1830270504215398</c:v>
                </c:pt>
                <c:pt idx="1008">
                  <c:v>0.1830270504215398</c:v>
                </c:pt>
                <c:pt idx="1009">
                  <c:v>0.1830270504215398</c:v>
                </c:pt>
                <c:pt idx="1010">
                  <c:v>0.1830270504215398</c:v>
                </c:pt>
                <c:pt idx="1011">
                  <c:v>0.1830270504215398</c:v>
                </c:pt>
                <c:pt idx="1012">
                  <c:v>0.1830270504215398</c:v>
                </c:pt>
                <c:pt idx="1013">
                  <c:v>0.1830270504215398</c:v>
                </c:pt>
                <c:pt idx="1014">
                  <c:v>0.1830270504215398</c:v>
                </c:pt>
                <c:pt idx="1015">
                  <c:v>0.1830270504215398</c:v>
                </c:pt>
                <c:pt idx="1016">
                  <c:v>0.1830270504215398</c:v>
                </c:pt>
                <c:pt idx="1017">
                  <c:v>0.1830270504215398</c:v>
                </c:pt>
                <c:pt idx="1018">
                  <c:v>0.1830270504215398</c:v>
                </c:pt>
                <c:pt idx="1019">
                  <c:v>0.1830270504215398</c:v>
                </c:pt>
                <c:pt idx="1020">
                  <c:v>0.1830270504215398</c:v>
                </c:pt>
                <c:pt idx="1021">
                  <c:v>0.1830270504215398</c:v>
                </c:pt>
                <c:pt idx="1022">
                  <c:v>0.1830270504215398</c:v>
                </c:pt>
                <c:pt idx="1023">
                  <c:v>0.1830270504215398</c:v>
                </c:pt>
                <c:pt idx="1024">
                  <c:v>0.1830270504215398</c:v>
                </c:pt>
                <c:pt idx="1025">
                  <c:v>0.1830270504215398</c:v>
                </c:pt>
                <c:pt idx="1026">
                  <c:v>0.1830270504215398</c:v>
                </c:pt>
                <c:pt idx="1027">
                  <c:v>0.1830270504215398</c:v>
                </c:pt>
                <c:pt idx="1028">
                  <c:v>0.1830270504215398</c:v>
                </c:pt>
                <c:pt idx="1029">
                  <c:v>0.1830270504215398</c:v>
                </c:pt>
                <c:pt idx="1030">
                  <c:v>0.1830270504215398</c:v>
                </c:pt>
                <c:pt idx="1031">
                  <c:v>0.1830270504215398</c:v>
                </c:pt>
                <c:pt idx="1032">
                  <c:v>0.1830270504215398</c:v>
                </c:pt>
                <c:pt idx="1033">
                  <c:v>0.1830270504215398</c:v>
                </c:pt>
                <c:pt idx="1034">
                  <c:v>0.1830270504215398</c:v>
                </c:pt>
                <c:pt idx="1035">
                  <c:v>0.1830270504215398</c:v>
                </c:pt>
                <c:pt idx="1036">
                  <c:v>0.1830270504215398</c:v>
                </c:pt>
                <c:pt idx="1037">
                  <c:v>0.1830270504215398</c:v>
                </c:pt>
                <c:pt idx="1038">
                  <c:v>0.1830270504215398</c:v>
                </c:pt>
                <c:pt idx="1039">
                  <c:v>0.1830270504215398</c:v>
                </c:pt>
                <c:pt idx="1040">
                  <c:v>0.1830270504215398</c:v>
                </c:pt>
                <c:pt idx="1041">
                  <c:v>0.1830270504215398</c:v>
                </c:pt>
                <c:pt idx="1042">
                  <c:v>0.1830270504215398</c:v>
                </c:pt>
                <c:pt idx="1043">
                  <c:v>0.1830270504215398</c:v>
                </c:pt>
                <c:pt idx="1044">
                  <c:v>0.1830270504215398</c:v>
                </c:pt>
                <c:pt idx="1045">
                  <c:v>0.1830270504215398</c:v>
                </c:pt>
                <c:pt idx="1046">
                  <c:v>0.1830270504215398</c:v>
                </c:pt>
                <c:pt idx="1047">
                  <c:v>0.1830270504215398</c:v>
                </c:pt>
                <c:pt idx="1048">
                  <c:v>0.1830270504215398</c:v>
                </c:pt>
                <c:pt idx="1049">
                  <c:v>0.1830270504215398</c:v>
                </c:pt>
                <c:pt idx="1050">
                  <c:v>0.1830270504215398</c:v>
                </c:pt>
                <c:pt idx="1051">
                  <c:v>0.1830270504215398</c:v>
                </c:pt>
                <c:pt idx="1052">
                  <c:v>0.1830270504215398</c:v>
                </c:pt>
                <c:pt idx="1053">
                  <c:v>0.1830270504215398</c:v>
                </c:pt>
                <c:pt idx="1054">
                  <c:v>0.1830270504215398</c:v>
                </c:pt>
                <c:pt idx="1055">
                  <c:v>0.1830270504215398</c:v>
                </c:pt>
                <c:pt idx="1056">
                  <c:v>0.1830270504215398</c:v>
                </c:pt>
                <c:pt idx="1057">
                  <c:v>0.1830270504215398</c:v>
                </c:pt>
                <c:pt idx="1058">
                  <c:v>0.1830270504215398</c:v>
                </c:pt>
                <c:pt idx="1059">
                  <c:v>0.1830270504215398</c:v>
                </c:pt>
                <c:pt idx="1060">
                  <c:v>0.1830270504215398</c:v>
                </c:pt>
                <c:pt idx="1061">
                  <c:v>0.1830270504215398</c:v>
                </c:pt>
                <c:pt idx="1062">
                  <c:v>0.1830270504215398</c:v>
                </c:pt>
                <c:pt idx="1063">
                  <c:v>0.1830270504215398</c:v>
                </c:pt>
                <c:pt idx="1064">
                  <c:v>0.1830270504215398</c:v>
                </c:pt>
                <c:pt idx="1065">
                  <c:v>0.1830270504215398</c:v>
                </c:pt>
                <c:pt idx="1066">
                  <c:v>0.1830270504215398</c:v>
                </c:pt>
                <c:pt idx="1067">
                  <c:v>0.1830270504215398</c:v>
                </c:pt>
                <c:pt idx="1068">
                  <c:v>0.1830270504215398</c:v>
                </c:pt>
                <c:pt idx="1069">
                  <c:v>0.1830270504215398</c:v>
                </c:pt>
                <c:pt idx="1070">
                  <c:v>0.1830270504215398</c:v>
                </c:pt>
                <c:pt idx="1071">
                  <c:v>0.1830270504215398</c:v>
                </c:pt>
                <c:pt idx="1072">
                  <c:v>0.1830270504215398</c:v>
                </c:pt>
                <c:pt idx="1073">
                  <c:v>0.1830270504215398</c:v>
                </c:pt>
                <c:pt idx="1074">
                  <c:v>0.1830270504215398</c:v>
                </c:pt>
                <c:pt idx="1075">
                  <c:v>0.1830270504215398</c:v>
                </c:pt>
                <c:pt idx="1076">
                  <c:v>0.1830270504215398</c:v>
                </c:pt>
                <c:pt idx="1077">
                  <c:v>0.1830270504215398</c:v>
                </c:pt>
                <c:pt idx="1078">
                  <c:v>0.1830270504215398</c:v>
                </c:pt>
                <c:pt idx="1079">
                  <c:v>0.1830270504215398</c:v>
                </c:pt>
                <c:pt idx="1080">
                  <c:v>0.1830270504215398</c:v>
                </c:pt>
                <c:pt idx="1081">
                  <c:v>0.1830270504215398</c:v>
                </c:pt>
                <c:pt idx="1082">
                  <c:v>0.1830270504215398</c:v>
                </c:pt>
                <c:pt idx="1083">
                  <c:v>0.1830270504215398</c:v>
                </c:pt>
                <c:pt idx="1084">
                  <c:v>0.1830270504215398</c:v>
                </c:pt>
                <c:pt idx="1085">
                  <c:v>0.1830270504215398</c:v>
                </c:pt>
                <c:pt idx="1086">
                  <c:v>0.1830270504215398</c:v>
                </c:pt>
                <c:pt idx="1087">
                  <c:v>0.1830270504215398</c:v>
                </c:pt>
                <c:pt idx="1088">
                  <c:v>0.1830270504215398</c:v>
                </c:pt>
                <c:pt idx="1089">
                  <c:v>0.1830270504215398</c:v>
                </c:pt>
                <c:pt idx="1090">
                  <c:v>0.1830270504215398</c:v>
                </c:pt>
                <c:pt idx="1091">
                  <c:v>0.1830270504215398</c:v>
                </c:pt>
                <c:pt idx="1092">
                  <c:v>0.1830270504215398</c:v>
                </c:pt>
                <c:pt idx="1093">
                  <c:v>0.1830270504215398</c:v>
                </c:pt>
                <c:pt idx="1094">
                  <c:v>0.1830270504215398</c:v>
                </c:pt>
                <c:pt idx="1095">
                  <c:v>0.1830270504215398</c:v>
                </c:pt>
                <c:pt idx="1096">
                  <c:v>0.1830270504215398</c:v>
                </c:pt>
                <c:pt idx="1097">
                  <c:v>0.1830270504215398</c:v>
                </c:pt>
                <c:pt idx="1098">
                  <c:v>0.1830270504215398</c:v>
                </c:pt>
                <c:pt idx="1099">
                  <c:v>0.1830270504215398</c:v>
                </c:pt>
                <c:pt idx="1100">
                  <c:v>0.1830270504215398</c:v>
                </c:pt>
                <c:pt idx="1101">
                  <c:v>0.1830270504215398</c:v>
                </c:pt>
                <c:pt idx="1102">
                  <c:v>0.1830270504215398</c:v>
                </c:pt>
                <c:pt idx="1103">
                  <c:v>0.1830270504215398</c:v>
                </c:pt>
                <c:pt idx="1104">
                  <c:v>0.1830270504215398</c:v>
                </c:pt>
                <c:pt idx="1105">
                  <c:v>0.1830270504215398</c:v>
                </c:pt>
                <c:pt idx="1106">
                  <c:v>0.1830270504215398</c:v>
                </c:pt>
                <c:pt idx="1107">
                  <c:v>0.1830270504215398</c:v>
                </c:pt>
                <c:pt idx="1108">
                  <c:v>0.1830270504215398</c:v>
                </c:pt>
                <c:pt idx="1109">
                  <c:v>0.1830270504215398</c:v>
                </c:pt>
                <c:pt idx="1110">
                  <c:v>0.1830270504215398</c:v>
                </c:pt>
                <c:pt idx="1111">
                  <c:v>0.1830270504215398</c:v>
                </c:pt>
                <c:pt idx="1112">
                  <c:v>0.1830270504215398</c:v>
                </c:pt>
                <c:pt idx="1113">
                  <c:v>0.1830270504215398</c:v>
                </c:pt>
                <c:pt idx="1114">
                  <c:v>0.1830270504215398</c:v>
                </c:pt>
                <c:pt idx="1115">
                  <c:v>0.1830270504215398</c:v>
                </c:pt>
                <c:pt idx="1116">
                  <c:v>0.1830270504215398</c:v>
                </c:pt>
                <c:pt idx="1117">
                  <c:v>0.1830270504215398</c:v>
                </c:pt>
                <c:pt idx="1118">
                  <c:v>0.1830270504215398</c:v>
                </c:pt>
                <c:pt idx="1119">
                  <c:v>0.1830270504215398</c:v>
                </c:pt>
                <c:pt idx="1120">
                  <c:v>0.1830270504215398</c:v>
                </c:pt>
                <c:pt idx="1121">
                  <c:v>0.1830270504215398</c:v>
                </c:pt>
                <c:pt idx="1122">
                  <c:v>0.1830270504215398</c:v>
                </c:pt>
                <c:pt idx="1123">
                  <c:v>0.1830270504215398</c:v>
                </c:pt>
                <c:pt idx="1124">
                  <c:v>0.1830270504215398</c:v>
                </c:pt>
                <c:pt idx="1125">
                  <c:v>0.1830270504215398</c:v>
                </c:pt>
                <c:pt idx="1126">
                  <c:v>0.1830270504215398</c:v>
                </c:pt>
                <c:pt idx="1127">
                  <c:v>0.1830270504215398</c:v>
                </c:pt>
                <c:pt idx="1128">
                  <c:v>0.1830270504215398</c:v>
                </c:pt>
                <c:pt idx="1129">
                  <c:v>0.1830270504215398</c:v>
                </c:pt>
                <c:pt idx="1130">
                  <c:v>0.1830270504215398</c:v>
                </c:pt>
                <c:pt idx="1131">
                  <c:v>0.1830270504215398</c:v>
                </c:pt>
                <c:pt idx="1132">
                  <c:v>0.1830270504215398</c:v>
                </c:pt>
                <c:pt idx="1133">
                  <c:v>0.1830270504215398</c:v>
                </c:pt>
                <c:pt idx="1134">
                  <c:v>0.1830270504215398</c:v>
                </c:pt>
                <c:pt idx="1135">
                  <c:v>0.1830270504215398</c:v>
                </c:pt>
                <c:pt idx="1136">
                  <c:v>0.1830270504215398</c:v>
                </c:pt>
                <c:pt idx="1137">
                  <c:v>0.1830270504215398</c:v>
                </c:pt>
                <c:pt idx="1138">
                  <c:v>0.1830270504215398</c:v>
                </c:pt>
                <c:pt idx="1139">
                  <c:v>0.1830270504215398</c:v>
                </c:pt>
                <c:pt idx="1140">
                  <c:v>0.1830270504215398</c:v>
                </c:pt>
                <c:pt idx="1141">
                  <c:v>0.1830270504215398</c:v>
                </c:pt>
                <c:pt idx="1142">
                  <c:v>0.1830270504215398</c:v>
                </c:pt>
                <c:pt idx="1143">
                  <c:v>0.1830270504215398</c:v>
                </c:pt>
                <c:pt idx="1144">
                  <c:v>0.1830270504215398</c:v>
                </c:pt>
                <c:pt idx="1145">
                  <c:v>0.1830270504215398</c:v>
                </c:pt>
                <c:pt idx="1146">
                  <c:v>0.1830270504215398</c:v>
                </c:pt>
                <c:pt idx="1147">
                  <c:v>0.1830270504215398</c:v>
                </c:pt>
                <c:pt idx="1148">
                  <c:v>0.1830270504215398</c:v>
                </c:pt>
                <c:pt idx="1149">
                  <c:v>0.1830270504215398</c:v>
                </c:pt>
                <c:pt idx="1150">
                  <c:v>0.1830270504215398</c:v>
                </c:pt>
                <c:pt idx="1151">
                  <c:v>0.1830270504215398</c:v>
                </c:pt>
                <c:pt idx="1152">
                  <c:v>0.1830270504215398</c:v>
                </c:pt>
                <c:pt idx="1153">
                  <c:v>0.1830270504215398</c:v>
                </c:pt>
                <c:pt idx="1154">
                  <c:v>0.1830270504215398</c:v>
                </c:pt>
                <c:pt idx="1155">
                  <c:v>0.1830270504215398</c:v>
                </c:pt>
                <c:pt idx="1156">
                  <c:v>0.1830270504215398</c:v>
                </c:pt>
                <c:pt idx="1157">
                  <c:v>0.1830270504215398</c:v>
                </c:pt>
                <c:pt idx="1158">
                  <c:v>0.1830270504215398</c:v>
                </c:pt>
                <c:pt idx="1159">
                  <c:v>0.1830270504215398</c:v>
                </c:pt>
                <c:pt idx="1160">
                  <c:v>0.1830270504215398</c:v>
                </c:pt>
                <c:pt idx="1161">
                  <c:v>0.1830270504215398</c:v>
                </c:pt>
                <c:pt idx="1162">
                  <c:v>0.1830270504215398</c:v>
                </c:pt>
                <c:pt idx="1163">
                  <c:v>0.1830270504215398</c:v>
                </c:pt>
                <c:pt idx="1164">
                  <c:v>0.1830270504215398</c:v>
                </c:pt>
                <c:pt idx="1165">
                  <c:v>0.1830270504215398</c:v>
                </c:pt>
                <c:pt idx="1166">
                  <c:v>0.1830270504215398</c:v>
                </c:pt>
                <c:pt idx="1167">
                  <c:v>0.1830270504215398</c:v>
                </c:pt>
                <c:pt idx="1168">
                  <c:v>0.1830270504215398</c:v>
                </c:pt>
                <c:pt idx="1169">
                  <c:v>0.1830270504215398</c:v>
                </c:pt>
                <c:pt idx="1170">
                  <c:v>0.1830270504215398</c:v>
                </c:pt>
                <c:pt idx="1171">
                  <c:v>0.1830270504215398</c:v>
                </c:pt>
                <c:pt idx="1172">
                  <c:v>0.1830270504215398</c:v>
                </c:pt>
                <c:pt idx="1173">
                  <c:v>0.1830270504215398</c:v>
                </c:pt>
                <c:pt idx="1174">
                  <c:v>0.1830270504215398</c:v>
                </c:pt>
                <c:pt idx="1175">
                  <c:v>0.1830270504215398</c:v>
                </c:pt>
                <c:pt idx="1176">
                  <c:v>0.1830270504215398</c:v>
                </c:pt>
                <c:pt idx="1177">
                  <c:v>0.1830270504215398</c:v>
                </c:pt>
                <c:pt idx="1178">
                  <c:v>0.1830270504215398</c:v>
                </c:pt>
                <c:pt idx="1179">
                  <c:v>0.1830270504215398</c:v>
                </c:pt>
                <c:pt idx="1180">
                  <c:v>0.1830270504215398</c:v>
                </c:pt>
                <c:pt idx="1181">
                  <c:v>0.1830270504215398</c:v>
                </c:pt>
                <c:pt idx="1182">
                  <c:v>0.1830270504215398</c:v>
                </c:pt>
                <c:pt idx="1183">
                  <c:v>0.1830270504215398</c:v>
                </c:pt>
                <c:pt idx="1184">
                  <c:v>0.1830270504215398</c:v>
                </c:pt>
                <c:pt idx="1185">
                  <c:v>0.1830270504215398</c:v>
                </c:pt>
                <c:pt idx="1186">
                  <c:v>0.1830270504215398</c:v>
                </c:pt>
                <c:pt idx="1187">
                  <c:v>0.1830270504215398</c:v>
                </c:pt>
                <c:pt idx="1188">
                  <c:v>0.1830270504215398</c:v>
                </c:pt>
                <c:pt idx="1189">
                  <c:v>0.1830270504215398</c:v>
                </c:pt>
                <c:pt idx="1190">
                  <c:v>0.1830270504215398</c:v>
                </c:pt>
                <c:pt idx="1191">
                  <c:v>0.1830270504215398</c:v>
                </c:pt>
                <c:pt idx="1192">
                  <c:v>0.1830270504215398</c:v>
                </c:pt>
                <c:pt idx="1193">
                  <c:v>0.1830270504215398</c:v>
                </c:pt>
                <c:pt idx="1194">
                  <c:v>0.1830270504215398</c:v>
                </c:pt>
                <c:pt idx="1195">
                  <c:v>0.1830270504215398</c:v>
                </c:pt>
                <c:pt idx="1196">
                  <c:v>0.1830270504215398</c:v>
                </c:pt>
                <c:pt idx="1197">
                  <c:v>0.1830270504215398</c:v>
                </c:pt>
                <c:pt idx="1198">
                  <c:v>0.1830270504215398</c:v>
                </c:pt>
                <c:pt idx="1199">
                  <c:v>0.1830270504215398</c:v>
                </c:pt>
                <c:pt idx="1200">
                  <c:v>0.1830270504215398</c:v>
                </c:pt>
                <c:pt idx="1201">
                  <c:v>0.1830270504215398</c:v>
                </c:pt>
                <c:pt idx="1202">
                  <c:v>0.1830270504215398</c:v>
                </c:pt>
                <c:pt idx="1203">
                  <c:v>0.1830270504215398</c:v>
                </c:pt>
                <c:pt idx="1204">
                  <c:v>0.1830270504215398</c:v>
                </c:pt>
                <c:pt idx="1205">
                  <c:v>0.1830270504215398</c:v>
                </c:pt>
                <c:pt idx="1206">
                  <c:v>0.1830270504215398</c:v>
                </c:pt>
                <c:pt idx="1207">
                  <c:v>0.1830270504215398</c:v>
                </c:pt>
                <c:pt idx="1208">
                  <c:v>0.1830270504215398</c:v>
                </c:pt>
                <c:pt idx="1209">
                  <c:v>0.1830270504215398</c:v>
                </c:pt>
                <c:pt idx="1210">
                  <c:v>0.1830270504215398</c:v>
                </c:pt>
                <c:pt idx="1211">
                  <c:v>0.1830270504215398</c:v>
                </c:pt>
                <c:pt idx="1212">
                  <c:v>0.1830270504215398</c:v>
                </c:pt>
                <c:pt idx="1213">
                  <c:v>0.1830270504215398</c:v>
                </c:pt>
                <c:pt idx="1214">
                  <c:v>0.1830270504215398</c:v>
                </c:pt>
                <c:pt idx="1215">
                  <c:v>0.1830270504215398</c:v>
                </c:pt>
                <c:pt idx="1216">
                  <c:v>0.1830270504215398</c:v>
                </c:pt>
                <c:pt idx="1217">
                  <c:v>0.1830270504215398</c:v>
                </c:pt>
                <c:pt idx="1218">
                  <c:v>0.1830270504215398</c:v>
                </c:pt>
                <c:pt idx="1219">
                  <c:v>0.1830270504215398</c:v>
                </c:pt>
                <c:pt idx="1220">
                  <c:v>0.1830270504215398</c:v>
                </c:pt>
                <c:pt idx="1221">
                  <c:v>0.1830270504215398</c:v>
                </c:pt>
                <c:pt idx="1222">
                  <c:v>0.1830270504215398</c:v>
                </c:pt>
                <c:pt idx="1223">
                  <c:v>0.1830270504215398</c:v>
                </c:pt>
                <c:pt idx="1224">
                  <c:v>0.1830270504215398</c:v>
                </c:pt>
                <c:pt idx="1225">
                  <c:v>0.1830270504215398</c:v>
                </c:pt>
                <c:pt idx="1226">
                  <c:v>0.1830270504215398</c:v>
                </c:pt>
                <c:pt idx="1227">
                  <c:v>0.1830270504215398</c:v>
                </c:pt>
                <c:pt idx="1228">
                  <c:v>0.1830270504215398</c:v>
                </c:pt>
                <c:pt idx="1229">
                  <c:v>0.1830270504215398</c:v>
                </c:pt>
                <c:pt idx="1230">
                  <c:v>0.1830270504215398</c:v>
                </c:pt>
                <c:pt idx="1231">
                  <c:v>0.1830270504215398</c:v>
                </c:pt>
                <c:pt idx="1232">
                  <c:v>0.1830270504215398</c:v>
                </c:pt>
                <c:pt idx="1233">
                  <c:v>0.1830270504215398</c:v>
                </c:pt>
                <c:pt idx="1234">
                  <c:v>0.1830270504215398</c:v>
                </c:pt>
                <c:pt idx="1235">
                  <c:v>0.1830270504215398</c:v>
                </c:pt>
                <c:pt idx="1236">
                  <c:v>0.1830270504215398</c:v>
                </c:pt>
                <c:pt idx="1237">
                  <c:v>0.1830270504215398</c:v>
                </c:pt>
                <c:pt idx="1238">
                  <c:v>0.1830270504215398</c:v>
                </c:pt>
                <c:pt idx="1239">
                  <c:v>0.1830270504215398</c:v>
                </c:pt>
                <c:pt idx="1240">
                  <c:v>0.1830270504215398</c:v>
                </c:pt>
                <c:pt idx="1241">
                  <c:v>0.1830270504215398</c:v>
                </c:pt>
                <c:pt idx="1242">
                  <c:v>0.1830270504215398</c:v>
                </c:pt>
                <c:pt idx="1243">
                  <c:v>0.1830270504215398</c:v>
                </c:pt>
                <c:pt idx="1244">
                  <c:v>0.1830270504215398</c:v>
                </c:pt>
                <c:pt idx="1245">
                  <c:v>0.1830270504215398</c:v>
                </c:pt>
                <c:pt idx="1246">
                  <c:v>0.1830270504215398</c:v>
                </c:pt>
                <c:pt idx="1247">
                  <c:v>0.1830270504215398</c:v>
                </c:pt>
                <c:pt idx="1248">
                  <c:v>0.1830270504215398</c:v>
                </c:pt>
                <c:pt idx="1249">
                  <c:v>0.1830270504215398</c:v>
                </c:pt>
                <c:pt idx="1250">
                  <c:v>0.1830270504215398</c:v>
                </c:pt>
                <c:pt idx="1251">
                  <c:v>0.1830270504215398</c:v>
                </c:pt>
                <c:pt idx="1252">
                  <c:v>0.1830270504215398</c:v>
                </c:pt>
                <c:pt idx="1253">
                  <c:v>0.1830270504215398</c:v>
                </c:pt>
                <c:pt idx="1254">
                  <c:v>0.1830270504215398</c:v>
                </c:pt>
                <c:pt idx="1255">
                  <c:v>0.1830270504215398</c:v>
                </c:pt>
                <c:pt idx="1256">
                  <c:v>0.1830270504215398</c:v>
                </c:pt>
                <c:pt idx="1257">
                  <c:v>0.1830270504215398</c:v>
                </c:pt>
                <c:pt idx="1258">
                  <c:v>0.1830270504215398</c:v>
                </c:pt>
                <c:pt idx="1259">
                  <c:v>0.1830270504215398</c:v>
                </c:pt>
                <c:pt idx="1260">
                  <c:v>0.1830270504215398</c:v>
                </c:pt>
                <c:pt idx="1261">
                  <c:v>0.1830270504215398</c:v>
                </c:pt>
                <c:pt idx="1262">
                  <c:v>0.1830270504215398</c:v>
                </c:pt>
                <c:pt idx="1263">
                  <c:v>0.1830270504215398</c:v>
                </c:pt>
                <c:pt idx="1264">
                  <c:v>0.1830270504215398</c:v>
                </c:pt>
                <c:pt idx="1265">
                  <c:v>0.1830270504215398</c:v>
                </c:pt>
                <c:pt idx="1266">
                  <c:v>0.1830270504215398</c:v>
                </c:pt>
                <c:pt idx="1267">
                  <c:v>0.1830270504215398</c:v>
                </c:pt>
                <c:pt idx="1268">
                  <c:v>0.1830270504215398</c:v>
                </c:pt>
                <c:pt idx="1269">
                  <c:v>0.1830270504215398</c:v>
                </c:pt>
                <c:pt idx="1270">
                  <c:v>0.1830270504215398</c:v>
                </c:pt>
                <c:pt idx="1271">
                  <c:v>0.1830270504215398</c:v>
                </c:pt>
                <c:pt idx="1272">
                  <c:v>0.1830270504215398</c:v>
                </c:pt>
                <c:pt idx="1273">
                  <c:v>0.1830270504215398</c:v>
                </c:pt>
                <c:pt idx="1274">
                  <c:v>0.1830270504215398</c:v>
                </c:pt>
                <c:pt idx="1275">
                  <c:v>0.1830270504215398</c:v>
                </c:pt>
                <c:pt idx="1276">
                  <c:v>0.1830270504215398</c:v>
                </c:pt>
                <c:pt idx="1277">
                  <c:v>0.1830270504215398</c:v>
                </c:pt>
                <c:pt idx="1278">
                  <c:v>0.1830270504215398</c:v>
                </c:pt>
                <c:pt idx="1279">
                  <c:v>0.1830270504215398</c:v>
                </c:pt>
                <c:pt idx="1280">
                  <c:v>0.1830270504215398</c:v>
                </c:pt>
                <c:pt idx="1281">
                  <c:v>0.1830270504215398</c:v>
                </c:pt>
                <c:pt idx="1282">
                  <c:v>0.1830270504215398</c:v>
                </c:pt>
                <c:pt idx="1283">
                  <c:v>0.1830270504215398</c:v>
                </c:pt>
                <c:pt idx="1284">
                  <c:v>0.1830270504215398</c:v>
                </c:pt>
                <c:pt idx="1285">
                  <c:v>0.1830270504215398</c:v>
                </c:pt>
                <c:pt idx="1286">
                  <c:v>0.1830270504215398</c:v>
                </c:pt>
                <c:pt idx="1287">
                  <c:v>0.1830270504215398</c:v>
                </c:pt>
                <c:pt idx="1288">
                  <c:v>0.1830270504215398</c:v>
                </c:pt>
                <c:pt idx="1289">
                  <c:v>0.1830270504215398</c:v>
                </c:pt>
                <c:pt idx="1290">
                  <c:v>0.1830270504215398</c:v>
                </c:pt>
                <c:pt idx="1291">
                  <c:v>0.1830270504215398</c:v>
                </c:pt>
                <c:pt idx="1292">
                  <c:v>0.1830270504215398</c:v>
                </c:pt>
                <c:pt idx="1293">
                  <c:v>0.1830270504215398</c:v>
                </c:pt>
                <c:pt idx="1294">
                  <c:v>0.1830270504215398</c:v>
                </c:pt>
                <c:pt idx="1295">
                  <c:v>0.1830270504215398</c:v>
                </c:pt>
                <c:pt idx="1296">
                  <c:v>0.1830270504215398</c:v>
                </c:pt>
                <c:pt idx="1297">
                  <c:v>0.1830270504215398</c:v>
                </c:pt>
                <c:pt idx="1298">
                  <c:v>0.1830270504215398</c:v>
                </c:pt>
                <c:pt idx="1299">
                  <c:v>0.1830270504215398</c:v>
                </c:pt>
                <c:pt idx="1300">
                  <c:v>0.1830270504215398</c:v>
                </c:pt>
                <c:pt idx="1301">
                  <c:v>0.1830270504215398</c:v>
                </c:pt>
                <c:pt idx="1302">
                  <c:v>0.1830270504215398</c:v>
                </c:pt>
                <c:pt idx="1303">
                  <c:v>0.1830270504215398</c:v>
                </c:pt>
                <c:pt idx="1304">
                  <c:v>0.1830270504215398</c:v>
                </c:pt>
                <c:pt idx="1305">
                  <c:v>0.1830270504215398</c:v>
                </c:pt>
                <c:pt idx="1306">
                  <c:v>0.1830270504215398</c:v>
                </c:pt>
                <c:pt idx="1307">
                  <c:v>0.1830270504215398</c:v>
                </c:pt>
                <c:pt idx="1308">
                  <c:v>0.1830270504215398</c:v>
                </c:pt>
                <c:pt idx="1309">
                  <c:v>0.1830270504215398</c:v>
                </c:pt>
                <c:pt idx="1310">
                  <c:v>0.1830270504215398</c:v>
                </c:pt>
                <c:pt idx="1311">
                  <c:v>0.1830270504215398</c:v>
                </c:pt>
                <c:pt idx="1312">
                  <c:v>0.1830270504215398</c:v>
                </c:pt>
                <c:pt idx="1313">
                  <c:v>0.1830270504215398</c:v>
                </c:pt>
                <c:pt idx="1314">
                  <c:v>0.1830270504215398</c:v>
                </c:pt>
                <c:pt idx="1315">
                  <c:v>0.1830270504215398</c:v>
                </c:pt>
                <c:pt idx="1316">
                  <c:v>0.1830270504215398</c:v>
                </c:pt>
                <c:pt idx="1317">
                  <c:v>0.1830270504215398</c:v>
                </c:pt>
                <c:pt idx="1318">
                  <c:v>0.1830270504215398</c:v>
                </c:pt>
                <c:pt idx="1319">
                  <c:v>0.1830270504215398</c:v>
                </c:pt>
                <c:pt idx="1320">
                  <c:v>0.1830270504215398</c:v>
                </c:pt>
                <c:pt idx="1321">
                  <c:v>0.1830270504215398</c:v>
                </c:pt>
                <c:pt idx="1322">
                  <c:v>0.1830270504215398</c:v>
                </c:pt>
                <c:pt idx="1323">
                  <c:v>0.1830270504215398</c:v>
                </c:pt>
                <c:pt idx="1324">
                  <c:v>0.1830270504215398</c:v>
                </c:pt>
                <c:pt idx="1325">
                  <c:v>0.1830270504215398</c:v>
                </c:pt>
                <c:pt idx="1326">
                  <c:v>0.1830270504215398</c:v>
                </c:pt>
                <c:pt idx="1327">
                  <c:v>0.1830270504215398</c:v>
                </c:pt>
                <c:pt idx="1328">
                  <c:v>0.1830270504215398</c:v>
                </c:pt>
                <c:pt idx="1329">
                  <c:v>0.1830270504215398</c:v>
                </c:pt>
                <c:pt idx="1330">
                  <c:v>0.1830270504215398</c:v>
                </c:pt>
                <c:pt idx="1331">
                  <c:v>0.1830270504215398</c:v>
                </c:pt>
                <c:pt idx="1332">
                  <c:v>0.1830270504215398</c:v>
                </c:pt>
                <c:pt idx="1333">
                  <c:v>0.1830270504215398</c:v>
                </c:pt>
                <c:pt idx="1334">
                  <c:v>0.1830270504215398</c:v>
                </c:pt>
                <c:pt idx="1335">
                  <c:v>0.1830270504215398</c:v>
                </c:pt>
                <c:pt idx="1336">
                  <c:v>0.1830270504215398</c:v>
                </c:pt>
                <c:pt idx="1337">
                  <c:v>0.1830270504215398</c:v>
                </c:pt>
                <c:pt idx="1338">
                  <c:v>0.1830270504215398</c:v>
                </c:pt>
                <c:pt idx="1339">
                  <c:v>0.1830270504215398</c:v>
                </c:pt>
                <c:pt idx="1340">
                  <c:v>0.1830270504215398</c:v>
                </c:pt>
                <c:pt idx="1341">
                  <c:v>0.1830270504215398</c:v>
                </c:pt>
                <c:pt idx="1342">
                  <c:v>0.1830270504215398</c:v>
                </c:pt>
                <c:pt idx="1343">
                  <c:v>0.1830270504215398</c:v>
                </c:pt>
                <c:pt idx="1344">
                  <c:v>0.1830270504215398</c:v>
                </c:pt>
                <c:pt idx="1345">
                  <c:v>0.1830270504215398</c:v>
                </c:pt>
                <c:pt idx="1346">
                  <c:v>0.1830270504215398</c:v>
                </c:pt>
                <c:pt idx="1347">
                  <c:v>0.1830270504215398</c:v>
                </c:pt>
                <c:pt idx="1348">
                  <c:v>0.1830270504215398</c:v>
                </c:pt>
                <c:pt idx="1349">
                  <c:v>0.1830270504215398</c:v>
                </c:pt>
                <c:pt idx="1350">
                  <c:v>0.1830270504215398</c:v>
                </c:pt>
                <c:pt idx="1351">
                  <c:v>0.1830270504215398</c:v>
                </c:pt>
                <c:pt idx="1352">
                  <c:v>0.1830270504215398</c:v>
                </c:pt>
                <c:pt idx="1353">
                  <c:v>0.1830270504215398</c:v>
                </c:pt>
                <c:pt idx="1354">
                  <c:v>0.1830270504215398</c:v>
                </c:pt>
                <c:pt idx="1355">
                  <c:v>0.1830270504215398</c:v>
                </c:pt>
                <c:pt idx="1356">
                  <c:v>0.1830270504215398</c:v>
                </c:pt>
                <c:pt idx="1357">
                  <c:v>0.1830270504215398</c:v>
                </c:pt>
                <c:pt idx="1358">
                  <c:v>0.1830270504215398</c:v>
                </c:pt>
                <c:pt idx="1359">
                  <c:v>0.1830270504215398</c:v>
                </c:pt>
                <c:pt idx="1360">
                  <c:v>0.1830270504215398</c:v>
                </c:pt>
                <c:pt idx="1361">
                  <c:v>0.1830270504215398</c:v>
                </c:pt>
                <c:pt idx="1362">
                  <c:v>0.1830270504215398</c:v>
                </c:pt>
                <c:pt idx="1363">
                  <c:v>0.1830270504215398</c:v>
                </c:pt>
                <c:pt idx="1364">
                  <c:v>0.1830270504215398</c:v>
                </c:pt>
                <c:pt idx="1365">
                  <c:v>0.1830270504215398</c:v>
                </c:pt>
                <c:pt idx="1366">
                  <c:v>0.1830270504215398</c:v>
                </c:pt>
                <c:pt idx="1367">
                  <c:v>0.1830270504215398</c:v>
                </c:pt>
                <c:pt idx="1368">
                  <c:v>0.1830270504215398</c:v>
                </c:pt>
                <c:pt idx="1369">
                  <c:v>0.1830270504215398</c:v>
                </c:pt>
                <c:pt idx="1370">
                  <c:v>0.1830270504215398</c:v>
                </c:pt>
                <c:pt idx="1371">
                  <c:v>0.1830270504215398</c:v>
                </c:pt>
                <c:pt idx="1372">
                  <c:v>0.1830270504215398</c:v>
                </c:pt>
                <c:pt idx="1373">
                  <c:v>0.1830270504215398</c:v>
                </c:pt>
                <c:pt idx="1374">
                  <c:v>0.1830270504215398</c:v>
                </c:pt>
                <c:pt idx="1375">
                  <c:v>0.1830270504215398</c:v>
                </c:pt>
                <c:pt idx="1376">
                  <c:v>0.1830270504215398</c:v>
                </c:pt>
                <c:pt idx="1377">
                  <c:v>0.1830270504215398</c:v>
                </c:pt>
                <c:pt idx="1378">
                  <c:v>0.1830270504215398</c:v>
                </c:pt>
                <c:pt idx="1379">
                  <c:v>0.1830270504215398</c:v>
                </c:pt>
                <c:pt idx="1380">
                  <c:v>0.1830270504215398</c:v>
                </c:pt>
                <c:pt idx="1381">
                  <c:v>0.1830270504215398</c:v>
                </c:pt>
                <c:pt idx="1382">
                  <c:v>0.1830270504215398</c:v>
                </c:pt>
                <c:pt idx="1383">
                  <c:v>0.1830270504215398</c:v>
                </c:pt>
                <c:pt idx="1384">
                  <c:v>0.1830270504215398</c:v>
                </c:pt>
                <c:pt idx="1385">
                  <c:v>0.1830270504215398</c:v>
                </c:pt>
                <c:pt idx="1386">
                  <c:v>0.1830270504215398</c:v>
                </c:pt>
                <c:pt idx="1387">
                  <c:v>0.1830270504215398</c:v>
                </c:pt>
                <c:pt idx="1388">
                  <c:v>0.1830270504215398</c:v>
                </c:pt>
                <c:pt idx="1389">
                  <c:v>0.1830270504215398</c:v>
                </c:pt>
                <c:pt idx="1390">
                  <c:v>0.1830270504215398</c:v>
                </c:pt>
                <c:pt idx="1391">
                  <c:v>0.1830270504215398</c:v>
                </c:pt>
                <c:pt idx="1392">
                  <c:v>0.1830270504215398</c:v>
                </c:pt>
                <c:pt idx="1393">
                  <c:v>0.1830270504215398</c:v>
                </c:pt>
                <c:pt idx="1394">
                  <c:v>0.1830270504215398</c:v>
                </c:pt>
                <c:pt idx="1395">
                  <c:v>0.1830270504215398</c:v>
                </c:pt>
                <c:pt idx="1396">
                  <c:v>0.1830270504215398</c:v>
                </c:pt>
                <c:pt idx="1397">
                  <c:v>0.1830270504215398</c:v>
                </c:pt>
                <c:pt idx="1398">
                  <c:v>0.1830270504215398</c:v>
                </c:pt>
                <c:pt idx="1399">
                  <c:v>0.1830270504215398</c:v>
                </c:pt>
                <c:pt idx="1400">
                  <c:v>0.1830270504215398</c:v>
                </c:pt>
                <c:pt idx="1401">
                  <c:v>0.1830270504215398</c:v>
                </c:pt>
                <c:pt idx="1402">
                  <c:v>0.1830270504215398</c:v>
                </c:pt>
                <c:pt idx="1403">
                  <c:v>0.1830270504215398</c:v>
                </c:pt>
                <c:pt idx="1404">
                  <c:v>0.1830270504215398</c:v>
                </c:pt>
                <c:pt idx="1405">
                  <c:v>0.1830270504215398</c:v>
                </c:pt>
                <c:pt idx="1406">
                  <c:v>0.1830270504215398</c:v>
                </c:pt>
                <c:pt idx="1407">
                  <c:v>0.1830270504215398</c:v>
                </c:pt>
                <c:pt idx="1408">
                  <c:v>0.1830270504215398</c:v>
                </c:pt>
                <c:pt idx="1409">
                  <c:v>0.1830270504215398</c:v>
                </c:pt>
                <c:pt idx="1410">
                  <c:v>0.1830270504215398</c:v>
                </c:pt>
                <c:pt idx="1411">
                  <c:v>0.1830270504215398</c:v>
                </c:pt>
                <c:pt idx="1412">
                  <c:v>0.1830270504215398</c:v>
                </c:pt>
                <c:pt idx="1413">
                  <c:v>0.1830270504215398</c:v>
                </c:pt>
                <c:pt idx="1414">
                  <c:v>0.1830270504215398</c:v>
                </c:pt>
                <c:pt idx="1415">
                  <c:v>0.1830270504215398</c:v>
                </c:pt>
                <c:pt idx="1416">
                  <c:v>0.1830270504215398</c:v>
                </c:pt>
                <c:pt idx="1417">
                  <c:v>0.1830270504215398</c:v>
                </c:pt>
                <c:pt idx="1418">
                  <c:v>0.1830270504215398</c:v>
                </c:pt>
                <c:pt idx="1419">
                  <c:v>0.1830270504215398</c:v>
                </c:pt>
                <c:pt idx="1420">
                  <c:v>0.1830270504215398</c:v>
                </c:pt>
                <c:pt idx="1421">
                  <c:v>0.1830270504215398</c:v>
                </c:pt>
                <c:pt idx="1422">
                  <c:v>0.1830270504215398</c:v>
                </c:pt>
                <c:pt idx="1423">
                  <c:v>0.1830270504215398</c:v>
                </c:pt>
                <c:pt idx="1424">
                  <c:v>0.1830270504215398</c:v>
                </c:pt>
                <c:pt idx="1425">
                  <c:v>0.1830270504215398</c:v>
                </c:pt>
                <c:pt idx="1426">
                  <c:v>0.1830270504215398</c:v>
                </c:pt>
                <c:pt idx="1427">
                  <c:v>0.1830270504215398</c:v>
                </c:pt>
                <c:pt idx="1428">
                  <c:v>0.1830270504215398</c:v>
                </c:pt>
                <c:pt idx="1429">
                  <c:v>0.1830270504215398</c:v>
                </c:pt>
                <c:pt idx="1430">
                  <c:v>0.1830270504215398</c:v>
                </c:pt>
                <c:pt idx="1431">
                  <c:v>0.1830270504215398</c:v>
                </c:pt>
                <c:pt idx="1432">
                  <c:v>0.1830270504215398</c:v>
                </c:pt>
                <c:pt idx="1433">
                  <c:v>0.1830270504215398</c:v>
                </c:pt>
                <c:pt idx="1434">
                  <c:v>0.1830270504215398</c:v>
                </c:pt>
                <c:pt idx="1435">
                  <c:v>0.1830270504215398</c:v>
                </c:pt>
                <c:pt idx="1436">
                  <c:v>0.1830270504215398</c:v>
                </c:pt>
                <c:pt idx="1437">
                  <c:v>0.1830270504215398</c:v>
                </c:pt>
                <c:pt idx="1438">
                  <c:v>0.1830270504215398</c:v>
                </c:pt>
                <c:pt idx="1439">
                  <c:v>0.1830270504215398</c:v>
                </c:pt>
                <c:pt idx="1440">
                  <c:v>0.1830270504215398</c:v>
                </c:pt>
                <c:pt idx="1441">
                  <c:v>0.1830270504215398</c:v>
                </c:pt>
                <c:pt idx="1442">
                  <c:v>0.1830270504215398</c:v>
                </c:pt>
                <c:pt idx="1443">
                  <c:v>0.1830270504215398</c:v>
                </c:pt>
                <c:pt idx="1444">
                  <c:v>0.1830270504215398</c:v>
                </c:pt>
                <c:pt idx="1445">
                  <c:v>0.1830270504215398</c:v>
                </c:pt>
                <c:pt idx="1446">
                  <c:v>0.1830270504215398</c:v>
                </c:pt>
                <c:pt idx="1447">
                  <c:v>0.1830270504215398</c:v>
                </c:pt>
                <c:pt idx="1448">
                  <c:v>0.1830270504215398</c:v>
                </c:pt>
                <c:pt idx="1449">
                  <c:v>0.1830270504215398</c:v>
                </c:pt>
                <c:pt idx="1450">
                  <c:v>0.1830270504215398</c:v>
                </c:pt>
                <c:pt idx="1451">
                  <c:v>0.1830270504215398</c:v>
                </c:pt>
                <c:pt idx="1452">
                  <c:v>0.1830270504215398</c:v>
                </c:pt>
                <c:pt idx="1453">
                  <c:v>0.1830270504215398</c:v>
                </c:pt>
                <c:pt idx="1454">
                  <c:v>0.1830270504215398</c:v>
                </c:pt>
                <c:pt idx="1455">
                  <c:v>0.1830270504215398</c:v>
                </c:pt>
                <c:pt idx="1456">
                  <c:v>0.1830270504215398</c:v>
                </c:pt>
                <c:pt idx="1457">
                  <c:v>0.1830270504215398</c:v>
                </c:pt>
                <c:pt idx="1458">
                  <c:v>0.1830270504215398</c:v>
                </c:pt>
                <c:pt idx="1459">
                  <c:v>0.1830270504215398</c:v>
                </c:pt>
                <c:pt idx="1460">
                  <c:v>0.1830270504215398</c:v>
                </c:pt>
                <c:pt idx="1461">
                  <c:v>0.1830270504215398</c:v>
                </c:pt>
                <c:pt idx="1462">
                  <c:v>0.1830270504215398</c:v>
                </c:pt>
                <c:pt idx="1463">
                  <c:v>0.1830270504215398</c:v>
                </c:pt>
                <c:pt idx="1464">
                  <c:v>0.1830270504215398</c:v>
                </c:pt>
                <c:pt idx="1465">
                  <c:v>0.1830270504215398</c:v>
                </c:pt>
                <c:pt idx="1466">
                  <c:v>0.1830270504215398</c:v>
                </c:pt>
                <c:pt idx="1467">
                  <c:v>0.1830270504215398</c:v>
                </c:pt>
                <c:pt idx="1468">
                  <c:v>0.1830270504215398</c:v>
                </c:pt>
                <c:pt idx="1469">
                  <c:v>0.1830270504215398</c:v>
                </c:pt>
                <c:pt idx="1470">
                  <c:v>0.1830270504215398</c:v>
                </c:pt>
                <c:pt idx="1471">
                  <c:v>0.1830270504215398</c:v>
                </c:pt>
                <c:pt idx="1472">
                  <c:v>0.1830270504215398</c:v>
                </c:pt>
                <c:pt idx="1473">
                  <c:v>0.1830270504215398</c:v>
                </c:pt>
                <c:pt idx="1474">
                  <c:v>0.1830270504215398</c:v>
                </c:pt>
                <c:pt idx="1475">
                  <c:v>0.1830270504215398</c:v>
                </c:pt>
                <c:pt idx="1476">
                  <c:v>0.1830270504215398</c:v>
                </c:pt>
                <c:pt idx="1477">
                  <c:v>0.1830270504215398</c:v>
                </c:pt>
                <c:pt idx="1478">
                  <c:v>0.1830270504215398</c:v>
                </c:pt>
                <c:pt idx="1479">
                  <c:v>0.1830270504215398</c:v>
                </c:pt>
                <c:pt idx="1480">
                  <c:v>0.1830270504215398</c:v>
                </c:pt>
                <c:pt idx="1481">
                  <c:v>0.1830270504215398</c:v>
                </c:pt>
                <c:pt idx="1482">
                  <c:v>0.1830270504215398</c:v>
                </c:pt>
                <c:pt idx="1483">
                  <c:v>0.1830270504215398</c:v>
                </c:pt>
                <c:pt idx="1484">
                  <c:v>0.1830270504215398</c:v>
                </c:pt>
                <c:pt idx="1485">
                  <c:v>0.1830270504215398</c:v>
                </c:pt>
                <c:pt idx="1486">
                  <c:v>0.1830270504215398</c:v>
                </c:pt>
                <c:pt idx="1487">
                  <c:v>0.1830270504215398</c:v>
                </c:pt>
                <c:pt idx="1488">
                  <c:v>0.1830270504215398</c:v>
                </c:pt>
                <c:pt idx="1489">
                  <c:v>0.1830270504215398</c:v>
                </c:pt>
                <c:pt idx="1490">
                  <c:v>0.1830270504215398</c:v>
                </c:pt>
                <c:pt idx="1491">
                  <c:v>0.1830270504215398</c:v>
                </c:pt>
                <c:pt idx="1492">
                  <c:v>0.1830270504215398</c:v>
                </c:pt>
                <c:pt idx="1493">
                  <c:v>0.1830270504215398</c:v>
                </c:pt>
                <c:pt idx="1494">
                  <c:v>0.1830270504215398</c:v>
                </c:pt>
                <c:pt idx="1495">
                  <c:v>0.1830270504215398</c:v>
                </c:pt>
                <c:pt idx="1496">
                  <c:v>0.1830270504215398</c:v>
                </c:pt>
                <c:pt idx="1497">
                  <c:v>0.1830270504215398</c:v>
                </c:pt>
                <c:pt idx="1498">
                  <c:v>0.1830270504215398</c:v>
                </c:pt>
                <c:pt idx="1499">
                  <c:v>0.1830270504215398</c:v>
                </c:pt>
                <c:pt idx="1500">
                  <c:v>0.1830270504215398</c:v>
                </c:pt>
                <c:pt idx="1501">
                  <c:v>0.1830270504215398</c:v>
                </c:pt>
                <c:pt idx="1502">
                  <c:v>0.1830270504215398</c:v>
                </c:pt>
                <c:pt idx="1503">
                  <c:v>0.1830270504215398</c:v>
                </c:pt>
                <c:pt idx="1504">
                  <c:v>0.1830270504215398</c:v>
                </c:pt>
                <c:pt idx="1505">
                  <c:v>0.1830270504215398</c:v>
                </c:pt>
                <c:pt idx="1506">
                  <c:v>0.1830270504215398</c:v>
                </c:pt>
                <c:pt idx="1507">
                  <c:v>0.1830270504215398</c:v>
                </c:pt>
                <c:pt idx="1508">
                  <c:v>0.1830270504215398</c:v>
                </c:pt>
                <c:pt idx="1509">
                  <c:v>0.1830270504215398</c:v>
                </c:pt>
                <c:pt idx="1510">
                  <c:v>0.1830270504215398</c:v>
                </c:pt>
                <c:pt idx="1511">
                  <c:v>0.1830270504215398</c:v>
                </c:pt>
                <c:pt idx="1512">
                  <c:v>0.1830270504215398</c:v>
                </c:pt>
                <c:pt idx="1513">
                  <c:v>0.1830270504215398</c:v>
                </c:pt>
                <c:pt idx="1514">
                  <c:v>0.1830270504215398</c:v>
                </c:pt>
                <c:pt idx="1515">
                  <c:v>0.1830270504215398</c:v>
                </c:pt>
                <c:pt idx="1516">
                  <c:v>0.1830270504215398</c:v>
                </c:pt>
                <c:pt idx="1517">
                  <c:v>0.1830270504215398</c:v>
                </c:pt>
                <c:pt idx="1518">
                  <c:v>0.1830270504215398</c:v>
                </c:pt>
                <c:pt idx="1519">
                  <c:v>0.1830270504215398</c:v>
                </c:pt>
                <c:pt idx="1520">
                  <c:v>0.1830270504215398</c:v>
                </c:pt>
                <c:pt idx="1521">
                  <c:v>0.1830270504215398</c:v>
                </c:pt>
                <c:pt idx="1522">
                  <c:v>0.1830270504215398</c:v>
                </c:pt>
                <c:pt idx="1523">
                  <c:v>0.1830270504215398</c:v>
                </c:pt>
                <c:pt idx="1524">
                  <c:v>0.1830270504215398</c:v>
                </c:pt>
                <c:pt idx="1525">
                  <c:v>0.1830270504215398</c:v>
                </c:pt>
                <c:pt idx="1526">
                  <c:v>0.1830270504215398</c:v>
                </c:pt>
                <c:pt idx="1527">
                  <c:v>0.1830270504215398</c:v>
                </c:pt>
                <c:pt idx="1528">
                  <c:v>0.1830270504215398</c:v>
                </c:pt>
                <c:pt idx="1529">
                  <c:v>0.1830270504215398</c:v>
                </c:pt>
                <c:pt idx="1530">
                  <c:v>0.1830270504215398</c:v>
                </c:pt>
                <c:pt idx="1531">
                  <c:v>0.1830270504215398</c:v>
                </c:pt>
                <c:pt idx="1532">
                  <c:v>0.1830270504215398</c:v>
                </c:pt>
                <c:pt idx="1533">
                  <c:v>0.1830270504215398</c:v>
                </c:pt>
                <c:pt idx="1534">
                  <c:v>0.1830270504215398</c:v>
                </c:pt>
                <c:pt idx="1535">
                  <c:v>0.1830270504215398</c:v>
                </c:pt>
                <c:pt idx="1536">
                  <c:v>0.1830270504215398</c:v>
                </c:pt>
                <c:pt idx="1537">
                  <c:v>0.1830270504215398</c:v>
                </c:pt>
                <c:pt idx="1538">
                  <c:v>0.1830270504215398</c:v>
                </c:pt>
                <c:pt idx="1539">
                  <c:v>0.1830270504215398</c:v>
                </c:pt>
                <c:pt idx="1540">
                  <c:v>0.1830270504215398</c:v>
                </c:pt>
                <c:pt idx="1541">
                  <c:v>0.1830270504215398</c:v>
                </c:pt>
                <c:pt idx="1542">
                  <c:v>0.1830270504215398</c:v>
                </c:pt>
                <c:pt idx="1543">
                  <c:v>0.1830270504215398</c:v>
                </c:pt>
                <c:pt idx="1544">
                  <c:v>0.1830270504215398</c:v>
                </c:pt>
                <c:pt idx="1545">
                  <c:v>0.1830270504215398</c:v>
                </c:pt>
                <c:pt idx="1546">
                  <c:v>0.1830270504215398</c:v>
                </c:pt>
                <c:pt idx="1547">
                  <c:v>0.1830270504215398</c:v>
                </c:pt>
                <c:pt idx="1548">
                  <c:v>0.1830270504215398</c:v>
                </c:pt>
                <c:pt idx="1549">
                  <c:v>0.1830270504215398</c:v>
                </c:pt>
                <c:pt idx="1550">
                  <c:v>0.1830270504215398</c:v>
                </c:pt>
                <c:pt idx="1551">
                  <c:v>0.1830270504215398</c:v>
                </c:pt>
                <c:pt idx="1552">
                  <c:v>0.1830270504215398</c:v>
                </c:pt>
                <c:pt idx="1553">
                  <c:v>0.1830270504215398</c:v>
                </c:pt>
                <c:pt idx="1554">
                  <c:v>0.1830270504215398</c:v>
                </c:pt>
                <c:pt idx="1555">
                  <c:v>0.1830270504215398</c:v>
                </c:pt>
                <c:pt idx="1556">
                  <c:v>0.1830270504215398</c:v>
                </c:pt>
                <c:pt idx="1557">
                  <c:v>0.1830270504215398</c:v>
                </c:pt>
                <c:pt idx="1558">
                  <c:v>0.1830270504215398</c:v>
                </c:pt>
                <c:pt idx="1559">
                  <c:v>0.1830270504215398</c:v>
                </c:pt>
                <c:pt idx="1560">
                  <c:v>0.1830270504215398</c:v>
                </c:pt>
                <c:pt idx="1561">
                  <c:v>0.1830270504215398</c:v>
                </c:pt>
                <c:pt idx="1562">
                  <c:v>0.1830270504215398</c:v>
                </c:pt>
                <c:pt idx="1563">
                  <c:v>0.1830270504215398</c:v>
                </c:pt>
                <c:pt idx="1564">
                  <c:v>0.1830270504215398</c:v>
                </c:pt>
                <c:pt idx="1565">
                  <c:v>0.1830270504215398</c:v>
                </c:pt>
                <c:pt idx="1566">
                  <c:v>0.1830270504215398</c:v>
                </c:pt>
                <c:pt idx="1567">
                  <c:v>0.1830270504215398</c:v>
                </c:pt>
                <c:pt idx="1568">
                  <c:v>0.1830270504215398</c:v>
                </c:pt>
                <c:pt idx="1569">
                  <c:v>0.1830270504215398</c:v>
                </c:pt>
                <c:pt idx="1570">
                  <c:v>0.1830270504215398</c:v>
                </c:pt>
                <c:pt idx="1571">
                  <c:v>0.1830270504215398</c:v>
                </c:pt>
                <c:pt idx="1572">
                  <c:v>0.1830270504215398</c:v>
                </c:pt>
                <c:pt idx="1573">
                  <c:v>0.1830270504215398</c:v>
                </c:pt>
                <c:pt idx="1574">
                  <c:v>0.1830270504215398</c:v>
                </c:pt>
                <c:pt idx="1575">
                  <c:v>0.1830270504215398</c:v>
                </c:pt>
                <c:pt idx="1576">
                  <c:v>0.1830270504215398</c:v>
                </c:pt>
                <c:pt idx="1577">
                  <c:v>0.1830270504215398</c:v>
                </c:pt>
                <c:pt idx="1578">
                  <c:v>0.1830270504215398</c:v>
                </c:pt>
                <c:pt idx="1579">
                  <c:v>0.1830270504215398</c:v>
                </c:pt>
                <c:pt idx="1580">
                  <c:v>0.1830270504215398</c:v>
                </c:pt>
                <c:pt idx="1581">
                  <c:v>0.1830270504215398</c:v>
                </c:pt>
                <c:pt idx="1582">
                  <c:v>0.1830270504215398</c:v>
                </c:pt>
                <c:pt idx="1583">
                  <c:v>0.1830270504215398</c:v>
                </c:pt>
                <c:pt idx="1584">
                  <c:v>0.1830270504215398</c:v>
                </c:pt>
                <c:pt idx="1585">
                  <c:v>0.1830270504215398</c:v>
                </c:pt>
                <c:pt idx="1586">
                  <c:v>0.1830270504215398</c:v>
                </c:pt>
                <c:pt idx="1587">
                  <c:v>0.1830270504215398</c:v>
                </c:pt>
                <c:pt idx="1588">
                  <c:v>0.1830270504215398</c:v>
                </c:pt>
                <c:pt idx="1589">
                  <c:v>0.1830270504215398</c:v>
                </c:pt>
                <c:pt idx="1590">
                  <c:v>0.1830270504215398</c:v>
                </c:pt>
                <c:pt idx="1591">
                  <c:v>0.1830270504215398</c:v>
                </c:pt>
                <c:pt idx="1592">
                  <c:v>0.1830270504215398</c:v>
                </c:pt>
                <c:pt idx="1593">
                  <c:v>0.1830270504215398</c:v>
                </c:pt>
                <c:pt idx="1594">
                  <c:v>0.1830270504215398</c:v>
                </c:pt>
                <c:pt idx="1595">
                  <c:v>0.1830270504215398</c:v>
                </c:pt>
                <c:pt idx="1596">
                  <c:v>0.1830270504215398</c:v>
                </c:pt>
                <c:pt idx="1597">
                  <c:v>0.1830270504215398</c:v>
                </c:pt>
                <c:pt idx="1598">
                  <c:v>0.1830270504215398</c:v>
                </c:pt>
                <c:pt idx="1599">
                  <c:v>0.1830270504215398</c:v>
                </c:pt>
                <c:pt idx="1600">
                  <c:v>0.1830270504215398</c:v>
                </c:pt>
                <c:pt idx="1601">
                  <c:v>0.1830270504215398</c:v>
                </c:pt>
                <c:pt idx="1602">
                  <c:v>0.1830270504215398</c:v>
                </c:pt>
                <c:pt idx="1603">
                  <c:v>0.1830270504215398</c:v>
                </c:pt>
                <c:pt idx="1604">
                  <c:v>0.1830270504215398</c:v>
                </c:pt>
                <c:pt idx="1605">
                  <c:v>0.1830270504215398</c:v>
                </c:pt>
                <c:pt idx="1606">
                  <c:v>0.1830270504215398</c:v>
                </c:pt>
                <c:pt idx="1607">
                  <c:v>0.1830270504215398</c:v>
                </c:pt>
                <c:pt idx="1608">
                  <c:v>0.1830270504215398</c:v>
                </c:pt>
                <c:pt idx="1609">
                  <c:v>0.1830270504215398</c:v>
                </c:pt>
                <c:pt idx="1610">
                  <c:v>0.1830270504215398</c:v>
                </c:pt>
                <c:pt idx="1611">
                  <c:v>0.1830270504215398</c:v>
                </c:pt>
                <c:pt idx="1612">
                  <c:v>0.1830270504215398</c:v>
                </c:pt>
                <c:pt idx="1613">
                  <c:v>0.1830270504215398</c:v>
                </c:pt>
                <c:pt idx="1614">
                  <c:v>0.1830270504215398</c:v>
                </c:pt>
                <c:pt idx="1615">
                  <c:v>0.1830270504215398</c:v>
                </c:pt>
                <c:pt idx="1616">
                  <c:v>0.1830270504215398</c:v>
                </c:pt>
                <c:pt idx="1617">
                  <c:v>0.1830270504215398</c:v>
                </c:pt>
                <c:pt idx="1618">
                  <c:v>0.1830270504215398</c:v>
                </c:pt>
                <c:pt idx="1619">
                  <c:v>0.1830270504215398</c:v>
                </c:pt>
                <c:pt idx="1620">
                  <c:v>0.1830270504215398</c:v>
                </c:pt>
                <c:pt idx="1621">
                  <c:v>0.1830270504215398</c:v>
                </c:pt>
                <c:pt idx="1622">
                  <c:v>0.1830270504215398</c:v>
                </c:pt>
                <c:pt idx="1623">
                  <c:v>0.1830270504215398</c:v>
                </c:pt>
                <c:pt idx="1624">
                  <c:v>0.1830270504215398</c:v>
                </c:pt>
                <c:pt idx="1625">
                  <c:v>0.1830270504215398</c:v>
                </c:pt>
                <c:pt idx="1626">
                  <c:v>0.1830270504215398</c:v>
                </c:pt>
                <c:pt idx="1627">
                  <c:v>0.1830270504215398</c:v>
                </c:pt>
                <c:pt idx="1628">
                  <c:v>0.1830270504215398</c:v>
                </c:pt>
                <c:pt idx="1629">
                  <c:v>0.1830270504215398</c:v>
                </c:pt>
                <c:pt idx="1630">
                  <c:v>0.1830270504215398</c:v>
                </c:pt>
                <c:pt idx="1631">
                  <c:v>0.1830270504215398</c:v>
                </c:pt>
                <c:pt idx="1632">
                  <c:v>0.1830270504215398</c:v>
                </c:pt>
                <c:pt idx="1633">
                  <c:v>0.1830270504215398</c:v>
                </c:pt>
                <c:pt idx="1634">
                  <c:v>0.1830270504215398</c:v>
                </c:pt>
                <c:pt idx="1635">
                  <c:v>0.1830270504215398</c:v>
                </c:pt>
                <c:pt idx="1636">
                  <c:v>0.1830270504215398</c:v>
                </c:pt>
                <c:pt idx="1637">
                  <c:v>0.1830270504215398</c:v>
                </c:pt>
                <c:pt idx="1638">
                  <c:v>0.1830270504215398</c:v>
                </c:pt>
                <c:pt idx="1639">
                  <c:v>0.1830270504215398</c:v>
                </c:pt>
                <c:pt idx="1640">
                  <c:v>0.1830270504215398</c:v>
                </c:pt>
                <c:pt idx="1641">
                  <c:v>0.1830270504215398</c:v>
                </c:pt>
                <c:pt idx="1642">
                  <c:v>0.1830270504215398</c:v>
                </c:pt>
                <c:pt idx="1643">
                  <c:v>0.1830270504215398</c:v>
                </c:pt>
                <c:pt idx="1644">
                  <c:v>0.1830270504215398</c:v>
                </c:pt>
                <c:pt idx="1645">
                  <c:v>0.1830270504215398</c:v>
                </c:pt>
                <c:pt idx="1646">
                  <c:v>0.1830270504215398</c:v>
                </c:pt>
                <c:pt idx="1647">
                  <c:v>0.1830270504215398</c:v>
                </c:pt>
                <c:pt idx="1648">
                  <c:v>0.1830270504215398</c:v>
                </c:pt>
                <c:pt idx="1649">
                  <c:v>0.1830270504215398</c:v>
                </c:pt>
                <c:pt idx="1650">
                  <c:v>0.1830270504215398</c:v>
                </c:pt>
                <c:pt idx="1651">
                  <c:v>0.1830270504215398</c:v>
                </c:pt>
                <c:pt idx="1652">
                  <c:v>0.1830270504215398</c:v>
                </c:pt>
                <c:pt idx="1653">
                  <c:v>0.1830270504215398</c:v>
                </c:pt>
                <c:pt idx="1654">
                  <c:v>0.1830270504215398</c:v>
                </c:pt>
                <c:pt idx="1655">
                  <c:v>0.1830270504215398</c:v>
                </c:pt>
                <c:pt idx="1656">
                  <c:v>0.1830270504215398</c:v>
                </c:pt>
                <c:pt idx="1657">
                  <c:v>0.1830270504215398</c:v>
                </c:pt>
                <c:pt idx="1658">
                  <c:v>0.1830270504215398</c:v>
                </c:pt>
                <c:pt idx="1659">
                  <c:v>0.1830270504215398</c:v>
                </c:pt>
                <c:pt idx="1660">
                  <c:v>0.1830270504215398</c:v>
                </c:pt>
                <c:pt idx="1661">
                  <c:v>0.1830270504215398</c:v>
                </c:pt>
                <c:pt idx="1662">
                  <c:v>0.1830270504215398</c:v>
                </c:pt>
                <c:pt idx="1663">
                  <c:v>0.1830270504215398</c:v>
                </c:pt>
                <c:pt idx="1664">
                  <c:v>0.1830270504215398</c:v>
                </c:pt>
                <c:pt idx="1665">
                  <c:v>0.1830270504215398</c:v>
                </c:pt>
                <c:pt idx="1666">
                  <c:v>0.1830270504215398</c:v>
                </c:pt>
                <c:pt idx="1667">
                  <c:v>0.1830270504215398</c:v>
                </c:pt>
                <c:pt idx="1668">
                  <c:v>0.1830270504215398</c:v>
                </c:pt>
                <c:pt idx="1669">
                  <c:v>0.1830270504215398</c:v>
                </c:pt>
                <c:pt idx="1670">
                  <c:v>0.1830270504215398</c:v>
                </c:pt>
                <c:pt idx="1671">
                  <c:v>0.1830270504215398</c:v>
                </c:pt>
                <c:pt idx="1672">
                  <c:v>0.1830270504215398</c:v>
                </c:pt>
                <c:pt idx="1673">
                  <c:v>0.1830270504215398</c:v>
                </c:pt>
                <c:pt idx="1674">
                  <c:v>0.1830270504215398</c:v>
                </c:pt>
                <c:pt idx="1675">
                  <c:v>0.1830270504215398</c:v>
                </c:pt>
                <c:pt idx="1676">
                  <c:v>0.1830270504215398</c:v>
                </c:pt>
                <c:pt idx="1677">
                  <c:v>0.1830270504215398</c:v>
                </c:pt>
                <c:pt idx="1678">
                  <c:v>0.1830270504215398</c:v>
                </c:pt>
                <c:pt idx="1679">
                  <c:v>0.1830270504215398</c:v>
                </c:pt>
                <c:pt idx="1680">
                  <c:v>0.1830270504215398</c:v>
                </c:pt>
                <c:pt idx="1681">
                  <c:v>0.1830270504215398</c:v>
                </c:pt>
                <c:pt idx="1682">
                  <c:v>0.1830270504215398</c:v>
                </c:pt>
                <c:pt idx="1683">
                  <c:v>0.1830270504215398</c:v>
                </c:pt>
                <c:pt idx="1684">
                  <c:v>0.1830270504215398</c:v>
                </c:pt>
                <c:pt idx="1685">
                  <c:v>0.1830270504215398</c:v>
                </c:pt>
                <c:pt idx="1686">
                  <c:v>0.1830270504215398</c:v>
                </c:pt>
                <c:pt idx="1687">
                  <c:v>0.1830270504215398</c:v>
                </c:pt>
                <c:pt idx="1688">
                  <c:v>0.1830270504215398</c:v>
                </c:pt>
                <c:pt idx="1689">
                  <c:v>0.1830270504215398</c:v>
                </c:pt>
                <c:pt idx="1690">
                  <c:v>0.1830270504215398</c:v>
                </c:pt>
                <c:pt idx="1691">
                  <c:v>0.1830270504215398</c:v>
                </c:pt>
                <c:pt idx="1692">
                  <c:v>0.1830270504215398</c:v>
                </c:pt>
                <c:pt idx="1693">
                  <c:v>0.1830270504215398</c:v>
                </c:pt>
                <c:pt idx="1694">
                  <c:v>0.1830270504215398</c:v>
                </c:pt>
                <c:pt idx="1695">
                  <c:v>0.1830270504215398</c:v>
                </c:pt>
                <c:pt idx="1696">
                  <c:v>0.1830270504215398</c:v>
                </c:pt>
                <c:pt idx="1697">
                  <c:v>0.1830270504215398</c:v>
                </c:pt>
                <c:pt idx="1698">
                  <c:v>0.1830270504215398</c:v>
                </c:pt>
                <c:pt idx="1699">
                  <c:v>0.1830270504215398</c:v>
                </c:pt>
                <c:pt idx="1700">
                  <c:v>0.1830270504215398</c:v>
                </c:pt>
                <c:pt idx="1701">
                  <c:v>0.1830270504215398</c:v>
                </c:pt>
                <c:pt idx="1702">
                  <c:v>0.1830270504215398</c:v>
                </c:pt>
                <c:pt idx="1703">
                  <c:v>0.1830270504215398</c:v>
                </c:pt>
                <c:pt idx="1704">
                  <c:v>0.1830270504215398</c:v>
                </c:pt>
                <c:pt idx="1705">
                  <c:v>0.1830270504215398</c:v>
                </c:pt>
                <c:pt idx="1706">
                  <c:v>0.1830270504215398</c:v>
                </c:pt>
                <c:pt idx="1707">
                  <c:v>0.1830270504215398</c:v>
                </c:pt>
                <c:pt idx="1708">
                  <c:v>0.1830270504215398</c:v>
                </c:pt>
                <c:pt idx="1709">
                  <c:v>0.1830270504215398</c:v>
                </c:pt>
                <c:pt idx="1710">
                  <c:v>0.1830270504215398</c:v>
                </c:pt>
                <c:pt idx="1711">
                  <c:v>0.1830270504215398</c:v>
                </c:pt>
                <c:pt idx="1712">
                  <c:v>0.1830270504215398</c:v>
                </c:pt>
                <c:pt idx="1713">
                  <c:v>0.1830270504215398</c:v>
                </c:pt>
                <c:pt idx="1714">
                  <c:v>0.1830270504215398</c:v>
                </c:pt>
                <c:pt idx="1715">
                  <c:v>0.1830270504215398</c:v>
                </c:pt>
                <c:pt idx="1716">
                  <c:v>0.1830270504215398</c:v>
                </c:pt>
                <c:pt idx="1717">
                  <c:v>0.1830270504215398</c:v>
                </c:pt>
                <c:pt idx="1718">
                  <c:v>0.1830270504215398</c:v>
                </c:pt>
                <c:pt idx="1719">
                  <c:v>0.1830270504215398</c:v>
                </c:pt>
                <c:pt idx="1720">
                  <c:v>0.1830270504215398</c:v>
                </c:pt>
                <c:pt idx="1721">
                  <c:v>0.1830270504215398</c:v>
                </c:pt>
                <c:pt idx="1722">
                  <c:v>0.1830270504215398</c:v>
                </c:pt>
                <c:pt idx="1723">
                  <c:v>0.1830270504215398</c:v>
                </c:pt>
                <c:pt idx="1724">
                  <c:v>0.1830270504215398</c:v>
                </c:pt>
                <c:pt idx="1725">
                  <c:v>0.1830270504215398</c:v>
                </c:pt>
                <c:pt idx="1726">
                  <c:v>0.1830270504215398</c:v>
                </c:pt>
                <c:pt idx="1727">
                  <c:v>0.1830270504215398</c:v>
                </c:pt>
                <c:pt idx="1728">
                  <c:v>0.1830270504215398</c:v>
                </c:pt>
                <c:pt idx="1729">
                  <c:v>0.1830270504215398</c:v>
                </c:pt>
                <c:pt idx="1730">
                  <c:v>0.1830270504215398</c:v>
                </c:pt>
                <c:pt idx="1731">
                  <c:v>0.1830270504215398</c:v>
                </c:pt>
                <c:pt idx="1732">
                  <c:v>0.1830270504215398</c:v>
                </c:pt>
                <c:pt idx="1733">
                  <c:v>0.1830270504215398</c:v>
                </c:pt>
                <c:pt idx="1734">
                  <c:v>0.1830270504215398</c:v>
                </c:pt>
                <c:pt idx="1735">
                  <c:v>0.1830270504215398</c:v>
                </c:pt>
                <c:pt idx="1736">
                  <c:v>0.1830270504215398</c:v>
                </c:pt>
                <c:pt idx="1737">
                  <c:v>0.1830270504215398</c:v>
                </c:pt>
                <c:pt idx="1738">
                  <c:v>0.1830270504215398</c:v>
                </c:pt>
                <c:pt idx="1739">
                  <c:v>0.1830270504215398</c:v>
                </c:pt>
                <c:pt idx="1740">
                  <c:v>0.1830270504215398</c:v>
                </c:pt>
                <c:pt idx="1741">
                  <c:v>0.1830270504215398</c:v>
                </c:pt>
                <c:pt idx="1742">
                  <c:v>0.1830270504215398</c:v>
                </c:pt>
                <c:pt idx="1743">
                  <c:v>0.1830270504215398</c:v>
                </c:pt>
                <c:pt idx="1744">
                  <c:v>0.1830270504215398</c:v>
                </c:pt>
                <c:pt idx="1745">
                  <c:v>0.1830270504215398</c:v>
                </c:pt>
                <c:pt idx="1746">
                  <c:v>0.1830270504215398</c:v>
                </c:pt>
                <c:pt idx="1747">
                  <c:v>0.1830270504215398</c:v>
                </c:pt>
                <c:pt idx="1748">
                  <c:v>0.1830270504215398</c:v>
                </c:pt>
                <c:pt idx="1749">
                  <c:v>0.1830270504215398</c:v>
                </c:pt>
                <c:pt idx="1750">
                  <c:v>0.1830270504215398</c:v>
                </c:pt>
                <c:pt idx="1751">
                  <c:v>0.1830270504215398</c:v>
                </c:pt>
                <c:pt idx="1752">
                  <c:v>0.1830270504215398</c:v>
                </c:pt>
                <c:pt idx="1753">
                  <c:v>0.1830270504215398</c:v>
                </c:pt>
                <c:pt idx="1754">
                  <c:v>0.1830270504215398</c:v>
                </c:pt>
                <c:pt idx="1755">
                  <c:v>0.1830270504215398</c:v>
                </c:pt>
                <c:pt idx="1756">
                  <c:v>0.1830270504215398</c:v>
                </c:pt>
                <c:pt idx="1757">
                  <c:v>0.1830270504215398</c:v>
                </c:pt>
                <c:pt idx="1758">
                  <c:v>0.1830270504215398</c:v>
                </c:pt>
                <c:pt idx="1759">
                  <c:v>0.1830270504215398</c:v>
                </c:pt>
                <c:pt idx="1760">
                  <c:v>0.1830270504215398</c:v>
                </c:pt>
                <c:pt idx="1761">
                  <c:v>0.1830270504215398</c:v>
                </c:pt>
                <c:pt idx="1762">
                  <c:v>0.1830270504215398</c:v>
                </c:pt>
                <c:pt idx="1763">
                  <c:v>0.1830270504215398</c:v>
                </c:pt>
                <c:pt idx="1764">
                  <c:v>0.1830270504215398</c:v>
                </c:pt>
                <c:pt idx="1765">
                  <c:v>0.1830270504215398</c:v>
                </c:pt>
                <c:pt idx="1766">
                  <c:v>0.1830270504215398</c:v>
                </c:pt>
                <c:pt idx="1767">
                  <c:v>0.1830270504215398</c:v>
                </c:pt>
                <c:pt idx="1768">
                  <c:v>0.1830270504215398</c:v>
                </c:pt>
                <c:pt idx="1769">
                  <c:v>0.1830270504215398</c:v>
                </c:pt>
                <c:pt idx="1770">
                  <c:v>0.1830270504215398</c:v>
                </c:pt>
                <c:pt idx="1771">
                  <c:v>0.1830270504215398</c:v>
                </c:pt>
                <c:pt idx="1772">
                  <c:v>0.1830270504215398</c:v>
                </c:pt>
                <c:pt idx="1773">
                  <c:v>0.1830270504215398</c:v>
                </c:pt>
                <c:pt idx="1774">
                  <c:v>0.1830270504215398</c:v>
                </c:pt>
                <c:pt idx="1775">
                  <c:v>0.1830270504215398</c:v>
                </c:pt>
                <c:pt idx="1776">
                  <c:v>0.1830270504215398</c:v>
                </c:pt>
                <c:pt idx="1777">
                  <c:v>0.1830270504215398</c:v>
                </c:pt>
                <c:pt idx="1778">
                  <c:v>0.1830270504215398</c:v>
                </c:pt>
                <c:pt idx="1779">
                  <c:v>0.1830270504215398</c:v>
                </c:pt>
                <c:pt idx="1780">
                  <c:v>0.1830270504215398</c:v>
                </c:pt>
                <c:pt idx="1781">
                  <c:v>0.1830270504215398</c:v>
                </c:pt>
                <c:pt idx="1782">
                  <c:v>0.1830270504215398</c:v>
                </c:pt>
                <c:pt idx="1783">
                  <c:v>0.1830270504215398</c:v>
                </c:pt>
                <c:pt idx="1784">
                  <c:v>0.1830270504215398</c:v>
                </c:pt>
                <c:pt idx="1785">
                  <c:v>0.1830270504215398</c:v>
                </c:pt>
                <c:pt idx="1786">
                  <c:v>0.1830270504215398</c:v>
                </c:pt>
                <c:pt idx="1787">
                  <c:v>0.1830270504215398</c:v>
                </c:pt>
                <c:pt idx="1788">
                  <c:v>0.1830270504215398</c:v>
                </c:pt>
                <c:pt idx="1789">
                  <c:v>0.1830270504215398</c:v>
                </c:pt>
                <c:pt idx="1790">
                  <c:v>0.1830270504215398</c:v>
                </c:pt>
                <c:pt idx="1791">
                  <c:v>0.1830270504215398</c:v>
                </c:pt>
                <c:pt idx="1792">
                  <c:v>0.1830270504215398</c:v>
                </c:pt>
                <c:pt idx="1793">
                  <c:v>0.1830270504215398</c:v>
                </c:pt>
                <c:pt idx="1794">
                  <c:v>0.1830270504215398</c:v>
                </c:pt>
                <c:pt idx="1795">
                  <c:v>0.1830270504215398</c:v>
                </c:pt>
                <c:pt idx="1796">
                  <c:v>0.1830270504215398</c:v>
                </c:pt>
                <c:pt idx="1797">
                  <c:v>0.1830270504215398</c:v>
                </c:pt>
                <c:pt idx="1798">
                  <c:v>0.1830270504215398</c:v>
                </c:pt>
                <c:pt idx="1799">
                  <c:v>0.1830270504215398</c:v>
                </c:pt>
                <c:pt idx="1800">
                  <c:v>0.1830270504215398</c:v>
                </c:pt>
                <c:pt idx="1801">
                  <c:v>0.1830270504215398</c:v>
                </c:pt>
                <c:pt idx="1802">
                  <c:v>0.1830270504215398</c:v>
                </c:pt>
                <c:pt idx="1803">
                  <c:v>0.1830270504215398</c:v>
                </c:pt>
                <c:pt idx="1804">
                  <c:v>0.1830270504215398</c:v>
                </c:pt>
                <c:pt idx="1805">
                  <c:v>0.1830270504215398</c:v>
                </c:pt>
                <c:pt idx="1806">
                  <c:v>0.1830270504215398</c:v>
                </c:pt>
                <c:pt idx="1807">
                  <c:v>0.1830270504215398</c:v>
                </c:pt>
                <c:pt idx="1808">
                  <c:v>0.1830270504215398</c:v>
                </c:pt>
                <c:pt idx="1809">
                  <c:v>0.1830270504215398</c:v>
                </c:pt>
                <c:pt idx="1810">
                  <c:v>0.1830270504215398</c:v>
                </c:pt>
                <c:pt idx="1811">
                  <c:v>0.1830270504215398</c:v>
                </c:pt>
                <c:pt idx="1812">
                  <c:v>0.1830270504215398</c:v>
                </c:pt>
                <c:pt idx="1813">
                  <c:v>0.1830270504215398</c:v>
                </c:pt>
                <c:pt idx="1814">
                  <c:v>0.1830270504215398</c:v>
                </c:pt>
                <c:pt idx="1815">
                  <c:v>0.1830270504215398</c:v>
                </c:pt>
                <c:pt idx="1816">
                  <c:v>0.1830270504215398</c:v>
                </c:pt>
                <c:pt idx="1817">
                  <c:v>0.1830270504215398</c:v>
                </c:pt>
                <c:pt idx="1818">
                  <c:v>0.1830270504215398</c:v>
                </c:pt>
                <c:pt idx="1819">
                  <c:v>0.1830270504215398</c:v>
                </c:pt>
                <c:pt idx="1820">
                  <c:v>0.1830270504215398</c:v>
                </c:pt>
                <c:pt idx="1821">
                  <c:v>0.1830270504215398</c:v>
                </c:pt>
                <c:pt idx="1822">
                  <c:v>0.1830270504215398</c:v>
                </c:pt>
                <c:pt idx="1823">
                  <c:v>0.1830270504215398</c:v>
                </c:pt>
                <c:pt idx="1824">
                  <c:v>0.1830270504215398</c:v>
                </c:pt>
                <c:pt idx="1825">
                  <c:v>0.1830270504215398</c:v>
                </c:pt>
                <c:pt idx="1826">
                  <c:v>0.1830270504215398</c:v>
                </c:pt>
                <c:pt idx="1827">
                  <c:v>0.1830270504215398</c:v>
                </c:pt>
                <c:pt idx="1828">
                  <c:v>0.1830270504215398</c:v>
                </c:pt>
                <c:pt idx="1829">
                  <c:v>0.1830270504215398</c:v>
                </c:pt>
                <c:pt idx="1830">
                  <c:v>0.1830270504215398</c:v>
                </c:pt>
                <c:pt idx="1831">
                  <c:v>0.1830270504215398</c:v>
                </c:pt>
                <c:pt idx="1832">
                  <c:v>0.1830270504215398</c:v>
                </c:pt>
                <c:pt idx="1833">
                  <c:v>0.1830270504215398</c:v>
                </c:pt>
                <c:pt idx="1834">
                  <c:v>0.1830270504215398</c:v>
                </c:pt>
                <c:pt idx="1835">
                  <c:v>0.1830270504215398</c:v>
                </c:pt>
                <c:pt idx="1836">
                  <c:v>0.1830270504215398</c:v>
                </c:pt>
                <c:pt idx="1837">
                  <c:v>0.1830270504215398</c:v>
                </c:pt>
                <c:pt idx="1838">
                  <c:v>0.1830270504215398</c:v>
                </c:pt>
                <c:pt idx="1839">
                  <c:v>0.1830270504215398</c:v>
                </c:pt>
                <c:pt idx="1840">
                  <c:v>0.1830270504215398</c:v>
                </c:pt>
                <c:pt idx="1841">
                  <c:v>0.1830270504215398</c:v>
                </c:pt>
                <c:pt idx="1842">
                  <c:v>0.1830270504215398</c:v>
                </c:pt>
                <c:pt idx="1843">
                  <c:v>0.1830270504215398</c:v>
                </c:pt>
                <c:pt idx="1844">
                  <c:v>0.1830270504215398</c:v>
                </c:pt>
                <c:pt idx="1845">
                  <c:v>0.1830270504215398</c:v>
                </c:pt>
                <c:pt idx="1846">
                  <c:v>0.1830270504215398</c:v>
                </c:pt>
                <c:pt idx="1847">
                  <c:v>0.1830270504215398</c:v>
                </c:pt>
                <c:pt idx="1848">
                  <c:v>0.1830270504215398</c:v>
                </c:pt>
                <c:pt idx="1849">
                  <c:v>0.1830270504215398</c:v>
                </c:pt>
                <c:pt idx="1850">
                  <c:v>0.1830270504215398</c:v>
                </c:pt>
                <c:pt idx="1851">
                  <c:v>0.1830270504215398</c:v>
                </c:pt>
                <c:pt idx="1852">
                  <c:v>0.1830270504215398</c:v>
                </c:pt>
                <c:pt idx="1853">
                  <c:v>0.1830270504215398</c:v>
                </c:pt>
                <c:pt idx="1854">
                  <c:v>0.1830270504215398</c:v>
                </c:pt>
                <c:pt idx="1855">
                  <c:v>0.1830270504215398</c:v>
                </c:pt>
                <c:pt idx="1856">
                  <c:v>0.1830270504215398</c:v>
                </c:pt>
                <c:pt idx="1857">
                  <c:v>0.1830270504215398</c:v>
                </c:pt>
                <c:pt idx="1858">
                  <c:v>0.1830270504215398</c:v>
                </c:pt>
                <c:pt idx="1859">
                  <c:v>0.1830270504215398</c:v>
                </c:pt>
                <c:pt idx="1860">
                  <c:v>0.1830270504215398</c:v>
                </c:pt>
                <c:pt idx="1861">
                  <c:v>0.1830270504215398</c:v>
                </c:pt>
                <c:pt idx="1862">
                  <c:v>0.1830270504215398</c:v>
                </c:pt>
                <c:pt idx="1863">
                  <c:v>0.1830270504215398</c:v>
                </c:pt>
                <c:pt idx="1864">
                  <c:v>0.1830270504215398</c:v>
                </c:pt>
                <c:pt idx="1865">
                  <c:v>0.1830270504215398</c:v>
                </c:pt>
                <c:pt idx="1866">
                  <c:v>0.1830270504215398</c:v>
                </c:pt>
                <c:pt idx="1867">
                  <c:v>0.1830270504215398</c:v>
                </c:pt>
                <c:pt idx="1868">
                  <c:v>0.1830270504215398</c:v>
                </c:pt>
                <c:pt idx="1869">
                  <c:v>0.1830270504215398</c:v>
                </c:pt>
                <c:pt idx="1870">
                  <c:v>0.1830270504215398</c:v>
                </c:pt>
                <c:pt idx="1871">
                  <c:v>0.1830270504215398</c:v>
                </c:pt>
                <c:pt idx="1872">
                  <c:v>0.1830270504215398</c:v>
                </c:pt>
                <c:pt idx="1873">
                  <c:v>0.1830270504215398</c:v>
                </c:pt>
                <c:pt idx="1874">
                  <c:v>0.1830270504215398</c:v>
                </c:pt>
                <c:pt idx="1875">
                  <c:v>0.1830270504215398</c:v>
                </c:pt>
                <c:pt idx="1876">
                  <c:v>0.1830270504215398</c:v>
                </c:pt>
                <c:pt idx="1877">
                  <c:v>0.1830270504215398</c:v>
                </c:pt>
                <c:pt idx="1878">
                  <c:v>0.1830270504215398</c:v>
                </c:pt>
                <c:pt idx="1879">
                  <c:v>0.1830270504215398</c:v>
                </c:pt>
                <c:pt idx="1880">
                  <c:v>0.1830270504215398</c:v>
                </c:pt>
                <c:pt idx="1881">
                  <c:v>0.1830270504215398</c:v>
                </c:pt>
                <c:pt idx="1882">
                  <c:v>0.1830270504215398</c:v>
                </c:pt>
                <c:pt idx="1883">
                  <c:v>0.1830270504215398</c:v>
                </c:pt>
                <c:pt idx="1884">
                  <c:v>0.1830270504215398</c:v>
                </c:pt>
                <c:pt idx="1885">
                  <c:v>0.1830270504215398</c:v>
                </c:pt>
                <c:pt idx="1886">
                  <c:v>0.1830270504215398</c:v>
                </c:pt>
                <c:pt idx="1887">
                  <c:v>0.1830270504215398</c:v>
                </c:pt>
                <c:pt idx="1888">
                  <c:v>0.1830270504215398</c:v>
                </c:pt>
                <c:pt idx="1889">
                  <c:v>0.1830270504215398</c:v>
                </c:pt>
                <c:pt idx="1890">
                  <c:v>0.1830270504215398</c:v>
                </c:pt>
                <c:pt idx="1891">
                  <c:v>0.1830270504215398</c:v>
                </c:pt>
                <c:pt idx="1892">
                  <c:v>0.1830270504215398</c:v>
                </c:pt>
                <c:pt idx="1893">
                  <c:v>0.1830270504215398</c:v>
                </c:pt>
                <c:pt idx="1894">
                  <c:v>0.1830270504215398</c:v>
                </c:pt>
                <c:pt idx="1895">
                  <c:v>0.1830270504215398</c:v>
                </c:pt>
                <c:pt idx="1896">
                  <c:v>0.1830270504215398</c:v>
                </c:pt>
                <c:pt idx="1897">
                  <c:v>0.1830270504215398</c:v>
                </c:pt>
                <c:pt idx="1898">
                  <c:v>0.1830270504215398</c:v>
                </c:pt>
                <c:pt idx="1899">
                  <c:v>0.1830270504215398</c:v>
                </c:pt>
                <c:pt idx="1900">
                  <c:v>0.1830270504215398</c:v>
                </c:pt>
                <c:pt idx="1901">
                  <c:v>0.1830270504215398</c:v>
                </c:pt>
                <c:pt idx="1902">
                  <c:v>0.1830270504215398</c:v>
                </c:pt>
                <c:pt idx="1903">
                  <c:v>0.1830270504215398</c:v>
                </c:pt>
                <c:pt idx="1904">
                  <c:v>0.1830270504215398</c:v>
                </c:pt>
                <c:pt idx="1905">
                  <c:v>0.1830270504215398</c:v>
                </c:pt>
                <c:pt idx="1906">
                  <c:v>0.1830270504215398</c:v>
                </c:pt>
                <c:pt idx="1907">
                  <c:v>0.1830270504215398</c:v>
                </c:pt>
                <c:pt idx="1908">
                  <c:v>0.1830270504215398</c:v>
                </c:pt>
                <c:pt idx="1909">
                  <c:v>0.1830270504215398</c:v>
                </c:pt>
                <c:pt idx="1910">
                  <c:v>0.1830270504215398</c:v>
                </c:pt>
                <c:pt idx="1911">
                  <c:v>0.1830270504215398</c:v>
                </c:pt>
                <c:pt idx="1912">
                  <c:v>0.1830270504215398</c:v>
                </c:pt>
                <c:pt idx="1913">
                  <c:v>0.1830270504215398</c:v>
                </c:pt>
                <c:pt idx="1914">
                  <c:v>0.1830270504215398</c:v>
                </c:pt>
                <c:pt idx="1915">
                  <c:v>0.1830270504215398</c:v>
                </c:pt>
                <c:pt idx="1916">
                  <c:v>0.1830270504215398</c:v>
                </c:pt>
                <c:pt idx="1917">
                  <c:v>0.1830270504215398</c:v>
                </c:pt>
                <c:pt idx="1918">
                  <c:v>0.1830270504215398</c:v>
                </c:pt>
                <c:pt idx="1919">
                  <c:v>0.1830270504215398</c:v>
                </c:pt>
                <c:pt idx="1920">
                  <c:v>0.1830270504215398</c:v>
                </c:pt>
                <c:pt idx="1921">
                  <c:v>0.1830270504215398</c:v>
                </c:pt>
                <c:pt idx="1922">
                  <c:v>0.1830270504215398</c:v>
                </c:pt>
                <c:pt idx="1923">
                  <c:v>0.1830270504215398</c:v>
                </c:pt>
                <c:pt idx="1924">
                  <c:v>0.1830270504215398</c:v>
                </c:pt>
                <c:pt idx="1925">
                  <c:v>0.1830270504215398</c:v>
                </c:pt>
                <c:pt idx="1926">
                  <c:v>0.1830270504215398</c:v>
                </c:pt>
                <c:pt idx="1927">
                  <c:v>0.1830270504215398</c:v>
                </c:pt>
                <c:pt idx="1928">
                  <c:v>0.1830270504215398</c:v>
                </c:pt>
                <c:pt idx="1929">
                  <c:v>0.1830270504215398</c:v>
                </c:pt>
                <c:pt idx="1930">
                  <c:v>0.1830270504215398</c:v>
                </c:pt>
                <c:pt idx="1931">
                  <c:v>0.1830270504215398</c:v>
                </c:pt>
                <c:pt idx="1932">
                  <c:v>0.1830270504215398</c:v>
                </c:pt>
                <c:pt idx="1933">
                  <c:v>0.1830270504215398</c:v>
                </c:pt>
                <c:pt idx="1934">
                  <c:v>0.1830270504215398</c:v>
                </c:pt>
                <c:pt idx="1935">
                  <c:v>0.1830270504215398</c:v>
                </c:pt>
                <c:pt idx="1936">
                  <c:v>0.1830270504215398</c:v>
                </c:pt>
                <c:pt idx="1937">
                  <c:v>0.1830270504215398</c:v>
                </c:pt>
                <c:pt idx="1938">
                  <c:v>0.1830270504215398</c:v>
                </c:pt>
                <c:pt idx="1939">
                  <c:v>0.1830270504215398</c:v>
                </c:pt>
                <c:pt idx="1940">
                  <c:v>0.1830270504215398</c:v>
                </c:pt>
                <c:pt idx="1941">
                  <c:v>0.1830270504215398</c:v>
                </c:pt>
                <c:pt idx="1942">
                  <c:v>0.1830270504215398</c:v>
                </c:pt>
                <c:pt idx="1943">
                  <c:v>0.1830270504215398</c:v>
                </c:pt>
                <c:pt idx="1944">
                  <c:v>0.1830270504215398</c:v>
                </c:pt>
                <c:pt idx="1945">
                  <c:v>0.1830270504215398</c:v>
                </c:pt>
                <c:pt idx="1946">
                  <c:v>0.1830270504215398</c:v>
                </c:pt>
                <c:pt idx="1947">
                  <c:v>0.1830270504215398</c:v>
                </c:pt>
                <c:pt idx="1948">
                  <c:v>0.1830270504215398</c:v>
                </c:pt>
                <c:pt idx="1949">
                  <c:v>0.1830270504215398</c:v>
                </c:pt>
                <c:pt idx="1950">
                  <c:v>0.1830270504215398</c:v>
                </c:pt>
                <c:pt idx="1951">
                  <c:v>0.1830270504215398</c:v>
                </c:pt>
                <c:pt idx="1952">
                  <c:v>0.1830270504215398</c:v>
                </c:pt>
                <c:pt idx="1953">
                  <c:v>0.1830270504215398</c:v>
                </c:pt>
                <c:pt idx="1954">
                  <c:v>0.1830270504215398</c:v>
                </c:pt>
                <c:pt idx="1955">
                  <c:v>0.1830270504215398</c:v>
                </c:pt>
                <c:pt idx="1956">
                  <c:v>0.1830270504215398</c:v>
                </c:pt>
                <c:pt idx="1957">
                  <c:v>0.1830270504215398</c:v>
                </c:pt>
                <c:pt idx="1958">
                  <c:v>0.1830270504215398</c:v>
                </c:pt>
                <c:pt idx="1959">
                  <c:v>0.1830270504215398</c:v>
                </c:pt>
                <c:pt idx="1960">
                  <c:v>0.1830270504215398</c:v>
                </c:pt>
                <c:pt idx="1961">
                  <c:v>0.1830270504215398</c:v>
                </c:pt>
                <c:pt idx="1962">
                  <c:v>0.1830270504215398</c:v>
                </c:pt>
                <c:pt idx="1963">
                  <c:v>0.1830270504215398</c:v>
                </c:pt>
                <c:pt idx="1964">
                  <c:v>0.1830270504215398</c:v>
                </c:pt>
                <c:pt idx="1965">
                  <c:v>0.1830270504215398</c:v>
                </c:pt>
                <c:pt idx="1966">
                  <c:v>0.1830270504215398</c:v>
                </c:pt>
                <c:pt idx="1967">
                  <c:v>0.1830270504215398</c:v>
                </c:pt>
                <c:pt idx="1968">
                  <c:v>0.1830270504215398</c:v>
                </c:pt>
                <c:pt idx="1969">
                  <c:v>0.1830270504215398</c:v>
                </c:pt>
                <c:pt idx="1970">
                  <c:v>0.1830270504215398</c:v>
                </c:pt>
                <c:pt idx="1971">
                  <c:v>0.1830270504215398</c:v>
                </c:pt>
                <c:pt idx="1972">
                  <c:v>0.1830270504215398</c:v>
                </c:pt>
                <c:pt idx="1973">
                  <c:v>0.1830270504215398</c:v>
                </c:pt>
                <c:pt idx="1974">
                  <c:v>0.1830270504215398</c:v>
                </c:pt>
                <c:pt idx="1975">
                  <c:v>0.1830270504215398</c:v>
                </c:pt>
                <c:pt idx="1976">
                  <c:v>0.1830270504215398</c:v>
                </c:pt>
                <c:pt idx="1977">
                  <c:v>0.1830270504215398</c:v>
                </c:pt>
                <c:pt idx="1978">
                  <c:v>0.1830270504215398</c:v>
                </c:pt>
                <c:pt idx="1979">
                  <c:v>0.1830270504215398</c:v>
                </c:pt>
                <c:pt idx="1980">
                  <c:v>0.1830270504215398</c:v>
                </c:pt>
                <c:pt idx="1981">
                  <c:v>0.1830270504215398</c:v>
                </c:pt>
                <c:pt idx="1982">
                  <c:v>0.1830270504215398</c:v>
                </c:pt>
                <c:pt idx="1983">
                  <c:v>0.1830270504215398</c:v>
                </c:pt>
                <c:pt idx="1984">
                  <c:v>0.1830270504215398</c:v>
                </c:pt>
                <c:pt idx="1985">
                  <c:v>0.1830270504215398</c:v>
                </c:pt>
                <c:pt idx="1986">
                  <c:v>0.1830270504215398</c:v>
                </c:pt>
                <c:pt idx="1987">
                  <c:v>0.1830270504215398</c:v>
                </c:pt>
                <c:pt idx="1988">
                  <c:v>0.1830270504215398</c:v>
                </c:pt>
                <c:pt idx="1989">
                  <c:v>0.1830270504215398</c:v>
                </c:pt>
                <c:pt idx="1990">
                  <c:v>0.1830270504215398</c:v>
                </c:pt>
                <c:pt idx="1991">
                  <c:v>0.1830270504215398</c:v>
                </c:pt>
                <c:pt idx="1992">
                  <c:v>0.1830270504215398</c:v>
                </c:pt>
                <c:pt idx="1993">
                  <c:v>0.1830270504215398</c:v>
                </c:pt>
                <c:pt idx="1994">
                  <c:v>0.1830270504215398</c:v>
                </c:pt>
                <c:pt idx="1995">
                  <c:v>0.1830270504215398</c:v>
                </c:pt>
                <c:pt idx="1996">
                  <c:v>0.1830270504215398</c:v>
                </c:pt>
                <c:pt idx="1997">
                  <c:v>0.1830270504215398</c:v>
                </c:pt>
                <c:pt idx="1998">
                  <c:v>0.1830270504215398</c:v>
                </c:pt>
                <c:pt idx="1999">
                  <c:v>0.1830270504215398</c:v>
                </c:pt>
                <c:pt idx="2000">
                  <c:v>0.1830270504215398</c:v>
                </c:pt>
                <c:pt idx="2001">
                  <c:v>0.1830270504215398</c:v>
                </c:pt>
                <c:pt idx="2002">
                  <c:v>0.1830270504215398</c:v>
                </c:pt>
                <c:pt idx="2003">
                  <c:v>0.1830270504215398</c:v>
                </c:pt>
                <c:pt idx="2004">
                  <c:v>0.1830270504215398</c:v>
                </c:pt>
                <c:pt idx="2005">
                  <c:v>0.1830270504215398</c:v>
                </c:pt>
                <c:pt idx="2006">
                  <c:v>0.1830270504215398</c:v>
                </c:pt>
                <c:pt idx="2007">
                  <c:v>0.1830270504215398</c:v>
                </c:pt>
                <c:pt idx="2008">
                  <c:v>0.1830270504215398</c:v>
                </c:pt>
                <c:pt idx="2009">
                  <c:v>0.1830270504215398</c:v>
                </c:pt>
                <c:pt idx="2010">
                  <c:v>0.1830270504215398</c:v>
                </c:pt>
                <c:pt idx="2011">
                  <c:v>0.1830270504215398</c:v>
                </c:pt>
                <c:pt idx="2012">
                  <c:v>0.1830270504215398</c:v>
                </c:pt>
                <c:pt idx="2013">
                  <c:v>0.1830270504215398</c:v>
                </c:pt>
                <c:pt idx="2014">
                  <c:v>0.1830270504215398</c:v>
                </c:pt>
                <c:pt idx="2015">
                  <c:v>0.1830270504215398</c:v>
                </c:pt>
                <c:pt idx="2016">
                  <c:v>0.1830270504215398</c:v>
                </c:pt>
                <c:pt idx="2017">
                  <c:v>0.1830270504215398</c:v>
                </c:pt>
                <c:pt idx="2018">
                  <c:v>0.1830270504215398</c:v>
                </c:pt>
                <c:pt idx="2019">
                  <c:v>0.1830270504215398</c:v>
                </c:pt>
                <c:pt idx="2020">
                  <c:v>0.1830270504215398</c:v>
                </c:pt>
                <c:pt idx="2021">
                  <c:v>0.1830270504215398</c:v>
                </c:pt>
                <c:pt idx="2022">
                  <c:v>0.1830270504215398</c:v>
                </c:pt>
                <c:pt idx="2023">
                  <c:v>0.1830270504215398</c:v>
                </c:pt>
                <c:pt idx="2024">
                  <c:v>0.1830270504215398</c:v>
                </c:pt>
                <c:pt idx="2025">
                  <c:v>0.1830270504215398</c:v>
                </c:pt>
                <c:pt idx="2026">
                  <c:v>0.1830270504215398</c:v>
                </c:pt>
                <c:pt idx="2027">
                  <c:v>0.1830270504215398</c:v>
                </c:pt>
                <c:pt idx="2028">
                  <c:v>0.1830270504215398</c:v>
                </c:pt>
                <c:pt idx="2029">
                  <c:v>0.1830270504215398</c:v>
                </c:pt>
                <c:pt idx="2030">
                  <c:v>0.1830270504215398</c:v>
                </c:pt>
                <c:pt idx="2031">
                  <c:v>0.1830270504215398</c:v>
                </c:pt>
                <c:pt idx="2032">
                  <c:v>0.1830270504215398</c:v>
                </c:pt>
                <c:pt idx="2033">
                  <c:v>0.1830270504215398</c:v>
                </c:pt>
                <c:pt idx="2034">
                  <c:v>0.1830270504215398</c:v>
                </c:pt>
                <c:pt idx="2035">
                  <c:v>0.1830270504215398</c:v>
                </c:pt>
                <c:pt idx="2036">
                  <c:v>0.1830270504215398</c:v>
                </c:pt>
                <c:pt idx="2037">
                  <c:v>0.1830270504215398</c:v>
                </c:pt>
                <c:pt idx="2038">
                  <c:v>0.1830270504215398</c:v>
                </c:pt>
                <c:pt idx="2039">
                  <c:v>0.1830270504215398</c:v>
                </c:pt>
                <c:pt idx="2040">
                  <c:v>0.1830270504215398</c:v>
                </c:pt>
                <c:pt idx="2041">
                  <c:v>0.1830270504215398</c:v>
                </c:pt>
                <c:pt idx="2042">
                  <c:v>0.1830270504215398</c:v>
                </c:pt>
                <c:pt idx="2043">
                  <c:v>0.1830270504215398</c:v>
                </c:pt>
                <c:pt idx="2044">
                  <c:v>0.1830270504215398</c:v>
                </c:pt>
                <c:pt idx="2045">
                  <c:v>0.1830270504215398</c:v>
                </c:pt>
                <c:pt idx="2046">
                  <c:v>0.1830270504215398</c:v>
                </c:pt>
                <c:pt idx="2047">
                  <c:v>0.1830270504215398</c:v>
                </c:pt>
                <c:pt idx="2048">
                  <c:v>0.1830270504215398</c:v>
                </c:pt>
                <c:pt idx="2049">
                  <c:v>0.1830270504215398</c:v>
                </c:pt>
                <c:pt idx="2050">
                  <c:v>0.1830270504215398</c:v>
                </c:pt>
                <c:pt idx="2051">
                  <c:v>0.1830270504215398</c:v>
                </c:pt>
                <c:pt idx="2052">
                  <c:v>0.1830270504215398</c:v>
                </c:pt>
                <c:pt idx="2053">
                  <c:v>0.1830270504215398</c:v>
                </c:pt>
                <c:pt idx="2054">
                  <c:v>0.1830270504215398</c:v>
                </c:pt>
                <c:pt idx="2055">
                  <c:v>0.1830270504215398</c:v>
                </c:pt>
                <c:pt idx="2056">
                  <c:v>0.1830270504215398</c:v>
                </c:pt>
                <c:pt idx="2057">
                  <c:v>0.1830270504215398</c:v>
                </c:pt>
                <c:pt idx="2058">
                  <c:v>0.1830270504215398</c:v>
                </c:pt>
                <c:pt idx="2059">
                  <c:v>0.1830270504215398</c:v>
                </c:pt>
                <c:pt idx="2060">
                  <c:v>0.1830270504215398</c:v>
                </c:pt>
                <c:pt idx="2061">
                  <c:v>0.1830270504215398</c:v>
                </c:pt>
                <c:pt idx="2062">
                  <c:v>0.1830270504215398</c:v>
                </c:pt>
                <c:pt idx="2063">
                  <c:v>0.1830270504215398</c:v>
                </c:pt>
                <c:pt idx="2064">
                  <c:v>0.1830270504215398</c:v>
                </c:pt>
                <c:pt idx="2065">
                  <c:v>0.1830270504215398</c:v>
                </c:pt>
                <c:pt idx="2066">
                  <c:v>0.1830270504215398</c:v>
                </c:pt>
                <c:pt idx="2067">
                  <c:v>0.1830270504215398</c:v>
                </c:pt>
                <c:pt idx="2068">
                  <c:v>0.1830270504215398</c:v>
                </c:pt>
                <c:pt idx="2069">
                  <c:v>0.1830270504215398</c:v>
                </c:pt>
                <c:pt idx="2070">
                  <c:v>0.1830270504215398</c:v>
                </c:pt>
                <c:pt idx="2071">
                  <c:v>0.1830270504215398</c:v>
                </c:pt>
                <c:pt idx="2072">
                  <c:v>0.1830270504215398</c:v>
                </c:pt>
                <c:pt idx="2073">
                  <c:v>0.1830270504215398</c:v>
                </c:pt>
                <c:pt idx="2074">
                  <c:v>0.1830270504215398</c:v>
                </c:pt>
                <c:pt idx="2075">
                  <c:v>0.1830270504215398</c:v>
                </c:pt>
                <c:pt idx="2076">
                  <c:v>0.1830270504215398</c:v>
                </c:pt>
                <c:pt idx="2077">
                  <c:v>0.1830270504215398</c:v>
                </c:pt>
                <c:pt idx="2078">
                  <c:v>0.1830270504215398</c:v>
                </c:pt>
                <c:pt idx="2079">
                  <c:v>0.1830270504215398</c:v>
                </c:pt>
                <c:pt idx="2080">
                  <c:v>0.1830270504215398</c:v>
                </c:pt>
                <c:pt idx="2081">
                  <c:v>0.1830270504215398</c:v>
                </c:pt>
                <c:pt idx="2082">
                  <c:v>0.1830270504215398</c:v>
                </c:pt>
                <c:pt idx="2083">
                  <c:v>0.1830270504215398</c:v>
                </c:pt>
                <c:pt idx="2084">
                  <c:v>0.1830270504215398</c:v>
                </c:pt>
                <c:pt idx="2085">
                  <c:v>0.1830270504215398</c:v>
                </c:pt>
                <c:pt idx="2086">
                  <c:v>0.1830270504215398</c:v>
                </c:pt>
                <c:pt idx="2087">
                  <c:v>0.1830270504215398</c:v>
                </c:pt>
                <c:pt idx="2088">
                  <c:v>0.1830270504215398</c:v>
                </c:pt>
                <c:pt idx="2089">
                  <c:v>0.1830270504215398</c:v>
                </c:pt>
                <c:pt idx="2090">
                  <c:v>0.1830270504215398</c:v>
                </c:pt>
                <c:pt idx="2091">
                  <c:v>0.1830270504215398</c:v>
                </c:pt>
                <c:pt idx="2092">
                  <c:v>0.1830270504215398</c:v>
                </c:pt>
                <c:pt idx="2093">
                  <c:v>0.1830270504215398</c:v>
                </c:pt>
                <c:pt idx="2094">
                  <c:v>0.1830270504215398</c:v>
                </c:pt>
                <c:pt idx="2095">
                  <c:v>0.1830270504215398</c:v>
                </c:pt>
                <c:pt idx="2096">
                  <c:v>0.1830270504215398</c:v>
                </c:pt>
                <c:pt idx="2097">
                  <c:v>0.1830270504215398</c:v>
                </c:pt>
                <c:pt idx="2098">
                  <c:v>0.1830270504215398</c:v>
                </c:pt>
                <c:pt idx="2099">
                  <c:v>0.1830270504215398</c:v>
                </c:pt>
                <c:pt idx="2100">
                  <c:v>0.1830270504215398</c:v>
                </c:pt>
                <c:pt idx="2101">
                  <c:v>0.1830270504215398</c:v>
                </c:pt>
                <c:pt idx="2102">
                  <c:v>0.1830270504215398</c:v>
                </c:pt>
                <c:pt idx="2103">
                  <c:v>0.1830270504215398</c:v>
                </c:pt>
                <c:pt idx="2104">
                  <c:v>0.1830270504215398</c:v>
                </c:pt>
                <c:pt idx="2105">
                  <c:v>0.1830270504215398</c:v>
                </c:pt>
                <c:pt idx="2106">
                  <c:v>0.1830270504215398</c:v>
                </c:pt>
                <c:pt idx="2107">
                  <c:v>0.1830270504215398</c:v>
                </c:pt>
                <c:pt idx="2108">
                  <c:v>0.1830270504215398</c:v>
                </c:pt>
                <c:pt idx="2109">
                  <c:v>0.1830270504215398</c:v>
                </c:pt>
                <c:pt idx="2110">
                  <c:v>0.1830270504215398</c:v>
                </c:pt>
                <c:pt idx="2111">
                  <c:v>0.1830270504215398</c:v>
                </c:pt>
                <c:pt idx="2112">
                  <c:v>0.1830270504215398</c:v>
                </c:pt>
                <c:pt idx="2113">
                  <c:v>0.1830270504215398</c:v>
                </c:pt>
                <c:pt idx="2114">
                  <c:v>0.1830270504215398</c:v>
                </c:pt>
                <c:pt idx="2115">
                  <c:v>0.1830270504215398</c:v>
                </c:pt>
                <c:pt idx="2116">
                  <c:v>0.1830270504215398</c:v>
                </c:pt>
                <c:pt idx="2117">
                  <c:v>0.1830270504215398</c:v>
                </c:pt>
                <c:pt idx="2118">
                  <c:v>0.1830270504215398</c:v>
                </c:pt>
                <c:pt idx="2119">
                  <c:v>0.1830270504215398</c:v>
                </c:pt>
                <c:pt idx="2120">
                  <c:v>0.1830270504215398</c:v>
                </c:pt>
                <c:pt idx="2121">
                  <c:v>0.1830270504215398</c:v>
                </c:pt>
                <c:pt idx="2122">
                  <c:v>0.1830270504215398</c:v>
                </c:pt>
                <c:pt idx="2123">
                  <c:v>0.1830270504215398</c:v>
                </c:pt>
                <c:pt idx="2124">
                  <c:v>0.1830270504215398</c:v>
                </c:pt>
                <c:pt idx="2125">
                  <c:v>0.1830270504215398</c:v>
                </c:pt>
                <c:pt idx="2126">
                  <c:v>0.1830270504215398</c:v>
                </c:pt>
                <c:pt idx="2127">
                  <c:v>0.1830270504215398</c:v>
                </c:pt>
                <c:pt idx="2128">
                  <c:v>0.1830270504215398</c:v>
                </c:pt>
                <c:pt idx="2129">
                  <c:v>0.1830270504215398</c:v>
                </c:pt>
                <c:pt idx="2130">
                  <c:v>0.1830270504215398</c:v>
                </c:pt>
                <c:pt idx="2131">
                  <c:v>0.1830270504215398</c:v>
                </c:pt>
                <c:pt idx="2132">
                  <c:v>0.1830270504215398</c:v>
                </c:pt>
                <c:pt idx="2133">
                  <c:v>0.1830270504215398</c:v>
                </c:pt>
                <c:pt idx="2134">
                  <c:v>0.1830270504215398</c:v>
                </c:pt>
                <c:pt idx="2135">
                  <c:v>0.1830270504215398</c:v>
                </c:pt>
                <c:pt idx="2136">
                  <c:v>0.1830270504215398</c:v>
                </c:pt>
                <c:pt idx="2137">
                  <c:v>0.1830270504215398</c:v>
                </c:pt>
                <c:pt idx="2138">
                  <c:v>0.1830270504215398</c:v>
                </c:pt>
                <c:pt idx="2139">
                  <c:v>0.1830270504215398</c:v>
                </c:pt>
                <c:pt idx="2140">
                  <c:v>0.1830270504215398</c:v>
                </c:pt>
                <c:pt idx="2141">
                  <c:v>0.1830270504215398</c:v>
                </c:pt>
                <c:pt idx="2142">
                  <c:v>0.1830270504215398</c:v>
                </c:pt>
                <c:pt idx="2143">
                  <c:v>0.1830270504215398</c:v>
                </c:pt>
                <c:pt idx="2144">
                  <c:v>0.1830270504215398</c:v>
                </c:pt>
                <c:pt idx="2145">
                  <c:v>0.1830270504215398</c:v>
                </c:pt>
                <c:pt idx="2146">
                  <c:v>0.1830270504215398</c:v>
                </c:pt>
                <c:pt idx="2147">
                  <c:v>0.1830270504215398</c:v>
                </c:pt>
                <c:pt idx="2148">
                  <c:v>0.1830270504215398</c:v>
                </c:pt>
                <c:pt idx="2149">
                  <c:v>0.1830270504215398</c:v>
                </c:pt>
                <c:pt idx="2150">
                  <c:v>0.1830270504215398</c:v>
                </c:pt>
                <c:pt idx="2151">
                  <c:v>0.1830270504215398</c:v>
                </c:pt>
                <c:pt idx="2152">
                  <c:v>0.1830270504215398</c:v>
                </c:pt>
                <c:pt idx="2153">
                  <c:v>0.1830270504215398</c:v>
                </c:pt>
                <c:pt idx="2154">
                  <c:v>0.1830270504215398</c:v>
                </c:pt>
                <c:pt idx="2155">
                  <c:v>0.1830270504215398</c:v>
                </c:pt>
                <c:pt idx="2156">
                  <c:v>0.1830270504215398</c:v>
                </c:pt>
                <c:pt idx="2157">
                  <c:v>0.1830270504215398</c:v>
                </c:pt>
                <c:pt idx="2158">
                  <c:v>0.1830270504215398</c:v>
                </c:pt>
                <c:pt idx="2159">
                  <c:v>0.1830270504215398</c:v>
                </c:pt>
                <c:pt idx="2160">
                  <c:v>0.1830270504215398</c:v>
                </c:pt>
                <c:pt idx="2161">
                  <c:v>0.1830270504215398</c:v>
                </c:pt>
                <c:pt idx="2162">
                  <c:v>0.1830270504215398</c:v>
                </c:pt>
                <c:pt idx="2163">
                  <c:v>0.1830270504215398</c:v>
                </c:pt>
                <c:pt idx="2164">
                  <c:v>0.1830270504215398</c:v>
                </c:pt>
                <c:pt idx="2165">
                  <c:v>0.1830270504215398</c:v>
                </c:pt>
                <c:pt idx="2166">
                  <c:v>0.1830270504215398</c:v>
                </c:pt>
                <c:pt idx="2167">
                  <c:v>0.1830270504215398</c:v>
                </c:pt>
                <c:pt idx="2168">
                  <c:v>0.1830270504215398</c:v>
                </c:pt>
                <c:pt idx="2169">
                  <c:v>0.1830270504215398</c:v>
                </c:pt>
                <c:pt idx="2170">
                  <c:v>0.1830270504215398</c:v>
                </c:pt>
                <c:pt idx="2171">
                  <c:v>0.1830270504215398</c:v>
                </c:pt>
                <c:pt idx="2172">
                  <c:v>0.1830270504215398</c:v>
                </c:pt>
                <c:pt idx="2173">
                  <c:v>0.1830270504215398</c:v>
                </c:pt>
                <c:pt idx="2174">
                  <c:v>0.1830270504215398</c:v>
                </c:pt>
                <c:pt idx="2175">
                  <c:v>0.1830270504215398</c:v>
                </c:pt>
                <c:pt idx="2176">
                  <c:v>0.1830270504215398</c:v>
                </c:pt>
                <c:pt idx="2177">
                  <c:v>0.1830270504215398</c:v>
                </c:pt>
                <c:pt idx="2178">
                  <c:v>0.1830270504215398</c:v>
                </c:pt>
                <c:pt idx="2179">
                  <c:v>0.1830270504215398</c:v>
                </c:pt>
                <c:pt idx="2180">
                  <c:v>0.1830270504215398</c:v>
                </c:pt>
                <c:pt idx="2181">
                  <c:v>0.1830270504215398</c:v>
                </c:pt>
                <c:pt idx="2182">
                  <c:v>0.1830270504215398</c:v>
                </c:pt>
                <c:pt idx="2183">
                  <c:v>0.1830270504215398</c:v>
                </c:pt>
                <c:pt idx="2184">
                  <c:v>0.1830270504215398</c:v>
                </c:pt>
                <c:pt idx="2185">
                  <c:v>0.1830270504215398</c:v>
                </c:pt>
                <c:pt idx="2186">
                  <c:v>0.1830270504215398</c:v>
                </c:pt>
                <c:pt idx="2187">
                  <c:v>0.1830270504215398</c:v>
                </c:pt>
                <c:pt idx="2188">
                  <c:v>0.1830270504215398</c:v>
                </c:pt>
                <c:pt idx="2189">
                  <c:v>0.1830270504215398</c:v>
                </c:pt>
                <c:pt idx="2190">
                  <c:v>0.1830270504215398</c:v>
                </c:pt>
                <c:pt idx="2191">
                  <c:v>0.1830270504215398</c:v>
                </c:pt>
                <c:pt idx="2192">
                  <c:v>0.1830270504215398</c:v>
                </c:pt>
                <c:pt idx="2193">
                  <c:v>0.1830270504215398</c:v>
                </c:pt>
                <c:pt idx="2194">
                  <c:v>0.1830270504215398</c:v>
                </c:pt>
                <c:pt idx="2195">
                  <c:v>0.1830270504215398</c:v>
                </c:pt>
                <c:pt idx="2196">
                  <c:v>0.1830270504215398</c:v>
                </c:pt>
                <c:pt idx="2197">
                  <c:v>0.1830270504215398</c:v>
                </c:pt>
                <c:pt idx="2198">
                  <c:v>0.1830270504215398</c:v>
                </c:pt>
                <c:pt idx="2199">
                  <c:v>0.1830270504215398</c:v>
                </c:pt>
                <c:pt idx="2200">
                  <c:v>0.1830270504215398</c:v>
                </c:pt>
                <c:pt idx="2201">
                  <c:v>0.1830270504215398</c:v>
                </c:pt>
                <c:pt idx="2202">
                  <c:v>0.1830270504215398</c:v>
                </c:pt>
                <c:pt idx="2203">
                  <c:v>0.1830270504215398</c:v>
                </c:pt>
                <c:pt idx="2204">
                  <c:v>0.1830270504215398</c:v>
                </c:pt>
                <c:pt idx="2205">
                  <c:v>0.1830270504215398</c:v>
                </c:pt>
                <c:pt idx="2206">
                  <c:v>0.1830270504215398</c:v>
                </c:pt>
                <c:pt idx="2207">
                  <c:v>0.1830270504215398</c:v>
                </c:pt>
                <c:pt idx="2208">
                  <c:v>0.1830270504215398</c:v>
                </c:pt>
                <c:pt idx="2209">
                  <c:v>0.1830270504215398</c:v>
                </c:pt>
                <c:pt idx="2210">
                  <c:v>0.1830270504215398</c:v>
                </c:pt>
                <c:pt idx="2211">
                  <c:v>0.1830270504215398</c:v>
                </c:pt>
                <c:pt idx="2212">
                  <c:v>0.1830270504215398</c:v>
                </c:pt>
                <c:pt idx="2213">
                  <c:v>0.1830270504215398</c:v>
                </c:pt>
                <c:pt idx="2214">
                  <c:v>0.1830270504215398</c:v>
                </c:pt>
                <c:pt idx="2215">
                  <c:v>0.1830270504215398</c:v>
                </c:pt>
                <c:pt idx="2216">
                  <c:v>0.1830270504215398</c:v>
                </c:pt>
                <c:pt idx="2217">
                  <c:v>0.1830270504215398</c:v>
                </c:pt>
                <c:pt idx="2218">
                  <c:v>0.1830270504215398</c:v>
                </c:pt>
                <c:pt idx="2219">
                  <c:v>0.1830270504215398</c:v>
                </c:pt>
                <c:pt idx="2220">
                  <c:v>0.1830270504215398</c:v>
                </c:pt>
                <c:pt idx="2221">
                  <c:v>0.1830270504215398</c:v>
                </c:pt>
                <c:pt idx="2222">
                  <c:v>0.1830270504215398</c:v>
                </c:pt>
                <c:pt idx="2223">
                  <c:v>0.1830270504215398</c:v>
                </c:pt>
                <c:pt idx="2224">
                  <c:v>0.1830270504215398</c:v>
                </c:pt>
                <c:pt idx="2225">
                  <c:v>0.1830270504215398</c:v>
                </c:pt>
                <c:pt idx="2226">
                  <c:v>0.1830270504215398</c:v>
                </c:pt>
                <c:pt idx="2227">
                  <c:v>0.1830270504215398</c:v>
                </c:pt>
                <c:pt idx="2228">
                  <c:v>0.1830270504215398</c:v>
                </c:pt>
                <c:pt idx="2229">
                  <c:v>0.1830270504215398</c:v>
                </c:pt>
                <c:pt idx="2230">
                  <c:v>0.1830270504215398</c:v>
                </c:pt>
                <c:pt idx="2231">
                  <c:v>0.1830270504215398</c:v>
                </c:pt>
                <c:pt idx="2232">
                  <c:v>0.1830270504215398</c:v>
                </c:pt>
                <c:pt idx="2233">
                  <c:v>0.1830270504215398</c:v>
                </c:pt>
                <c:pt idx="2234">
                  <c:v>0.1830270504215398</c:v>
                </c:pt>
                <c:pt idx="2235">
                  <c:v>0.1830270504215398</c:v>
                </c:pt>
                <c:pt idx="2236">
                  <c:v>0.1830270504215398</c:v>
                </c:pt>
                <c:pt idx="2237">
                  <c:v>0.1830270504215398</c:v>
                </c:pt>
                <c:pt idx="2238">
                  <c:v>0.1830270504215398</c:v>
                </c:pt>
                <c:pt idx="2239">
                  <c:v>0.1830270504215398</c:v>
                </c:pt>
                <c:pt idx="2240">
                  <c:v>0.1830270504215398</c:v>
                </c:pt>
                <c:pt idx="2241">
                  <c:v>0.1830270504215398</c:v>
                </c:pt>
                <c:pt idx="2242">
                  <c:v>0.1830270504215398</c:v>
                </c:pt>
                <c:pt idx="2243">
                  <c:v>0.1830270504215398</c:v>
                </c:pt>
                <c:pt idx="2244">
                  <c:v>0.1830270504215398</c:v>
                </c:pt>
                <c:pt idx="2245">
                  <c:v>0.1830270504215398</c:v>
                </c:pt>
                <c:pt idx="2246">
                  <c:v>0.1830270504215398</c:v>
                </c:pt>
                <c:pt idx="2247">
                  <c:v>0.1830270504215398</c:v>
                </c:pt>
                <c:pt idx="2248">
                  <c:v>0.1830270504215398</c:v>
                </c:pt>
                <c:pt idx="2249">
                  <c:v>0.1830270504215398</c:v>
                </c:pt>
                <c:pt idx="2250">
                  <c:v>0.1830270504215398</c:v>
                </c:pt>
                <c:pt idx="2251">
                  <c:v>0.1830270504215398</c:v>
                </c:pt>
                <c:pt idx="2252">
                  <c:v>0.1830270504215398</c:v>
                </c:pt>
                <c:pt idx="2253">
                  <c:v>0.1830270504215398</c:v>
                </c:pt>
                <c:pt idx="2254">
                  <c:v>0.1830270504215398</c:v>
                </c:pt>
                <c:pt idx="2255">
                  <c:v>0.1830270504215398</c:v>
                </c:pt>
                <c:pt idx="2256">
                  <c:v>0.1830270504215398</c:v>
                </c:pt>
                <c:pt idx="2257">
                  <c:v>0.1830270504215398</c:v>
                </c:pt>
                <c:pt idx="2258">
                  <c:v>0.1830270504215398</c:v>
                </c:pt>
                <c:pt idx="2259">
                  <c:v>0.1830270504215398</c:v>
                </c:pt>
                <c:pt idx="2260">
                  <c:v>0.1830270504215398</c:v>
                </c:pt>
                <c:pt idx="2261">
                  <c:v>0.1830270504215398</c:v>
                </c:pt>
                <c:pt idx="2262">
                  <c:v>0.1830270504215398</c:v>
                </c:pt>
                <c:pt idx="2263">
                  <c:v>0.1830270504215398</c:v>
                </c:pt>
                <c:pt idx="2264">
                  <c:v>0.1830270504215398</c:v>
                </c:pt>
                <c:pt idx="2265">
                  <c:v>0.1830270504215398</c:v>
                </c:pt>
                <c:pt idx="2266">
                  <c:v>0.1830270504215398</c:v>
                </c:pt>
                <c:pt idx="2267">
                  <c:v>0.1830270504215398</c:v>
                </c:pt>
                <c:pt idx="2268">
                  <c:v>0.1830270504215398</c:v>
                </c:pt>
                <c:pt idx="2269">
                  <c:v>0.1830270504215398</c:v>
                </c:pt>
                <c:pt idx="2270">
                  <c:v>0.1830270504215398</c:v>
                </c:pt>
                <c:pt idx="2271">
                  <c:v>0.1830270504215398</c:v>
                </c:pt>
                <c:pt idx="2272">
                  <c:v>0.1830270504215398</c:v>
                </c:pt>
                <c:pt idx="2273">
                  <c:v>0.1830270504215398</c:v>
                </c:pt>
                <c:pt idx="2274">
                  <c:v>0.1830270504215398</c:v>
                </c:pt>
                <c:pt idx="2275">
                  <c:v>0.1830270504215398</c:v>
                </c:pt>
                <c:pt idx="2276">
                  <c:v>0.1830270504215398</c:v>
                </c:pt>
                <c:pt idx="2277">
                  <c:v>0.1830270504215398</c:v>
                </c:pt>
                <c:pt idx="2278">
                  <c:v>0.1830270504215398</c:v>
                </c:pt>
                <c:pt idx="2279">
                  <c:v>0.1830270504215398</c:v>
                </c:pt>
                <c:pt idx="2280">
                  <c:v>0.1830270504215398</c:v>
                </c:pt>
                <c:pt idx="2281">
                  <c:v>0.1830270504215398</c:v>
                </c:pt>
                <c:pt idx="2282">
                  <c:v>0.1830270504215398</c:v>
                </c:pt>
                <c:pt idx="2283">
                  <c:v>0.1830270504215398</c:v>
                </c:pt>
                <c:pt idx="2284">
                  <c:v>0.1830270504215398</c:v>
                </c:pt>
                <c:pt idx="2285">
                  <c:v>0.1830270504215398</c:v>
                </c:pt>
                <c:pt idx="2286">
                  <c:v>0.1830270504215398</c:v>
                </c:pt>
                <c:pt idx="2287">
                  <c:v>0.1830270504215398</c:v>
                </c:pt>
                <c:pt idx="2288">
                  <c:v>0.1830270504215398</c:v>
                </c:pt>
                <c:pt idx="2289">
                  <c:v>0.1830270504215398</c:v>
                </c:pt>
                <c:pt idx="2290">
                  <c:v>0.1830270504215398</c:v>
                </c:pt>
                <c:pt idx="2291">
                  <c:v>0.1830270504215398</c:v>
                </c:pt>
                <c:pt idx="2292">
                  <c:v>0.1830270504215398</c:v>
                </c:pt>
                <c:pt idx="2293">
                  <c:v>0.1830270504215398</c:v>
                </c:pt>
                <c:pt idx="2294">
                  <c:v>0.1830270504215398</c:v>
                </c:pt>
                <c:pt idx="2295">
                  <c:v>0.1830270504215398</c:v>
                </c:pt>
                <c:pt idx="2296">
                  <c:v>0.1830270504215398</c:v>
                </c:pt>
                <c:pt idx="2297">
                  <c:v>0.1830270504215398</c:v>
                </c:pt>
                <c:pt idx="2298">
                  <c:v>0.1830270504215398</c:v>
                </c:pt>
                <c:pt idx="2299">
                  <c:v>0.1830270504215398</c:v>
                </c:pt>
                <c:pt idx="2300">
                  <c:v>0.1830270504215398</c:v>
                </c:pt>
                <c:pt idx="2301">
                  <c:v>0.1830270504215398</c:v>
                </c:pt>
                <c:pt idx="2302">
                  <c:v>0.1830270504215398</c:v>
                </c:pt>
                <c:pt idx="2303">
                  <c:v>0.1830270504215398</c:v>
                </c:pt>
                <c:pt idx="2304">
                  <c:v>0.1830270504215398</c:v>
                </c:pt>
                <c:pt idx="2305">
                  <c:v>0.1830270504215398</c:v>
                </c:pt>
                <c:pt idx="2306">
                  <c:v>0.1830270504215398</c:v>
                </c:pt>
                <c:pt idx="2307">
                  <c:v>0.1830270504215398</c:v>
                </c:pt>
                <c:pt idx="2308">
                  <c:v>0.1830270504215398</c:v>
                </c:pt>
                <c:pt idx="2309">
                  <c:v>0.1830270504215398</c:v>
                </c:pt>
                <c:pt idx="2310">
                  <c:v>0.1830270504215398</c:v>
                </c:pt>
                <c:pt idx="2311">
                  <c:v>0.1830270504215398</c:v>
                </c:pt>
                <c:pt idx="2312">
                  <c:v>0.1830270504215398</c:v>
                </c:pt>
                <c:pt idx="2313">
                  <c:v>0.1830270504215398</c:v>
                </c:pt>
                <c:pt idx="2314">
                  <c:v>0.1830270504215398</c:v>
                </c:pt>
                <c:pt idx="2315">
                  <c:v>0.1830270504215398</c:v>
                </c:pt>
                <c:pt idx="2316">
                  <c:v>0.1830270504215398</c:v>
                </c:pt>
                <c:pt idx="2317">
                  <c:v>0.1830270504215398</c:v>
                </c:pt>
                <c:pt idx="2318">
                  <c:v>0.1830270504215398</c:v>
                </c:pt>
                <c:pt idx="2319">
                  <c:v>0.1830270504215398</c:v>
                </c:pt>
                <c:pt idx="2320">
                  <c:v>0.1830270504215398</c:v>
                </c:pt>
                <c:pt idx="2321">
                  <c:v>0.1830270504215398</c:v>
                </c:pt>
                <c:pt idx="2322">
                  <c:v>0.1830270504215398</c:v>
                </c:pt>
                <c:pt idx="2323">
                  <c:v>0.1830270504215398</c:v>
                </c:pt>
                <c:pt idx="2324">
                  <c:v>0.1830270504215398</c:v>
                </c:pt>
                <c:pt idx="2325">
                  <c:v>0.1830270504215398</c:v>
                </c:pt>
                <c:pt idx="2326">
                  <c:v>0.1830270504215398</c:v>
                </c:pt>
                <c:pt idx="2327">
                  <c:v>0.1830270504215398</c:v>
                </c:pt>
                <c:pt idx="2328">
                  <c:v>0.1830270504215398</c:v>
                </c:pt>
                <c:pt idx="2329">
                  <c:v>0.1830270504215398</c:v>
                </c:pt>
                <c:pt idx="2330">
                  <c:v>0.1830270504215398</c:v>
                </c:pt>
                <c:pt idx="2331">
                  <c:v>0.1830270504215398</c:v>
                </c:pt>
                <c:pt idx="2332">
                  <c:v>0.1830270504215398</c:v>
                </c:pt>
                <c:pt idx="2333">
                  <c:v>0.1830270504215398</c:v>
                </c:pt>
                <c:pt idx="2334">
                  <c:v>0.1830270504215398</c:v>
                </c:pt>
                <c:pt idx="2335">
                  <c:v>0.1830270504215398</c:v>
                </c:pt>
                <c:pt idx="2336">
                  <c:v>0.1830270504215398</c:v>
                </c:pt>
                <c:pt idx="2337">
                  <c:v>0.1830270504215398</c:v>
                </c:pt>
                <c:pt idx="2338">
                  <c:v>0.1830270504215398</c:v>
                </c:pt>
                <c:pt idx="2339">
                  <c:v>0.1830270504215398</c:v>
                </c:pt>
                <c:pt idx="2340">
                  <c:v>0.1830270504215398</c:v>
                </c:pt>
                <c:pt idx="2341">
                  <c:v>0.1830270504215398</c:v>
                </c:pt>
                <c:pt idx="2342">
                  <c:v>0.1830270504215398</c:v>
                </c:pt>
                <c:pt idx="2343">
                  <c:v>0.1830270504215398</c:v>
                </c:pt>
                <c:pt idx="2344">
                  <c:v>0.1830270504215398</c:v>
                </c:pt>
                <c:pt idx="2345">
                  <c:v>0.1830270504215398</c:v>
                </c:pt>
                <c:pt idx="2346">
                  <c:v>0.1830270504215398</c:v>
                </c:pt>
                <c:pt idx="2347">
                  <c:v>0.1830270504215398</c:v>
                </c:pt>
                <c:pt idx="2348">
                  <c:v>0.1830270504215398</c:v>
                </c:pt>
                <c:pt idx="2349">
                  <c:v>0.1830270504215398</c:v>
                </c:pt>
                <c:pt idx="2350">
                  <c:v>0.1830270504215398</c:v>
                </c:pt>
                <c:pt idx="2351">
                  <c:v>0.1830270504215398</c:v>
                </c:pt>
                <c:pt idx="2352">
                  <c:v>0.1830270504215398</c:v>
                </c:pt>
                <c:pt idx="2353">
                  <c:v>0.1830270504215398</c:v>
                </c:pt>
                <c:pt idx="2354">
                  <c:v>0.1830270504215398</c:v>
                </c:pt>
                <c:pt idx="2355">
                  <c:v>0.1830270504215398</c:v>
                </c:pt>
                <c:pt idx="2356">
                  <c:v>0.1830270504215398</c:v>
                </c:pt>
                <c:pt idx="2357">
                  <c:v>0.1830270504215398</c:v>
                </c:pt>
                <c:pt idx="2358">
                  <c:v>0.1830270504215398</c:v>
                </c:pt>
                <c:pt idx="2359">
                  <c:v>0.1830270504215398</c:v>
                </c:pt>
                <c:pt idx="2360">
                  <c:v>0.1830270504215398</c:v>
                </c:pt>
                <c:pt idx="2361">
                  <c:v>0.1830270504215398</c:v>
                </c:pt>
                <c:pt idx="2362">
                  <c:v>0.1830270504215398</c:v>
                </c:pt>
                <c:pt idx="2363">
                  <c:v>0.1830270504215398</c:v>
                </c:pt>
                <c:pt idx="2364">
                  <c:v>0.1830270504215398</c:v>
                </c:pt>
                <c:pt idx="2365">
                  <c:v>0.1830270504215398</c:v>
                </c:pt>
                <c:pt idx="2366">
                  <c:v>0.1830270504215398</c:v>
                </c:pt>
                <c:pt idx="2367">
                  <c:v>0.1830270504215398</c:v>
                </c:pt>
                <c:pt idx="2368">
                  <c:v>0.1830270504215398</c:v>
                </c:pt>
                <c:pt idx="2369">
                  <c:v>0.1830270504215398</c:v>
                </c:pt>
                <c:pt idx="2370">
                  <c:v>0.1830270504215398</c:v>
                </c:pt>
                <c:pt idx="2371">
                  <c:v>0.1830270504215398</c:v>
                </c:pt>
                <c:pt idx="2372">
                  <c:v>0.1830270504215398</c:v>
                </c:pt>
                <c:pt idx="2373">
                  <c:v>0.1830270504215398</c:v>
                </c:pt>
                <c:pt idx="2374">
                  <c:v>0.1830270504215398</c:v>
                </c:pt>
                <c:pt idx="2375">
                  <c:v>0.1830270504215398</c:v>
                </c:pt>
                <c:pt idx="2376">
                  <c:v>0.1830270504215398</c:v>
                </c:pt>
                <c:pt idx="2377">
                  <c:v>0.1830270504215398</c:v>
                </c:pt>
                <c:pt idx="2378">
                  <c:v>0.1830270504215398</c:v>
                </c:pt>
                <c:pt idx="2379">
                  <c:v>0.1830270504215398</c:v>
                </c:pt>
                <c:pt idx="2380">
                  <c:v>0.1830270504215398</c:v>
                </c:pt>
                <c:pt idx="2381">
                  <c:v>0.1830270504215398</c:v>
                </c:pt>
                <c:pt idx="2382">
                  <c:v>0.1830270504215398</c:v>
                </c:pt>
                <c:pt idx="2383">
                  <c:v>0.1830270504215398</c:v>
                </c:pt>
                <c:pt idx="2384">
                  <c:v>0.1830270504215398</c:v>
                </c:pt>
                <c:pt idx="2385">
                  <c:v>0.1830270504215398</c:v>
                </c:pt>
                <c:pt idx="2386">
                  <c:v>0.1830270504215398</c:v>
                </c:pt>
                <c:pt idx="2387">
                  <c:v>0.1830270504215398</c:v>
                </c:pt>
                <c:pt idx="2388">
                  <c:v>0.1830270504215398</c:v>
                </c:pt>
                <c:pt idx="2389">
                  <c:v>0.1830270504215398</c:v>
                </c:pt>
                <c:pt idx="2390">
                  <c:v>0.1830270504215398</c:v>
                </c:pt>
                <c:pt idx="2391">
                  <c:v>0.1830270504215398</c:v>
                </c:pt>
                <c:pt idx="2392">
                  <c:v>0.1830270504215398</c:v>
                </c:pt>
                <c:pt idx="2393">
                  <c:v>0.1830270504215398</c:v>
                </c:pt>
                <c:pt idx="2394">
                  <c:v>0.1830270504215398</c:v>
                </c:pt>
                <c:pt idx="2395">
                  <c:v>0.1830270504215398</c:v>
                </c:pt>
                <c:pt idx="2396">
                  <c:v>0.1830270504215398</c:v>
                </c:pt>
                <c:pt idx="2397">
                  <c:v>0.1830270504215398</c:v>
                </c:pt>
                <c:pt idx="2398">
                  <c:v>0.1830270504215398</c:v>
                </c:pt>
                <c:pt idx="2399">
                  <c:v>0.1830270504215398</c:v>
                </c:pt>
                <c:pt idx="2400">
                  <c:v>0.1830270504215398</c:v>
                </c:pt>
                <c:pt idx="2401">
                  <c:v>0.1830270504215398</c:v>
                </c:pt>
                <c:pt idx="2402">
                  <c:v>0.1830270504215398</c:v>
                </c:pt>
                <c:pt idx="2403">
                  <c:v>0.1830270504215398</c:v>
                </c:pt>
                <c:pt idx="2404">
                  <c:v>0.1830270504215398</c:v>
                </c:pt>
                <c:pt idx="2405">
                  <c:v>0.1830270504215398</c:v>
                </c:pt>
                <c:pt idx="2406">
                  <c:v>0.1830270504215398</c:v>
                </c:pt>
                <c:pt idx="2407">
                  <c:v>0.1830270504215398</c:v>
                </c:pt>
                <c:pt idx="2408">
                  <c:v>0.1830270504215398</c:v>
                </c:pt>
                <c:pt idx="2409">
                  <c:v>0.1830270504215398</c:v>
                </c:pt>
                <c:pt idx="2410">
                  <c:v>0.1830270504215398</c:v>
                </c:pt>
                <c:pt idx="2411">
                  <c:v>0.1830270504215398</c:v>
                </c:pt>
                <c:pt idx="2412">
                  <c:v>0.1830270504215398</c:v>
                </c:pt>
                <c:pt idx="2413">
                  <c:v>0.1830270504215398</c:v>
                </c:pt>
                <c:pt idx="2414">
                  <c:v>0.1830270504215398</c:v>
                </c:pt>
                <c:pt idx="2415">
                  <c:v>0.1830270504215398</c:v>
                </c:pt>
                <c:pt idx="2416">
                  <c:v>0.1830270504215398</c:v>
                </c:pt>
                <c:pt idx="2417">
                  <c:v>0.1830270504215398</c:v>
                </c:pt>
                <c:pt idx="2418">
                  <c:v>0.1830270504215398</c:v>
                </c:pt>
                <c:pt idx="2419">
                  <c:v>0.1830270504215398</c:v>
                </c:pt>
                <c:pt idx="2420">
                  <c:v>0.1830270504215398</c:v>
                </c:pt>
                <c:pt idx="2421">
                  <c:v>0.1830270504215398</c:v>
                </c:pt>
                <c:pt idx="2422">
                  <c:v>0.1830270504215398</c:v>
                </c:pt>
                <c:pt idx="2423">
                  <c:v>0.1830270504215398</c:v>
                </c:pt>
                <c:pt idx="2424">
                  <c:v>0.1830270504215398</c:v>
                </c:pt>
                <c:pt idx="2425">
                  <c:v>0.1830270504215398</c:v>
                </c:pt>
                <c:pt idx="2426">
                  <c:v>0.1830270504215398</c:v>
                </c:pt>
                <c:pt idx="2427">
                  <c:v>0.1830270504215398</c:v>
                </c:pt>
                <c:pt idx="2428">
                  <c:v>0.1830270504215398</c:v>
                </c:pt>
                <c:pt idx="2429">
                  <c:v>0.1830270504215398</c:v>
                </c:pt>
                <c:pt idx="2430">
                  <c:v>0.1830270504215398</c:v>
                </c:pt>
                <c:pt idx="2431">
                  <c:v>0.1830270504215398</c:v>
                </c:pt>
                <c:pt idx="2432">
                  <c:v>0.1830270504215398</c:v>
                </c:pt>
                <c:pt idx="2433">
                  <c:v>0.1830270504215398</c:v>
                </c:pt>
                <c:pt idx="2434">
                  <c:v>0.1830270504215398</c:v>
                </c:pt>
                <c:pt idx="2435">
                  <c:v>0.1830270504215398</c:v>
                </c:pt>
                <c:pt idx="2436">
                  <c:v>0.1830270504215398</c:v>
                </c:pt>
                <c:pt idx="2437">
                  <c:v>0.1830270504215398</c:v>
                </c:pt>
                <c:pt idx="2438">
                  <c:v>0.1830270504215398</c:v>
                </c:pt>
                <c:pt idx="2439">
                  <c:v>0.1830270504215398</c:v>
                </c:pt>
                <c:pt idx="2440">
                  <c:v>0.1830270504215398</c:v>
                </c:pt>
                <c:pt idx="2441">
                  <c:v>0.1830270504215398</c:v>
                </c:pt>
                <c:pt idx="2442">
                  <c:v>0.1830270504215398</c:v>
                </c:pt>
                <c:pt idx="2443">
                  <c:v>0.1830270504215398</c:v>
                </c:pt>
                <c:pt idx="2444">
                  <c:v>0.1830270504215398</c:v>
                </c:pt>
                <c:pt idx="2445">
                  <c:v>0.1830270504215398</c:v>
                </c:pt>
                <c:pt idx="2446">
                  <c:v>0.1830270504215398</c:v>
                </c:pt>
                <c:pt idx="2447">
                  <c:v>0.1830270504215398</c:v>
                </c:pt>
                <c:pt idx="2448">
                  <c:v>0.1830270504215398</c:v>
                </c:pt>
                <c:pt idx="2449">
                  <c:v>0.1830270504215398</c:v>
                </c:pt>
                <c:pt idx="2450">
                  <c:v>0.1830270504215398</c:v>
                </c:pt>
                <c:pt idx="2451">
                  <c:v>0.1830270504215398</c:v>
                </c:pt>
                <c:pt idx="2452">
                  <c:v>0.1830270504215398</c:v>
                </c:pt>
              </c:numCache>
            </c:numRef>
          </c:val>
          <c:smooth val="0"/>
          <c:extLst>
            <c:ext xmlns:c16="http://schemas.microsoft.com/office/drawing/2014/chart" uri="{C3380CC4-5D6E-409C-BE32-E72D297353CC}">
              <c16:uniqueId val="{00000001-4CD9-45B0-9CEB-EC6A67FB3231}"/>
            </c:ext>
          </c:extLst>
        </c:ser>
        <c:dLbls>
          <c:showLegendKey val="0"/>
          <c:showVal val="0"/>
          <c:showCatName val="0"/>
          <c:showSerName val="0"/>
          <c:showPercent val="0"/>
          <c:showBubbleSize val="0"/>
        </c:dLbls>
        <c:smooth val="0"/>
        <c:axId val="223546847"/>
        <c:axId val="223533887"/>
      </c:lineChart>
      <c:dateAx>
        <c:axId val="22354684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3533887"/>
        <c:crosses val="autoZero"/>
        <c:auto val="1"/>
        <c:lblOffset val="100"/>
        <c:baseTimeUnit val="days"/>
      </c:dateAx>
      <c:valAx>
        <c:axId val="223533887"/>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35468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SPY Drawdown</a:t>
            </a:r>
          </a:p>
        </c:rich>
      </c:tx>
      <c:layout>
        <c:manualLayout>
          <c:xMode val="edge"/>
          <c:yMode val="edge"/>
          <c:x val="0.42297900262467192"/>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1"/>
          <c:tx>
            <c:strRef>
              <c:f>'SPY Drawdown'!$C$2</c:f>
              <c:strCache>
                <c:ptCount val="1"/>
                <c:pt idx="0">
                  <c:v>Drawdown</c:v>
                </c:pt>
              </c:strCache>
            </c:strRef>
          </c:tx>
          <c:spPr>
            <a:solidFill>
              <a:schemeClr val="accent2"/>
            </a:solidFill>
            <a:ln>
              <a:noFill/>
            </a:ln>
            <a:effectLst/>
          </c:spPr>
          <c:invertIfNegative val="0"/>
          <c:cat>
            <c:numRef>
              <c:f>'SPY Drawdown'!$A$3:$A$1450</c:f>
              <c:numCache>
                <c:formatCode>m/d/yyyy</c:formatCode>
                <c:ptCount val="1448"/>
                <c:pt idx="0">
                  <c:v>43830</c:v>
                </c:pt>
                <c:pt idx="1">
                  <c:v>43832</c:v>
                </c:pt>
                <c:pt idx="2">
                  <c:v>43833</c:v>
                </c:pt>
                <c:pt idx="3">
                  <c:v>43836</c:v>
                </c:pt>
                <c:pt idx="4">
                  <c:v>43837</c:v>
                </c:pt>
                <c:pt idx="5">
                  <c:v>43838</c:v>
                </c:pt>
                <c:pt idx="6">
                  <c:v>43839</c:v>
                </c:pt>
                <c:pt idx="7">
                  <c:v>43840</c:v>
                </c:pt>
                <c:pt idx="8">
                  <c:v>43843</c:v>
                </c:pt>
                <c:pt idx="9">
                  <c:v>43844</c:v>
                </c:pt>
                <c:pt idx="10">
                  <c:v>43845</c:v>
                </c:pt>
                <c:pt idx="11">
                  <c:v>43846</c:v>
                </c:pt>
                <c:pt idx="12">
                  <c:v>43847</c:v>
                </c:pt>
                <c:pt idx="13">
                  <c:v>43851</c:v>
                </c:pt>
                <c:pt idx="14">
                  <c:v>43852</c:v>
                </c:pt>
                <c:pt idx="15">
                  <c:v>43853</c:v>
                </c:pt>
                <c:pt idx="16">
                  <c:v>43854</c:v>
                </c:pt>
                <c:pt idx="17">
                  <c:v>43857</c:v>
                </c:pt>
                <c:pt idx="18">
                  <c:v>43858</c:v>
                </c:pt>
                <c:pt idx="19">
                  <c:v>43859</c:v>
                </c:pt>
                <c:pt idx="20">
                  <c:v>43860</c:v>
                </c:pt>
                <c:pt idx="21">
                  <c:v>43861</c:v>
                </c:pt>
                <c:pt idx="22">
                  <c:v>43864</c:v>
                </c:pt>
                <c:pt idx="23">
                  <c:v>43865</c:v>
                </c:pt>
                <c:pt idx="24">
                  <c:v>43866</c:v>
                </c:pt>
                <c:pt idx="25">
                  <c:v>43867</c:v>
                </c:pt>
                <c:pt idx="26">
                  <c:v>43868</c:v>
                </c:pt>
                <c:pt idx="27">
                  <c:v>43871</c:v>
                </c:pt>
                <c:pt idx="28">
                  <c:v>43872</c:v>
                </c:pt>
                <c:pt idx="29">
                  <c:v>43873</c:v>
                </c:pt>
                <c:pt idx="30">
                  <c:v>43874</c:v>
                </c:pt>
                <c:pt idx="31">
                  <c:v>43875</c:v>
                </c:pt>
                <c:pt idx="32">
                  <c:v>43879</c:v>
                </c:pt>
                <c:pt idx="33">
                  <c:v>43880</c:v>
                </c:pt>
                <c:pt idx="34">
                  <c:v>43881</c:v>
                </c:pt>
                <c:pt idx="35">
                  <c:v>43882</c:v>
                </c:pt>
                <c:pt idx="36">
                  <c:v>43885</c:v>
                </c:pt>
                <c:pt idx="37">
                  <c:v>43886</c:v>
                </c:pt>
                <c:pt idx="38">
                  <c:v>43887</c:v>
                </c:pt>
                <c:pt idx="39">
                  <c:v>43888</c:v>
                </c:pt>
                <c:pt idx="40">
                  <c:v>43889</c:v>
                </c:pt>
                <c:pt idx="41">
                  <c:v>43892</c:v>
                </c:pt>
                <c:pt idx="42">
                  <c:v>43893</c:v>
                </c:pt>
                <c:pt idx="43">
                  <c:v>43894</c:v>
                </c:pt>
                <c:pt idx="44">
                  <c:v>43895</c:v>
                </c:pt>
                <c:pt idx="45">
                  <c:v>43896</c:v>
                </c:pt>
                <c:pt idx="46">
                  <c:v>43899</c:v>
                </c:pt>
                <c:pt idx="47">
                  <c:v>43900</c:v>
                </c:pt>
                <c:pt idx="48">
                  <c:v>43901</c:v>
                </c:pt>
                <c:pt idx="49">
                  <c:v>43902</c:v>
                </c:pt>
                <c:pt idx="50">
                  <c:v>43903</c:v>
                </c:pt>
                <c:pt idx="51">
                  <c:v>43906</c:v>
                </c:pt>
                <c:pt idx="52">
                  <c:v>43907</c:v>
                </c:pt>
                <c:pt idx="53">
                  <c:v>43908</c:v>
                </c:pt>
                <c:pt idx="54">
                  <c:v>43909</c:v>
                </c:pt>
                <c:pt idx="55">
                  <c:v>43910</c:v>
                </c:pt>
                <c:pt idx="56">
                  <c:v>43913</c:v>
                </c:pt>
                <c:pt idx="57">
                  <c:v>43914</c:v>
                </c:pt>
                <c:pt idx="58">
                  <c:v>43915</c:v>
                </c:pt>
                <c:pt idx="59">
                  <c:v>43916</c:v>
                </c:pt>
                <c:pt idx="60">
                  <c:v>43917</c:v>
                </c:pt>
                <c:pt idx="61">
                  <c:v>43920</c:v>
                </c:pt>
                <c:pt idx="62">
                  <c:v>43921</c:v>
                </c:pt>
                <c:pt idx="63">
                  <c:v>43922</c:v>
                </c:pt>
                <c:pt idx="64">
                  <c:v>43923</c:v>
                </c:pt>
                <c:pt idx="65">
                  <c:v>43924</c:v>
                </c:pt>
                <c:pt idx="66">
                  <c:v>43927</c:v>
                </c:pt>
                <c:pt idx="67">
                  <c:v>43928</c:v>
                </c:pt>
                <c:pt idx="68">
                  <c:v>43929</c:v>
                </c:pt>
                <c:pt idx="69">
                  <c:v>43930</c:v>
                </c:pt>
                <c:pt idx="70">
                  <c:v>43934</c:v>
                </c:pt>
                <c:pt idx="71">
                  <c:v>43935</c:v>
                </c:pt>
                <c:pt idx="72">
                  <c:v>43936</c:v>
                </c:pt>
                <c:pt idx="73">
                  <c:v>43937</c:v>
                </c:pt>
                <c:pt idx="74">
                  <c:v>43938</c:v>
                </c:pt>
                <c:pt idx="75">
                  <c:v>43941</c:v>
                </c:pt>
                <c:pt idx="76">
                  <c:v>43942</c:v>
                </c:pt>
                <c:pt idx="77">
                  <c:v>43943</c:v>
                </c:pt>
                <c:pt idx="78">
                  <c:v>43944</c:v>
                </c:pt>
                <c:pt idx="79">
                  <c:v>43945</c:v>
                </c:pt>
                <c:pt idx="80">
                  <c:v>43948</c:v>
                </c:pt>
                <c:pt idx="81">
                  <c:v>43949</c:v>
                </c:pt>
                <c:pt idx="82">
                  <c:v>43950</c:v>
                </c:pt>
                <c:pt idx="83">
                  <c:v>43951</c:v>
                </c:pt>
                <c:pt idx="84">
                  <c:v>43952</c:v>
                </c:pt>
                <c:pt idx="85">
                  <c:v>43955</c:v>
                </c:pt>
                <c:pt idx="86">
                  <c:v>43956</c:v>
                </c:pt>
                <c:pt idx="87">
                  <c:v>43957</c:v>
                </c:pt>
                <c:pt idx="88">
                  <c:v>43958</c:v>
                </c:pt>
                <c:pt idx="89">
                  <c:v>43959</c:v>
                </c:pt>
                <c:pt idx="90">
                  <c:v>43962</c:v>
                </c:pt>
                <c:pt idx="91">
                  <c:v>43963</c:v>
                </c:pt>
                <c:pt idx="92">
                  <c:v>43964</c:v>
                </c:pt>
                <c:pt idx="93">
                  <c:v>43965</c:v>
                </c:pt>
                <c:pt idx="94">
                  <c:v>43966</c:v>
                </c:pt>
                <c:pt idx="95">
                  <c:v>43969</c:v>
                </c:pt>
                <c:pt idx="96">
                  <c:v>43970</c:v>
                </c:pt>
                <c:pt idx="97">
                  <c:v>43971</c:v>
                </c:pt>
                <c:pt idx="98">
                  <c:v>43972</c:v>
                </c:pt>
                <c:pt idx="99">
                  <c:v>43973</c:v>
                </c:pt>
                <c:pt idx="100">
                  <c:v>43977</c:v>
                </c:pt>
                <c:pt idx="101">
                  <c:v>43978</c:v>
                </c:pt>
                <c:pt idx="102">
                  <c:v>43979</c:v>
                </c:pt>
                <c:pt idx="103">
                  <c:v>43980</c:v>
                </c:pt>
                <c:pt idx="104">
                  <c:v>43983</c:v>
                </c:pt>
                <c:pt idx="105">
                  <c:v>43984</c:v>
                </c:pt>
                <c:pt idx="106">
                  <c:v>43985</c:v>
                </c:pt>
                <c:pt idx="107">
                  <c:v>43986</c:v>
                </c:pt>
                <c:pt idx="108">
                  <c:v>43987</c:v>
                </c:pt>
                <c:pt idx="109">
                  <c:v>43990</c:v>
                </c:pt>
                <c:pt idx="110">
                  <c:v>43991</c:v>
                </c:pt>
                <c:pt idx="111">
                  <c:v>43992</c:v>
                </c:pt>
                <c:pt idx="112">
                  <c:v>43993</c:v>
                </c:pt>
                <c:pt idx="113">
                  <c:v>43994</c:v>
                </c:pt>
                <c:pt idx="114">
                  <c:v>43997</c:v>
                </c:pt>
                <c:pt idx="115">
                  <c:v>43998</c:v>
                </c:pt>
                <c:pt idx="116">
                  <c:v>43999</c:v>
                </c:pt>
                <c:pt idx="117">
                  <c:v>44000</c:v>
                </c:pt>
                <c:pt idx="118">
                  <c:v>44001</c:v>
                </c:pt>
                <c:pt idx="119">
                  <c:v>44004</c:v>
                </c:pt>
                <c:pt idx="120">
                  <c:v>44005</c:v>
                </c:pt>
                <c:pt idx="121">
                  <c:v>44006</c:v>
                </c:pt>
                <c:pt idx="122">
                  <c:v>44007</c:v>
                </c:pt>
                <c:pt idx="123">
                  <c:v>44008</c:v>
                </c:pt>
                <c:pt idx="124">
                  <c:v>44011</c:v>
                </c:pt>
                <c:pt idx="125">
                  <c:v>44012</c:v>
                </c:pt>
                <c:pt idx="126">
                  <c:v>44013</c:v>
                </c:pt>
                <c:pt idx="127">
                  <c:v>44014</c:v>
                </c:pt>
                <c:pt idx="128">
                  <c:v>44018</c:v>
                </c:pt>
                <c:pt idx="129">
                  <c:v>44019</c:v>
                </c:pt>
                <c:pt idx="130">
                  <c:v>44020</c:v>
                </c:pt>
                <c:pt idx="131">
                  <c:v>44021</c:v>
                </c:pt>
                <c:pt idx="132">
                  <c:v>44022</c:v>
                </c:pt>
                <c:pt idx="133">
                  <c:v>44025</c:v>
                </c:pt>
                <c:pt idx="134">
                  <c:v>44026</c:v>
                </c:pt>
                <c:pt idx="135">
                  <c:v>44027</c:v>
                </c:pt>
                <c:pt idx="136">
                  <c:v>44028</c:v>
                </c:pt>
                <c:pt idx="137">
                  <c:v>44029</c:v>
                </c:pt>
                <c:pt idx="138">
                  <c:v>44032</c:v>
                </c:pt>
                <c:pt idx="139">
                  <c:v>44033</c:v>
                </c:pt>
                <c:pt idx="140">
                  <c:v>44034</c:v>
                </c:pt>
                <c:pt idx="141">
                  <c:v>44035</c:v>
                </c:pt>
                <c:pt idx="142">
                  <c:v>44036</c:v>
                </c:pt>
                <c:pt idx="143">
                  <c:v>44039</c:v>
                </c:pt>
                <c:pt idx="144">
                  <c:v>44040</c:v>
                </c:pt>
                <c:pt idx="145">
                  <c:v>44041</c:v>
                </c:pt>
                <c:pt idx="146">
                  <c:v>44042</c:v>
                </c:pt>
                <c:pt idx="147">
                  <c:v>44043</c:v>
                </c:pt>
                <c:pt idx="148">
                  <c:v>44046</c:v>
                </c:pt>
                <c:pt idx="149">
                  <c:v>44047</c:v>
                </c:pt>
                <c:pt idx="150">
                  <c:v>44048</c:v>
                </c:pt>
                <c:pt idx="151">
                  <c:v>44049</c:v>
                </c:pt>
                <c:pt idx="152">
                  <c:v>44050</c:v>
                </c:pt>
                <c:pt idx="153">
                  <c:v>44053</c:v>
                </c:pt>
                <c:pt idx="154">
                  <c:v>44054</c:v>
                </c:pt>
                <c:pt idx="155">
                  <c:v>44055</c:v>
                </c:pt>
                <c:pt idx="156">
                  <c:v>44056</c:v>
                </c:pt>
                <c:pt idx="157">
                  <c:v>44057</c:v>
                </c:pt>
                <c:pt idx="158">
                  <c:v>44060</c:v>
                </c:pt>
                <c:pt idx="159">
                  <c:v>44061</c:v>
                </c:pt>
                <c:pt idx="160">
                  <c:v>44062</c:v>
                </c:pt>
                <c:pt idx="161">
                  <c:v>44063</c:v>
                </c:pt>
                <c:pt idx="162">
                  <c:v>44064</c:v>
                </c:pt>
                <c:pt idx="163">
                  <c:v>44067</c:v>
                </c:pt>
                <c:pt idx="164">
                  <c:v>44068</c:v>
                </c:pt>
                <c:pt idx="165">
                  <c:v>44069</c:v>
                </c:pt>
                <c:pt idx="166">
                  <c:v>44070</c:v>
                </c:pt>
                <c:pt idx="167">
                  <c:v>44071</c:v>
                </c:pt>
                <c:pt idx="168">
                  <c:v>44074</c:v>
                </c:pt>
                <c:pt idx="169">
                  <c:v>44075</c:v>
                </c:pt>
                <c:pt idx="170">
                  <c:v>44076</c:v>
                </c:pt>
                <c:pt idx="171">
                  <c:v>44077</c:v>
                </c:pt>
                <c:pt idx="172">
                  <c:v>44078</c:v>
                </c:pt>
                <c:pt idx="173">
                  <c:v>44082</c:v>
                </c:pt>
                <c:pt idx="174">
                  <c:v>44083</c:v>
                </c:pt>
                <c:pt idx="175">
                  <c:v>44084</c:v>
                </c:pt>
                <c:pt idx="176">
                  <c:v>44085</c:v>
                </c:pt>
                <c:pt idx="177">
                  <c:v>44088</c:v>
                </c:pt>
                <c:pt idx="178">
                  <c:v>44089</c:v>
                </c:pt>
                <c:pt idx="179">
                  <c:v>44090</c:v>
                </c:pt>
                <c:pt idx="180">
                  <c:v>44091</c:v>
                </c:pt>
                <c:pt idx="181">
                  <c:v>44092</c:v>
                </c:pt>
                <c:pt idx="182">
                  <c:v>44095</c:v>
                </c:pt>
                <c:pt idx="183">
                  <c:v>44096</c:v>
                </c:pt>
                <c:pt idx="184">
                  <c:v>44097</c:v>
                </c:pt>
                <c:pt idx="185">
                  <c:v>44098</c:v>
                </c:pt>
                <c:pt idx="186">
                  <c:v>44099</c:v>
                </c:pt>
                <c:pt idx="187">
                  <c:v>44102</c:v>
                </c:pt>
                <c:pt idx="188">
                  <c:v>44103</c:v>
                </c:pt>
                <c:pt idx="189">
                  <c:v>44104</c:v>
                </c:pt>
                <c:pt idx="190">
                  <c:v>44105</c:v>
                </c:pt>
                <c:pt idx="191">
                  <c:v>44106</c:v>
                </c:pt>
                <c:pt idx="192">
                  <c:v>44109</c:v>
                </c:pt>
                <c:pt idx="193">
                  <c:v>44110</c:v>
                </c:pt>
                <c:pt idx="194">
                  <c:v>44111</c:v>
                </c:pt>
                <c:pt idx="195">
                  <c:v>44112</c:v>
                </c:pt>
                <c:pt idx="196">
                  <c:v>44113</c:v>
                </c:pt>
                <c:pt idx="197">
                  <c:v>44116</c:v>
                </c:pt>
                <c:pt idx="198">
                  <c:v>44117</c:v>
                </c:pt>
                <c:pt idx="199">
                  <c:v>44118</c:v>
                </c:pt>
                <c:pt idx="200">
                  <c:v>44119</c:v>
                </c:pt>
                <c:pt idx="201">
                  <c:v>44120</c:v>
                </c:pt>
                <c:pt idx="202">
                  <c:v>44123</c:v>
                </c:pt>
                <c:pt idx="203">
                  <c:v>44124</c:v>
                </c:pt>
                <c:pt idx="204">
                  <c:v>44125</c:v>
                </c:pt>
                <c:pt idx="205">
                  <c:v>44126</c:v>
                </c:pt>
                <c:pt idx="206">
                  <c:v>44127</c:v>
                </c:pt>
                <c:pt idx="207">
                  <c:v>44130</c:v>
                </c:pt>
                <c:pt idx="208">
                  <c:v>44131</c:v>
                </c:pt>
                <c:pt idx="209">
                  <c:v>44132</c:v>
                </c:pt>
                <c:pt idx="210">
                  <c:v>44133</c:v>
                </c:pt>
                <c:pt idx="211">
                  <c:v>44134</c:v>
                </c:pt>
                <c:pt idx="212">
                  <c:v>44137</c:v>
                </c:pt>
                <c:pt idx="213">
                  <c:v>44138</c:v>
                </c:pt>
                <c:pt idx="214">
                  <c:v>44139</c:v>
                </c:pt>
                <c:pt idx="215">
                  <c:v>44140</c:v>
                </c:pt>
                <c:pt idx="216">
                  <c:v>44141</c:v>
                </c:pt>
                <c:pt idx="217">
                  <c:v>44144</c:v>
                </c:pt>
                <c:pt idx="218">
                  <c:v>44145</c:v>
                </c:pt>
                <c:pt idx="219">
                  <c:v>44146</c:v>
                </c:pt>
                <c:pt idx="220">
                  <c:v>44147</c:v>
                </c:pt>
                <c:pt idx="221">
                  <c:v>44148</c:v>
                </c:pt>
                <c:pt idx="222">
                  <c:v>44151</c:v>
                </c:pt>
                <c:pt idx="223">
                  <c:v>44152</c:v>
                </c:pt>
                <c:pt idx="224">
                  <c:v>44153</c:v>
                </c:pt>
                <c:pt idx="225">
                  <c:v>44154</c:v>
                </c:pt>
                <c:pt idx="226">
                  <c:v>44155</c:v>
                </c:pt>
                <c:pt idx="227">
                  <c:v>44158</c:v>
                </c:pt>
                <c:pt idx="228">
                  <c:v>44159</c:v>
                </c:pt>
                <c:pt idx="229">
                  <c:v>44160</c:v>
                </c:pt>
                <c:pt idx="230">
                  <c:v>44162</c:v>
                </c:pt>
                <c:pt idx="231">
                  <c:v>44165</c:v>
                </c:pt>
                <c:pt idx="232">
                  <c:v>44166</c:v>
                </c:pt>
                <c:pt idx="233">
                  <c:v>44167</c:v>
                </c:pt>
                <c:pt idx="234">
                  <c:v>44168</c:v>
                </c:pt>
                <c:pt idx="235">
                  <c:v>44169</c:v>
                </c:pt>
                <c:pt idx="236">
                  <c:v>44172</c:v>
                </c:pt>
                <c:pt idx="237">
                  <c:v>44173</c:v>
                </c:pt>
                <c:pt idx="238">
                  <c:v>44174</c:v>
                </c:pt>
                <c:pt idx="239">
                  <c:v>44175</c:v>
                </c:pt>
                <c:pt idx="240">
                  <c:v>44176</c:v>
                </c:pt>
                <c:pt idx="241">
                  <c:v>44179</c:v>
                </c:pt>
                <c:pt idx="242">
                  <c:v>44180</c:v>
                </c:pt>
                <c:pt idx="243">
                  <c:v>44181</c:v>
                </c:pt>
                <c:pt idx="244">
                  <c:v>44182</c:v>
                </c:pt>
                <c:pt idx="245">
                  <c:v>44183</c:v>
                </c:pt>
                <c:pt idx="246">
                  <c:v>44186</c:v>
                </c:pt>
                <c:pt idx="247">
                  <c:v>44187</c:v>
                </c:pt>
                <c:pt idx="248">
                  <c:v>44188</c:v>
                </c:pt>
                <c:pt idx="249">
                  <c:v>44189</c:v>
                </c:pt>
                <c:pt idx="250">
                  <c:v>44193</c:v>
                </c:pt>
                <c:pt idx="251">
                  <c:v>44194</c:v>
                </c:pt>
                <c:pt idx="252">
                  <c:v>44195</c:v>
                </c:pt>
                <c:pt idx="253">
                  <c:v>44196</c:v>
                </c:pt>
                <c:pt idx="254">
                  <c:v>44200</c:v>
                </c:pt>
                <c:pt idx="255">
                  <c:v>44201</c:v>
                </c:pt>
                <c:pt idx="256">
                  <c:v>44202</c:v>
                </c:pt>
                <c:pt idx="257">
                  <c:v>44203</c:v>
                </c:pt>
                <c:pt idx="258">
                  <c:v>44204</c:v>
                </c:pt>
                <c:pt idx="259">
                  <c:v>44207</c:v>
                </c:pt>
                <c:pt idx="260">
                  <c:v>44208</c:v>
                </c:pt>
                <c:pt idx="261">
                  <c:v>44209</c:v>
                </c:pt>
                <c:pt idx="262">
                  <c:v>44210</c:v>
                </c:pt>
                <c:pt idx="263">
                  <c:v>44211</c:v>
                </c:pt>
                <c:pt idx="264">
                  <c:v>44215</c:v>
                </c:pt>
                <c:pt idx="265">
                  <c:v>44216</c:v>
                </c:pt>
                <c:pt idx="266">
                  <c:v>44217</c:v>
                </c:pt>
                <c:pt idx="267">
                  <c:v>44218</c:v>
                </c:pt>
                <c:pt idx="268">
                  <c:v>44221</c:v>
                </c:pt>
                <c:pt idx="269">
                  <c:v>44222</c:v>
                </c:pt>
                <c:pt idx="270">
                  <c:v>44223</c:v>
                </c:pt>
                <c:pt idx="271">
                  <c:v>44224</c:v>
                </c:pt>
                <c:pt idx="272">
                  <c:v>44225</c:v>
                </c:pt>
                <c:pt idx="273">
                  <c:v>44228</c:v>
                </c:pt>
                <c:pt idx="274">
                  <c:v>44229</c:v>
                </c:pt>
                <c:pt idx="275">
                  <c:v>44230</c:v>
                </c:pt>
                <c:pt idx="276">
                  <c:v>44231</c:v>
                </c:pt>
                <c:pt idx="277">
                  <c:v>44232</c:v>
                </c:pt>
                <c:pt idx="278">
                  <c:v>44235</c:v>
                </c:pt>
                <c:pt idx="279">
                  <c:v>44236</c:v>
                </c:pt>
                <c:pt idx="280">
                  <c:v>44237</c:v>
                </c:pt>
                <c:pt idx="281">
                  <c:v>44238</c:v>
                </c:pt>
                <c:pt idx="282">
                  <c:v>44239</c:v>
                </c:pt>
                <c:pt idx="283">
                  <c:v>44243</c:v>
                </c:pt>
                <c:pt idx="284">
                  <c:v>44244</c:v>
                </c:pt>
                <c:pt idx="285">
                  <c:v>44245</c:v>
                </c:pt>
                <c:pt idx="286">
                  <c:v>44246</c:v>
                </c:pt>
                <c:pt idx="287">
                  <c:v>44249</c:v>
                </c:pt>
                <c:pt idx="288">
                  <c:v>44250</c:v>
                </c:pt>
                <c:pt idx="289">
                  <c:v>44251</c:v>
                </c:pt>
                <c:pt idx="290">
                  <c:v>44252</c:v>
                </c:pt>
                <c:pt idx="291">
                  <c:v>44253</c:v>
                </c:pt>
                <c:pt idx="292">
                  <c:v>44256</c:v>
                </c:pt>
                <c:pt idx="293">
                  <c:v>44257</c:v>
                </c:pt>
                <c:pt idx="294">
                  <c:v>44258</c:v>
                </c:pt>
                <c:pt idx="295">
                  <c:v>44259</c:v>
                </c:pt>
                <c:pt idx="296">
                  <c:v>44260</c:v>
                </c:pt>
                <c:pt idx="297">
                  <c:v>44263</c:v>
                </c:pt>
                <c:pt idx="298">
                  <c:v>44264</c:v>
                </c:pt>
                <c:pt idx="299">
                  <c:v>44265</c:v>
                </c:pt>
                <c:pt idx="300">
                  <c:v>44266</c:v>
                </c:pt>
                <c:pt idx="301">
                  <c:v>44267</c:v>
                </c:pt>
                <c:pt idx="302">
                  <c:v>44270</c:v>
                </c:pt>
                <c:pt idx="303">
                  <c:v>44271</c:v>
                </c:pt>
                <c:pt idx="304">
                  <c:v>44272</c:v>
                </c:pt>
                <c:pt idx="305">
                  <c:v>44273</c:v>
                </c:pt>
                <c:pt idx="306">
                  <c:v>44274</c:v>
                </c:pt>
                <c:pt idx="307">
                  <c:v>44277</c:v>
                </c:pt>
                <c:pt idx="308">
                  <c:v>44278</c:v>
                </c:pt>
                <c:pt idx="309">
                  <c:v>44279</c:v>
                </c:pt>
                <c:pt idx="310">
                  <c:v>44280</c:v>
                </c:pt>
                <c:pt idx="311">
                  <c:v>44281</c:v>
                </c:pt>
                <c:pt idx="312">
                  <c:v>44284</c:v>
                </c:pt>
                <c:pt idx="313">
                  <c:v>44285</c:v>
                </c:pt>
                <c:pt idx="314">
                  <c:v>44286</c:v>
                </c:pt>
                <c:pt idx="315">
                  <c:v>44287</c:v>
                </c:pt>
                <c:pt idx="316">
                  <c:v>44291</c:v>
                </c:pt>
                <c:pt idx="317">
                  <c:v>44292</c:v>
                </c:pt>
                <c:pt idx="318">
                  <c:v>44293</c:v>
                </c:pt>
                <c:pt idx="319">
                  <c:v>44294</c:v>
                </c:pt>
                <c:pt idx="320">
                  <c:v>44295</c:v>
                </c:pt>
                <c:pt idx="321">
                  <c:v>44298</c:v>
                </c:pt>
                <c:pt idx="322">
                  <c:v>44299</c:v>
                </c:pt>
                <c:pt idx="323">
                  <c:v>44300</c:v>
                </c:pt>
                <c:pt idx="324">
                  <c:v>44301</c:v>
                </c:pt>
                <c:pt idx="325">
                  <c:v>44302</c:v>
                </c:pt>
                <c:pt idx="326">
                  <c:v>44305</c:v>
                </c:pt>
                <c:pt idx="327">
                  <c:v>44306</c:v>
                </c:pt>
                <c:pt idx="328">
                  <c:v>44307</c:v>
                </c:pt>
                <c:pt idx="329">
                  <c:v>44308</c:v>
                </c:pt>
                <c:pt idx="330">
                  <c:v>44309</c:v>
                </c:pt>
                <c:pt idx="331">
                  <c:v>44312</c:v>
                </c:pt>
                <c:pt idx="332">
                  <c:v>44313</c:v>
                </c:pt>
                <c:pt idx="333">
                  <c:v>44314</c:v>
                </c:pt>
                <c:pt idx="334">
                  <c:v>44315</c:v>
                </c:pt>
                <c:pt idx="335">
                  <c:v>44316</c:v>
                </c:pt>
                <c:pt idx="336">
                  <c:v>44319</c:v>
                </c:pt>
                <c:pt idx="337">
                  <c:v>44320</c:v>
                </c:pt>
                <c:pt idx="338">
                  <c:v>44321</c:v>
                </c:pt>
                <c:pt idx="339">
                  <c:v>44322</c:v>
                </c:pt>
                <c:pt idx="340">
                  <c:v>44323</c:v>
                </c:pt>
                <c:pt idx="341">
                  <c:v>44326</c:v>
                </c:pt>
                <c:pt idx="342">
                  <c:v>44327</c:v>
                </c:pt>
                <c:pt idx="343">
                  <c:v>44328</c:v>
                </c:pt>
                <c:pt idx="344">
                  <c:v>44329</c:v>
                </c:pt>
                <c:pt idx="345">
                  <c:v>44330</c:v>
                </c:pt>
                <c:pt idx="346">
                  <c:v>44333</c:v>
                </c:pt>
                <c:pt idx="347">
                  <c:v>44334</c:v>
                </c:pt>
                <c:pt idx="348">
                  <c:v>44335</c:v>
                </c:pt>
                <c:pt idx="349">
                  <c:v>44336</c:v>
                </c:pt>
                <c:pt idx="350">
                  <c:v>44337</c:v>
                </c:pt>
                <c:pt idx="351">
                  <c:v>44340</c:v>
                </c:pt>
                <c:pt idx="352">
                  <c:v>44341</c:v>
                </c:pt>
                <c:pt idx="353">
                  <c:v>44342</c:v>
                </c:pt>
                <c:pt idx="354">
                  <c:v>44343</c:v>
                </c:pt>
                <c:pt idx="355">
                  <c:v>44344</c:v>
                </c:pt>
                <c:pt idx="356">
                  <c:v>44348</c:v>
                </c:pt>
                <c:pt idx="357">
                  <c:v>44349</c:v>
                </c:pt>
                <c:pt idx="358">
                  <c:v>44350</c:v>
                </c:pt>
                <c:pt idx="359">
                  <c:v>44351</c:v>
                </c:pt>
                <c:pt idx="360">
                  <c:v>44354</c:v>
                </c:pt>
                <c:pt idx="361">
                  <c:v>44355</c:v>
                </c:pt>
                <c:pt idx="362">
                  <c:v>44356</c:v>
                </c:pt>
                <c:pt idx="363">
                  <c:v>44357</c:v>
                </c:pt>
                <c:pt idx="364">
                  <c:v>44358</c:v>
                </c:pt>
                <c:pt idx="365">
                  <c:v>44361</c:v>
                </c:pt>
                <c:pt idx="366">
                  <c:v>44362</c:v>
                </c:pt>
                <c:pt idx="367">
                  <c:v>44363</c:v>
                </c:pt>
                <c:pt idx="368">
                  <c:v>44364</c:v>
                </c:pt>
                <c:pt idx="369">
                  <c:v>44365</c:v>
                </c:pt>
                <c:pt idx="370">
                  <c:v>44368</c:v>
                </c:pt>
                <c:pt idx="371">
                  <c:v>44369</c:v>
                </c:pt>
                <c:pt idx="372">
                  <c:v>44370</c:v>
                </c:pt>
                <c:pt idx="373">
                  <c:v>44371</c:v>
                </c:pt>
                <c:pt idx="374">
                  <c:v>44372</c:v>
                </c:pt>
                <c:pt idx="375">
                  <c:v>44375</c:v>
                </c:pt>
                <c:pt idx="376">
                  <c:v>44376</c:v>
                </c:pt>
                <c:pt idx="377">
                  <c:v>44377</c:v>
                </c:pt>
                <c:pt idx="378">
                  <c:v>44378</c:v>
                </c:pt>
                <c:pt idx="379">
                  <c:v>44379</c:v>
                </c:pt>
                <c:pt idx="380">
                  <c:v>44383</c:v>
                </c:pt>
                <c:pt idx="381">
                  <c:v>44384</c:v>
                </c:pt>
                <c:pt idx="382">
                  <c:v>44385</c:v>
                </c:pt>
                <c:pt idx="383">
                  <c:v>44386</c:v>
                </c:pt>
                <c:pt idx="384">
                  <c:v>44389</c:v>
                </c:pt>
                <c:pt idx="385">
                  <c:v>44390</c:v>
                </c:pt>
                <c:pt idx="386">
                  <c:v>44391</c:v>
                </c:pt>
                <c:pt idx="387">
                  <c:v>44392</c:v>
                </c:pt>
                <c:pt idx="388">
                  <c:v>44393</c:v>
                </c:pt>
                <c:pt idx="389">
                  <c:v>44396</c:v>
                </c:pt>
                <c:pt idx="390">
                  <c:v>44397</c:v>
                </c:pt>
                <c:pt idx="391">
                  <c:v>44398</c:v>
                </c:pt>
                <c:pt idx="392">
                  <c:v>44399</c:v>
                </c:pt>
                <c:pt idx="393">
                  <c:v>44400</c:v>
                </c:pt>
                <c:pt idx="394">
                  <c:v>44403</c:v>
                </c:pt>
                <c:pt idx="395">
                  <c:v>44404</c:v>
                </c:pt>
                <c:pt idx="396">
                  <c:v>44405</c:v>
                </c:pt>
                <c:pt idx="397">
                  <c:v>44406</c:v>
                </c:pt>
                <c:pt idx="398">
                  <c:v>44407</c:v>
                </c:pt>
                <c:pt idx="399">
                  <c:v>44410</c:v>
                </c:pt>
                <c:pt idx="400">
                  <c:v>44411</c:v>
                </c:pt>
                <c:pt idx="401">
                  <c:v>44412</c:v>
                </c:pt>
                <c:pt idx="402">
                  <c:v>44413</c:v>
                </c:pt>
                <c:pt idx="403">
                  <c:v>44414</c:v>
                </c:pt>
                <c:pt idx="404">
                  <c:v>44417</c:v>
                </c:pt>
                <c:pt idx="405">
                  <c:v>44418</c:v>
                </c:pt>
                <c:pt idx="406">
                  <c:v>44419</c:v>
                </c:pt>
                <c:pt idx="407">
                  <c:v>44420</c:v>
                </c:pt>
                <c:pt idx="408">
                  <c:v>44421</c:v>
                </c:pt>
                <c:pt idx="409">
                  <c:v>44424</c:v>
                </c:pt>
                <c:pt idx="410">
                  <c:v>44425</c:v>
                </c:pt>
                <c:pt idx="411">
                  <c:v>44426</c:v>
                </c:pt>
                <c:pt idx="412">
                  <c:v>44427</c:v>
                </c:pt>
                <c:pt idx="413">
                  <c:v>44428</c:v>
                </c:pt>
                <c:pt idx="414">
                  <c:v>44431</c:v>
                </c:pt>
                <c:pt idx="415">
                  <c:v>44432</c:v>
                </c:pt>
                <c:pt idx="416">
                  <c:v>44433</c:v>
                </c:pt>
                <c:pt idx="417">
                  <c:v>44434</c:v>
                </c:pt>
                <c:pt idx="418">
                  <c:v>44435</c:v>
                </c:pt>
                <c:pt idx="419">
                  <c:v>44438</c:v>
                </c:pt>
                <c:pt idx="420">
                  <c:v>44439</c:v>
                </c:pt>
                <c:pt idx="421">
                  <c:v>44440</c:v>
                </c:pt>
                <c:pt idx="422">
                  <c:v>44441</c:v>
                </c:pt>
                <c:pt idx="423">
                  <c:v>44442</c:v>
                </c:pt>
                <c:pt idx="424">
                  <c:v>44446</c:v>
                </c:pt>
                <c:pt idx="425">
                  <c:v>44447</c:v>
                </c:pt>
                <c:pt idx="426">
                  <c:v>44448</c:v>
                </c:pt>
                <c:pt idx="427">
                  <c:v>44449</c:v>
                </c:pt>
                <c:pt idx="428">
                  <c:v>44452</c:v>
                </c:pt>
                <c:pt idx="429">
                  <c:v>44453</c:v>
                </c:pt>
                <c:pt idx="430">
                  <c:v>44454</c:v>
                </c:pt>
                <c:pt idx="431">
                  <c:v>44455</c:v>
                </c:pt>
                <c:pt idx="432">
                  <c:v>44456</c:v>
                </c:pt>
                <c:pt idx="433">
                  <c:v>44459</c:v>
                </c:pt>
                <c:pt idx="434">
                  <c:v>44460</c:v>
                </c:pt>
                <c:pt idx="435">
                  <c:v>44461</c:v>
                </c:pt>
                <c:pt idx="436">
                  <c:v>44462</c:v>
                </c:pt>
                <c:pt idx="437">
                  <c:v>44463</c:v>
                </c:pt>
                <c:pt idx="438">
                  <c:v>44466</c:v>
                </c:pt>
                <c:pt idx="439">
                  <c:v>44467</c:v>
                </c:pt>
                <c:pt idx="440">
                  <c:v>44468</c:v>
                </c:pt>
                <c:pt idx="441">
                  <c:v>44469</c:v>
                </c:pt>
                <c:pt idx="442">
                  <c:v>44470</c:v>
                </c:pt>
                <c:pt idx="443">
                  <c:v>44473</c:v>
                </c:pt>
                <c:pt idx="444">
                  <c:v>44474</c:v>
                </c:pt>
                <c:pt idx="445">
                  <c:v>44475</c:v>
                </c:pt>
                <c:pt idx="446">
                  <c:v>44476</c:v>
                </c:pt>
                <c:pt idx="447">
                  <c:v>44477</c:v>
                </c:pt>
                <c:pt idx="448">
                  <c:v>44480</c:v>
                </c:pt>
                <c:pt idx="449">
                  <c:v>44481</c:v>
                </c:pt>
                <c:pt idx="450">
                  <c:v>44482</c:v>
                </c:pt>
                <c:pt idx="451">
                  <c:v>44483</c:v>
                </c:pt>
                <c:pt idx="452">
                  <c:v>44484</c:v>
                </c:pt>
                <c:pt idx="453">
                  <c:v>44487</c:v>
                </c:pt>
                <c:pt idx="454">
                  <c:v>44488</c:v>
                </c:pt>
                <c:pt idx="455">
                  <c:v>44489</c:v>
                </c:pt>
                <c:pt idx="456">
                  <c:v>44490</c:v>
                </c:pt>
                <c:pt idx="457">
                  <c:v>44491</c:v>
                </c:pt>
                <c:pt idx="458">
                  <c:v>44494</c:v>
                </c:pt>
                <c:pt idx="459">
                  <c:v>44495</c:v>
                </c:pt>
                <c:pt idx="460">
                  <c:v>44496</c:v>
                </c:pt>
                <c:pt idx="461">
                  <c:v>44497</c:v>
                </c:pt>
                <c:pt idx="462">
                  <c:v>44498</c:v>
                </c:pt>
                <c:pt idx="463">
                  <c:v>44501</c:v>
                </c:pt>
                <c:pt idx="464">
                  <c:v>44502</c:v>
                </c:pt>
                <c:pt idx="465">
                  <c:v>44503</c:v>
                </c:pt>
                <c:pt idx="466">
                  <c:v>44504</c:v>
                </c:pt>
                <c:pt idx="467">
                  <c:v>44505</c:v>
                </c:pt>
                <c:pt idx="468">
                  <c:v>44508</c:v>
                </c:pt>
                <c:pt idx="469">
                  <c:v>44509</c:v>
                </c:pt>
                <c:pt idx="470">
                  <c:v>44510</c:v>
                </c:pt>
                <c:pt idx="471">
                  <c:v>44511</c:v>
                </c:pt>
                <c:pt idx="472">
                  <c:v>44512</c:v>
                </c:pt>
                <c:pt idx="473">
                  <c:v>44515</c:v>
                </c:pt>
                <c:pt idx="474">
                  <c:v>44516</c:v>
                </c:pt>
                <c:pt idx="475">
                  <c:v>44517</c:v>
                </c:pt>
                <c:pt idx="476">
                  <c:v>44518</c:v>
                </c:pt>
                <c:pt idx="477">
                  <c:v>44519</c:v>
                </c:pt>
                <c:pt idx="478">
                  <c:v>44522</c:v>
                </c:pt>
                <c:pt idx="479">
                  <c:v>44523</c:v>
                </c:pt>
                <c:pt idx="480">
                  <c:v>44524</c:v>
                </c:pt>
                <c:pt idx="481">
                  <c:v>44526</c:v>
                </c:pt>
                <c:pt idx="482">
                  <c:v>44529</c:v>
                </c:pt>
                <c:pt idx="483">
                  <c:v>44530</c:v>
                </c:pt>
                <c:pt idx="484">
                  <c:v>44531</c:v>
                </c:pt>
                <c:pt idx="485">
                  <c:v>44532</c:v>
                </c:pt>
                <c:pt idx="486">
                  <c:v>44533</c:v>
                </c:pt>
                <c:pt idx="487">
                  <c:v>44536</c:v>
                </c:pt>
                <c:pt idx="488">
                  <c:v>44537</c:v>
                </c:pt>
                <c:pt idx="489">
                  <c:v>44538</c:v>
                </c:pt>
                <c:pt idx="490">
                  <c:v>44539</c:v>
                </c:pt>
                <c:pt idx="491">
                  <c:v>44540</c:v>
                </c:pt>
                <c:pt idx="492">
                  <c:v>44543</c:v>
                </c:pt>
                <c:pt idx="493">
                  <c:v>44544</c:v>
                </c:pt>
                <c:pt idx="494">
                  <c:v>44545</c:v>
                </c:pt>
                <c:pt idx="495">
                  <c:v>44546</c:v>
                </c:pt>
                <c:pt idx="496">
                  <c:v>44547</c:v>
                </c:pt>
                <c:pt idx="497">
                  <c:v>44550</c:v>
                </c:pt>
                <c:pt idx="498">
                  <c:v>44551</c:v>
                </c:pt>
                <c:pt idx="499">
                  <c:v>44552</c:v>
                </c:pt>
                <c:pt idx="500">
                  <c:v>44553</c:v>
                </c:pt>
                <c:pt idx="501">
                  <c:v>44557</c:v>
                </c:pt>
                <c:pt idx="502">
                  <c:v>44558</c:v>
                </c:pt>
                <c:pt idx="503">
                  <c:v>44559</c:v>
                </c:pt>
                <c:pt idx="504">
                  <c:v>44560</c:v>
                </c:pt>
                <c:pt idx="505">
                  <c:v>44561</c:v>
                </c:pt>
                <c:pt idx="506">
                  <c:v>44564</c:v>
                </c:pt>
                <c:pt idx="507">
                  <c:v>44565</c:v>
                </c:pt>
                <c:pt idx="508">
                  <c:v>44566</c:v>
                </c:pt>
                <c:pt idx="509">
                  <c:v>44567</c:v>
                </c:pt>
                <c:pt idx="510">
                  <c:v>44568</c:v>
                </c:pt>
                <c:pt idx="511">
                  <c:v>44571</c:v>
                </c:pt>
                <c:pt idx="512">
                  <c:v>44572</c:v>
                </c:pt>
                <c:pt idx="513">
                  <c:v>44573</c:v>
                </c:pt>
                <c:pt idx="514">
                  <c:v>44574</c:v>
                </c:pt>
                <c:pt idx="515">
                  <c:v>44575</c:v>
                </c:pt>
                <c:pt idx="516">
                  <c:v>44579</c:v>
                </c:pt>
                <c:pt idx="517">
                  <c:v>44580</c:v>
                </c:pt>
                <c:pt idx="518">
                  <c:v>44581</c:v>
                </c:pt>
                <c:pt idx="519">
                  <c:v>44582</c:v>
                </c:pt>
                <c:pt idx="520">
                  <c:v>44585</c:v>
                </c:pt>
                <c:pt idx="521">
                  <c:v>44586</c:v>
                </c:pt>
                <c:pt idx="522">
                  <c:v>44587</c:v>
                </c:pt>
                <c:pt idx="523">
                  <c:v>44588</c:v>
                </c:pt>
                <c:pt idx="524">
                  <c:v>44589</c:v>
                </c:pt>
                <c:pt idx="525">
                  <c:v>44592</c:v>
                </c:pt>
                <c:pt idx="526">
                  <c:v>44593</c:v>
                </c:pt>
                <c:pt idx="527">
                  <c:v>44594</c:v>
                </c:pt>
                <c:pt idx="528">
                  <c:v>44595</c:v>
                </c:pt>
                <c:pt idx="529">
                  <c:v>44596</c:v>
                </c:pt>
                <c:pt idx="530">
                  <c:v>44599</c:v>
                </c:pt>
                <c:pt idx="531">
                  <c:v>44600</c:v>
                </c:pt>
                <c:pt idx="532">
                  <c:v>44601</c:v>
                </c:pt>
                <c:pt idx="533">
                  <c:v>44602</c:v>
                </c:pt>
                <c:pt idx="534">
                  <c:v>44603</c:v>
                </c:pt>
                <c:pt idx="535">
                  <c:v>44606</c:v>
                </c:pt>
                <c:pt idx="536">
                  <c:v>44607</c:v>
                </c:pt>
                <c:pt idx="537">
                  <c:v>44608</c:v>
                </c:pt>
                <c:pt idx="538">
                  <c:v>44609</c:v>
                </c:pt>
                <c:pt idx="539">
                  <c:v>44610</c:v>
                </c:pt>
                <c:pt idx="540">
                  <c:v>44614</c:v>
                </c:pt>
                <c:pt idx="541">
                  <c:v>44615</c:v>
                </c:pt>
                <c:pt idx="542">
                  <c:v>44616</c:v>
                </c:pt>
                <c:pt idx="543">
                  <c:v>44617</c:v>
                </c:pt>
                <c:pt idx="544">
                  <c:v>44620</c:v>
                </c:pt>
                <c:pt idx="545">
                  <c:v>44621</c:v>
                </c:pt>
                <c:pt idx="546">
                  <c:v>44622</c:v>
                </c:pt>
                <c:pt idx="547">
                  <c:v>44623</c:v>
                </c:pt>
                <c:pt idx="548">
                  <c:v>44624</c:v>
                </c:pt>
                <c:pt idx="549">
                  <c:v>44627</c:v>
                </c:pt>
                <c:pt idx="550">
                  <c:v>44628</c:v>
                </c:pt>
                <c:pt idx="551">
                  <c:v>44629</c:v>
                </c:pt>
                <c:pt idx="552">
                  <c:v>44630</c:v>
                </c:pt>
                <c:pt idx="553">
                  <c:v>44631</c:v>
                </c:pt>
                <c:pt idx="554">
                  <c:v>44634</c:v>
                </c:pt>
                <c:pt idx="555">
                  <c:v>44635</c:v>
                </c:pt>
                <c:pt idx="556">
                  <c:v>44636</c:v>
                </c:pt>
                <c:pt idx="557">
                  <c:v>44637</c:v>
                </c:pt>
                <c:pt idx="558">
                  <c:v>44638</c:v>
                </c:pt>
                <c:pt idx="559">
                  <c:v>44641</c:v>
                </c:pt>
                <c:pt idx="560">
                  <c:v>44642</c:v>
                </c:pt>
                <c:pt idx="561">
                  <c:v>44643</c:v>
                </c:pt>
                <c:pt idx="562">
                  <c:v>44644</c:v>
                </c:pt>
                <c:pt idx="563">
                  <c:v>44645</c:v>
                </c:pt>
                <c:pt idx="564">
                  <c:v>44648</c:v>
                </c:pt>
                <c:pt idx="565">
                  <c:v>44649</c:v>
                </c:pt>
                <c:pt idx="566">
                  <c:v>44650</c:v>
                </c:pt>
                <c:pt idx="567">
                  <c:v>44651</c:v>
                </c:pt>
                <c:pt idx="568">
                  <c:v>44652</c:v>
                </c:pt>
                <c:pt idx="569">
                  <c:v>44655</c:v>
                </c:pt>
                <c:pt idx="570">
                  <c:v>44656</c:v>
                </c:pt>
                <c:pt idx="571">
                  <c:v>44657</c:v>
                </c:pt>
                <c:pt idx="572">
                  <c:v>44658</c:v>
                </c:pt>
                <c:pt idx="573">
                  <c:v>44659</c:v>
                </c:pt>
                <c:pt idx="574">
                  <c:v>44662</c:v>
                </c:pt>
                <c:pt idx="575">
                  <c:v>44663</c:v>
                </c:pt>
                <c:pt idx="576">
                  <c:v>44664</c:v>
                </c:pt>
                <c:pt idx="577">
                  <c:v>44665</c:v>
                </c:pt>
                <c:pt idx="578">
                  <c:v>44669</c:v>
                </c:pt>
                <c:pt idx="579">
                  <c:v>44670</c:v>
                </c:pt>
                <c:pt idx="580">
                  <c:v>44671</c:v>
                </c:pt>
                <c:pt idx="581">
                  <c:v>44672</c:v>
                </c:pt>
                <c:pt idx="582">
                  <c:v>44673</c:v>
                </c:pt>
                <c:pt idx="583">
                  <c:v>44676</c:v>
                </c:pt>
                <c:pt idx="584">
                  <c:v>44677</c:v>
                </c:pt>
                <c:pt idx="585">
                  <c:v>44678</c:v>
                </c:pt>
                <c:pt idx="586">
                  <c:v>44679</c:v>
                </c:pt>
                <c:pt idx="587">
                  <c:v>44680</c:v>
                </c:pt>
                <c:pt idx="588">
                  <c:v>44683</c:v>
                </c:pt>
                <c:pt idx="589">
                  <c:v>44684</c:v>
                </c:pt>
                <c:pt idx="590">
                  <c:v>44685</c:v>
                </c:pt>
                <c:pt idx="591">
                  <c:v>44686</c:v>
                </c:pt>
                <c:pt idx="592">
                  <c:v>44687</c:v>
                </c:pt>
                <c:pt idx="593">
                  <c:v>44690</c:v>
                </c:pt>
                <c:pt idx="594">
                  <c:v>44691</c:v>
                </c:pt>
                <c:pt idx="595">
                  <c:v>44692</c:v>
                </c:pt>
                <c:pt idx="596">
                  <c:v>44693</c:v>
                </c:pt>
                <c:pt idx="597">
                  <c:v>44694</c:v>
                </c:pt>
                <c:pt idx="598">
                  <c:v>44697</c:v>
                </c:pt>
                <c:pt idx="599">
                  <c:v>44698</c:v>
                </c:pt>
                <c:pt idx="600">
                  <c:v>44699</c:v>
                </c:pt>
                <c:pt idx="601">
                  <c:v>44700</c:v>
                </c:pt>
                <c:pt idx="602">
                  <c:v>44701</c:v>
                </c:pt>
                <c:pt idx="603">
                  <c:v>44704</c:v>
                </c:pt>
                <c:pt idx="604">
                  <c:v>44705</c:v>
                </c:pt>
                <c:pt idx="605">
                  <c:v>44706</c:v>
                </c:pt>
                <c:pt idx="606">
                  <c:v>44707</c:v>
                </c:pt>
                <c:pt idx="607">
                  <c:v>44708</c:v>
                </c:pt>
                <c:pt idx="608">
                  <c:v>44712</c:v>
                </c:pt>
                <c:pt idx="609">
                  <c:v>44713</c:v>
                </c:pt>
                <c:pt idx="610">
                  <c:v>44714</c:v>
                </c:pt>
                <c:pt idx="611">
                  <c:v>44715</c:v>
                </c:pt>
                <c:pt idx="612">
                  <c:v>44718</c:v>
                </c:pt>
                <c:pt idx="613">
                  <c:v>44719</c:v>
                </c:pt>
                <c:pt idx="614">
                  <c:v>44720</c:v>
                </c:pt>
                <c:pt idx="615">
                  <c:v>44721</c:v>
                </c:pt>
                <c:pt idx="616">
                  <c:v>44722</c:v>
                </c:pt>
                <c:pt idx="617">
                  <c:v>44725</c:v>
                </c:pt>
                <c:pt idx="618">
                  <c:v>44726</c:v>
                </c:pt>
                <c:pt idx="619">
                  <c:v>44727</c:v>
                </c:pt>
                <c:pt idx="620">
                  <c:v>44728</c:v>
                </c:pt>
                <c:pt idx="621">
                  <c:v>44729</c:v>
                </c:pt>
                <c:pt idx="622">
                  <c:v>44733</c:v>
                </c:pt>
                <c:pt idx="623">
                  <c:v>44734</c:v>
                </c:pt>
                <c:pt idx="624">
                  <c:v>44735</c:v>
                </c:pt>
                <c:pt idx="625">
                  <c:v>44736</c:v>
                </c:pt>
                <c:pt idx="626">
                  <c:v>44739</c:v>
                </c:pt>
                <c:pt idx="627">
                  <c:v>44740</c:v>
                </c:pt>
                <c:pt idx="628">
                  <c:v>44741</c:v>
                </c:pt>
                <c:pt idx="629">
                  <c:v>44742</c:v>
                </c:pt>
                <c:pt idx="630">
                  <c:v>44743</c:v>
                </c:pt>
                <c:pt idx="631">
                  <c:v>44747</c:v>
                </c:pt>
                <c:pt idx="632">
                  <c:v>44748</c:v>
                </c:pt>
                <c:pt idx="633">
                  <c:v>44749</c:v>
                </c:pt>
                <c:pt idx="634">
                  <c:v>44750</c:v>
                </c:pt>
                <c:pt idx="635">
                  <c:v>44753</c:v>
                </c:pt>
                <c:pt idx="636">
                  <c:v>44754</c:v>
                </c:pt>
                <c:pt idx="637">
                  <c:v>44755</c:v>
                </c:pt>
                <c:pt idx="638">
                  <c:v>44756</c:v>
                </c:pt>
                <c:pt idx="639">
                  <c:v>44757</c:v>
                </c:pt>
                <c:pt idx="640">
                  <c:v>44760</c:v>
                </c:pt>
                <c:pt idx="641">
                  <c:v>44761</c:v>
                </c:pt>
                <c:pt idx="642">
                  <c:v>44762</c:v>
                </c:pt>
                <c:pt idx="643">
                  <c:v>44763</c:v>
                </c:pt>
                <c:pt idx="644">
                  <c:v>44764</c:v>
                </c:pt>
                <c:pt idx="645">
                  <c:v>44767</c:v>
                </c:pt>
                <c:pt idx="646">
                  <c:v>44768</c:v>
                </c:pt>
                <c:pt idx="647">
                  <c:v>44769</c:v>
                </c:pt>
                <c:pt idx="648">
                  <c:v>44770</c:v>
                </c:pt>
                <c:pt idx="649">
                  <c:v>44771</c:v>
                </c:pt>
                <c:pt idx="650">
                  <c:v>44774</c:v>
                </c:pt>
                <c:pt idx="651">
                  <c:v>44775</c:v>
                </c:pt>
                <c:pt idx="652">
                  <c:v>44776</c:v>
                </c:pt>
                <c:pt idx="653">
                  <c:v>44777</c:v>
                </c:pt>
                <c:pt idx="654">
                  <c:v>44778</c:v>
                </c:pt>
                <c:pt idx="655">
                  <c:v>44781</c:v>
                </c:pt>
                <c:pt idx="656">
                  <c:v>44782</c:v>
                </c:pt>
                <c:pt idx="657">
                  <c:v>44783</c:v>
                </c:pt>
                <c:pt idx="658">
                  <c:v>44784</c:v>
                </c:pt>
                <c:pt idx="659">
                  <c:v>44785</c:v>
                </c:pt>
                <c:pt idx="660">
                  <c:v>44788</c:v>
                </c:pt>
                <c:pt idx="661">
                  <c:v>44789</c:v>
                </c:pt>
                <c:pt idx="662">
                  <c:v>44790</c:v>
                </c:pt>
                <c:pt idx="663">
                  <c:v>44791</c:v>
                </c:pt>
                <c:pt idx="664">
                  <c:v>44792</c:v>
                </c:pt>
                <c:pt idx="665">
                  <c:v>44795</c:v>
                </c:pt>
                <c:pt idx="666">
                  <c:v>44796</c:v>
                </c:pt>
                <c:pt idx="667">
                  <c:v>44797</c:v>
                </c:pt>
                <c:pt idx="668">
                  <c:v>44798</c:v>
                </c:pt>
                <c:pt idx="669">
                  <c:v>44799</c:v>
                </c:pt>
                <c:pt idx="670">
                  <c:v>44802</c:v>
                </c:pt>
                <c:pt idx="671">
                  <c:v>44803</c:v>
                </c:pt>
                <c:pt idx="672">
                  <c:v>44804</c:v>
                </c:pt>
                <c:pt idx="673">
                  <c:v>44805</c:v>
                </c:pt>
                <c:pt idx="674">
                  <c:v>44806</c:v>
                </c:pt>
                <c:pt idx="675">
                  <c:v>44810</c:v>
                </c:pt>
                <c:pt idx="676">
                  <c:v>44811</c:v>
                </c:pt>
                <c:pt idx="677">
                  <c:v>44812</c:v>
                </c:pt>
                <c:pt idx="678">
                  <c:v>44813</c:v>
                </c:pt>
                <c:pt idx="679">
                  <c:v>44816</c:v>
                </c:pt>
                <c:pt idx="680">
                  <c:v>44817</c:v>
                </c:pt>
                <c:pt idx="681">
                  <c:v>44818</c:v>
                </c:pt>
                <c:pt idx="682">
                  <c:v>44819</c:v>
                </c:pt>
                <c:pt idx="683">
                  <c:v>44820</c:v>
                </c:pt>
                <c:pt idx="684">
                  <c:v>44823</c:v>
                </c:pt>
                <c:pt idx="685">
                  <c:v>44824</c:v>
                </c:pt>
                <c:pt idx="686">
                  <c:v>44825</c:v>
                </c:pt>
                <c:pt idx="687">
                  <c:v>44826</c:v>
                </c:pt>
                <c:pt idx="688">
                  <c:v>44827</c:v>
                </c:pt>
                <c:pt idx="689">
                  <c:v>44830</c:v>
                </c:pt>
                <c:pt idx="690">
                  <c:v>44831</c:v>
                </c:pt>
                <c:pt idx="691">
                  <c:v>44832</c:v>
                </c:pt>
                <c:pt idx="692">
                  <c:v>44833</c:v>
                </c:pt>
                <c:pt idx="693">
                  <c:v>44834</c:v>
                </c:pt>
                <c:pt idx="694">
                  <c:v>44837</c:v>
                </c:pt>
                <c:pt idx="695">
                  <c:v>44838</c:v>
                </c:pt>
                <c:pt idx="696">
                  <c:v>44839</c:v>
                </c:pt>
                <c:pt idx="697">
                  <c:v>44840</c:v>
                </c:pt>
                <c:pt idx="698">
                  <c:v>44841</c:v>
                </c:pt>
                <c:pt idx="699">
                  <c:v>44844</c:v>
                </c:pt>
                <c:pt idx="700">
                  <c:v>44845</c:v>
                </c:pt>
                <c:pt idx="701">
                  <c:v>44846</c:v>
                </c:pt>
                <c:pt idx="702">
                  <c:v>44847</c:v>
                </c:pt>
                <c:pt idx="703">
                  <c:v>44848</c:v>
                </c:pt>
                <c:pt idx="704">
                  <c:v>44851</c:v>
                </c:pt>
                <c:pt idx="705">
                  <c:v>44852</c:v>
                </c:pt>
                <c:pt idx="706">
                  <c:v>44853</c:v>
                </c:pt>
                <c:pt idx="707">
                  <c:v>44854</c:v>
                </c:pt>
                <c:pt idx="708">
                  <c:v>44855</c:v>
                </c:pt>
                <c:pt idx="709">
                  <c:v>44858</c:v>
                </c:pt>
                <c:pt idx="710">
                  <c:v>44859</c:v>
                </c:pt>
                <c:pt idx="711">
                  <c:v>44860</c:v>
                </c:pt>
                <c:pt idx="712">
                  <c:v>44861</c:v>
                </c:pt>
                <c:pt idx="713">
                  <c:v>44862</c:v>
                </c:pt>
                <c:pt idx="714">
                  <c:v>44865</c:v>
                </c:pt>
                <c:pt idx="715">
                  <c:v>44866</c:v>
                </c:pt>
                <c:pt idx="716">
                  <c:v>44867</c:v>
                </c:pt>
                <c:pt idx="717">
                  <c:v>44868</c:v>
                </c:pt>
                <c:pt idx="718">
                  <c:v>44869</c:v>
                </c:pt>
                <c:pt idx="719">
                  <c:v>44872</c:v>
                </c:pt>
                <c:pt idx="720">
                  <c:v>44873</c:v>
                </c:pt>
                <c:pt idx="721">
                  <c:v>44874</c:v>
                </c:pt>
                <c:pt idx="722">
                  <c:v>44875</c:v>
                </c:pt>
                <c:pt idx="723">
                  <c:v>44876</c:v>
                </c:pt>
                <c:pt idx="724">
                  <c:v>44879</c:v>
                </c:pt>
                <c:pt idx="725">
                  <c:v>44880</c:v>
                </c:pt>
                <c:pt idx="726">
                  <c:v>44881</c:v>
                </c:pt>
                <c:pt idx="727">
                  <c:v>44882</c:v>
                </c:pt>
                <c:pt idx="728">
                  <c:v>44883</c:v>
                </c:pt>
                <c:pt idx="729">
                  <c:v>44886</c:v>
                </c:pt>
                <c:pt idx="730">
                  <c:v>44887</c:v>
                </c:pt>
                <c:pt idx="731">
                  <c:v>44888</c:v>
                </c:pt>
                <c:pt idx="732">
                  <c:v>44890</c:v>
                </c:pt>
                <c:pt idx="733">
                  <c:v>44893</c:v>
                </c:pt>
                <c:pt idx="734">
                  <c:v>44894</c:v>
                </c:pt>
                <c:pt idx="735">
                  <c:v>44895</c:v>
                </c:pt>
                <c:pt idx="736">
                  <c:v>44896</c:v>
                </c:pt>
                <c:pt idx="737">
                  <c:v>44897</c:v>
                </c:pt>
                <c:pt idx="738">
                  <c:v>44900</c:v>
                </c:pt>
                <c:pt idx="739">
                  <c:v>44901</c:v>
                </c:pt>
                <c:pt idx="740">
                  <c:v>44902</c:v>
                </c:pt>
                <c:pt idx="741">
                  <c:v>44903</c:v>
                </c:pt>
                <c:pt idx="742">
                  <c:v>44904</c:v>
                </c:pt>
                <c:pt idx="743">
                  <c:v>44907</c:v>
                </c:pt>
                <c:pt idx="744">
                  <c:v>44908</c:v>
                </c:pt>
                <c:pt idx="745">
                  <c:v>44909</c:v>
                </c:pt>
                <c:pt idx="746">
                  <c:v>44910</c:v>
                </c:pt>
                <c:pt idx="747">
                  <c:v>44911</c:v>
                </c:pt>
                <c:pt idx="748">
                  <c:v>44914</c:v>
                </c:pt>
                <c:pt idx="749">
                  <c:v>44915</c:v>
                </c:pt>
                <c:pt idx="750">
                  <c:v>44916</c:v>
                </c:pt>
                <c:pt idx="751">
                  <c:v>44917</c:v>
                </c:pt>
                <c:pt idx="752">
                  <c:v>44918</c:v>
                </c:pt>
                <c:pt idx="753">
                  <c:v>44922</c:v>
                </c:pt>
                <c:pt idx="754">
                  <c:v>44923</c:v>
                </c:pt>
                <c:pt idx="755">
                  <c:v>44924</c:v>
                </c:pt>
                <c:pt idx="756">
                  <c:v>44925</c:v>
                </c:pt>
                <c:pt idx="757">
                  <c:v>44929</c:v>
                </c:pt>
                <c:pt idx="758">
                  <c:v>44930</c:v>
                </c:pt>
                <c:pt idx="759">
                  <c:v>44931</c:v>
                </c:pt>
                <c:pt idx="760">
                  <c:v>44932</c:v>
                </c:pt>
                <c:pt idx="761">
                  <c:v>44935</c:v>
                </c:pt>
                <c:pt idx="762">
                  <c:v>44936</c:v>
                </c:pt>
                <c:pt idx="763">
                  <c:v>44937</c:v>
                </c:pt>
                <c:pt idx="764">
                  <c:v>44938</c:v>
                </c:pt>
                <c:pt idx="765">
                  <c:v>44939</c:v>
                </c:pt>
                <c:pt idx="766">
                  <c:v>44943</c:v>
                </c:pt>
                <c:pt idx="767">
                  <c:v>44944</c:v>
                </c:pt>
                <c:pt idx="768">
                  <c:v>44945</c:v>
                </c:pt>
                <c:pt idx="769">
                  <c:v>44946</c:v>
                </c:pt>
                <c:pt idx="770">
                  <c:v>44949</c:v>
                </c:pt>
                <c:pt idx="771">
                  <c:v>44950</c:v>
                </c:pt>
                <c:pt idx="772">
                  <c:v>44951</c:v>
                </c:pt>
                <c:pt idx="773">
                  <c:v>44952</c:v>
                </c:pt>
                <c:pt idx="774">
                  <c:v>44953</c:v>
                </c:pt>
                <c:pt idx="775">
                  <c:v>44956</c:v>
                </c:pt>
                <c:pt idx="776">
                  <c:v>44957</c:v>
                </c:pt>
                <c:pt idx="777">
                  <c:v>44958</c:v>
                </c:pt>
                <c:pt idx="778">
                  <c:v>44959</c:v>
                </c:pt>
                <c:pt idx="779">
                  <c:v>44960</c:v>
                </c:pt>
                <c:pt idx="780">
                  <c:v>44963</c:v>
                </c:pt>
                <c:pt idx="781">
                  <c:v>44964</c:v>
                </c:pt>
                <c:pt idx="782">
                  <c:v>44965</c:v>
                </c:pt>
                <c:pt idx="783">
                  <c:v>44966</c:v>
                </c:pt>
                <c:pt idx="784">
                  <c:v>44967</c:v>
                </c:pt>
                <c:pt idx="785">
                  <c:v>44970</c:v>
                </c:pt>
                <c:pt idx="786">
                  <c:v>44971</c:v>
                </c:pt>
                <c:pt idx="787">
                  <c:v>44972</c:v>
                </c:pt>
                <c:pt idx="788">
                  <c:v>44973</c:v>
                </c:pt>
                <c:pt idx="789">
                  <c:v>44974</c:v>
                </c:pt>
                <c:pt idx="790">
                  <c:v>44978</c:v>
                </c:pt>
                <c:pt idx="791">
                  <c:v>44979</c:v>
                </c:pt>
                <c:pt idx="792">
                  <c:v>44980</c:v>
                </c:pt>
                <c:pt idx="793">
                  <c:v>44981</c:v>
                </c:pt>
                <c:pt idx="794">
                  <c:v>44984</c:v>
                </c:pt>
                <c:pt idx="795">
                  <c:v>44985</c:v>
                </c:pt>
                <c:pt idx="796">
                  <c:v>44986</c:v>
                </c:pt>
                <c:pt idx="797">
                  <c:v>44987</c:v>
                </c:pt>
                <c:pt idx="798">
                  <c:v>44988</c:v>
                </c:pt>
                <c:pt idx="799">
                  <c:v>44991</c:v>
                </c:pt>
                <c:pt idx="800">
                  <c:v>44992</c:v>
                </c:pt>
                <c:pt idx="801">
                  <c:v>44993</c:v>
                </c:pt>
                <c:pt idx="802">
                  <c:v>44994</c:v>
                </c:pt>
                <c:pt idx="803">
                  <c:v>44995</c:v>
                </c:pt>
                <c:pt idx="804">
                  <c:v>44998</c:v>
                </c:pt>
                <c:pt idx="805">
                  <c:v>44999</c:v>
                </c:pt>
                <c:pt idx="806">
                  <c:v>45000</c:v>
                </c:pt>
                <c:pt idx="807">
                  <c:v>45001</c:v>
                </c:pt>
                <c:pt idx="808">
                  <c:v>45002</c:v>
                </c:pt>
                <c:pt idx="809">
                  <c:v>45005</c:v>
                </c:pt>
                <c:pt idx="810">
                  <c:v>45006</c:v>
                </c:pt>
                <c:pt idx="811">
                  <c:v>45007</c:v>
                </c:pt>
                <c:pt idx="812">
                  <c:v>45008</c:v>
                </c:pt>
                <c:pt idx="813">
                  <c:v>45009</c:v>
                </c:pt>
                <c:pt idx="814">
                  <c:v>45012</c:v>
                </c:pt>
                <c:pt idx="815">
                  <c:v>45013</c:v>
                </c:pt>
                <c:pt idx="816">
                  <c:v>45014</c:v>
                </c:pt>
                <c:pt idx="817">
                  <c:v>45015</c:v>
                </c:pt>
                <c:pt idx="818">
                  <c:v>45016</c:v>
                </c:pt>
                <c:pt idx="819">
                  <c:v>45019</c:v>
                </c:pt>
                <c:pt idx="820">
                  <c:v>45020</c:v>
                </c:pt>
                <c:pt idx="821">
                  <c:v>45021</c:v>
                </c:pt>
                <c:pt idx="822">
                  <c:v>45022</c:v>
                </c:pt>
                <c:pt idx="823">
                  <c:v>45026</c:v>
                </c:pt>
                <c:pt idx="824">
                  <c:v>45027</c:v>
                </c:pt>
                <c:pt idx="825">
                  <c:v>45028</c:v>
                </c:pt>
                <c:pt idx="826">
                  <c:v>45029</c:v>
                </c:pt>
                <c:pt idx="827">
                  <c:v>45030</c:v>
                </c:pt>
                <c:pt idx="828">
                  <c:v>45033</c:v>
                </c:pt>
                <c:pt idx="829">
                  <c:v>45034</c:v>
                </c:pt>
                <c:pt idx="830">
                  <c:v>45035</c:v>
                </c:pt>
                <c:pt idx="831">
                  <c:v>45036</c:v>
                </c:pt>
                <c:pt idx="832">
                  <c:v>45037</c:v>
                </c:pt>
                <c:pt idx="833">
                  <c:v>45040</c:v>
                </c:pt>
                <c:pt idx="834">
                  <c:v>45041</c:v>
                </c:pt>
                <c:pt idx="835">
                  <c:v>45042</c:v>
                </c:pt>
                <c:pt idx="836">
                  <c:v>45043</c:v>
                </c:pt>
                <c:pt idx="837">
                  <c:v>45044</c:v>
                </c:pt>
                <c:pt idx="838">
                  <c:v>45047</c:v>
                </c:pt>
                <c:pt idx="839">
                  <c:v>45048</c:v>
                </c:pt>
                <c:pt idx="840">
                  <c:v>45049</c:v>
                </c:pt>
                <c:pt idx="841">
                  <c:v>45050</c:v>
                </c:pt>
                <c:pt idx="842">
                  <c:v>45051</c:v>
                </c:pt>
                <c:pt idx="843">
                  <c:v>45054</c:v>
                </c:pt>
                <c:pt idx="844">
                  <c:v>45055</c:v>
                </c:pt>
                <c:pt idx="845">
                  <c:v>45056</c:v>
                </c:pt>
                <c:pt idx="846">
                  <c:v>45057</c:v>
                </c:pt>
                <c:pt idx="847">
                  <c:v>45058</c:v>
                </c:pt>
                <c:pt idx="848">
                  <c:v>45061</c:v>
                </c:pt>
                <c:pt idx="849">
                  <c:v>45062</c:v>
                </c:pt>
                <c:pt idx="850">
                  <c:v>45063</c:v>
                </c:pt>
                <c:pt idx="851">
                  <c:v>45064</c:v>
                </c:pt>
                <c:pt idx="852">
                  <c:v>45065</c:v>
                </c:pt>
                <c:pt idx="853">
                  <c:v>45068</c:v>
                </c:pt>
                <c:pt idx="854">
                  <c:v>45069</c:v>
                </c:pt>
                <c:pt idx="855">
                  <c:v>45070</c:v>
                </c:pt>
                <c:pt idx="856">
                  <c:v>45071</c:v>
                </c:pt>
                <c:pt idx="857">
                  <c:v>45072</c:v>
                </c:pt>
                <c:pt idx="858">
                  <c:v>45076</c:v>
                </c:pt>
                <c:pt idx="859">
                  <c:v>45077</c:v>
                </c:pt>
                <c:pt idx="860">
                  <c:v>45078</c:v>
                </c:pt>
                <c:pt idx="861">
                  <c:v>45079</c:v>
                </c:pt>
                <c:pt idx="862">
                  <c:v>45082</c:v>
                </c:pt>
                <c:pt idx="863">
                  <c:v>45083</c:v>
                </c:pt>
                <c:pt idx="864">
                  <c:v>45084</c:v>
                </c:pt>
                <c:pt idx="865">
                  <c:v>45085</c:v>
                </c:pt>
                <c:pt idx="866">
                  <c:v>45086</c:v>
                </c:pt>
                <c:pt idx="867">
                  <c:v>45089</c:v>
                </c:pt>
                <c:pt idx="868">
                  <c:v>45090</c:v>
                </c:pt>
                <c:pt idx="869">
                  <c:v>45091</c:v>
                </c:pt>
                <c:pt idx="870">
                  <c:v>45092</c:v>
                </c:pt>
                <c:pt idx="871">
                  <c:v>45093</c:v>
                </c:pt>
                <c:pt idx="872">
                  <c:v>45097</c:v>
                </c:pt>
                <c:pt idx="873">
                  <c:v>45098</c:v>
                </c:pt>
                <c:pt idx="874">
                  <c:v>45099</c:v>
                </c:pt>
                <c:pt idx="875">
                  <c:v>45100</c:v>
                </c:pt>
                <c:pt idx="876">
                  <c:v>45103</c:v>
                </c:pt>
                <c:pt idx="877">
                  <c:v>45104</c:v>
                </c:pt>
                <c:pt idx="878">
                  <c:v>45105</c:v>
                </c:pt>
                <c:pt idx="879">
                  <c:v>45106</c:v>
                </c:pt>
                <c:pt idx="880">
                  <c:v>45107</c:v>
                </c:pt>
                <c:pt idx="881">
                  <c:v>45110</c:v>
                </c:pt>
                <c:pt idx="882">
                  <c:v>45112</c:v>
                </c:pt>
                <c:pt idx="883">
                  <c:v>45113</c:v>
                </c:pt>
                <c:pt idx="884">
                  <c:v>45114</c:v>
                </c:pt>
                <c:pt idx="885">
                  <c:v>45117</c:v>
                </c:pt>
                <c:pt idx="886">
                  <c:v>45118</c:v>
                </c:pt>
                <c:pt idx="887">
                  <c:v>45119</c:v>
                </c:pt>
                <c:pt idx="888">
                  <c:v>45120</c:v>
                </c:pt>
                <c:pt idx="889">
                  <c:v>45121</c:v>
                </c:pt>
                <c:pt idx="890">
                  <c:v>45124</c:v>
                </c:pt>
                <c:pt idx="891">
                  <c:v>45125</c:v>
                </c:pt>
                <c:pt idx="892">
                  <c:v>45126</c:v>
                </c:pt>
                <c:pt idx="893">
                  <c:v>45127</c:v>
                </c:pt>
                <c:pt idx="894">
                  <c:v>45128</c:v>
                </c:pt>
                <c:pt idx="895">
                  <c:v>45131</c:v>
                </c:pt>
                <c:pt idx="896">
                  <c:v>45132</c:v>
                </c:pt>
                <c:pt idx="897">
                  <c:v>45133</c:v>
                </c:pt>
                <c:pt idx="898">
                  <c:v>45134</c:v>
                </c:pt>
                <c:pt idx="899">
                  <c:v>45135</c:v>
                </c:pt>
                <c:pt idx="900">
                  <c:v>45138</c:v>
                </c:pt>
                <c:pt idx="901">
                  <c:v>45139</c:v>
                </c:pt>
                <c:pt idx="902">
                  <c:v>45140</c:v>
                </c:pt>
                <c:pt idx="903">
                  <c:v>45141</c:v>
                </c:pt>
                <c:pt idx="904">
                  <c:v>45142</c:v>
                </c:pt>
                <c:pt idx="905">
                  <c:v>45145</c:v>
                </c:pt>
                <c:pt idx="906">
                  <c:v>45146</c:v>
                </c:pt>
                <c:pt idx="907">
                  <c:v>45147</c:v>
                </c:pt>
                <c:pt idx="908">
                  <c:v>45148</c:v>
                </c:pt>
                <c:pt idx="909">
                  <c:v>45149</c:v>
                </c:pt>
                <c:pt idx="910">
                  <c:v>45152</c:v>
                </c:pt>
                <c:pt idx="911">
                  <c:v>45153</c:v>
                </c:pt>
                <c:pt idx="912">
                  <c:v>45154</c:v>
                </c:pt>
                <c:pt idx="913">
                  <c:v>45155</c:v>
                </c:pt>
                <c:pt idx="914">
                  <c:v>45156</c:v>
                </c:pt>
                <c:pt idx="915">
                  <c:v>45159</c:v>
                </c:pt>
                <c:pt idx="916">
                  <c:v>45160</c:v>
                </c:pt>
                <c:pt idx="917">
                  <c:v>45161</c:v>
                </c:pt>
                <c:pt idx="918">
                  <c:v>45162</c:v>
                </c:pt>
                <c:pt idx="919">
                  <c:v>45163</c:v>
                </c:pt>
                <c:pt idx="920">
                  <c:v>45166</c:v>
                </c:pt>
                <c:pt idx="921">
                  <c:v>45167</c:v>
                </c:pt>
                <c:pt idx="922">
                  <c:v>45168</c:v>
                </c:pt>
                <c:pt idx="923">
                  <c:v>45169</c:v>
                </c:pt>
                <c:pt idx="924">
                  <c:v>45170</c:v>
                </c:pt>
                <c:pt idx="925">
                  <c:v>45174</c:v>
                </c:pt>
                <c:pt idx="926">
                  <c:v>45175</c:v>
                </c:pt>
                <c:pt idx="927">
                  <c:v>45176</c:v>
                </c:pt>
                <c:pt idx="928">
                  <c:v>45177</c:v>
                </c:pt>
                <c:pt idx="929">
                  <c:v>45180</c:v>
                </c:pt>
                <c:pt idx="930">
                  <c:v>45181</c:v>
                </c:pt>
                <c:pt idx="931">
                  <c:v>45182</c:v>
                </c:pt>
                <c:pt idx="932">
                  <c:v>45183</c:v>
                </c:pt>
                <c:pt idx="933">
                  <c:v>45184</c:v>
                </c:pt>
                <c:pt idx="934">
                  <c:v>45187</c:v>
                </c:pt>
                <c:pt idx="935">
                  <c:v>45188</c:v>
                </c:pt>
                <c:pt idx="936">
                  <c:v>45189</c:v>
                </c:pt>
                <c:pt idx="937">
                  <c:v>45190</c:v>
                </c:pt>
                <c:pt idx="938">
                  <c:v>45191</c:v>
                </c:pt>
                <c:pt idx="939">
                  <c:v>45194</c:v>
                </c:pt>
                <c:pt idx="940">
                  <c:v>45195</c:v>
                </c:pt>
                <c:pt idx="941">
                  <c:v>45196</c:v>
                </c:pt>
                <c:pt idx="942">
                  <c:v>45197</c:v>
                </c:pt>
                <c:pt idx="943">
                  <c:v>45198</c:v>
                </c:pt>
                <c:pt idx="944">
                  <c:v>45201</c:v>
                </c:pt>
                <c:pt idx="945">
                  <c:v>45202</c:v>
                </c:pt>
                <c:pt idx="946">
                  <c:v>45203</c:v>
                </c:pt>
                <c:pt idx="947">
                  <c:v>45204</c:v>
                </c:pt>
                <c:pt idx="948">
                  <c:v>45205</c:v>
                </c:pt>
                <c:pt idx="949">
                  <c:v>45208</c:v>
                </c:pt>
                <c:pt idx="950">
                  <c:v>45209</c:v>
                </c:pt>
                <c:pt idx="951">
                  <c:v>45210</c:v>
                </c:pt>
                <c:pt idx="952">
                  <c:v>45211</c:v>
                </c:pt>
                <c:pt idx="953">
                  <c:v>45212</c:v>
                </c:pt>
                <c:pt idx="954">
                  <c:v>45215</c:v>
                </c:pt>
                <c:pt idx="955">
                  <c:v>45216</c:v>
                </c:pt>
                <c:pt idx="956">
                  <c:v>45217</c:v>
                </c:pt>
                <c:pt idx="957">
                  <c:v>45218</c:v>
                </c:pt>
                <c:pt idx="958">
                  <c:v>45219</c:v>
                </c:pt>
                <c:pt idx="959">
                  <c:v>45222</c:v>
                </c:pt>
                <c:pt idx="960">
                  <c:v>45223</c:v>
                </c:pt>
                <c:pt idx="961">
                  <c:v>45224</c:v>
                </c:pt>
                <c:pt idx="962">
                  <c:v>45225</c:v>
                </c:pt>
                <c:pt idx="963">
                  <c:v>45226</c:v>
                </c:pt>
                <c:pt idx="964">
                  <c:v>45229</c:v>
                </c:pt>
                <c:pt idx="965">
                  <c:v>45230</c:v>
                </c:pt>
                <c:pt idx="966">
                  <c:v>45231</c:v>
                </c:pt>
                <c:pt idx="967">
                  <c:v>45232</c:v>
                </c:pt>
                <c:pt idx="968">
                  <c:v>45233</c:v>
                </c:pt>
                <c:pt idx="969">
                  <c:v>45236</c:v>
                </c:pt>
                <c:pt idx="970">
                  <c:v>45237</c:v>
                </c:pt>
                <c:pt idx="971">
                  <c:v>45238</c:v>
                </c:pt>
                <c:pt idx="972">
                  <c:v>45239</c:v>
                </c:pt>
                <c:pt idx="973">
                  <c:v>45240</c:v>
                </c:pt>
                <c:pt idx="974">
                  <c:v>45243</c:v>
                </c:pt>
                <c:pt idx="975">
                  <c:v>45244</c:v>
                </c:pt>
                <c:pt idx="976">
                  <c:v>45245</c:v>
                </c:pt>
                <c:pt idx="977">
                  <c:v>45246</c:v>
                </c:pt>
                <c:pt idx="978">
                  <c:v>45247</c:v>
                </c:pt>
                <c:pt idx="979">
                  <c:v>45250</c:v>
                </c:pt>
                <c:pt idx="980">
                  <c:v>45251</c:v>
                </c:pt>
                <c:pt idx="981">
                  <c:v>45252</c:v>
                </c:pt>
                <c:pt idx="982">
                  <c:v>45254</c:v>
                </c:pt>
                <c:pt idx="983">
                  <c:v>45257</c:v>
                </c:pt>
                <c:pt idx="984">
                  <c:v>45258</c:v>
                </c:pt>
                <c:pt idx="985">
                  <c:v>45259</c:v>
                </c:pt>
                <c:pt idx="986">
                  <c:v>45260</c:v>
                </c:pt>
                <c:pt idx="987">
                  <c:v>45261</c:v>
                </c:pt>
                <c:pt idx="988">
                  <c:v>45264</c:v>
                </c:pt>
                <c:pt idx="989">
                  <c:v>45265</c:v>
                </c:pt>
                <c:pt idx="990">
                  <c:v>45266</c:v>
                </c:pt>
                <c:pt idx="991">
                  <c:v>45267</c:v>
                </c:pt>
                <c:pt idx="992">
                  <c:v>45268</c:v>
                </c:pt>
                <c:pt idx="993">
                  <c:v>45271</c:v>
                </c:pt>
                <c:pt idx="994">
                  <c:v>45272</c:v>
                </c:pt>
                <c:pt idx="995">
                  <c:v>45273</c:v>
                </c:pt>
                <c:pt idx="996">
                  <c:v>45274</c:v>
                </c:pt>
                <c:pt idx="997">
                  <c:v>45275</c:v>
                </c:pt>
                <c:pt idx="998">
                  <c:v>45278</c:v>
                </c:pt>
                <c:pt idx="999">
                  <c:v>45279</c:v>
                </c:pt>
                <c:pt idx="1000">
                  <c:v>45280</c:v>
                </c:pt>
                <c:pt idx="1001">
                  <c:v>45281</c:v>
                </c:pt>
                <c:pt idx="1002">
                  <c:v>45282</c:v>
                </c:pt>
                <c:pt idx="1003">
                  <c:v>45286</c:v>
                </c:pt>
                <c:pt idx="1004">
                  <c:v>45287</c:v>
                </c:pt>
                <c:pt idx="1005">
                  <c:v>45288</c:v>
                </c:pt>
                <c:pt idx="1006">
                  <c:v>45289</c:v>
                </c:pt>
                <c:pt idx="1007">
                  <c:v>45293</c:v>
                </c:pt>
                <c:pt idx="1008">
                  <c:v>45294</c:v>
                </c:pt>
                <c:pt idx="1009">
                  <c:v>45295</c:v>
                </c:pt>
                <c:pt idx="1010">
                  <c:v>45296</c:v>
                </c:pt>
                <c:pt idx="1011">
                  <c:v>45299</c:v>
                </c:pt>
                <c:pt idx="1012">
                  <c:v>45300</c:v>
                </c:pt>
                <c:pt idx="1013">
                  <c:v>45301</c:v>
                </c:pt>
                <c:pt idx="1014">
                  <c:v>45302</c:v>
                </c:pt>
                <c:pt idx="1015">
                  <c:v>45303</c:v>
                </c:pt>
                <c:pt idx="1016">
                  <c:v>45307</c:v>
                </c:pt>
                <c:pt idx="1017">
                  <c:v>45308</c:v>
                </c:pt>
                <c:pt idx="1018">
                  <c:v>45309</c:v>
                </c:pt>
                <c:pt idx="1019">
                  <c:v>45310</c:v>
                </c:pt>
                <c:pt idx="1020">
                  <c:v>45313</c:v>
                </c:pt>
                <c:pt idx="1021">
                  <c:v>45314</c:v>
                </c:pt>
                <c:pt idx="1022">
                  <c:v>45315</c:v>
                </c:pt>
                <c:pt idx="1023">
                  <c:v>45316</c:v>
                </c:pt>
                <c:pt idx="1024">
                  <c:v>45317</c:v>
                </c:pt>
                <c:pt idx="1025">
                  <c:v>45320</c:v>
                </c:pt>
                <c:pt idx="1026">
                  <c:v>45321</c:v>
                </c:pt>
                <c:pt idx="1027">
                  <c:v>45322</c:v>
                </c:pt>
                <c:pt idx="1028">
                  <c:v>45323</c:v>
                </c:pt>
                <c:pt idx="1029">
                  <c:v>45324</c:v>
                </c:pt>
                <c:pt idx="1030">
                  <c:v>45327</c:v>
                </c:pt>
                <c:pt idx="1031">
                  <c:v>45328</c:v>
                </c:pt>
                <c:pt idx="1032">
                  <c:v>45329</c:v>
                </c:pt>
                <c:pt idx="1033">
                  <c:v>45330</c:v>
                </c:pt>
                <c:pt idx="1034">
                  <c:v>45331</c:v>
                </c:pt>
                <c:pt idx="1035">
                  <c:v>45334</c:v>
                </c:pt>
                <c:pt idx="1036">
                  <c:v>45335</c:v>
                </c:pt>
                <c:pt idx="1037">
                  <c:v>45336</c:v>
                </c:pt>
                <c:pt idx="1038">
                  <c:v>45337</c:v>
                </c:pt>
                <c:pt idx="1039">
                  <c:v>45338</c:v>
                </c:pt>
                <c:pt idx="1040">
                  <c:v>45342</c:v>
                </c:pt>
                <c:pt idx="1041">
                  <c:v>45343</c:v>
                </c:pt>
                <c:pt idx="1042">
                  <c:v>45344</c:v>
                </c:pt>
                <c:pt idx="1043">
                  <c:v>45345</c:v>
                </c:pt>
                <c:pt idx="1044">
                  <c:v>45348</c:v>
                </c:pt>
                <c:pt idx="1045">
                  <c:v>45349</c:v>
                </c:pt>
                <c:pt idx="1046">
                  <c:v>45350</c:v>
                </c:pt>
                <c:pt idx="1047">
                  <c:v>45351</c:v>
                </c:pt>
                <c:pt idx="1048">
                  <c:v>45352</c:v>
                </c:pt>
                <c:pt idx="1049">
                  <c:v>45355</c:v>
                </c:pt>
                <c:pt idx="1050">
                  <c:v>45356</c:v>
                </c:pt>
                <c:pt idx="1051">
                  <c:v>45357</c:v>
                </c:pt>
                <c:pt idx="1052">
                  <c:v>45358</c:v>
                </c:pt>
                <c:pt idx="1053">
                  <c:v>45359</c:v>
                </c:pt>
                <c:pt idx="1054">
                  <c:v>45362</c:v>
                </c:pt>
                <c:pt idx="1055">
                  <c:v>45363</c:v>
                </c:pt>
                <c:pt idx="1056">
                  <c:v>45364</c:v>
                </c:pt>
                <c:pt idx="1057">
                  <c:v>45365</c:v>
                </c:pt>
                <c:pt idx="1058">
                  <c:v>45366</c:v>
                </c:pt>
                <c:pt idx="1059">
                  <c:v>45369</c:v>
                </c:pt>
                <c:pt idx="1060">
                  <c:v>45370</c:v>
                </c:pt>
                <c:pt idx="1061">
                  <c:v>45371</c:v>
                </c:pt>
                <c:pt idx="1062">
                  <c:v>45372</c:v>
                </c:pt>
                <c:pt idx="1063">
                  <c:v>45373</c:v>
                </c:pt>
                <c:pt idx="1064">
                  <c:v>45376</c:v>
                </c:pt>
                <c:pt idx="1065">
                  <c:v>45377</c:v>
                </c:pt>
                <c:pt idx="1066">
                  <c:v>45378</c:v>
                </c:pt>
                <c:pt idx="1067">
                  <c:v>45379</c:v>
                </c:pt>
                <c:pt idx="1068">
                  <c:v>45383</c:v>
                </c:pt>
                <c:pt idx="1069">
                  <c:v>45384</c:v>
                </c:pt>
                <c:pt idx="1070">
                  <c:v>45385</c:v>
                </c:pt>
                <c:pt idx="1071">
                  <c:v>45386</c:v>
                </c:pt>
                <c:pt idx="1072">
                  <c:v>45387</c:v>
                </c:pt>
                <c:pt idx="1073">
                  <c:v>45390</c:v>
                </c:pt>
                <c:pt idx="1074">
                  <c:v>45391</c:v>
                </c:pt>
                <c:pt idx="1075">
                  <c:v>45392</c:v>
                </c:pt>
                <c:pt idx="1076">
                  <c:v>45393</c:v>
                </c:pt>
                <c:pt idx="1077">
                  <c:v>45394</c:v>
                </c:pt>
                <c:pt idx="1078">
                  <c:v>45397</c:v>
                </c:pt>
                <c:pt idx="1079">
                  <c:v>45398</c:v>
                </c:pt>
                <c:pt idx="1080">
                  <c:v>45399</c:v>
                </c:pt>
                <c:pt idx="1081">
                  <c:v>45400</c:v>
                </c:pt>
                <c:pt idx="1082">
                  <c:v>45401</c:v>
                </c:pt>
                <c:pt idx="1083">
                  <c:v>45404</c:v>
                </c:pt>
                <c:pt idx="1084">
                  <c:v>45405</c:v>
                </c:pt>
                <c:pt idx="1085">
                  <c:v>45406</c:v>
                </c:pt>
                <c:pt idx="1086">
                  <c:v>45407</c:v>
                </c:pt>
                <c:pt idx="1087">
                  <c:v>45408</c:v>
                </c:pt>
                <c:pt idx="1088">
                  <c:v>45411</c:v>
                </c:pt>
                <c:pt idx="1089">
                  <c:v>45412</c:v>
                </c:pt>
                <c:pt idx="1090">
                  <c:v>45413</c:v>
                </c:pt>
                <c:pt idx="1091">
                  <c:v>45414</c:v>
                </c:pt>
                <c:pt idx="1092">
                  <c:v>45415</c:v>
                </c:pt>
                <c:pt idx="1093">
                  <c:v>45418</c:v>
                </c:pt>
                <c:pt idx="1094">
                  <c:v>45419</c:v>
                </c:pt>
                <c:pt idx="1095">
                  <c:v>45420</c:v>
                </c:pt>
                <c:pt idx="1096">
                  <c:v>45421</c:v>
                </c:pt>
                <c:pt idx="1097">
                  <c:v>45422</c:v>
                </c:pt>
                <c:pt idx="1098">
                  <c:v>45425</c:v>
                </c:pt>
                <c:pt idx="1099">
                  <c:v>45426</c:v>
                </c:pt>
                <c:pt idx="1100">
                  <c:v>45427</c:v>
                </c:pt>
                <c:pt idx="1101">
                  <c:v>45428</c:v>
                </c:pt>
                <c:pt idx="1102">
                  <c:v>45429</c:v>
                </c:pt>
                <c:pt idx="1103">
                  <c:v>45432</c:v>
                </c:pt>
                <c:pt idx="1104">
                  <c:v>45433</c:v>
                </c:pt>
                <c:pt idx="1105">
                  <c:v>45434</c:v>
                </c:pt>
                <c:pt idx="1106">
                  <c:v>45435</c:v>
                </c:pt>
                <c:pt idx="1107">
                  <c:v>45436</c:v>
                </c:pt>
                <c:pt idx="1108">
                  <c:v>45440</c:v>
                </c:pt>
                <c:pt idx="1109">
                  <c:v>45441</c:v>
                </c:pt>
                <c:pt idx="1110">
                  <c:v>45442</c:v>
                </c:pt>
                <c:pt idx="1111">
                  <c:v>45443</c:v>
                </c:pt>
                <c:pt idx="1112">
                  <c:v>45446</c:v>
                </c:pt>
                <c:pt idx="1113">
                  <c:v>45447</c:v>
                </c:pt>
                <c:pt idx="1114">
                  <c:v>45448</c:v>
                </c:pt>
                <c:pt idx="1115">
                  <c:v>45449</c:v>
                </c:pt>
                <c:pt idx="1116">
                  <c:v>45450</c:v>
                </c:pt>
                <c:pt idx="1117">
                  <c:v>45453</c:v>
                </c:pt>
                <c:pt idx="1118">
                  <c:v>45454</c:v>
                </c:pt>
                <c:pt idx="1119">
                  <c:v>45455</c:v>
                </c:pt>
                <c:pt idx="1120">
                  <c:v>45456</c:v>
                </c:pt>
                <c:pt idx="1121">
                  <c:v>45457</c:v>
                </c:pt>
                <c:pt idx="1122">
                  <c:v>45460</c:v>
                </c:pt>
                <c:pt idx="1123">
                  <c:v>45461</c:v>
                </c:pt>
                <c:pt idx="1124">
                  <c:v>45463</c:v>
                </c:pt>
                <c:pt idx="1125">
                  <c:v>45464</c:v>
                </c:pt>
                <c:pt idx="1126">
                  <c:v>45467</c:v>
                </c:pt>
                <c:pt idx="1127">
                  <c:v>45468</c:v>
                </c:pt>
                <c:pt idx="1128">
                  <c:v>45469</c:v>
                </c:pt>
                <c:pt idx="1129">
                  <c:v>45470</c:v>
                </c:pt>
                <c:pt idx="1130">
                  <c:v>45471</c:v>
                </c:pt>
                <c:pt idx="1131">
                  <c:v>45474</c:v>
                </c:pt>
                <c:pt idx="1132">
                  <c:v>45475</c:v>
                </c:pt>
                <c:pt idx="1133">
                  <c:v>45476</c:v>
                </c:pt>
                <c:pt idx="1134">
                  <c:v>45478</c:v>
                </c:pt>
                <c:pt idx="1135">
                  <c:v>45481</c:v>
                </c:pt>
                <c:pt idx="1136">
                  <c:v>45482</c:v>
                </c:pt>
                <c:pt idx="1137">
                  <c:v>45483</c:v>
                </c:pt>
                <c:pt idx="1138">
                  <c:v>45484</c:v>
                </c:pt>
                <c:pt idx="1139">
                  <c:v>45485</c:v>
                </c:pt>
                <c:pt idx="1140">
                  <c:v>45488</c:v>
                </c:pt>
                <c:pt idx="1141">
                  <c:v>45489</c:v>
                </c:pt>
                <c:pt idx="1142">
                  <c:v>45490</c:v>
                </c:pt>
                <c:pt idx="1143">
                  <c:v>45491</c:v>
                </c:pt>
                <c:pt idx="1144">
                  <c:v>45492</c:v>
                </c:pt>
                <c:pt idx="1145">
                  <c:v>45495</c:v>
                </c:pt>
                <c:pt idx="1146">
                  <c:v>45496</c:v>
                </c:pt>
                <c:pt idx="1147">
                  <c:v>45497</c:v>
                </c:pt>
                <c:pt idx="1148">
                  <c:v>45498</c:v>
                </c:pt>
                <c:pt idx="1149">
                  <c:v>45499</c:v>
                </c:pt>
                <c:pt idx="1150">
                  <c:v>45502</c:v>
                </c:pt>
                <c:pt idx="1151">
                  <c:v>45503</c:v>
                </c:pt>
                <c:pt idx="1152">
                  <c:v>45504</c:v>
                </c:pt>
                <c:pt idx="1153">
                  <c:v>45505</c:v>
                </c:pt>
                <c:pt idx="1154">
                  <c:v>45506</c:v>
                </c:pt>
                <c:pt idx="1155">
                  <c:v>45509</c:v>
                </c:pt>
                <c:pt idx="1156">
                  <c:v>45510</c:v>
                </c:pt>
                <c:pt idx="1157">
                  <c:v>45511</c:v>
                </c:pt>
                <c:pt idx="1158">
                  <c:v>45512</c:v>
                </c:pt>
                <c:pt idx="1159">
                  <c:v>45513</c:v>
                </c:pt>
                <c:pt idx="1160">
                  <c:v>45516</c:v>
                </c:pt>
                <c:pt idx="1161">
                  <c:v>45517</c:v>
                </c:pt>
                <c:pt idx="1162">
                  <c:v>45518</c:v>
                </c:pt>
                <c:pt idx="1163">
                  <c:v>45519</c:v>
                </c:pt>
                <c:pt idx="1164">
                  <c:v>45520</c:v>
                </c:pt>
                <c:pt idx="1165">
                  <c:v>45523</c:v>
                </c:pt>
                <c:pt idx="1166">
                  <c:v>45524</c:v>
                </c:pt>
                <c:pt idx="1167">
                  <c:v>45525</c:v>
                </c:pt>
                <c:pt idx="1168">
                  <c:v>45526</c:v>
                </c:pt>
                <c:pt idx="1169">
                  <c:v>45527</c:v>
                </c:pt>
                <c:pt idx="1170">
                  <c:v>45530</c:v>
                </c:pt>
                <c:pt idx="1171">
                  <c:v>45531</c:v>
                </c:pt>
                <c:pt idx="1172">
                  <c:v>45532</c:v>
                </c:pt>
                <c:pt idx="1173">
                  <c:v>45533</c:v>
                </c:pt>
                <c:pt idx="1174">
                  <c:v>45534</c:v>
                </c:pt>
                <c:pt idx="1175">
                  <c:v>45538</c:v>
                </c:pt>
                <c:pt idx="1176">
                  <c:v>45539</c:v>
                </c:pt>
                <c:pt idx="1177">
                  <c:v>45540</c:v>
                </c:pt>
                <c:pt idx="1178">
                  <c:v>45541</c:v>
                </c:pt>
                <c:pt idx="1179">
                  <c:v>45544</c:v>
                </c:pt>
                <c:pt idx="1180">
                  <c:v>45545</c:v>
                </c:pt>
                <c:pt idx="1181">
                  <c:v>45546</c:v>
                </c:pt>
                <c:pt idx="1182">
                  <c:v>45547</c:v>
                </c:pt>
                <c:pt idx="1183">
                  <c:v>45548</c:v>
                </c:pt>
                <c:pt idx="1184">
                  <c:v>45551</c:v>
                </c:pt>
                <c:pt idx="1185">
                  <c:v>45552</c:v>
                </c:pt>
                <c:pt idx="1186">
                  <c:v>45553</c:v>
                </c:pt>
                <c:pt idx="1187">
                  <c:v>45554</c:v>
                </c:pt>
                <c:pt idx="1188">
                  <c:v>45555</c:v>
                </c:pt>
                <c:pt idx="1189">
                  <c:v>45558</c:v>
                </c:pt>
                <c:pt idx="1190">
                  <c:v>45559</c:v>
                </c:pt>
                <c:pt idx="1191">
                  <c:v>45560</c:v>
                </c:pt>
                <c:pt idx="1192">
                  <c:v>45561</c:v>
                </c:pt>
                <c:pt idx="1193">
                  <c:v>45562</c:v>
                </c:pt>
                <c:pt idx="1194">
                  <c:v>45565</c:v>
                </c:pt>
                <c:pt idx="1195">
                  <c:v>45566</c:v>
                </c:pt>
                <c:pt idx="1196">
                  <c:v>45567</c:v>
                </c:pt>
                <c:pt idx="1197">
                  <c:v>45568</c:v>
                </c:pt>
                <c:pt idx="1198">
                  <c:v>45569</c:v>
                </c:pt>
                <c:pt idx="1199">
                  <c:v>45572</c:v>
                </c:pt>
                <c:pt idx="1200">
                  <c:v>45573</c:v>
                </c:pt>
                <c:pt idx="1201">
                  <c:v>45574</c:v>
                </c:pt>
                <c:pt idx="1202">
                  <c:v>45575</c:v>
                </c:pt>
                <c:pt idx="1203">
                  <c:v>45576</c:v>
                </c:pt>
                <c:pt idx="1204">
                  <c:v>45579</c:v>
                </c:pt>
                <c:pt idx="1205">
                  <c:v>45580</c:v>
                </c:pt>
                <c:pt idx="1206">
                  <c:v>45581</c:v>
                </c:pt>
                <c:pt idx="1207">
                  <c:v>45582</c:v>
                </c:pt>
                <c:pt idx="1208">
                  <c:v>45583</c:v>
                </c:pt>
                <c:pt idx="1209">
                  <c:v>45586</c:v>
                </c:pt>
                <c:pt idx="1210">
                  <c:v>45587</c:v>
                </c:pt>
                <c:pt idx="1211">
                  <c:v>45588</c:v>
                </c:pt>
                <c:pt idx="1212">
                  <c:v>45589</c:v>
                </c:pt>
                <c:pt idx="1213">
                  <c:v>45590</c:v>
                </c:pt>
                <c:pt idx="1214">
                  <c:v>45593</c:v>
                </c:pt>
                <c:pt idx="1215">
                  <c:v>45594</c:v>
                </c:pt>
                <c:pt idx="1216">
                  <c:v>45595</c:v>
                </c:pt>
                <c:pt idx="1217">
                  <c:v>45596</c:v>
                </c:pt>
                <c:pt idx="1218">
                  <c:v>45597</c:v>
                </c:pt>
                <c:pt idx="1219">
                  <c:v>45600</c:v>
                </c:pt>
                <c:pt idx="1220">
                  <c:v>45601</c:v>
                </c:pt>
                <c:pt idx="1221">
                  <c:v>45602</c:v>
                </c:pt>
                <c:pt idx="1222">
                  <c:v>45603</c:v>
                </c:pt>
                <c:pt idx="1223">
                  <c:v>45604</c:v>
                </c:pt>
                <c:pt idx="1224">
                  <c:v>45607</c:v>
                </c:pt>
                <c:pt idx="1225">
                  <c:v>45608</c:v>
                </c:pt>
                <c:pt idx="1226">
                  <c:v>45609</c:v>
                </c:pt>
                <c:pt idx="1227">
                  <c:v>45610</c:v>
                </c:pt>
                <c:pt idx="1228">
                  <c:v>45611</c:v>
                </c:pt>
                <c:pt idx="1229">
                  <c:v>45614</c:v>
                </c:pt>
                <c:pt idx="1230">
                  <c:v>45615</c:v>
                </c:pt>
                <c:pt idx="1231">
                  <c:v>45616</c:v>
                </c:pt>
                <c:pt idx="1232">
                  <c:v>45617</c:v>
                </c:pt>
                <c:pt idx="1233">
                  <c:v>45618</c:v>
                </c:pt>
                <c:pt idx="1234">
                  <c:v>45621</c:v>
                </c:pt>
                <c:pt idx="1235">
                  <c:v>45622</c:v>
                </c:pt>
                <c:pt idx="1236">
                  <c:v>45623</c:v>
                </c:pt>
                <c:pt idx="1237">
                  <c:v>45625</c:v>
                </c:pt>
                <c:pt idx="1238">
                  <c:v>45628</c:v>
                </c:pt>
                <c:pt idx="1239">
                  <c:v>45629</c:v>
                </c:pt>
                <c:pt idx="1240">
                  <c:v>45630</c:v>
                </c:pt>
                <c:pt idx="1241">
                  <c:v>45631</c:v>
                </c:pt>
                <c:pt idx="1242">
                  <c:v>45632</c:v>
                </c:pt>
                <c:pt idx="1243">
                  <c:v>45635</c:v>
                </c:pt>
                <c:pt idx="1244">
                  <c:v>45636</c:v>
                </c:pt>
                <c:pt idx="1245">
                  <c:v>45637</c:v>
                </c:pt>
                <c:pt idx="1246">
                  <c:v>45638</c:v>
                </c:pt>
                <c:pt idx="1247">
                  <c:v>45639</c:v>
                </c:pt>
                <c:pt idx="1248">
                  <c:v>45642</c:v>
                </c:pt>
                <c:pt idx="1249">
                  <c:v>45643</c:v>
                </c:pt>
                <c:pt idx="1250">
                  <c:v>45644</c:v>
                </c:pt>
                <c:pt idx="1251">
                  <c:v>45645</c:v>
                </c:pt>
                <c:pt idx="1252">
                  <c:v>45646</c:v>
                </c:pt>
                <c:pt idx="1253">
                  <c:v>45649</c:v>
                </c:pt>
                <c:pt idx="1254">
                  <c:v>45650</c:v>
                </c:pt>
                <c:pt idx="1255">
                  <c:v>45652</c:v>
                </c:pt>
                <c:pt idx="1256">
                  <c:v>45653</c:v>
                </c:pt>
                <c:pt idx="1257">
                  <c:v>45656</c:v>
                </c:pt>
                <c:pt idx="1258">
                  <c:v>45657</c:v>
                </c:pt>
                <c:pt idx="1259">
                  <c:v>45659</c:v>
                </c:pt>
                <c:pt idx="1260">
                  <c:v>45660</c:v>
                </c:pt>
                <c:pt idx="1261">
                  <c:v>45663</c:v>
                </c:pt>
                <c:pt idx="1262">
                  <c:v>45664</c:v>
                </c:pt>
                <c:pt idx="1263">
                  <c:v>45665</c:v>
                </c:pt>
                <c:pt idx="1264">
                  <c:v>45667</c:v>
                </c:pt>
                <c:pt idx="1265">
                  <c:v>45670</c:v>
                </c:pt>
                <c:pt idx="1266">
                  <c:v>45671</c:v>
                </c:pt>
                <c:pt idx="1267">
                  <c:v>45672</c:v>
                </c:pt>
                <c:pt idx="1268">
                  <c:v>45673</c:v>
                </c:pt>
                <c:pt idx="1269">
                  <c:v>45674</c:v>
                </c:pt>
                <c:pt idx="1270">
                  <c:v>45678</c:v>
                </c:pt>
                <c:pt idx="1271">
                  <c:v>45679</c:v>
                </c:pt>
                <c:pt idx="1272">
                  <c:v>45680</c:v>
                </c:pt>
                <c:pt idx="1273">
                  <c:v>45681</c:v>
                </c:pt>
                <c:pt idx="1274">
                  <c:v>45684</c:v>
                </c:pt>
                <c:pt idx="1275">
                  <c:v>45685</c:v>
                </c:pt>
                <c:pt idx="1276">
                  <c:v>45686</c:v>
                </c:pt>
                <c:pt idx="1277">
                  <c:v>45687</c:v>
                </c:pt>
                <c:pt idx="1278">
                  <c:v>45688</c:v>
                </c:pt>
                <c:pt idx="1279">
                  <c:v>45691</c:v>
                </c:pt>
                <c:pt idx="1280">
                  <c:v>45692</c:v>
                </c:pt>
                <c:pt idx="1281">
                  <c:v>45693</c:v>
                </c:pt>
                <c:pt idx="1282">
                  <c:v>45694</c:v>
                </c:pt>
                <c:pt idx="1283">
                  <c:v>45695</c:v>
                </c:pt>
                <c:pt idx="1284">
                  <c:v>45698</c:v>
                </c:pt>
                <c:pt idx="1285">
                  <c:v>45699</c:v>
                </c:pt>
                <c:pt idx="1286">
                  <c:v>45700</c:v>
                </c:pt>
                <c:pt idx="1287">
                  <c:v>45701</c:v>
                </c:pt>
                <c:pt idx="1288">
                  <c:v>45702</c:v>
                </c:pt>
                <c:pt idx="1289">
                  <c:v>45706</c:v>
                </c:pt>
                <c:pt idx="1290">
                  <c:v>45707</c:v>
                </c:pt>
                <c:pt idx="1291">
                  <c:v>45708</c:v>
                </c:pt>
                <c:pt idx="1292">
                  <c:v>45709</c:v>
                </c:pt>
                <c:pt idx="1293">
                  <c:v>45712</c:v>
                </c:pt>
                <c:pt idx="1294">
                  <c:v>45713</c:v>
                </c:pt>
                <c:pt idx="1295">
                  <c:v>45714</c:v>
                </c:pt>
                <c:pt idx="1296">
                  <c:v>45715</c:v>
                </c:pt>
                <c:pt idx="1297">
                  <c:v>45716</c:v>
                </c:pt>
                <c:pt idx="1298">
                  <c:v>45719</c:v>
                </c:pt>
                <c:pt idx="1299">
                  <c:v>45720</c:v>
                </c:pt>
                <c:pt idx="1300">
                  <c:v>45721</c:v>
                </c:pt>
                <c:pt idx="1301">
                  <c:v>45722</c:v>
                </c:pt>
                <c:pt idx="1302">
                  <c:v>45723</c:v>
                </c:pt>
                <c:pt idx="1303">
                  <c:v>45726</c:v>
                </c:pt>
                <c:pt idx="1304">
                  <c:v>45727</c:v>
                </c:pt>
                <c:pt idx="1305">
                  <c:v>45728</c:v>
                </c:pt>
                <c:pt idx="1306">
                  <c:v>45729</c:v>
                </c:pt>
                <c:pt idx="1307">
                  <c:v>45730</c:v>
                </c:pt>
                <c:pt idx="1308">
                  <c:v>45733</c:v>
                </c:pt>
                <c:pt idx="1309">
                  <c:v>45734</c:v>
                </c:pt>
                <c:pt idx="1310">
                  <c:v>45735</c:v>
                </c:pt>
                <c:pt idx="1311">
                  <c:v>45736</c:v>
                </c:pt>
                <c:pt idx="1312">
                  <c:v>45737</c:v>
                </c:pt>
                <c:pt idx="1313">
                  <c:v>45740</c:v>
                </c:pt>
                <c:pt idx="1314">
                  <c:v>45741</c:v>
                </c:pt>
                <c:pt idx="1315">
                  <c:v>45742</c:v>
                </c:pt>
                <c:pt idx="1316">
                  <c:v>45743</c:v>
                </c:pt>
                <c:pt idx="1317">
                  <c:v>45744</c:v>
                </c:pt>
                <c:pt idx="1318">
                  <c:v>45747</c:v>
                </c:pt>
                <c:pt idx="1319">
                  <c:v>45748</c:v>
                </c:pt>
                <c:pt idx="1320">
                  <c:v>45749</c:v>
                </c:pt>
                <c:pt idx="1321">
                  <c:v>45750</c:v>
                </c:pt>
                <c:pt idx="1322">
                  <c:v>45751</c:v>
                </c:pt>
                <c:pt idx="1323">
                  <c:v>45754</c:v>
                </c:pt>
                <c:pt idx="1324">
                  <c:v>45755</c:v>
                </c:pt>
                <c:pt idx="1325">
                  <c:v>45756</c:v>
                </c:pt>
                <c:pt idx="1326">
                  <c:v>45757</c:v>
                </c:pt>
                <c:pt idx="1327">
                  <c:v>45758</c:v>
                </c:pt>
                <c:pt idx="1328">
                  <c:v>45761</c:v>
                </c:pt>
                <c:pt idx="1329">
                  <c:v>45762</c:v>
                </c:pt>
                <c:pt idx="1330">
                  <c:v>45763</c:v>
                </c:pt>
                <c:pt idx="1331">
                  <c:v>45764</c:v>
                </c:pt>
                <c:pt idx="1332">
                  <c:v>45768</c:v>
                </c:pt>
                <c:pt idx="1333">
                  <c:v>45769</c:v>
                </c:pt>
                <c:pt idx="1334">
                  <c:v>45770</c:v>
                </c:pt>
                <c:pt idx="1335">
                  <c:v>45771</c:v>
                </c:pt>
                <c:pt idx="1336">
                  <c:v>45772</c:v>
                </c:pt>
                <c:pt idx="1337">
                  <c:v>45775</c:v>
                </c:pt>
                <c:pt idx="1338">
                  <c:v>45776</c:v>
                </c:pt>
                <c:pt idx="1339">
                  <c:v>45777</c:v>
                </c:pt>
                <c:pt idx="1340">
                  <c:v>45778</c:v>
                </c:pt>
                <c:pt idx="1341">
                  <c:v>45779</c:v>
                </c:pt>
                <c:pt idx="1342">
                  <c:v>45782</c:v>
                </c:pt>
                <c:pt idx="1343">
                  <c:v>45783</c:v>
                </c:pt>
                <c:pt idx="1344">
                  <c:v>45784</c:v>
                </c:pt>
                <c:pt idx="1345">
                  <c:v>45785</c:v>
                </c:pt>
                <c:pt idx="1346">
                  <c:v>45786</c:v>
                </c:pt>
                <c:pt idx="1347">
                  <c:v>45789</c:v>
                </c:pt>
                <c:pt idx="1348">
                  <c:v>45790</c:v>
                </c:pt>
                <c:pt idx="1349">
                  <c:v>45791</c:v>
                </c:pt>
                <c:pt idx="1350">
                  <c:v>45792</c:v>
                </c:pt>
                <c:pt idx="1351">
                  <c:v>45793</c:v>
                </c:pt>
                <c:pt idx="1352">
                  <c:v>45796</c:v>
                </c:pt>
                <c:pt idx="1353">
                  <c:v>45797</c:v>
                </c:pt>
                <c:pt idx="1354">
                  <c:v>45798</c:v>
                </c:pt>
                <c:pt idx="1355">
                  <c:v>45799</c:v>
                </c:pt>
                <c:pt idx="1356">
                  <c:v>45800</c:v>
                </c:pt>
                <c:pt idx="1357">
                  <c:v>45804</c:v>
                </c:pt>
                <c:pt idx="1358">
                  <c:v>45805</c:v>
                </c:pt>
                <c:pt idx="1359">
                  <c:v>45806</c:v>
                </c:pt>
                <c:pt idx="1360">
                  <c:v>45807</c:v>
                </c:pt>
                <c:pt idx="1361">
                  <c:v>45810</c:v>
                </c:pt>
                <c:pt idx="1362">
                  <c:v>45811</c:v>
                </c:pt>
                <c:pt idx="1363">
                  <c:v>45812</c:v>
                </c:pt>
                <c:pt idx="1364">
                  <c:v>45813</c:v>
                </c:pt>
                <c:pt idx="1365">
                  <c:v>45814</c:v>
                </c:pt>
                <c:pt idx="1366">
                  <c:v>45817</c:v>
                </c:pt>
                <c:pt idx="1367">
                  <c:v>45818</c:v>
                </c:pt>
                <c:pt idx="1368">
                  <c:v>45819</c:v>
                </c:pt>
                <c:pt idx="1369">
                  <c:v>45820</c:v>
                </c:pt>
                <c:pt idx="1370">
                  <c:v>45821</c:v>
                </c:pt>
                <c:pt idx="1371">
                  <c:v>45824</c:v>
                </c:pt>
                <c:pt idx="1372">
                  <c:v>45825</c:v>
                </c:pt>
                <c:pt idx="1373">
                  <c:v>45826</c:v>
                </c:pt>
                <c:pt idx="1374">
                  <c:v>45828</c:v>
                </c:pt>
                <c:pt idx="1375">
                  <c:v>45831</c:v>
                </c:pt>
                <c:pt idx="1376">
                  <c:v>45832</c:v>
                </c:pt>
                <c:pt idx="1377">
                  <c:v>45833</c:v>
                </c:pt>
                <c:pt idx="1378">
                  <c:v>45834</c:v>
                </c:pt>
                <c:pt idx="1379">
                  <c:v>45835</c:v>
                </c:pt>
                <c:pt idx="1380">
                  <c:v>45838</c:v>
                </c:pt>
                <c:pt idx="1381">
                  <c:v>45839</c:v>
                </c:pt>
                <c:pt idx="1382">
                  <c:v>45840</c:v>
                </c:pt>
                <c:pt idx="1383">
                  <c:v>45841</c:v>
                </c:pt>
                <c:pt idx="1384">
                  <c:v>45845</c:v>
                </c:pt>
                <c:pt idx="1385">
                  <c:v>45846</c:v>
                </c:pt>
                <c:pt idx="1386">
                  <c:v>45847</c:v>
                </c:pt>
                <c:pt idx="1387">
                  <c:v>45848</c:v>
                </c:pt>
                <c:pt idx="1388">
                  <c:v>45849</c:v>
                </c:pt>
                <c:pt idx="1389">
                  <c:v>45852</c:v>
                </c:pt>
                <c:pt idx="1390">
                  <c:v>45853</c:v>
                </c:pt>
                <c:pt idx="1391">
                  <c:v>45854</c:v>
                </c:pt>
                <c:pt idx="1392">
                  <c:v>45855</c:v>
                </c:pt>
                <c:pt idx="1393">
                  <c:v>45856</c:v>
                </c:pt>
                <c:pt idx="1394">
                  <c:v>45859</c:v>
                </c:pt>
                <c:pt idx="1395">
                  <c:v>45860</c:v>
                </c:pt>
                <c:pt idx="1396">
                  <c:v>45861</c:v>
                </c:pt>
                <c:pt idx="1397">
                  <c:v>45862</c:v>
                </c:pt>
                <c:pt idx="1398">
                  <c:v>45863</c:v>
                </c:pt>
                <c:pt idx="1399">
                  <c:v>45866</c:v>
                </c:pt>
                <c:pt idx="1400">
                  <c:v>45867</c:v>
                </c:pt>
                <c:pt idx="1401">
                  <c:v>45868</c:v>
                </c:pt>
                <c:pt idx="1402">
                  <c:v>45869</c:v>
                </c:pt>
                <c:pt idx="1403">
                  <c:v>45870</c:v>
                </c:pt>
                <c:pt idx="1404">
                  <c:v>45873</c:v>
                </c:pt>
                <c:pt idx="1405">
                  <c:v>45874</c:v>
                </c:pt>
                <c:pt idx="1406">
                  <c:v>45875</c:v>
                </c:pt>
                <c:pt idx="1407">
                  <c:v>45876</c:v>
                </c:pt>
                <c:pt idx="1408">
                  <c:v>45877</c:v>
                </c:pt>
                <c:pt idx="1409">
                  <c:v>45880</c:v>
                </c:pt>
                <c:pt idx="1410">
                  <c:v>45881</c:v>
                </c:pt>
                <c:pt idx="1411">
                  <c:v>45882</c:v>
                </c:pt>
                <c:pt idx="1412">
                  <c:v>45883</c:v>
                </c:pt>
                <c:pt idx="1413">
                  <c:v>45884</c:v>
                </c:pt>
                <c:pt idx="1414">
                  <c:v>45887</c:v>
                </c:pt>
                <c:pt idx="1415">
                  <c:v>45888</c:v>
                </c:pt>
                <c:pt idx="1416">
                  <c:v>45889</c:v>
                </c:pt>
                <c:pt idx="1417">
                  <c:v>45890</c:v>
                </c:pt>
                <c:pt idx="1418">
                  <c:v>45891</c:v>
                </c:pt>
                <c:pt idx="1419">
                  <c:v>45894</c:v>
                </c:pt>
                <c:pt idx="1420">
                  <c:v>45895</c:v>
                </c:pt>
                <c:pt idx="1421">
                  <c:v>45896</c:v>
                </c:pt>
                <c:pt idx="1422">
                  <c:v>45897</c:v>
                </c:pt>
                <c:pt idx="1423">
                  <c:v>45898</c:v>
                </c:pt>
                <c:pt idx="1424">
                  <c:v>45902</c:v>
                </c:pt>
                <c:pt idx="1425">
                  <c:v>45903</c:v>
                </c:pt>
                <c:pt idx="1426">
                  <c:v>45904</c:v>
                </c:pt>
                <c:pt idx="1427">
                  <c:v>45905</c:v>
                </c:pt>
                <c:pt idx="1428">
                  <c:v>45908</c:v>
                </c:pt>
                <c:pt idx="1429">
                  <c:v>45909</c:v>
                </c:pt>
                <c:pt idx="1430">
                  <c:v>45910</c:v>
                </c:pt>
                <c:pt idx="1431">
                  <c:v>45911</c:v>
                </c:pt>
                <c:pt idx="1432">
                  <c:v>45912</c:v>
                </c:pt>
                <c:pt idx="1433">
                  <c:v>45915</c:v>
                </c:pt>
                <c:pt idx="1434">
                  <c:v>45916</c:v>
                </c:pt>
                <c:pt idx="1435">
                  <c:v>45917</c:v>
                </c:pt>
                <c:pt idx="1436">
                  <c:v>45918</c:v>
                </c:pt>
                <c:pt idx="1437">
                  <c:v>45919</c:v>
                </c:pt>
                <c:pt idx="1438">
                  <c:v>45922</c:v>
                </c:pt>
                <c:pt idx="1439">
                  <c:v>45923</c:v>
                </c:pt>
                <c:pt idx="1440">
                  <c:v>45924</c:v>
                </c:pt>
                <c:pt idx="1441">
                  <c:v>45925</c:v>
                </c:pt>
                <c:pt idx="1442">
                  <c:v>45926</c:v>
                </c:pt>
                <c:pt idx="1443">
                  <c:v>45929</c:v>
                </c:pt>
                <c:pt idx="1444">
                  <c:v>45930</c:v>
                </c:pt>
                <c:pt idx="1445">
                  <c:v>45931</c:v>
                </c:pt>
                <c:pt idx="1446">
                  <c:v>45932</c:v>
                </c:pt>
                <c:pt idx="1447">
                  <c:v>45933</c:v>
                </c:pt>
              </c:numCache>
            </c:numRef>
          </c:cat>
          <c:val>
            <c:numRef>
              <c:f>'SPY Drawdown'!$C$3:$C$1450</c:f>
              <c:numCache>
                <c:formatCode>0.00%</c:formatCode>
                <c:ptCount val="1448"/>
                <c:pt idx="0">
                  <c:v>0</c:v>
                </c:pt>
                <c:pt idx="1">
                  <c:v>0</c:v>
                </c:pt>
                <c:pt idx="2">
                  <c:v>-7.572259673099946E-3</c:v>
                </c:pt>
                <c:pt idx="3">
                  <c:v>-3.7861298365500606E-3</c:v>
                </c:pt>
                <c:pt idx="4">
                  <c:v>-6.5872502847292343E-3</c:v>
                </c:pt>
                <c:pt idx="5">
                  <c:v>-1.2928248222366359E-3</c:v>
                </c:pt>
                <c:pt idx="6">
                  <c:v>0</c:v>
                </c:pt>
                <c:pt idx="7">
                  <c:v>-2.8776978417266118E-3</c:v>
                </c:pt>
                <c:pt idx="8">
                  <c:v>0</c:v>
                </c:pt>
                <c:pt idx="9">
                  <c:v>-1.5246226558926666E-3</c:v>
                </c:pt>
                <c:pt idx="10">
                  <c:v>0</c:v>
                </c:pt>
                <c:pt idx="11">
                  <c:v>0</c:v>
                </c:pt>
                <c:pt idx="12">
                  <c:v>0</c:v>
                </c:pt>
                <c:pt idx="13">
                  <c:v>-1.9581262238288215E-3</c:v>
                </c:pt>
                <c:pt idx="14">
                  <c:v>-1.8376261485163841E-3</c:v>
                </c:pt>
                <c:pt idx="15">
                  <c:v>-6.9287543304702925E-4</c:v>
                </c:pt>
                <c:pt idx="16">
                  <c:v>-9.5797559873475133E-3</c:v>
                </c:pt>
                <c:pt idx="17">
                  <c:v>-2.5455640909775534E-2</c:v>
                </c:pt>
                <c:pt idx="18">
                  <c:v>-1.5243259527037211E-2</c:v>
                </c:pt>
                <c:pt idx="19">
                  <c:v>-1.6056635035396848E-2</c:v>
                </c:pt>
                <c:pt idx="20">
                  <c:v>-1.2863383039614346E-2</c:v>
                </c:pt>
                <c:pt idx="21">
                  <c:v>-3.0787769242355687E-2</c:v>
                </c:pt>
                <c:pt idx="22">
                  <c:v>-2.3587889742431041E-2</c:v>
                </c:pt>
                <c:pt idx="23">
                  <c:v>-8.7061304413314847E-3</c:v>
                </c:pt>
                <c:pt idx="24">
                  <c:v>0</c:v>
                </c:pt>
                <c:pt idx="25">
                  <c:v>0</c:v>
                </c:pt>
                <c:pt idx="26">
                  <c:v>-5.3296604587101904E-3</c:v>
                </c:pt>
                <c:pt idx="27">
                  <c:v>0</c:v>
                </c:pt>
                <c:pt idx="28">
                  <c:v>0</c:v>
                </c:pt>
                <c:pt idx="29">
                  <c:v>0</c:v>
                </c:pt>
                <c:pt idx="30">
                  <c:v>-1.0669195661194169E-3</c:v>
                </c:pt>
                <c:pt idx="31">
                  <c:v>0</c:v>
                </c:pt>
                <c:pt idx="32">
                  <c:v>-2.5770142180094918E-3</c:v>
                </c:pt>
                <c:pt idx="33">
                  <c:v>0</c:v>
                </c:pt>
                <c:pt idx="34">
                  <c:v>-4.108293432641681E-3</c:v>
                </c:pt>
                <c:pt idx="35">
                  <c:v>-1.4364248980315531E-2</c:v>
                </c:pt>
                <c:pt idx="36">
                  <c:v>-4.7053260034284922E-2</c:v>
                </c:pt>
                <c:pt idx="37">
                  <c:v>-7.5929538334220018E-2</c:v>
                </c:pt>
                <c:pt idx="38">
                  <c:v>-7.9328486138204105E-2</c:v>
                </c:pt>
                <c:pt idx="39">
                  <c:v>-0.12067742507536794</c:v>
                </c:pt>
                <c:pt idx="40">
                  <c:v>-0.1243719335579594</c:v>
                </c:pt>
                <c:pt idx="41">
                  <c:v>-8.6451498492640541E-2</c:v>
                </c:pt>
                <c:pt idx="42">
                  <c:v>-0.1126086185493881</c:v>
                </c:pt>
                <c:pt idx="43">
                  <c:v>-7.5308860909144543E-2</c:v>
                </c:pt>
                <c:pt idx="44">
                  <c:v>-0.10604717148430572</c:v>
                </c:pt>
                <c:pt idx="45">
                  <c:v>-0.12082520541467162</c:v>
                </c:pt>
                <c:pt idx="46">
                  <c:v>-0.18948395105515151</c:v>
                </c:pt>
                <c:pt idx="47">
                  <c:v>-0.14754389076077307</c:v>
                </c:pt>
                <c:pt idx="48">
                  <c:v>-0.189099722172962</c:v>
                </c:pt>
                <c:pt idx="49">
                  <c:v>-0.266684400307383</c:v>
                </c:pt>
                <c:pt idx="50">
                  <c:v>-0.2039959803747709</c:v>
                </c:pt>
                <c:pt idx="51">
                  <c:v>-0.29109771236034754</c:v>
                </c:pt>
                <c:pt idx="52">
                  <c:v>-0.25282260448069982</c:v>
                </c:pt>
                <c:pt idx="53">
                  <c:v>-0.29065437134243655</c:v>
                </c:pt>
                <c:pt idx="54">
                  <c:v>-0.28914701188153924</c:v>
                </c:pt>
                <c:pt idx="55">
                  <c:v>-0.32375716734645615</c:v>
                </c:pt>
                <c:pt idx="56">
                  <c:v>-0.34104746704498434</c:v>
                </c:pt>
                <c:pt idx="57">
                  <c:v>-0.28134420996630599</c:v>
                </c:pt>
                <c:pt idx="58">
                  <c:v>-0.27058580126499965</c:v>
                </c:pt>
                <c:pt idx="59">
                  <c:v>-0.22799550747768516</c:v>
                </c:pt>
                <c:pt idx="60">
                  <c:v>-0.2509901282733345</c:v>
                </c:pt>
                <c:pt idx="61">
                  <c:v>-0.22666548442395223</c:v>
                </c:pt>
                <c:pt idx="62">
                  <c:v>-0.23819235088963758</c:v>
                </c:pt>
                <c:pt idx="63">
                  <c:v>-0.27247738960808648</c:v>
                </c:pt>
                <c:pt idx="64">
                  <c:v>-0.25568954306319081</c:v>
                </c:pt>
                <c:pt idx="65">
                  <c:v>-0.2664479517644972</c:v>
                </c:pt>
                <c:pt idx="66">
                  <c:v>-0.21717798664065724</c:v>
                </c:pt>
                <c:pt idx="67">
                  <c:v>-0.21637997280841753</c:v>
                </c:pt>
                <c:pt idx="68">
                  <c:v>-0.19007507241236629</c:v>
                </c:pt>
                <c:pt idx="69">
                  <c:v>-0.17775019211444107</c:v>
                </c:pt>
                <c:pt idx="70">
                  <c:v>-0.18525743335106684</c:v>
                </c:pt>
                <c:pt idx="71">
                  <c:v>-0.16122835018029189</c:v>
                </c:pt>
                <c:pt idx="72">
                  <c:v>-0.17905065910031326</c:v>
                </c:pt>
                <c:pt idx="73">
                  <c:v>-0.17509014600697512</c:v>
                </c:pt>
                <c:pt idx="74">
                  <c:v>-0.15280487083998343</c:v>
                </c:pt>
                <c:pt idx="75">
                  <c:v>-0.16773068510965303</c:v>
                </c:pt>
                <c:pt idx="76">
                  <c:v>-0.1930011231305786</c:v>
                </c:pt>
                <c:pt idx="77">
                  <c:v>-0.17509014600697512</c:v>
                </c:pt>
                <c:pt idx="78">
                  <c:v>-0.17514925814269669</c:v>
                </c:pt>
                <c:pt idx="79">
                  <c:v>-0.16365194774487188</c:v>
                </c:pt>
                <c:pt idx="80">
                  <c:v>-0.15159307205769335</c:v>
                </c:pt>
                <c:pt idx="81">
                  <c:v>-0.15549447301530991</c:v>
                </c:pt>
                <c:pt idx="82">
                  <c:v>-0.13338653425548264</c:v>
                </c:pt>
                <c:pt idx="83">
                  <c:v>-0.14145534078146232</c:v>
                </c:pt>
                <c:pt idx="84">
                  <c:v>-0.16418395696636506</c:v>
                </c:pt>
                <c:pt idx="85">
                  <c:v>-0.16187858367322808</c:v>
                </c:pt>
                <c:pt idx="86">
                  <c:v>-0.15413489389371632</c:v>
                </c:pt>
                <c:pt idx="87">
                  <c:v>-0.15986877105869829</c:v>
                </c:pt>
                <c:pt idx="88">
                  <c:v>-0.14973103978246727</c:v>
                </c:pt>
                <c:pt idx="89">
                  <c:v>-0.13566235148075895</c:v>
                </c:pt>
                <c:pt idx="90">
                  <c:v>-0.13548501507359453</c:v>
                </c:pt>
                <c:pt idx="91">
                  <c:v>-0.15271620263640115</c:v>
                </c:pt>
                <c:pt idx="92">
                  <c:v>-0.16770112904179216</c:v>
                </c:pt>
                <c:pt idx="93">
                  <c:v>-0.15774073417272552</c:v>
                </c:pt>
                <c:pt idx="94">
                  <c:v>-0.15386888928296982</c:v>
                </c:pt>
                <c:pt idx="95">
                  <c:v>-0.1280959981084116</c:v>
                </c:pt>
                <c:pt idx="96">
                  <c:v>-0.13705148667021325</c:v>
                </c:pt>
                <c:pt idx="97">
                  <c:v>-0.12239167701129033</c:v>
                </c:pt>
                <c:pt idx="98">
                  <c:v>-0.1284506709227404</c:v>
                </c:pt>
                <c:pt idx="99">
                  <c:v>-0.12679553112253941</c:v>
                </c:pt>
                <c:pt idx="100">
                  <c:v>-0.11603712242123305</c:v>
                </c:pt>
                <c:pt idx="101">
                  <c:v>-0.10288467222320744</c:v>
                </c:pt>
                <c:pt idx="102">
                  <c:v>-0.10453981202340826</c:v>
                </c:pt>
                <c:pt idx="103">
                  <c:v>-0.10054974286220957</c:v>
                </c:pt>
                <c:pt idx="104">
                  <c:v>-9.6914346515339506E-2</c:v>
                </c:pt>
                <c:pt idx="105">
                  <c:v>-8.9436661346574436E-2</c:v>
                </c:pt>
                <c:pt idx="106">
                  <c:v>-7.7318673523674317E-2</c:v>
                </c:pt>
                <c:pt idx="107">
                  <c:v>-7.974227108825431E-2</c:v>
                </c:pt>
                <c:pt idx="108">
                  <c:v>-5.6156528935390443E-2</c:v>
                </c:pt>
                <c:pt idx="109">
                  <c:v>-4.4747886741147921E-2</c:v>
                </c:pt>
                <c:pt idx="110">
                  <c:v>-5.1870899095584191E-2</c:v>
                </c:pt>
                <c:pt idx="111">
                  <c:v>-5.7161435242655247E-2</c:v>
                </c:pt>
                <c:pt idx="112">
                  <c:v>-0.11151504403854101</c:v>
                </c:pt>
                <c:pt idx="113">
                  <c:v>-0.10087485960867766</c:v>
                </c:pt>
                <c:pt idx="114">
                  <c:v>-9.2480936336229724E-2</c:v>
                </c:pt>
                <c:pt idx="115">
                  <c:v>-7.5013300230537316E-2</c:v>
                </c:pt>
                <c:pt idx="116">
                  <c:v>-7.8855589052432326E-2</c:v>
                </c:pt>
                <c:pt idx="117">
                  <c:v>-7.8500916238103693E-2</c:v>
                </c:pt>
                <c:pt idx="118">
                  <c:v>-8.7781521546373448E-2</c:v>
                </c:pt>
                <c:pt idx="119">
                  <c:v>-8.1929420109948498E-2</c:v>
                </c:pt>
                <c:pt idx="120">
                  <c:v>-7.7702902405863819E-2</c:v>
                </c:pt>
                <c:pt idx="121">
                  <c:v>-0.10122953242300645</c:v>
                </c:pt>
                <c:pt idx="122">
                  <c:v>-9.159425430040774E-2</c:v>
                </c:pt>
                <c:pt idx="123">
                  <c:v>-0.113170183838742</c:v>
                </c:pt>
                <c:pt idx="124">
                  <c:v>-0.10013595791215936</c:v>
                </c:pt>
                <c:pt idx="125">
                  <c:v>-8.8609091446473859E-2</c:v>
                </c:pt>
                <c:pt idx="126">
                  <c:v>-8.2224980788555876E-2</c:v>
                </c:pt>
                <c:pt idx="127">
                  <c:v>-7.7170893184370634E-2</c:v>
                </c:pt>
                <c:pt idx="128">
                  <c:v>-6.2924868475497914E-2</c:v>
                </c:pt>
                <c:pt idx="129">
                  <c:v>-7.2589702665957337E-2</c:v>
                </c:pt>
                <c:pt idx="130">
                  <c:v>-6.5496246379381604E-2</c:v>
                </c:pt>
                <c:pt idx="131">
                  <c:v>-7.0816338594313355E-2</c:v>
                </c:pt>
                <c:pt idx="132">
                  <c:v>-6.1328840811018505E-2</c:v>
                </c:pt>
                <c:pt idx="133">
                  <c:v>-6.9456759472719759E-2</c:v>
                </c:pt>
                <c:pt idx="134">
                  <c:v>-5.7397883785541053E-2</c:v>
                </c:pt>
                <c:pt idx="135">
                  <c:v>-4.8737955902346614E-2</c:v>
                </c:pt>
                <c:pt idx="136">
                  <c:v>-5.1870899095584191E-2</c:v>
                </c:pt>
                <c:pt idx="137">
                  <c:v>-4.9122184784536116E-2</c:v>
                </c:pt>
                <c:pt idx="138">
                  <c:v>-4.1437607140745944E-2</c:v>
                </c:pt>
                <c:pt idx="139">
                  <c:v>-3.9398238458355453E-2</c:v>
                </c:pt>
                <c:pt idx="140">
                  <c:v>-3.3930365904120005E-2</c:v>
                </c:pt>
                <c:pt idx="141">
                  <c:v>-4.5457232369805513E-2</c:v>
                </c:pt>
                <c:pt idx="142">
                  <c:v>-5.1604894484837682E-2</c:v>
                </c:pt>
                <c:pt idx="143">
                  <c:v>-4.4688774605426342E-2</c:v>
                </c:pt>
                <c:pt idx="144">
                  <c:v>-5.0747768516876395E-2</c:v>
                </c:pt>
                <c:pt idx="145">
                  <c:v>-3.9073121711887364E-2</c:v>
                </c:pt>
                <c:pt idx="146">
                  <c:v>-4.2501625583732328E-2</c:v>
                </c:pt>
                <c:pt idx="147">
                  <c:v>-3.4935272211384982E-2</c:v>
                </c:pt>
                <c:pt idx="148">
                  <c:v>-2.8226044806998744E-2</c:v>
                </c:pt>
                <c:pt idx="149">
                  <c:v>-2.4472424188685858E-2</c:v>
                </c:pt>
                <c:pt idx="150">
                  <c:v>-1.8413430277235805E-2</c:v>
                </c:pt>
                <c:pt idx="151">
                  <c:v>-1.1851983212153428E-2</c:v>
                </c:pt>
                <c:pt idx="152">
                  <c:v>-1.1142637583495839E-2</c:v>
                </c:pt>
                <c:pt idx="153">
                  <c:v>-8.1870307974226571E-3</c:v>
                </c:pt>
                <c:pt idx="154">
                  <c:v>-1.6374061594845314E-2</c:v>
                </c:pt>
                <c:pt idx="155">
                  <c:v>-2.6600461074657959E-3</c:v>
                </c:pt>
                <c:pt idx="156">
                  <c:v>-4.4629662469704767E-3</c:v>
                </c:pt>
                <c:pt idx="157">
                  <c:v>-4.4334101791097718E-3</c:v>
                </c:pt>
                <c:pt idx="158">
                  <c:v>-1.2709109180113201E-3</c:v>
                </c:pt>
                <c:pt idx="159">
                  <c:v>0</c:v>
                </c:pt>
                <c:pt idx="160">
                  <c:v>-4.1637136782422873E-3</c:v>
                </c:pt>
                <c:pt idx="161">
                  <c:v>-1.0630758327427759E-3</c:v>
                </c:pt>
                <c:pt idx="162">
                  <c:v>0</c:v>
                </c:pt>
                <c:pt idx="163">
                  <c:v>0</c:v>
                </c:pt>
                <c:pt idx="164">
                  <c:v>0</c:v>
                </c:pt>
                <c:pt idx="165">
                  <c:v>0</c:v>
                </c:pt>
                <c:pt idx="166">
                  <c:v>0</c:v>
                </c:pt>
                <c:pt idx="167">
                  <c:v>0</c:v>
                </c:pt>
                <c:pt idx="168">
                  <c:v>-3.6225683153630608E-3</c:v>
                </c:pt>
                <c:pt idx="169">
                  <c:v>0</c:v>
                </c:pt>
                <c:pt idx="170">
                  <c:v>0</c:v>
                </c:pt>
                <c:pt idx="171">
                  <c:v>-3.4414313670673755E-2</c:v>
                </c:pt>
                <c:pt idx="172">
                  <c:v>-4.229801509644953E-2</c:v>
                </c:pt>
                <c:pt idx="173">
                  <c:v>-6.8465194296896875E-2</c:v>
                </c:pt>
                <c:pt idx="174">
                  <c:v>-5.0069890970086579E-2</c:v>
                </c:pt>
                <c:pt idx="175">
                  <c:v>-6.6564159910539572E-2</c:v>
                </c:pt>
                <c:pt idx="176">
                  <c:v>-6.6088901313950205E-2</c:v>
                </c:pt>
                <c:pt idx="177">
                  <c:v>-5.378809057869726E-2</c:v>
                </c:pt>
                <c:pt idx="178">
                  <c:v>-4.9007548224769285E-2</c:v>
                </c:pt>
                <c:pt idx="179">
                  <c:v>-5.2781660609449249E-2</c:v>
                </c:pt>
                <c:pt idx="180">
                  <c:v>-6.1112664243779743E-2</c:v>
                </c:pt>
                <c:pt idx="181">
                  <c:v>-7.5622029633771348E-2</c:v>
                </c:pt>
                <c:pt idx="182">
                  <c:v>-8.5909980430528277E-2</c:v>
                </c:pt>
                <c:pt idx="183">
                  <c:v>-7.6600503214984558E-2</c:v>
                </c:pt>
                <c:pt idx="184">
                  <c:v>-9.8015096449538736E-2</c:v>
                </c:pt>
                <c:pt idx="185">
                  <c:v>-9.5610847078557423E-2</c:v>
                </c:pt>
                <c:pt idx="186">
                  <c:v>-8.0989656136427099E-2</c:v>
                </c:pt>
                <c:pt idx="187">
                  <c:v>-6.5725468269499557E-2</c:v>
                </c:pt>
                <c:pt idx="188">
                  <c:v>-7.0813530891808737E-2</c:v>
                </c:pt>
                <c:pt idx="189">
                  <c:v>-6.376852110707297E-2</c:v>
                </c:pt>
                <c:pt idx="190">
                  <c:v>-5.7757897679619703E-2</c:v>
                </c:pt>
                <c:pt idx="191">
                  <c:v>-6.6703941850712933E-2</c:v>
                </c:pt>
                <c:pt idx="192">
                  <c:v>-5.0153760134190657E-2</c:v>
                </c:pt>
                <c:pt idx="193">
                  <c:v>-6.3656695554934251E-2</c:v>
                </c:pt>
                <c:pt idx="194">
                  <c:v>-4.7358121330724062E-2</c:v>
                </c:pt>
                <c:pt idx="195">
                  <c:v>-3.8915292144255008E-2</c:v>
                </c:pt>
                <c:pt idx="196">
                  <c:v>-3.0332681017612429E-2</c:v>
                </c:pt>
                <c:pt idx="197">
                  <c:v>-1.473301649426889E-2</c:v>
                </c:pt>
                <c:pt idx="198">
                  <c:v>-2.1162985742242083E-2</c:v>
                </c:pt>
                <c:pt idx="199">
                  <c:v>-2.7313391109868555E-2</c:v>
                </c:pt>
                <c:pt idx="200">
                  <c:v>-2.8515515795359207E-2</c:v>
                </c:pt>
                <c:pt idx="201">
                  <c:v>-2.9102599944087135E-2</c:v>
                </c:pt>
                <c:pt idx="202">
                  <c:v>-4.3863572826390827E-2</c:v>
                </c:pt>
                <c:pt idx="203">
                  <c:v>-4.0033547665641579E-2</c:v>
                </c:pt>
                <c:pt idx="204">
                  <c:v>-4.1850712887894805E-2</c:v>
                </c:pt>
                <c:pt idx="205">
                  <c:v>-3.6594911937377621E-2</c:v>
                </c:pt>
                <c:pt idx="206">
                  <c:v>-3.3324014537321825E-2</c:v>
                </c:pt>
                <c:pt idx="207">
                  <c:v>-5.118814649147331E-2</c:v>
                </c:pt>
                <c:pt idx="208">
                  <c:v>-5.4459043891529106E-2</c:v>
                </c:pt>
                <c:pt idx="209">
                  <c:v>-8.677662845960292E-2</c:v>
                </c:pt>
                <c:pt idx="210">
                  <c:v>-7.7495107632093857E-2</c:v>
                </c:pt>
                <c:pt idx="211">
                  <c:v>-8.7112105116018926E-2</c:v>
                </c:pt>
                <c:pt idx="212">
                  <c:v>-7.6880067095331281E-2</c:v>
                </c:pt>
                <c:pt idx="213">
                  <c:v>-6.05814928711211E-2</c:v>
                </c:pt>
                <c:pt idx="214">
                  <c:v>-3.9586245457086854E-2</c:v>
                </c:pt>
                <c:pt idx="215">
                  <c:v>-2.0855465473860722E-2</c:v>
                </c:pt>
                <c:pt idx="216">
                  <c:v>-2.1079116578138005E-2</c:v>
                </c:pt>
                <c:pt idx="217">
                  <c:v>-8.7783058428850622E-3</c:v>
                </c:pt>
                <c:pt idx="218">
                  <c:v>-1.0232038020687638E-2</c:v>
                </c:pt>
                <c:pt idx="219">
                  <c:v>-2.8795079675705136E-3</c:v>
                </c:pt>
                <c:pt idx="220">
                  <c:v>-1.2552418227565025E-2</c:v>
                </c:pt>
                <c:pt idx="221">
                  <c:v>0</c:v>
                </c:pt>
                <c:pt idx="222">
                  <c:v>0</c:v>
                </c:pt>
                <c:pt idx="223">
                  <c:v>-5.378271782000686E-3</c:v>
                </c:pt>
                <c:pt idx="224">
                  <c:v>-1.7348374107069037E-2</c:v>
                </c:pt>
                <c:pt idx="225">
                  <c:v>-1.3211241967068485E-2</c:v>
                </c:pt>
                <c:pt idx="226">
                  <c:v>-1.996855779573602E-2</c:v>
                </c:pt>
                <c:pt idx="227">
                  <c:v>-1.4093830156935251E-2</c:v>
                </c:pt>
                <c:pt idx="228">
                  <c:v>0</c:v>
                </c:pt>
                <c:pt idx="229">
                  <c:v>-1.5417653212928865E-3</c:v>
                </c:pt>
                <c:pt idx="230">
                  <c:v>0</c:v>
                </c:pt>
                <c:pt idx="231">
                  <c:v>-4.4270904941293302E-3</c:v>
                </c:pt>
                <c:pt idx="232">
                  <c:v>0</c:v>
                </c:pt>
                <c:pt idx="233">
                  <c:v>0</c:v>
                </c:pt>
                <c:pt idx="234">
                  <c:v>-2.72635568036268E-4</c:v>
                </c:pt>
                <c:pt idx="235">
                  <c:v>0</c:v>
                </c:pt>
                <c:pt idx="236">
                  <c:v>-2.0548871163986689E-3</c:v>
                </c:pt>
                <c:pt idx="237">
                  <c:v>0</c:v>
                </c:pt>
                <c:pt idx="238">
                  <c:v>-8.9688521490125968E-3</c:v>
                </c:pt>
                <c:pt idx="239">
                  <c:v>-9.2930275278925827E-3</c:v>
                </c:pt>
                <c:pt idx="240">
                  <c:v>-1.0454655968879175E-2</c:v>
                </c:pt>
                <c:pt idx="241">
                  <c:v>-1.4885052813572117E-2</c:v>
                </c:pt>
                <c:pt idx="242">
                  <c:v>-1.5668476645866519E-3</c:v>
                </c:pt>
                <c:pt idx="243">
                  <c:v>0</c:v>
                </c:pt>
                <c:pt idx="244">
                  <c:v>0</c:v>
                </c:pt>
                <c:pt idx="245">
                  <c:v>-8.2205029013539717E-3</c:v>
                </c:pt>
                <c:pt idx="246">
                  <c:v>-1.1766602192134094E-2</c:v>
                </c:pt>
                <c:pt idx="247">
                  <c:v>-1.3432194283258113E-2</c:v>
                </c:pt>
                <c:pt idx="248">
                  <c:v>-1.254566946056312E-2</c:v>
                </c:pt>
                <c:pt idx="249">
                  <c:v>-8.7040618955512815E-3</c:v>
                </c:pt>
                <c:pt idx="250">
                  <c:v>-1.8805071996559524E-4</c:v>
                </c:pt>
                <c:pt idx="251">
                  <c:v>-2.0954223081883451E-3</c:v>
                </c:pt>
                <c:pt idx="252">
                  <c:v>-6.7160971416290567E-4</c:v>
                </c:pt>
                <c:pt idx="253">
                  <c:v>0</c:v>
                </c:pt>
                <c:pt idx="254">
                  <c:v>-1.3613993794800404E-2</c:v>
                </c:pt>
                <c:pt idx="255">
                  <c:v>-6.8203701722478107E-3</c:v>
                </c:pt>
                <c:pt idx="256">
                  <c:v>-8.8263613993790546E-4</c:v>
                </c:pt>
                <c:pt idx="257">
                  <c:v>0</c:v>
                </c:pt>
                <c:pt idx="258">
                  <c:v>0</c:v>
                </c:pt>
                <c:pt idx="259">
                  <c:v>-6.7408067985101853E-3</c:v>
                </c:pt>
                <c:pt idx="260">
                  <c:v>-6.5309762366888976E-3</c:v>
                </c:pt>
                <c:pt idx="261">
                  <c:v>-3.8556365734668482E-3</c:v>
                </c:pt>
                <c:pt idx="262">
                  <c:v>-7.3440696637465551E-3</c:v>
                </c:pt>
                <c:pt idx="263">
                  <c:v>-1.4583224046582391E-2</c:v>
                </c:pt>
                <c:pt idx="264">
                  <c:v>-6.8457220794209033E-3</c:v>
                </c:pt>
                <c:pt idx="265">
                  <c:v>0</c:v>
                </c:pt>
                <c:pt idx="266">
                  <c:v>0</c:v>
                </c:pt>
                <c:pt idx="267">
                  <c:v>-3.5394545075994525E-3</c:v>
                </c:pt>
                <c:pt idx="268">
                  <c:v>0</c:v>
                </c:pt>
                <c:pt idx="269">
                  <c:v>-1.5609146960117743E-3</c:v>
                </c:pt>
                <c:pt idx="270">
                  <c:v>-2.5963214443663889E-2</c:v>
                </c:pt>
                <c:pt idx="271">
                  <c:v>-1.7586305575066966E-2</c:v>
                </c:pt>
                <c:pt idx="272">
                  <c:v>-3.7253830744816446E-2</c:v>
                </c:pt>
                <c:pt idx="273">
                  <c:v>-2.1228439865761253E-2</c:v>
                </c:pt>
                <c:pt idx="274">
                  <c:v>-7.3883295611227532E-3</c:v>
                </c:pt>
                <c:pt idx="275">
                  <c:v>-6.6078722131167923E-3</c:v>
                </c:pt>
                <c:pt idx="276">
                  <c:v>0</c:v>
                </c:pt>
                <c:pt idx="277">
                  <c:v>0</c:v>
                </c:pt>
                <c:pt idx="278">
                  <c:v>0</c:v>
                </c:pt>
                <c:pt idx="279">
                  <c:v>-6.657960103454224E-4</c:v>
                </c:pt>
                <c:pt idx="280">
                  <c:v>-1.1011241709559469E-3</c:v>
                </c:pt>
                <c:pt idx="281">
                  <c:v>0</c:v>
                </c:pt>
                <c:pt idx="282">
                  <c:v>0</c:v>
                </c:pt>
                <c:pt idx="283">
                  <c:v>-8.6593317033408466E-4</c:v>
                </c:pt>
                <c:pt idx="284">
                  <c:v>-6.367155664221679E-4</c:v>
                </c:pt>
                <c:pt idx="285">
                  <c:v>-4.8899755501221453E-3</c:v>
                </c:pt>
                <c:pt idx="286">
                  <c:v>-6.6473105134474677E-3</c:v>
                </c:pt>
                <c:pt idx="287">
                  <c:v>-1.4287897310513482E-2</c:v>
                </c:pt>
                <c:pt idx="288">
                  <c:v>-1.3090872045639737E-2</c:v>
                </c:pt>
                <c:pt idx="289">
                  <c:v>-2.2157701711491558E-3</c:v>
                </c:pt>
                <c:pt idx="290">
                  <c:v>-2.6258149959250212E-2</c:v>
                </c:pt>
                <c:pt idx="291">
                  <c:v>-3.1275468622656816E-2</c:v>
                </c:pt>
                <c:pt idx="292">
                  <c:v>-7.7933985330073414E-3</c:v>
                </c:pt>
                <c:pt idx="293">
                  <c:v>-1.553585982070081E-2</c:v>
                </c:pt>
                <c:pt idx="294">
                  <c:v>-2.8575794621026822E-2</c:v>
                </c:pt>
                <c:pt idx="295">
                  <c:v>-4.0596984515077421E-2</c:v>
                </c:pt>
                <c:pt idx="296">
                  <c:v>-2.294722901385491E-2</c:v>
                </c:pt>
                <c:pt idx="297">
                  <c:v>-2.7811735941320189E-2</c:v>
                </c:pt>
                <c:pt idx="298">
                  <c:v>-1.3931336593316959E-2</c:v>
                </c:pt>
                <c:pt idx="299">
                  <c:v>-7.7933985330073414E-3</c:v>
                </c:pt>
                <c:pt idx="300">
                  <c:v>0</c:v>
                </c:pt>
                <c:pt idx="301">
                  <c:v>0</c:v>
                </c:pt>
                <c:pt idx="302">
                  <c:v>0</c:v>
                </c:pt>
                <c:pt idx="303">
                  <c:v>-1.2613203501425291E-3</c:v>
                </c:pt>
                <c:pt idx="304">
                  <c:v>0</c:v>
                </c:pt>
                <c:pt idx="305">
                  <c:v>-1.4549665206665591E-2</c:v>
                </c:pt>
                <c:pt idx="306">
                  <c:v>-1.9584151437345751E-2</c:v>
                </c:pt>
                <c:pt idx="307">
                  <c:v>-1.1755525348638211E-2</c:v>
                </c:pt>
                <c:pt idx="308">
                  <c:v>-1.9533806575038996E-2</c:v>
                </c:pt>
                <c:pt idx="309">
                  <c:v>-2.4517947943412399E-2</c:v>
                </c:pt>
                <c:pt idx="310">
                  <c:v>-1.9030357951971007E-2</c:v>
                </c:pt>
                <c:pt idx="311">
                  <c:v>-3.2220711876352333E-3</c:v>
                </c:pt>
                <c:pt idx="312">
                  <c:v>-3.7255198107033634E-3</c:v>
                </c:pt>
                <c:pt idx="313">
                  <c:v>-6.368625081810333E-3</c:v>
                </c:pt>
                <c:pt idx="314">
                  <c:v>-2.3410360972662913E-3</c:v>
                </c:pt>
                <c:pt idx="315">
                  <c:v>0</c:v>
                </c:pt>
                <c:pt idx="316">
                  <c:v>0</c:v>
                </c:pt>
                <c:pt idx="317">
                  <c:v>-5.9060931194017396E-4</c:v>
                </c:pt>
                <c:pt idx="318">
                  <c:v>0</c:v>
                </c:pt>
                <c:pt idx="319">
                  <c:v>0</c:v>
                </c:pt>
                <c:pt idx="320">
                  <c:v>0</c:v>
                </c:pt>
                <c:pt idx="321">
                  <c:v>0</c:v>
                </c:pt>
                <c:pt idx="322">
                  <c:v>0</c:v>
                </c:pt>
                <c:pt idx="323">
                  <c:v>-3.4152012788839438E-3</c:v>
                </c:pt>
                <c:pt idx="324">
                  <c:v>0</c:v>
                </c:pt>
                <c:pt idx="325">
                  <c:v>0</c:v>
                </c:pt>
                <c:pt idx="326">
                  <c:v>-4.9130038824713885E-3</c:v>
                </c:pt>
                <c:pt idx="327">
                  <c:v>-1.2198629152087368E-2</c:v>
                </c:pt>
                <c:pt idx="328">
                  <c:v>-2.8519388390931262E-3</c:v>
                </c:pt>
                <c:pt idx="329">
                  <c:v>-1.1958970426113236E-2</c:v>
                </c:pt>
                <c:pt idx="330">
                  <c:v>-1.2462253750658626E-3</c:v>
                </c:pt>
                <c:pt idx="331">
                  <c:v>0</c:v>
                </c:pt>
                <c:pt idx="332">
                  <c:v>-2.1551208064948596E-4</c:v>
                </c:pt>
                <c:pt idx="333">
                  <c:v>-5.0286152151537652E-4</c:v>
                </c:pt>
                <c:pt idx="334">
                  <c:v>0</c:v>
                </c:pt>
                <c:pt idx="335">
                  <c:v>-6.5704899300099767E-3</c:v>
                </c:pt>
                <c:pt idx="336">
                  <c:v>-4.4279388658763361E-3</c:v>
                </c:pt>
                <c:pt idx="337">
                  <c:v>-1.0569918583059558E-2</c:v>
                </c:pt>
                <c:pt idx="338">
                  <c:v>-1.0260438984906924E-2</c:v>
                </c:pt>
                <c:pt idx="339">
                  <c:v>-2.3568061705470864E-3</c:v>
                </c:pt>
                <c:pt idx="340">
                  <c:v>0</c:v>
                </c:pt>
                <c:pt idx="341">
                  <c:v>-9.9023974225338918E-3</c:v>
                </c:pt>
                <c:pt idx="342">
                  <c:v>-1.8738747275656272E-2</c:v>
                </c:pt>
                <c:pt idx="343">
                  <c:v>-3.9585899744148535E-2</c:v>
                </c:pt>
                <c:pt idx="344">
                  <c:v>-2.8048896048517083E-2</c:v>
                </c:pt>
                <c:pt idx="345">
                  <c:v>-1.3124230076755474E-2</c:v>
                </c:pt>
                <c:pt idx="346">
                  <c:v>-1.5635364351369332E-2</c:v>
                </c:pt>
                <c:pt idx="347">
                  <c:v>-2.4116365014687783E-2</c:v>
                </c:pt>
                <c:pt idx="348">
                  <c:v>-2.6674879181275445E-2</c:v>
                </c:pt>
                <c:pt idx="349">
                  <c:v>-1.6203923055055511E-2</c:v>
                </c:pt>
                <c:pt idx="350">
                  <c:v>-1.7009381218610838E-2</c:v>
                </c:pt>
                <c:pt idx="351">
                  <c:v>-6.9885340661423019E-3</c:v>
                </c:pt>
                <c:pt idx="352">
                  <c:v>-9.1916990429261707E-3</c:v>
                </c:pt>
                <c:pt idx="353">
                  <c:v>-7.2254335260115874E-3</c:v>
                </c:pt>
                <c:pt idx="354">
                  <c:v>-6.7042547142992133E-3</c:v>
                </c:pt>
                <c:pt idx="355">
                  <c:v>-4.9275087652799771E-3</c:v>
                </c:pt>
                <c:pt idx="356">
                  <c:v>-5.8040367667961451E-3</c:v>
                </c:pt>
                <c:pt idx="357">
                  <c:v>-4.2405003316592924E-3</c:v>
                </c:pt>
                <c:pt idx="358">
                  <c:v>-7.9361319056193095E-3</c:v>
                </c:pt>
                <c:pt idx="359">
                  <c:v>0</c:v>
                </c:pt>
                <c:pt idx="360">
                  <c:v>-9.7018457169906528E-4</c:v>
                </c:pt>
                <c:pt idx="361">
                  <c:v>-7.5721722669202553E-4</c:v>
                </c:pt>
                <c:pt idx="362">
                  <c:v>-2.2479886417417069E-3</c:v>
                </c:pt>
                <c:pt idx="363">
                  <c:v>0</c:v>
                </c:pt>
                <c:pt idx="364">
                  <c:v>0</c:v>
                </c:pt>
                <c:pt idx="365">
                  <c:v>0</c:v>
                </c:pt>
                <c:pt idx="366">
                  <c:v>-1.8341720359308959E-3</c:v>
                </c:pt>
                <c:pt idx="367">
                  <c:v>-7.4072332220288233E-3</c:v>
                </c:pt>
                <c:pt idx="368">
                  <c:v>-7.7364435874522968E-3</c:v>
                </c:pt>
                <c:pt idx="369">
                  <c:v>-2.4314536989136E-2</c:v>
                </c:pt>
                <c:pt idx="370">
                  <c:v>-1.0346611484738694E-2</c:v>
                </c:pt>
                <c:pt idx="371">
                  <c:v>-5.0557306118609261E-3</c:v>
                </c:pt>
                <c:pt idx="372">
                  <c:v>-6.254996943046532E-3</c:v>
                </c:pt>
                <c:pt idx="373">
                  <c:v>-3.7624041762678874E-4</c:v>
                </c:pt>
                <c:pt idx="374">
                  <c:v>0</c:v>
                </c:pt>
                <c:pt idx="375">
                  <c:v>0</c:v>
                </c:pt>
                <c:pt idx="376">
                  <c:v>0</c:v>
                </c:pt>
                <c:pt idx="377">
                  <c:v>0</c:v>
                </c:pt>
                <c:pt idx="378">
                  <c:v>0</c:v>
                </c:pt>
                <c:pt idx="379">
                  <c:v>0</c:v>
                </c:pt>
                <c:pt idx="380">
                  <c:v>-1.8214516277783371E-3</c:v>
                </c:pt>
                <c:pt idx="381">
                  <c:v>0</c:v>
                </c:pt>
                <c:pt idx="382">
                  <c:v>-8.1480458500206316E-3</c:v>
                </c:pt>
                <c:pt idx="383">
                  <c:v>0</c:v>
                </c:pt>
                <c:pt idx="384">
                  <c:v>0</c:v>
                </c:pt>
                <c:pt idx="385">
                  <c:v>-3.4089869131509313E-3</c:v>
                </c:pt>
                <c:pt idx="386">
                  <c:v>-1.9218449711722683E-3</c:v>
                </c:pt>
                <c:pt idx="387">
                  <c:v>-5.3308318843232E-3</c:v>
                </c:pt>
                <c:pt idx="388">
                  <c:v>-1.3132607303010913E-2</c:v>
                </c:pt>
                <c:pt idx="389">
                  <c:v>-2.7706598334400926E-2</c:v>
                </c:pt>
                <c:pt idx="390">
                  <c:v>-1.3773222293401624E-2</c:v>
                </c:pt>
                <c:pt idx="391">
                  <c:v>-5.7884140203165848E-3</c:v>
                </c:pt>
                <c:pt idx="392">
                  <c:v>-3.7064153015466382E-3</c:v>
                </c:pt>
                <c:pt idx="393">
                  <c:v>0</c:v>
                </c:pt>
                <c:pt idx="394">
                  <c:v>0</c:v>
                </c:pt>
                <c:pt idx="395">
                  <c:v>-4.5576164346287943E-3</c:v>
                </c:pt>
                <c:pt idx="396">
                  <c:v>-4.9657611899687039E-3</c:v>
                </c:pt>
                <c:pt idx="397">
                  <c:v>-8.3896421930979221E-4</c:v>
                </c:pt>
                <c:pt idx="398">
                  <c:v>-5.6913518661284995E-3</c:v>
                </c:pt>
                <c:pt idx="399">
                  <c:v>-7.7774250600879937E-3</c:v>
                </c:pt>
                <c:pt idx="400">
                  <c:v>0</c:v>
                </c:pt>
                <c:pt idx="401">
                  <c:v>-4.918961804374837E-3</c:v>
                </c:pt>
                <c:pt idx="402">
                  <c:v>0</c:v>
                </c:pt>
                <c:pt idx="403">
                  <c:v>0</c:v>
                </c:pt>
                <c:pt idx="404">
                  <c:v>-8.1357770797083246E-4</c:v>
                </c:pt>
                <c:pt idx="405">
                  <c:v>0</c:v>
                </c:pt>
                <c:pt idx="406">
                  <c:v>0</c:v>
                </c:pt>
                <c:pt idx="407">
                  <c:v>0</c:v>
                </c:pt>
                <c:pt idx="408">
                  <c:v>0</c:v>
                </c:pt>
                <c:pt idx="409">
                  <c:v>0</c:v>
                </c:pt>
                <c:pt idx="410">
                  <c:v>-6.5552497930510024E-3</c:v>
                </c:pt>
                <c:pt idx="411">
                  <c:v>-1.7428462760364274E-2</c:v>
                </c:pt>
                <c:pt idx="412">
                  <c:v>-1.5907107859587922E-2</c:v>
                </c:pt>
                <c:pt idx="413">
                  <c:v>-8.0766046938273561E-3</c:v>
                </c:pt>
                <c:pt idx="414">
                  <c:v>0</c:v>
                </c:pt>
                <c:pt idx="415">
                  <c:v>0</c:v>
                </c:pt>
                <c:pt idx="416">
                  <c:v>0</c:v>
                </c:pt>
                <c:pt idx="417">
                  <c:v>-5.9031877213696149E-3</c:v>
                </c:pt>
                <c:pt idx="418">
                  <c:v>0</c:v>
                </c:pt>
                <c:pt idx="419">
                  <c:v>0</c:v>
                </c:pt>
                <c:pt idx="420">
                  <c:v>-1.4815470004201753E-3</c:v>
                </c:pt>
                <c:pt idx="421">
                  <c:v>-9.5084359728458262E-4</c:v>
                </c:pt>
                <c:pt idx="422">
                  <c:v>0</c:v>
                </c:pt>
                <c:pt idx="423">
                  <c:v>-2.4272380237872336E-4</c:v>
                </c:pt>
                <c:pt idx="424">
                  <c:v>-3.817383437410398E-3</c:v>
                </c:pt>
                <c:pt idx="425">
                  <c:v>-5.031002449303764E-3</c:v>
                </c:pt>
                <c:pt idx="426">
                  <c:v>-9.2897018910390334E-3</c:v>
                </c:pt>
                <c:pt idx="427">
                  <c:v>-1.7100995167589752E-2</c:v>
                </c:pt>
                <c:pt idx="428">
                  <c:v>-1.4585493942937872E-2</c:v>
                </c:pt>
                <c:pt idx="429">
                  <c:v>-1.9903351795052808E-2</c:v>
                </c:pt>
                <c:pt idx="430">
                  <c:v>-1.1716939914826016E-2</c:v>
                </c:pt>
                <c:pt idx="431">
                  <c:v>-1.3283611730179355E-2</c:v>
                </c:pt>
                <c:pt idx="432">
                  <c:v>-2.6015578454952715E-2</c:v>
                </c:pt>
                <c:pt idx="433">
                  <c:v>-4.2256007414108822E-2</c:v>
                </c:pt>
                <c:pt idx="434">
                  <c:v>-4.3160705222974917E-2</c:v>
                </c:pt>
                <c:pt idx="435">
                  <c:v>-3.3826871731503311E-2</c:v>
                </c:pt>
                <c:pt idx="436">
                  <c:v>-2.2087866016461066E-2</c:v>
                </c:pt>
                <c:pt idx="437">
                  <c:v>-2.0477062600675153E-2</c:v>
                </c:pt>
                <c:pt idx="438">
                  <c:v>-2.3279419228138334E-2</c:v>
                </c:pt>
                <c:pt idx="439">
                  <c:v>-4.296211302102864E-2</c:v>
                </c:pt>
                <c:pt idx="440">
                  <c:v>-4.1351309605242852E-2</c:v>
                </c:pt>
                <c:pt idx="441">
                  <c:v>-5.3068249520068868E-2</c:v>
                </c:pt>
                <c:pt idx="442">
                  <c:v>-4.1814691409783951E-2</c:v>
                </c:pt>
                <c:pt idx="443">
                  <c:v>-5.4171539530881115E-2</c:v>
                </c:pt>
                <c:pt idx="444">
                  <c:v>-4.4330192634435835E-2</c:v>
                </c:pt>
                <c:pt idx="445">
                  <c:v>-4.0358348595511864E-2</c:v>
                </c:pt>
                <c:pt idx="446">
                  <c:v>-3.2061607714203695E-2</c:v>
                </c:pt>
                <c:pt idx="447">
                  <c:v>-3.3826871731503311E-2</c:v>
                </c:pt>
                <c:pt idx="448">
                  <c:v>-4.0821730400052957E-2</c:v>
                </c:pt>
                <c:pt idx="449">
                  <c:v>-4.3182771023191138E-2</c:v>
                </c:pt>
                <c:pt idx="450">
                  <c:v>-3.9740506189456938E-2</c:v>
                </c:pt>
                <c:pt idx="451">
                  <c:v>-2.3588340431165731E-2</c:v>
                </c:pt>
                <c:pt idx="452">
                  <c:v>-1.6152165758291211E-2</c:v>
                </c:pt>
                <c:pt idx="453">
                  <c:v>-1.3239480129746906E-2</c:v>
                </c:pt>
                <c:pt idx="454">
                  <c:v>-5.6267790551424602E-3</c:v>
                </c:pt>
                <c:pt idx="455">
                  <c:v>-1.7211324168670374E-3</c:v>
                </c:pt>
                <c:pt idx="456">
                  <c:v>0</c:v>
                </c:pt>
                <c:pt idx="457">
                  <c:v>-1.0361780462531591E-3</c:v>
                </c:pt>
                <c:pt idx="458">
                  <c:v>0</c:v>
                </c:pt>
                <c:pt idx="459">
                  <c:v>0</c:v>
                </c:pt>
                <c:pt idx="460">
                  <c:v>-4.4302131765943985E-3</c:v>
                </c:pt>
                <c:pt idx="461">
                  <c:v>0</c:v>
                </c:pt>
                <c:pt idx="462">
                  <c:v>0</c:v>
                </c:pt>
                <c:pt idx="463">
                  <c:v>0</c:v>
                </c:pt>
                <c:pt idx="464">
                  <c:v>0</c:v>
                </c:pt>
                <c:pt idx="465">
                  <c:v>0</c:v>
                </c:pt>
                <c:pt idx="466">
                  <c:v>0</c:v>
                </c:pt>
                <c:pt idx="467">
                  <c:v>0</c:v>
                </c:pt>
                <c:pt idx="468">
                  <c:v>0</c:v>
                </c:pt>
                <c:pt idx="469">
                  <c:v>-3.3053973940673689E-3</c:v>
                </c:pt>
                <c:pt idx="470">
                  <c:v>-1.1323651717740392E-2</c:v>
                </c:pt>
                <c:pt idx="471">
                  <c:v>-1.1003774550572634E-2</c:v>
                </c:pt>
                <c:pt idx="472">
                  <c:v>-3.5399739833237901E-3</c:v>
                </c:pt>
                <c:pt idx="473">
                  <c:v>-3.1987716716780756E-3</c:v>
                </c:pt>
                <c:pt idx="474">
                  <c:v>0</c:v>
                </c:pt>
                <c:pt idx="475">
                  <c:v>-2.4292533242413622E-3</c:v>
                </c:pt>
                <c:pt idx="476">
                  <c:v>0</c:v>
                </c:pt>
                <c:pt idx="477">
                  <c:v>-1.7882613416218504E-3</c:v>
                </c:pt>
                <c:pt idx="478">
                  <c:v>-4.598386307027494E-3</c:v>
                </c:pt>
                <c:pt idx="479">
                  <c:v>-3.2784791263066452E-3</c:v>
                </c:pt>
                <c:pt idx="480">
                  <c:v>-6.1737593936946858E-4</c:v>
                </c:pt>
                <c:pt idx="481">
                  <c:v>-2.2906776233155197E-2</c:v>
                </c:pt>
                <c:pt idx="482">
                  <c:v>-1.0921167479190162E-2</c:v>
                </c:pt>
                <c:pt idx="483">
                  <c:v>-3.0166265727119869E-2</c:v>
                </c:pt>
                <c:pt idx="484">
                  <c:v>-4.0938411427841562E-2</c:v>
                </c:pt>
                <c:pt idx="485">
                  <c:v>-2.6249121835948398E-2</c:v>
                </c:pt>
                <c:pt idx="486">
                  <c:v>-3.4722074383156283E-2</c:v>
                </c:pt>
                <c:pt idx="487">
                  <c:v>-2.3289975092074165E-2</c:v>
                </c:pt>
                <c:pt idx="488">
                  <c:v>-3.0868796968472217E-3</c:v>
                </c:pt>
                <c:pt idx="489">
                  <c:v>-4.4706533540552309E-4</c:v>
                </c:pt>
                <c:pt idx="490">
                  <c:v>-7.1956230174781161E-3</c:v>
                </c:pt>
                <c:pt idx="491">
                  <c:v>0</c:v>
                </c:pt>
                <c:pt idx="492">
                  <c:v>-8.8583931682032872E-3</c:v>
                </c:pt>
                <c:pt idx="493">
                  <c:v>-1.5677444024302153E-2</c:v>
                </c:pt>
                <c:pt idx="494">
                  <c:v>-2.9740408718185486E-4</c:v>
                </c:pt>
                <c:pt idx="495">
                  <c:v>-9.1133109572163404E-3</c:v>
                </c:pt>
                <c:pt idx="496">
                  <c:v>-2.3091303054764846E-2</c:v>
                </c:pt>
                <c:pt idx="497">
                  <c:v>-3.3479202957046331E-2</c:v>
                </c:pt>
                <c:pt idx="498">
                  <c:v>-1.6314738496834784E-2</c:v>
                </c:pt>
                <c:pt idx="499">
                  <c:v>-6.4791604707482081E-3</c:v>
                </c:pt>
                <c:pt idx="500">
                  <c:v>-2.9740408718185486E-4</c:v>
                </c:pt>
                <c:pt idx="501">
                  <c:v>0</c:v>
                </c:pt>
                <c:pt idx="502">
                  <c:v>-8.1716464820011392E-4</c:v>
                </c:pt>
                <c:pt idx="503">
                  <c:v>0</c:v>
                </c:pt>
                <c:pt idx="504">
                  <c:v>-2.7645136969087565E-3</c:v>
                </c:pt>
                <c:pt idx="505">
                  <c:v>-5.2777079668259166E-3</c:v>
                </c:pt>
                <c:pt idx="506">
                  <c:v>0</c:v>
                </c:pt>
                <c:pt idx="507">
                  <c:v>-3.3493123443086427E-4</c:v>
                </c:pt>
                <c:pt idx="508">
                  <c:v>-1.9530677607753625E-2</c:v>
                </c:pt>
                <c:pt idx="509">
                  <c:v>-2.0451738502438681E-2</c:v>
                </c:pt>
                <c:pt idx="510">
                  <c:v>-2.4324380900546366E-2</c:v>
                </c:pt>
                <c:pt idx="511">
                  <c:v>-2.5538506625358458E-2</c:v>
                </c:pt>
                <c:pt idx="512">
                  <c:v>-1.6662828912938771E-2</c:v>
                </c:pt>
                <c:pt idx="513">
                  <c:v>-1.4004312239643294E-2</c:v>
                </c:pt>
                <c:pt idx="514">
                  <c:v>-2.7589960436247948E-2</c:v>
                </c:pt>
                <c:pt idx="515">
                  <c:v>-2.7192229595361102E-2</c:v>
                </c:pt>
                <c:pt idx="516">
                  <c:v>-4.4420254966402152E-2</c:v>
                </c:pt>
                <c:pt idx="517">
                  <c:v>-5.4342592786418495E-2</c:v>
                </c:pt>
                <c:pt idx="518">
                  <c:v>-6.4809193862385095E-2</c:v>
                </c:pt>
                <c:pt idx="519">
                  <c:v>-8.3167612149630449E-2</c:v>
                </c:pt>
                <c:pt idx="520">
                  <c:v>-7.9274036549370971E-2</c:v>
                </c:pt>
                <c:pt idx="521">
                  <c:v>-9.051516610495898E-2</c:v>
                </c:pt>
                <c:pt idx="522">
                  <c:v>-9.2796885139519766E-2</c:v>
                </c:pt>
                <c:pt idx="523">
                  <c:v>-9.7276590400033433E-2</c:v>
                </c:pt>
                <c:pt idx="524">
                  <c:v>-7.485713089531304E-2</c:v>
                </c:pt>
                <c:pt idx="525">
                  <c:v>-5.8194301982374151E-2</c:v>
                </c:pt>
                <c:pt idx="526">
                  <c:v>-5.1830608528186536E-2</c:v>
                </c:pt>
                <c:pt idx="527">
                  <c:v>-4.2619999581335867E-2</c:v>
                </c:pt>
                <c:pt idx="528">
                  <c:v>-6.5123191894664034E-2</c:v>
                </c:pt>
                <c:pt idx="529">
                  <c:v>-6.0727219442758142E-2</c:v>
                </c:pt>
                <c:pt idx="530">
                  <c:v>-6.3741600552636515E-2</c:v>
                </c:pt>
                <c:pt idx="531">
                  <c:v>-5.6038182160725092E-2</c:v>
                </c:pt>
                <c:pt idx="532">
                  <c:v>-4.222226874044914E-2</c:v>
                </c:pt>
                <c:pt idx="533">
                  <c:v>-5.9429360909338279E-2</c:v>
                </c:pt>
                <c:pt idx="534">
                  <c:v>-7.7976178015951109E-2</c:v>
                </c:pt>
                <c:pt idx="535">
                  <c:v>-8.0990559125829475E-2</c:v>
                </c:pt>
                <c:pt idx="536">
                  <c:v>-6.6169852002260693E-2</c:v>
                </c:pt>
                <c:pt idx="537">
                  <c:v>-6.5123191894664034E-2</c:v>
                </c:pt>
                <c:pt idx="538">
                  <c:v>-8.5093466747608343E-2</c:v>
                </c:pt>
                <c:pt idx="539">
                  <c:v>-9.1017562956605388E-2</c:v>
                </c:pt>
                <c:pt idx="540">
                  <c:v>-0.10077243515940632</c:v>
                </c:pt>
                <c:pt idx="541">
                  <c:v>-0.1167235351991794</c:v>
                </c:pt>
                <c:pt idx="542">
                  <c:v>-0.10343095183270179</c:v>
                </c:pt>
                <c:pt idx="543">
                  <c:v>-8.364907579912495E-2</c:v>
                </c:pt>
                <c:pt idx="544">
                  <c:v>-8.5993594440141485E-2</c:v>
                </c:pt>
                <c:pt idx="545">
                  <c:v>-9.9914173871177001E-2</c:v>
                </c:pt>
                <c:pt idx="546">
                  <c:v>-8.3356010968997918E-2</c:v>
                </c:pt>
                <c:pt idx="547">
                  <c:v>-8.7919449038119366E-2</c:v>
                </c:pt>
                <c:pt idx="548">
                  <c:v>-9.5329802599903632E-2</c:v>
                </c:pt>
                <c:pt idx="549">
                  <c:v>-0.12199870214146653</c:v>
                </c:pt>
                <c:pt idx="550">
                  <c:v>-0.1286554604257813</c:v>
                </c:pt>
                <c:pt idx="551">
                  <c:v>-0.10529400682422381</c:v>
                </c:pt>
                <c:pt idx="552">
                  <c:v>-0.10933411483954693</c:v>
                </c:pt>
                <c:pt idx="553">
                  <c:v>-0.12065897720374283</c:v>
                </c:pt>
                <c:pt idx="554">
                  <c:v>-0.1270854702643863</c:v>
                </c:pt>
                <c:pt idx="555">
                  <c:v>-0.10788972389106355</c:v>
                </c:pt>
                <c:pt idx="556">
                  <c:v>-8.810784785748671E-2</c:v>
                </c:pt>
                <c:pt idx="557">
                  <c:v>-7.6699252684683153E-2</c:v>
                </c:pt>
                <c:pt idx="558">
                  <c:v>-6.9477297942266231E-2</c:v>
                </c:pt>
                <c:pt idx="559">
                  <c:v>-6.9749429570241342E-2</c:v>
                </c:pt>
                <c:pt idx="560">
                  <c:v>-5.8864164451236115E-2</c:v>
                </c:pt>
                <c:pt idx="561">
                  <c:v>-7.0984488497205359E-2</c:v>
                </c:pt>
                <c:pt idx="562">
                  <c:v>-5.6980176257562062E-2</c:v>
                </c:pt>
                <c:pt idx="563">
                  <c:v>-5.2374871784136787E-2</c:v>
                </c:pt>
                <c:pt idx="564">
                  <c:v>-4.5634380691214241E-2</c:v>
                </c:pt>
                <c:pt idx="565">
                  <c:v>-3.3828054677523957E-2</c:v>
                </c:pt>
                <c:pt idx="566">
                  <c:v>-3.9794017290824962E-2</c:v>
                </c:pt>
                <c:pt idx="567">
                  <c:v>-5.4572858010089792E-2</c:v>
                </c:pt>
                <c:pt idx="568">
                  <c:v>-5.1893408134642285E-2</c:v>
                </c:pt>
                <c:pt idx="569">
                  <c:v>-4.3771325699692214E-2</c:v>
                </c:pt>
                <c:pt idx="570">
                  <c:v>-5.5849783341357741E-2</c:v>
                </c:pt>
                <c:pt idx="571">
                  <c:v>-6.5290657511879596E-2</c:v>
                </c:pt>
                <c:pt idx="572">
                  <c:v>-6.0580687027694625E-2</c:v>
                </c:pt>
                <c:pt idx="573">
                  <c:v>-6.3092671285926577E-2</c:v>
                </c:pt>
                <c:pt idx="574">
                  <c:v>-7.9106570932155423E-2</c:v>
                </c:pt>
                <c:pt idx="575">
                  <c:v>-8.2518682882920524E-2</c:v>
                </c:pt>
                <c:pt idx="576">
                  <c:v>-7.2010215402650096E-2</c:v>
                </c:pt>
                <c:pt idx="577">
                  <c:v>-8.3565342990517183E-2</c:v>
                </c:pt>
                <c:pt idx="578">
                  <c:v>-8.318854535178237E-2</c:v>
                </c:pt>
                <c:pt idx="579">
                  <c:v>-6.8388771430365619E-2</c:v>
                </c:pt>
                <c:pt idx="580">
                  <c:v>-6.9079567101379497E-2</c:v>
                </c:pt>
                <c:pt idx="581">
                  <c:v>-8.3000146532415026E-2</c:v>
                </c:pt>
                <c:pt idx="582">
                  <c:v>-0.10816185551903866</c:v>
                </c:pt>
                <c:pt idx="583">
                  <c:v>-0.10299135458751123</c:v>
                </c:pt>
                <c:pt idx="584">
                  <c:v>-0.12896945845806024</c:v>
                </c:pt>
                <c:pt idx="585">
                  <c:v>-0.12652027380628414</c:v>
                </c:pt>
                <c:pt idx="586">
                  <c:v>-0.10445667873814653</c:v>
                </c:pt>
                <c:pt idx="587">
                  <c:v>-0.13755207134035291</c:v>
                </c:pt>
                <c:pt idx="588">
                  <c:v>-0.13236063720667343</c:v>
                </c:pt>
                <c:pt idx="589">
                  <c:v>-0.12838332879780617</c:v>
                </c:pt>
                <c:pt idx="590">
                  <c:v>-0.10184002846915488</c:v>
                </c:pt>
                <c:pt idx="591">
                  <c:v>-0.13376316175085298</c:v>
                </c:pt>
                <c:pt idx="592">
                  <c:v>-0.13893366268238053</c:v>
                </c:pt>
                <c:pt idx="593">
                  <c:v>-0.16650268991647646</c:v>
                </c:pt>
                <c:pt idx="594">
                  <c:v>-0.16457683531849868</c:v>
                </c:pt>
                <c:pt idx="595">
                  <c:v>-0.17784848548282428</c:v>
                </c:pt>
                <c:pt idx="596">
                  <c:v>-0.17870674677105358</c:v>
                </c:pt>
                <c:pt idx="597">
                  <c:v>-0.15907140315254015</c:v>
                </c:pt>
                <c:pt idx="598">
                  <c:v>-0.16248351510330536</c:v>
                </c:pt>
                <c:pt idx="599">
                  <c:v>-0.14525548973226432</c:v>
                </c:pt>
                <c:pt idx="600">
                  <c:v>-0.17971154047434629</c:v>
                </c:pt>
                <c:pt idx="601">
                  <c:v>-0.18473550899081034</c:v>
                </c:pt>
                <c:pt idx="602">
                  <c:v>-0.18437964455422742</c:v>
                </c:pt>
                <c:pt idx="603">
                  <c:v>-0.16911934018546809</c:v>
                </c:pt>
                <c:pt idx="604">
                  <c:v>-0.17546210043750393</c:v>
                </c:pt>
                <c:pt idx="605">
                  <c:v>-0.16817734608863114</c:v>
                </c:pt>
                <c:pt idx="606">
                  <c:v>-0.15155638357999618</c:v>
                </c:pt>
                <c:pt idx="607">
                  <c:v>-0.13072784743882271</c:v>
                </c:pt>
                <c:pt idx="608">
                  <c:v>-0.13560528354022311</c:v>
                </c:pt>
                <c:pt idx="609">
                  <c:v>-0.14259697305896885</c:v>
                </c:pt>
                <c:pt idx="610">
                  <c:v>-0.12626907538046095</c:v>
                </c:pt>
                <c:pt idx="611">
                  <c:v>-0.14060831885453509</c:v>
                </c:pt>
                <c:pt idx="612">
                  <c:v>-0.13799166858554346</c:v>
                </c:pt>
                <c:pt idx="613">
                  <c:v>-0.12972305373552986</c:v>
                </c:pt>
                <c:pt idx="614">
                  <c:v>-0.13918486110820363</c:v>
                </c:pt>
                <c:pt idx="615">
                  <c:v>-0.15965753281279435</c:v>
                </c:pt>
                <c:pt idx="616">
                  <c:v>-0.18402378011764453</c:v>
                </c:pt>
                <c:pt idx="617">
                  <c:v>-0.21500491930250568</c:v>
                </c:pt>
                <c:pt idx="618">
                  <c:v>-0.21737037114567412</c:v>
                </c:pt>
                <c:pt idx="619">
                  <c:v>-0.20621297439869377</c:v>
                </c:pt>
                <c:pt idx="620">
                  <c:v>-0.23248414309936993</c:v>
                </c:pt>
                <c:pt idx="621">
                  <c:v>-0.23413786606937256</c:v>
                </c:pt>
                <c:pt idx="622">
                  <c:v>-0.21485838688744216</c:v>
                </c:pt>
                <c:pt idx="623">
                  <c:v>-0.21628184463377362</c:v>
                </c:pt>
                <c:pt idx="624">
                  <c:v>-0.20859935944401412</c:v>
                </c:pt>
                <c:pt idx="625">
                  <c:v>-0.18343765045739047</c:v>
                </c:pt>
                <c:pt idx="626">
                  <c:v>-0.18655669757802854</c:v>
                </c:pt>
                <c:pt idx="627">
                  <c:v>-0.20317766008666346</c:v>
                </c:pt>
                <c:pt idx="628">
                  <c:v>-0.20382658935337342</c:v>
                </c:pt>
                <c:pt idx="629">
                  <c:v>-0.2102949488183207</c:v>
                </c:pt>
                <c:pt idx="630">
                  <c:v>-0.20194260115969934</c:v>
                </c:pt>
                <c:pt idx="631">
                  <c:v>-0.20043541060476022</c:v>
                </c:pt>
                <c:pt idx="632">
                  <c:v>-0.19773502752716079</c:v>
                </c:pt>
                <c:pt idx="633">
                  <c:v>-0.18571936949195114</c:v>
                </c:pt>
                <c:pt idx="634">
                  <c:v>-0.18638923196081297</c:v>
                </c:pt>
                <c:pt idx="635">
                  <c:v>-0.19568357371627129</c:v>
                </c:pt>
                <c:pt idx="636">
                  <c:v>-0.20280086244792866</c:v>
                </c:pt>
                <c:pt idx="637">
                  <c:v>-0.2069875028783153</c:v>
                </c:pt>
                <c:pt idx="638">
                  <c:v>-0.20891335747629305</c:v>
                </c:pt>
                <c:pt idx="639">
                  <c:v>-0.19379958552259738</c:v>
                </c:pt>
                <c:pt idx="640">
                  <c:v>-0.20045634380691213</c:v>
                </c:pt>
                <c:pt idx="641">
                  <c:v>-0.1788532791861171</c:v>
                </c:pt>
                <c:pt idx="642">
                  <c:v>-0.1736199786481338</c:v>
                </c:pt>
                <c:pt idx="643">
                  <c:v>-0.16520483138305658</c:v>
                </c:pt>
                <c:pt idx="644">
                  <c:v>-0.17295011617927197</c:v>
                </c:pt>
                <c:pt idx="645">
                  <c:v>-0.17194532247597913</c:v>
                </c:pt>
                <c:pt idx="646">
                  <c:v>-0.18174206108308388</c:v>
                </c:pt>
                <c:pt idx="647">
                  <c:v>-0.16049486089887163</c:v>
                </c:pt>
                <c:pt idx="648">
                  <c:v>-0.1499654602164493</c:v>
                </c:pt>
                <c:pt idx="649">
                  <c:v>-0.13757300454250482</c:v>
                </c:pt>
                <c:pt idx="650">
                  <c:v>-0.14012685520504073</c:v>
                </c:pt>
                <c:pt idx="651">
                  <c:v>-0.14579975298821457</c:v>
                </c:pt>
                <c:pt idx="652">
                  <c:v>-0.13242343681312929</c:v>
                </c:pt>
                <c:pt idx="653">
                  <c:v>-0.13300956647338336</c:v>
                </c:pt>
                <c:pt idx="654">
                  <c:v>-0.13447489062401866</c:v>
                </c:pt>
                <c:pt idx="655">
                  <c:v>-0.1354796843273115</c:v>
                </c:pt>
                <c:pt idx="656">
                  <c:v>-0.13891272948022851</c:v>
                </c:pt>
                <c:pt idx="657">
                  <c:v>-0.12082644282095827</c:v>
                </c:pt>
                <c:pt idx="658">
                  <c:v>-0.12082644282095827</c:v>
                </c:pt>
                <c:pt idx="659">
                  <c:v>-0.10594293609093375</c:v>
                </c:pt>
                <c:pt idx="660">
                  <c:v>-0.10225869251219352</c:v>
                </c:pt>
                <c:pt idx="661">
                  <c:v>-0.10050030353143119</c:v>
                </c:pt>
                <c:pt idx="662">
                  <c:v>-0.10688493018777083</c:v>
                </c:pt>
                <c:pt idx="663">
                  <c:v>-0.1042892131209311</c:v>
                </c:pt>
                <c:pt idx="664">
                  <c:v>-0.11632580435829268</c:v>
                </c:pt>
                <c:pt idx="665">
                  <c:v>-0.13472608904984187</c:v>
                </c:pt>
                <c:pt idx="666">
                  <c:v>-0.13681940926503519</c:v>
                </c:pt>
                <c:pt idx="667">
                  <c:v>-0.13405622658098001</c:v>
                </c:pt>
                <c:pt idx="668">
                  <c:v>-0.1218312365242511</c:v>
                </c:pt>
                <c:pt idx="669">
                  <c:v>-0.15155638357999618</c:v>
                </c:pt>
                <c:pt idx="670">
                  <c:v>-0.1571664817567143</c:v>
                </c:pt>
                <c:pt idx="671">
                  <c:v>-0.1664189571078688</c:v>
                </c:pt>
                <c:pt idx="672">
                  <c:v>-0.1727617173599045</c:v>
                </c:pt>
                <c:pt idx="673">
                  <c:v>-0.17016600029306475</c:v>
                </c:pt>
                <c:pt idx="674">
                  <c:v>-0.17891607879257285</c:v>
                </c:pt>
                <c:pt idx="675">
                  <c:v>-0.18201419271105901</c:v>
                </c:pt>
                <c:pt idx="676">
                  <c:v>-0.16731908480040195</c:v>
                </c:pt>
                <c:pt idx="677">
                  <c:v>-0.16187645224089928</c:v>
                </c:pt>
                <c:pt idx="678">
                  <c:v>-0.14885600050239678</c:v>
                </c:pt>
                <c:pt idx="679">
                  <c:v>-0.13970819116200195</c:v>
                </c:pt>
                <c:pt idx="680">
                  <c:v>-0.17711582340750656</c:v>
                </c:pt>
                <c:pt idx="681">
                  <c:v>-0.17397584308471659</c:v>
                </c:pt>
                <c:pt idx="682">
                  <c:v>-0.1833539176487827</c:v>
                </c:pt>
                <c:pt idx="683">
                  <c:v>-0.19289945783006424</c:v>
                </c:pt>
                <c:pt idx="684">
                  <c:v>-0.18664043038663619</c:v>
                </c:pt>
                <c:pt idx="685">
                  <c:v>-0.19597663854639846</c:v>
                </c:pt>
                <c:pt idx="686">
                  <c:v>-0.21000188398819367</c:v>
                </c:pt>
                <c:pt idx="687">
                  <c:v>-0.2166377090703564</c:v>
                </c:pt>
                <c:pt idx="688">
                  <c:v>-0.2297628268196186</c:v>
                </c:pt>
                <c:pt idx="689">
                  <c:v>-0.23738251240292224</c:v>
                </c:pt>
                <c:pt idx="690">
                  <c:v>-0.23932930020305204</c:v>
                </c:pt>
                <c:pt idx="691">
                  <c:v>-0.22436206066441985</c:v>
                </c:pt>
                <c:pt idx="692">
                  <c:v>-0.24056435913001603</c:v>
                </c:pt>
                <c:pt idx="693">
                  <c:v>-0.25230788553725059</c:v>
                </c:pt>
                <c:pt idx="694">
                  <c:v>-0.23256787590797759</c:v>
                </c:pt>
                <c:pt idx="695">
                  <c:v>-0.20878775826338145</c:v>
                </c:pt>
                <c:pt idx="696">
                  <c:v>-0.21062988005275168</c:v>
                </c:pt>
                <c:pt idx="697">
                  <c:v>-0.21877289568985367</c:v>
                </c:pt>
                <c:pt idx="698">
                  <c:v>-0.24056435913001603</c:v>
                </c:pt>
                <c:pt idx="699">
                  <c:v>-0.24636285612610162</c:v>
                </c:pt>
                <c:pt idx="700">
                  <c:v>-0.25113562621674235</c:v>
                </c:pt>
                <c:pt idx="701">
                  <c:v>-0.25360574407067044</c:v>
                </c:pt>
                <c:pt idx="702">
                  <c:v>-0.23390760084570128</c:v>
                </c:pt>
                <c:pt idx="703">
                  <c:v>-0.2513658914404136</c:v>
                </c:pt>
                <c:pt idx="704">
                  <c:v>-0.23212827866278704</c:v>
                </c:pt>
                <c:pt idx="705">
                  <c:v>-0.22310606853530382</c:v>
                </c:pt>
                <c:pt idx="706">
                  <c:v>-0.22861150070126224</c:v>
                </c:pt>
                <c:pt idx="707">
                  <c:v>-0.23507986016620955</c:v>
                </c:pt>
                <c:pt idx="708">
                  <c:v>-0.21649117665529288</c:v>
                </c:pt>
                <c:pt idx="709">
                  <c:v>-0.20690377006970753</c:v>
                </c:pt>
                <c:pt idx="710">
                  <c:v>-0.19423918276778793</c:v>
                </c:pt>
                <c:pt idx="711">
                  <c:v>-0.20030981139184861</c:v>
                </c:pt>
                <c:pt idx="712">
                  <c:v>-0.2045801846308429</c:v>
                </c:pt>
                <c:pt idx="713">
                  <c:v>-0.18565656988549539</c:v>
                </c:pt>
                <c:pt idx="714">
                  <c:v>-0.19153879969018861</c:v>
                </c:pt>
                <c:pt idx="715">
                  <c:v>-0.19507651085386532</c:v>
                </c:pt>
                <c:pt idx="716">
                  <c:v>-0.2152770509304808</c:v>
                </c:pt>
                <c:pt idx="717">
                  <c:v>-0.22335726696112704</c:v>
                </c:pt>
                <c:pt idx="718">
                  <c:v>-0.21217893701199464</c:v>
                </c:pt>
                <c:pt idx="719">
                  <c:v>-0.20464298423729876</c:v>
                </c:pt>
                <c:pt idx="720">
                  <c:v>-0.20035167779615246</c:v>
                </c:pt>
                <c:pt idx="721">
                  <c:v>-0.21682610788972387</c:v>
                </c:pt>
                <c:pt idx="722">
                  <c:v>-0.17378744426534923</c:v>
                </c:pt>
                <c:pt idx="723">
                  <c:v>-0.16579096104331079</c:v>
                </c:pt>
                <c:pt idx="724">
                  <c:v>-0.17288731657281609</c:v>
                </c:pt>
                <c:pt idx="725">
                  <c:v>-0.1658328274476146</c:v>
                </c:pt>
                <c:pt idx="726">
                  <c:v>-0.17219652090180235</c:v>
                </c:pt>
                <c:pt idx="727">
                  <c:v>-0.17472943836218621</c:v>
                </c:pt>
                <c:pt idx="728">
                  <c:v>-0.17098239517699024</c:v>
                </c:pt>
                <c:pt idx="729">
                  <c:v>-0.17399677628686863</c:v>
                </c:pt>
                <c:pt idx="730">
                  <c:v>-0.16288124594419209</c:v>
                </c:pt>
                <c:pt idx="731">
                  <c:v>-0.15760607900190485</c:v>
                </c:pt>
                <c:pt idx="732">
                  <c:v>-0.15779447782127232</c:v>
                </c:pt>
                <c:pt idx="733">
                  <c:v>-0.17123359360281334</c:v>
                </c:pt>
                <c:pt idx="734">
                  <c:v>-0.1726570513491448</c:v>
                </c:pt>
                <c:pt idx="735">
                  <c:v>-0.14659521466998801</c:v>
                </c:pt>
                <c:pt idx="736">
                  <c:v>-0.14722321073454603</c:v>
                </c:pt>
                <c:pt idx="737">
                  <c:v>-0.14820707123568683</c:v>
                </c:pt>
                <c:pt idx="738">
                  <c:v>-0.16353017521090202</c:v>
                </c:pt>
                <c:pt idx="739">
                  <c:v>-0.17558769965041551</c:v>
                </c:pt>
                <c:pt idx="740">
                  <c:v>-0.17699022419459495</c:v>
                </c:pt>
                <c:pt idx="741">
                  <c:v>-0.17054279793179958</c:v>
                </c:pt>
                <c:pt idx="742">
                  <c:v>-0.17673902576877187</c:v>
                </c:pt>
                <c:pt idx="743">
                  <c:v>-0.16486990014862574</c:v>
                </c:pt>
                <c:pt idx="744">
                  <c:v>-0.15854807309874183</c:v>
                </c:pt>
                <c:pt idx="745">
                  <c:v>-0.16392790605178875</c:v>
                </c:pt>
                <c:pt idx="746">
                  <c:v>-0.18437964455422742</c:v>
                </c:pt>
                <c:pt idx="747">
                  <c:v>-0.19769316112285698</c:v>
                </c:pt>
                <c:pt idx="748">
                  <c:v>-0.20449645182223525</c:v>
                </c:pt>
                <c:pt idx="749">
                  <c:v>-0.20340792531033464</c:v>
                </c:pt>
                <c:pt idx="750">
                  <c:v>-0.19149693328588466</c:v>
                </c:pt>
                <c:pt idx="751">
                  <c:v>-0.20303112767159984</c:v>
                </c:pt>
                <c:pt idx="752">
                  <c:v>-0.19844675640032647</c:v>
                </c:pt>
                <c:pt idx="753">
                  <c:v>-0.20160766992526849</c:v>
                </c:pt>
                <c:pt idx="754">
                  <c:v>-0.21153000774528471</c:v>
                </c:pt>
                <c:pt idx="755">
                  <c:v>-0.19733729668627406</c:v>
                </c:pt>
                <c:pt idx="756">
                  <c:v>-0.19945155010361931</c:v>
                </c:pt>
                <c:pt idx="757">
                  <c:v>-0.20282179565008057</c:v>
                </c:pt>
                <c:pt idx="758">
                  <c:v>-0.19666743421741223</c:v>
                </c:pt>
                <c:pt idx="759">
                  <c:v>-0.20583617675995894</c:v>
                </c:pt>
                <c:pt idx="760">
                  <c:v>-0.1876242908877771</c:v>
                </c:pt>
                <c:pt idx="761">
                  <c:v>-0.18808482133511956</c:v>
                </c:pt>
                <c:pt idx="762">
                  <c:v>-0.18239099034979381</c:v>
                </c:pt>
                <c:pt idx="763">
                  <c:v>-0.17204998848673883</c:v>
                </c:pt>
                <c:pt idx="764">
                  <c:v>-0.16903560737686044</c:v>
                </c:pt>
                <c:pt idx="765">
                  <c:v>-0.16581189424546269</c:v>
                </c:pt>
                <c:pt idx="766">
                  <c:v>-0.16734001800255385</c:v>
                </c:pt>
                <c:pt idx="767">
                  <c:v>-0.18048606895396782</c:v>
                </c:pt>
                <c:pt idx="768">
                  <c:v>-0.18645203156726883</c:v>
                </c:pt>
                <c:pt idx="769">
                  <c:v>-0.1712963932092692</c:v>
                </c:pt>
                <c:pt idx="770">
                  <c:v>-0.16135312218710093</c:v>
                </c:pt>
                <c:pt idx="771">
                  <c:v>-0.16225324987963408</c:v>
                </c:pt>
                <c:pt idx="772">
                  <c:v>-0.161939251847355</c:v>
                </c:pt>
                <c:pt idx="773">
                  <c:v>-0.15272864290050445</c:v>
                </c:pt>
                <c:pt idx="774">
                  <c:v>-0.15078185510037465</c:v>
                </c:pt>
                <c:pt idx="775">
                  <c:v>-0.1614368549957087</c:v>
                </c:pt>
                <c:pt idx="776">
                  <c:v>-0.14910719892821997</c:v>
                </c:pt>
                <c:pt idx="777">
                  <c:v>-0.14006405559858484</c:v>
                </c:pt>
                <c:pt idx="778">
                  <c:v>-0.12754600071172889</c:v>
                </c:pt>
                <c:pt idx="779">
                  <c:v>-0.13681940926503519</c:v>
                </c:pt>
                <c:pt idx="780">
                  <c:v>-0.14209457620732244</c:v>
                </c:pt>
                <c:pt idx="781">
                  <c:v>-0.13087437985388622</c:v>
                </c:pt>
                <c:pt idx="782">
                  <c:v>-0.14037805363086392</c:v>
                </c:pt>
                <c:pt idx="783">
                  <c:v>-0.14783027359695214</c:v>
                </c:pt>
                <c:pt idx="784">
                  <c:v>-0.14584161939251838</c:v>
                </c:pt>
                <c:pt idx="785">
                  <c:v>-0.13581461556174249</c:v>
                </c:pt>
                <c:pt idx="786">
                  <c:v>-0.13621234640262919</c:v>
                </c:pt>
                <c:pt idx="787">
                  <c:v>-0.13340729731427009</c:v>
                </c:pt>
                <c:pt idx="788">
                  <c:v>-0.14533922254087209</c:v>
                </c:pt>
                <c:pt idx="789">
                  <c:v>-0.14747440916036925</c:v>
                </c:pt>
                <c:pt idx="790">
                  <c:v>-0.16457683531849868</c:v>
                </c:pt>
                <c:pt idx="791">
                  <c:v>-0.16572816143685493</c:v>
                </c:pt>
                <c:pt idx="792">
                  <c:v>-0.16129032258064507</c:v>
                </c:pt>
                <c:pt idx="793">
                  <c:v>-0.17024973310167255</c:v>
                </c:pt>
                <c:pt idx="794">
                  <c:v>-0.16742375081116151</c:v>
                </c:pt>
                <c:pt idx="795">
                  <c:v>-0.17050093152749574</c:v>
                </c:pt>
                <c:pt idx="796">
                  <c:v>-0.17368277825458955</c:v>
                </c:pt>
                <c:pt idx="797">
                  <c:v>-0.16725628519394609</c:v>
                </c:pt>
                <c:pt idx="798">
                  <c:v>-0.15390090222101271</c:v>
                </c:pt>
                <c:pt idx="799">
                  <c:v>-0.15331477256075854</c:v>
                </c:pt>
                <c:pt idx="800">
                  <c:v>-0.16629335789495719</c:v>
                </c:pt>
                <c:pt idx="801">
                  <c:v>-0.16493269975508146</c:v>
                </c:pt>
                <c:pt idx="802">
                  <c:v>-0.1803395365389043</c:v>
                </c:pt>
                <c:pt idx="803">
                  <c:v>-0.19216679575474652</c:v>
                </c:pt>
                <c:pt idx="804">
                  <c:v>-0.19331812187310288</c:v>
                </c:pt>
                <c:pt idx="805">
                  <c:v>-0.17998367210232141</c:v>
                </c:pt>
                <c:pt idx="806">
                  <c:v>-0.18511230662954514</c:v>
                </c:pt>
                <c:pt idx="807">
                  <c:v>-0.1708149295597747</c:v>
                </c:pt>
                <c:pt idx="808">
                  <c:v>-0.18362604927675782</c:v>
                </c:pt>
                <c:pt idx="809">
                  <c:v>-0.17577609846978287</c:v>
                </c:pt>
                <c:pt idx="810">
                  <c:v>-0.16495363295723339</c:v>
                </c:pt>
                <c:pt idx="811">
                  <c:v>-0.17918821042054797</c:v>
                </c:pt>
                <c:pt idx="812">
                  <c:v>-0.17696929099244305</c:v>
                </c:pt>
                <c:pt idx="813">
                  <c:v>-0.17156852483724433</c:v>
                </c:pt>
                <c:pt idx="814">
                  <c:v>-0.17001946787800123</c:v>
                </c:pt>
                <c:pt idx="815">
                  <c:v>-0.17188252286952327</c:v>
                </c:pt>
                <c:pt idx="816">
                  <c:v>-0.15984593163216168</c:v>
                </c:pt>
                <c:pt idx="817">
                  <c:v>-0.15492662912645747</c:v>
                </c:pt>
                <c:pt idx="818">
                  <c:v>-0.14301563710200749</c:v>
                </c:pt>
                <c:pt idx="819">
                  <c:v>-0.1397500575663059</c:v>
                </c:pt>
                <c:pt idx="820">
                  <c:v>-0.1445228276569466</c:v>
                </c:pt>
                <c:pt idx="821">
                  <c:v>-0.14676268028720346</c:v>
                </c:pt>
                <c:pt idx="822">
                  <c:v>-0.14343430114504613</c:v>
                </c:pt>
                <c:pt idx="823">
                  <c:v>-0.14255510665466489</c:v>
                </c:pt>
                <c:pt idx="824">
                  <c:v>-0.14232484143099361</c:v>
                </c:pt>
                <c:pt idx="825">
                  <c:v>-0.14582068619036648</c:v>
                </c:pt>
                <c:pt idx="826">
                  <c:v>-0.13447489062401866</c:v>
                </c:pt>
                <c:pt idx="827">
                  <c:v>-0.13658914404136402</c:v>
                </c:pt>
                <c:pt idx="828">
                  <c:v>-0.13349103012287786</c:v>
                </c:pt>
                <c:pt idx="829">
                  <c:v>-0.1329258336647757</c:v>
                </c:pt>
                <c:pt idx="830">
                  <c:v>-0.13307236607983922</c:v>
                </c:pt>
                <c:pt idx="831">
                  <c:v>-0.1378032697661761</c:v>
                </c:pt>
                <c:pt idx="832">
                  <c:v>-0.13713340729731427</c:v>
                </c:pt>
                <c:pt idx="833">
                  <c:v>-0.13623327960478113</c:v>
                </c:pt>
                <c:pt idx="834">
                  <c:v>-0.14994452701429736</c:v>
                </c:pt>
                <c:pt idx="835">
                  <c:v>-0.15354503778442982</c:v>
                </c:pt>
                <c:pt idx="836">
                  <c:v>-0.13669381005212358</c:v>
                </c:pt>
                <c:pt idx="837">
                  <c:v>-0.12932532289464313</c:v>
                </c:pt>
                <c:pt idx="838">
                  <c:v>-0.13020451738502437</c:v>
                </c:pt>
                <c:pt idx="839">
                  <c:v>-0.13998032278997719</c:v>
                </c:pt>
                <c:pt idx="840">
                  <c:v>-0.14588348579682234</c:v>
                </c:pt>
                <c:pt idx="841">
                  <c:v>-0.15193318121873101</c:v>
                </c:pt>
                <c:pt idx="842">
                  <c:v>-0.13623327960478113</c:v>
                </c:pt>
                <c:pt idx="843">
                  <c:v>-0.13600301438110982</c:v>
                </c:pt>
                <c:pt idx="844">
                  <c:v>-0.13979192397060974</c:v>
                </c:pt>
                <c:pt idx="845">
                  <c:v>-0.13577274915743853</c:v>
                </c:pt>
                <c:pt idx="846">
                  <c:v>-0.13727993971237779</c:v>
                </c:pt>
                <c:pt idx="847">
                  <c:v>-0.13841033262858221</c:v>
                </c:pt>
                <c:pt idx="848">
                  <c:v>-0.13543781792300766</c:v>
                </c:pt>
                <c:pt idx="849">
                  <c:v>-0.1412153817169412</c:v>
                </c:pt>
                <c:pt idx="850">
                  <c:v>-0.13079064704527843</c:v>
                </c:pt>
                <c:pt idx="851">
                  <c:v>-0.12241736618450517</c:v>
                </c:pt>
                <c:pt idx="852">
                  <c:v>-0.12369429151577312</c:v>
                </c:pt>
                <c:pt idx="853">
                  <c:v>-0.12333842707919022</c:v>
                </c:pt>
                <c:pt idx="854">
                  <c:v>-0.13317703209059892</c:v>
                </c:pt>
                <c:pt idx="855">
                  <c:v>-0.13945699273617887</c:v>
                </c:pt>
                <c:pt idx="856">
                  <c:v>-0.13200477277009065</c:v>
                </c:pt>
                <c:pt idx="857">
                  <c:v>-0.12076364321450252</c:v>
                </c:pt>
                <c:pt idx="858">
                  <c:v>-0.12042871198007155</c:v>
                </c:pt>
                <c:pt idx="859">
                  <c:v>-0.12530614808147195</c:v>
                </c:pt>
                <c:pt idx="860">
                  <c:v>-0.11699566682715452</c:v>
                </c:pt>
                <c:pt idx="861">
                  <c:v>-0.10422641351447524</c:v>
                </c:pt>
                <c:pt idx="862">
                  <c:v>-0.10594293609093375</c:v>
                </c:pt>
                <c:pt idx="863">
                  <c:v>-0.10399614829080406</c:v>
                </c:pt>
                <c:pt idx="864">
                  <c:v>-0.10709426220929009</c:v>
                </c:pt>
                <c:pt idx="865">
                  <c:v>-0.10169349605409136</c:v>
                </c:pt>
                <c:pt idx="866">
                  <c:v>-0.10008163948839255</c:v>
                </c:pt>
                <c:pt idx="867">
                  <c:v>-9.1917690649138531E-2</c:v>
                </c:pt>
                <c:pt idx="868">
                  <c:v>-8.5930794833685611E-2</c:v>
                </c:pt>
                <c:pt idx="869">
                  <c:v>-8.4842268321785125E-2</c:v>
                </c:pt>
                <c:pt idx="870">
                  <c:v>-7.3496472755437317E-2</c:v>
                </c:pt>
                <c:pt idx="871">
                  <c:v>-8.0069498231144426E-2</c:v>
                </c:pt>
                <c:pt idx="872">
                  <c:v>-8.4842268321785125E-2</c:v>
                </c:pt>
                <c:pt idx="873">
                  <c:v>-8.9531305603818181E-2</c:v>
                </c:pt>
                <c:pt idx="874">
                  <c:v>-8.624479286596469E-2</c:v>
                </c:pt>
                <c:pt idx="875">
                  <c:v>-9.3152749576102659E-2</c:v>
                </c:pt>
                <c:pt idx="876">
                  <c:v>-9.6857926356994792E-2</c:v>
                </c:pt>
                <c:pt idx="877">
                  <c:v>-8.6956521739130363E-2</c:v>
                </c:pt>
                <c:pt idx="878">
                  <c:v>-8.6495991291787894E-2</c:v>
                </c:pt>
                <c:pt idx="879">
                  <c:v>-8.2895480521655324E-2</c:v>
                </c:pt>
                <c:pt idx="880">
                  <c:v>-7.2073015009105956E-2</c:v>
                </c:pt>
                <c:pt idx="881">
                  <c:v>-7.1005421699357266E-2</c:v>
                </c:pt>
                <c:pt idx="882">
                  <c:v>-7.2387013041384909E-2</c:v>
                </c:pt>
                <c:pt idx="883">
                  <c:v>-7.965083418810566E-2</c:v>
                </c:pt>
                <c:pt idx="884">
                  <c:v>-8.1974419626970274E-2</c:v>
                </c:pt>
                <c:pt idx="885">
                  <c:v>-7.965083418810566E-2</c:v>
                </c:pt>
                <c:pt idx="886">
                  <c:v>-7.378953758556446E-2</c:v>
                </c:pt>
                <c:pt idx="887">
                  <c:v>-6.6337317619476255E-2</c:v>
                </c:pt>
                <c:pt idx="888">
                  <c:v>-5.8926964057691864E-2</c:v>
                </c:pt>
                <c:pt idx="889">
                  <c:v>-5.9513093717946053E-2</c:v>
                </c:pt>
                <c:pt idx="890">
                  <c:v>-5.6247514182244468E-2</c:v>
                </c:pt>
                <c:pt idx="891">
                  <c:v>-4.9234891461346804E-2</c:v>
                </c:pt>
                <c:pt idx="892">
                  <c:v>-4.7120638044001573E-2</c:v>
                </c:pt>
                <c:pt idx="893">
                  <c:v>-5.3442465093885359E-2</c:v>
                </c:pt>
                <c:pt idx="894">
                  <c:v>-5.3442465093885359E-2</c:v>
                </c:pt>
                <c:pt idx="895">
                  <c:v>-4.921395825919489E-2</c:v>
                </c:pt>
                <c:pt idx="896">
                  <c:v>-4.6618241192355157E-2</c:v>
                </c:pt>
                <c:pt idx="897">
                  <c:v>-4.6471708777291641E-2</c:v>
                </c:pt>
                <c:pt idx="898">
                  <c:v>-5.2793535827175421E-2</c:v>
                </c:pt>
                <c:pt idx="899">
                  <c:v>-4.352012727386901E-2</c:v>
                </c:pt>
                <c:pt idx="900">
                  <c:v>-4.169893868665081E-2</c:v>
                </c:pt>
                <c:pt idx="901">
                  <c:v>-4.4441188168554066E-2</c:v>
                </c:pt>
                <c:pt idx="902">
                  <c:v>-5.7733771535031682E-2</c:v>
                </c:pt>
                <c:pt idx="903">
                  <c:v>-6.0434154612631109E-2</c:v>
                </c:pt>
                <c:pt idx="904">
                  <c:v>-6.4683594649473486E-2</c:v>
                </c:pt>
                <c:pt idx="905">
                  <c:v>-5.6519645810219593E-2</c:v>
                </c:pt>
                <c:pt idx="906">
                  <c:v>-6.0622553431998454E-2</c:v>
                </c:pt>
                <c:pt idx="907">
                  <c:v>-6.6902514077578412E-2</c:v>
                </c:pt>
                <c:pt idx="908">
                  <c:v>-6.6567582843147427E-2</c:v>
                </c:pt>
                <c:pt idx="909">
                  <c:v>-6.7111846099097788E-2</c:v>
                </c:pt>
                <c:pt idx="910">
                  <c:v>-6.1962278369722144E-2</c:v>
                </c:pt>
                <c:pt idx="911">
                  <c:v>-7.2889409893031332E-2</c:v>
                </c:pt>
                <c:pt idx="912">
                  <c:v>-7.9692700592409613E-2</c:v>
                </c:pt>
                <c:pt idx="913">
                  <c:v>-8.6705323313307159E-2</c:v>
                </c:pt>
                <c:pt idx="914">
                  <c:v>-8.6265726068116597E-2</c:v>
                </c:pt>
                <c:pt idx="915">
                  <c:v>-8.032069665696763E-2</c:v>
                </c:pt>
                <c:pt idx="916">
                  <c:v>-8.2811747713047668E-2</c:v>
                </c:pt>
                <c:pt idx="917">
                  <c:v>-7.2596345062904286E-2</c:v>
                </c:pt>
                <c:pt idx="918">
                  <c:v>-8.5449331184191235E-2</c:v>
                </c:pt>
                <c:pt idx="919">
                  <c:v>-7.9001904921395735E-2</c:v>
                </c:pt>
                <c:pt idx="920">
                  <c:v>-7.3161541521006443E-2</c:v>
                </c:pt>
                <c:pt idx="921">
                  <c:v>-5.9764292143769139E-2</c:v>
                </c:pt>
                <c:pt idx="922">
                  <c:v>-5.5891649745661576E-2</c:v>
                </c:pt>
                <c:pt idx="923">
                  <c:v>-5.7273241087689095E-2</c:v>
                </c:pt>
                <c:pt idx="924">
                  <c:v>-5.5514852106926763E-2</c:v>
                </c:pt>
                <c:pt idx="925">
                  <c:v>-5.9596826526553709E-2</c:v>
                </c:pt>
                <c:pt idx="926">
                  <c:v>-6.5918653576437489E-2</c:v>
                </c:pt>
                <c:pt idx="927">
                  <c:v>-6.8786502271252339E-2</c:v>
                </c:pt>
                <c:pt idx="928">
                  <c:v>-6.7383977727072913E-2</c:v>
                </c:pt>
                <c:pt idx="929">
                  <c:v>-6.1250549496556471E-2</c:v>
                </c:pt>
                <c:pt idx="930">
                  <c:v>-6.640011722593199E-2</c:v>
                </c:pt>
                <c:pt idx="931">
                  <c:v>-6.5311590714031503E-2</c:v>
                </c:pt>
                <c:pt idx="932">
                  <c:v>-5.7252307885537181E-2</c:v>
                </c:pt>
                <c:pt idx="933">
                  <c:v>-7.1884616189738501E-2</c:v>
                </c:pt>
                <c:pt idx="934">
                  <c:v>-7.1340352933788251E-2</c:v>
                </c:pt>
                <c:pt idx="935">
                  <c:v>-7.3266207531766131E-2</c:v>
                </c:pt>
                <c:pt idx="936">
                  <c:v>-8.178602080760293E-2</c:v>
                </c:pt>
                <c:pt idx="937">
                  <c:v>-9.696259236775448E-2</c:v>
                </c:pt>
                <c:pt idx="938">
                  <c:v>-9.8993112976491937E-2</c:v>
                </c:pt>
                <c:pt idx="939">
                  <c:v>-9.5204203386992037E-2</c:v>
                </c:pt>
                <c:pt idx="940">
                  <c:v>-0.10849678675346965</c:v>
                </c:pt>
                <c:pt idx="941">
                  <c:v>-0.10814092231688675</c:v>
                </c:pt>
                <c:pt idx="942">
                  <c:v>-0.10297042138535932</c:v>
                </c:pt>
                <c:pt idx="943">
                  <c:v>-0.10514747440916029</c:v>
                </c:pt>
                <c:pt idx="944">
                  <c:v>-0.10550333884574319</c:v>
                </c:pt>
                <c:pt idx="945">
                  <c:v>-0.11747713047664902</c:v>
                </c:pt>
                <c:pt idx="946">
                  <c:v>-0.11105063741600543</c:v>
                </c:pt>
                <c:pt idx="947">
                  <c:v>-0.11138556865043642</c:v>
                </c:pt>
                <c:pt idx="948">
                  <c:v>-0.10083523476586205</c:v>
                </c:pt>
                <c:pt idx="949">
                  <c:v>-9.5078604174080428E-2</c:v>
                </c:pt>
                <c:pt idx="950">
                  <c:v>-9.0368633689895464E-2</c:v>
                </c:pt>
                <c:pt idx="951">
                  <c:v>-8.664252370685141E-2</c:v>
                </c:pt>
                <c:pt idx="952">
                  <c:v>-9.2210755479265577E-2</c:v>
                </c:pt>
                <c:pt idx="953">
                  <c:v>-9.6732327144083197E-2</c:v>
                </c:pt>
                <c:pt idx="954">
                  <c:v>-8.7228653367105488E-2</c:v>
                </c:pt>
                <c:pt idx="955">
                  <c:v>-8.7270519771409427E-2</c:v>
                </c:pt>
                <c:pt idx="956">
                  <c:v>-9.943271022168261E-2</c:v>
                </c:pt>
                <c:pt idx="957">
                  <c:v>-0.1073454606351133</c:v>
                </c:pt>
                <c:pt idx="958">
                  <c:v>-0.11831445856272631</c:v>
                </c:pt>
                <c:pt idx="959">
                  <c:v>-0.11984258231981747</c:v>
                </c:pt>
                <c:pt idx="960">
                  <c:v>-0.11320675723765461</c:v>
                </c:pt>
                <c:pt idx="961">
                  <c:v>-0.12593414414602996</c:v>
                </c:pt>
                <c:pt idx="962">
                  <c:v>-0.13640074522199655</c:v>
                </c:pt>
                <c:pt idx="963">
                  <c:v>-0.14031525402440806</c:v>
                </c:pt>
                <c:pt idx="964">
                  <c:v>-0.13003705176780894</c:v>
                </c:pt>
                <c:pt idx="965">
                  <c:v>-0.12457348600615435</c:v>
                </c:pt>
                <c:pt idx="966">
                  <c:v>-0.11523727784639207</c:v>
                </c:pt>
                <c:pt idx="967">
                  <c:v>-9.8281384103326264E-2</c:v>
                </c:pt>
                <c:pt idx="968">
                  <c:v>-9.0054635657616511E-2</c:v>
                </c:pt>
                <c:pt idx="969">
                  <c:v>-8.7961315442423194E-2</c:v>
                </c:pt>
                <c:pt idx="970">
                  <c:v>-8.5365598375583454E-2</c:v>
                </c:pt>
                <c:pt idx="971">
                  <c:v>-8.4695735906721609E-2</c:v>
                </c:pt>
                <c:pt idx="972">
                  <c:v>-9.1833957840530875E-2</c:v>
                </c:pt>
                <c:pt idx="973">
                  <c:v>-7.7662179983672031E-2</c:v>
                </c:pt>
                <c:pt idx="974">
                  <c:v>-7.8541374474053266E-2</c:v>
                </c:pt>
                <c:pt idx="975">
                  <c:v>-6.0664419836302282E-2</c:v>
                </c:pt>
                <c:pt idx="976">
                  <c:v>-5.8675765631868652E-2</c:v>
                </c:pt>
                <c:pt idx="977">
                  <c:v>-5.7524439513512306E-2</c:v>
                </c:pt>
                <c:pt idx="978">
                  <c:v>-5.6352180193004038E-2</c:v>
                </c:pt>
                <c:pt idx="979">
                  <c:v>-4.9088359046283288E-2</c:v>
                </c:pt>
                <c:pt idx="980">
                  <c:v>-5.1160746059324691E-2</c:v>
                </c:pt>
                <c:pt idx="981">
                  <c:v>-4.7497435682736386E-2</c:v>
                </c:pt>
                <c:pt idx="982">
                  <c:v>-4.6911306022482196E-2</c:v>
                </c:pt>
                <c:pt idx="983">
                  <c:v>-4.8627828598940701E-2</c:v>
                </c:pt>
                <c:pt idx="984">
                  <c:v>-4.768583450210373E-2</c:v>
                </c:pt>
                <c:pt idx="985">
                  <c:v>-4.8355696970965582E-2</c:v>
                </c:pt>
                <c:pt idx="986">
                  <c:v>-4.4608653785769614E-2</c:v>
                </c:pt>
                <c:pt idx="987">
                  <c:v>-3.8956689204747562E-2</c:v>
                </c:pt>
                <c:pt idx="988">
                  <c:v>-4.4001590923363511E-2</c:v>
                </c:pt>
                <c:pt idx="989">
                  <c:v>-4.4189989742730855E-2</c:v>
                </c:pt>
                <c:pt idx="990">
                  <c:v>-4.8041698938686629E-2</c:v>
                </c:pt>
                <c:pt idx="991">
                  <c:v>-4.0777877791965761E-2</c:v>
                </c:pt>
                <c:pt idx="992">
                  <c:v>-3.665403696803498E-2</c:v>
                </c:pt>
                <c:pt idx="993">
                  <c:v>-3.29069937828389E-2</c:v>
                </c:pt>
                <c:pt idx="994">
                  <c:v>-2.8490088128780969E-2</c:v>
                </c:pt>
                <c:pt idx="995">
                  <c:v>-1.5092838751543781E-2</c:v>
                </c:pt>
                <c:pt idx="996">
                  <c:v>-1.193192522660189E-2</c:v>
                </c:pt>
                <c:pt idx="997">
                  <c:v>-1.7542023403319996E-2</c:v>
                </c:pt>
                <c:pt idx="998">
                  <c:v>-1.2015658035209547E-2</c:v>
                </c:pt>
                <c:pt idx="999">
                  <c:v>-6.0078290176048326E-3</c:v>
                </c:pt>
                <c:pt idx="1000">
                  <c:v>-1.9781876033576833E-2</c:v>
                </c:pt>
                <c:pt idx="1001">
                  <c:v>-1.0487534278118505E-2</c:v>
                </c:pt>
                <c:pt idx="1002">
                  <c:v>-8.4988800736848762E-3</c:v>
                </c:pt>
                <c:pt idx="1003">
                  <c:v>-4.31223964329824E-3</c:v>
                </c:pt>
                <c:pt idx="1004">
                  <c:v>-2.511984258231958E-3</c:v>
                </c:pt>
                <c:pt idx="1005">
                  <c:v>-2.1351866194971466E-3</c:v>
                </c:pt>
                <c:pt idx="1006">
                  <c:v>-5.0239685164639161E-3</c:v>
                </c:pt>
                <c:pt idx="1007">
                  <c:v>-1.0592200288878195E-2</c:v>
                </c:pt>
                <c:pt idx="1008">
                  <c:v>-1.8672416319524314E-2</c:v>
                </c:pt>
                <c:pt idx="1009">
                  <c:v>-2.1833329844466322E-2</c:v>
                </c:pt>
                <c:pt idx="1010">
                  <c:v>-2.049360490674251E-2</c:v>
                </c:pt>
                <c:pt idx="1011">
                  <c:v>-6.5102258692511291E-3</c:v>
                </c:pt>
                <c:pt idx="1012">
                  <c:v>-8.017416424190375E-3</c:v>
                </c:pt>
                <c:pt idx="1013">
                  <c:v>-2.4073182474722682E-3</c:v>
                </c:pt>
                <c:pt idx="1014">
                  <c:v>-2.8469154926628222E-3</c:v>
                </c:pt>
                <c:pt idx="1015">
                  <c:v>-2.1561198216490606E-3</c:v>
                </c:pt>
                <c:pt idx="1016">
                  <c:v>-5.8194301982373679E-3</c:v>
                </c:pt>
                <c:pt idx="1017">
                  <c:v>-1.1345795566347698E-2</c:v>
                </c:pt>
                <c:pt idx="1018">
                  <c:v>-2.5538506625357865E-3</c:v>
                </c:pt>
                <c:pt idx="1019">
                  <c:v>0</c:v>
                </c:pt>
                <c:pt idx="1020">
                  <c:v>0</c:v>
                </c:pt>
                <c:pt idx="1021">
                  <c:v>0</c:v>
                </c:pt>
                <c:pt idx="1022">
                  <c:v>0</c:v>
                </c:pt>
                <c:pt idx="1023">
                  <c:v>0</c:v>
                </c:pt>
                <c:pt idx="1024">
                  <c:v>-1.270413704075462E-3</c:v>
                </c:pt>
                <c:pt idx="1025">
                  <c:v>0</c:v>
                </c:pt>
                <c:pt idx="1026">
                  <c:v>-7.7350540436011859E-4</c:v>
                </c:pt>
                <c:pt idx="1027">
                  <c:v>-1.7078185112056478E-2</c:v>
                </c:pt>
                <c:pt idx="1028">
                  <c:v>-4.2135689132248933E-3</c:v>
                </c:pt>
                <c:pt idx="1029">
                  <c:v>0</c:v>
                </c:pt>
                <c:pt idx="1030">
                  <c:v>-3.6411449377971301E-3</c:v>
                </c:pt>
                <c:pt idx="1031">
                  <c:v>-7.4845757054719229E-4</c:v>
                </c:pt>
                <c:pt idx="1032">
                  <c:v>0</c:v>
                </c:pt>
                <c:pt idx="1033">
                  <c:v>0</c:v>
                </c:pt>
                <c:pt idx="1034">
                  <c:v>0</c:v>
                </c:pt>
                <c:pt idx="1035">
                  <c:v>-4.3894652833194423E-4</c:v>
                </c:pt>
                <c:pt idx="1036">
                  <c:v>-1.4205905826017566E-2</c:v>
                </c:pt>
                <c:pt idx="1037">
                  <c:v>-5.2474062250598471E-3</c:v>
                </c:pt>
                <c:pt idx="1038">
                  <c:v>0</c:v>
                </c:pt>
                <c:pt idx="1039">
                  <c:v>-4.9799804784765242E-3</c:v>
                </c:pt>
                <c:pt idx="1040">
                  <c:v>-1.0457959004800701E-2</c:v>
                </c:pt>
                <c:pt idx="1041">
                  <c:v>-9.5615625186749494E-3</c:v>
                </c:pt>
                <c:pt idx="1042">
                  <c:v>0</c:v>
                </c:pt>
                <c:pt idx="1043">
                  <c:v>0</c:v>
                </c:pt>
                <c:pt idx="1044">
                  <c:v>-3.6624987693216768E-3</c:v>
                </c:pt>
                <c:pt idx="1045">
                  <c:v>-1.8115585310623527E-3</c:v>
                </c:pt>
                <c:pt idx="1046">
                  <c:v>-3.1308457221621185E-3</c:v>
                </c:pt>
                <c:pt idx="1047">
                  <c:v>0</c:v>
                </c:pt>
                <c:pt idx="1048">
                  <c:v>0</c:v>
                </c:pt>
                <c:pt idx="1049">
                  <c:v>-1.0724383347958822E-3</c:v>
                </c:pt>
                <c:pt idx="1050">
                  <c:v>-1.1055864287803481E-2</c:v>
                </c:pt>
                <c:pt idx="1051">
                  <c:v>-6.0446524324851763E-3</c:v>
                </c:pt>
                <c:pt idx="1052">
                  <c:v>0</c:v>
                </c:pt>
                <c:pt idx="1053">
                  <c:v>-6.002214409199352E-3</c:v>
                </c:pt>
                <c:pt idx="1054">
                  <c:v>-6.8568986616421067E-3</c:v>
                </c:pt>
                <c:pt idx="1055">
                  <c:v>0</c:v>
                </c:pt>
                <c:pt idx="1056">
                  <c:v>-1.5673981191221516E-3</c:v>
                </c:pt>
                <c:pt idx="1057">
                  <c:v>-3.5411587135723661E-3</c:v>
                </c:pt>
                <c:pt idx="1058">
                  <c:v>-1.3448662873950209E-2</c:v>
                </c:pt>
                <c:pt idx="1059">
                  <c:v>-7.5854328727891157E-3</c:v>
                </c:pt>
                <c:pt idx="1060">
                  <c:v>-2.0705135647663153E-3</c:v>
                </c:pt>
                <c:pt idx="1061">
                  <c:v>0</c:v>
                </c:pt>
                <c:pt idx="1062">
                  <c:v>0</c:v>
                </c:pt>
                <c:pt idx="1063">
                  <c:v>-1.8958253542704117E-3</c:v>
                </c:pt>
                <c:pt idx="1064">
                  <c:v>-4.6533895059365444E-3</c:v>
                </c:pt>
                <c:pt idx="1065">
                  <c:v>-6.4917656070472996E-3</c:v>
                </c:pt>
                <c:pt idx="1066">
                  <c:v>0</c:v>
                </c:pt>
                <c:pt idx="1067">
                  <c:v>-1.9114245847412706E-4</c:v>
                </c:pt>
                <c:pt idx="1068">
                  <c:v>-1.9305388305904218E-3</c:v>
                </c:pt>
                <c:pt idx="1069">
                  <c:v>-8.2764684519370905E-3</c:v>
                </c:pt>
                <c:pt idx="1070">
                  <c:v>-7.1869564386336966E-3</c:v>
                </c:pt>
                <c:pt idx="1071">
                  <c:v>-1.9305388305904218E-2</c:v>
                </c:pt>
                <c:pt idx="1072">
                  <c:v>-9.0601525316818809E-3</c:v>
                </c:pt>
                <c:pt idx="1073">
                  <c:v>-8.5058394021062609E-3</c:v>
                </c:pt>
                <c:pt idx="1074">
                  <c:v>-7.3589846512604109E-3</c:v>
                </c:pt>
                <c:pt idx="1075">
                  <c:v>-1.7298392491924146E-2</c:v>
                </c:pt>
                <c:pt idx="1076">
                  <c:v>-9.8820651031212795E-3</c:v>
                </c:pt>
                <c:pt idx="1077">
                  <c:v>-2.3548750884033749E-2</c:v>
                </c:pt>
                <c:pt idx="1078">
                  <c:v>-3.5781868226389076E-2</c:v>
                </c:pt>
                <c:pt idx="1079">
                  <c:v>-3.754037884435267E-2</c:v>
                </c:pt>
                <c:pt idx="1080">
                  <c:v>-4.3236424106886766E-2</c:v>
                </c:pt>
                <c:pt idx="1081">
                  <c:v>-4.520519142917212E-2</c:v>
                </c:pt>
                <c:pt idx="1082">
                  <c:v>-5.3539002618651556E-2</c:v>
                </c:pt>
                <c:pt idx="1083">
                  <c:v>-4.4822906512223433E-2</c:v>
                </c:pt>
                <c:pt idx="1084">
                  <c:v>-3.3488158724697487E-2</c:v>
                </c:pt>
                <c:pt idx="1085">
                  <c:v>-3.3946900625035713E-2</c:v>
                </c:pt>
                <c:pt idx="1086">
                  <c:v>-3.761683582774232E-2</c:v>
                </c:pt>
                <c:pt idx="1087">
                  <c:v>-2.8499340558518205E-2</c:v>
                </c:pt>
                <c:pt idx="1088">
                  <c:v>-2.5058776305980766E-2</c:v>
                </c:pt>
                <c:pt idx="1089">
                  <c:v>-4.0503086950704252E-2</c:v>
                </c:pt>
                <c:pt idx="1090">
                  <c:v>-4.3618709023835349E-2</c:v>
                </c:pt>
                <c:pt idx="1091">
                  <c:v>-3.4673241967238158E-2</c:v>
                </c:pt>
                <c:pt idx="1092">
                  <c:v>-2.2707724066746832E-2</c:v>
                </c:pt>
                <c:pt idx="1093">
                  <c:v>-1.2615402259303686E-2</c:v>
                </c:pt>
                <c:pt idx="1094">
                  <c:v>-1.1525890246000293E-2</c:v>
                </c:pt>
                <c:pt idx="1095">
                  <c:v>-1.1430319016763012E-2</c:v>
                </c:pt>
                <c:pt idx="1096">
                  <c:v>-5.7342737542290271E-3</c:v>
                </c:pt>
                <c:pt idx="1097">
                  <c:v>-4.4536192824510719E-3</c:v>
                </c:pt>
                <c:pt idx="1098">
                  <c:v>-4.3198195615191835E-3</c:v>
                </c:pt>
                <c:pt idx="1099">
                  <c:v>0</c:v>
                </c:pt>
                <c:pt idx="1100">
                  <c:v>0</c:v>
                </c:pt>
                <c:pt idx="1101">
                  <c:v>-2.057457812676806E-3</c:v>
                </c:pt>
                <c:pt idx="1102">
                  <c:v>-6.2290007172774973E-4</c:v>
                </c:pt>
                <c:pt idx="1103">
                  <c:v>0</c:v>
                </c:pt>
                <c:pt idx="1104">
                  <c:v>0</c:v>
                </c:pt>
                <c:pt idx="1105">
                  <c:v>-2.8794037940378888E-3</c:v>
                </c:pt>
                <c:pt idx="1106">
                  <c:v>-1.0162601626016217E-2</c:v>
                </c:pt>
                <c:pt idx="1107">
                  <c:v>-3.6133694670279267E-3</c:v>
                </c:pt>
                <c:pt idx="1108">
                  <c:v>-2.9170430593196102E-3</c:v>
                </c:pt>
                <c:pt idx="1109">
                  <c:v>-9.89912676904545E-3</c:v>
                </c:pt>
                <c:pt idx="1110">
                  <c:v>-1.6467178560674495E-2</c:v>
                </c:pt>
                <c:pt idx="1111">
                  <c:v>-7.5090334236675872E-3</c:v>
                </c:pt>
                <c:pt idx="1112">
                  <c:v>-6.6997892201145345E-3</c:v>
                </c:pt>
                <c:pt idx="1113">
                  <c:v>-5.5894308943089943E-3</c:v>
                </c:pt>
                <c:pt idx="1114">
                  <c:v>0</c:v>
                </c:pt>
                <c:pt idx="1115">
                  <c:v>-1.8703125292219325E-5</c:v>
                </c:pt>
                <c:pt idx="1116">
                  <c:v>-1.2344062692875386E-3</c:v>
                </c:pt>
                <c:pt idx="1117">
                  <c:v>0</c:v>
                </c:pt>
                <c:pt idx="1118">
                  <c:v>0</c:v>
                </c:pt>
                <c:pt idx="1119">
                  <c:v>0</c:v>
                </c:pt>
                <c:pt idx="1120">
                  <c:v>0</c:v>
                </c:pt>
                <c:pt idx="1121">
                  <c:v>0</c:v>
                </c:pt>
                <c:pt idx="1122">
                  <c:v>0</c:v>
                </c:pt>
                <c:pt idx="1123">
                  <c:v>0</c:v>
                </c:pt>
                <c:pt idx="1124">
                  <c:v>-2.7165490710860892E-3</c:v>
                </c:pt>
                <c:pt idx="1125">
                  <c:v>-7.2562854382031E-3</c:v>
                </c:pt>
                <c:pt idx="1126">
                  <c:v>-1.0483326952177798E-2</c:v>
                </c:pt>
                <c:pt idx="1127">
                  <c:v>-6.6728655034731139E-3</c:v>
                </c:pt>
                <c:pt idx="1128">
                  <c:v>-5.4330981421721785E-3</c:v>
                </c:pt>
                <c:pt idx="1129">
                  <c:v>-3.8651570675855614E-3</c:v>
                </c:pt>
                <c:pt idx="1130">
                  <c:v>-7.7850097540520004E-3</c:v>
                </c:pt>
                <c:pt idx="1131">
                  <c:v>-5.7430399824973605E-3</c:v>
                </c:pt>
                <c:pt idx="1132">
                  <c:v>0</c:v>
                </c:pt>
                <c:pt idx="1133">
                  <c:v>0</c:v>
                </c:pt>
                <c:pt idx="1134">
                  <c:v>0</c:v>
                </c:pt>
                <c:pt idx="1135">
                  <c:v>0</c:v>
                </c:pt>
                <c:pt idx="1136">
                  <c:v>0</c:v>
                </c:pt>
                <c:pt idx="1137">
                  <c:v>0</c:v>
                </c:pt>
                <c:pt idx="1138">
                  <c:v>-8.622532601724563E-3</c:v>
                </c:pt>
                <c:pt idx="1139">
                  <c:v>-2.3694149504739559E-3</c:v>
                </c:pt>
                <c:pt idx="1140">
                  <c:v>0</c:v>
                </c:pt>
                <c:pt idx="1141">
                  <c:v>0</c:v>
                </c:pt>
                <c:pt idx="1142">
                  <c:v>-1.4021173388096093E-2</c:v>
                </c:pt>
                <c:pt idx="1143">
                  <c:v>-2.159827213822902E-2</c:v>
                </c:pt>
                <c:pt idx="1144">
                  <c:v>-2.8095457281450277E-2</c:v>
                </c:pt>
                <c:pt idx="1145">
                  <c:v>-1.8075275289452318E-2</c:v>
                </c:pt>
                <c:pt idx="1146">
                  <c:v>-1.9615479941932586E-2</c:v>
                </c:pt>
                <c:pt idx="1147">
                  <c:v>-4.1833374641504079E-2</c:v>
                </c:pt>
                <c:pt idx="1148">
                  <c:v>-4.6825762135750529E-2</c:v>
                </c:pt>
                <c:pt idx="1149">
                  <c:v>-3.6150550578904435E-2</c:v>
                </c:pt>
                <c:pt idx="1150">
                  <c:v>-3.5584038522819855E-2</c:v>
                </c:pt>
                <c:pt idx="1151">
                  <c:v>-4.0470205006550318E-2</c:v>
                </c:pt>
                <c:pt idx="1152">
                  <c:v>-2.4873419962468696E-2</c:v>
                </c:pt>
                <c:pt idx="1153">
                  <c:v>-3.8682151329533024E-2</c:v>
                </c:pt>
                <c:pt idx="1154">
                  <c:v>-5.6580391601458835E-2</c:v>
                </c:pt>
                <c:pt idx="1155">
                  <c:v>-8.4056226321566438E-2</c:v>
                </c:pt>
                <c:pt idx="1156">
                  <c:v>-7.5611655985553999E-2</c:v>
                </c:pt>
                <c:pt idx="1157">
                  <c:v>-8.1790178097227717E-2</c:v>
                </c:pt>
                <c:pt idx="1158">
                  <c:v>-6.056367949580433E-2</c:v>
                </c:pt>
                <c:pt idx="1159">
                  <c:v>-5.6421060085684954E-2</c:v>
                </c:pt>
                <c:pt idx="1160">
                  <c:v>-5.5925362036610894E-2</c:v>
                </c:pt>
                <c:pt idx="1161">
                  <c:v>-4.0399390999539798E-2</c:v>
                </c:pt>
                <c:pt idx="1162">
                  <c:v>-3.7372092199837149E-2</c:v>
                </c:pt>
                <c:pt idx="1163">
                  <c:v>-2.0872428566370362E-2</c:v>
                </c:pt>
                <c:pt idx="1164">
                  <c:v>-1.8677194349042362E-2</c:v>
                </c:pt>
                <c:pt idx="1165">
                  <c:v>-9.294338420139504E-3</c:v>
                </c:pt>
                <c:pt idx="1166">
                  <c:v>-1.0905357079630295E-2</c:v>
                </c:pt>
                <c:pt idx="1167">
                  <c:v>-7.5062847431222055E-3</c:v>
                </c:pt>
                <c:pt idx="1168">
                  <c:v>-1.5295825514286701E-2</c:v>
                </c:pt>
                <c:pt idx="1169">
                  <c:v>-4.833055978472574E-3</c:v>
                </c:pt>
                <c:pt idx="1170">
                  <c:v>-7.2053252133272849E-3</c:v>
                </c:pt>
                <c:pt idx="1171">
                  <c:v>-5.8421555783735226E-3</c:v>
                </c:pt>
                <c:pt idx="1172">
                  <c:v>-1.1613497149736323E-2</c:v>
                </c:pt>
                <c:pt idx="1173">
                  <c:v>-1.1524979640972969E-2</c:v>
                </c:pt>
                <c:pt idx="1174">
                  <c:v>-2.0890132068124203E-3</c:v>
                </c:pt>
                <c:pt idx="1175">
                  <c:v>-2.26250752398824E-2</c:v>
                </c:pt>
                <c:pt idx="1176">
                  <c:v>-2.4625570937931465E-2</c:v>
                </c:pt>
                <c:pt idx="1177">
                  <c:v>-2.6997840172786176E-2</c:v>
                </c:pt>
                <c:pt idx="1178">
                  <c:v>-4.3373579293984346E-2</c:v>
                </c:pt>
                <c:pt idx="1179">
                  <c:v>-3.2662960733633194E-2</c:v>
                </c:pt>
                <c:pt idx="1180">
                  <c:v>-2.8449527316503291E-2</c:v>
                </c:pt>
                <c:pt idx="1181">
                  <c:v>-1.8482455829763222E-2</c:v>
                </c:pt>
                <c:pt idx="1182">
                  <c:v>-1.0214920511277098E-2</c:v>
                </c:pt>
                <c:pt idx="1183">
                  <c:v>-5.0454979995043425E-3</c:v>
                </c:pt>
                <c:pt idx="1184">
                  <c:v>-3.5761073540345957E-3</c:v>
                </c:pt>
                <c:pt idx="1185">
                  <c:v>-3.1689268137236903E-3</c:v>
                </c:pt>
                <c:pt idx="1186">
                  <c:v>-6.1254116064158133E-3</c:v>
                </c:pt>
                <c:pt idx="1187">
                  <c:v>0</c:v>
                </c:pt>
                <c:pt idx="1188">
                  <c:v>-4.7812532838278363E-3</c:v>
                </c:pt>
                <c:pt idx="1189">
                  <c:v>-2.2943010263057535E-3</c:v>
                </c:pt>
                <c:pt idx="1190">
                  <c:v>0</c:v>
                </c:pt>
                <c:pt idx="1191">
                  <c:v>-2.2054962366532312E-3</c:v>
                </c:pt>
                <c:pt idx="1192">
                  <c:v>0</c:v>
                </c:pt>
                <c:pt idx="1193">
                  <c:v>-1.4502883103266247E-3</c:v>
                </c:pt>
                <c:pt idx="1194">
                  <c:v>0</c:v>
                </c:pt>
                <c:pt idx="1195">
                  <c:v>-8.9584495259341645E-3</c:v>
                </c:pt>
                <c:pt idx="1196">
                  <c:v>-8.5401561628555105E-3</c:v>
                </c:pt>
                <c:pt idx="1197">
                  <c:v>-1.0352760736196216E-2</c:v>
                </c:pt>
                <c:pt idx="1198">
                  <c:v>-1.3594534300055297E-3</c:v>
                </c:pt>
                <c:pt idx="1199">
                  <c:v>-1.0387618516452935E-2</c:v>
                </c:pt>
                <c:pt idx="1200">
                  <c:v>-1.0283045175683767E-3</c:v>
                </c:pt>
                <c:pt idx="1201">
                  <c:v>0</c:v>
                </c:pt>
                <c:pt idx="1202">
                  <c:v>-1.750008663409209E-3</c:v>
                </c:pt>
                <c:pt idx="1203">
                  <c:v>0</c:v>
                </c:pt>
                <c:pt idx="1204">
                  <c:v>0</c:v>
                </c:pt>
                <c:pt idx="1205">
                  <c:v>-7.769715224534633E-3</c:v>
                </c:pt>
                <c:pt idx="1206">
                  <c:v>-3.4570098576124303E-3</c:v>
                </c:pt>
                <c:pt idx="1207">
                  <c:v>-3.3714403066813169E-3</c:v>
                </c:pt>
                <c:pt idx="1208">
                  <c:v>0</c:v>
                </c:pt>
                <c:pt idx="1209">
                  <c:v>-1.6421765681931548E-3</c:v>
                </c:pt>
                <c:pt idx="1210">
                  <c:v>-2.1724627516720809E-3</c:v>
                </c:pt>
                <c:pt idx="1211">
                  <c:v>-1.128996390632755E-2</c:v>
                </c:pt>
                <c:pt idx="1212">
                  <c:v>-9.1517131664927941E-3</c:v>
                </c:pt>
                <c:pt idx="1213">
                  <c:v>-9.4938332848664327E-3</c:v>
                </c:pt>
                <c:pt idx="1214">
                  <c:v>-6.4318582254229298E-3</c:v>
                </c:pt>
                <c:pt idx="1215">
                  <c:v>-4.8238936690672947E-3</c:v>
                </c:pt>
                <c:pt idx="1216">
                  <c:v>-7.8345507107546158E-3</c:v>
                </c:pt>
                <c:pt idx="1217">
                  <c:v>-2.7284079440291563E-2</c:v>
                </c:pt>
                <c:pt idx="1218">
                  <c:v>-2.3178638019808871E-2</c:v>
                </c:pt>
                <c:pt idx="1219">
                  <c:v>-2.52826767478063E-2</c:v>
                </c:pt>
                <c:pt idx="1220">
                  <c:v>-1.3496638669836955E-2</c:v>
                </c:pt>
                <c:pt idx="1221">
                  <c:v>0</c:v>
                </c:pt>
                <c:pt idx="1222">
                  <c:v>0</c:v>
                </c:pt>
                <c:pt idx="1223">
                  <c:v>0</c:v>
                </c:pt>
                <c:pt idx="1224">
                  <c:v>0</c:v>
                </c:pt>
                <c:pt idx="1225">
                  <c:v>-3.1064199345313876E-3</c:v>
                </c:pt>
                <c:pt idx="1226">
                  <c:v>-2.6220856436634651E-3</c:v>
                </c:pt>
                <c:pt idx="1227">
                  <c:v>-9.0353397020508514E-3</c:v>
                </c:pt>
                <c:pt idx="1228">
                  <c:v>-2.1728238359275821E-2</c:v>
                </c:pt>
                <c:pt idx="1229">
                  <c:v>-1.7719954572783775E-2</c:v>
                </c:pt>
                <c:pt idx="1230">
                  <c:v>-1.4129200347384656E-2</c:v>
                </c:pt>
                <c:pt idx="1231">
                  <c:v>-1.379517669851024E-2</c:v>
                </c:pt>
                <c:pt idx="1232">
                  <c:v>-8.5009018638520142E-3</c:v>
                </c:pt>
                <c:pt idx="1233">
                  <c:v>-5.4278842942080303E-3</c:v>
                </c:pt>
                <c:pt idx="1234">
                  <c:v>-2.0542454405772233E-3</c:v>
                </c:pt>
                <c:pt idx="1235">
                  <c:v>0</c:v>
                </c:pt>
                <c:pt idx="1236">
                  <c:v>-3.0300507783233769E-3</c:v>
                </c:pt>
                <c:pt idx="1237">
                  <c:v>0</c:v>
                </c:pt>
                <c:pt idx="1238">
                  <c:v>0</c:v>
                </c:pt>
                <c:pt idx="1239">
                  <c:v>0</c:v>
                </c:pt>
                <c:pt idx="1240">
                  <c:v>0</c:v>
                </c:pt>
                <c:pt idx="1241">
                  <c:v>-1.6456571108843761E-3</c:v>
                </c:pt>
                <c:pt idx="1242">
                  <c:v>0</c:v>
                </c:pt>
                <c:pt idx="1243">
                  <c:v>-5.1496355769072499E-3</c:v>
                </c:pt>
                <c:pt idx="1244">
                  <c:v>-8.2427074250176723E-3</c:v>
                </c:pt>
                <c:pt idx="1245">
                  <c:v>-5.7583784406296226E-4</c:v>
                </c:pt>
                <c:pt idx="1246">
                  <c:v>-5.7254734209702127E-3</c:v>
                </c:pt>
                <c:pt idx="1247">
                  <c:v>-5.9229035389347156E-3</c:v>
                </c:pt>
                <c:pt idx="1248">
                  <c:v>-1.6781560026981818E-3</c:v>
                </c:pt>
                <c:pt idx="1249">
                  <c:v>-5.791283460291838E-3</c:v>
                </c:pt>
                <c:pt idx="1250">
                  <c:v>-3.5422253664796524E-2</c:v>
                </c:pt>
                <c:pt idx="1251">
                  <c:v>-3.5718398841743181E-2</c:v>
                </c:pt>
                <c:pt idx="1252">
                  <c:v>-2.7409881377404074E-2</c:v>
                </c:pt>
                <c:pt idx="1253">
                  <c:v>-2.1585692897451329E-2</c:v>
                </c:pt>
                <c:pt idx="1254">
                  <c:v>-1.0710583899573866E-2</c:v>
                </c:pt>
                <c:pt idx="1255">
                  <c:v>-1.0644773860252241E-2</c:v>
                </c:pt>
                <c:pt idx="1256">
                  <c:v>-2.1059212582879447E-2</c:v>
                </c:pt>
                <c:pt idx="1257">
                  <c:v>-3.2230466757703753E-2</c:v>
                </c:pt>
                <c:pt idx="1258">
                  <c:v>-3.5751303861403905E-2</c:v>
                </c:pt>
                <c:pt idx="1259">
                  <c:v>-3.812046527697794E-2</c:v>
                </c:pt>
                <c:pt idx="1260">
                  <c:v>-2.609368059097399E-2</c:v>
                </c:pt>
                <c:pt idx="1261">
                  <c:v>-2.0483374738816295E-2</c:v>
                </c:pt>
                <c:pt idx="1262">
                  <c:v>-3.1555913854658446E-2</c:v>
                </c:pt>
                <c:pt idx="1263">
                  <c:v>-3.014099800924621E-2</c:v>
                </c:pt>
                <c:pt idx="1264">
                  <c:v>-4.4948256856583373E-2</c:v>
                </c:pt>
                <c:pt idx="1265">
                  <c:v>-4.3467530971849695E-2</c:v>
                </c:pt>
                <c:pt idx="1266">
                  <c:v>-4.2151330185419611E-2</c:v>
                </c:pt>
                <c:pt idx="1267">
                  <c:v>-2.4728122275053017E-2</c:v>
                </c:pt>
                <c:pt idx="1268">
                  <c:v>-2.66037083957157E-2</c:v>
                </c:pt>
                <c:pt idx="1269">
                  <c:v>-1.6830917556473084E-2</c:v>
                </c:pt>
                <c:pt idx="1270">
                  <c:v>-7.8313946792583061E-3</c:v>
                </c:pt>
                <c:pt idx="1271">
                  <c:v>-2.253993846761144E-3</c:v>
                </c:pt>
                <c:pt idx="1272">
                  <c:v>0</c:v>
                </c:pt>
                <c:pt idx="1273">
                  <c:v>-2.9192291922918783E-3</c:v>
                </c:pt>
                <c:pt idx="1274">
                  <c:v>-1.7023370233702331E-2</c:v>
                </c:pt>
                <c:pt idx="1275">
                  <c:v>-8.5772857728577592E-3</c:v>
                </c:pt>
                <c:pt idx="1276">
                  <c:v>-1.3021730217302262E-2</c:v>
                </c:pt>
                <c:pt idx="1277">
                  <c:v>-7.7244772447725074E-3</c:v>
                </c:pt>
                <c:pt idx="1278">
                  <c:v>-1.3005330053300452E-2</c:v>
                </c:pt>
                <c:pt idx="1279">
                  <c:v>-1.9647396473964771E-2</c:v>
                </c:pt>
                <c:pt idx="1280">
                  <c:v>-1.3070930709307137E-2</c:v>
                </c:pt>
                <c:pt idx="1281">
                  <c:v>-9.0692906929068836E-3</c:v>
                </c:pt>
                <c:pt idx="1282">
                  <c:v>-5.6252562525624435E-3</c:v>
                </c:pt>
                <c:pt idx="1283">
                  <c:v>-1.4727347273472765E-2</c:v>
                </c:pt>
                <c:pt idx="1284">
                  <c:v>-8.0360803608035703E-3</c:v>
                </c:pt>
                <c:pt idx="1285">
                  <c:v>-7.2816728167282565E-3</c:v>
                </c:pt>
                <c:pt idx="1286">
                  <c:v>-1.0479704797047948E-2</c:v>
                </c:pt>
                <c:pt idx="1287">
                  <c:v>-3.2800328003250203E-5</c:v>
                </c:pt>
                <c:pt idx="1288">
                  <c:v>-8.2000820008125503E-5</c:v>
                </c:pt>
                <c:pt idx="1289">
                  <c:v>0</c:v>
                </c:pt>
                <c:pt idx="1290">
                  <c:v>0</c:v>
                </c:pt>
                <c:pt idx="1291">
                  <c:v>-4.1603445744211485E-3</c:v>
                </c:pt>
                <c:pt idx="1292">
                  <c:v>-2.1193284714404414E-2</c:v>
                </c:pt>
                <c:pt idx="1293">
                  <c:v>-2.5647300670549517E-2</c:v>
                </c:pt>
                <c:pt idx="1294">
                  <c:v>-3.0492878468993102E-2</c:v>
                </c:pt>
                <c:pt idx="1295">
                  <c:v>-3.0003426166120093E-2</c:v>
                </c:pt>
                <c:pt idx="1296">
                  <c:v>-4.5486434013672028E-2</c:v>
                </c:pt>
                <c:pt idx="1297">
                  <c:v>-3.0590768929567816E-2</c:v>
                </c:pt>
                <c:pt idx="1298">
                  <c:v>-4.7574763839263817E-2</c:v>
                </c:pt>
                <c:pt idx="1299">
                  <c:v>-5.8848481882107159E-2</c:v>
                </c:pt>
                <c:pt idx="1300">
                  <c:v>-4.8733134289396844E-2</c:v>
                </c:pt>
                <c:pt idx="1301">
                  <c:v>-6.5619238738518132E-2</c:v>
                </c:pt>
                <c:pt idx="1302">
                  <c:v>-6.0382099097776247E-2</c:v>
                </c:pt>
                <c:pt idx="1303">
                  <c:v>-8.5409426851353193E-2</c:v>
                </c:pt>
                <c:pt idx="1304">
                  <c:v>-9.3012252622648589E-2</c:v>
                </c:pt>
                <c:pt idx="1305">
                  <c:v>-8.8199304977729834E-2</c:v>
                </c:pt>
                <c:pt idx="1306">
                  <c:v>-0.10035403716574486</c:v>
                </c:pt>
                <c:pt idx="1307">
                  <c:v>-8.1771164733330085E-2</c:v>
                </c:pt>
                <c:pt idx="1308">
                  <c:v>-7.469042141843274E-2</c:v>
                </c:pt>
                <c:pt idx="1309">
                  <c:v>-8.4691563473806103E-2</c:v>
                </c:pt>
                <c:pt idx="1310">
                  <c:v>-7.4723051571957577E-2</c:v>
                </c:pt>
                <c:pt idx="1311">
                  <c:v>-7.7398724160997093E-2</c:v>
                </c:pt>
                <c:pt idx="1312">
                  <c:v>-7.9862300752124929E-2</c:v>
                </c:pt>
                <c:pt idx="1313">
                  <c:v>-6.3384073222064366E-2</c:v>
                </c:pt>
                <c:pt idx="1314">
                  <c:v>-6.1132592628848181E-2</c:v>
                </c:pt>
                <c:pt idx="1315">
                  <c:v>-7.2341050364641835E-2</c:v>
                </c:pt>
                <c:pt idx="1316">
                  <c:v>-7.4804626955769685E-2</c:v>
                </c:pt>
                <c:pt idx="1317">
                  <c:v>-9.3436444618471906E-2</c:v>
                </c:pt>
                <c:pt idx="1318">
                  <c:v>-8.7350920986083186E-2</c:v>
                </c:pt>
                <c:pt idx="1319">
                  <c:v>-8.477313885761821E-2</c:v>
                </c:pt>
                <c:pt idx="1320">
                  <c:v>-7.8981286606953444E-2</c:v>
                </c:pt>
                <c:pt idx="1321">
                  <c:v>-0.12436983016005075</c:v>
                </c:pt>
                <c:pt idx="1322">
                  <c:v>-0.17563180134762532</c:v>
                </c:pt>
                <c:pt idx="1323">
                  <c:v>-0.17710015825624453</c:v>
                </c:pt>
                <c:pt idx="1324">
                  <c:v>-0.18998906889856906</c:v>
                </c:pt>
                <c:pt idx="1325">
                  <c:v>-0.10492225865922691</c:v>
                </c:pt>
                <c:pt idx="1326">
                  <c:v>-0.14414370319612341</c:v>
                </c:pt>
                <c:pt idx="1327">
                  <c:v>-0.12887279134648313</c:v>
                </c:pt>
                <c:pt idx="1328">
                  <c:v>-0.12042158158354127</c:v>
                </c:pt>
                <c:pt idx="1329">
                  <c:v>-0.12288515817466912</c:v>
                </c:pt>
                <c:pt idx="1330">
                  <c:v>-0.14238167490578041</c:v>
                </c:pt>
                <c:pt idx="1331">
                  <c:v>-0.1411580441485977</c:v>
                </c:pt>
                <c:pt idx="1332">
                  <c:v>-0.16160083533193018</c:v>
                </c:pt>
                <c:pt idx="1333">
                  <c:v>-0.139787577700553</c:v>
                </c:pt>
                <c:pt idx="1334">
                  <c:v>-0.12645815998564272</c:v>
                </c:pt>
                <c:pt idx="1335">
                  <c:v>-0.10807106847437702</c:v>
                </c:pt>
                <c:pt idx="1336">
                  <c:v>-0.10162661315321483</c:v>
                </c:pt>
                <c:pt idx="1337">
                  <c:v>-0.10128399654120361</c:v>
                </c:pt>
                <c:pt idx="1338">
                  <c:v>-9.5622664904638222E-2</c:v>
                </c:pt>
                <c:pt idx="1339">
                  <c:v>-9.526373321586476E-2</c:v>
                </c:pt>
                <c:pt idx="1340">
                  <c:v>-8.8851908048227249E-2</c:v>
                </c:pt>
                <c:pt idx="1341">
                  <c:v>-7.5326709412167722E-2</c:v>
                </c:pt>
                <c:pt idx="1342">
                  <c:v>-8.0629109359959483E-2</c:v>
                </c:pt>
                <c:pt idx="1343">
                  <c:v>-8.8313510515066973E-2</c:v>
                </c:pt>
                <c:pt idx="1344">
                  <c:v>-8.4479467475894438E-2</c:v>
                </c:pt>
                <c:pt idx="1345">
                  <c:v>-7.8100272461781944E-2</c:v>
                </c:pt>
                <c:pt idx="1346">
                  <c:v>-7.9274957988677217E-2</c:v>
                </c:pt>
                <c:pt idx="1347">
                  <c:v>-4.8847339826733789E-2</c:v>
                </c:pt>
                <c:pt idx="1348">
                  <c:v>-4.2566035273195829E-2</c:v>
                </c:pt>
                <c:pt idx="1349">
                  <c:v>-4.134240451601312E-2</c:v>
                </c:pt>
                <c:pt idx="1350">
                  <c:v>-3.665997748519393E-2</c:v>
                </c:pt>
                <c:pt idx="1351">
                  <c:v>-3.0558138776042788E-2</c:v>
                </c:pt>
                <c:pt idx="1352">
                  <c:v>-2.9497658786484474E-2</c:v>
                </c:pt>
                <c:pt idx="1353">
                  <c:v>-3.2760674138971706E-2</c:v>
                </c:pt>
                <c:pt idx="1354">
                  <c:v>-4.9059435824645455E-2</c:v>
                </c:pt>
                <c:pt idx="1355">
                  <c:v>-4.8684189059109394E-2</c:v>
                </c:pt>
                <c:pt idx="1356">
                  <c:v>-5.5177589610559019E-2</c:v>
                </c:pt>
                <c:pt idx="1357">
                  <c:v>-3.5534237188585928E-2</c:v>
                </c:pt>
                <c:pt idx="1358">
                  <c:v>-4.1113993441339036E-2</c:v>
                </c:pt>
                <c:pt idx="1359">
                  <c:v>-3.7328895632453944E-2</c:v>
                </c:pt>
                <c:pt idx="1360">
                  <c:v>-3.8405690698774683E-2</c:v>
                </c:pt>
                <c:pt idx="1361">
                  <c:v>-3.298908521364579E-2</c:v>
                </c:pt>
                <c:pt idx="1362">
                  <c:v>-2.7474589267942374E-2</c:v>
                </c:pt>
                <c:pt idx="1363">
                  <c:v>-2.7735630496141486E-2</c:v>
                </c:pt>
                <c:pt idx="1364">
                  <c:v>-3.2434372603723095E-2</c:v>
                </c:pt>
                <c:pt idx="1365">
                  <c:v>-2.2498490855399417E-2</c:v>
                </c:pt>
                <c:pt idx="1366">
                  <c:v>-2.1617476710227922E-2</c:v>
                </c:pt>
                <c:pt idx="1367">
                  <c:v>-1.6070350610999477E-2</c:v>
                </c:pt>
                <c:pt idx="1368">
                  <c:v>-1.8876543814138544E-2</c:v>
                </c:pt>
                <c:pt idx="1369">
                  <c:v>-1.4977240467916321E-2</c:v>
                </c:pt>
                <c:pt idx="1370">
                  <c:v>-2.5989917282560736E-2</c:v>
                </c:pt>
                <c:pt idx="1371">
                  <c:v>-1.6722953681497073E-2</c:v>
                </c:pt>
                <c:pt idx="1372">
                  <c:v>-2.5125218214151663E-2</c:v>
                </c:pt>
                <c:pt idx="1373">
                  <c:v>-2.5272053905013456E-2</c:v>
                </c:pt>
                <c:pt idx="1374">
                  <c:v>-3.0427618161943417E-2</c:v>
                </c:pt>
                <c:pt idx="1375">
                  <c:v>-2.0850668102393378E-2</c:v>
                </c:pt>
                <c:pt idx="1376">
                  <c:v>-1.0033772208898206E-2</c:v>
                </c:pt>
                <c:pt idx="1377">
                  <c:v>-9.4790595989753257E-3</c:v>
                </c:pt>
                <c:pt idx="1378">
                  <c:v>-1.7293981368181448E-3</c:v>
                </c:pt>
                <c:pt idx="1379">
                  <c:v>0</c:v>
                </c:pt>
                <c:pt idx="1380">
                  <c:v>0</c:v>
                </c:pt>
                <c:pt idx="1381">
                  <c:v>-3.2370316419850364E-4</c:v>
                </c:pt>
                <c:pt idx="1382">
                  <c:v>0</c:v>
                </c:pt>
                <c:pt idx="1383">
                  <c:v>0</c:v>
                </c:pt>
                <c:pt idx="1384">
                  <c:v>-7.451946141299264E-3</c:v>
                </c:pt>
                <c:pt idx="1385">
                  <c:v>-7.9956503662007867E-3</c:v>
                </c:pt>
                <c:pt idx="1386">
                  <c:v>-2.0468864937475393E-3</c:v>
                </c:pt>
                <c:pt idx="1387">
                  <c:v>0</c:v>
                </c:pt>
                <c:pt idx="1388">
                  <c:v>-3.5153878111917887E-3</c:v>
                </c:pt>
                <c:pt idx="1389">
                  <c:v>-1.6138825860472733E-3</c:v>
                </c:pt>
                <c:pt idx="1390">
                  <c:v>-5.8802850659935178E-3</c:v>
                </c:pt>
                <c:pt idx="1391">
                  <c:v>-2.556645680866739E-3</c:v>
                </c:pt>
                <c:pt idx="1392">
                  <c:v>0</c:v>
                </c:pt>
                <c:pt idx="1393">
                  <c:v>-7.3243742436775161E-4</c:v>
                </c:pt>
                <c:pt idx="1394">
                  <c:v>0</c:v>
                </c:pt>
                <c:pt idx="1395">
                  <c:v>0</c:v>
                </c:pt>
                <c:pt idx="1396">
                  <c:v>0</c:v>
                </c:pt>
                <c:pt idx="1397">
                  <c:v>0</c:v>
                </c:pt>
                <c:pt idx="1398">
                  <c:v>0</c:v>
                </c:pt>
                <c:pt idx="1399">
                  <c:v>-2.5113796892162638E-4</c:v>
                </c:pt>
                <c:pt idx="1400">
                  <c:v>-2.8880866425993277E-3</c:v>
                </c:pt>
                <c:pt idx="1401">
                  <c:v>-4.143776487207638E-3</c:v>
                </c:pt>
                <c:pt idx="1402">
                  <c:v>-7.8794537749175657E-3</c:v>
                </c:pt>
                <c:pt idx="1403">
                  <c:v>-2.4140637262596132E-2</c:v>
                </c:pt>
                <c:pt idx="1404">
                  <c:v>-9.3078009731597296E-3</c:v>
                </c:pt>
                <c:pt idx="1405">
                  <c:v>-1.433056035159315E-2</c:v>
                </c:pt>
                <c:pt idx="1406">
                  <c:v>-6.7807251608853394E-3</c:v>
                </c:pt>
                <c:pt idx="1407">
                  <c:v>-7.6126196829383493E-3</c:v>
                </c:pt>
                <c:pt idx="1408">
                  <c:v>0</c:v>
                </c:pt>
                <c:pt idx="1409">
                  <c:v>-1.9774631972127046E-3</c:v>
                </c:pt>
                <c:pt idx="1410">
                  <c:v>0</c:v>
                </c:pt>
                <c:pt idx="1411">
                  <c:v>0</c:v>
                </c:pt>
                <c:pt idx="1412">
                  <c:v>0</c:v>
                </c:pt>
                <c:pt idx="1413">
                  <c:v>-2.3412667648654794E-3</c:v>
                </c:pt>
                <c:pt idx="1414">
                  <c:v>-2.5583378556478654E-3</c:v>
                </c:pt>
                <c:pt idx="1415">
                  <c:v>-7.9696100472906421E-3</c:v>
                </c:pt>
                <c:pt idx="1416">
                  <c:v>-1.0605473292503343E-2</c:v>
                </c:pt>
                <c:pt idx="1417">
                  <c:v>-1.4574773238235661E-2</c:v>
                </c:pt>
                <c:pt idx="1418">
                  <c:v>0</c:v>
                </c:pt>
                <c:pt idx="1419">
                  <c:v>-4.4009855728253371E-3</c:v>
                </c:pt>
                <c:pt idx="1420">
                  <c:v>-2.3244642109990124E-4</c:v>
                </c:pt>
                <c:pt idx="1421">
                  <c:v>0</c:v>
                </c:pt>
                <c:pt idx="1422">
                  <c:v>0</c:v>
                </c:pt>
                <c:pt idx="1423">
                  <c:v>-5.9637551624237266E-3</c:v>
                </c:pt>
                <c:pt idx="1424">
                  <c:v>-1.3329840350120166E-2</c:v>
                </c:pt>
                <c:pt idx="1425">
                  <c:v>-7.9824939900141004E-3</c:v>
                </c:pt>
                <c:pt idx="1426">
                  <c:v>0</c:v>
                </c:pt>
                <c:pt idx="1427">
                  <c:v>-2.8962287404486003E-3</c:v>
                </c:pt>
                <c:pt idx="1428">
                  <c:v>-4.4675868868616529E-4</c:v>
                </c:pt>
                <c:pt idx="1429">
                  <c:v>0</c:v>
                </c:pt>
                <c:pt idx="1430">
                  <c:v>0</c:v>
                </c:pt>
                <c:pt idx="1431">
                  <c:v>0</c:v>
                </c:pt>
                <c:pt idx="1432">
                  <c:v>-3.3453461672981353E-4</c:v>
                </c:pt>
                <c:pt idx="1433">
                  <c:v>0</c:v>
                </c:pt>
                <c:pt idx="1434">
                  <c:v>-1.3768894403170904E-3</c:v>
                </c:pt>
                <c:pt idx="1435">
                  <c:v>-2.6176030019216204E-3</c:v>
                </c:pt>
                <c:pt idx="1436">
                  <c:v>0</c:v>
                </c:pt>
                <c:pt idx="1437">
                  <c:v>0</c:v>
                </c:pt>
                <c:pt idx="1438">
                  <c:v>0</c:v>
                </c:pt>
                <c:pt idx="1439">
                  <c:v>-5.4435846679863169E-3</c:v>
                </c:pt>
                <c:pt idx="1440">
                  <c:v>-8.6077619818847231E-3</c:v>
                </c:pt>
                <c:pt idx="1441">
                  <c:v>-1.3181572791074436E-2</c:v>
                </c:pt>
                <c:pt idx="1442">
                  <c:v>-7.5280427088956596E-3</c:v>
                </c:pt>
                <c:pt idx="1443">
                  <c:v>-4.7387679203408336E-3</c:v>
                </c:pt>
                <c:pt idx="1444">
                  <c:v>-9.8974266690672694E-4</c:v>
                </c:pt>
                <c:pt idx="1445">
                  <c:v>0</c:v>
                </c:pt>
                <c:pt idx="1446">
                  <c:v>0</c:v>
                </c:pt>
                <c:pt idx="1447">
                  <c:v>-1.4942769193973439E-5</c:v>
                </c:pt>
              </c:numCache>
            </c:numRef>
          </c:val>
          <c:extLst>
            <c:ext xmlns:c16="http://schemas.microsoft.com/office/drawing/2014/chart" uri="{C3380CC4-5D6E-409C-BE32-E72D297353CC}">
              <c16:uniqueId val="{00000000-A77F-4680-A9A1-83A1B7B45967}"/>
            </c:ext>
          </c:extLst>
        </c:ser>
        <c:dLbls>
          <c:showLegendKey val="0"/>
          <c:showVal val="0"/>
          <c:showCatName val="0"/>
          <c:showSerName val="0"/>
          <c:showPercent val="0"/>
          <c:showBubbleSize val="0"/>
        </c:dLbls>
        <c:gapWidth val="150"/>
        <c:axId val="88322431"/>
        <c:axId val="88309951"/>
      </c:barChart>
      <c:lineChart>
        <c:grouping val="standard"/>
        <c:varyColors val="0"/>
        <c:ser>
          <c:idx val="0"/>
          <c:order val="0"/>
          <c:tx>
            <c:strRef>
              <c:f>'SPY Drawdown'!$B$2</c:f>
              <c:strCache>
                <c:ptCount val="1"/>
                <c:pt idx="0">
                  <c:v>Close</c:v>
                </c:pt>
              </c:strCache>
            </c:strRef>
          </c:tx>
          <c:spPr>
            <a:ln w="28575" cap="rnd">
              <a:solidFill>
                <a:schemeClr val="accent1"/>
              </a:solidFill>
              <a:round/>
            </a:ln>
            <a:effectLst/>
          </c:spPr>
          <c:marker>
            <c:symbol val="none"/>
          </c:marker>
          <c:cat>
            <c:numRef>
              <c:f>'SPY Drawdown'!$A$3:$A$1450</c:f>
              <c:numCache>
                <c:formatCode>m/d/yyyy</c:formatCode>
                <c:ptCount val="1448"/>
                <c:pt idx="0">
                  <c:v>43830</c:v>
                </c:pt>
                <c:pt idx="1">
                  <c:v>43832</c:v>
                </c:pt>
                <c:pt idx="2">
                  <c:v>43833</c:v>
                </c:pt>
                <c:pt idx="3">
                  <c:v>43836</c:v>
                </c:pt>
                <c:pt idx="4">
                  <c:v>43837</c:v>
                </c:pt>
                <c:pt idx="5">
                  <c:v>43838</c:v>
                </c:pt>
                <c:pt idx="6">
                  <c:v>43839</c:v>
                </c:pt>
                <c:pt idx="7">
                  <c:v>43840</c:v>
                </c:pt>
                <c:pt idx="8">
                  <c:v>43843</c:v>
                </c:pt>
                <c:pt idx="9">
                  <c:v>43844</c:v>
                </c:pt>
                <c:pt idx="10">
                  <c:v>43845</c:v>
                </c:pt>
                <c:pt idx="11">
                  <c:v>43846</c:v>
                </c:pt>
                <c:pt idx="12">
                  <c:v>43847</c:v>
                </c:pt>
                <c:pt idx="13">
                  <c:v>43851</c:v>
                </c:pt>
                <c:pt idx="14">
                  <c:v>43852</c:v>
                </c:pt>
                <c:pt idx="15">
                  <c:v>43853</c:v>
                </c:pt>
                <c:pt idx="16">
                  <c:v>43854</c:v>
                </c:pt>
                <c:pt idx="17">
                  <c:v>43857</c:v>
                </c:pt>
                <c:pt idx="18">
                  <c:v>43858</c:v>
                </c:pt>
                <c:pt idx="19">
                  <c:v>43859</c:v>
                </c:pt>
                <c:pt idx="20">
                  <c:v>43860</c:v>
                </c:pt>
                <c:pt idx="21">
                  <c:v>43861</c:v>
                </c:pt>
                <c:pt idx="22">
                  <c:v>43864</c:v>
                </c:pt>
                <c:pt idx="23">
                  <c:v>43865</c:v>
                </c:pt>
                <c:pt idx="24">
                  <c:v>43866</c:v>
                </c:pt>
                <c:pt idx="25">
                  <c:v>43867</c:v>
                </c:pt>
                <c:pt idx="26">
                  <c:v>43868</c:v>
                </c:pt>
                <c:pt idx="27">
                  <c:v>43871</c:v>
                </c:pt>
                <c:pt idx="28">
                  <c:v>43872</c:v>
                </c:pt>
                <c:pt idx="29">
                  <c:v>43873</c:v>
                </c:pt>
                <c:pt idx="30">
                  <c:v>43874</c:v>
                </c:pt>
                <c:pt idx="31">
                  <c:v>43875</c:v>
                </c:pt>
                <c:pt idx="32">
                  <c:v>43879</c:v>
                </c:pt>
                <c:pt idx="33">
                  <c:v>43880</c:v>
                </c:pt>
                <c:pt idx="34">
                  <c:v>43881</c:v>
                </c:pt>
                <c:pt idx="35">
                  <c:v>43882</c:v>
                </c:pt>
                <c:pt idx="36">
                  <c:v>43885</c:v>
                </c:pt>
                <c:pt idx="37">
                  <c:v>43886</c:v>
                </c:pt>
                <c:pt idx="38">
                  <c:v>43887</c:v>
                </c:pt>
                <c:pt idx="39">
                  <c:v>43888</c:v>
                </c:pt>
                <c:pt idx="40">
                  <c:v>43889</c:v>
                </c:pt>
                <c:pt idx="41">
                  <c:v>43892</c:v>
                </c:pt>
                <c:pt idx="42">
                  <c:v>43893</c:v>
                </c:pt>
                <c:pt idx="43">
                  <c:v>43894</c:v>
                </c:pt>
                <c:pt idx="44">
                  <c:v>43895</c:v>
                </c:pt>
                <c:pt idx="45">
                  <c:v>43896</c:v>
                </c:pt>
                <c:pt idx="46">
                  <c:v>43899</c:v>
                </c:pt>
                <c:pt idx="47">
                  <c:v>43900</c:v>
                </c:pt>
                <c:pt idx="48">
                  <c:v>43901</c:v>
                </c:pt>
                <c:pt idx="49">
                  <c:v>43902</c:v>
                </c:pt>
                <c:pt idx="50">
                  <c:v>43903</c:v>
                </c:pt>
                <c:pt idx="51">
                  <c:v>43906</c:v>
                </c:pt>
                <c:pt idx="52">
                  <c:v>43907</c:v>
                </c:pt>
                <c:pt idx="53">
                  <c:v>43908</c:v>
                </c:pt>
                <c:pt idx="54">
                  <c:v>43909</c:v>
                </c:pt>
                <c:pt idx="55">
                  <c:v>43910</c:v>
                </c:pt>
                <c:pt idx="56">
                  <c:v>43913</c:v>
                </c:pt>
                <c:pt idx="57">
                  <c:v>43914</c:v>
                </c:pt>
                <c:pt idx="58">
                  <c:v>43915</c:v>
                </c:pt>
                <c:pt idx="59">
                  <c:v>43916</c:v>
                </c:pt>
                <c:pt idx="60">
                  <c:v>43917</c:v>
                </c:pt>
                <c:pt idx="61">
                  <c:v>43920</c:v>
                </c:pt>
                <c:pt idx="62">
                  <c:v>43921</c:v>
                </c:pt>
                <c:pt idx="63">
                  <c:v>43922</c:v>
                </c:pt>
                <c:pt idx="64">
                  <c:v>43923</c:v>
                </c:pt>
                <c:pt idx="65">
                  <c:v>43924</c:v>
                </c:pt>
                <c:pt idx="66">
                  <c:v>43927</c:v>
                </c:pt>
                <c:pt idx="67">
                  <c:v>43928</c:v>
                </c:pt>
                <c:pt idx="68">
                  <c:v>43929</c:v>
                </c:pt>
                <c:pt idx="69">
                  <c:v>43930</c:v>
                </c:pt>
                <c:pt idx="70">
                  <c:v>43934</c:v>
                </c:pt>
                <c:pt idx="71">
                  <c:v>43935</c:v>
                </c:pt>
                <c:pt idx="72">
                  <c:v>43936</c:v>
                </c:pt>
                <c:pt idx="73">
                  <c:v>43937</c:v>
                </c:pt>
                <c:pt idx="74">
                  <c:v>43938</c:v>
                </c:pt>
                <c:pt idx="75">
                  <c:v>43941</c:v>
                </c:pt>
                <c:pt idx="76">
                  <c:v>43942</c:v>
                </c:pt>
                <c:pt idx="77">
                  <c:v>43943</c:v>
                </c:pt>
                <c:pt idx="78">
                  <c:v>43944</c:v>
                </c:pt>
                <c:pt idx="79">
                  <c:v>43945</c:v>
                </c:pt>
                <c:pt idx="80">
                  <c:v>43948</c:v>
                </c:pt>
                <c:pt idx="81">
                  <c:v>43949</c:v>
                </c:pt>
                <c:pt idx="82">
                  <c:v>43950</c:v>
                </c:pt>
                <c:pt idx="83">
                  <c:v>43951</c:v>
                </c:pt>
                <c:pt idx="84">
                  <c:v>43952</c:v>
                </c:pt>
                <c:pt idx="85">
                  <c:v>43955</c:v>
                </c:pt>
                <c:pt idx="86">
                  <c:v>43956</c:v>
                </c:pt>
                <c:pt idx="87">
                  <c:v>43957</c:v>
                </c:pt>
                <c:pt idx="88">
                  <c:v>43958</c:v>
                </c:pt>
                <c:pt idx="89">
                  <c:v>43959</c:v>
                </c:pt>
                <c:pt idx="90">
                  <c:v>43962</c:v>
                </c:pt>
                <c:pt idx="91">
                  <c:v>43963</c:v>
                </c:pt>
                <c:pt idx="92">
                  <c:v>43964</c:v>
                </c:pt>
                <c:pt idx="93">
                  <c:v>43965</c:v>
                </c:pt>
                <c:pt idx="94">
                  <c:v>43966</c:v>
                </c:pt>
                <c:pt idx="95">
                  <c:v>43969</c:v>
                </c:pt>
                <c:pt idx="96">
                  <c:v>43970</c:v>
                </c:pt>
                <c:pt idx="97">
                  <c:v>43971</c:v>
                </c:pt>
                <c:pt idx="98">
                  <c:v>43972</c:v>
                </c:pt>
                <c:pt idx="99">
                  <c:v>43973</c:v>
                </c:pt>
                <c:pt idx="100">
                  <c:v>43977</c:v>
                </c:pt>
                <c:pt idx="101">
                  <c:v>43978</c:v>
                </c:pt>
                <c:pt idx="102">
                  <c:v>43979</c:v>
                </c:pt>
                <c:pt idx="103">
                  <c:v>43980</c:v>
                </c:pt>
                <c:pt idx="104">
                  <c:v>43983</c:v>
                </c:pt>
                <c:pt idx="105">
                  <c:v>43984</c:v>
                </c:pt>
                <c:pt idx="106">
                  <c:v>43985</c:v>
                </c:pt>
                <c:pt idx="107">
                  <c:v>43986</c:v>
                </c:pt>
                <c:pt idx="108">
                  <c:v>43987</c:v>
                </c:pt>
                <c:pt idx="109">
                  <c:v>43990</c:v>
                </c:pt>
                <c:pt idx="110">
                  <c:v>43991</c:v>
                </c:pt>
                <c:pt idx="111">
                  <c:v>43992</c:v>
                </c:pt>
                <c:pt idx="112">
                  <c:v>43993</c:v>
                </c:pt>
                <c:pt idx="113">
                  <c:v>43994</c:v>
                </c:pt>
                <c:pt idx="114">
                  <c:v>43997</c:v>
                </c:pt>
                <c:pt idx="115">
                  <c:v>43998</c:v>
                </c:pt>
                <c:pt idx="116">
                  <c:v>43999</c:v>
                </c:pt>
                <c:pt idx="117">
                  <c:v>44000</c:v>
                </c:pt>
                <c:pt idx="118">
                  <c:v>44001</c:v>
                </c:pt>
                <c:pt idx="119">
                  <c:v>44004</c:v>
                </c:pt>
                <c:pt idx="120">
                  <c:v>44005</c:v>
                </c:pt>
                <c:pt idx="121">
                  <c:v>44006</c:v>
                </c:pt>
                <c:pt idx="122">
                  <c:v>44007</c:v>
                </c:pt>
                <c:pt idx="123">
                  <c:v>44008</c:v>
                </c:pt>
                <c:pt idx="124">
                  <c:v>44011</c:v>
                </c:pt>
                <c:pt idx="125">
                  <c:v>44012</c:v>
                </c:pt>
                <c:pt idx="126">
                  <c:v>44013</c:v>
                </c:pt>
                <c:pt idx="127">
                  <c:v>44014</c:v>
                </c:pt>
                <c:pt idx="128">
                  <c:v>44018</c:v>
                </c:pt>
                <c:pt idx="129">
                  <c:v>44019</c:v>
                </c:pt>
                <c:pt idx="130">
                  <c:v>44020</c:v>
                </c:pt>
                <c:pt idx="131">
                  <c:v>44021</c:v>
                </c:pt>
                <c:pt idx="132">
                  <c:v>44022</c:v>
                </c:pt>
                <c:pt idx="133">
                  <c:v>44025</c:v>
                </c:pt>
                <c:pt idx="134">
                  <c:v>44026</c:v>
                </c:pt>
                <c:pt idx="135">
                  <c:v>44027</c:v>
                </c:pt>
                <c:pt idx="136">
                  <c:v>44028</c:v>
                </c:pt>
                <c:pt idx="137">
                  <c:v>44029</c:v>
                </c:pt>
                <c:pt idx="138">
                  <c:v>44032</c:v>
                </c:pt>
                <c:pt idx="139">
                  <c:v>44033</c:v>
                </c:pt>
                <c:pt idx="140">
                  <c:v>44034</c:v>
                </c:pt>
                <c:pt idx="141">
                  <c:v>44035</c:v>
                </c:pt>
                <c:pt idx="142">
                  <c:v>44036</c:v>
                </c:pt>
                <c:pt idx="143">
                  <c:v>44039</c:v>
                </c:pt>
                <c:pt idx="144">
                  <c:v>44040</c:v>
                </c:pt>
                <c:pt idx="145">
                  <c:v>44041</c:v>
                </c:pt>
                <c:pt idx="146">
                  <c:v>44042</c:v>
                </c:pt>
                <c:pt idx="147">
                  <c:v>44043</c:v>
                </c:pt>
                <c:pt idx="148">
                  <c:v>44046</c:v>
                </c:pt>
                <c:pt idx="149">
                  <c:v>44047</c:v>
                </c:pt>
                <c:pt idx="150">
                  <c:v>44048</c:v>
                </c:pt>
                <c:pt idx="151">
                  <c:v>44049</c:v>
                </c:pt>
                <c:pt idx="152">
                  <c:v>44050</c:v>
                </c:pt>
                <c:pt idx="153">
                  <c:v>44053</c:v>
                </c:pt>
                <c:pt idx="154">
                  <c:v>44054</c:v>
                </c:pt>
                <c:pt idx="155">
                  <c:v>44055</c:v>
                </c:pt>
                <c:pt idx="156">
                  <c:v>44056</c:v>
                </c:pt>
                <c:pt idx="157">
                  <c:v>44057</c:v>
                </c:pt>
                <c:pt idx="158">
                  <c:v>44060</c:v>
                </c:pt>
                <c:pt idx="159">
                  <c:v>44061</c:v>
                </c:pt>
                <c:pt idx="160">
                  <c:v>44062</c:v>
                </c:pt>
                <c:pt idx="161">
                  <c:v>44063</c:v>
                </c:pt>
                <c:pt idx="162">
                  <c:v>44064</c:v>
                </c:pt>
                <c:pt idx="163">
                  <c:v>44067</c:v>
                </c:pt>
                <c:pt idx="164">
                  <c:v>44068</c:v>
                </c:pt>
                <c:pt idx="165">
                  <c:v>44069</c:v>
                </c:pt>
                <c:pt idx="166">
                  <c:v>44070</c:v>
                </c:pt>
                <c:pt idx="167">
                  <c:v>44071</c:v>
                </c:pt>
                <c:pt idx="168">
                  <c:v>44074</c:v>
                </c:pt>
                <c:pt idx="169">
                  <c:v>44075</c:v>
                </c:pt>
                <c:pt idx="170">
                  <c:v>44076</c:v>
                </c:pt>
                <c:pt idx="171">
                  <c:v>44077</c:v>
                </c:pt>
                <c:pt idx="172">
                  <c:v>44078</c:v>
                </c:pt>
                <c:pt idx="173">
                  <c:v>44082</c:v>
                </c:pt>
                <c:pt idx="174">
                  <c:v>44083</c:v>
                </c:pt>
                <c:pt idx="175">
                  <c:v>44084</c:v>
                </c:pt>
                <c:pt idx="176">
                  <c:v>44085</c:v>
                </c:pt>
                <c:pt idx="177">
                  <c:v>44088</c:v>
                </c:pt>
                <c:pt idx="178">
                  <c:v>44089</c:v>
                </c:pt>
                <c:pt idx="179">
                  <c:v>44090</c:v>
                </c:pt>
                <c:pt idx="180">
                  <c:v>44091</c:v>
                </c:pt>
                <c:pt idx="181">
                  <c:v>44092</c:v>
                </c:pt>
                <c:pt idx="182">
                  <c:v>44095</c:v>
                </c:pt>
                <c:pt idx="183">
                  <c:v>44096</c:v>
                </c:pt>
                <c:pt idx="184">
                  <c:v>44097</c:v>
                </c:pt>
                <c:pt idx="185">
                  <c:v>44098</c:v>
                </c:pt>
                <c:pt idx="186">
                  <c:v>44099</c:v>
                </c:pt>
                <c:pt idx="187">
                  <c:v>44102</c:v>
                </c:pt>
                <c:pt idx="188">
                  <c:v>44103</c:v>
                </c:pt>
                <c:pt idx="189">
                  <c:v>44104</c:v>
                </c:pt>
                <c:pt idx="190">
                  <c:v>44105</c:v>
                </c:pt>
                <c:pt idx="191">
                  <c:v>44106</c:v>
                </c:pt>
                <c:pt idx="192">
                  <c:v>44109</c:v>
                </c:pt>
                <c:pt idx="193">
                  <c:v>44110</c:v>
                </c:pt>
                <c:pt idx="194">
                  <c:v>44111</c:v>
                </c:pt>
                <c:pt idx="195">
                  <c:v>44112</c:v>
                </c:pt>
                <c:pt idx="196">
                  <c:v>44113</c:v>
                </c:pt>
                <c:pt idx="197">
                  <c:v>44116</c:v>
                </c:pt>
                <c:pt idx="198">
                  <c:v>44117</c:v>
                </c:pt>
                <c:pt idx="199">
                  <c:v>44118</c:v>
                </c:pt>
                <c:pt idx="200">
                  <c:v>44119</c:v>
                </c:pt>
                <c:pt idx="201">
                  <c:v>44120</c:v>
                </c:pt>
                <c:pt idx="202">
                  <c:v>44123</c:v>
                </c:pt>
                <c:pt idx="203">
                  <c:v>44124</c:v>
                </c:pt>
                <c:pt idx="204">
                  <c:v>44125</c:v>
                </c:pt>
                <c:pt idx="205">
                  <c:v>44126</c:v>
                </c:pt>
                <c:pt idx="206">
                  <c:v>44127</c:v>
                </c:pt>
                <c:pt idx="207">
                  <c:v>44130</c:v>
                </c:pt>
                <c:pt idx="208">
                  <c:v>44131</c:v>
                </c:pt>
                <c:pt idx="209">
                  <c:v>44132</c:v>
                </c:pt>
                <c:pt idx="210">
                  <c:v>44133</c:v>
                </c:pt>
                <c:pt idx="211">
                  <c:v>44134</c:v>
                </c:pt>
                <c:pt idx="212">
                  <c:v>44137</c:v>
                </c:pt>
                <c:pt idx="213">
                  <c:v>44138</c:v>
                </c:pt>
                <c:pt idx="214">
                  <c:v>44139</c:v>
                </c:pt>
                <c:pt idx="215">
                  <c:v>44140</c:v>
                </c:pt>
                <c:pt idx="216">
                  <c:v>44141</c:v>
                </c:pt>
                <c:pt idx="217">
                  <c:v>44144</c:v>
                </c:pt>
                <c:pt idx="218">
                  <c:v>44145</c:v>
                </c:pt>
                <c:pt idx="219">
                  <c:v>44146</c:v>
                </c:pt>
                <c:pt idx="220">
                  <c:v>44147</c:v>
                </c:pt>
                <c:pt idx="221">
                  <c:v>44148</c:v>
                </c:pt>
                <c:pt idx="222">
                  <c:v>44151</c:v>
                </c:pt>
                <c:pt idx="223">
                  <c:v>44152</c:v>
                </c:pt>
                <c:pt idx="224">
                  <c:v>44153</c:v>
                </c:pt>
                <c:pt idx="225">
                  <c:v>44154</c:v>
                </c:pt>
                <c:pt idx="226">
                  <c:v>44155</c:v>
                </c:pt>
                <c:pt idx="227">
                  <c:v>44158</c:v>
                </c:pt>
                <c:pt idx="228">
                  <c:v>44159</c:v>
                </c:pt>
                <c:pt idx="229">
                  <c:v>44160</c:v>
                </c:pt>
                <c:pt idx="230">
                  <c:v>44162</c:v>
                </c:pt>
                <c:pt idx="231">
                  <c:v>44165</c:v>
                </c:pt>
                <c:pt idx="232">
                  <c:v>44166</c:v>
                </c:pt>
                <c:pt idx="233">
                  <c:v>44167</c:v>
                </c:pt>
                <c:pt idx="234">
                  <c:v>44168</c:v>
                </c:pt>
                <c:pt idx="235">
                  <c:v>44169</c:v>
                </c:pt>
                <c:pt idx="236">
                  <c:v>44172</c:v>
                </c:pt>
                <c:pt idx="237">
                  <c:v>44173</c:v>
                </c:pt>
                <c:pt idx="238">
                  <c:v>44174</c:v>
                </c:pt>
                <c:pt idx="239">
                  <c:v>44175</c:v>
                </c:pt>
                <c:pt idx="240">
                  <c:v>44176</c:v>
                </c:pt>
                <c:pt idx="241">
                  <c:v>44179</c:v>
                </c:pt>
                <c:pt idx="242">
                  <c:v>44180</c:v>
                </c:pt>
                <c:pt idx="243">
                  <c:v>44181</c:v>
                </c:pt>
                <c:pt idx="244">
                  <c:v>44182</c:v>
                </c:pt>
                <c:pt idx="245">
                  <c:v>44183</c:v>
                </c:pt>
                <c:pt idx="246">
                  <c:v>44186</c:v>
                </c:pt>
                <c:pt idx="247">
                  <c:v>44187</c:v>
                </c:pt>
                <c:pt idx="248">
                  <c:v>44188</c:v>
                </c:pt>
                <c:pt idx="249">
                  <c:v>44189</c:v>
                </c:pt>
                <c:pt idx="250">
                  <c:v>44193</c:v>
                </c:pt>
                <c:pt idx="251">
                  <c:v>44194</c:v>
                </c:pt>
                <c:pt idx="252">
                  <c:v>44195</c:v>
                </c:pt>
                <c:pt idx="253">
                  <c:v>44196</c:v>
                </c:pt>
                <c:pt idx="254">
                  <c:v>44200</c:v>
                </c:pt>
                <c:pt idx="255">
                  <c:v>44201</c:v>
                </c:pt>
                <c:pt idx="256">
                  <c:v>44202</c:v>
                </c:pt>
                <c:pt idx="257">
                  <c:v>44203</c:v>
                </c:pt>
                <c:pt idx="258">
                  <c:v>44204</c:v>
                </c:pt>
                <c:pt idx="259">
                  <c:v>44207</c:v>
                </c:pt>
                <c:pt idx="260">
                  <c:v>44208</c:v>
                </c:pt>
                <c:pt idx="261">
                  <c:v>44209</c:v>
                </c:pt>
                <c:pt idx="262">
                  <c:v>44210</c:v>
                </c:pt>
                <c:pt idx="263">
                  <c:v>44211</c:v>
                </c:pt>
                <c:pt idx="264">
                  <c:v>44215</c:v>
                </c:pt>
                <c:pt idx="265">
                  <c:v>44216</c:v>
                </c:pt>
                <c:pt idx="266">
                  <c:v>44217</c:v>
                </c:pt>
                <c:pt idx="267">
                  <c:v>44218</c:v>
                </c:pt>
                <c:pt idx="268">
                  <c:v>44221</c:v>
                </c:pt>
                <c:pt idx="269">
                  <c:v>44222</c:v>
                </c:pt>
                <c:pt idx="270">
                  <c:v>44223</c:v>
                </c:pt>
                <c:pt idx="271">
                  <c:v>44224</c:v>
                </c:pt>
                <c:pt idx="272">
                  <c:v>44225</c:v>
                </c:pt>
                <c:pt idx="273">
                  <c:v>44228</c:v>
                </c:pt>
                <c:pt idx="274">
                  <c:v>44229</c:v>
                </c:pt>
                <c:pt idx="275">
                  <c:v>44230</c:v>
                </c:pt>
                <c:pt idx="276">
                  <c:v>44231</c:v>
                </c:pt>
                <c:pt idx="277">
                  <c:v>44232</c:v>
                </c:pt>
                <c:pt idx="278">
                  <c:v>44235</c:v>
                </c:pt>
                <c:pt idx="279">
                  <c:v>44236</c:v>
                </c:pt>
                <c:pt idx="280">
                  <c:v>44237</c:v>
                </c:pt>
                <c:pt idx="281">
                  <c:v>44238</c:v>
                </c:pt>
                <c:pt idx="282">
                  <c:v>44239</c:v>
                </c:pt>
                <c:pt idx="283">
                  <c:v>44243</c:v>
                </c:pt>
                <c:pt idx="284">
                  <c:v>44244</c:v>
                </c:pt>
                <c:pt idx="285">
                  <c:v>44245</c:v>
                </c:pt>
                <c:pt idx="286">
                  <c:v>44246</c:v>
                </c:pt>
                <c:pt idx="287">
                  <c:v>44249</c:v>
                </c:pt>
                <c:pt idx="288">
                  <c:v>44250</c:v>
                </c:pt>
                <c:pt idx="289">
                  <c:v>44251</c:v>
                </c:pt>
                <c:pt idx="290">
                  <c:v>44252</c:v>
                </c:pt>
                <c:pt idx="291">
                  <c:v>44253</c:v>
                </c:pt>
                <c:pt idx="292">
                  <c:v>44256</c:v>
                </c:pt>
                <c:pt idx="293">
                  <c:v>44257</c:v>
                </c:pt>
                <c:pt idx="294">
                  <c:v>44258</c:v>
                </c:pt>
                <c:pt idx="295">
                  <c:v>44259</c:v>
                </c:pt>
                <c:pt idx="296">
                  <c:v>44260</c:v>
                </c:pt>
                <c:pt idx="297">
                  <c:v>44263</c:v>
                </c:pt>
                <c:pt idx="298">
                  <c:v>44264</c:v>
                </c:pt>
                <c:pt idx="299">
                  <c:v>44265</c:v>
                </c:pt>
                <c:pt idx="300">
                  <c:v>44266</c:v>
                </c:pt>
                <c:pt idx="301">
                  <c:v>44267</c:v>
                </c:pt>
                <c:pt idx="302">
                  <c:v>44270</c:v>
                </c:pt>
                <c:pt idx="303">
                  <c:v>44271</c:v>
                </c:pt>
                <c:pt idx="304">
                  <c:v>44272</c:v>
                </c:pt>
                <c:pt idx="305">
                  <c:v>44273</c:v>
                </c:pt>
                <c:pt idx="306">
                  <c:v>44274</c:v>
                </c:pt>
                <c:pt idx="307">
                  <c:v>44277</c:v>
                </c:pt>
                <c:pt idx="308">
                  <c:v>44278</c:v>
                </c:pt>
                <c:pt idx="309">
                  <c:v>44279</c:v>
                </c:pt>
                <c:pt idx="310">
                  <c:v>44280</c:v>
                </c:pt>
                <c:pt idx="311">
                  <c:v>44281</c:v>
                </c:pt>
                <c:pt idx="312">
                  <c:v>44284</c:v>
                </c:pt>
                <c:pt idx="313">
                  <c:v>44285</c:v>
                </c:pt>
                <c:pt idx="314">
                  <c:v>44286</c:v>
                </c:pt>
                <c:pt idx="315">
                  <c:v>44287</c:v>
                </c:pt>
                <c:pt idx="316">
                  <c:v>44291</c:v>
                </c:pt>
                <c:pt idx="317">
                  <c:v>44292</c:v>
                </c:pt>
                <c:pt idx="318">
                  <c:v>44293</c:v>
                </c:pt>
                <c:pt idx="319">
                  <c:v>44294</c:v>
                </c:pt>
                <c:pt idx="320">
                  <c:v>44295</c:v>
                </c:pt>
                <c:pt idx="321">
                  <c:v>44298</c:v>
                </c:pt>
                <c:pt idx="322">
                  <c:v>44299</c:v>
                </c:pt>
                <c:pt idx="323">
                  <c:v>44300</c:v>
                </c:pt>
                <c:pt idx="324">
                  <c:v>44301</c:v>
                </c:pt>
                <c:pt idx="325">
                  <c:v>44302</c:v>
                </c:pt>
                <c:pt idx="326">
                  <c:v>44305</c:v>
                </c:pt>
                <c:pt idx="327">
                  <c:v>44306</c:v>
                </c:pt>
                <c:pt idx="328">
                  <c:v>44307</c:v>
                </c:pt>
                <c:pt idx="329">
                  <c:v>44308</c:v>
                </c:pt>
                <c:pt idx="330">
                  <c:v>44309</c:v>
                </c:pt>
                <c:pt idx="331">
                  <c:v>44312</c:v>
                </c:pt>
                <c:pt idx="332">
                  <c:v>44313</c:v>
                </c:pt>
                <c:pt idx="333">
                  <c:v>44314</c:v>
                </c:pt>
                <c:pt idx="334">
                  <c:v>44315</c:v>
                </c:pt>
                <c:pt idx="335">
                  <c:v>44316</c:v>
                </c:pt>
                <c:pt idx="336">
                  <c:v>44319</c:v>
                </c:pt>
                <c:pt idx="337">
                  <c:v>44320</c:v>
                </c:pt>
                <c:pt idx="338">
                  <c:v>44321</c:v>
                </c:pt>
                <c:pt idx="339">
                  <c:v>44322</c:v>
                </c:pt>
                <c:pt idx="340">
                  <c:v>44323</c:v>
                </c:pt>
                <c:pt idx="341">
                  <c:v>44326</c:v>
                </c:pt>
                <c:pt idx="342">
                  <c:v>44327</c:v>
                </c:pt>
                <c:pt idx="343">
                  <c:v>44328</c:v>
                </c:pt>
                <c:pt idx="344">
                  <c:v>44329</c:v>
                </c:pt>
                <c:pt idx="345">
                  <c:v>44330</c:v>
                </c:pt>
                <c:pt idx="346">
                  <c:v>44333</c:v>
                </c:pt>
                <c:pt idx="347">
                  <c:v>44334</c:v>
                </c:pt>
                <c:pt idx="348">
                  <c:v>44335</c:v>
                </c:pt>
                <c:pt idx="349">
                  <c:v>44336</c:v>
                </c:pt>
                <c:pt idx="350">
                  <c:v>44337</c:v>
                </c:pt>
                <c:pt idx="351">
                  <c:v>44340</c:v>
                </c:pt>
                <c:pt idx="352">
                  <c:v>44341</c:v>
                </c:pt>
                <c:pt idx="353">
                  <c:v>44342</c:v>
                </c:pt>
                <c:pt idx="354">
                  <c:v>44343</c:v>
                </c:pt>
                <c:pt idx="355">
                  <c:v>44344</c:v>
                </c:pt>
                <c:pt idx="356">
                  <c:v>44348</c:v>
                </c:pt>
                <c:pt idx="357">
                  <c:v>44349</c:v>
                </c:pt>
                <c:pt idx="358">
                  <c:v>44350</c:v>
                </c:pt>
                <c:pt idx="359">
                  <c:v>44351</c:v>
                </c:pt>
                <c:pt idx="360">
                  <c:v>44354</c:v>
                </c:pt>
                <c:pt idx="361">
                  <c:v>44355</c:v>
                </c:pt>
                <c:pt idx="362">
                  <c:v>44356</c:v>
                </c:pt>
                <c:pt idx="363">
                  <c:v>44357</c:v>
                </c:pt>
                <c:pt idx="364">
                  <c:v>44358</c:v>
                </c:pt>
                <c:pt idx="365">
                  <c:v>44361</c:v>
                </c:pt>
                <c:pt idx="366">
                  <c:v>44362</c:v>
                </c:pt>
                <c:pt idx="367">
                  <c:v>44363</c:v>
                </c:pt>
                <c:pt idx="368">
                  <c:v>44364</c:v>
                </c:pt>
                <c:pt idx="369">
                  <c:v>44365</c:v>
                </c:pt>
                <c:pt idx="370">
                  <c:v>44368</c:v>
                </c:pt>
                <c:pt idx="371">
                  <c:v>44369</c:v>
                </c:pt>
                <c:pt idx="372">
                  <c:v>44370</c:v>
                </c:pt>
                <c:pt idx="373">
                  <c:v>44371</c:v>
                </c:pt>
                <c:pt idx="374">
                  <c:v>44372</c:v>
                </c:pt>
                <c:pt idx="375">
                  <c:v>44375</c:v>
                </c:pt>
                <c:pt idx="376">
                  <c:v>44376</c:v>
                </c:pt>
                <c:pt idx="377">
                  <c:v>44377</c:v>
                </c:pt>
                <c:pt idx="378">
                  <c:v>44378</c:v>
                </c:pt>
                <c:pt idx="379">
                  <c:v>44379</c:v>
                </c:pt>
                <c:pt idx="380">
                  <c:v>44383</c:v>
                </c:pt>
                <c:pt idx="381">
                  <c:v>44384</c:v>
                </c:pt>
                <c:pt idx="382">
                  <c:v>44385</c:v>
                </c:pt>
                <c:pt idx="383">
                  <c:v>44386</c:v>
                </c:pt>
                <c:pt idx="384">
                  <c:v>44389</c:v>
                </c:pt>
                <c:pt idx="385">
                  <c:v>44390</c:v>
                </c:pt>
                <c:pt idx="386">
                  <c:v>44391</c:v>
                </c:pt>
                <c:pt idx="387">
                  <c:v>44392</c:v>
                </c:pt>
                <c:pt idx="388">
                  <c:v>44393</c:v>
                </c:pt>
                <c:pt idx="389">
                  <c:v>44396</c:v>
                </c:pt>
                <c:pt idx="390">
                  <c:v>44397</c:v>
                </c:pt>
                <c:pt idx="391">
                  <c:v>44398</c:v>
                </c:pt>
                <c:pt idx="392">
                  <c:v>44399</c:v>
                </c:pt>
                <c:pt idx="393">
                  <c:v>44400</c:v>
                </c:pt>
                <c:pt idx="394">
                  <c:v>44403</c:v>
                </c:pt>
                <c:pt idx="395">
                  <c:v>44404</c:v>
                </c:pt>
                <c:pt idx="396">
                  <c:v>44405</c:v>
                </c:pt>
                <c:pt idx="397">
                  <c:v>44406</c:v>
                </c:pt>
                <c:pt idx="398">
                  <c:v>44407</c:v>
                </c:pt>
                <c:pt idx="399">
                  <c:v>44410</c:v>
                </c:pt>
                <c:pt idx="400">
                  <c:v>44411</c:v>
                </c:pt>
                <c:pt idx="401">
                  <c:v>44412</c:v>
                </c:pt>
                <c:pt idx="402">
                  <c:v>44413</c:v>
                </c:pt>
                <c:pt idx="403">
                  <c:v>44414</c:v>
                </c:pt>
                <c:pt idx="404">
                  <c:v>44417</c:v>
                </c:pt>
                <c:pt idx="405">
                  <c:v>44418</c:v>
                </c:pt>
                <c:pt idx="406">
                  <c:v>44419</c:v>
                </c:pt>
                <c:pt idx="407">
                  <c:v>44420</c:v>
                </c:pt>
                <c:pt idx="408">
                  <c:v>44421</c:v>
                </c:pt>
                <c:pt idx="409">
                  <c:v>44424</c:v>
                </c:pt>
                <c:pt idx="410">
                  <c:v>44425</c:v>
                </c:pt>
                <c:pt idx="411">
                  <c:v>44426</c:v>
                </c:pt>
                <c:pt idx="412">
                  <c:v>44427</c:v>
                </c:pt>
                <c:pt idx="413">
                  <c:v>44428</c:v>
                </c:pt>
                <c:pt idx="414">
                  <c:v>44431</c:v>
                </c:pt>
                <c:pt idx="415">
                  <c:v>44432</c:v>
                </c:pt>
                <c:pt idx="416">
                  <c:v>44433</c:v>
                </c:pt>
                <c:pt idx="417">
                  <c:v>44434</c:v>
                </c:pt>
                <c:pt idx="418">
                  <c:v>44435</c:v>
                </c:pt>
                <c:pt idx="419">
                  <c:v>44438</c:v>
                </c:pt>
                <c:pt idx="420">
                  <c:v>44439</c:v>
                </c:pt>
                <c:pt idx="421">
                  <c:v>44440</c:v>
                </c:pt>
                <c:pt idx="422">
                  <c:v>44441</c:v>
                </c:pt>
                <c:pt idx="423">
                  <c:v>44442</c:v>
                </c:pt>
                <c:pt idx="424">
                  <c:v>44446</c:v>
                </c:pt>
                <c:pt idx="425">
                  <c:v>44447</c:v>
                </c:pt>
                <c:pt idx="426">
                  <c:v>44448</c:v>
                </c:pt>
                <c:pt idx="427">
                  <c:v>44449</c:v>
                </c:pt>
                <c:pt idx="428">
                  <c:v>44452</c:v>
                </c:pt>
                <c:pt idx="429">
                  <c:v>44453</c:v>
                </c:pt>
                <c:pt idx="430">
                  <c:v>44454</c:v>
                </c:pt>
                <c:pt idx="431">
                  <c:v>44455</c:v>
                </c:pt>
                <c:pt idx="432">
                  <c:v>44456</c:v>
                </c:pt>
                <c:pt idx="433">
                  <c:v>44459</c:v>
                </c:pt>
                <c:pt idx="434">
                  <c:v>44460</c:v>
                </c:pt>
                <c:pt idx="435">
                  <c:v>44461</c:v>
                </c:pt>
                <c:pt idx="436">
                  <c:v>44462</c:v>
                </c:pt>
                <c:pt idx="437">
                  <c:v>44463</c:v>
                </c:pt>
                <c:pt idx="438">
                  <c:v>44466</c:v>
                </c:pt>
                <c:pt idx="439">
                  <c:v>44467</c:v>
                </c:pt>
                <c:pt idx="440">
                  <c:v>44468</c:v>
                </c:pt>
                <c:pt idx="441">
                  <c:v>44469</c:v>
                </c:pt>
                <c:pt idx="442">
                  <c:v>44470</c:v>
                </c:pt>
                <c:pt idx="443">
                  <c:v>44473</c:v>
                </c:pt>
                <c:pt idx="444">
                  <c:v>44474</c:v>
                </c:pt>
                <c:pt idx="445">
                  <c:v>44475</c:v>
                </c:pt>
                <c:pt idx="446">
                  <c:v>44476</c:v>
                </c:pt>
                <c:pt idx="447">
                  <c:v>44477</c:v>
                </c:pt>
                <c:pt idx="448">
                  <c:v>44480</c:v>
                </c:pt>
                <c:pt idx="449">
                  <c:v>44481</c:v>
                </c:pt>
                <c:pt idx="450">
                  <c:v>44482</c:v>
                </c:pt>
                <c:pt idx="451">
                  <c:v>44483</c:v>
                </c:pt>
                <c:pt idx="452">
                  <c:v>44484</c:v>
                </c:pt>
                <c:pt idx="453">
                  <c:v>44487</c:v>
                </c:pt>
                <c:pt idx="454">
                  <c:v>44488</c:v>
                </c:pt>
                <c:pt idx="455">
                  <c:v>44489</c:v>
                </c:pt>
                <c:pt idx="456">
                  <c:v>44490</c:v>
                </c:pt>
                <c:pt idx="457">
                  <c:v>44491</c:v>
                </c:pt>
                <c:pt idx="458">
                  <c:v>44494</c:v>
                </c:pt>
                <c:pt idx="459">
                  <c:v>44495</c:v>
                </c:pt>
                <c:pt idx="460">
                  <c:v>44496</c:v>
                </c:pt>
                <c:pt idx="461">
                  <c:v>44497</c:v>
                </c:pt>
                <c:pt idx="462">
                  <c:v>44498</c:v>
                </c:pt>
                <c:pt idx="463">
                  <c:v>44501</c:v>
                </c:pt>
                <c:pt idx="464">
                  <c:v>44502</c:v>
                </c:pt>
                <c:pt idx="465">
                  <c:v>44503</c:v>
                </c:pt>
                <c:pt idx="466">
                  <c:v>44504</c:v>
                </c:pt>
                <c:pt idx="467">
                  <c:v>44505</c:v>
                </c:pt>
                <c:pt idx="468">
                  <c:v>44508</c:v>
                </c:pt>
                <c:pt idx="469">
                  <c:v>44509</c:v>
                </c:pt>
                <c:pt idx="470">
                  <c:v>44510</c:v>
                </c:pt>
                <c:pt idx="471">
                  <c:v>44511</c:v>
                </c:pt>
                <c:pt idx="472">
                  <c:v>44512</c:v>
                </c:pt>
                <c:pt idx="473">
                  <c:v>44515</c:v>
                </c:pt>
                <c:pt idx="474">
                  <c:v>44516</c:v>
                </c:pt>
                <c:pt idx="475">
                  <c:v>44517</c:v>
                </c:pt>
                <c:pt idx="476">
                  <c:v>44518</c:v>
                </c:pt>
                <c:pt idx="477">
                  <c:v>44519</c:v>
                </c:pt>
                <c:pt idx="478">
                  <c:v>44522</c:v>
                </c:pt>
                <c:pt idx="479">
                  <c:v>44523</c:v>
                </c:pt>
                <c:pt idx="480">
                  <c:v>44524</c:v>
                </c:pt>
                <c:pt idx="481">
                  <c:v>44526</c:v>
                </c:pt>
                <c:pt idx="482">
                  <c:v>44529</c:v>
                </c:pt>
                <c:pt idx="483">
                  <c:v>44530</c:v>
                </c:pt>
                <c:pt idx="484">
                  <c:v>44531</c:v>
                </c:pt>
                <c:pt idx="485">
                  <c:v>44532</c:v>
                </c:pt>
                <c:pt idx="486">
                  <c:v>44533</c:v>
                </c:pt>
                <c:pt idx="487">
                  <c:v>44536</c:v>
                </c:pt>
                <c:pt idx="488">
                  <c:v>44537</c:v>
                </c:pt>
                <c:pt idx="489">
                  <c:v>44538</c:v>
                </c:pt>
                <c:pt idx="490">
                  <c:v>44539</c:v>
                </c:pt>
                <c:pt idx="491">
                  <c:v>44540</c:v>
                </c:pt>
                <c:pt idx="492">
                  <c:v>44543</c:v>
                </c:pt>
                <c:pt idx="493">
                  <c:v>44544</c:v>
                </c:pt>
                <c:pt idx="494">
                  <c:v>44545</c:v>
                </c:pt>
                <c:pt idx="495">
                  <c:v>44546</c:v>
                </c:pt>
                <c:pt idx="496">
                  <c:v>44547</c:v>
                </c:pt>
                <c:pt idx="497">
                  <c:v>44550</c:v>
                </c:pt>
                <c:pt idx="498">
                  <c:v>44551</c:v>
                </c:pt>
                <c:pt idx="499">
                  <c:v>44552</c:v>
                </c:pt>
                <c:pt idx="500">
                  <c:v>44553</c:v>
                </c:pt>
                <c:pt idx="501">
                  <c:v>44557</c:v>
                </c:pt>
                <c:pt idx="502">
                  <c:v>44558</c:v>
                </c:pt>
                <c:pt idx="503">
                  <c:v>44559</c:v>
                </c:pt>
                <c:pt idx="504">
                  <c:v>44560</c:v>
                </c:pt>
                <c:pt idx="505">
                  <c:v>44561</c:v>
                </c:pt>
                <c:pt idx="506">
                  <c:v>44564</c:v>
                </c:pt>
                <c:pt idx="507">
                  <c:v>44565</c:v>
                </c:pt>
                <c:pt idx="508">
                  <c:v>44566</c:v>
                </c:pt>
                <c:pt idx="509">
                  <c:v>44567</c:v>
                </c:pt>
                <c:pt idx="510">
                  <c:v>44568</c:v>
                </c:pt>
                <c:pt idx="511">
                  <c:v>44571</c:v>
                </c:pt>
                <c:pt idx="512">
                  <c:v>44572</c:v>
                </c:pt>
                <c:pt idx="513">
                  <c:v>44573</c:v>
                </c:pt>
                <c:pt idx="514">
                  <c:v>44574</c:v>
                </c:pt>
                <c:pt idx="515">
                  <c:v>44575</c:v>
                </c:pt>
                <c:pt idx="516">
                  <c:v>44579</c:v>
                </c:pt>
                <c:pt idx="517">
                  <c:v>44580</c:v>
                </c:pt>
                <c:pt idx="518">
                  <c:v>44581</c:v>
                </c:pt>
                <c:pt idx="519">
                  <c:v>44582</c:v>
                </c:pt>
                <c:pt idx="520">
                  <c:v>44585</c:v>
                </c:pt>
                <c:pt idx="521">
                  <c:v>44586</c:v>
                </c:pt>
                <c:pt idx="522">
                  <c:v>44587</c:v>
                </c:pt>
                <c:pt idx="523">
                  <c:v>44588</c:v>
                </c:pt>
                <c:pt idx="524">
                  <c:v>44589</c:v>
                </c:pt>
                <c:pt idx="525">
                  <c:v>44592</c:v>
                </c:pt>
                <c:pt idx="526">
                  <c:v>44593</c:v>
                </c:pt>
                <c:pt idx="527">
                  <c:v>44594</c:v>
                </c:pt>
                <c:pt idx="528">
                  <c:v>44595</c:v>
                </c:pt>
                <c:pt idx="529">
                  <c:v>44596</c:v>
                </c:pt>
                <c:pt idx="530">
                  <c:v>44599</c:v>
                </c:pt>
                <c:pt idx="531">
                  <c:v>44600</c:v>
                </c:pt>
                <c:pt idx="532">
                  <c:v>44601</c:v>
                </c:pt>
                <c:pt idx="533">
                  <c:v>44602</c:v>
                </c:pt>
                <c:pt idx="534">
                  <c:v>44603</c:v>
                </c:pt>
                <c:pt idx="535">
                  <c:v>44606</c:v>
                </c:pt>
                <c:pt idx="536">
                  <c:v>44607</c:v>
                </c:pt>
                <c:pt idx="537">
                  <c:v>44608</c:v>
                </c:pt>
                <c:pt idx="538">
                  <c:v>44609</c:v>
                </c:pt>
                <c:pt idx="539">
                  <c:v>44610</c:v>
                </c:pt>
                <c:pt idx="540">
                  <c:v>44614</c:v>
                </c:pt>
                <c:pt idx="541">
                  <c:v>44615</c:v>
                </c:pt>
                <c:pt idx="542">
                  <c:v>44616</c:v>
                </c:pt>
                <c:pt idx="543">
                  <c:v>44617</c:v>
                </c:pt>
                <c:pt idx="544">
                  <c:v>44620</c:v>
                </c:pt>
                <c:pt idx="545">
                  <c:v>44621</c:v>
                </c:pt>
                <c:pt idx="546">
                  <c:v>44622</c:v>
                </c:pt>
                <c:pt idx="547">
                  <c:v>44623</c:v>
                </c:pt>
                <c:pt idx="548">
                  <c:v>44624</c:v>
                </c:pt>
                <c:pt idx="549">
                  <c:v>44627</c:v>
                </c:pt>
                <c:pt idx="550">
                  <c:v>44628</c:v>
                </c:pt>
                <c:pt idx="551">
                  <c:v>44629</c:v>
                </c:pt>
                <c:pt idx="552">
                  <c:v>44630</c:v>
                </c:pt>
                <c:pt idx="553">
                  <c:v>44631</c:v>
                </c:pt>
                <c:pt idx="554">
                  <c:v>44634</c:v>
                </c:pt>
                <c:pt idx="555">
                  <c:v>44635</c:v>
                </c:pt>
                <c:pt idx="556">
                  <c:v>44636</c:v>
                </c:pt>
                <c:pt idx="557">
                  <c:v>44637</c:v>
                </c:pt>
                <c:pt idx="558">
                  <c:v>44638</c:v>
                </c:pt>
                <c:pt idx="559">
                  <c:v>44641</c:v>
                </c:pt>
                <c:pt idx="560">
                  <c:v>44642</c:v>
                </c:pt>
                <c:pt idx="561">
                  <c:v>44643</c:v>
                </c:pt>
                <c:pt idx="562">
                  <c:v>44644</c:v>
                </c:pt>
                <c:pt idx="563">
                  <c:v>44645</c:v>
                </c:pt>
                <c:pt idx="564">
                  <c:v>44648</c:v>
                </c:pt>
                <c:pt idx="565">
                  <c:v>44649</c:v>
                </c:pt>
                <c:pt idx="566">
                  <c:v>44650</c:v>
                </c:pt>
                <c:pt idx="567">
                  <c:v>44651</c:v>
                </c:pt>
                <c:pt idx="568">
                  <c:v>44652</c:v>
                </c:pt>
                <c:pt idx="569">
                  <c:v>44655</c:v>
                </c:pt>
                <c:pt idx="570">
                  <c:v>44656</c:v>
                </c:pt>
                <c:pt idx="571">
                  <c:v>44657</c:v>
                </c:pt>
                <c:pt idx="572">
                  <c:v>44658</c:v>
                </c:pt>
                <c:pt idx="573">
                  <c:v>44659</c:v>
                </c:pt>
                <c:pt idx="574">
                  <c:v>44662</c:v>
                </c:pt>
                <c:pt idx="575">
                  <c:v>44663</c:v>
                </c:pt>
                <c:pt idx="576">
                  <c:v>44664</c:v>
                </c:pt>
                <c:pt idx="577">
                  <c:v>44665</c:v>
                </c:pt>
                <c:pt idx="578">
                  <c:v>44669</c:v>
                </c:pt>
                <c:pt idx="579">
                  <c:v>44670</c:v>
                </c:pt>
                <c:pt idx="580">
                  <c:v>44671</c:v>
                </c:pt>
                <c:pt idx="581">
                  <c:v>44672</c:v>
                </c:pt>
                <c:pt idx="582">
                  <c:v>44673</c:v>
                </c:pt>
                <c:pt idx="583">
                  <c:v>44676</c:v>
                </c:pt>
                <c:pt idx="584">
                  <c:v>44677</c:v>
                </c:pt>
                <c:pt idx="585">
                  <c:v>44678</c:v>
                </c:pt>
                <c:pt idx="586">
                  <c:v>44679</c:v>
                </c:pt>
                <c:pt idx="587">
                  <c:v>44680</c:v>
                </c:pt>
                <c:pt idx="588">
                  <c:v>44683</c:v>
                </c:pt>
                <c:pt idx="589">
                  <c:v>44684</c:v>
                </c:pt>
                <c:pt idx="590">
                  <c:v>44685</c:v>
                </c:pt>
                <c:pt idx="591">
                  <c:v>44686</c:v>
                </c:pt>
                <c:pt idx="592">
                  <c:v>44687</c:v>
                </c:pt>
                <c:pt idx="593">
                  <c:v>44690</c:v>
                </c:pt>
                <c:pt idx="594">
                  <c:v>44691</c:v>
                </c:pt>
                <c:pt idx="595">
                  <c:v>44692</c:v>
                </c:pt>
                <c:pt idx="596">
                  <c:v>44693</c:v>
                </c:pt>
                <c:pt idx="597">
                  <c:v>44694</c:v>
                </c:pt>
                <c:pt idx="598">
                  <c:v>44697</c:v>
                </c:pt>
                <c:pt idx="599">
                  <c:v>44698</c:v>
                </c:pt>
                <c:pt idx="600">
                  <c:v>44699</c:v>
                </c:pt>
                <c:pt idx="601">
                  <c:v>44700</c:v>
                </c:pt>
                <c:pt idx="602">
                  <c:v>44701</c:v>
                </c:pt>
                <c:pt idx="603">
                  <c:v>44704</c:v>
                </c:pt>
                <c:pt idx="604">
                  <c:v>44705</c:v>
                </c:pt>
                <c:pt idx="605">
                  <c:v>44706</c:v>
                </c:pt>
                <c:pt idx="606">
                  <c:v>44707</c:v>
                </c:pt>
                <c:pt idx="607">
                  <c:v>44708</c:v>
                </c:pt>
                <c:pt idx="608">
                  <c:v>44712</c:v>
                </c:pt>
                <c:pt idx="609">
                  <c:v>44713</c:v>
                </c:pt>
                <c:pt idx="610">
                  <c:v>44714</c:v>
                </c:pt>
                <c:pt idx="611">
                  <c:v>44715</c:v>
                </c:pt>
                <c:pt idx="612">
                  <c:v>44718</c:v>
                </c:pt>
                <c:pt idx="613">
                  <c:v>44719</c:v>
                </c:pt>
                <c:pt idx="614">
                  <c:v>44720</c:v>
                </c:pt>
                <c:pt idx="615">
                  <c:v>44721</c:v>
                </c:pt>
                <c:pt idx="616">
                  <c:v>44722</c:v>
                </c:pt>
                <c:pt idx="617">
                  <c:v>44725</c:v>
                </c:pt>
                <c:pt idx="618">
                  <c:v>44726</c:v>
                </c:pt>
                <c:pt idx="619">
                  <c:v>44727</c:v>
                </c:pt>
                <c:pt idx="620">
                  <c:v>44728</c:v>
                </c:pt>
                <c:pt idx="621">
                  <c:v>44729</c:v>
                </c:pt>
                <c:pt idx="622">
                  <c:v>44733</c:v>
                </c:pt>
                <c:pt idx="623">
                  <c:v>44734</c:v>
                </c:pt>
                <c:pt idx="624">
                  <c:v>44735</c:v>
                </c:pt>
                <c:pt idx="625">
                  <c:v>44736</c:v>
                </c:pt>
                <c:pt idx="626">
                  <c:v>44739</c:v>
                </c:pt>
                <c:pt idx="627">
                  <c:v>44740</c:v>
                </c:pt>
                <c:pt idx="628">
                  <c:v>44741</c:v>
                </c:pt>
                <c:pt idx="629">
                  <c:v>44742</c:v>
                </c:pt>
                <c:pt idx="630">
                  <c:v>44743</c:v>
                </c:pt>
                <c:pt idx="631">
                  <c:v>44747</c:v>
                </c:pt>
                <c:pt idx="632">
                  <c:v>44748</c:v>
                </c:pt>
                <c:pt idx="633">
                  <c:v>44749</c:v>
                </c:pt>
                <c:pt idx="634">
                  <c:v>44750</c:v>
                </c:pt>
                <c:pt idx="635">
                  <c:v>44753</c:v>
                </c:pt>
                <c:pt idx="636">
                  <c:v>44754</c:v>
                </c:pt>
                <c:pt idx="637">
                  <c:v>44755</c:v>
                </c:pt>
                <c:pt idx="638">
                  <c:v>44756</c:v>
                </c:pt>
                <c:pt idx="639">
                  <c:v>44757</c:v>
                </c:pt>
                <c:pt idx="640">
                  <c:v>44760</c:v>
                </c:pt>
                <c:pt idx="641">
                  <c:v>44761</c:v>
                </c:pt>
                <c:pt idx="642">
                  <c:v>44762</c:v>
                </c:pt>
                <c:pt idx="643">
                  <c:v>44763</c:v>
                </c:pt>
                <c:pt idx="644">
                  <c:v>44764</c:v>
                </c:pt>
                <c:pt idx="645">
                  <c:v>44767</c:v>
                </c:pt>
                <c:pt idx="646">
                  <c:v>44768</c:v>
                </c:pt>
                <c:pt idx="647">
                  <c:v>44769</c:v>
                </c:pt>
                <c:pt idx="648">
                  <c:v>44770</c:v>
                </c:pt>
                <c:pt idx="649">
                  <c:v>44771</c:v>
                </c:pt>
                <c:pt idx="650">
                  <c:v>44774</c:v>
                </c:pt>
                <c:pt idx="651">
                  <c:v>44775</c:v>
                </c:pt>
                <c:pt idx="652">
                  <c:v>44776</c:v>
                </c:pt>
                <c:pt idx="653">
                  <c:v>44777</c:v>
                </c:pt>
                <c:pt idx="654">
                  <c:v>44778</c:v>
                </c:pt>
                <c:pt idx="655">
                  <c:v>44781</c:v>
                </c:pt>
                <c:pt idx="656">
                  <c:v>44782</c:v>
                </c:pt>
                <c:pt idx="657">
                  <c:v>44783</c:v>
                </c:pt>
                <c:pt idx="658">
                  <c:v>44784</c:v>
                </c:pt>
                <c:pt idx="659">
                  <c:v>44785</c:v>
                </c:pt>
                <c:pt idx="660">
                  <c:v>44788</c:v>
                </c:pt>
                <c:pt idx="661">
                  <c:v>44789</c:v>
                </c:pt>
                <c:pt idx="662">
                  <c:v>44790</c:v>
                </c:pt>
                <c:pt idx="663">
                  <c:v>44791</c:v>
                </c:pt>
                <c:pt idx="664">
                  <c:v>44792</c:v>
                </c:pt>
                <c:pt idx="665">
                  <c:v>44795</c:v>
                </c:pt>
                <c:pt idx="666">
                  <c:v>44796</c:v>
                </c:pt>
                <c:pt idx="667">
                  <c:v>44797</c:v>
                </c:pt>
                <c:pt idx="668">
                  <c:v>44798</c:v>
                </c:pt>
                <c:pt idx="669">
                  <c:v>44799</c:v>
                </c:pt>
                <c:pt idx="670">
                  <c:v>44802</c:v>
                </c:pt>
                <c:pt idx="671">
                  <c:v>44803</c:v>
                </c:pt>
                <c:pt idx="672">
                  <c:v>44804</c:v>
                </c:pt>
                <c:pt idx="673">
                  <c:v>44805</c:v>
                </c:pt>
                <c:pt idx="674">
                  <c:v>44806</c:v>
                </c:pt>
                <c:pt idx="675">
                  <c:v>44810</c:v>
                </c:pt>
                <c:pt idx="676">
                  <c:v>44811</c:v>
                </c:pt>
                <c:pt idx="677">
                  <c:v>44812</c:v>
                </c:pt>
                <c:pt idx="678">
                  <c:v>44813</c:v>
                </c:pt>
                <c:pt idx="679">
                  <c:v>44816</c:v>
                </c:pt>
                <c:pt idx="680">
                  <c:v>44817</c:v>
                </c:pt>
                <c:pt idx="681">
                  <c:v>44818</c:v>
                </c:pt>
                <c:pt idx="682">
                  <c:v>44819</c:v>
                </c:pt>
                <c:pt idx="683">
                  <c:v>44820</c:v>
                </c:pt>
                <c:pt idx="684">
                  <c:v>44823</c:v>
                </c:pt>
                <c:pt idx="685">
                  <c:v>44824</c:v>
                </c:pt>
                <c:pt idx="686">
                  <c:v>44825</c:v>
                </c:pt>
                <c:pt idx="687">
                  <c:v>44826</c:v>
                </c:pt>
                <c:pt idx="688">
                  <c:v>44827</c:v>
                </c:pt>
                <c:pt idx="689">
                  <c:v>44830</c:v>
                </c:pt>
                <c:pt idx="690">
                  <c:v>44831</c:v>
                </c:pt>
                <c:pt idx="691">
                  <c:v>44832</c:v>
                </c:pt>
                <c:pt idx="692">
                  <c:v>44833</c:v>
                </c:pt>
                <c:pt idx="693">
                  <c:v>44834</c:v>
                </c:pt>
                <c:pt idx="694">
                  <c:v>44837</c:v>
                </c:pt>
                <c:pt idx="695">
                  <c:v>44838</c:v>
                </c:pt>
                <c:pt idx="696">
                  <c:v>44839</c:v>
                </c:pt>
                <c:pt idx="697">
                  <c:v>44840</c:v>
                </c:pt>
                <c:pt idx="698">
                  <c:v>44841</c:v>
                </c:pt>
                <c:pt idx="699">
                  <c:v>44844</c:v>
                </c:pt>
                <c:pt idx="700">
                  <c:v>44845</c:v>
                </c:pt>
                <c:pt idx="701">
                  <c:v>44846</c:v>
                </c:pt>
                <c:pt idx="702">
                  <c:v>44847</c:v>
                </c:pt>
                <c:pt idx="703">
                  <c:v>44848</c:v>
                </c:pt>
                <c:pt idx="704">
                  <c:v>44851</c:v>
                </c:pt>
                <c:pt idx="705">
                  <c:v>44852</c:v>
                </c:pt>
                <c:pt idx="706">
                  <c:v>44853</c:v>
                </c:pt>
                <c:pt idx="707">
                  <c:v>44854</c:v>
                </c:pt>
                <c:pt idx="708">
                  <c:v>44855</c:v>
                </c:pt>
                <c:pt idx="709">
                  <c:v>44858</c:v>
                </c:pt>
                <c:pt idx="710">
                  <c:v>44859</c:v>
                </c:pt>
                <c:pt idx="711">
                  <c:v>44860</c:v>
                </c:pt>
                <c:pt idx="712">
                  <c:v>44861</c:v>
                </c:pt>
                <c:pt idx="713">
                  <c:v>44862</c:v>
                </c:pt>
                <c:pt idx="714">
                  <c:v>44865</c:v>
                </c:pt>
                <c:pt idx="715">
                  <c:v>44866</c:v>
                </c:pt>
                <c:pt idx="716">
                  <c:v>44867</c:v>
                </c:pt>
                <c:pt idx="717">
                  <c:v>44868</c:v>
                </c:pt>
                <c:pt idx="718">
                  <c:v>44869</c:v>
                </c:pt>
                <c:pt idx="719">
                  <c:v>44872</c:v>
                </c:pt>
                <c:pt idx="720">
                  <c:v>44873</c:v>
                </c:pt>
                <c:pt idx="721">
                  <c:v>44874</c:v>
                </c:pt>
                <c:pt idx="722">
                  <c:v>44875</c:v>
                </c:pt>
                <c:pt idx="723">
                  <c:v>44876</c:v>
                </c:pt>
                <c:pt idx="724">
                  <c:v>44879</c:v>
                </c:pt>
                <c:pt idx="725">
                  <c:v>44880</c:v>
                </c:pt>
                <c:pt idx="726">
                  <c:v>44881</c:v>
                </c:pt>
                <c:pt idx="727">
                  <c:v>44882</c:v>
                </c:pt>
                <c:pt idx="728">
                  <c:v>44883</c:v>
                </c:pt>
                <c:pt idx="729">
                  <c:v>44886</c:v>
                </c:pt>
                <c:pt idx="730">
                  <c:v>44887</c:v>
                </c:pt>
                <c:pt idx="731">
                  <c:v>44888</c:v>
                </c:pt>
                <c:pt idx="732">
                  <c:v>44890</c:v>
                </c:pt>
                <c:pt idx="733">
                  <c:v>44893</c:v>
                </c:pt>
                <c:pt idx="734">
                  <c:v>44894</c:v>
                </c:pt>
                <c:pt idx="735">
                  <c:v>44895</c:v>
                </c:pt>
                <c:pt idx="736">
                  <c:v>44896</c:v>
                </c:pt>
                <c:pt idx="737">
                  <c:v>44897</c:v>
                </c:pt>
                <c:pt idx="738">
                  <c:v>44900</c:v>
                </c:pt>
                <c:pt idx="739">
                  <c:v>44901</c:v>
                </c:pt>
                <c:pt idx="740">
                  <c:v>44902</c:v>
                </c:pt>
                <c:pt idx="741">
                  <c:v>44903</c:v>
                </c:pt>
                <c:pt idx="742">
                  <c:v>44904</c:v>
                </c:pt>
                <c:pt idx="743">
                  <c:v>44907</c:v>
                </c:pt>
                <c:pt idx="744">
                  <c:v>44908</c:v>
                </c:pt>
                <c:pt idx="745">
                  <c:v>44909</c:v>
                </c:pt>
                <c:pt idx="746">
                  <c:v>44910</c:v>
                </c:pt>
                <c:pt idx="747">
                  <c:v>44911</c:v>
                </c:pt>
                <c:pt idx="748">
                  <c:v>44914</c:v>
                </c:pt>
                <c:pt idx="749">
                  <c:v>44915</c:v>
                </c:pt>
                <c:pt idx="750">
                  <c:v>44916</c:v>
                </c:pt>
                <c:pt idx="751">
                  <c:v>44917</c:v>
                </c:pt>
                <c:pt idx="752">
                  <c:v>44918</c:v>
                </c:pt>
                <c:pt idx="753">
                  <c:v>44922</c:v>
                </c:pt>
                <c:pt idx="754">
                  <c:v>44923</c:v>
                </c:pt>
                <c:pt idx="755">
                  <c:v>44924</c:v>
                </c:pt>
                <c:pt idx="756">
                  <c:v>44925</c:v>
                </c:pt>
                <c:pt idx="757">
                  <c:v>44929</c:v>
                </c:pt>
                <c:pt idx="758">
                  <c:v>44930</c:v>
                </c:pt>
                <c:pt idx="759">
                  <c:v>44931</c:v>
                </c:pt>
                <c:pt idx="760">
                  <c:v>44932</c:v>
                </c:pt>
                <c:pt idx="761">
                  <c:v>44935</c:v>
                </c:pt>
                <c:pt idx="762">
                  <c:v>44936</c:v>
                </c:pt>
                <c:pt idx="763">
                  <c:v>44937</c:v>
                </c:pt>
                <c:pt idx="764">
                  <c:v>44938</c:v>
                </c:pt>
                <c:pt idx="765">
                  <c:v>44939</c:v>
                </c:pt>
                <c:pt idx="766">
                  <c:v>44943</c:v>
                </c:pt>
                <c:pt idx="767">
                  <c:v>44944</c:v>
                </c:pt>
                <c:pt idx="768">
                  <c:v>44945</c:v>
                </c:pt>
                <c:pt idx="769">
                  <c:v>44946</c:v>
                </c:pt>
                <c:pt idx="770">
                  <c:v>44949</c:v>
                </c:pt>
                <c:pt idx="771">
                  <c:v>44950</c:v>
                </c:pt>
                <c:pt idx="772">
                  <c:v>44951</c:v>
                </c:pt>
                <c:pt idx="773">
                  <c:v>44952</c:v>
                </c:pt>
                <c:pt idx="774">
                  <c:v>44953</c:v>
                </c:pt>
                <c:pt idx="775">
                  <c:v>44956</c:v>
                </c:pt>
                <c:pt idx="776">
                  <c:v>44957</c:v>
                </c:pt>
                <c:pt idx="777">
                  <c:v>44958</c:v>
                </c:pt>
                <c:pt idx="778">
                  <c:v>44959</c:v>
                </c:pt>
                <c:pt idx="779">
                  <c:v>44960</c:v>
                </c:pt>
                <c:pt idx="780">
                  <c:v>44963</c:v>
                </c:pt>
                <c:pt idx="781">
                  <c:v>44964</c:v>
                </c:pt>
                <c:pt idx="782">
                  <c:v>44965</c:v>
                </c:pt>
                <c:pt idx="783">
                  <c:v>44966</c:v>
                </c:pt>
                <c:pt idx="784">
                  <c:v>44967</c:v>
                </c:pt>
                <c:pt idx="785">
                  <c:v>44970</c:v>
                </c:pt>
                <c:pt idx="786">
                  <c:v>44971</c:v>
                </c:pt>
                <c:pt idx="787">
                  <c:v>44972</c:v>
                </c:pt>
                <c:pt idx="788">
                  <c:v>44973</c:v>
                </c:pt>
                <c:pt idx="789">
                  <c:v>44974</c:v>
                </c:pt>
                <c:pt idx="790">
                  <c:v>44978</c:v>
                </c:pt>
                <c:pt idx="791">
                  <c:v>44979</c:v>
                </c:pt>
                <c:pt idx="792">
                  <c:v>44980</c:v>
                </c:pt>
                <c:pt idx="793">
                  <c:v>44981</c:v>
                </c:pt>
                <c:pt idx="794">
                  <c:v>44984</c:v>
                </c:pt>
                <c:pt idx="795">
                  <c:v>44985</c:v>
                </c:pt>
                <c:pt idx="796">
                  <c:v>44986</c:v>
                </c:pt>
                <c:pt idx="797">
                  <c:v>44987</c:v>
                </c:pt>
                <c:pt idx="798">
                  <c:v>44988</c:v>
                </c:pt>
                <c:pt idx="799">
                  <c:v>44991</c:v>
                </c:pt>
                <c:pt idx="800">
                  <c:v>44992</c:v>
                </c:pt>
                <c:pt idx="801">
                  <c:v>44993</c:v>
                </c:pt>
                <c:pt idx="802">
                  <c:v>44994</c:v>
                </c:pt>
                <c:pt idx="803">
                  <c:v>44995</c:v>
                </c:pt>
                <c:pt idx="804">
                  <c:v>44998</c:v>
                </c:pt>
                <c:pt idx="805">
                  <c:v>44999</c:v>
                </c:pt>
                <c:pt idx="806">
                  <c:v>45000</c:v>
                </c:pt>
                <c:pt idx="807">
                  <c:v>45001</c:v>
                </c:pt>
                <c:pt idx="808">
                  <c:v>45002</c:v>
                </c:pt>
                <c:pt idx="809">
                  <c:v>45005</c:v>
                </c:pt>
                <c:pt idx="810">
                  <c:v>45006</c:v>
                </c:pt>
                <c:pt idx="811">
                  <c:v>45007</c:v>
                </c:pt>
                <c:pt idx="812">
                  <c:v>45008</c:v>
                </c:pt>
                <c:pt idx="813">
                  <c:v>45009</c:v>
                </c:pt>
                <c:pt idx="814">
                  <c:v>45012</c:v>
                </c:pt>
                <c:pt idx="815">
                  <c:v>45013</c:v>
                </c:pt>
                <c:pt idx="816">
                  <c:v>45014</c:v>
                </c:pt>
                <c:pt idx="817">
                  <c:v>45015</c:v>
                </c:pt>
                <c:pt idx="818">
                  <c:v>45016</c:v>
                </c:pt>
                <c:pt idx="819">
                  <c:v>45019</c:v>
                </c:pt>
                <c:pt idx="820">
                  <c:v>45020</c:v>
                </c:pt>
                <c:pt idx="821">
                  <c:v>45021</c:v>
                </c:pt>
                <c:pt idx="822">
                  <c:v>45022</c:v>
                </c:pt>
                <c:pt idx="823">
                  <c:v>45026</c:v>
                </c:pt>
                <c:pt idx="824">
                  <c:v>45027</c:v>
                </c:pt>
                <c:pt idx="825">
                  <c:v>45028</c:v>
                </c:pt>
                <c:pt idx="826">
                  <c:v>45029</c:v>
                </c:pt>
                <c:pt idx="827">
                  <c:v>45030</c:v>
                </c:pt>
                <c:pt idx="828">
                  <c:v>45033</c:v>
                </c:pt>
                <c:pt idx="829">
                  <c:v>45034</c:v>
                </c:pt>
                <c:pt idx="830">
                  <c:v>45035</c:v>
                </c:pt>
                <c:pt idx="831">
                  <c:v>45036</c:v>
                </c:pt>
                <c:pt idx="832">
                  <c:v>45037</c:v>
                </c:pt>
                <c:pt idx="833">
                  <c:v>45040</c:v>
                </c:pt>
                <c:pt idx="834">
                  <c:v>45041</c:v>
                </c:pt>
                <c:pt idx="835">
                  <c:v>45042</c:v>
                </c:pt>
                <c:pt idx="836">
                  <c:v>45043</c:v>
                </c:pt>
                <c:pt idx="837">
                  <c:v>45044</c:v>
                </c:pt>
                <c:pt idx="838">
                  <c:v>45047</c:v>
                </c:pt>
                <c:pt idx="839">
                  <c:v>45048</c:v>
                </c:pt>
                <c:pt idx="840">
                  <c:v>45049</c:v>
                </c:pt>
                <c:pt idx="841">
                  <c:v>45050</c:v>
                </c:pt>
                <c:pt idx="842">
                  <c:v>45051</c:v>
                </c:pt>
                <c:pt idx="843">
                  <c:v>45054</c:v>
                </c:pt>
                <c:pt idx="844">
                  <c:v>45055</c:v>
                </c:pt>
                <c:pt idx="845">
                  <c:v>45056</c:v>
                </c:pt>
                <c:pt idx="846">
                  <c:v>45057</c:v>
                </c:pt>
                <c:pt idx="847">
                  <c:v>45058</c:v>
                </c:pt>
                <c:pt idx="848">
                  <c:v>45061</c:v>
                </c:pt>
                <c:pt idx="849">
                  <c:v>45062</c:v>
                </c:pt>
                <c:pt idx="850">
                  <c:v>45063</c:v>
                </c:pt>
                <c:pt idx="851">
                  <c:v>45064</c:v>
                </c:pt>
                <c:pt idx="852">
                  <c:v>45065</c:v>
                </c:pt>
                <c:pt idx="853">
                  <c:v>45068</c:v>
                </c:pt>
                <c:pt idx="854">
                  <c:v>45069</c:v>
                </c:pt>
                <c:pt idx="855">
                  <c:v>45070</c:v>
                </c:pt>
                <c:pt idx="856">
                  <c:v>45071</c:v>
                </c:pt>
                <c:pt idx="857">
                  <c:v>45072</c:v>
                </c:pt>
                <c:pt idx="858">
                  <c:v>45076</c:v>
                </c:pt>
                <c:pt idx="859">
                  <c:v>45077</c:v>
                </c:pt>
                <c:pt idx="860">
                  <c:v>45078</c:v>
                </c:pt>
                <c:pt idx="861">
                  <c:v>45079</c:v>
                </c:pt>
                <c:pt idx="862">
                  <c:v>45082</c:v>
                </c:pt>
                <c:pt idx="863">
                  <c:v>45083</c:v>
                </c:pt>
                <c:pt idx="864">
                  <c:v>45084</c:v>
                </c:pt>
                <c:pt idx="865">
                  <c:v>45085</c:v>
                </c:pt>
                <c:pt idx="866">
                  <c:v>45086</c:v>
                </c:pt>
                <c:pt idx="867">
                  <c:v>45089</c:v>
                </c:pt>
                <c:pt idx="868">
                  <c:v>45090</c:v>
                </c:pt>
                <c:pt idx="869">
                  <c:v>45091</c:v>
                </c:pt>
                <c:pt idx="870">
                  <c:v>45092</c:v>
                </c:pt>
                <c:pt idx="871">
                  <c:v>45093</c:v>
                </c:pt>
                <c:pt idx="872">
                  <c:v>45097</c:v>
                </c:pt>
                <c:pt idx="873">
                  <c:v>45098</c:v>
                </c:pt>
                <c:pt idx="874">
                  <c:v>45099</c:v>
                </c:pt>
                <c:pt idx="875">
                  <c:v>45100</c:v>
                </c:pt>
                <c:pt idx="876">
                  <c:v>45103</c:v>
                </c:pt>
                <c:pt idx="877">
                  <c:v>45104</c:v>
                </c:pt>
                <c:pt idx="878">
                  <c:v>45105</c:v>
                </c:pt>
                <c:pt idx="879">
                  <c:v>45106</c:v>
                </c:pt>
                <c:pt idx="880">
                  <c:v>45107</c:v>
                </c:pt>
                <c:pt idx="881">
                  <c:v>45110</c:v>
                </c:pt>
                <c:pt idx="882">
                  <c:v>45112</c:v>
                </c:pt>
                <c:pt idx="883">
                  <c:v>45113</c:v>
                </c:pt>
                <c:pt idx="884">
                  <c:v>45114</c:v>
                </c:pt>
                <c:pt idx="885">
                  <c:v>45117</c:v>
                </c:pt>
                <c:pt idx="886">
                  <c:v>45118</c:v>
                </c:pt>
                <c:pt idx="887">
                  <c:v>45119</c:v>
                </c:pt>
                <c:pt idx="888">
                  <c:v>45120</c:v>
                </c:pt>
                <c:pt idx="889">
                  <c:v>45121</c:v>
                </c:pt>
                <c:pt idx="890">
                  <c:v>45124</c:v>
                </c:pt>
                <c:pt idx="891">
                  <c:v>45125</c:v>
                </c:pt>
                <c:pt idx="892">
                  <c:v>45126</c:v>
                </c:pt>
                <c:pt idx="893">
                  <c:v>45127</c:v>
                </c:pt>
                <c:pt idx="894">
                  <c:v>45128</c:v>
                </c:pt>
                <c:pt idx="895">
                  <c:v>45131</c:v>
                </c:pt>
                <c:pt idx="896">
                  <c:v>45132</c:v>
                </c:pt>
                <c:pt idx="897">
                  <c:v>45133</c:v>
                </c:pt>
                <c:pt idx="898">
                  <c:v>45134</c:v>
                </c:pt>
                <c:pt idx="899">
                  <c:v>45135</c:v>
                </c:pt>
                <c:pt idx="900">
                  <c:v>45138</c:v>
                </c:pt>
                <c:pt idx="901">
                  <c:v>45139</c:v>
                </c:pt>
                <c:pt idx="902">
                  <c:v>45140</c:v>
                </c:pt>
                <c:pt idx="903">
                  <c:v>45141</c:v>
                </c:pt>
                <c:pt idx="904">
                  <c:v>45142</c:v>
                </c:pt>
                <c:pt idx="905">
                  <c:v>45145</c:v>
                </c:pt>
                <c:pt idx="906">
                  <c:v>45146</c:v>
                </c:pt>
                <c:pt idx="907">
                  <c:v>45147</c:v>
                </c:pt>
                <c:pt idx="908">
                  <c:v>45148</c:v>
                </c:pt>
                <c:pt idx="909">
                  <c:v>45149</c:v>
                </c:pt>
                <c:pt idx="910">
                  <c:v>45152</c:v>
                </c:pt>
                <c:pt idx="911">
                  <c:v>45153</c:v>
                </c:pt>
                <c:pt idx="912">
                  <c:v>45154</c:v>
                </c:pt>
                <c:pt idx="913">
                  <c:v>45155</c:v>
                </c:pt>
                <c:pt idx="914">
                  <c:v>45156</c:v>
                </c:pt>
                <c:pt idx="915">
                  <c:v>45159</c:v>
                </c:pt>
                <c:pt idx="916">
                  <c:v>45160</c:v>
                </c:pt>
                <c:pt idx="917">
                  <c:v>45161</c:v>
                </c:pt>
                <c:pt idx="918">
                  <c:v>45162</c:v>
                </c:pt>
                <c:pt idx="919">
                  <c:v>45163</c:v>
                </c:pt>
                <c:pt idx="920">
                  <c:v>45166</c:v>
                </c:pt>
                <c:pt idx="921">
                  <c:v>45167</c:v>
                </c:pt>
                <c:pt idx="922">
                  <c:v>45168</c:v>
                </c:pt>
                <c:pt idx="923">
                  <c:v>45169</c:v>
                </c:pt>
                <c:pt idx="924">
                  <c:v>45170</c:v>
                </c:pt>
                <c:pt idx="925">
                  <c:v>45174</c:v>
                </c:pt>
                <c:pt idx="926">
                  <c:v>45175</c:v>
                </c:pt>
                <c:pt idx="927">
                  <c:v>45176</c:v>
                </c:pt>
                <c:pt idx="928">
                  <c:v>45177</c:v>
                </c:pt>
                <c:pt idx="929">
                  <c:v>45180</c:v>
                </c:pt>
                <c:pt idx="930">
                  <c:v>45181</c:v>
                </c:pt>
                <c:pt idx="931">
                  <c:v>45182</c:v>
                </c:pt>
                <c:pt idx="932">
                  <c:v>45183</c:v>
                </c:pt>
                <c:pt idx="933">
                  <c:v>45184</c:v>
                </c:pt>
                <c:pt idx="934">
                  <c:v>45187</c:v>
                </c:pt>
                <c:pt idx="935">
                  <c:v>45188</c:v>
                </c:pt>
                <c:pt idx="936">
                  <c:v>45189</c:v>
                </c:pt>
                <c:pt idx="937">
                  <c:v>45190</c:v>
                </c:pt>
                <c:pt idx="938">
                  <c:v>45191</c:v>
                </c:pt>
                <c:pt idx="939">
                  <c:v>45194</c:v>
                </c:pt>
                <c:pt idx="940">
                  <c:v>45195</c:v>
                </c:pt>
                <c:pt idx="941">
                  <c:v>45196</c:v>
                </c:pt>
                <c:pt idx="942">
                  <c:v>45197</c:v>
                </c:pt>
                <c:pt idx="943">
                  <c:v>45198</c:v>
                </c:pt>
                <c:pt idx="944">
                  <c:v>45201</c:v>
                </c:pt>
                <c:pt idx="945">
                  <c:v>45202</c:v>
                </c:pt>
                <c:pt idx="946">
                  <c:v>45203</c:v>
                </c:pt>
                <c:pt idx="947">
                  <c:v>45204</c:v>
                </c:pt>
                <c:pt idx="948">
                  <c:v>45205</c:v>
                </c:pt>
                <c:pt idx="949">
                  <c:v>45208</c:v>
                </c:pt>
                <c:pt idx="950">
                  <c:v>45209</c:v>
                </c:pt>
                <c:pt idx="951">
                  <c:v>45210</c:v>
                </c:pt>
                <c:pt idx="952">
                  <c:v>45211</c:v>
                </c:pt>
                <c:pt idx="953">
                  <c:v>45212</c:v>
                </c:pt>
                <c:pt idx="954">
                  <c:v>45215</c:v>
                </c:pt>
                <c:pt idx="955">
                  <c:v>45216</c:v>
                </c:pt>
                <c:pt idx="956">
                  <c:v>45217</c:v>
                </c:pt>
                <c:pt idx="957">
                  <c:v>45218</c:v>
                </c:pt>
                <c:pt idx="958">
                  <c:v>45219</c:v>
                </c:pt>
                <c:pt idx="959">
                  <c:v>45222</c:v>
                </c:pt>
                <c:pt idx="960">
                  <c:v>45223</c:v>
                </c:pt>
                <c:pt idx="961">
                  <c:v>45224</c:v>
                </c:pt>
                <c:pt idx="962">
                  <c:v>45225</c:v>
                </c:pt>
                <c:pt idx="963">
                  <c:v>45226</c:v>
                </c:pt>
                <c:pt idx="964">
                  <c:v>45229</c:v>
                </c:pt>
                <c:pt idx="965">
                  <c:v>45230</c:v>
                </c:pt>
                <c:pt idx="966">
                  <c:v>45231</c:v>
                </c:pt>
                <c:pt idx="967">
                  <c:v>45232</c:v>
                </c:pt>
                <c:pt idx="968">
                  <c:v>45233</c:v>
                </c:pt>
                <c:pt idx="969">
                  <c:v>45236</c:v>
                </c:pt>
                <c:pt idx="970">
                  <c:v>45237</c:v>
                </c:pt>
                <c:pt idx="971">
                  <c:v>45238</c:v>
                </c:pt>
                <c:pt idx="972">
                  <c:v>45239</c:v>
                </c:pt>
                <c:pt idx="973">
                  <c:v>45240</c:v>
                </c:pt>
                <c:pt idx="974">
                  <c:v>45243</c:v>
                </c:pt>
                <c:pt idx="975">
                  <c:v>45244</c:v>
                </c:pt>
                <c:pt idx="976">
                  <c:v>45245</c:v>
                </c:pt>
                <c:pt idx="977">
                  <c:v>45246</c:v>
                </c:pt>
                <c:pt idx="978">
                  <c:v>45247</c:v>
                </c:pt>
                <c:pt idx="979">
                  <c:v>45250</c:v>
                </c:pt>
                <c:pt idx="980">
                  <c:v>45251</c:v>
                </c:pt>
                <c:pt idx="981">
                  <c:v>45252</c:v>
                </c:pt>
                <c:pt idx="982">
                  <c:v>45254</c:v>
                </c:pt>
                <c:pt idx="983">
                  <c:v>45257</c:v>
                </c:pt>
                <c:pt idx="984">
                  <c:v>45258</c:v>
                </c:pt>
                <c:pt idx="985">
                  <c:v>45259</c:v>
                </c:pt>
                <c:pt idx="986">
                  <c:v>45260</c:v>
                </c:pt>
                <c:pt idx="987">
                  <c:v>45261</c:v>
                </c:pt>
                <c:pt idx="988">
                  <c:v>45264</c:v>
                </c:pt>
                <c:pt idx="989">
                  <c:v>45265</c:v>
                </c:pt>
                <c:pt idx="990">
                  <c:v>45266</c:v>
                </c:pt>
                <c:pt idx="991">
                  <c:v>45267</c:v>
                </c:pt>
                <c:pt idx="992">
                  <c:v>45268</c:v>
                </c:pt>
                <c:pt idx="993">
                  <c:v>45271</c:v>
                </c:pt>
                <c:pt idx="994">
                  <c:v>45272</c:v>
                </c:pt>
                <c:pt idx="995">
                  <c:v>45273</c:v>
                </c:pt>
                <c:pt idx="996">
                  <c:v>45274</c:v>
                </c:pt>
                <c:pt idx="997">
                  <c:v>45275</c:v>
                </c:pt>
                <c:pt idx="998">
                  <c:v>45278</c:v>
                </c:pt>
                <c:pt idx="999">
                  <c:v>45279</c:v>
                </c:pt>
                <c:pt idx="1000">
                  <c:v>45280</c:v>
                </c:pt>
                <c:pt idx="1001">
                  <c:v>45281</c:v>
                </c:pt>
                <c:pt idx="1002">
                  <c:v>45282</c:v>
                </c:pt>
                <c:pt idx="1003">
                  <c:v>45286</c:v>
                </c:pt>
                <c:pt idx="1004">
                  <c:v>45287</c:v>
                </c:pt>
                <c:pt idx="1005">
                  <c:v>45288</c:v>
                </c:pt>
                <c:pt idx="1006">
                  <c:v>45289</c:v>
                </c:pt>
                <c:pt idx="1007">
                  <c:v>45293</c:v>
                </c:pt>
                <c:pt idx="1008">
                  <c:v>45294</c:v>
                </c:pt>
                <c:pt idx="1009">
                  <c:v>45295</c:v>
                </c:pt>
                <c:pt idx="1010">
                  <c:v>45296</c:v>
                </c:pt>
                <c:pt idx="1011">
                  <c:v>45299</c:v>
                </c:pt>
                <c:pt idx="1012">
                  <c:v>45300</c:v>
                </c:pt>
                <c:pt idx="1013">
                  <c:v>45301</c:v>
                </c:pt>
                <c:pt idx="1014">
                  <c:v>45302</c:v>
                </c:pt>
                <c:pt idx="1015">
                  <c:v>45303</c:v>
                </c:pt>
                <c:pt idx="1016">
                  <c:v>45307</c:v>
                </c:pt>
                <c:pt idx="1017">
                  <c:v>45308</c:v>
                </c:pt>
                <c:pt idx="1018">
                  <c:v>45309</c:v>
                </c:pt>
                <c:pt idx="1019">
                  <c:v>45310</c:v>
                </c:pt>
                <c:pt idx="1020">
                  <c:v>45313</c:v>
                </c:pt>
                <c:pt idx="1021">
                  <c:v>45314</c:v>
                </c:pt>
                <c:pt idx="1022">
                  <c:v>45315</c:v>
                </c:pt>
                <c:pt idx="1023">
                  <c:v>45316</c:v>
                </c:pt>
                <c:pt idx="1024">
                  <c:v>45317</c:v>
                </c:pt>
                <c:pt idx="1025">
                  <c:v>45320</c:v>
                </c:pt>
                <c:pt idx="1026">
                  <c:v>45321</c:v>
                </c:pt>
                <c:pt idx="1027">
                  <c:v>45322</c:v>
                </c:pt>
                <c:pt idx="1028">
                  <c:v>45323</c:v>
                </c:pt>
                <c:pt idx="1029">
                  <c:v>45324</c:v>
                </c:pt>
                <c:pt idx="1030">
                  <c:v>45327</c:v>
                </c:pt>
                <c:pt idx="1031">
                  <c:v>45328</c:v>
                </c:pt>
                <c:pt idx="1032">
                  <c:v>45329</c:v>
                </c:pt>
                <c:pt idx="1033">
                  <c:v>45330</c:v>
                </c:pt>
                <c:pt idx="1034">
                  <c:v>45331</c:v>
                </c:pt>
                <c:pt idx="1035">
                  <c:v>45334</c:v>
                </c:pt>
                <c:pt idx="1036">
                  <c:v>45335</c:v>
                </c:pt>
                <c:pt idx="1037">
                  <c:v>45336</c:v>
                </c:pt>
                <c:pt idx="1038">
                  <c:v>45337</c:v>
                </c:pt>
                <c:pt idx="1039">
                  <c:v>45338</c:v>
                </c:pt>
                <c:pt idx="1040">
                  <c:v>45342</c:v>
                </c:pt>
                <c:pt idx="1041">
                  <c:v>45343</c:v>
                </c:pt>
                <c:pt idx="1042">
                  <c:v>45344</c:v>
                </c:pt>
                <c:pt idx="1043">
                  <c:v>45345</c:v>
                </c:pt>
                <c:pt idx="1044">
                  <c:v>45348</c:v>
                </c:pt>
                <c:pt idx="1045">
                  <c:v>45349</c:v>
                </c:pt>
                <c:pt idx="1046">
                  <c:v>45350</c:v>
                </c:pt>
                <c:pt idx="1047">
                  <c:v>45351</c:v>
                </c:pt>
                <c:pt idx="1048">
                  <c:v>45352</c:v>
                </c:pt>
                <c:pt idx="1049">
                  <c:v>45355</c:v>
                </c:pt>
                <c:pt idx="1050">
                  <c:v>45356</c:v>
                </c:pt>
                <c:pt idx="1051">
                  <c:v>45357</c:v>
                </c:pt>
                <c:pt idx="1052">
                  <c:v>45358</c:v>
                </c:pt>
                <c:pt idx="1053">
                  <c:v>45359</c:v>
                </c:pt>
                <c:pt idx="1054">
                  <c:v>45362</c:v>
                </c:pt>
                <c:pt idx="1055">
                  <c:v>45363</c:v>
                </c:pt>
                <c:pt idx="1056">
                  <c:v>45364</c:v>
                </c:pt>
                <c:pt idx="1057">
                  <c:v>45365</c:v>
                </c:pt>
                <c:pt idx="1058">
                  <c:v>45366</c:v>
                </c:pt>
                <c:pt idx="1059">
                  <c:v>45369</c:v>
                </c:pt>
                <c:pt idx="1060">
                  <c:v>45370</c:v>
                </c:pt>
                <c:pt idx="1061">
                  <c:v>45371</c:v>
                </c:pt>
                <c:pt idx="1062">
                  <c:v>45372</c:v>
                </c:pt>
                <c:pt idx="1063">
                  <c:v>45373</c:v>
                </c:pt>
                <c:pt idx="1064">
                  <c:v>45376</c:v>
                </c:pt>
                <c:pt idx="1065">
                  <c:v>45377</c:v>
                </c:pt>
                <c:pt idx="1066">
                  <c:v>45378</c:v>
                </c:pt>
                <c:pt idx="1067">
                  <c:v>45379</c:v>
                </c:pt>
                <c:pt idx="1068">
                  <c:v>45383</c:v>
                </c:pt>
                <c:pt idx="1069">
                  <c:v>45384</c:v>
                </c:pt>
                <c:pt idx="1070">
                  <c:v>45385</c:v>
                </c:pt>
                <c:pt idx="1071">
                  <c:v>45386</c:v>
                </c:pt>
                <c:pt idx="1072">
                  <c:v>45387</c:v>
                </c:pt>
                <c:pt idx="1073">
                  <c:v>45390</c:v>
                </c:pt>
                <c:pt idx="1074">
                  <c:v>45391</c:v>
                </c:pt>
                <c:pt idx="1075">
                  <c:v>45392</c:v>
                </c:pt>
                <c:pt idx="1076">
                  <c:v>45393</c:v>
                </c:pt>
                <c:pt idx="1077">
                  <c:v>45394</c:v>
                </c:pt>
                <c:pt idx="1078">
                  <c:v>45397</c:v>
                </c:pt>
                <c:pt idx="1079">
                  <c:v>45398</c:v>
                </c:pt>
                <c:pt idx="1080">
                  <c:v>45399</c:v>
                </c:pt>
                <c:pt idx="1081">
                  <c:v>45400</c:v>
                </c:pt>
                <c:pt idx="1082">
                  <c:v>45401</c:v>
                </c:pt>
                <c:pt idx="1083">
                  <c:v>45404</c:v>
                </c:pt>
                <c:pt idx="1084">
                  <c:v>45405</c:v>
                </c:pt>
                <c:pt idx="1085">
                  <c:v>45406</c:v>
                </c:pt>
                <c:pt idx="1086">
                  <c:v>45407</c:v>
                </c:pt>
                <c:pt idx="1087">
                  <c:v>45408</c:v>
                </c:pt>
                <c:pt idx="1088">
                  <c:v>45411</c:v>
                </c:pt>
                <c:pt idx="1089">
                  <c:v>45412</c:v>
                </c:pt>
                <c:pt idx="1090">
                  <c:v>45413</c:v>
                </c:pt>
                <c:pt idx="1091">
                  <c:v>45414</c:v>
                </c:pt>
                <c:pt idx="1092">
                  <c:v>45415</c:v>
                </c:pt>
                <c:pt idx="1093">
                  <c:v>45418</c:v>
                </c:pt>
                <c:pt idx="1094">
                  <c:v>45419</c:v>
                </c:pt>
                <c:pt idx="1095">
                  <c:v>45420</c:v>
                </c:pt>
                <c:pt idx="1096">
                  <c:v>45421</c:v>
                </c:pt>
                <c:pt idx="1097">
                  <c:v>45422</c:v>
                </c:pt>
                <c:pt idx="1098">
                  <c:v>45425</c:v>
                </c:pt>
                <c:pt idx="1099">
                  <c:v>45426</c:v>
                </c:pt>
                <c:pt idx="1100">
                  <c:v>45427</c:v>
                </c:pt>
                <c:pt idx="1101">
                  <c:v>45428</c:v>
                </c:pt>
                <c:pt idx="1102">
                  <c:v>45429</c:v>
                </c:pt>
                <c:pt idx="1103">
                  <c:v>45432</c:v>
                </c:pt>
                <c:pt idx="1104">
                  <c:v>45433</c:v>
                </c:pt>
                <c:pt idx="1105">
                  <c:v>45434</c:v>
                </c:pt>
                <c:pt idx="1106">
                  <c:v>45435</c:v>
                </c:pt>
                <c:pt idx="1107">
                  <c:v>45436</c:v>
                </c:pt>
                <c:pt idx="1108">
                  <c:v>45440</c:v>
                </c:pt>
                <c:pt idx="1109">
                  <c:v>45441</c:v>
                </c:pt>
                <c:pt idx="1110">
                  <c:v>45442</c:v>
                </c:pt>
                <c:pt idx="1111">
                  <c:v>45443</c:v>
                </c:pt>
                <c:pt idx="1112">
                  <c:v>45446</c:v>
                </c:pt>
                <c:pt idx="1113">
                  <c:v>45447</c:v>
                </c:pt>
                <c:pt idx="1114">
                  <c:v>45448</c:v>
                </c:pt>
                <c:pt idx="1115">
                  <c:v>45449</c:v>
                </c:pt>
                <c:pt idx="1116">
                  <c:v>45450</c:v>
                </c:pt>
                <c:pt idx="1117">
                  <c:v>45453</c:v>
                </c:pt>
                <c:pt idx="1118">
                  <c:v>45454</c:v>
                </c:pt>
                <c:pt idx="1119">
                  <c:v>45455</c:v>
                </c:pt>
                <c:pt idx="1120">
                  <c:v>45456</c:v>
                </c:pt>
                <c:pt idx="1121">
                  <c:v>45457</c:v>
                </c:pt>
                <c:pt idx="1122">
                  <c:v>45460</c:v>
                </c:pt>
                <c:pt idx="1123">
                  <c:v>45461</c:v>
                </c:pt>
                <c:pt idx="1124">
                  <c:v>45463</c:v>
                </c:pt>
                <c:pt idx="1125">
                  <c:v>45464</c:v>
                </c:pt>
                <c:pt idx="1126">
                  <c:v>45467</c:v>
                </c:pt>
                <c:pt idx="1127">
                  <c:v>45468</c:v>
                </c:pt>
                <c:pt idx="1128">
                  <c:v>45469</c:v>
                </c:pt>
                <c:pt idx="1129">
                  <c:v>45470</c:v>
                </c:pt>
                <c:pt idx="1130">
                  <c:v>45471</c:v>
                </c:pt>
                <c:pt idx="1131">
                  <c:v>45474</c:v>
                </c:pt>
                <c:pt idx="1132">
                  <c:v>45475</c:v>
                </c:pt>
                <c:pt idx="1133">
                  <c:v>45476</c:v>
                </c:pt>
                <c:pt idx="1134">
                  <c:v>45478</c:v>
                </c:pt>
                <c:pt idx="1135">
                  <c:v>45481</c:v>
                </c:pt>
                <c:pt idx="1136">
                  <c:v>45482</c:v>
                </c:pt>
                <c:pt idx="1137">
                  <c:v>45483</c:v>
                </c:pt>
                <c:pt idx="1138">
                  <c:v>45484</c:v>
                </c:pt>
                <c:pt idx="1139">
                  <c:v>45485</c:v>
                </c:pt>
                <c:pt idx="1140">
                  <c:v>45488</c:v>
                </c:pt>
                <c:pt idx="1141">
                  <c:v>45489</c:v>
                </c:pt>
                <c:pt idx="1142">
                  <c:v>45490</c:v>
                </c:pt>
                <c:pt idx="1143">
                  <c:v>45491</c:v>
                </c:pt>
                <c:pt idx="1144">
                  <c:v>45492</c:v>
                </c:pt>
                <c:pt idx="1145">
                  <c:v>45495</c:v>
                </c:pt>
                <c:pt idx="1146">
                  <c:v>45496</c:v>
                </c:pt>
                <c:pt idx="1147">
                  <c:v>45497</c:v>
                </c:pt>
                <c:pt idx="1148">
                  <c:v>45498</c:v>
                </c:pt>
                <c:pt idx="1149">
                  <c:v>45499</c:v>
                </c:pt>
                <c:pt idx="1150">
                  <c:v>45502</c:v>
                </c:pt>
                <c:pt idx="1151">
                  <c:v>45503</c:v>
                </c:pt>
                <c:pt idx="1152">
                  <c:v>45504</c:v>
                </c:pt>
                <c:pt idx="1153">
                  <c:v>45505</c:v>
                </c:pt>
                <c:pt idx="1154">
                  <c:v>45506</c:v>
                </c:pt>
                <c:pt idx="1155">
                  <c:v>45509</c:v>
                </c:pt>
                <c:pt idx="1156">
                  <c:v>45510</c:v>
                </c:pt>
                <c:pt idx="1157">
                  <c:v>45511</c:v>
                </c:pt>
                <c:pt idx="1158">
                  <c:v>45512</c:v>
                </c:pt>
                <c:pt idx="1159">
                  <c:v>45513</c:v>
                </c:pt>
                <c:pt idx="1160">
                  <c:v>45516</c:v>
                </c:pt>
                <c:pt idx="1161">
                  <c:v>45517</c:v>
                </c:pt>
                <c:pt idx="1162">
                  <c:v>45518</c:v>
                </c:pt>
                <c:pt idx="1163">
                  <c:v>45519</c:v>
                </c:pt>
                <c:pt idx="1164">
                  <c:v>45520</c:v>
                </c:pt>
                <c:pt idx="1165">
                  <c:v>45523</c:v>
                </c:pt>
                <c:pt idx="1166">
                  <c:v>45524</c:v>
                </c:pt>
                <c:pt idx="1167">
                  <c:v>45525</c:v>
                </c:pt>
                <c:pt idx="1168">
                  <c:v>45526</c:v>
                </c:pt>
                <c:pt idx="1169">
                  <c:v>45527</c:v>
                </c:pt>
                <c:pt idx="1170">
                  <c:v>45530</c:v>
                </c:pt>
                <c:pt idx="1171">
                  <c:v>45531</c:v>
                </c:pt>
                <c:pt idx="1172">
                  <c:v>45532</c:v>
                </c:pt>
                <c:pt idx="1173">
                  <c:v>45533</c:v>
                </c:pt>
                <c:pt idx="1174">
                  <c:v>45534</c:v>
                </c:pt>
                <c:pt idx="1175">
                  <c:v>45538</c:v>
                </c:pt>
                <c:pt idx="1176">
                  <c:v>45539</c:v>
                </c:pt>
                <c:pt idx="1177">
                  <c:v>45540</c:v>
                </c:pt>
                <c:pt idx="1178">
                  <c:v>45541</c:v>
                </c:pt>
                <c:pt idx="1179">
                  <c:v>45544</c:v>
                </c:pt>
                <c:pt idx="1180">
                  <c:v>45545</c:v>
                </c:pt>
                <c:pt idx="1181">
                  <c:v>45546</c:v>
                </c:pt>
                <c:pt idx="1182">
                  <c:v>45547</c:v>
                </c:pt>
                <c:pt idx="1183">
                  <c:v>45548</c:v>
                </c:pt>
                <c:pt idx="1184">
                  <c:v>45551</c:v>
                </c:pt>
                <c:pt idx="1185">
                  <c:v>45552</c:v>
                </c:pt>
                <c:pt idx="1186">
                  <c:v>45553</c:v>
                </c:pt>
                <c:pt idx="1187">
                  <c:v>45554</c:v>
                </c:pt>
                <c:pt idx="1188">
                  <c:v>45555</c:v>
                </c:pt>
                <c:pt idx="1189">
                  <c:v>45558</c:v>
                </c:pt>
                <c:pt idx="1190">
                  <c:v>45559</c:v>
                </c:pt>
                <c:pt idx="1191">
                  <c:v>45560</c:v>
                </c:pt>
                <c:pt idx="1192">
                  <c:v>45561</c:v>
                </c:pt>
                <c:pt idx="1193">
                  <c:v>45562</c:v>
                </c:pt>
                <c:pt idx="1194">
                  <c:v>45565</c:v>
                </c:pt>
                <c:pt idx="1195">
                  <c:v>45566</c:v>
                </c:pt>
                <c:pt idx="1196">
                  <c:v>45567</c:v>
                </c:pt>
                <c:pt idx="1197">
                  <c:v>45568</c:v>
                </c:pt>
                <c:pt idx="1198">
                  <c:v>45569</c:v>
                </c:pt>
                <c:pt idx="1199">
                  <c:v>45572</c:v>
                </c:pt>
                <c:pt idx="1200">
                  <c:v>45573</c:v>
                </c:pt>
                <c:pt idx="1201">
                  <c:v>45574</c:v>
                </c:pt>
                <c:pt idx="1202">
                  <c:v>45575</c:v>
                </c:pt>
                <c:pt idx="1203">
                  <c:v>45576</c:v>
                </c:pt>
                <c:pt idx="1204">
                  <c:v>45579</c:v>
                </c:pt>
                <c:pt idx="1205">
                  <c:v>45580</c:v>
                </c:pt>
                <c:pt idx="1206">
                  <c:v>45581</c:v>
                </c:pt>
                <c:pt idx="1207">
                  <c:v>45582</c:v>
                </c:pt>
                <c:pt idx="1208">
                  <c:v>45583</c:v>
                </c:pt>
                <c:pt idx="1209">
                  <c:v>45586</c:v>
                </c:pt>
                <c:pt idx="1210">
                  <c:v>45587</c:v>
                </c:pt>
                <c:pt idx="1211">
                  <c:v>45588</c:v>
                </c:pt>
                <c:pt idx="1212">
                  <c:v>45589</c:v>
                </c:pt>
                <c:pt idx="1213">
                  <c:v>45590</c:v>
                </c:pt>
                <c:pt idx="1214">
                  <c:v>45593</c:v>
                </c:pt>
                <c:pt idx="1215">
                  <c:v>45594</c:v>
                </c:pt>
                <c:pt idx="1216">
                  <c:v>45595</c:v>
                </c:pt>
                <c:pt idx="1217">
                  <c:v>45596</c:v>
                </c:pt>
                <c:pt idx="1218">
                  <c:v>45597</c:v>
                </c:pt>
                <c:pt idx="1219">
                  <c:v>45600</c:v>
                </c:pt>
                <c:pt idx="1220">
                  <c:v>45601</c:v>
                </c:pt>
                <c:pt idx="1221">
                  <c:v>45602</c:v>
                </c:pt>
                <c:pt idx="1222">
                  <c:v>45603</c:v>
                </c:pt>
                <c:pt idx="1223">
                  <c:v>45604</c:v>
                </c:pt>
                <c:pt idx="1224">
                  <c:v>45607</c:v>
                </c:pt>
                <c:pt idx="1225">
                  <c:v>45608</c:v>
                </c:pt>
                <c:pt idx="1226">
                  <c:v>45609</c:v>
                </c:pt>
                <c:pt idx="1227">
                  <c:v>45610</c:v>
                </c:pt>
                <c:pt idx="1228">
                  <c:v>45611</c:v>
                </c:pt>
                <c:pt idx="1229">
                  <c:v>45614</c:v>
                </c:pt>
                <c:pt idx="1230">
                  <c:v>45615</c:v>
                </c:pt>
                <c:pt idx="1231">
                  <c:v>45616</c:v>
                </c:pt>
                <c:pt idx="1232">
                  <c:v>45617</c:v>
                </c:pt>
                <c:pt idx="1233">
                  <c:v>45618</c:v>
                </c:pt>
                <c:pt idx="1234">
                  <c:v>45621</c:v>
                </c:pt>
                <c:pt idx="1235">
                  <c:v>45622</c:v>
                </c:pt>
                <c:pt idx="1236">
                  <c:v>45623</c:v>
                </c:pt>
                <c:pt idx="1237">
                  <c:v>45625</c:v>
                </c:pt>
                <c:pt idx="1238">
                  <c:v>45628</c:v>
                </c:pt>
                <c:pt idx="1239">
                  <c:v>45629</c:v>
                </c:pt>
                <c:pt idx="1240">
                  <c:v>45630</c:v>
                </c:pt>
                <c:pt idx="1241">
                  <c:v>45631</c:v>
                </c:pt>
                <c:pt idx="1242">
                  <c:v>45632</c:v>
                </c:pt>
                <c:pt idx="1243">
                  <c:v>45635</c:v>
                </c:pt>
                <c:pt idx="1244">
                  <c:v>45636</c:v>
                </c:pt>
                <c:pt idx="1245">
                  <c:v>45637</c:v>
                </c:pt>
                <c:pt idx="1246">
                  <c:v>45638</c:v>
                </c:pt>
                <c:pt idx="1247">
                  <c:v>45639</c:v>
                </c:pt>
                <c:pt idx="1248">
                  <c:v>45642</c:v>
                </c:pt>
                <c:pt idx="1249">
                  <c:v>45643</c:v>
                </c:pt>
                <c:pt idx="1250">
                  <c:v>45644</c:v>
                </c:pt>
                <c:pt idx="1251">
                  <c:v>45645</c:v>
                </c:pt>
                <c:pt idx="1252">
                  <c:v>45646</c:v>
                </c:pt>
                <c:pt idx="1253">
                  <c:v>45649</c:v>
                </c:pt>
                <c:pt idx="1254">
                  <c:v>45650</c:v>
                </c:pt>
                <c:pt idx="1255">
                  <c:v>45652</c:v>
                </c:pt>
                <c:pt idx="1256">
                  <c:v>45653</c:v>
                </c:pt>
                <c:pt idx="1257">
                  <c:v>45656</c:v>
                </c:pt>
                <c:pt idx="1258">
                  <c:v>45657</c:v>
                </c:pt>
                <c:pt idx="1259">
                  <c:v>45659</c:v>
                </c:pt>
                <c:pt idx="1260">
                  <c:v>45660</c:v>
                </c:pt>
                <c:pt idx="1261">
                  <c:v>45663</c:v>
                </c:pt>
                <c:pt idx="1262">
                  <c:v>45664</c:v>
                </c:pt>
                <c:pt idx="1263">
                  <c:v>45665</c:v>
                </c:pt>
                <c:pt idx="1264">
                  <c:v>45667</c:v>
                </c:pt>
                <c:pt idx="1265">
                  <c:v>45670</c:v>
                </c:pt>
                <c:pt idx="1266">
                  <c:v>45671</c:v>
                </c:pt>
                <c:pt idx="1267">
                  <c:v>45672</c:v>
                </c:pt>
                <c:pt idx="1268">
                  <c:v>45673</c:v>
                </c:pt>
                <c:pt idx="1269">
                  <c:v>45674</c:v>
                </c:pt>
                <c:pt idx="1270">
                  <c:v>45678</c:v>
                </c:pt>
                <c:pt idx="1271">
                  <c:v>45679</c:v>
                </c:pt>
                <c:pt idx="1272">
                  <c:v>45680</c:v>
                </c:pt>
                <c:pt idx="1273">
                  <c:v>45681</c:v>
                </c:pt>
                <c:pt idx="1274">
                  <c:v>45684</c:v>
                </c:pt>
                <c:pt idx="1275">
                  <c:v>45685</c:v>
                </c:pt>
                <c:pt idx="1276">
                  <c:v>45686</c:v>
                </c:pt>
                <c:pt idx="1277">
                  <c:v>45687</c:v>
                </c:pt>
                <c:pt idx="1278">
                  <c:v>45688</c:v>
                </c:pt>
                <c:pt idx="1279">
                  <c:v>45691</c:v>
                </c:pt>
                <c:pt idx="1280">
                  <c:v>45692</c:v>
                </c:pt>
                <c:pt idx="1281">
                  <c:v>45693</c:v>
                </c:pt>
                <c:pt idx="1282">
                  <c:v>45694</c:v>
                </c:pt>
                <c:pt idx="1283">
                  <c:v>45695</c:v>
                </c:pt>
                <c:pt idx="1284">
                  <c:v>45698</c:v>
                </c:pt>
                <c:pt idx="1285">
                  <c:v>45699</c:v>
                </c:pt>
                <c:pt idx="1286">
                  <c:v>45700</c:v>
                </c:pt>
                <c:pt idx="1287">
                  <c:v>45701</c:v>
                </c:pt>
                <c:pt idx="1288">
                  <c:v>45702</c:v>
                </c:pt>
                <c:pt idx="1289">
                  <c:v>45706</c:v>
                </c:pt>
                <c:pt idx="1290">
                  <c:v>45707</c:v>
                </c:pt>
                <c:pt idx="1291">
                  <c:v>45708</c:v>
                </c:pt>
                <c:pt idx="1292">
                  <c:v>45709</c:v>
                </c:pt>
                <c:pt idx="1293">
                  <c:v>45712</c:v>
                </c:pt>
                <c:pt idx="1294">
                  <c:v>45713</c:v>
                </c:pt>
                <c:pt idx="1295">
                  <c:v>45714</c:v>
                </c:pt>
                <c:pt idx="1296">
                  <c:v>45715</c:v>
                </c:pt>
                <c:pt idx="1297">
                  <c:v>45716</c:v>
                </c:pt>
                <c:pt idx="1298">
                  <c:v>45719</c:v>
                </c:pt>
                <c:pt idx="1299">
                  <c:v>45720</c:v>
                </c:pt>
                <c:pt idx="1300">
                  <c:v>45721</c:v>
                </c:pt>
                <c:pt idx="1301">
                  <c:v>45722</c:v>
                </c:pt>
                <c:pt idx="1302">
                  <c:v>45723</c:v>
                </c:pt>
                <c:pt idx="1303">
                  <c:v>45726</c:v>
                </c:pt>
                <c:pt idx="1304">
                  <c:v>45727</c:v>
                </c:pt>
                <c:pt idx="1305">
                  <c:v>45728</c:v>
                </c:pt>
                <c:pt idx="1306">
                  <c:v>45729</c:v>
                </c:pt>
                <c:pt idx="1307">
                  <c:v>45730</c:v>
                </c:pt>
                <c:pt idx="1308">
                  <c:v>45733</c:v>
                </c:pt>
                <c:pt idx="1309">
                  <c:v>45734</c:v>
                </c:pt>
                <c:pt idx="1310">
                  <c:v>45735</c:v>
                </c:pt>
                <c:pt idx="1311">
                  <c:v>45736</c:v>
                </c:pt>
                <c:pt idx="1312">
                  <c:v>45737</c:v>
                </c:pt>
                <c:pt idx="1313">
                  <c:v>45740</c:v>
                </c:pt>
                <c:pt idx="1314">
                  <c:v>45741</c:v>
                </c:pt>
                <c:pt idx="1315">
                  <c:v>45742</c:v>
                </c:pt>
                <c:pt idx="1316">
                  <c:v>45743</c:v>
                </c:pt>
                <c:pt idx="1317">
                  <c:v>45744</c:v>
                </c:pt>
                <c:pt idx="1318">
                  <c:v>45747</c:v>
                </c:pt>
                <c:pt idx="1319">
                  <c:v>45748</c:v>
                </c:pt>
                <c:pt idx="1320">
                  <c:v>45749</c:v>
                </c:pt>
                <c:pt idx="1321">
                  <c:v>45750</c:v>
                </c:pt>
                <c:pt idx="1322">
                  <c:v>45751</c:v>
                </c:pt>
                <c:pt idx="1323">
                  <c:v>45754</c:v>
                </c:pt>
                <c:pt idx="1324">
                  <c:v>45755</c:v>
                </c:pt>
                <c:pt idx="1325">
                  <c:v>45756</c:v>
                </c:pt>
                <c:pt idx="1326">
                  <c:v>45757</c:v>
                </c:pt>
                <c:pt idx="1327">
                  <c:v>45758</c:v>
                </c:pt>
                <c:pt idx="1328">
                  <c:v>45761</c:v>
                </c:pt>
                <c:pt idx="1329">
                  <c:v>45762</c:v>
                </c:pt>
                <c:pt idx="1330">
                  <c:v>45763</c:v>
                </c:pt>
                <c:pt idx="1331">
                  <c:v>45764</c:v>
                </c:pt>
                <c:pt idx="1332">
                  <c:v>45768</c:v>
                </c:pt>
                <c:pt idx="1333">
                  <c:v>45769</c:v>
                </c:pt>
                <c:pt idx="1334">
                  <c:v>45770</c:v>
                </c:pt>
                <c:pt idx="1335">
                  <c:v>45771</c:v>
                </c:pt>
                <c:pt idx="1336">
                  <c:v>45772</c:v>
                </c:pt>
                <c:pt idx="1337">
                  <c:v>45775</c:v>
                </c:pt>
                <c:pt idx="1338">
                  <c:v>45776</c:v>
                </c:pt>
                <c:pt idx="1339">
                  <c:v>45777</c:v>
                </c:pt>
                <c:pt idx="1340">
                  <c:v>45778</c:v>
                </c:pt>
                <c:pt idx="1341">
                  <c:v>45779</c:v>
                </c:pt>
                <c:pt idx="1342">
                  <c:v>45782</c:v>
                </c:pt>
                <c:pt idx="1343">
                  <c:v>45783</c:v>
                </c:pt>
                <c:pt idx="1344">
                  <c:v>45784</c:v>
                </c:pt>
                <c:pt idx="1345">
                  <c:v>45785</c:v>
                </c:pt>
                <c:pt idx="1346">
                  <c:v>45786</c:v>
                </c:pt>
                <c:pt idx="1347">
                  <c:v>45789</c:v>
                </c:pt>
                <c:pt idx="1348">
                  <c:v>45790</c:v>
                </c:pt>
                <c:pt idx="1349">
                  <c:v>45791</c:v>
                </c:pt>
                <c:pt idx="1350">
                  <c:v>45792</c:v>
                </c:pt>
                <c:pt idx="1351">
                  <c:v>45793</c:v>
                </c:pt>
                <c:pt idx="1352">
                  <c:v>45796</c:v>
                </c:pt>
                <c:pt idx="1353">
                  <c:v>45797</c:v>
                </c:pt>
                <c:pt idx="1354">
                  <c:v>45798</c:v>
                </c:pt>
                <c:pt idx="1355">
                  <c:v>45799</c:v>
                </c:pt>
                <c:pt idx="1356">
                  <c:v>45800</c:v>
                </c:pt>
                <c:pt idx="1357">
                  <c:v>45804</c:v>
                </c:pt>
                <c:pt idx="1358">
                  <c:v>45805</c:v>
                </c:pt>
                <c:pt idx="1359">
                  <c:v>45806</c:v>
                </c:pt>
                <c:pt idx="1360">
                  <c:v>45807</c:v>
                </c:pt>
                <c:pt idx="1361">
                  <c:v>45810</c:v>
                </c:pt>
                <c:pt idx="1362">
                  <c:v>45811</c:v>
                </c:pt>
                <c:pt idx="1363">
                  <c:v>45812</c:v>
                </c:pt>
                <c:pt idx="1364">
                  <c:v>45813</c:v>
                </c:pt>
                <c:pt idx="1365">
                  <c:v>45814</c:v>
                </c:pt>
                <c:pt idx="1366">
                  <c:v>45817</c:v>
                </c:pt>
                <c:pt idx="1367">
                  <c:v>45818</c:v>
                </c:pt>
                <c:pt idx="1368">
                  <c:v>45819</c:v>
                </c:pt>
                <c:pt idx="1369">
                  <c:v>45820</c:v>
                </c:pt>
                <c:pt idx="1370">
                  <c:v>45821</c:v>
                </c:pt>
                <c:pt idx="1371">
                  <c:v>45824</c:v>
                </c:pt>
                <c:pt idx="1372">
                  <c:v>45825</c:v>
                </c:pt>
                <c:pt idx="1373">
                  <c:v>45826</c:v>
                </c:pt>
                <c:pt idx="1374">
                  <c:v>45828</c:v>
                </c:pt>
                <c:pt idx="1375">
                  <c:v>45831</c:v>
                </c:pt>
                <c:pt idx="1376">
                  <c:v>45832</c:v>
                </c:pt>
                <c:pt idx="1377">
                  <c:v>45833</c:v>
                </c:pt>
                <c:pt idx="1378">
                  <c:v>45834</c:v>
                </c:pt>
                <c:pt idx="1379">
                  <c:v>45835</c:v>
                </c:pt>
                <c:pt idx="1380">
                  <c:v>45838</c:v>
                </c:pt>
                <c:pt idx="1381">
                  <c:v>45839</c:v>
                </c:pt>
                <c:pt idx="1382">
                  <c:v>45840</c:v>
                </c:pt>
                <c:pt idx="1383">
                  <c:v>45841</c:v>
                </c:pt>
                <c:pt idx="1384">
                  <c:v>45845</c:v>
                </c:pt>
                <c:pt idx="1385">
                  <c:v>45846</c:v>
                </c:pt>
                <c:pt idx="1386">
                  <c:v>45847</c:v>
                </c:pt>
                <c:pt idx="1387">
                  <c:v>45848</c:v>
                </c:pt>
                <c:pt idx="1388">
                  <c:v>45849</c:v>
                </c:pt>
                <c:pt idx="1389">
                  <c:v>45852</c:v>
                </c:pt>
                <c:pt idx="1390">
                  <c:v>45853</c:v>
                </c:pt>
                <c:pt idx="1391">
                  <c:v>45854</c:v>
                </c:pt>
                <c:pt idx="1392">
                  <c:v>45855</c:v>
                </c:pt>
                <c:pt idx="1393">
                  <c:v>45856</c:v>
                </c:pt>
                <c:pt idx="1394">
                  <c:v>45859</c:v>
                </c:pt>
                <c:pt idx="1395">
                  <c:v>45860</c:v>
                </c:pt>
                <c:pt idx="1396">
                  <c:v>45861</c:v>
                </c:pt>
                <c:pt idx="1397">
                  <c:v>45862</c:v>
                </c:pt>
                <c:pt idx="1398">
                  <c:v>45863</c:v>
                </c:pt>
                <c:pt idx="1399">
                  <c:v>45866</c:v>
                </c:pt>
                <c:pt idx="1400">
                  <c:v>45867</c:v>
                </c:pt>
                <c:pt idx="1401">
                  <c:v>45868</c:v>
                </c:pt>
                <c:pt idx="1402">
                  <c:v>45869</c:v>
                </c:pt>
                <c:pt idx="1403">
                  <c:v>45870</c:v>
                </c:pt>
                <c:pt idx="1404">
                  <c:v>45873</c:v>
                </c:pt>
                <c:pt idx="1405">
                  <c:v>45874</c:v>
                </c:pt>
                <c:pt idx="1406">
                  <c:v>45875</c:v>
                </c:pt>
                <c:pt idx="1407">
                  <c:v>45876</c:v>
                </c:pt>
                <c:pt idx="1408">
                  <c:v>45877</c:v>
                </c:pt>
                <c:pt idx="1409">
                  <c:v>45880</c:v>
                </c:pt>
                <c:pt idx="1410">
                  <c:v>45881</c:v>
                </c:pt>
                <c:pt idx="1411">
                  <c:v>45882</c:v>
                </c:pt>
                <c:pt idx="1412">
                  <c:v>45883</c:v>
                </c:pt>
                <c:pt idx="1413">
                  <c:v>45884</c:v>
                </c:pt>
                <c:pt idx="1414">
                  <c:v>45887</c:v>
                </c:pt>
                <c:pt idx="1415">
                  <c:v>45888</c:v>
                </c:pt>
                <c:pt idx="1416">
                  <c:v>45889</c:v>
                </c:pt>
                <c:pt idx="1417">
                  <c:v>45890</c:v>
                </c:pt>
                <c:pt idx="1418">
                  <c:v>45891</c:v>
                </c:pt>
                <c:pt idx="1419">
                  <c:v>45894</c:v>
                </c:pt>
                <c:pt idx="1420">
                  <c:v>45895</c:v>
                </c:pt>
                <c:pt idx="1421">
                  <c:v>45896</c:v>
                </c:pt>
                <c:pt idx="1422">
                  <c:v>45897</c:v>
                </c:pt>
                <c:pt idx="1423">
                  <c:v>45898</c:v>
                </c:pt>
                <c:pt idx="1424">
                  <c:v>45902</c:v>
                </c:pt>
                <c:pt idx="1425">
                  <c:v>45903</c:v>
                </c:pt>
                <c:pt idx="1426">
                  <c:v>45904</c:v>
                </c:pt>
                <c:pt idx="1427">
                  <c:v>45905</c:v>
                </c:pt>
                <c:pt idx="1428">
                  <c:v>45908</c:v>
                </c:pt>
                <c:pt idx="1429">
                  <c:v>45909</c:v>
                </c:pt>
                <c:pt idx="1430">
                  <c:v>45910</c:v>
                </c:pt>
                <c:pt idx="1431">
                  <c:v>45911</c:v>
                </c:pt>
                <c:pt idx="1432">
                  <c:v>45912</c:v>
                </c:pt>
                <c:pt idx="1433">
                  <c:v>45915</c:v>
                </c:pt>
                <c:pt idx="1434">
                  <c:v>45916</c:v>
                </c:pt>
                <c:pt idx="1435">
                  <c:v>45917</c:v>
                </c:pt>
                <c:pt idx="1436">
                  <c:v>45918</c:v>
                </c:pt>
                <c:pt idx="1437">
                  <c:v>45919</c:v>
                </c:pt>
                <c:pt idx="1438">
                  <c:v>45922</c:v>
                </c:pt>
                <c:pt idx="1439">
                  <c:v>45923</c:v>
                </c:pt>
                <c:pt idx="1440">
                  <c:v>45924</c:v>
                </c:pt>
                <c:pt idx="1441">
                  <c:v>45925</c:v>
                </c:pt>
                <c:pt idx="1442">
                  <c:v>45926</c:v>
                </c:pt>
                <c:pt idx="1443">
                  <c:v>45929</c:v>
                </c:pt>
                <c:pt idx="1444">
                  <c:v>45930</c:v>
                </c:pt>
                <c:pt idx="1445">
                  <c:v>45931</c:v>
                </c:pt>
                <c:pt idx="1446">
                  <c:v>45932</c:v>
                </c:pt>
                <c:pt idx="1447">
                  <c:v>45933</c:v>
                </c:pt>
              </c:numCache>
            </c:numRef>
          </c:cat>
          <c:val>
            <c:numRef>
              <c:f>'SPY Drawdown'!$B$3:$B$1450</c:f>
              <c:numCache>
                <c:formatCode>_([$$-409]* #,##0.00_);_([$$-409]* \(#,##0.00\);_([$$-409]* "-"??_);_(@_)</c:formatCode>
                <c:ptCount val="1448"/>
                <c:pt idx="0">
                  <c:v>321.86</c:v>
                </c:pt>
                <c:pt idx="1">
                  <c:v>324.87</c:v>
                </c:pt>
                <c:pt idx="2">
                  <c:v>322.41000000000003</c:v>
                </c:pt>
                <c:pt idx="3">
                  <c:v>323.64</c:v>
                </c:pt>
                <c:pt idx="4">
                  <c:v>322.73</c:v>
                </c:pt>
                <c:pt idx="5">
                  <c:v>324.45</c:v>
                </c:pt>
                <c:pt idx="6">
                  <c:v>326.64999999999998</c:v>
                </c:pt>
                <c:pt idx="7">
                  <c:v>325.70999999999998</c:v>
                </c:pt>
                <c:pt idx="8">
                  <c:v>327.95</c:v>
                </c:pt>
                <c:pt idx="9">
                  <c:v>327.45</c:v>
                </c:pt>
                <c:pt idx="10">
                  <c:v>328.19</c:v>
                </c:pt>
                <c:pt idx="11">
                  <c:v>330.92</c:v>
                </c:pt>
                <c:pt idx="12">
                  <c:v>331.95</c:v>
                </c:pt>
                <c:pt idx="13">
                  <c:v>331.3</c:v>
                </c:pt>
                <c:pt idx="14">
                  <c:v>331.34</c:v>
                </c:pt>
                <c:pt idx="15">
                  <c:v>331.72</c:v>
                </c:pt>
                <c:pt idx="16">
                  <c:v>328.77</c:v>
                </c:pt>
                <c:pt idx="17">
                  <c:v>323.5</c:v>
                </c:pt>
                <c:pt idx="18">
                  <c:v>326.89</c:v>
                </c:pt>
                <c:pt idx="19">
                  <c:v>326.62</c:v>
                </c:pt>
                <c:pt idx="20">
                  <c:v>327.68</c:v>
                </c:pt>
                <c:pt idx="21">
                  <c:v>321.73</c:v>
                </c:pt>
                <c:pt idx="22">
                  <c:v>324.12</c:v>
                </c:pt>
                <c:pt idx="23">
                  <c:v>329.06</c:v>
                </c:pt>
                <c:pt idx="24">
                  <c:v>332.86</c:v>
                </c:pt>
                <c:pt idx="25">
                  <c:v>333.98</c:v>
                </c:pt>
                <c:pt idx="26">
                  <c:v>332.2</c:v>
                </c:pt>
                <c:pt idx="27">
                  <c:v>334.68</c:v>
                </c:pt>
                <c:pt idx="28">
                  <c:v>335.26</c:v>
                </c:pt>
                <c:pt idx="29">
                  <c:v>337.42</c:v>
                </c:pt>
                <c:pt idx="30">
                  <c:v>337.06</c:v>
                </c:pt>
                <c:pt idx="31">
                  <c:v>337.6</c:v>
                </c:pt>
                <c:pt idx="32">
                  <c:v>336.73</c:v>
                </c:pt>
                <c:pt idx="33">
                  <c:v>338.34</c:v>
                </c:pt>
                <c:pt idx="34">
                  <c:v>336.95</c:v>
                </c:pt>
                <c:pt idx="35">
                  <c:v>333.48</c:v>
                </c:pt>
                <c:pt idx="36">
                  <c:v>322.42</c:v>
                </c:pt>
                <c:pt idx="37">
                  <c:v>312.64999999999998</c:v>
                </c:pt>
                <c:pt idx="38">
                  <c:v>311.5</c:v>
                </c:pt>
                <c:pt idx="39">
                  <c:v>297.51</c:v>
                </c:pt>
                <c:pt idx="40">
                  <c:v>296.26</c:v>
                </c:pt>
                <c:pt idx="41">
                  <c:v>309.08999999999997</c:v>
                </c:pt>
                <c:pt idx="42">
                  <c:v>300.24</c:v>
                </c:pt>
                <c:pt idx="43">
                  <c:v>312.86</c:v>
                </c:pt>
                <c:pt idx="44">
                  <c:v>302.45999999999998</c:v>
                </c:pt>
                <c:pt idx="45">
                  <c:v>297.45999999999998</c:v>
                </c:pt>
                <c:pt idx="46">
                  <c:v>274.23</c:v>
                </c:pt>
                <c:pt idx="47">
                  <c:v>288.42</c:v>
                </c:pt>
                <c:pt idx="48">
                  <c:v>274.36</c:v>
                </c:pt>
                <c:pt idx="49">
                  <c:v>248.11</c:v>
                </c:pt>
                <c:pt idx="50">
                  <c:v>269.32</c:v>
                </c:pt>
                <c:pt idx="51">
                  <c:v>239.85</c:v>
                </c:pt>
                <c:pt idx="52">
                  <c:v>252.8</c:v>
                </c:pt>
                <c:pt idx="53">
                  <c:v>240</c:v>
                </c:pt>
                <c:pt idx="54">
                  <c:v>240.51</c:v>
                </c:pt>
                <c:pt idx="55">
                  <c:v>228.8</c:v>
                </c:pt>
                <c:pt idx="56">
                  <c:v>222.95</c:v>
                </c:pt>
                <c:pt idx="57">
                  <c:v>243.15</c:v>
                </c:pt>
                <c:pt idx="58">
                  <c:v>246.79</c:v>
                </c:pt>
                <c:pt idx="59">
                  <c:v>261.2</c:v>
                </c:pt>
                <c:pt idx="60">
                  <c:v>253.42</c:v>
                </c:pt>
                <c:pt idx="61">
                  <c:v>261.64999999999998</c:v>
                </c:pt>
                <c:pt idx="62">
                  <c:v>257.75</c:v>
                </c:pt>
                <c:pt idx="63">
                  <c:v>246.15</c:v>
                </c:pt>
                <c:pt idx="64">
                  <c:v>251.83</c:v>
                </c:pt>
                <c:pt idx="65">
                  <c:v>248.19</c:v>
                </c:pt>
                <c:pt idx="66">
                  <c:v>264.86</c:v>
                </c:pt>
                <c:pt idx="67">
                  <c:v>265.13</c:v>
                </c:pt>
                <c:pt idx="68">
                  <c:v>274.02999999999997</c:v>
                </c:pt>
                <c:pt idx="69">
                  <c:v>278.2</c:v>
                </c:pt>
                <c:pt idx="70">
                  <c:v>275.66000000000003</c:v>
                </c:pt>
                <c:pt idx="71">
                  <c:v>283.79000000000002</c:v>
                </c:pt>
                <c:pt idx="72">
                  <c:v>277.76</c:v>
                </c:pt>
                <c:pt idx="73">
                  <c:v>279.10000000000002</c:v>
                </c:pt>
                <c:pt idx="74">
                  <c:v>286.64</c:v>
                </c:pt>
                <c:pt idx="75">
                  <c:v>281.58999999999997</c:v>
                </c:pt>
                <c:pt idx="76">
                  <c:v>273.04000000000002</c:v>
                </c:pt>
                <c:pt idx="77">
                  <c:v>279.10000000000002</c:v>
                </c:pt>
                <c:pt idx="78">
                  <c:v>279.08</c:v>
                </c:pt>
                <c:pt idx="79">
                  <c:v>282.97000000000003</c:v>
                </c:pt>
                <c:pt idx="80">
                  <c:v>287.05</c:v>
                </c:pt>
                <c:pt idx="81">
                  <c:v>285.73</c:v>
                </c:pt>
                <c:pt idx="82">
                  <c:v>293.20999999999998</c:v>
                </c:pt>
                <c:pt idx="83">
                  <c:v>290.48</c:v>
                </c:pt>
                <c:pt idx="84">
                  <c:v>282.79000000000002</c:v>
                </c:pt>
                <c:pt idx="85">
                  <c:v>283.57</c:v>
                </c:pt>
                <c:pt idx="86">
                  <c:v>286.19</c:v>
                </c:pt>
                <c:pt idx="87">
                  <c:v>284.25</c:v>
                </c:pt>
                <c:pt idx="88">
                  <c:v>287.68</c:v>
                </c:pt>
                <c:pt idx="89">
                  <c:v>292.44</c:v>
                </c:pt>
                <c:pt idx="90">
                  <c:v>292.5</c:v>
                </c:pt>
                <c:pt idx="91">
                  <c:v>286.67</c:v>
                </c:pt>
                <c:pt idx="92">
                  <c:v>281.60000000000002</c:v>
                </c:pt>
                <c:pt idx="93">
                  <c:v>284.97000000000003</c:v>
                </c:pt>
                <c:pt idx="94">
                  <c:v>286.27999999999997</c:v>
                </c:pt>
                <c:pt idx="95">
                  <c:v>295</c:v>
                </c:pt>
                <c:pt idx="96">
                  <c:v>291.97000000000003</c:v>
                </c:pt>
                <c:pt idx="97">
                  <c:v>296.93</c:v>
                </c:pt>
                <c:pt idx="98">
                  <c:v>294.88</c:v>
                </c:pt>
                <c:pt idx="99">
                  <c:v>295.44</c:v>
                </c:pt>
                <c:pt idx="100">
                  <c:v>299.08</c:v>
                </c:pt>
                <c:pt idx="101">
                  <c:v>303.52999999999997</c:v>
                </c:pt>
                <c:pt idx="102">
                  <c:v>302.97000000000003</c:v>
                </c:pt>
                <c:pt idx="103">
                  <c:v>304.32</c:v>
                </c:pt>
                <c:pt idx="104">
                  <c:v>305.55</c:v>
                </c:pt>
                <c:pt idx="105">
                  <c:v>308.08</c:v>
                </c:pt>
                <c:pt idx="106">
                  <c:v>312.18</c:v>
                </c:pt>
                <c:pt idx="107">
                  <c:v>311.36</c:v>
                </c:pt>
                <c:pt idx="108">
                  <c:v>319.33999999999997</c:v>
                </c:pt>
                <c:pt idx="109">
                  <c:v>323.2</c:v>
                </c:pt>
                <c:pt idx="110">
                  <c:v>320.79000000000002</c:v>
                </c:pt>
                <c:pt idx="111">
                  <c:v>319</c:v>
                </c:pt>
                <c:pt idx="112">
                  <c:v>300.61</c:v>
                </c:pt>
                <c:pt idx="113">
                  <c:v>304.20999999999998</c:v>
                </c:pt>
                <c:pt idx="114">
                  <c:v>307.05</c:v>
                </c:pt>
                <c:pt idx="115">
                  <c:v>312.95999999999998</c:v>
                </c:pt>
                <c:pt idx="116">
                  <c:v>311.66000000000003</c:v>
                </c:pt>
                <c:pt idx="117">
                  <c:v>311.77999999999997</c:v>
                </c:pt>
                <c:pt idx="118">
                  <c:v>308.64</c:v>
                </c:pt>
                <c:pt idx="119">
                  <c:v>310.62</c:v>
                </c:pt>
                <c:pt idx="120">
                  <c:v>312.05</c:v>
                </c:pt>
                <c:pt idx="121">
                  <c:v>304.08999999999997</c:v>
                </c:pt>
                <c:pt idx="122">
                  <c:v>307.35000000000002</c:v>
                </c:pt>
                <c:pt idx="123">
                  <c:v>300.05</c:v>
                </c:pt>
                <c:pt idx="124">
                  <c:v>304.45999999999998</c:v>
                </c:pt>
                <c:pt idx="125">
                  <c:v>308.36</c:v>
                </c:pt>
                <c:pt idx="126">
                  <c:v>310.52</c:v>
                </c:pt>
                <c:pt idx="127">
                  <c:v>312.23</c:v>
                </c:pt>
                <c:pt idx="128">
                  <c:v>317.05</c:v>
                </c:pt>
                <c:pt idx="129">
                  <c:v>313.77999999999997</c:v>
                </c:pt>
                <c:pt idx="130">
                  <c:v>316.18</c:v>
                </c:pt>
                <c:pt idx="131">
                  <c:v>314.38</c:v>
                </c:pt>
                <c:pt idx="132">
                  <c:v>317.58999999999997</c:v>
                </c:pt>
                <c:pt idx="133">
                  <c:v>314.83999999999997</c:v>
                </c:pt>
                <c:pt idx="134">
                  <c:v>318.92</c:v>
                </c:pt>
                <c:pt idx="135">
                  <c:v>321.85000000000002</c:v>
                </c:pt>
                <c:pt idx="136">
                  <c:v>320.79000000000002</c:v>
                </c:pt>
                <c:pt idx="137">
                  <c:v>321.72000000000003</c:v>
                </c:pt>
                <c:pt idx="138">
                  <c:v>324.32</c:v>
                </c:pt>
                <c:pt idx="139">
                  <c:v>325.01</c:v>
                </c:pt>
                <c:pt idx="140">
                  <c:v>326.86</c:v>
                </c:pt>
                <c:pt idx="141">
                  <c:v>322.95999999999998</c:v>
                </c:pt>
                <c:pt idx="142">
                  <c:v>320.88</c:v>
                </c:pt>
                <c:pt idx="143">
                  <c:v>323.22000000000003</c:v>
                </c:pt>
                <c:pt idx="144">
                  <c:v>321.17</c:v>
                </c:pt>
                <c:pt idx="145">
                  <c:v>325.12</c:v>
                </c:pt>
                <c:pt idx="146">
                  <c:v>323.95999999999998</c:v>
                </c:pt>
                <c:pt idx="147">
                  <c:v>326.52</c:v>
                </c:pt>
                <c:pt idx="148">
                  <c:v>328.79</c:v>
                </c:pt>
                <c:pt idx="149">
                  <c:v>330.06</c:v>
                </c:pt>
                <c:pt idx="150">
                  <c:v>332.11</c:v>
                </c:pt>
                <c:pt idx="151">
                  <c:v>334.33</c:v>
                </c:pt>
                <c:pt idx="152">
                  <c:v>334.57</c:v>
                </c:pt>
                <c:pt idx="153">
                  <c:v>335.57</c:v>
                </c:pt>
                <c:pt idx="154">
                  <c:v>332.8</c:v>
                </c:pt>
                <c:pt idx="155">
                  <c:v>337.44</c:v>
                </c:pt>
                <c:pt idx="156">
                  <c:v>336.83</c:v>
                </c:pt>
                <c:pt idx="157">
                  <c:v>336.84</c:v>
                </c:pt>
                <c:pt idx="158">
                  <c:v>337.91</c:v>
                </c:pt>
                <c:pt idx="159">
                  <c:v>338.64</c:v>
                </c:pt>
                <c:pt idx="160">
                  <c:v>337.23</c:v>
                </c:pt>
                <c:pt idx="161">
                  <c:v>338.28</c:v>
                </c:pt>
                <c:pt idx="162">
                  <c:v>339.48</c:v>
                </c:pt>
                <c:pt idx="163">
                  <c:v>342.92</c:v>
                </c:pt>
                <c:pt idx="164">
                  <c:v>344.12</c:v>
                </c:pt>
                <c:pt idx="165">
                  <c:v>347.57</c:v>
                </c:pt>
                <c:pt idx="166">
                  <c:v>348.33</c:v>
                </c:pt>
                <c:pt idx="167">
                  <c:v>350.58</c:v>
                </c:pt>
                <c:pt idx="168">
                  <c:v>349.31</c:v>
                </c:pt>
                <c:pt idx="169">
                  <c:v>352.6</c:v>
                </c:pt>
                <c:pt idx="170">
                  <c:v>357.7</c:v>
                </c:pt>
                <c:pt idx="171">
                  <c:v>345.39</c:v>
                </c:pt>
                <c:pt idx="172">
                  <c:v>342.57</c:v>
                </c:pt>
                <c:pt idx="173">
                  <c:v>333.21</c:v>
                </c:pt>
                <c:pt idx="174">
                  <c:v>339.79</c:v>
                </c:pt>
                <c:pt idx="175">
                  <c:v>333.89</c:v>
                </c:pt>
                <c:pt idx="176">
                  <c:v>334.06</c:v>
                </c:pt>
                <c:pt idx="177">
                  <c:v>338.46</c:v>
                </c:pt>
                <c:pt idx="178">
                  <c:v>340.17</c:v>
                </c:pt>
                <c:pt idx="179">
                  <c:v>338.82</c:v>
                </c:pt>
                <c:pt idx="180">
                  <c:v>335.84</c:v>
                </c:pt>
                <c:pt idx="181">
                  <c:v>330.65</c:v>
                </c:pt>
                <c:pt idx="182">
                  <c:v>326.97000000000003</c:v>
                </c:pt>
                <c:pt idx="183">
                  <c:v>330.3</c:v>
                </c:pt>
                <c:pt idx="184">
                  <c:v>322.64</c:v>
                </c:pt>
                <c:pt idx="185">
                  <c:v>323.5</c:v>
                </c:pt>
                <c:pt idx="186">
                  <c:v>328.73</c:v>
                </c:pt>
                <c:pt idx="187">
                  <c:v>334.19</c:v>
                </c:pt>
                <c:pt idx="188">
                  <c:v>332.37</c:v>
                </c:pt>
                <c:pt idx="189">
                  <c:v>334.89</c:v>
                </c:pt>
                <c:pt idx="190">
                  <c:v>337.04</c:v>
                </c:pt>
                <c:pt idx="191">
                  <c:v>333.84</c:v>
                </c:pt>
                <c:pt idx="192">
                  <c:v>339.76</c:v>
                </c:pt>
                <c:pt idx="193">
                  <c:v>334.93</c:v>
                </c:pt>
                <c:pt idx="194">
                  <c:v>340.76</c:v>
                </c:pt>
                <c:pt idx="195">
                  <c:v>343.78</c:v>
                </c:pt>
                <c:pt idx="196">
                  <c:v>346.85</c:v>
                </c:pt>
                <c:pt idx="197">
                  <c:v>352.43</c:v>
                </c:pt>
                <c:pt idx="198">
                  <c:v>350.13</c:v>
                </c:pt>
                <c:pt idx="199">
                  <c:v>347.93</c:v>
                </c:pt>
                <c:pt idx="200">
                  <c:v>347.5</c:v>
                </c:pt>
                <c:pt idx="201">
                  <c:v>347.29</c:v>
                </c:pt>
                <c:pt idx="202">
                  <c:v>342.01</c:v>
                </c:pt>
                <c:pt idx="203">
                  <c:v>343.38</c:v>
                </c:pt>
                <c:pt idx="204">
                  <c:v>342.73</c:v>
                </c:pt>
                <c:pt idx="205">
                  <c:v>344.61</c:v>
                </c:pt>
                <c:pt idx="206">
                  <c:v>345.78</c:v>
                </c:pt>
                <c:pt idx="207">
                  <c:v>339.39</c:v>
                </c:pt>
                <c:pt idx="208">
                  <c:v>338.22</c:v>
                </c:pt>
                <c:pt idx="209">
                  <c:v>326.66000000000003</c:v>
                </c:pt>
                <c:pt idx="210">
                  <c:v>329.98</c:v>
                </c:pt>
                <c:pt idx="211">
                  <c:v>326.54000000000002</c:v>
                </c:pt>
                <c:pt idx="212">
                  <c:v>330.2</c:v>
                </c:pt>
                <c:pt idx="213">
                  <c:v>336.03</c:v>
                </c:pt>
                <c:pt idx="214">
                  <c:v>343.54</c:v>
                </c:pt>
                <c:pt idx="215">
                  <c:v>350.24</c:v>
                </c:pt>
                <c:pt idx="216">
                  <c:v>350.16</c:v>
                </c:pt>
                <c:pt idx="217">
                  <c:v>354.56</c:v>
                </c:pt>
                <c:pt idx="218">
                  <c:v>354.04</c:v>
                </c:pt>
                <c:pt idx="219">
                  <c:v>356.67</c:v>
                </c:pt>
                <c:pt idx="220">
                  <c:v>353.21</c:v>
                </c:pt>
                <c:pt idx="221">
                  <c:v>358.1</c:v>
                </c:pt>
                <c:pt idx="222">
                  <c:v>362.57</c:v>
                </c:pt>
                <c:pt idx="223">
                  <c:v>360.62</c:v>
                </c:pt>
                <c:pt idx="224">
                  <c:v>356.28</c:v>
                </c:pt>
                <c:pt idx="225">
                  <c:v>357.78</c:v>
                </c:pt>
                <c:pt idx="226">
                  <c:v>355.33</c:v>
                </c:pt>
                <c:pt idx="227">
                  <c:v>357.46</c:v>
                </c:pt>
                <c:pt idx="228">
                  <c:v>363.22</c:v>
                </c:pt>
                <c:pt idx="229">
                  <c:v>362.66</c:v>
                </c:pt>
                <c:pt idx="230">
                  <c:v>363.67</c:v>
                </c:pt>
                <c:pt idx="231">
                  <c:v>362.06</c:v>
                </c:pt>
                <c:pt idx="232">
                  <c:v>366.02</c:v>
                </c:pt>
                <c:pt idx="233">
                  <c:v>366.79</c:v>
                </c:pt>
                <c:pt idx="234">
                  <c:v>366.69</c:v>
                </c:pt>
                <c:pt idx="235">
                  <c:v>369.85</c:v>
                </c:pt>
                <c:pt idx="236">
                  <c:v>369.09</c:v>
                </c:pt>
                <c:pt idx="237">
                  <c:v>370.17</c:v>
                </c:pt>
                <c:pt idx="238">
                  <c:v>366.85</c:v>
                </c:pt>
                <c:pt idx="239">
                  <c:v>366.73</c:v>
                </c:pt>
                <c:pt idx="240">
                  <c:v>366.3</c:v>
                </c:pt>
                <c:pt idx="241">
                  <c:v>364.66</c:v>
                </c:pt>
                <c:pt idx="242">
                  <c:v>369.59</c:v>
                </c:pt>
                <c:pt idx="243">
                  <c:v>370.17</c:v>
                </c:pt>
                <c:pt idx="244">
                  <c:v>372.24</c:v>
                </c:pt>
                <c:pt idx="245">
                  <c:v>369.18</c:v>
                </c:pt>
                <c:pt idx="246">
                  <c:v>367.86</c:v>
                </c:pt>
                <c:pt idx="247">
                  <c:v>367.24</c:v>
                </c:pt>
                <c:pt idx="248">
                  <c:v>367.57</c:v>
                </c:pt>
                <c:pt idx="249">
                  <c:v>369</c:v>
                </c:pt>
                <c:pt idx="250">
                  <c:v>372.17</c:v>
                </c:pt>
                <c:pt idx="251">
                  <c:v>371.46</c:v>
                </c:pt>
                <c:pt idx="252">
                  <c:v>371.99</c:v>
                </c:pt>
                <c:pt idx="253">
                  <c:v>373.88</c:v>
                </c:pt>
                <c:pt idx="254">
                  <c:v>368.79</c:v>
                </c:pt>
                <c:pt idx="255">
                  <c:v>371.33</c:v>
                </c:pt>
                <c:pt idx="256">
                  <c:v>373.55</c:v>
                </c:pt>
                <c:pt idx="257">
                  <c:v>379.1</c:v>
                </c:pt>
                <c:pt idx="258">
                  <c:v>381.26</c:v>
                </c:pt>
                <c:pt idx="259">
                  <c:v>378.69</c:v>
                </c:pt>
                <c:pt idx="260">
                  <c:v>378.77</c:v>
                </c:pt>
                <c:pt idx="261">
                  <c:v>379.79</c:v>
                </c:pt>
                <c:pt idx="262">
                  <c:v>378.46</c:v>
                </c:pt>
                <c:pt idx="263">
                  <c:v>375.7</c:v>
                </c:pt>
                <c:pt idx="264">
                  <c:v>378.65</c:v>
                </c:pt>
                <c:pt idx="265">
                  <c:v>383.89</c:v>
                </c:pt>
                <c:pt idx="266">
                  <c:v>384.24</c:v>
                </c:pt>
                <c:pt idx="267">
                  <c:v>382.88</c:v>
                </c:pt>
                <c:pt idx="268">
                  <c:v>384.39</c:v>
                </c:pt>
                <c:pt idx="269">
                  <c:v>383.79</c:v>
                </c:pt>
                <c:pt idx="270">
                  <c:v>374.41</c:v>
                </c:pt>
                <c:pt idx="271">
                  <c:v>377.63</c:v>
                </c:pt>
                <c:pt idx="272">
                  <c:v>370.07</c:v>
                </c:pt>
                <c:pt idx="273">
                  <c:v>376.23</c:v>
                </c:pt>
                <c:pt idx="274">
                  <c:v>381.55</c:v>
                </c:pt>
                <c:pt idx="275">
                  <c:v>381.85</c:v>
                </c:pt>
                <c:pt idx="276">
                  <c:v>386.19</c:v>
                </c:pt>
                <c:pt idx="277">
                  <c:v>387.71</c:v>
                </c:pt>
                <c:pt idx="278">
                  <c:v>390.51</c:v>
                </c:pt>
                <c:pt idx="279">
                  <c:v>390.25</c:v>
                </c:pt>
                <c:pt idx="280">
                  <c:v>390.08</c:v>
                </c:pt>
                <c:pt idx="281">
                  <c:v>390.71</c:v>
                </c:pt>
                <c:pt idx="282">
                  <c:v>392.64</c:v>
                </c:pt>
                <c:pt idx="283">
                  <c:v>392.3</c:v>
                </c:pt>
                <c:pt idx="284">
                  <c:v>392.39</c:v>
                </c:pt>
                <c:pt idx="285">
                  <c:v>390.72</c:v>
                </c:pt>
                <c:pt idx="286">
                  <c:v>390.03</c:v>
                </c:pt>
                <c:pt idx="287">
                  <c:v>387.03</c:v>
                </c:pt>
                <c:pt idx="288">
                  <c:v>387.5</c:v>
                </c:pt>
                <c:pt idx="289">
                  <c:v>391.77</c:v>
                </c:pt>
                <c:pt idx="290">
                  <c:v>382.33</c:v>
                </c:pt>
                <c:pt idx="291">
                  <c:v>380.36</c:v>
                </c:pt>
                <c:pt idx="292">
                  <c:v>389.58</c:v>
                </c:pt>
                <c:pt idx="293">
                  <c:v>386.54</c:v>
                </c:pt>
                <c:pt idx="294">
                  <c:v>381.42</c:v>
                </c:pt>
                <c:pt idx="295">
                  <c:v>376.7</c:v>
                </c:pt>
                <c:pt idx="296">
                  <c:v>383.63</c:v>
                </c:pt>
                <c:pt idx="297">
                  <c:v>381.72</c:v>
                </c:pt>
                <c:pt idx="298">
                  <c:v>387.17</c:v>
                </c:pt>
                <c:pt idx="299">
                  <c:v>389.58</c:v>
                </c:pt>
                <c:pt idx="300">
                  <c:v>393.53</c:v>
                </c:pt>
                <c:pt idx="301">
                  <c:v>394.06</c:v>
                </c:pt>
                <c:pt idx="302">
                  <c:v>396.41</c:v>
                </c:pt>
                <c:pt idx="303">
                  <c:v>395.91</c:v>
                </c:pt>
                <c:pt idx="304">
                  <c:v>397.26</c:v>
                </c:pt>
                <c:pt idx="305">
                  <c:v>391.48</c:v>
                </c:pt>
                <c:pt idx="306">
                  <c:v>389.48</c:v>
                </c:pt>
                <c:pt idx="307">
                  <c:v>392.59</c:v>
                </c:pt>
                <c:pt idx="308">
                  <c:v>389.5</c:v>
                </c:pt>
                <c:pt idx="309">
                  <c:v>387.52</c:v>
                </c:pt>
                <c:pt idx="310">
                  <c:v>389.7</c:v>
                </c:pt>
                <c:pt idx="311">
                  <c:v>395.98</c:v>
                </c:pt>
                <c:pt idx="312">
                  <c:v>395.78</c:v>
                </c:pt>
                <c:pt idx="313">
                  <c:v>394.73</c:v>
                </c:pt>
                <c:pt idx="314">
                  <c:v>396.33</c:v>
                </c:pt>
                <c:pt idx="315">
                  <c:v>400.61</c:v>
                </c:pt>
                <c:pt idx="316">
                  <c:v>406.36</c:v>
                </c:pt>
                <c:pt idx="317">
                  <c:v>406.12</c:v>
                </c:pt>
                <c:pt idx="318">
                  <c:v>406.59</c:v>
                </c:pt>
                <c:pt idx="319">
                  <c:v>408.52</c:v>
                </c:pt>
                <c:pt idx="320">
                  <c:v>411.49</c:v>
                </c:pt>
                <c:pt idx="321">
                  <c:v>411.64</c:v>
                </c:pt>
                <c:pt idx="322">
                  <c:v>412.86</c:v>
                </c:pt>
                <c:pt idx="323">
                  <c:v>411.45</c:v>
                </c:pt>
                <c:pt idx="324">
                  <c:v>415.87</c:v>
                </c:pt>
                <c:pt idx="325">
                  <c:v>417.26</c:v>
                </c:pt>
                <c:pt idx="326">
                  <c:v>415.21</c:v>
                </c:pt>
                <c:pt idx="327">
                  <c:v>412.17</c:v>
                </c:pt>
                <c:pt idx="328">
                  <c:v>416.07</c:v>
                </c:pt>
                <c:pt idx="329">
                  <c:v>412.27</c:v>
                </c:pt>
                <c:pt idx="330">
                  <c:v>416.74</c:v>
                </c:pt>
                <c:pt idx="331">
                  <c:v>417.61</c:v>
                </c:pt>
                <c:pt idx="332">
                  <c:v>417.52</c:v>
                </c:pt>
                <c:pt idx="333">
                  <c:v>417.4</c:v>
                </c:pt>
                <c:pt idx="334">
                  <c:v>420.06</c:v>
                </c:pt>
                <c:pt idx="335">
                  <c:v>417.3</c:v>
                </c:pt>
                <c:pt idx="336">
                  <c:v>418.2</c:v>
                </c:pt>
                <c:pt idx="337">
                  <c:v>415.62</c:v>
                </c:pt>
                <c:pt idx="338">
                  <c:v>415.75</c:v>
                </c:pt>
                <c:pt idx="339">
                  <c:v>419.07</c:v>
                </c:pt>
                <c:pt idx="340">
                  <c:v>422.12</c:v>
                </c:pt>
                <c:pt idx="341">
                  <c:v>417.94</c:v>
                </c:pt>
                <c:pt idx="342">
                  <c:v>414.21</c:v>
                </c:pt>
                <c:pt idx="343">
                  <c:v>405.41</c:v>
                </c:pt>
                <c:pt idx="344">
                  <c:v>410.28</c:v>
                </c:pt>
                <c:pt idx="345">
                  <c:v>416.58</c:v>
                </c:pt>
                <c:pt idx="346">
                  <c:v>415.52</c:v>
                </c:pt>
                <c:pt idx="347">
                  <c:v>411.94</c:v>
                </c:pt>
                <c:pt idx="348">
                  <c:v>410.86</c:v>
                </c:pt>
                <c:pt idx="349">
                  <c:v>415.28</c:v>
                </c:pt>
                <c:pt idx="350">
                  <c:v>414.94</c:v>
                </c:pt>
                <c:pt idx="351">
                  <c:v>419.17</c:v>
                </c:pt>
                <c:pt idx="352">
                  <c:v>418.24</c:v>
                </c:pt>
                <c:pt idx="353">
                  <c:v>419.07</c:v>
                </c:pt>
                <c:pt idx="354">
                  <c:v>419.29</c:v>
                </c:pt>
                <c:pt idx="355">
                  <c:v>420.04</c:v>
                </c:pt>
                <c:pt idx="356">
                  <c:v>419.67</c:v>
                </c:pt>
                <c:pt idx="357">
                  <c:v>420.33</c:v>
                </c:pt>
                <c:pt idx="358">
                  <c:v>418.77</c:v>
                </c:pt>
                <c:pt idx="359">
                  <c:v>422.6</c:v>
                </c:pt>
                <c:pt idx="360">
                  <c:v>422.19</c:v>
                </c:pt>
                <c:pt idx="361">
                  <c:v>422.28</c:v>
                </c:pt>
                <c:pt idx="362">
                  <c:v>421.65</c:v>
                </c:pt>
                <c:pt idx="363">
                  <c:v>423.61</c:v>
                </c:pt>
                <c:pt idx="364">
                  <c:v>424.31</c:v>
                </c:pt>
                <c:pt idx="365">
                  <c:v>425.26</c:v>
                </c:pt>
                <c:pt idx="366">
                  <c:v>424.48</c:v>
                </c:pt>
                <c:pt idx="367">
                  <c:v>422.11</c:v>
                </c:pt>
                <c:pt idx="368">
                  <c:v>421.97</c:v>
                </c:pt>
                <c:pt idx="369">
                  <c:v>414.92</c:v>
                </c:pt>
                <c:pt idx="370">
                  <c:v>420.86</c:v>
                </c:pt>
                <c:pt idx="371">
                  <c:v>423.11</c:v>
                </c:pt>
                <c:pt idx="372">
                  <c:v>422.6</c:v>
                </c:pt>
                <c:pt idx="373">
                  <c:v>425.1</c:v>
                </c:pt>
                <c:pt idx="374">
                  <c:v>426.61</c:v>
                </c:pt>
                <c:pt idx="375">
                  <c:v>427.47</c:v>
                </c:pt>
                <c:pt idx="376">
                  <c:v>427.7</c:v>
                </c:pt>
                <c:pt idx="377">
                  <c:v>428.06</c:v>
                </c:pt>
                <c:pt idx="378">
                  <c:v>430.43</c:v>
                </c:pt>
                <c:pt idx="379">
                  <c:v>433.72</c:v>
                </c:pt>
                <c:pt idx="380">
                  <c:v>432.93</c:v>
                </c:pt>
                <c:pt idx="381">
                  <c:v>434.46</c:v>
                </c:pt>
                <c:pt idx="382">
                  <c:v>430.92</c:v>
                </c:pt>
                <c:pt idx="383">
                  <c:v>435.52</c:v>
                </c:pt>
                <c:pt idx="384">
                  <c:v>437.08</c:v>
                </c:pt>
                <c:pt idx="385">
                  <c:v>435.59</c:v>
                </c:pt>
                <c:pt idx="386">
                  <c:v>436.24</c:v>
                </c:pt>
                <c:pt idx="387">
                  <c:v>434.75</c:v>
                </c:pt>
                <c:pt idx="388">
                  <c:v>431.34</c:v>
                </c:pt>
                <c:pt idx="389">
                  <c:v>424.97</c:v>
                </c:pt>
                <c:pt idx="390">
                  <c:v>431.06</c:v>
                </c:pt>
                <c:pt idx="391">
                  <c:v>434.55</c:v>
                </c:pt>
                <c:pt idx="392">
                  <c:v>435.46</c:v>
                </c:pt>
                <c:pt idx="393">
                  <c:v>439.94</c:v>
                </c:pt>
                <c:pt idx="394">
                  <c:v>441.02</c:v>
                </c:pt>
                <c:pt idx="395">
                  <c:v>439.01</c:v>
                </c:pt>
                <c:pt idx="396">
                  <c:v>438.83</c:v>
                </c:pt>
                <c:pt idx="397">
                  <c:v>440.65</c:v>
                </c:pt>
                <c:pt idx="398">
                  <c:v>438.51</c:v>
                </c:pt>
                <c:pt idx="399">
                  <c:v>437.59</c:v>
                </c:pt>
                <c:pt idx="400">
                  <c:v>441.15</c:v>
                </c:pt>
                <c:pt idx="401">
                  <c:v>438.98</c:v>
                </c:pt>
                <c:pt idx="402">
                  <c:v>441.76</c:v>
                </c:pt>
                <c:pt idx="403">
                  <c:v>442.49</c:v>
                </c:pt>
                <c:pt idx="404">
                  <c:v>442.13</c:v>
                </c:pt>
                <c:pt idx="405">
                  <c:v>442.68</c:v>
                </c:pt>
                <c:pt idx="406">
                  <c:v>443.78</c:v>
                </c:pt>
                <c:pt idx="407">
                  <c:v>445.11</c:v>
                </c:pt>
                <c:pt idx="408">
                  <c:v>445.92</c:v>
                </c:pt>
                <c:pt idx="409">
                  <c:v>446.97</c:v>
                </c:pt>
                <c:pt idx="410">
                  <c:v>444.04</c:v>
                </c:pt>
                <c:pt idx="411">
                  <c:v>439.18</c:v>
                </c:pt>
                <c:pt idx="412">
                  <c:v>439.86</c:v>
                </c:pt>
                <c:pt idx="413">
                  <c:v>443.36</c:v>
                </c:pt>
                <c:pt idx="414">
                  <c:v>447.26</c:v>
                </c:pt>
                <c:pt idx="415">
                  <c:v>447.97</c:v>
                </c:pt>
                <c:pt idx="416">
                  <c:v>448.91</c:v>
                </c:pt>
                <c:pt idx="417">
                  <c:v>446.26</c:v>
                </c:pt>
                <c:pt idx="418">
                  <c:v>450.25</c:v>
                </c:pt>
                <c:pt idx="419">
                  <c:v>452.23</c:v>
                </c:pt>
                <c:pt idx="420">
                  <c:v>451.56</c:v>
                </c:pt>
                <c:pt idx="421">
                  <c:v>451.8</c:v>
                </c:pt>
                <c:pt idx="422">
                  <c:v>453.19</c:v>
                </c:pt>
                <c:pt idx="423">
                  <c:v>453.08</c:v>
                </c:pt>
                <c:pt idx="424">
                  <c:v>451.46</c:v>
                </c:pt>
                <c:pt idx="425">
                  <c:v>450.91</c:v>
                </c:pt>
                <c:pt idx="426">
                  <c:v>448.98</c:v>
                </c:pt>
                <c:pt idx="427">
                  <c:v>445.44</c:v>
                </c:pt>
                <c:pt idx="428">
                  <c:v>446.58</c:v>
                </c:pt>
                <c:pt idx="429">
                  <c:v>444.17</c:v>
                </c:pt>
                <c:pt idx="430">
                  <c:v>447.88</c:v>
                </c:pt>
                <c:pt idx="431">
                  <c:v>447.17</c:v>
                </c:pt>
                <c:pt idx="432">
                  <c:v>441.4</c:v>
                </c:pt>
                <c:pt idx="433">
                  <c:v>434.04</c:v>
                </c:pt>
                <c:pt idx="434">
                  <c:v>433.63</c:v>
                </c:pt>
                <c:pt idx="435">
                  <c:v>437.86</c:v>
                </c:pt>
                <c:pt idx="436">
                  <c:v>443.18</c:v>
                </c:pt>
                <c:pt idx="437">
                  <c:v>443.91</c:v>
                </c:pt>
                <c:pt idx="438">
                  <c:v>442.64</c:v>
                </c:pt>
                <c:pt idx="439">
                  <c:v>433.72</c:v>
                </c:pt>
                <c:pt idx="440">
                  <c:v>434.45</c:v>
                </c:pt>
                <c:pt idx="441">
                  <c:v>429.14</c:v>
                </c:pt>
                <c:pt idx="442">
                  <c:v>434.24</c:v>
                </c:pt>
                <c:pt idx="443">
                  <c:v>428.64</c:v>
                </c:pt>
                <c:pt idx="444">
                  <c:v>433.1</c:v>
                </c:pt>
                <c:pt idx="445">
                  <c:v>434.9</c:v>
                </c:pt>
                <c:pt idx="446">
                  <c:v>438.66</c:v>
                </c:pt>
                <c:pt idx="447">
                  <c:v>437.86</c:v>
                </c:pt>
                <c:pt idx="448">
                  <c:v>434.69</c:v>
                </c:pt>
                <c:pt idx="449">
                  <c:v>433.62</c:v>
                </c:pt>
                <c:pt idx="450">
                  <c:v>435.18</c:v>
                </c:pt>
                <c:pt idx="451">
                  <c:v>442.5</c:v>
                </c:pt>
                <c:pt idx="452">
                  <c:v>445.87</c:v>
                </c:pt>
                <c:pt idx="453">
                  <c:v>447.19</c:v>
                </c:pt>
                <c:pt idx="454">
                  <c:v>450.64</c:v>
                </c:pt>
                <c:pt idx="455">
                  <c:v>452.41</c:v>
                </c:pt>
                <c:pt idx="456">
                  <c:v>453.59</c:v>
                </c:pt>
                <c:pt idx="457">
                  <c:v>453.12</c:v>
                </c:pt>
                <c:pt idx="458">
                  <c:v>455.55</c:v>
                </c:pt>
                <c:pt idx="459">
                  <c:v>455.96</c:v>
                </c:pt>
                <c:pt idx="460">
                  <c:v>453.94</c:v>
                </c:pt>
                <c:pt idx="461">
                  <c:v>458.32</c:v>
                </c:pt>
                <c:pt idx="462">
                  <c:v>459.25</c:v>
                </c:pt>
                <c:pt idx="463">
                  <c:v>460.04</c:v>
                </c:pt>
                <c:pt idx="464">
                  <c:v>461.9</c:v>
                </c:pt>
                <c:pt idx="465">
                  <c:v>464.72</c:v>
                </c:pt>
                <c:pt idx="466">
                  <c:v>466.91</c:v>
                </c:pt>
                <c:pt idx="467">
                  <c:v>468.53</c:v>
                </c:pt>
                <c:pt idx="468">
                  <c:v>468.93</c:v>
                </c:pt>
                <c:pt idx="469">
                  <c:v>467.38</c:v>
                </c:pt>
                <c:pt idx="470">
                  <c:v>463.62</c:v>
                </c:pt>
                <c:pt idx="471">
                  <c:v>463.77</c:v>
                </c:pt>
                <c:pt idx="472">
                  <c:v>467.27</c:v>
                </c:pt>
                <c:pt idx="473">
                  <c:v>467.43</c:v>
                </c:pt>
                <c:pt idx="474">
                  <c:v>469.28</c:v>
                </c:pt>
                <c:pt idx="475">
                  <c:v>468.14</c:v>
                </c:pt>
                <c:pt idx="476">
                  <c:v>469.73</c:v>
                </c:pt>
                <c:pt idx="477">
                  <c:v>468.89</c:v>
                </c:pt>
                <c:pt idx="478">
                  <c:v>467.57</c:v>
                </c:pt>
                <c:pt idx="479">
                  <c:v>468.19</c:v>
                </c:pt>
                <c:pt idx="480">
                  <c:v>469.44</c:v>
                </c:pt>
                <c:pt idx="481">
                  <c:v>458.97</c:v>
                </c:pt>
                <c:pt idx="482">
                  <c:v>464.6</c:v>
                </c:pt>
                <c:pt idx="483">
                  <c:v>455.56</c:v>
                </c:pt>
                <c:pt idx="484">
                  <c:v>450.5</c:v>
                </c:pt>
                <c:pt idx="485">
                  <c:v>457.4</c:v>
                </c:pt>
                <c:pt idx="486">
                  <c:v>453.42</c:v>
                </c:pt>
                <c:pt idx="487">
                  <c:v>458.79</c:v>
                </c:pt>
                <c:pt idx="488">
                  <c:v>468.28</c:v>
                </c:pt>
                <c:pt idx="489">
                  <c:v>469.52</c:v>
                </c:pt>
                <c:pt idx="490">
                  <c:v>466.35</c:v>
                </c:pt>
                <c:pt idx="491">
                  <c:v>470.74</c:v>
                </c:pt>
                <c:pt idx="492">
                  <c:v>466.57</c:v>
                </c:pt>
                <c:pt idx="493">
                  <c:v>463.36</c:v>
                </c:pt>
                <c:pt idx="494">
                  <c:v>470.6</c:v>
                </c:pt>
                <c:pt idx="495">
                  <c:v>466.45</c:v>
                </c:pt>
                <c:pt idx="496">
                  <c:v>459.87</c:v>
                </c:pt>
                <c:pt idx="497">
                  <c:v>454.98</c:v>
                </c:pt>
                <c:pt idx="498">
                  <c:v>463.06</c:v>
                </c:pt>
                <c:pt idx="499">
                  <c:v>467.69</c:v>
                </c:pt>
                <c:pt idx="500">
                  <c:v>470.6</c:v>
                </c:pt>
                <c:pt idx="501">
                  <c:v>477.26</c:v>
                </c:pt>
                <c:pt idx="502">
                  <c:v>476.87</c:v>
                </c:pt>
                <c:pt idx="503">
                  <c:v>477.48</c:v>
                </c:pt>
                <c:pt idx="504">
                  <c:v>476.16</c:v>
                </c:pt>
                <c:pt idx="505">
                  <c:v>474.96</c:v>
                </c:pt>
                <c:pt idx="506">
                  <c:v>477.71</c:v>
                </c:pt>
                <c:pt idx="507">
                  <c:v>477.55</c:v>
                </c:pt>
                <c:pt idx="508">
                  <c:v>468.38</c:v>
                </c:pt>
                <c:pt idx="509">
                  <c:v>467.94</c:v>
                </c:pt>
                <c:pt idx="510">
                  <c:v>466.09</c:v>
                </c:pt>
                <c:pt idx="511">
                  <c:v>465.51</c:v>
                </c:pt>
                <c:pt idx="512">
                  <c:v>469.75</c:v>
                </c:pt>
                <c:pt idx="513">
                  <c:v>471.02</c:v>
                </c:pt>
                <c:pt idx="514">
                  <c:v>464.53</c:v>
                </c:pt>
                <c:pt idx="515">
                  <c:v>464.72</c:v>
                </c:pt>
                <c:pt idx="516">
                  <c:v>456.49</c:v>
                </c:pt>
                <c:pt idx="517">
                  <c:v>451.75</c:v>
                </c:pt>
                <c:pt idx="518">
                  <c:v>446.75</c:v>
                </c:pt>
                <c:pt idx="519">
                  <c:v>437.98</c:v>
                </c:pt>
                <c:pt idx="520">
                  <c:v>439.84</c:v>
                </c:pt>
                <c:pt idx="521">
                  <c:v>434.47</c:v>
                </c:pt>
                <c:pt idx="522">
                  <c:v>433.38</c:v>
                </c:pt>
                <c:pt idx="523">
                  <c:v>431.24</c:v>
                </c:pt>
                <c:pt idx="524">
                  <c:v>441.95</c:v>
                </c:pt>
                <c:pt idx="525">
                  <c:v>449.91</c:v>
                </c:pt>
                <c:pt idx="526">
                  <c:v>452.95</c:v>
                </c:pt>
                <c:pt idx="527">
                  <c:v>457.35</c:v>
                </c:pt>
                <c:pt idx="528">
                  <c:v>446.6</c:v>
                </c:pt>
                <c:pt idx="529">
                  <c:v>448.7</c:v>
                </c:pt>
                <c:pt idx="530">
                  <c:v>447.26</c:v>
                </c:pt>
                <c:pt idx="531">
                  <c:v>450.94</c:v>
                </c:pt>
                <c:pt idx="532">
                  <c:v>457.54</c:v>
                </c:pt>
                <c:pt idx="533">
                  <c:v>449.32</c:v>
                </c:pt>
                <c:pt idx="534">
                  <c:v>440.46</c:v>
                </c:pt>
                <c:pt idx="535">
                  <c:v>439.02</c:v>
                </c:pt>
                <c:pt idx="536">
                  <c:v>446.1</c:v>
                </c:pt>
                <c:pt idx="537">
                  <c:v>446.6</c:v>
                </c:pt>
                <c:pt idx="538">
                  <c:v>437.06</c:v>
                </c:pt>
                <c:pt idx="539">
                  <c:v>434.23</c:v>
                </c:pt>
                <c:pt idx="540">
                  <c:v>429.57</c:v>
                </c:pt>
                <c:pt idx="541">
                  <c:v>421.95</c:v>
                </c:pt>
                <c:pt idx="542">
                  <c:v>428.3</c:v>
                </c:pt>
                <c:pt idx="543">
                  <c:v>437.75</c:v>
                </c:pt>
                <c:pt idx="544">
                  <c:v>436.63</c:v>
                </c:pt>
                <c:pt idx="545">
                  <c:v>429.98</c:v>
                </c:pt>
                <c:pt idx="546">
                  <c:v>437.89</c:v>
                </c:pt>
                <c:pt idx="547">
                  <c:v>435.71</c:v>
                </c:pt>
                <c:pt idx="548">
                  <c:v>432.17</c:v>
                </c:pt>
                <c:pt idx="549">
                  <c:v>419.43</c:v>
                </c:pt>
                <c:pt idx="550">
                  <c:v>416.25</c:v>
                </c:pt>
                <c:pt idx="551">
                  <c:v>427.41</c:v>
                </c:pt>
                <c:pt idx="552">
                  <c:v>425.48</c:v>
                </c:pt>
                <c:pt idx="553">
                  <c:v>420.07</c:v>
                </c:pt>
                <c:pt idx="554">
                  <c:v>417</c:v>
                </c:pt>
                <c:pt idx="555">
                  <c:v>426.17</c:v>
                </c:pt>
                <c:pt idx="556">
                  <c:v>435.62</c:v>
                </c:pt>
                <c:pt idx="557">
                  <c:v>441.07</c:v>
                </c:pt>
                <c:pt idx="558">
                  <c:v>444.52</c:v>
                </c:pt>
                <c:pt idx="559">
                  <c:v>444.39</c:v>
                </c:pt>
                <c:pt idx="560">
                  <c:v>449.59</c:v>
                </c:pt>
                <c:pt idx="561">
                  <c:v>443.8</c:v>
                </c:pt>
                <c:pt idx="562">
                  <c:v>450.49</c:v>
                </c:pt>
                <c:pt idx="563">
                  <c:v>452.69</c:v>
                </c:pt>
                <c:pt idx="564">
                  <c:v>455.91</c:v>
                </c:pt>
                <c:pt idx="565">
                  <c:v>461.55</c:v>
                </c:pt>
                <c:pt idx="566">
                  <c:v>458.7</c:v>
                </c:pt>
                <c:pt idx="567">
                  <c:v>451.64</c:v>
                </c:pt>
                <c:pt idx="568">
                  <c:v>452.92</c:v>
                </c:pt>
                <c:pt idx="569">
                  <c:v>456.8</c:v>
                </c:pt>
                <c:pt idx="570">
                  <c:v>451.03</c:v>
                </c:pt>
                <c:pt idx="571">
                  <c:v>446.52</c:v>
                </c:pt>
                <c:pt idx="572">
                  <c:v>448.77</c:v>
                </c:pt>
                <c:pt idx="573">
                  <c:v>447.57</c:v>
                </c:pt>
                <c:pt idx="574">
                  <c:v>439.92</c:v>
                </c:pt>
                <c:pt idx="575">
                  <c:v>438.29</c:v>
                </c:pt>
                <c:pt idx="576">
                  <c:v>443.31</c:v>
                </c:pt>
                <c:pt idx="577">
                  <c:v>437.79</c:v>
                </c:pt>
                <c:pt idx="578">
                  <c:v>437.97</c:v>
                </c:pt>
                <c:pt idx="579">
                  <c:v>445.04</c:v>
                </c:pt>
                <c:pt idx="580">
                  <c:v>444.71</c:v>
                </c:pt>
                <c:pt idx="581">
                  <c:v>438.06</c:v>
                </c:pt>
                <c:pt idx="582">
                  <c:v>426.04</c:v>
                </c:pt>
                <c:pt idx="583">
                  <c:v>428.51</c:v>
                </c:pt>
                <c:pt idx="584">
                  <c:v>416.1</c:v>
                </c:pt>
                <c:pt idx="585">
                  <c:v>417.27</c:v>
                </c:pt>
                <c:pt idx="586">
                  <c:v>427.81</c:v>
                </c:pt>
                <c:pt idx="587">
                  <c:v>412</c:v>
                </c:pt>
                <c:pt idx="588">
                  <c:v>414.48</c:v>
                </c:pt>
                <c:pt idx="589">
                  <c:v>416.38</c:v>
                </c:pt>
                <c:pt idx="590">
                  <c:v>429.06</c:v>
                </c:pt>
                <c:pt idx="591">
                  <c:v>413.81</c:v>
                </c:pt>
                <c:pt idx="592">
                  <c:v>411.34</c:v>
                </c:pt>
                <c:pt idx="593">
                  <c:v>398.17</c:v>
                </c:pt>
                <c:pt idx="594">
                  <c:v>399.09</c:v>
                </c:pt>
                <c:pt idx="595">
                  <c:v>392.75</c:v>
                </c:pt>
                <c:pt idx="596">
                  <c:v>392.34</c:v>
                </c:pt>
                <c:pt idx="597">
                  <c:v>401.72</c:v>
                </c:pt>
                <c:pt idx="598">
                  <c:v>400.09</c:v>
                </c:pt>
                <c:pt idx="599">
                  <c:v>408.32</c:v>
                </c:pt>
                <c:pt idx="600">
                  <c:v>391.86</c:v>
                </c:pt>
                <c:pt idx="601">
                  <c:v>389.46</c:v>
                </c:pt>
                <c:pt idx="602">
                  <c:v>389.63</c:v>
                </c:pt>
                <c:pt idx="603">
                  <c:v>396.92</c:v>
                </c:pt>
                <c:pt idx="604">
                  <c:v>393.89</c:v>
                </c:pt>
                <c:pt idx="605">
                  <c:v>397.37</c:v>
                </c:pt>
                <c:pt idx="606">
                  <c:v>405.31</c:v>
                </c:pt>
                <c:pt idx="607">
                  <c:v>415.26</c:v>
                </c:pt>
                <c:pt idx="608">
                  <c:v>412.93</c:v>
                </c:pt>
                <c:pt idx="609">
                  <c:v>409.59</c:v>
                </c:pt>
                <c:pt idx="610">
                  <c:v>417.39</c:v>
                </c:pt>
                <c:pt idx="611">
                  <c:v>410.54</c:v>
                </c:pt>
                <c:pt idx="612">
                  <c:v>411.79</c:v>
                </c:pt>
                <c:pt idx="613">
                  <c:v>415.74</c:v>
                </c:pt>
                <c:pt idx="614">
                  <c:v>411.22</c:v>
                </c:pt>
                <c:pt idx="615">
                  <c:v>401.44</c:v>
                </c:pt>
                <c:pt idx="616">
                  <c:v>389.8</c:v>
                </c:pt>
                <c:pt idx="617">
                  <c:v>375</c:v>
                </c:pt>
                <c:pt idx="618">
                  <c:v>373.87</c:v>
                </c:pt>
                <c:pt idx="619">
                  <c:v>379.2</c:v>
                </c:pt>
                <c:pt idx="620">
                  <c:v>366.65</c:v>
                </c:pt>
                <c:pt idx="621">
                  <c:v>365.86</c:v>
                </c:pt>
                <c:pt idx="622">
                  <c:v>375.07</c:v>
                </c:pt>
                <c:pt idx="623">
                  <c:v>374.39</c:v>
                </c:pt>
                <c:pt idx="624">
                  <c:v>378.06</c:v>
                </c:pt>
                <c:pt idx="625">
                  <c:v>390.08</c:v>
                </c:pt>
                <c:pt idx="626">
                  <c:v>388.59</c:v>
                </c:pt>
                <c:pt idx="627">
                  <c:v>380.65</c:v>
                </c:pt>
                <c:pt idx="628">
                  <c:v>380.34</c:v>
                </c:pt>
                <c:pt idx="629">
                  <c:v>377.25</c:v>
                </c:pt>
                <c:pt idx="630">
                  <c:v>381.24</c:v>
                </c:pt>
                <c:pt idx="631">
                  <c:v>381.96</c:v>
                </c:pt>
                <c:pt idx="632">
                  <c:v>383.25</c:v>
                </c:pt>
                <c:pt idx="633">
                  <c:v>388.99</c:v>
                </c:pt>
                <c:pt idx="634">
                  <c:v>388.67</c:v>
                </c:pt>
                <c:pt idx="635">
                  <c:v>384.23</c:v>
                </c:pt>
                <c:pt idx="636">
                  <c:v>380.83</c:v>
                </c:pt>
                <c:pt idx="637">
                  <c:v>378.83</c:v>
                </c:pt>
                <c:pt idx="638">
                  <c:v>377.91</c:v>
                </c:pt>
                <c:pt idx="639">
                  <c:v>385.13</c:v>
                </c:pt>
                <c:pt idx="640">
                  <c:v>381.95</c:v>
                </c:pt>
                <c:pt idx="641">
                  <c:v>392.27</c:v>
                </c:pt>
                <c:pt idx="642">
                  <c:v>394.77</c:v>
                </c:pt>
                <c:pt idx="643">
                  <c:v>398.79</c:v>
                </c:pt>
                <c:pt idx="644">
                  <c:v>395.09</c:v>
                </c:pt>
                <c:pt idx="645">
                  <c:v>395.57</c:v>
                </c:pt>
                <c:pt idx="646">
                  <c:v>390.89</c:v>
                </c:pt>
                <c:pt idx="647">
                  <c:v>401.04</c:v>
                </c:pt>
                <c:pt idx="648">
                  <c:v>406.07</c:v>
                </c:pt>
                <c:pt idx="649">
                  <c:v>411.99</c:v>
                </c:pt>
                <c:pt idx="650">
                  <c:v>410.77</c:v>
                </c:pt>
                <c:pt idx="651">
                  <c:v>408.06</c:v>
                </c:pt>
                <c:pt idx="652">
                  <c:v>414.45</c:v>
                </c:pt>
                <c:pt idx="653">
                  <c:v>414.17</c:v>
                </c:pt>
                <c:pt idx="654">
                  <c:v>413.47</c:v>
                </c:pt>
                <c:pt idx="655">
                  <c:v>412.99</c:v>
                </c:pt>
                <c:pt idx="656">
                  <c:v>411.35</c:v>
                </c:pt>
                <c:pt idx="657">
                  <c:v>419.99</c:v>
                </c:pt>
                <c:pt idx="658">
                  <c:v>419.99</c:v>
                </c:pt>
                <c:pt idx="659">
                  <c:v>427.1</c:v>
                </c:pt>
                <c:pt idx="660">
                  <c:v>428.86</c:v>
                </c:pt>
                <c:pt idx="661">
                  <c:v>429.7</c:v>
                </c:pt>
                <c:pt idx="662">
                  <c:v>426.65</c:v>
                </c:pt>
                <c:pt idx="663">
                  <c:v>427.89</c:v>
                </c:pt>
                <c:pt idx="664">
                  <c:v>422.14</c:v>
                </c:pt>
                <c:pt idx="665">
                  <c:v>413.35</c:v>
                </c:pt>
                <c:pt idx="666">
                  <c:v>412.35</c:v>
                </c:pt>
                <c:pt idx="667">
                  <c:v>413.67</c:v>
                </c:pt>
                <c:pt idx="668">
                  <c:v>419.51</c:v>
                </c:pt>
                <c:pt idx="669">
                  <c:v>405.31</c:v>
                </c:pt>
                <c:pt idx="670">
                  <c:v>402.63</c:v>
                </c:pt>
                <c:pt idx="671">
                  <c:v>398.21</c:v>
                </c:pt>
                <c:pt idx="672">
                  <c:v>395.18</c:v>
                </c:pt>
                <c:pt idx="673">
                  <c:v>396.42</c:v>
                </c:pt>
                <c:pt idx="674">
                  <c:v>392.24</c:v>
                </c:pt>
                <c:pt idx="675">
                  <c:v>390.76</c:v>
                </c:pt>
                <c:pt idx="676">
                  <c:v>397.78</c:v>
                </c:pt>
                <c:pt idx="677">
                  <c:v>400.38</c:v>
                </c:pt>
                <c:pt idx="678">
                  <c:v>406.6</c:v>
                </c:pt>
                <c:pt idx="679">
                  <c:v>410.97</c:v>
                </c:pt>
                <c:pt idx="680">
                  <c:v>393.1</c:v>
                </c:pt>
                <c:pt idx="681">
                  <c:v>394.6</c:v>
                </c:pt>
                <c:pt idx="682">
                  <c:v>390.12</c:v>
                </c:pt>
                <c:pt idx="683">
                  <c:v>385.56</c:v>
                </c:pt>
                <c:pt idx="684">
                  <c:v>388.55</c:v>
                </c:pt>
                <c:pt idx="685">
                  <c:v>384.09</c:v>
                </c:pt>
                <c:pt idx="686">
                  <c:v>377.39</c:v>
                </c:pt>
                <c:pt idx="687">
                  <c:v>374.22</c:v>
                </c:pt>
                <c:pt idx="688">
                  <c:v>367.95</c:v>
                </c:pt>
                <c:pt idx="689">
                  <c:v>364.31</c:v>
                </c:pt>
                <c:pt idx="690">
                  <c:v>363.38</c:v>
                </c:pt>
                <c:pt idx="691">
                  <c:v>370.53</c:v>
                </c:pt>
                <c:pt idx="692">
                  <c:v>362.79</c:v>
                </c:pt>
                <c:pt idx="693">
                  <c:v>357.18</c:v>
                </c:pt>
                <c:pt idx="694">
                  <c:v>366.61</c:v>
                </c:pt>
                <c:pt idx="695">
                  <c:v>377.97</c:v>
                </c:pt>
                <c:pt idx="696">
                  <c:v>377.09</c:v>
                </c:pt>
                <c:pt idx="697">
                  <c:v>373.2</c:v>
                </c:pt>
                <c:pt idx="698">
                  <c:v>362.79</c:v>
                </c:pt>
                <c:pt idx="699">
                  <c:v>360.02</c:v>
                </c:pt>
                <c:pt idx="700">
                  <c:v>357.74</c:v>
                </c:pt>
                <c:pt idx="701">
                  <c:v>356.56</c:v>
                </c:pt>
                <c:pt idx="702">
                  <c:v>365.97</c:v>
                </c:pt>
                <c:pt idx="703">
                  <c:v>357.63</c:v>
                </c:pt>
                <c:pt idx="704">
                  <c:v>366.82</c:v>
                </c:pt>
                <c:pt idx="705">
                  <c:v>371.13</c:v>
                </c:pt>
                <c:pt idx="706">
                  <c:v>368.5</c:v>
                </c:pt>
                <c:pt idx="707">
                  <c:v>365.41</c:v>
                </c:pt>
                <c:pt idx="708">
                  <c:v>374.29</c:v>
                </c:pt>
                <c:pt idx="709">
                  <c:v>378.87</c:v>
                </c:pt>
                <c:pt idx="710">
                  <c:v>384.92</c:v>
                </c:pt>
                <c:pt idx="711">
                  <c:v>382.02</c:v>
                </c:pt>
                <c:pt idx="712">
                  <c:v>379.98</c:v>
                </c:pt>
                <c:pt idx="713">
                  <c:v>389.02</c:v>
                </c:pt>
                <c:pt idx="714">
                  <c:v>386.21</c:v>
                </c:pt>
                <c:pt idx="715">
                  <c:v>384.52</c:v>
                </c:pt>
                <c:pt idx="716">
                  <c:v>374.87</c:v>
                </c:pt>
                <c:pt idx="717">
                  <c:v>371.01</c:v>
                </c:pt>
                <c:pt idx="718">
                  <c:v>376.35</c:v>
                </c:pt>
                <c:pt idx="719">
                  <c:v>379.95</c:v>
                </c:pt>
                <c:pt idx="720">
                  <c:v>382</c:v>
                </c:pt>
                <c:pt idx="721">
                  <c:v>374.13</c:v>
                </c:pt>
                <c:pt idx="722">
                  <c:v>394.69</c:v>
                </c:pt>
                <c:pt idx="723">
                  <c:v>398.51</c:v>
                </c:pt>
                <c:pt idx="724">
                  <c:v>395.12</c:v>
                </c:pt>
                <c:pt idx="725">
                  <c:v>398.49</c:v>
                </c:pt>
                <c:pt idx="726">
                  <c:v>395.45</c:v>
                </c:pt>
                <c:pt idx="727">
                  <c:v>394.24</c:v>
                </c:pt>
                <c:pt idx="728">
                  <c:v>396.03</c:v>
                </c:pt>
                <c:pt idx="729">
                  <c:v>394.59</c:v>
                </c:pt>
                <c:pt idx="730">
                  <c:v>399.9</c:v>
                </c:pt>
                <c:pt idx="731">
                  <c:v>402.42</c:v>
                </c:pt>
                <c:pt idx="732">
                  <c:v>402.33</c:v>
                </c:pt>
                <c:pt idx="733">
                  <c:v>395.91</c:v>
                </c:pt>
                <c:pt idx="734">
                  <c:v>395.23</c:v>
                </c:pt>
                <c:pt idx="735">
                  <c:v>407.68</c:v>
                </c:pt>
                <c:pt idx="736">
                  <c:v>407.38</c:v>
                </c:pt>
                <c:pt idx="737">
                  <c:v>406.91</c:v>
                </c:pt>
                <c:pt idx="738">
                  <c:v>399.59</c:v>
                </c:pt>
                <c:pt idx="739">
                  <c:v>393.83</c:v>
                </c:pt>
                <c:pt idx="740">
                  <c:v>393.16</c:v>
                </c:pt>
                <c:pt idx="741">
                  <c:v>396.24</c:v>
                </c:pt>
                <c:pt idx="742">
                  <c:v>393.28</c:v>
                </c:pt>
                <c:pt idx="743">
                  <c:v>398.95</c:v>
                </c:pt>
                <c:pt idx="744">
                  <c:v>401.97</c:v>
                </c:pt>
                <c:pt idx="745">
                  <c:v>399.4</c:v>
                </c:pt>
                <c:pt idx="746">
                  <c:v>389.63</c:v>
                </c:pt>
                <c:pt idx="747">
                  <c:v>383.27</c:v>
                </c:pt>
                <c:pt idx="748">
                  <c:v>380.02</c:v>
                </c:pt>
                <c:pt idx="749">
                  <c:v>380.54</c:v>
                </c:pt>
                <c:pt idx="750">
                  <c:v>386.23</c:v>
                </c:pt>
                <c:pt idx="751">
                  <c:v>380.72</c:v>
                </c:pt>
                <c:pt idx="752">
                  <c:v>382.91</c:v>
                </c:pt>
                <c:pt idx="753">
                  <c:v>381.4</c:v>
                </c:pt>
                <c:pt idx="754">
                  <c:v>376.66</c:v>
                </c:pt>
                <c:pt idx="755">
                  <c:v>383.44</c:v>
                </c:pt>
                <c:pt idx="756">
                  <c:v>382.43</c:v>
                </c:pt>
                <c:pt idx="757">
                  <c:v>380.82</c:v>
                </c:pt>
                <c:pt idx="758">
                  <c:v>383.76</c:v>
                </c:pt>
                <c:pt idx="759">
                  <c:v>379.38</c:v>
                </c:pt>
                <c:pt idx="760">
                  <c:v>388.08</c:v>
                </c:pt>
                <c:pt idx="761">
                  <c:v>387.86</c:v>
                </c:pt>
                <c:pt idx="762">
                  <c:v>390.58</c:v>
                </c:pt>
                <c:pt idx="763">
                  <c:v>395.52</c:v>
                </c:pt>
                <c:pt idx="764">
                  <c:v>396.96</c:v>
                </c:pt>
                <c:pt idx="765">
                  <c:v>398.5</c:v>
                </c:pt>
                <c:pt idx="766">
                  <c:v>397.77</c:v>
                </c:pt>
                <c:pt idx="767">
                  <c:v>391.49</c:v>
                </c:pt>
                <c:pt idx="768">
                  <c:v>388.64</c:v>
                </c:pt>
                <c:pt idx="769">
                  <c:v>395.88</c:v>
                </c:pt>
                <c:pt idx="770">
                  <c:v>400.63</c:v>
                </c:pt>
                <c:pt idx="771">
                  <c:v>400.2</c:v>
                </c:pt>
                <c:pt idx="772">
                  <c:v>400.35</c:v>
                </c:pt>
                <c:pt idx="773">
                  <c:v>404.75</c:v>
                </c:pt>
                <c:pt idx="774">
                  <c:v>405.68</c:v>
                </c:pt>
                <c:pt idx="775">
                  <c:v>400.59</c:v>
                </c:pt>
                <c:pt idx="776">
                  <c:v>406.48</c:v>
                </c:pt>
                <c:pt idx="777">
                  <c:v>410.8</c:v>
                </c:pt>
                <c:pt idx="778">
                  <c:v>416.78</c:v>
                </c:pt>
                <c:pt idx="779">
                  <c:v>412.35</c:v>
                </c:pt>
                <c:pt idx="780">
                  <c:v>409.83</c:v>
                </c:pt>
                <c:pt idx="781">
                  <c:v>415.19</c:v>
                </c:pt>
                <c:pt idx="782">
                  <c:v>410.65</c:v>
                </c:pt>
                <c:pt idx="783">
                  <c:v>407.09</c:v>
                </c:pt>
                <c:pt idx="784">
                  <c:v>408.04</c:v>
                </c:pt>
                <c:pt idx="785">
                  <c:v>412.83</c:v>
                </c:pt>
                <c:pt idx="786">
                  <c:v>412.64</c:v>
                </c:pt>
                <c:pt idx="787">
                  <c:v>413.98</c:v>
                </c:pt>
                <c:pt idx="788">
                  <c:v>408.28</c:v>
                </c:pt>
                <c:pt idx="789">
                  <c:v>407.26</c:v>
                </c:pt>
                <c:pt idx="790">
                  <c:v>399.09</c:v>
                </c:pt>
                <c:pt idx="791">
                  <c:v>398.54</c:v>
                </c:pt>
                <c:pt idx="792">
                  <c:v>400.66</c:v>
                </c:pt>
                <c:pt idx="793">
                  <c:v>396.38</c:v>
                </c:pt>
                <c:pt idx="794">
                  <c:v>397.73</c:v>
                </c:pt>
                <c:pt idx="795">
                  <c:v>396.26</c:v>
                </c:pt>
                <c:pt idx="796">
                  <c:v>394.74</c:v>
                </c:pt>
                <c:pt idx="797">
                  <c:v>397.81</c:v>
                </c:pt>
                <c:pt idx="798">
                  <c:v>404.19</c:v>
                </c:pt>
                <c:pt idx="799">
                  <c:v>404.47</c:v>
                </c:pt>
                <c:pt idx="800">
                  <c:v>398.27</c:v>
                </c:pt>
                <c:pt idx="801">
                  <c:v>398.92</c:v>
                </c:pt>
                <c:pt idx="802">
                  <c:v>391.56</c:v>
                </c:pt>
                <c:pt idx="803">
                  <c:v>385.91</c:v>
                </c:pt>
                <c:pt idx="804">
                  <c:v>385.36</c:v>
                </c:pt>
                <c:pt idx="805">
                  <c:v>391.73</c:v>
                </c:pt>
                <c:pt idx="806">
                  <c:v>389.28</c:v>
                </c:pt>
                <c:pt idx="807">
                  <c:v>396.11</c:v>
                </c:pt>
                <c:pt idx="808">
                  <c:v>389.99</c:v>
                </c:pt>
                <c:pt idx="809">
                  <c:v>393.74</c:v>
                </c:pt>
                <c:pt idx="810">
                  <c:v>398.91</c:v>
                </c:pt>
                <c:pt idx="811">
                  <c:v>392.11</c:v>
                </c:pt>
                <c:pt idx="812">
                  <c:v>393.17</c:v>
                </c:pt>
                <c:pt idx="813">
                  <c:v>395.75</c:v>
                </c:pt>
                <c:pt idx="814">
                  <c:v>396.49</c:v>
                </c:pt>
                <c:pt idx="815">
                  <c:v>395.6</c:v>
                </c:pt>
                <c:pt idx="816">
                  <c:v>401.35</c:v>
                </c:pt>
                <c:pt idx="817">
                  <c:v>403.7</c:v>
                </c:pt>
                <c:pt idx="818">
                  <c:v>409.39</c:v>
                </c:pt>
                <c:pt idx="819">
                  <c:v>410.95</c:v>
                </c:pt>
                <c:pt idx="820">
                  <c:v>408.67</c:v>
                </c:pt>
                <c:pt idx="821">
                  <c:v>407.6</c:v>
                </c:pt>
                <c:pt idx="822">
                  <c:v>409.19</c:v>
                </c:pt>
                <c:pt idx="823">
                  <c:v>409.61</c:v>
                </c:pt>
                <c:pt idx="824">
                  <c:v>409.72</c:v>
                </c:pt>
                <c:pt idx="825">
                  <c:v>408.05</c:v>
                </c:pt>
                <c:pt idx="826">
                  <c:v>413.47</c:v>
                </c:pt>
                <c:pt idx="827">
                  <c:v>412.46</c:v>
                </c:pt>
                <c:pt idx="828">
                  <c:v>413.94</c:v>
                </c:pt>
                <c:pt idx="829">
                  <c:v>414.21</c:v>
                </c:pt>
                <c:pt idx="830">
                  <c:v>414.14</c:v>
                </c:pt>
                <c:pt idx="831">
                  <c:v>411.88</c:v>
                </c:pt>
                <c:pt idx="832">
                  <c:v>412.2</c:v>
                </c:pt>
                <c:pt idx="833">
                  <c:v>412.63</c:v>
                </c:pt>
                <c:pt idx="834">
                  <c:v>406.08</c:v>
                </c:pt>
                <c:pt idx="835">
                  <c:v>404.36</c:v>
                </c:pt>
                <c:pt idx="836">
                  <c:v>412.41</c:v>
                </c:pt>
                <c:pt idx="837">
                  <c:v>415.93</c:v>
                </c:pt>
                <c:pt idx="838">
                  <c:v>415.51</c:v>
                </c:pt>
                <c:pt idx="839">
                  <c:v>410.84</c:v>
                </c:pt>
                <c:pt idx="840">
                  <c:v>408.02</c:v>
                </c:pt>
                <c:pt idx="841">
                  <c:v>405.13</c:v>
                </c:pt>
                <c:pt idx="842">
                  <c:v>412.63</c:v>
                </c:pt>
                <c:pt idx="843">
                  <c:v>412.74</c:v>
                </c:pt>
                <c:pt idx="844">
                  <c:v>410.93</c:v>
                </c:pt>
                <c:pt idx="845">
                  <c:v>412.85</c:v>
                </c:pt>
                <c:pt idx="846">
                  <c:v>412.13</c:v>
                </c:pt>
                <c:pt idx="847">
                  <c:v>411.59</c:v>
                </c:pt>
                <c:pt idx="848">
                  <c:v>413.01</c:v>
                </c:pt>
                <c:pt idx="849">
                  <c:v>410.25</c:v>
                </c:pt>
                <c:pt idx="850">
                  <c:v>415.23</c:v>
                </c:pt>
                <c:pt idx="851">
                  <c:v>419.23</c:v>
                </c:pt>
                <c:pt idx="852">
                  <c:v>418.62</c:v>
                </c:pt>
                <c:pt idx="853">
                  <c:v>418.79</c:v>
                </c:pt>
                <c:pt idx="854">
                  <c:v>414.09</c:v>
                </c:pt>
                <c:pt idx="855">
                  <c:v>411.09</c:v>
                </c:pt>
                <c:pt idx="856">
                  <c:v>414.65</c:v>
                </c:pt>
                <c:pt idx="857">
                  <c:v>420.02</c:v>
                </c:pt>
                <c:pt idx="858">
                  <c:v>420.18</c:v>
                </c:pt>
                <c:pt idx="859">
                  <c:v>417.85</c:v>
                </c:pt>
                <c:pt idx="860">
                  <c:v>421.82</c:v>
                </c:pt>
                <c:pt idx="861">
                  <c:v>427.92</c:v>
                </c:pt>
                <c:pt idx="862">
                  <c:v>427.1</c:v>
                </c:pt>
                <c:pt idx="863">
                  <c:v>428.03</c:v>
                </c:pt>
                <c:pt idx="864">
                  <c:v>426.55</c:v>
                </c:pt>
                <c:pt idx="865">
                  <c:v>429.13</c:v>
                </c:pt>
                <c:pt idx="866">
                  <c:v>429.9</c:v>
                </c:pt>
                <c:pt idx="867">
                  <c:v>433.8</c:v>
                </c:pt>
                <c:pt idx="868">
                  <c:v>436.66</c:v>
                </c:pt>
                <c:pt idx="869">
                  <c:v>437.18</c:v>
                </c:pt>
                <c:pt idx="870">
                  <c:v>442.6</c:v>
                </c:pt>
                <c:pt idx="871">
                  <c:v>439.46</c:v>
                </c:pt>
                <c:pt idx="872">
                  <c:v>437.18</c:v>
                </c:pt>
                <c:pt idx="873">
                  <c:v>434.94</c:v>
                </c:pt>
                <c:pt idx="874">
                  <c:v>436.51</c:v>
                </c:pt>
                <c:pt idx="875">
                  <c:v>433.21</c:v>
                </c:pt>
                <c:pt idx="876">
                  <c:v>431.44</c:v>
                </c:pt>
                <c:pt idx="877">
                  <c:v>436.17</c:v>
                </c:pt>
                <c:pt idx="878">
                  <c:v>436.39</c:v>
                </c:pt>
                <c:pt idx="879">
                  <c:v>438.11</c:v>
                </c:pt>
                <c:pt idx="880">
                  <c:v>443.28</c:v>
                </c:pt>
                <c:pt idx="881">
                  <c:v>443.79</c:v>
                </c:pt>
                <c:pt idx="882">
                  <c:v>443.13</c:v>
                </c:pt>
                <c:pt idx="883">
                  <c:v>439.66</c:v>
                </c:pt>
                <c:pt idx="884">
                  <c:v>438.55</c:v>
                </c:pt>
                <c:pt idx="885">
                  <c:v>439.66</c:v>
                </c:pt>
                <c:pt idx="886">
                  <c:v>442.46</c:v>
                </c:pt>
                <c:pt idx="887">
                  <c:v>446.02</c:v>
                </c:pt>
                <c:pt idx="888">
                  <c:v>449.56</c:v>
                </c:pt>
                <c:pt idx="889">
                  <c:v>449.28</c:v>
                </c:pt>
                <c:pt idx="890">
                  <c:v>450.84</c:v>
                </c:pt>
                <c:pt idx="891">
                  <c:v>454.19</c:v>
                </c:pt>
                <c:pt idx="892">
                  <c:v>455.2</c:v>
                </c:pt>
                <c:pt idx="893">
                  <c:v>452.18</c:v>
                </c:pt>
                <c:pt idx="894">
                  <c:v>452.18</c:v>
                </c:pt>
                <c:pt idx="895">
                  <c:v>454.2</c:v>
                </c:pt>
                <c:pt idx="896">
                  <c:v>455.44</c:v>
                </c:pt>
                <c:pt idx="897">
                  <c:v>455.51</c:v>
                </c:pt>
                <c:pt idx="898">
                  <c:v>452.49</c:v>
                </c:pt>
                <c:pt idx="899">
                  <c:v>456.92</c:v>
                </c:pt>
                <c:pt idx="900">
                  <c:v>457.79</c:v>
                </c:pt>
                <c:pt idx="901">
                  <c:v>456.48</c:v>
                </c:pt>
                <c:pt idx="902">
                  <c:v>450.13</c:v>
                </c:pt>
                <c:pt idx="903">
                  <c:v>448.84</c:v>
                </c:pt>
                <c:pt idx="904">
                  <c:v>446.81</c:v>
                </c:pt>
                <c:pt idx="905">
                  <c:v>450.71</c:v>
                </c:pt>
                <c:pt idx="906">
                  <c:v>448.75</c:v>
                </c:pt>
                <c:pt idx="907">
                  <c:v>445.75</c:v>
                </c:pt>
                <c:pt idx="908">
                  <c:v>445.91</c:v>
                </c:pt>
                <c:pt idx="909">
                  <c:v>445.65</c:v>
                </c:pt>
                <c:pt idx="910">
                  <c:v>448.11</c:v>
                </c:pt>
                <c:pt idx="911">
                  <c:v>442.89</c:v>
                </c:pt>
                <c:pt idx="912">
                  <c:v>439.64</c:v>
                </c:pt>
                <c:pt idx="913">
                  <c:v>436.29</c:v>
                </c:pt>
                <c:pt idx="914">
                  <c:v>436.5</c:v>
                </c:pt>
                <c:pt idx="915">
                  <c:v>439.34</c:v>
                </c:pt>
                <c:pt idx="916">
                  <c:v>438.15</c:v>
                </c:pt>
                <c:pt idx="917">
                  <c:v>443.03</c:v>
                </c:pt>
                <c:pt idx="918">
                  <c:v>436.89</c:v>
                </c:pt>
                <c:pt idx="919">
                  <c:v>439.97</c:v>
                </c:pt>
                <c:pt idx="920">
                  <c:v>442.76</c:v>
                </c:pt>
                <c:pt idx="921">
                  <c:v>449.16</c:v>
                </c:pt>
                <c:pt idx="922">
                  <c:v>451.01</c:v>
                </c:pt>
                <c:pt idx="923">
                  <c:v>450.35</c:v>
                </c:pt>
                <c:pt idx="924">
                  <c:v>451.19</c:v>
                </c:pt>
                <c:pt idx="925">
                  <c:v>449.24</c:v>
                </c:pt>
                <c:pt idx="926">
                  <c:v>446.22</c:v>
                </c:pt>
                <c:pt idx="927">
                  <c:v>444.85</c:v>
                </c:pt>
                <c:pt idx="928">
                  <c:v>445.52</c:v>
                </c:pt>
                <c:pt idx="929">
                  <c:v>448.45</c:v>
                </c:pt>
                <c:pt idx="930">
                  <c:v>445.99</c:v>
                </c:pt>
                <c:pt idx="931">
                  <c:v>446.51</c:v>
                </c:pt>
                <c:pt idx="932">
                  <c:v>450.36</c:v>
                </c:pt>
                <c:pt idx="933">
                  <c:v>443.37</c:v>
                </c:pt>
                <c:pt idx="934">
                  <c:v>443.63</c:v>
                </c:pt>
                <c:pt idx="935">
                  <c:v>442.71</c:v>
                </c:pt>
                <c:pt idx="936">
                  <c:v>438.64</c:v>
                </c:pt>
                <c:pt idx="937">
                  <c:v>431.39</c:v>
                </c:pt>
                <c:pt idx="938">
                  <c:v>430.42</c:v>
                </c:pt>
                <c:pt idx="939">
                  <c:v>432.23</c:v>
                </c:pt>
                <c:pt idx="940">
                  <c:v>425.88</c:v>
                </c:pt>
                <c:pt idx="941">
                  <c:v>426.05</c:v>
                </c:pt>
                <c:pt idx="942">
                  <c:v>428.52</c:v>
                </c:pt>
                <c:pt idx="943">
                  <c:v>427.48</c:v>
                </c:pt>
                <c:pt idx="944">
                  <c:v>427.31</c:v>
                </c:pt>
                <c:pt idx="945">
                  <c:v>421.59</c:v>
                </c:pt>
                <c:pt idx="946">
                  <c:v>424.66</c:v>
                </c:pt>
                <c:pt idx="947">
                  <c:v>424.5</c:v>
                </c:pt>
                <c:pt idx="948">
                  <c:v>429.54</c:v>
                </c:pt>
                <c:pt idx="949">
                  <c:v>432.29</c:v>
                </c:pt>
                <c:pt idx="950">
                  <c:v>434.54</c:v>
                </c:pt>
                <c:pt idx="951">
                  <c:v>436.32</c:v>
                </c:pt>
                <c:pt idx="952">
                  <c:v>433.66</c:v>
                </c:pt>
                <c:pt idx="953">
                  <c:v>431.5</c:v>
                </c:pt>
                <c:pt idx="954">
                  <c:v>436.04</c:v>
                </c:pt>
                <c:pt idx="955">
                  <c:v>436.02</c:v>
                </c:pt>
                <c:pt idx="956">
                  <c:v>430.21</c:v>
                </c:pt>
                <c:pt idx="957">
                  <c:v>426.43</c:v>
                </c:pt>
                <c:pt idx="958">
                  <c:v>421.19</c:v>
                </c:pt>
                <c:pt idx="959">
                  <c:v>420.46</c:v>
                </c:pt>
                <c:pt idx="960">
                  <c:v>423.63</c:v>
                </c:pt>
                <c:pt idx="961">
                  <c:v>417.55</c:v>
                </c:pt>
                <c:pt idx="962">
                  <c:v>412.55</c:v>
                </c:pt>
                <c:pt idx="963">
                  <c:v>410.68</c:v>
                </c:pt>
                <c:pt idx="964">
                  <c:v>415.59</c:v>
                </c:pt>
                <c:pt idx="965">
                  <c:v>418.2</c:v>
                </c:pt>
                <c:pt idx="966">
                  <c:v>422.66</c:v>
                </c:pt>
                <c:pt idx="967">
                  <c:v>430.76</c:v>
                </c:pt>
                <c:pt idx="968">
                  <c:v>434.69</c:v>
                </c:pt>
                <c:pt idx="969">
                  <c:v>435.69</c:v>
                </c:pt>
                <c:pt idx="970">
                  <c:v>436.93</c:v>
                </c:pt>
                <c:pt idx="971">
                  <c:v>437.25</c:v>
                </c:pt>
                <c:pt idx="972">
                  <c:v>433.84</c:v>
                </c:pt>
                <c:pt idx="973">
                  <c:v>440.61</c:v>
                </c:pt>
                <c:pt idx="974">
                  <c:v>440.19</c:v>
                </c:pt>
                <c:pt idx="975">
                  <c:v>448.73</c:v>
                </c:pt>
                <c:pt idx="976">
                  <c:v>449.68</c:v>
                </c:pt>
                <c:pt idx="977">
                  <c:v>450.23</c:v>
                </c:pt>
                <c:pt idx="978">
                  <c:v>450.79</c:v>
                </c:pt>
                <c:pt idx="979">
                  <c:v>454.26</c:v>
                </c:pt>
                <c:pt idx="980">
                  <c:v>453.27</c:v>
                </c:pt>
                <c:pt idx="981">
                  <c:v>455.02</c:v>
                </c:pt>
                <c:pt idx="982">
                  <c:v>455.3</c:v>
                </c:pt>
                <c:pt idx="983">
                  <c:v>454.48</c:v>
                </c:pt>
                <c:pt idx="984">
                  <c:v>454.93</c:v>
                </c:pt>
                <c:pt idx="985">
                  <c:v>454.61</c:v>
                </c:pt>
                <c:pt idx="986">
                  <c:v>456.4</c:v>
                </c:pt>
                <c:pt idx="987">
                  <c:v>459.1</c:v>
                </c:pt>
                <c:pt idx="988">
                  <c:v>456.69</c:v>
                </c:pt>
                <c:pt idx="989">
                  <c:v>456.6</c:v>
                </c:pt>
                <c:pt idx="990">
                  <c:v>454.76</c:v>
                </c:pt>
                <c:pt idx="991">
                  <c:v>458.23</c:v>
                </c:pt>
                <c:pt idx="992">
                  <c:v>460.2</c:v>
                </c:pt>
                <c:pt idx="993">
                  <c:v>461.99</c:v>
                </c:pt>
                <c:pt idx="994">
                  <c:v>464.1</c:v>
                </c:pt>
                <c:pt idx="995">
                  <c:v>470.5</c:v>
                </c:pt>
                <c:pt idx="996">
                  <c:v>472.01</c:v>
                </c:pt>
                <c:pt idx="997">
                  <c:v>469.33</c:v>
                </c:pt>
                <c:pt idx="998">
                  <c:v>471.97</c:v>
                </c:pt>
                <c:pt idx="999">
                  <c:v>474.84</c:v>
                </c:pt>
                <c:pt idx="1000">
                  <c:v>468.26</c:v>
                </c:pt>
                <c:pt idx="1001">
                  <c:v>472.7</c:v>
                </c:pt>
                <c:pt idx="1002">
                  <c:v>473.65</c:v>
                </c:pt>
                <c:pt idx="1003">
                  <c:v>475.65</c:v>
                </c:pt>
                <c:pt idx="1004">
                  <c:v>476.51</c:v>
                </c:pt>
                <c:pt idx="1005">
                  <c:v>476.69</c:v>
                </c:pt>
                <c:pt idx="1006">
                  <c:v>475.31</c:v>
                </c:pt>
                <c:pt idx="1007">
                  <c:v>472.65</c:v>
                </c:pt>
                <c:pt idx="1008">
                  <c:v>468.79</c:v>
                </c:pt>
                <c:pt idx="1009">
                  <c:v>467.28</c:v>
                </c:pt>
                <c:pt idx="1010">
                  <c:v>467.92</c:v>
                </c:pt>
                <c:pt idx="1011">
                  <c:v>474.6</c:v>
                </c:pt>
                <c:pt idx="1012">
                  <c:v>473.88</c:v>
                </c:pt>
                <c:pt idx="1013">
                  <c:v>476.56</c:v>
                </c:pt>
                <c:pt idx="1014">
                  <c:v>476.35</c:v>
                </c:pt>
                <c:pt idx="1015">
                  <c:v>476.68</c:v>
                </c:pt>
                <c:pt idx="1016">
                  <c:v>474.93</c:v>
                </c:pt>
                <c:pt idx="1017">
                  <c:v>472.29</c:v>
                </c:pt>
                <c:pt idx="1018">
                  <c:v>476.49</c:v>
                </c:pt>
                <c:pt idx="1019">
                  <c:v>482.43</c:v>
                </c:pt>
                <c:pt idx="1020">
                  <c:v>483.45</c:v>
                </c:pt>
                <c:pt idx="1021">
                  <c:v>484.86</c:v>
                </c:pt>
                <c:pt idx="1022">
                  <c:v>485.39</c:v>
                </c:pt>
                <c:pt idx="1023">
                  <c:v>488.03</c:v>
                </c:pt>
                <c:pt idx="1024">
                  <c:v>487.41</c:v>
                </c:pt>
                <c:pt idx="1025">
                  <c:v>491.27</c:v>
                </c:pt>
                <c:pt idx="1026">
                  <c:v>490.89</c:v>
                </c:pt>
                <c:pt idx="1027">
                  <c:v>482.88</c:v>
                </c:pt>
                <c:pt idx="1028">
                  <c:v>489.2</c:v>
                </c:pt>
                <c:pt idx="1029">
                  <c:v>494.35</c:v>
                </c:pt>
                <c:pt idx="1030">
                  <c:v>492.55</c:v>
                </c:pt>
                <c:pt idx="1031">
                  <c:v>493.98</c:v>
                </c:pt>
                <c:pt idx="1032">
                  <c:v>498.1</c:v>
                </c:pt>
                <c:pt idx="1033">
                  <c:v>498.32</c:v>
                </c:pt>
                <c:pt idx="1034">
                  <c:v>501.2</c:v>
                </c:pt>
                <c:pt idx="1035">
                  <c:v>500.98</c:v>
                </c:pt>
                <c:pt idx="1036">
                  <c:v>494.08</c:v>
                </c:pt>
                <c:pt idx="1037">
                  <c:v>498.57</c:v>
                </c:pt>
                <c:pt idx="1038">
                  <c:v>502.01</c:v>
                </c:pt>
                <c:pt idx="1039">
                  <c:v>499.51</c:v>
                </c:pt>
                <c:pt idx="1040">
                  <c:v>496.76</c:v>
                </c:pt>
                <c:pt idx="1041">
                  <c:v>497.21</c:v>
                </c:pt>
                <c:pt idx="1042">
                  <c:v>507.5</c:v>
                </c:pt>
                <c:pt idx="1043">
                  <c:v>507.85</c:v>
                </c:pt>
                <c:pt idx="1044">
                  <c:v>505.99</c:v>
                </c:pt>
                <c:pt idx="1045">
                  <c:v>506.93</c:v>
                </c:pt>
                <c:pt idx="1046">
                  <c:v>506.26</c:v>
                </c:pt>
                <c:pt idx="1047">
                  <c:v>508.08</c:v>
                </c:pt>
                <c:pt idx="1048">
                  <c:v>512.85</c:v>
                </c:pt>
                <c:pt idx="1049">
                  <c:v>512.29999999999995</c:v>
                </c:pt>
                <c:pt idx="1050">
                  <c:v>507.18</c:v>
                </c:pt>
                <c:pt idx="1051">
                  <c:v>509.75</c:v>
                </c:pt>
                <c:pt idx="1052">
                  <c:v>514.80999999999995</c:v>
                </c:pt>
                <c:pt idx="1053">
                  <c:v>511.72</c:v>
                </c:pt>
                <c:pt idx="1054">
                  <c:v>511.28</c:v>
                </c:pt>
                <c:pt idx="1055">
                  <c:v>516.78</c:v>
                </c:pt>
                <c:pt idx="1056">
                  <c:v>515.97</c:v>
                </c:pt>
                <c:pt idx="1057">
                  <c:v>514.95000000000005</c:v>
                </c:pt>
                <c:pt idx="1058">
                  <c:v>509.83</c:v>
                </c:pt>
                <c:pt idx="1059">
                  <c:v>512.86</c:v>
                </c:pt>
                <c:pt idx="1060">
                  <c:v>515.71</c:v>
                </c:pt>
                <c:pt idx="1061">
                  <c:v>520.48</c:v>
                </c:pt>
                <c:pt idx="1062">
                  <c:v>522.20000000000005</c:v>
                </c:pt>
                <c:pt idx="1063">
                  <c:v>521.21</c:v>
                </c:pt>
                <c:pt idx="1064">
                  <c:v>519.77</c:v>
                </c:pt>
                <c:pt idx="1065">
                  <c:v>518.80999999999995</c:v>
                </c:pt>
                <c:pt idx="1066">
                  <c:v>523.16999999999996</c:v>
                </c:pt>
                <c:pt idx="1067">
                  <c:v>523.07000000000005</c:v>
                </c:pt>
                <c:pt idx="1068">
                  <c:v>522.16</c:v>
                </c:pt>
                <c:pt idx="1069">
                  <c:v>518.84</c:v>
                </c:pt>
                <c:pt idx="1070">
                  <c:v>519.41</c:v>
                </c:pt>
                <c:pt idx="1071">
                  <c:v>513.07000000000005</c:v>
                </c:pt>
                <c:pt idx="1072">
                  <c:v>518.42999999999995</c:v>
                </c:pt>
                <c:pt idx="1073">
                  <c:v>518.72</c:v>
                </c:pt>
                <c:pt idx="1074">
                  <c:v>519.32000000000005</c:v>
                </c:pt>
                <c:pt idx="1075">
                  <c:v>514.12</c:v>
                </c:pt>
                <c:pt idx="1076">
                  <c:v>518</c:v>
                </c:pt>
                <c:pt idx="1077">
                  <c:v>510.85</c:v>
                </c:pt>
                <c:pt idx="1078">
                  <c:v>504.45</c:v>
                </c:pt>
                <c:pt idx="1079">
                  <c:v>503.53</c:v>
                </c:pt>
                <c:pt idx="1080">
                  <c:v>500.55</c:v>
                </c:pt>
                <c:pt idx="1081">
                  <c:v>499.52</c:v>
                </c:pt>
                <c:pt idx="1082">
                  <c:v>495.16</c:v>
                </c:pt>
                <c:pt idx="1083">
                  <c:v>499.72</c:v>
                </c:pt>
                <c:pt idx="1084">
                  <c:v>505.65</c:v>
                </c:pt>
                <c:pt idx="1085">
                  <c:v>505.41</c:v>
                </c:pt>
                <c:pt idx="1086">
                  <c:v>503.49</c:v>
                </c:pt>
                <c:pt idx="1087">
                  <c:v>508.26</c:v>
                </c:pt>
                <c:pt idx="1088">
                  <c:v>510.06</c:v>
                </c:pt>
                <c:pt idx="1089">
                  <c:v>501.98</c:v>
                </c:pt>
                <c:pt idx="1090">
                  <c:v>500.35</c:v>
                </c:pt>
                <c:pt idx="1091">
                  <c:v>505.03</c:v>
                </c:pt>
                <c:pt idx="1092">
                  <c:v>511.29</c:v>
                </c:pt>
                <c:pt idx="1093">
                  <c:v>516.57000000000005</c:v>
                </c:pt>
                <c:pt idx="1094">
                  <c:v>517.14</c:v>
                </c:pt>
                <c:pt idx="1095">
                  <c:v>517.19000000000005</c:v>
                </c:pt>
                <c:pt idx="1096">
                  <c:v>520.16999999999996</c:v>
                </c:pt>
                <c:pt idx="1097">
                  <c:v>520.84</c:v>
                </c:pt>
                <c:pt idx="1098">
                  <c:v>520.91</c:v>
                </c:pt>
                <c:pt idx="1099">
                  <c:v>523.29999999999995</c:v>
                </c:pt>
                <c:pt idx="1100">
                  <c:v>529.78</c:v>
                </c:pt>
                <c:pt idx="1101">
                  <c:v>528.69000000000005</c:v>
                </c:pt>
                <c:pt idx="1102">
                  <c:v>529.45000000000005</c:v>
                </c:pt>
                <c:pt idx="1103">
                  <c:v>530.05999999999995</c:v>
                </c:pt>
                <c:pt idx="1104">
                  <c:v>531.36</c:v>
                </c:pt>
                <c:pt idx="1105">
                  <c:v>529.83000000000004</c:v>
                </c:pt>
                <c:pt idx="1106">
                  <c:v>525.96</c:v>
                </c:pt>
                <c:pt idx="1107">
                  <c:v>529.44000000000005</c:v>
                </c:pt>
                <c:pt idx="1108">
                  <c:v>529.80999999999995</c:v>
                </c:pt>
                <c:pt idx="1109">
                  <c:v>526.1</c:v>
                </c:pt>
                <c:pt idx="1110">
                  <c:v>522.61</c:v>
                </c:pt>
                <c:pt idx="1111">
                  <c:v>527.37</c:v>
                </c:pt>
                <c:pt idx="1112">
                  <c:v>527.79999999999995</c:v>
                </c:pt>
                <c:pt idx="1113">
                  <c:v>528.39</c:v>
                </c:pt>
                <c:pt idx="1114">
                  <c:v>534.66999999999996</c:v>
                </c:pt>
                <c:pt idx="1115">
                  <c:v>534.66</c:v>
                </c:pt>
                <c:pt idx="1116">
                  <c:v>534.01</c:v>
                </c:pt>
                <c:pt idx="1117">
                  <c:v>535.66</c:v>
                </c:pt>
                <c:pt idx="1118">
                  <c:v>536.95000000000005</c:v>
                </c:pt>
                <c:pt idx="1119">
                  <c:v>541.36</c:v>
                </c:pt>
                <c:pt idx="1120">
                  <c:v>542.45000000000005</c:v>
                </c:pt>
                <c:pt idx="1121">
                  <c:v>542.78</c:v>
                </c:pt>
                <c:pt idx="1122">
                  <c:v>547.1</c:v>
                </c:pt>
                <c:pt idx="1123">
                  <c:v>548.49</c:v>
                </c:pt>
                <c:pt idx="1124">
                  <c:v>547</c:v>
                </c:pt>
                <c:pt idx="1125">
                  <c:v>544.51</c:v>
                </c:pt>
                <c:pt idx="1126">
                  <c:v>542.74</c:v>
                </c:pt>
                <c:pt idx="1127">
                  <c:v>544.83000000000004</c:v>
                </c:pt>
                <c:pt idx="1128">
                  <c:v>545.51</c:v>
                </c:pt>
                <c:pt idx="1129">
                  <c:v>546.37</c:v>
                </c:pt>
                <c:pt idx="1130">
                  <c:v>544.22</c:v>
                </c:pt>
                <c:pt idx="1131">
                  <c:v>545.34</c:v>
                </c:pt>
                <c:pt idx="1132">
                  <c:v>549.01</c:v>
                </c:pt>
                <c:pt idx="1133">
                  <c:v>551.46</c:v>
                </c:pt>
                <c:pt idx="1134">
                  <c:v>554.64</c:v>
                </c:pt>
                <c:pt idx="1135">
                  <c:v>555.28</c:v>
                </c:pt>
                <c:pt idx="1136">
                  <c:v>555.82000000000005</c:v>
                </c:pt>
                <c:pt idx="1137">
                  <c:v>561.32000000000005</c:v>
                </c:pt>
                <c:pt idx="1138">
                  <c:v>556.48</c:v>
                </c:pt>
                <c:pt idx="1139">
                  <c:v>559.99</c:v>
                </c:pt>
                <c:pt idx="1140">
                  <c:v>561.53</c:v>
                </c:pt>
                <c:pt idx="1141">
                  <c:v>564.86</c:v>
                </c:pt>
                <c:pt idx="1142">
                  <c:v>556.94000000000005</c:v>
                </c:pt>
                <c:pt idx="1143">
                  <c:v>552.66</c:v>
                </c:pt>
                <c:pt idx="1144">
                  <c:v>548.99</c:v>
                </c:pt>
                <c:pt idx="1145">
                  <c:v>554.65</c:v>
                </c:pt>
                <c:pt idx="1146">
                  <c:v>553.78</c:v>
                </c:pt>
                <c:pt idx="1147">
                  <c:v>541.23</c:v>
                </c:pt>
                <c:pt idx="1148">
                  <c:v>538.41</c:v>
                </c:pt>
                <c:pt idx="1149">
                  <c:v>544.44000000000005</c:v>
                </c:pt>
                <c:pt idx="1150">
                  <c:v>544.76</c:v>
                </c:pt>
                <c:pt idx="1151">
                  <c:v>542</c:v>
                </c:pt>
                <c:pt idx="1152">
                  <c:v>550.80999999999995</c:v>
                </c:pt>
                <c:pt idx="1153">
                  <c:v>543.01</c:v>
                </c:pt>
                <c:pt idx="1154">
                  <c:v>532.9</c:v>
                </c:pt>
                <c:pt idx="1155">
                  <c:v>517.38</c:v>
                </c:pt>
                <c:pt idx="1156">
                  <c:v>522.15</c:v>
                </c:pt>
                <c:pt idx="1157">
                  <c:v>518.66</c:v>
                </c:pt>
                <c:pt idx="1158">
                  <c:v>530.65</c:v>
                </c:pt>
                <c:pt idx="1159">
                  <c:v>532.99</c:v>
                </c:pt>
                <c:pt idx="1160">
                  <c:v>533.27</c:v>
                </c:pt>
                <c:pt idx="1161">
                  <c:v>542.04</c:v>
                </c:pt>
                <c:pt idx="1162">
                  <c:v>543.75</c:v>
                </c:pt>
                <c:pt idx="1163">
                  <c:v>553.07000000000005</c:v>
                </c:pt>
                <c:pt idx="1164">
                  <c:v>554.30999999999995</c:v>
                </c:pt>
                <c:pt idx="1165">
                  <c:v>559.61</c:v>
                </c:pt>
                <c:pt idx="1166">
                  <c:v>558.70000000000005</c:v>
                </c:pt>
                <c:pt idx="1167">
                  <c:v>560.62</c:v>
                </c:pt>
                <c:pt idx="1168">
                  <c:v>556.22</c:v>
                </c:pt>
                <c:pt idx="1169">
                  <c:v>562.13</c:v>
                </c:pt>
                <c:pt idx="1170">
                  <c:v>560.79</c:v>
                </c:pt>
                <c:pt idx="1171">
                  <c:v>561.55999999999995</c:v>
                </c:pt>
                <c:pt idx="1172">
                  <c:v>558.29999999999995</c:v>
                </c:pt>
                <c:pt idx="1173">
                  <c:v>558.35</c:v>
                </c:pt>
                <c:pt idx="1174">
                  <c:v>563.67999999999995</c:v>
                </c:pt>
                <c:pt idx="1175">
                  <c:v>552.08000000000004</c:v>
                </c:pt>
                <c:pt idx="1176">
                  <c:v>550.95000000000005</c:v>
                </c:pt>
                <c:pt idx="1177">
                  <c:v>549.61</c:v>
                </c:pt>
                <c:pt idx="1178">
                  <c:v>540.36</c:v>
                </c:pt>
                <c:pt idx="1179">
                  <c:v>546.41</c:v>
                </c:pt>
                <c:pt idx="1180">
                  <c:v>548.79</c:v>
                </c:pt>
                <c:pt idx="1181">
                  <c:v>554.41999999999996</c:v>
                </c:pt>
                <c:pt idx="1182">
                  <c:v>559.09</c:v>
                </c:pt>
                <c:pt idx="1183">
                  <c:v>562.01</c:v>
                </c:pt>
                <c:pt idx="1184">
                  <c:v>562.84</c:v>
                </c:pt>
                <c:pt idx="1185">
                  <c:v>563.07000000000005</c:v>
                </c:pt>
                <c:pt idx="1186">
                  <c:v>561.4</c:v>
                </c:pt>
                <c:pt idx="1187">
                  <c:v>570.98</c:v>
                </c:pt>
                <c:pt idx="1188">
                  <c:v>568.25</c:v>
                </c:pt>
                <c:pt idx="1189">
                  <c:v>569.66999999999996</c:v>
                </c:pt>
                <c:pt idx="1190">
                  <c:v>571.29999999999995</c:v>
                </c:pt>
                <c:pt idx="1191">
                  <c:v>570.04</c:v>
                </c:pt>
                <c:pt idx="1192">
                  <c:v>572.29999999999995</c:v>
                </c:pt>
                <c:pt idx="1193">
                  <c:v>571.47</c:v>
                </c:pt>
                <c:pt idx="1194">
                  <c:v>573.76</c:v>
                </c:pt>
                <c:pt idx="1195">
                  <c:v>568.62</c:v>
                </c:pt>
                <c:pt idx="1196">
                  <c:v>568.86</c:v>
                </c:pt>
                <c:pt idx="1197">
                  <c:v>567.82000000000005</c:v>
                </c:pt>
                <c:pt idx="1198">
                  <c:v>572.98</c:v>
                </c:pt>
                <c:pt idx="1199">
                  <c:v>567.79999999999995</c:v>
                </c:pt>
                <c:pt idx="1200">
                  <c:v>573.16999999999996</c:v>
                </c:pt>
                <c:pt idx="1201">
                  <c:v>577.14</c:v>
                </c:pt>
                <c:pt idx="1202">
                  <c:v>576.13</c:v>
                </c:pt>
                <c:pt idx="1203">
                  <c:v>579.58000000000004</c:v>
                </c:pt>
                <c:pt idx="1204">
                  <c:v>584.32000000000005</c:v>
                </c:pt>
                <c:pt idx="1205">
                  <c:v>579.78</c:v>
                </c:pt>
                <c:pt idx="1206">
                  <c:v>582.29999999999995</c:v>
                </c:pt>
                <c:pt idx="1207">
                  <c:v>582.35</c:v>
                </c:pt>
                <c:pt idx="1208">
                  <c:v>584.59</c:v>
                </c:pt>
                <c:pt idx="1209">
                  <c:v>583.63</c:v>
                </c:pt>
                <c:pt idx="1210">
                  <c:v>583.32000000000005</c:v>
                </c:pt>
                <c:pt idx="1211">
                  <c:v>577.99</c:v>
                </c:pt>
                <c:pt idx="1212">
                  <c:v>579.24</c:v>
                </c:pt>
                <c:pt idx="1213">
                  <c:v>579.04</c:v>
                </c:pt>
                <c:pt idx="1214">
                  <c:v>580.83000000000004</c:v>
                </c:pt>
                <c:pt idx="1215">
                  <c:v>581.77</c:v>
                </c:pt>
                <c:pt idx="1216">
                  <c:v>580.01</c:v>
                </c:pt>
                <c:pt idx="1217">
                  <c:v>568.64</c:v>
                </c:pt>
                <c:pt idx="1218">
                  <c:v>571.04</c:v>
                </c:pt>
                <c:pt idx="1219">
                  <c:v>569.80999999999995</c:v>
                </c:pt>
                <c:pt idx="1220">
                  <c:v>576.70000000000005</c:v>
                </c:pt>
                <c:pt idx="1221">
                  <c:v>591.04</c:v>
                </c:pt>
                <c:pt idx="1222">
                  <c:v>595.61</c:v>
                </c:pt>
                <c:pt idx="1223">
                  <c:v>598.19000000000005</c:v>
                </c:pt>
                <c:pt idx="1224">
                  <c:v>598.76</c:v>
                </c:pt>
                <c:pt idx="1225">
                  <c:v>596.9</c:v>
                </c:pt>
                <c:pt idx="1226">
                  <c:v>597.19000000000005</c:v>
                </c:pt>
                <c:pt idx="1227">
                  <c:v>593.35</c:v>
                </c:pt>
                <c:pt idx="1228">
                  <c:v>585.75</c:v>
                </c:pt>
                <c:pt idx="1229">
                  <c:v>588.15</c:v>
                </c:pt>
                <c:pt idx="1230">
                  <c:v>590.29999999999995</c:v>
                </c:pt>
                <c:pt idx="1231">
                  <c:v>590.5</c:v>
                </c:pt>
                <c:pt idx="1232">
                  <c:v>593.66999999999996</c:v>
                </c:pt>
                <c:pt idx="1233">
                  <c:v>595.51</c:v>
                </c:pt>
                <c:pt idx="1234">
                  <c:v>597.53</c:v>
                </c:pt>
                <c:pt idx="1235">
                  <c:v>600.65</c:v>
                </c:pt>
                <c:pt idx="1236">
                  <c:v>598.83000000000004</c:v>
                </c:pt>
                <c:pt idx="1237">
                  <c:v>602.54999999999995</c:v>
                </c:pt>
                <c:pt idx="1238">
                  <c:v>603.63</c:v>
                </c:pt>
                <c:pt idx="1239">
                  <c:v>603.91</c:v>
                </c:pt>
                <c:pt idx="1240">
                  <c:v>607.66</c:v>
                </c:pt>
                <c:pt idx="1241">
                  <c:v>606.66</c:v>
                </c:pt>
                <c:pt idx="1242">
                  <c:v>607.80999999999995</c:v>
                </c:pt>
                <c:pt idx="1243">
                  <c:v>604.67999999999995</c:v>
                </c:pt>
                <c:pt idx="1244">
                  <c:v>602.79999999999995</c:v>
                </c:pt>
                <c:pt idx="1245">
                  <c:v>607.46</c:v>
                </c:pt>
                <c:pt idx="1246">
                  <c:v>604.33000000000004</c:v>
                </c:pt>
                <c:pt idx="1247">
                  <c:v>604.21</c:v>
                </c:pt>
                <c:pt idx="1248">
                  <c:v>606.79</c:v>
                </c:pt>
                <c:pt idx="1249">
                  <c:v>604.29</c:v>
                </c:pt>
                <c:pt idx="1250">
                  <c:v>586.28</c:v>
                </c:pt>
                <c:pt idx="1251">
                  <c:v>586.1</c:v>
                </c:pt>
                <c:pt idx="1252">
                  <c:v>591.15</c:v>
                </c:pt>
                <c:pt idx="1253">
                  <c:v>594.69000000000005</c:v>
                </c:pt>
                <c:pt idx="1254">
                  <c:v>601.29999999999995</c:v>
                </c:pt>
                <c:pt idx="1255">
                  <c:v>601.34</c:v>
                </c:pt>
                <c:pt idx="1256">
                  <c:v>595.01</c:v>
                </c:pt>
                <c:pt idx="1257">
                  <c:v>588.22</c:v>
                </c:pt>
                <c:pt idx="1258">
                  <c:v>586.08000000000004</c:v>
                </c:pt>
                <c:pt idx="1259">
                  <c:v>584.64</c:v>
                </c:pt>
                <c:pt idx="1260">
                  <c:v>591.95000000000005</c:v>
                </c:pt>
                <c:pt idx="1261">
                  <c:v>595.36</c:v>
                </c:pt>
                <c:pt idx="1262">
                  <c:v>588.63</c:v>
                </c:pt>
                <c:pt idx="1263">
                  <c:v>589.49</c:v>
                </c:pt>
                <c:pt idx="1264">
                  <c:v>580.49</c:v>
                </c:pt>
                <c:pt idx="1265">
                  <c:v>581.39</c:v>
                </c:pt>
                <c:pt idx="1266">
                  <c:v>582.19000000000005</c:v>
                </c:pt>
                <c:pt idx="1267">
                  <c:v>592.78</c:v>
                </c:pt>
                <c:pt idx="1268">
                  <c:v>591.64</c:v>
                </c:pt>
                <c:pt idx="1269">
                  <c:v>597.58000000000004</c:v>
                </c:pt>
                <c:pt idx="1270">
                  <c:v>603.04999999999995</c:v>
                </c:pt>
                <c:pt idx="1271">
                  <c:v>606.44000000000005</c:v>
                </c:pt>
                <c:pt idx="1272">
                  <c:v>609.75</c:v>
                </c:pt>
                <c:pt idx="1273">
                  <c:v>607.97</c:v>
                </c:pt>
                <c:pt idx="1274">
                  <c:v>599.37</c:v>
                </c:pt>
                <c:pt idx="1275">
                  <c:v>604.52</c:v>
                </c:pt>
                <c:pt idx="1276">
                  <c:v>601.80999999999995</c:v>
                </c:pt>
                <c:pt idx="1277">
                  <c:v>605.04</c:v>
                </c:pt>
                <c:pt idx="1278">
                  <c:v>601.82000000000005</c:v>
                </c:pt>
                <c:pt idx="1279">
                  <c:v>597.77</c:v>
                </c:pt>
                <c:pt idx="1280">
                  <c:v>601.78</c:v>
                </c:pt>
                <c:pt idx="1281">
                  <c:v>604.22</c:v>
                </c:pt>
                <c:pt idx="1282">
                  <c:v>606.32000000000005</c:v>
                </c:pt>
                <c:pt idx="1283">
                  <c:v>600.77</c:v>
                </c:pt>
                <c:pt idx="1284">
                  <c:v>604.85</c:v>
                </c:pt>
                <c:pt idx="1285">
                  <c:v>605.30999999999995</c:v>
                </c:pt>
                <c:pt idx="1286">
                  <c:v>603.36</c:v>
                </c:pt>
                <c:pt idx="1287">
                  <c:v>609.73</c:v>
                </c:pt>
                <c:pt idx="1288">
                  <c:v>609.70000000000005</c:v>
                </c:pt>
                <c:pt idx="1289">
                  <c:v>611.49</c:v>
                </c:pt>
                <c:pt idx="1290">
                  <c:v>612.92999999999995</c:v>
                </c:pt>
                <c:pt idx="1291">
                  <c:v>610.38</c:v>
                </c:pt>
                <c:pt idx="1292">
                  <c:v>599.94000000000005</c:v>
                </c:pt>
                <c:pt idx="1293">
                  <c:v>597.21</c:v>
                </c:pt>
                <c:pt idx="1294">
                  <c:v>594.24</c:v>
                </c:pt>
                <c:pt idx="1295">
                  <c:v>594.54</c:v>
                </c:pt>
                <c:pt idx="1296">
                  <c:v>585.04999999999995</c:v>
                </c:pt>
                <c:pt idx="1297">
                  <c:v>594.17999999999995</c:v>
                </c:pt>
                <c:pt idx="1298">
                  <c:v>583.77</c:v>
                </c:pt>
                <c:pt idx="1299">
                  <c:v>576.86</c:v>
                </c:pt>
                <c:pt idx="1300">
                  <c:v>583.05999999999995</c:v>
                </c:pt>
                <c:pt idx="1301">
                  <c:v>572.71</c:v>
                </c:pt>
                <c:pt idx="1302">
                  <c:v>575.91999999999996</c:v>
                </c:pt>
                <c:pt idx="1303">
                  <c:v>560.58000000000004</c:v>
                </c:pt>
                <c:pt idx="1304">
                  <c:v>555.91999999999996</c:v>
                </c:pt>
                <c:pt idx="1305">
                  <c:v>558.87</c:v>
                </c:pt>
                <c:pt idx="1306">
                  <c:v>551.41999999999996</c:v>
                </c:pt>
                <c:pt idx="1307">
                  <c:v>562.80999999999995</c:v>
                </c:pt>
                <c:pt idx="1308">
                  <c:v>567.15</c:v>
                </c:pt>
                <c:pt idx="1309">
                  <c:v>561.02</c:v>
                </c:pt>
                <c:pt idx="1310">
                  <c:v>567.13</c:v>
                </c:pt>
                <c:pt idx="1311">
                  <c:v>565.49</c:v>
                </c:pt>
                <c:pt idx="1312">
                  <c:v>563.98</c:v>
                </c:pt>
                <c:pt idx="1313">
                  <c:v>574.08000000000004</c:v>
                </c:pt>
                <c:pt idx="1314">
                  <c:v>575.46</c:v>
                </c:pt>
                <c:pt idx="1315">
                  <c:v>568.59</c:v>
                </c:pt>
                <c:pt idx="1316">
                  <c:v>567.08000000000004</c:v>
                </c:pt>
                <c:pt idx="1317">
                  <c:v>555.66</c:v>
                </c:pt>
                <c:pt idx="1318">
                  <c:v>559.39</c:v>
                </c:pt>
                <c:pt idx="1319">
                  <c:v>560.97</c:v>
                </c:pt>
                <c:pt idx="1320">
                  <c:v>564.52</c:v>
                </c:pt>
                <c:pt idx="1321">
                  <c:v>536.70000000000005</c:v>
                </c:pt>
                <c:pt idx="1322">
                  <c:v>505.28</c:v>
                </c:pt>
                <c:pt idx="1323">
                  <c:v>504.38</c:v>
                </c:pt>
                <c:pt idx="1324">
                  <c:v>496.48</c:v>
                </c:pt>
                <c:pt idx="1325">
                  <c:v>548.62</c:v>
                </c:pt>
                <c:pt idx="1326">
                  <c:v>524.58000000000004</c:v>
                </c:pt>
                <c:pt idx="1327">
                  <c:v>533.94000000000005</c:v>
                </c:pt>
                <c:pt idx="1328">
                  <c:v>539.12</c:v>
                </c:pt>
                <c:pt idx="1329">
                  <c:v>537.61</c:v>
                </c:pt>
                <c:pt idx="1330">
                  <c:v>525.66</c:v>
                </c:pt>
                <c:pt idx="1331">
                  <c:v>526.41</c:v>
                </c:pt>
                <c:pt idx="1332">
                  <c:v>513.88</c:v>
                </c:pt>
                <c:pt idx="1333">
                  <c:v>527.25</c:v>
                </c:pt>
                <c:pt idx="1334">
                  <c:v>535.41999999999996</c:v>
                </c:pt>
                <c:pt idx="1335">
                  <c:v>546.69000000000005</c:v>
                </c:pt>
                <c:pt idx="1336">
                  <c:v>550.64</c:v>
                </c:pt>
                <c:pt idx="1337">
                  <c:v>550.85</c:v>
                </c:pt>
                <c:pt idx="1338">
                  <c:v>554.32000000000005</c:v>
                </c:pt>
                <c:pt idx="1339">
                  <c:v>554.54</c:v>
                </c:pt>
                <c:pt idx="1340">
                  <c:v>558.47</c:v>
                </c:pt>
                <c:pt idx="1341">
                  <c:v>566.76</c:v>
                </c:pt>
                <c:pt idx="1342">
                  <c:v>563.51</c:v>
                </c:pt>
                <c:pt idx="1343">
                  <c:v>558.79999999999995</c:v>
                </c:pt>
                <c:pt idx="1344">
                  <c:v>561.15</c:v>
                </c:pt>
                <c:pt idx="1345">
                  <c:v>565.05999999999995</c:v>
                </c:pt>
                <c:pt idx="1346">
                  <c:v>564.34</c:v>
                </c:pt>
                <c:pt idx="1347">
                  <c:v>582.99</c:v>
                </c:pt>
                <c:pt idx="1348">
                  <c:v>586.84</c:v>
                </c:pt>
                <c:pt idx="1349">
                  <c:v>587.59</c:v>
                </c:pt>
                <c:pt idx="1350">
                  <c:v>590.46</c:v>
                </c:pt>
                <c:pt idx="1351">
                  <c:v>594.20000000000005</c:v>
                </c:pt>
                <c:pt idx="1352">
                  <c:v>594.85</c:v>
                </c:pt>
                <c:pt idx="1353">
                  <c:v>592.85</c:v>
                </c:pt>
                <c:pt idx="1354">
                  <c:v>582.86</c:v>
                </c:pt>
                <c:pt idx="1355">
                  <c:v>583.09</c:v>
                </c:pt>
                <c:pt idx="1356">
                  <c:v>579.11</c:v>
                </c:pt>
                <c:pt idx="1357">
                  <c:v>591.15</c:v>
                </c:pt>
                <c:pt idx="1358">
                  <c:v>587.73</c:v>
                </c:pt>
                <c:pt idx="1359">
                  <c:v>590.04999999999995</c:v>
                </c:pt>
                <c:pt idx="1360">
                  <c:v>589.39</c:v>
                </c:pt>
                <c:pt idx="1361">
                  <c:v>592.71</c:v>
                </c:pt>
                <c:pt idx="1362">
                  <c:v>596.09</c:v>
                </c:pt>
                <c:pt idx="1363">
                  <c:v>595.92999999999995</c:v>
                </c:pt>
                <c:pt idx="1364">
                  <c:v>593.04999999999995</c:v>
                </c:pt>
                <c:pt idx="1365">
                  <c:v>599.14</c:v>
                </c:pt>
                <c:pt idx="1366">
                  <c:v>599.67999999999995</c:v>
                </c:pt>
                <c:pt idx="1367">
                  <c:v>603.08000000000004</c:v>
                </c:pt>
                <c:pt idx="1368">
                  <c:v>601.36</c:v>
                </c:pt>
                <c:pt idx="1369">
                  <c:v>603.75</c:v>
                </c:pt>
                <c:pt idx="1370">
                  <c:v>597</c:v>
                </c:pt>
                <c:pt idx="1371">
                  <c:v>602.67999999999995</c:v>
                </c:pt>
                <c:pt idx="1372">
                  <c:v>597.53</c:v>
                </c:pt>
                <c:pt idx="1373">
                  <c:v>597.44000000000005</c:v>
                </c:pt>
                <c:pt idx="1374">
                  <c:v>594.28</c:v>
                </c:pt>
                <c:pt idx="1375">
                  <c:v>600.15</c:v>
                </c:pt>
                <c:pt idx="1376">
                  <c:v>606.78</c:v>
                </c:pt>
                <c:pt idx="1377">
                  <c:v>607.12</c:v>
                </c:pt>
                <c:pt idx="1378">
                  <c:v>611.87</c:v>
                </c:pt>
                <c:pt idx="1379">
                  <c:v>614.91</c:v>
                </c:pt>
                <c:pt idx="1380">
                  <c:v>617.85</c:v>
                </c:pt>
                <c:pt idx="1381">
                  <c:v>617.65</c:v>
                </c:pt>
                <c:pt idx="1382">
                  <c:v>620.45000000000005</c:v>
                </c:pt>
                <c:pt idx="1383">
                  <c:v>625.34</c:v>
                </c:pt>
                <c:pt idx="1384">
                  <c:v>620.67999999999995</c:v>
                </c:pt>
                <c:pt idx="1385">
                  <c:v>620.34</c:v>
                </c:pt>
                <c:pt idx="1386">
                  <c:v>624.05999999999995</c:v>
                </c:pt>
                <c:pt idx="1387">
                  <c:v>625.82000000000005</c:v>
                </c:pt>
                <c:pt idx="1388">
                  <c:v>623.62</c:v>
                </c:pt>
                <c:pt idx="1389">
                  <c:v>624.80999999999995</c:v>
                </c:pt>
                <c:pt idx="1390">
                  <c:v>622.14</c:v>
                </c:pt>
                <c:pt idx="1391">
                  <c:v>624.22</c:v>
                </c:pt>
                <c:pt idx="1392">
                  <c:v>628.04</c:v>
                </c:pt>
                <c:pt idx="1393">
                  <c:v>627.58000000000004</c:v>
                </c:pt>
                <c:pt idx="1394">
                  <c:v>628.77</c:v>
                </c:pt>
                <c:pt idx="1395">
                  <c:v>628.86</c:v>
                </c:pt>
                <c:pt idx="1396">
                  <c:v>634.21</c:v>
                </c:pt>
                <c:pt idx="1397">
                  <c:v>634.41999999999996</c:v>
                </c:pt>
                <c:pt idx="1398">
                  <c:v>637.1</c:v>
                </c:pt>
                <c:pt idx="1399">
                  <c:v>636.94000000000005</c:v>
                </c:pt>
                <c:pt idx="1400">
                  <c:v>635.26</c:v>
                </c:pt>
                <c:pt idx="1401">
                  <c:v>634.46</c:v>
                </c:pt>
                <c:pt idx="1402">
                  <c:v>632.08000000000004</c:v>
                </c:pt>
                <c:pt idx="1403">
                  <c:v>621.72</c:v>
                </c:pt>
                <c:pt idx="1404">
                  <c:v>631.16999999999996</c:v>
                </c:pt>
                <c:pt idx="1405">
                  <c:v>627.97</c:v>
                </c:pt>
                <c:pt idx="1406">
                  <c:v>632.78</c:v>
                </c:pt>
                <c:pt idx="1407">
                  <c:v>632.25</c:v>
                </c:pt>
                <c:pt idx="1408">
                  <c:v>637.17999999999995</c:v>
                </c:pt>
                <c:pt idx="1409">
                  <c:v>635.91999999999996</c:v>
                </c:pt>
                <c:pt idx="1410">
                  <c:v>642.69000000000005</c:v>
                </c:pt>
                <c:pt idx="1411">
                  <c:v>644.89</c:v>
                </c:pt>
                <c:pt idx="1412">
                  <c:v>644.95000000000005</c:v>
                </c:pt>
                <c:pt idx="1413">
                  <c:v>643.44000000000005</c:v>
                </c:pt>
                <c:pt idx="1414">
                  <c:v>643.29999999999995</c:v>
                </c:pt>
                <c:pt idx="1415">
                  <c:v>639.80999999999995</c:v>
                </c:pt>
                <c:pt idx="1416">
                  <c:v>638.11</c:v>
                </c:pt>
                <c:pt idx="1417">
                  <c:v>635.54999999999995</c:v>
                </c:pt>
                <c:pt idx="1418">
                  <c:v>645.30999999999995</c:v>
                </c:pt>
                <c:pt idx="1419">
                  <c:v>642.47</c:v>
                </c:pt>
                <c:pt idx="1420">
                  <c:v>645.16</c:v>
                </c:pt>
                <c:pt idx="1421">
                  <c:v>646.63</c:v>
                </c:pt>
                <c:pt idx="1422">
                  <c:v>648.91999999999996</c:v>
                </c:pt>
                <c:pt idx="1423">
                  <c:v>645.04999999999995</c:v>
                </c:pt>
                <c:pt idx="1424">
                  <c:v>640.27</c:v>
                </c:pt>
                <c:pt idx="1425">
                  <c:v>643.74</c:v>
                </c:pt>
                <c:pt idx="1426">
                  <c:v>649.12</c:v>
                </c:pt>
                <c:pt idx="1427">
                  <c:v>647.24</c:v>
                </c:pt>
                <c:pt idx="1428">
                  <c:v>648.83000000000004</c:v>
                </c:pt>
                <c:pt idx="1429">
                  <c:v>650.33000000000004</c:v>
                </c:pt>
                <c:pt idx="1430">
                  <c:v>652.21</c:v>
                </c:pt>
                <c:pt idx="1431">
                  <c:v>657.63</c:v>
                </c:pt>
                <c:pt idx="1432">
                  <c:v>657.41</c:v>
                </c:pt>
                <c:pt idx="1433">
                  <c:v>660.91</c:v>
                </c:pt>
                <c:pt idx="1434">
                  <c:v>660</c:v>
                </c:pt>
                <c:pt idx="1435">
                  <c:v>659.18</c:v>
                </c:pt>
                <c:pt idx="1436">
                  <c:v>662.26</c:v>
                </c:pt>
                <c:pt idx="1437">
                  <c:v>663.7</c:v>
                </c:pt>
                <c:pt idx="1438">
                  <c:v>666.84</c:v>
                </c:pt>
                <c:pt idx="1439">
                  <c:v>663.21</c:v>
                </c:pt>
                <c:pt idx="1440">
                  <c:v>661.1</c:v>
                </c:pt>
                <c:pt idx="1441">
                  <c:v>658.05</c:v>
                </c:pt>
                <c:pt idx="1442">
                  <c:v>661.82</c:v>
                </c:pt>
                <c:pt idx="1443">
                  <c:v>663.68</c:v>
                </c:pt>
                <c:pt idx="1444">
                  <c:v>666.18</c:v>
                </c:pt>
                <c:pt idx="1445">
                  <c:v>668.45</c:v>
                </c:pt>
                <c:pt idx="1446">
                  <c:v>669.22</c:v>
                </c:pt>
                <c:pt idx="1447">
                  <c:v>669.21</c:v>
                </c:pt>
              </c:numCache>
            </c:numRef>
          </c:val>
          <c:smooth val="0"/>
          <c:extLst>
            <c:ext xmlns:c16="http://schemas.microsoft.com/office/drawing/2014/chart" uri="{C3380CC4-5D6E-409C-BE32-E72D297353CC}">
              <c16:uniqueId val="{00000001-A77F-4680-A9A1-83A1B7B45967}"/>
            </c:ext>
          </c:extLst>
        </c:ser>
        <c:dLbls>
          <c:showLegendKey val="0"/>
          <c:showVal val="0"/>
          <c:showCatName val="0"/>
          <c:showSerName val="0"/>
          <c:showPercent val="0"/>
          <c:showBubbleSize val="0"/>
        </c:dLbls>
        <c:marker val="1"/>
        <c:smooth val="0"/>
        <c:axId val="2102151647"/>
        <c:axId val="2102166527"/>
      </c:lineChart>
      <c:lineChart>
        <c:grouping val="standard"/>
        <c:varyColors val="0"/>
        <c:ser>
          <c:idx val="2"/>
          <c:order val="2"/>
          <c:tx>
            <c:strRef>
              <c:f>'SPY Drawdown'!$D$2</c:f>
              <c:strCache>
                <c:ptCount val="1"/>
                <c:pt idx="0">
                  <c:v>Current</c:v>
                </c:pt>
              </c:strCache>
            </c:strRef>
          </c:tx>
          <c:spPr>
            <a:ln w="28575" cap="rnd">
              <a:solidFill>
                <a:schemeClr val="tx1"/>
              </a:solidFill>
              <a:round/>
            </a:ln>
            <a:effectLst/>
          </c:spPr>
          <c:marker>
            <c:symbol val="none"/>
          </c:marker>
          <c:cat>
            <c:numRef>
              <c:f>'SPY Drawdown'!$A$3:$A$1450</c:f>
              <c:numCache>
                <c:formatCode>m/d/yyyy</c:formatCode>
                <c:ptCount val="1448"/>
                <c:pt idx="0">
                  <c:v>43830</c:v>
                </c:pt>
                <c:pt idx="1">
                  <c:v>43832</c:v>
                </c:pt>
                <c:pt idx="2">
                  <c:v>43833</c:v>
                </c:pt>
                <c:pt idx="3">
                  <c:v>43836</c:v>
                </c:pt>
                <c:pt idx="4">
                  <c:v>43837</c:v>
                </c:pt>
                <c:pt idx="5">
                  <c:v>43838</c:v>
                </c:pt>
                <c:pt idx="6">
                  <c:v>43839</c:v>
                </c:pt>
                <c:pt idx="7">
                  <c:v>43840</c:v>
                </c:pt>
                <c:pt idx="8">
                  <c:v>43843</c:v>
                </c:pt>
                <c:pt idx="9">
                  <c:v>43844</c:v>
                </c:pt>
                <c:pt idx="10">
                  <c:v>43845</c:v>
                </c:pt>
                <c:pt idx="11">
                  <c:v>43846</c:v>
                </c:pt>
                <c:pt idx="12">
                  <c:v>43847</c:v>
                </c:pt>
                <c:pt idx="13">
                  <c:v>43851</c:v>
                </c:pt>
                <c:pt idx="14">
                  <c:v>43852</c:v>
                </c:pt>
                <c:pt idx="15">
                  <c:v>43853</c:v>
                </c:pt>
                <c:pt idx="16">
                  <c:v>43854</c:v>
                </c:pt>
                <c:pt idx="17">
                  <c:v>43857</c:v>
                </c:pt>
                <c:pt idx="18">
                  <c:v>43858</c:v>
                </c:pt>
                <c:pt idx="19">
                  <c:v>43859</c:v>
                </c:pt>
                <c:pt idx="20">
                  <c:v>43860</c:v>
                </c:pt>
                <c:pt idx="21">
                  <c:v>43861</c:v>
                </c:pt>
                <c:pt idx="22">
                  <c:v>43864</c:v>
                </c:pt>
                <c:pt idx="23">
                  <c:v>43865</c:v>
                </c:pt>
                <c:pt idx="24">
                  <c:v>43866</c:v>
                </c:pt>
                <c:pt idx="25">
                  <c:v>43867</c:v>
                </c:pt>
                <c:pt idx="26">
                  <c:v>43868</c:v>
                </c:pt>
                <c:pt idx="27">
                  <c:v>43871</c:v>
                </c:pt>
                <c:pt idx="28">
                  <c:v>43872</c:v>
                </c:pt>
                <c:pt idx="29">
                  <c:v>43873</c:v>
                </c:pt>
                <c:pt idx="30">
                  <c:v>43874</c:v>
                </c:pt>
                <c:pt idx="31">
                  <c:v>43875</c:v>
                </c:pt>
                <c:pt idx="32">
                  <c:v>43879</c:v>
                </c:pt>
                <c:pt idx="33">
                  <c:v>43880</c:v>
                </c:pt>
                <c:pt idx="34">
                  <c:v>43881</c:v>
                </c:pt>
                <c:pt idx="35">
                  <c:v>43882</c:v>
                </c:pt>
                <c:pt idx="36">
                  <c:v>43885</c:v>
                </c:pt>
                <c:pt idx="37">
                  <c:v>43886</c:v>
                </c:pt>
                <c:pt idx="38">
                  <c:v>43887</c:v>
                </c:pt>
                <c:pt idx="39">
                  <c:v>43888</c:v>
                </c:pt>
                <c:pt idx="40">
                  <c:v>43889</c:v>
                </c:pt>
                <c:pt idx="41">
                  <c:v>43892</c:v>
                </c:pt>
                <c:pt idx="42">
                  <c:v>43893</c:v>
                </c:pt>
                <c:pt idx="43">
                  <c:v>43894</c:v>
                </c:pt>
                <c:pt idx="44">
                  <c:v>43895</c:v>
                </c:pt>
                <c:pt idx="45">
                  <c:v>43896</c:v>
                </c:pt>
                <c:pt idx="46">
                  <c:v>43899</c:v>
                </c:pt>
                <c:pt idx="47">
                  <c:v>43900</c:v>
                </c:pt>
                <c:pt idx="48">
                  <c:v>43901</c:v>
                </c:pt>
                <c:pt idx="49">
                  <c:v>43902</c:v>
                </c:pt>
                <c:pt idx="50">
                  <c:v>43903</c:v>
                </c:pt>
                <c:pt idx="51">
                  <c:v>43906</c:v>
                </c:pt>
                <c:pt idx="52">
                  <c:v>43907</c:v>
                </c:pt>
                <c:pt idx="53">
                  <c:v>43908</c:v>
                </c:pt>
                <c:pt idx="54">
                  <c:v>43909</c:v>
                </c:pt>
                <c:pt idx="55">
                  <c:v>43910</c:v>
                </c:pt>
                <c:pt idx="56">
                  <c:v>43913</c:v>
                </c:pt>
                <c:pt idx="57">
                  <c:v>43914</c:v>
                </c:pt>
                <c:pt idx="58">
                  <c:v>43915</c:v>
                </c:pt>
                <c:pt idx="59">
                  <c:v>43916</c:v>
                </c:pt>
                <c:pt idx="60">
                  <c:v>43917</c:v>
                </c:pt>
                <c:pt idx="61">
                  <c:v>43920</c:v>
                </c:pt>
                <c:pt idx="62">
                  <c:v>43921</c:v>
                </c:pt>
                <c:pt idx="63">
                  <c:v>43922</c:v>
                </c:pt>
                <c:pt idx="64">
                  <c:v>43923</c:v>
                </c:pt>
                <c:pt idx="65">
                  <c:v>43924</c:v>
                </c:pt>
                <c:pt idx="66">
                  <c:v>43927</c:v>
                </c:pt>
                <c:pt idx="67">
                  <c:v>43928</c:v>
                </c:pt>
                <c:pt idx="68">
                  <c:v>43929</c:v>
                </c:pt>
                <c:pt idx="69">
                  <c:v>43930</c:v>
                </c:pt>
                <c:pt idx="70">
                  <c:v>43934</c:v>
                </c:pt>
                <c:pt idx="71">
                  <c:v>43935</c:v>
                </c:pt>
                <c:pt idx="72">
                  <c:v>43936</c:v>
                </c:pt>
                <c:pt idx="73">
                  <c:v>43937</c:v>
                </c:pt>
                <c:pt idx="74">
                  <c:v>43938</c:v>
                </c:pt>
                <c:pt idx="75">
                  <c:v>43941</c:v>
                </c:pt>
                <c:pt idx="76">
                  <c:v>43942</c:v>
                </c:pt>
                <c:pt idx="77">
                  <c:v>43943</c:v>
                </c:pt>
                <c:pt idx="78">
                  <c:v>43944</c:v>
                </c:pt>
                <c:pt idx="79">
                  <c:v>43945</c:v>
                </c:pt>
                <c:pt idx="80">
                  <c:v>43948</c:v>
                </c:pt>
                <c:pt idx="81">
                  <c:v>43949</c:v>
                </c:pt>
                <c:pt idx="82">
                  <c:v>43950</c:v>
                </c:pt>
                <c:pt idx="83">
                  <c:v>43951</c:v>
                </c:pt>
                <c:pt idx="84">
                  <c:v>43952</c:v>
                </c:pt>
                <c:pt idx="85">
                  <c:v>43955</c:v>
                </c:pt>
                <c:pt idx="86">
                  <c:v>43956</c:v>
                </c:pt>
                <c:pt idx="87">
                  <c:v>43957</c:v>
                </c:pt>
                <c:pt idx="88">
                  <c:v>43958</c:v>
                </c:pt>
                <c:pt idx="89">
                  <c:v>43959</c:v>
                </c:pt>
                <c:pt idx="90">
                  <c:v>43962</c:v>
                </c:pt>
                <c:pt idx="91">
                  <c:v>43963</c:v>
                </c:pt>
                <c:pt idx="92">
                  <c:v>43964</c:v>
                </c:pt>
                <c:pt idx="93">
                  <c:v>43965</c:v>
                </c:pt>
                <c:pt idx="94">
                  <c:v>43966</c:v>
                </c:pt>
                <c:pt idx="95">
                  <c:v>43969</c:v>
                </c:pt>
                <c:pt idx="96">
                  <c:v>43970</c:v>
                </c:pt>
                <c:pt idx="97">
                  <c:v>43971</c:v>
                </c:pt>
                <c:pt idx="98">
                  <c:v>43972</c:v>
                </c:pt>
                <c:pt idx="99">
                  <c:v>43973</c:v>
                </c:pt>
                <c:pt idx="100">
                  <c:v>43977</c:v>
                </c:pt>
                <c:pt idx="101">
                  <c:v>43978</c:v>
                </c:pt>
                <c:pt idx="102">
                  <c:v>43979</c:v>
                </c:pt>
                <c:pt idx="103">
                  <c:v>43980</c:v>
                </c:pt>
                <c:pt idx="104">
                  <c:v>43983</c:v>
                </c:pt>
                <c:pt idx="105">
                  <c:v>43984</c:v>
                </c:pt>
                <c:pt idx="106">
                  <c:v>43985</c:v>
                </c:pt>
                <c:pt idx="107">
                  <c:v>43986</c:v>
                </c:pt>
                <c:pt idx="108">
                  <c:v>43987</c:v>
                </c:pt>
                <c:pt idx="109">
                  <c:v>43990</c:v>
                </c:pt>
                <c:pt idx="110">
                  <c:v>43991</c:v>
                </c:pt>
                <c:pt idx="111">
                  <c:v>43992</c:v>
                </c:pt>
                <c:pt idx="112">
                  <c:v>43993</c:v>
                </c:pt>
                <c:pt idx="113">
                  <c:v>43994</c:v>
                </c:pt>
                <c:pt idx="114">
                  <c:v>43997</c:v>
                </c:pt>
                <c:pt idx="115">
                  <c:v>43998</c:v>
                </c:pt>
                <c:pt idx="116">
                  <c:v>43999</c:v>
                </c:pt>
                <c:pt idx="117">
                  <c:v>44000</c:v>
                </c:pt>
                <c:pt idx="118">
                  <c:v>44001</c:v>
                </c:pt>
                <c:pt idx="119">
                  <c:v>44004</c:v>
                </c:pt>
                <c:pt idx="120">
                  <c:v>44005</c:v>
                </c:pt>
                <c:pt idx="121">
                  <c:v>44006</c:v>
                </c:pt>
                <c:pt idx="122">
                  <c:v>44007</c:v>
                </c:pt>
                <c:pt idx="123">
                  <c:v>44008</c:v>
                </c:pt>
                <c:pt idx="124">
                  <c:v>44011</c:v>
                </c:pt>
                <c:pt idx="125">
                  <c:v>44012</c:v>
                </c:pt>
                <c:pt idx="126">
                  <c:v>44013</c:v>
                </c:pt>
                <c:pt idx="127">
                  <c:v>44014</c:v>
                </c:pt>
                <c:pt idx="128">
                  <c:v>44018</c:v>
                </c:pt>
                <c:pt idx="129">
                  <c:v>44019</c:v>
                </c:pt>
                <c:pt idx="130">
                  <c:v>44020</c:v>
                </c:pt>
                <c:pt idx="131">
                  <c:v>44021</c:v>
                </c:pt>
                <c:pt idx="132">
                  <c:v>44022</c:v>
                </c:pt>
                <c:pt idx="133">
                  <c:v>44025</c:v>
                </c:pt>
                <c:pt idx="134">
                  <c:v>44026</c:v>
                </c:pt>
                <c:pt idx="135">
                  <c:v>44027</c:v>
                </c:pt>
                <c:pt idx="136">
                  <c:v>44028</c:v>
                </c:pt>
                <c:pt idx="137">
                  <c:v>44029</c:v>
                </c:pt>
                <c:pt idx="138">
                  <c:v>44032</c:v>
                </c:pt>
                <c:pt idx="139">
                  <c:v>44033</c:v>
                </c:pt>
                <c:pt idx="140">
                  <c:v>44034</c:v>
                </c:pt>
                <c:pt idx="141">
                  <c:v>44035</c:v>
                </c:pt>
                <c:pt idx="142">
                  <c:v>44036</c:v>
                </c:pt>
                <c:pt idx="143">
                  <c:v>44039</c:v>
                </c:pt>
                <c:pt idx="144">
                  <c:v>44040</c:v>
                </c:pt>
                <c:pt idx="145">
                  <c:v>44041</c:v>
                </c:pt>
                <c:pt idx="146">
                  <c:v>44042</c:v>
                </c:pt>
                <c:pt idx="147">
                  <c:v>44043</c:v>
                </c:pt>
                <c:pt idx="148">
                  <c:v>44046</c:v>
                </c:pt>
                <c:pt idx="149">
                  <c:v>44047</c:v>
                </c:pt>
                <c:pt idx="150">
                  <c:v>44048</c:v>
                </c:pt>
                <c:pt idx="151">
                  <c:v>44049</c:v>
                </c:pt>
                <c:pt idx="152">
                  <c:v>44050</c:v>
                </c:pt>
                <c:pt idx="153">
                  <c:v>44053</c:v>
                </c:pt>
                <c:pt idx="154">
                  <c:v>44054</c:v>
                </c:pt>
                <c:pt idx="155">
                  <c:v>44055</c:v>
                </c:pt>
                <c:pt idx="156">
                  <c:v>44056</c:v>
                </c:pt>
                <c:pt idx="157">
                  <c:v>44057</c:v>
                </c:pt>
                <c:pt idx="158">
                  <c:v>44060</c:v>
                </c:pt>
                <c:pt idx="159">
                  <c:v>44061</c:v>
                </c:pt>
                <c:pt idx="160">
                  <c:v>44062</c:v>
                </c:pt>
                <c:pt idx="161">
                  <c:v>44063</c:v>
                </c:pt>
                <c:pt idx="162">
                  <c:v>44064</c:v>
                </c:pt>
                <c:pt idx="163">
                  <c:v>44067</c:v>
                </c:pt>
                <c:pt idx="164">
                  <c:v>44068</c:v>
                </c:pt>
                <c:pt idx="165">
                  <c:v>44069</c:v>
                </c:pt>
                <c:pt idx="166">
                  <c:v>44070</c:v>
                </c:pt>
                <c:pt idx="167">
                  <c:v>44071</c:v>
                </c:pt>
                <c:pt idx="168">
                  <c:v>44074</c:v>
                </c:pt>
                <c:pt idx="169">
                  <c:v>44075</c:v>
                </c:pt>
                <c:pt idx="170">
                  <c:v>44076</c:v>
                </c:pt>
                <c:pt idx="171">
                  <c:v>44077</c:v>
                </c:pt>
                <c:pt idx="172">
                  <c:v>44078</c:v>
                </c:pt>
                <c:pt idx="173">
                  <c:v>44082</c:v>
                </c:pt>
                <c:pt idx="174">
                  <c:v>44083</c:v>
                </c:pt>
                <c:pt idx="175">
                  <c:v>44084</c:v>
                </c:pt>
                <c:pt idx="176">
                  <c:v>44085</c:v>
                </c:pt>
                <c:pt idx="177">
                  <c:v>44088</c:v>
                </c:pt>
                <c:pt idx="178">
                  <c:v>44089</c:v>
                </c:pt>
                <c:pt idx="179">
                  <c:v>44090</c:v>
                </c:pt>
                <c:pt idx="180">
                  <c:v>44091</c:v>
                </c:pt>
                <c:pt idx="181">
                  <c:v>44092</c:v>
                </c:pt>
                <c:pt idx="182">
                  <c:v>44095</c:v>
                </c:pt>
                <c:pt idx="183">
                  <c:v>44096</c:v>
                </c:pt>
                <c:pt idx="184">
                  <c:v>44097</c:v>
                </c:pt>
                <c:pt idx="185">
                  <c:v>44098</c:v>
                </c:pt>
                <c:pt idx="186">
                  <c:v>44099</c:v>
                </c:pt>
                <c:pt idx="187">
                  <c:v>44102</c:v>
                </c:pt>
                <c:pt idx="188">
                  <c:v>44103</c:v>
                </c:pt>
                <c:pt idx="189">
                  <c:v>44104</c:v>
                </c:pt>
                <c:pt idx="190">
                  <c:v>44105</c:v>
                </c:pt>
                <c:pt idx="191">
                  <c:v>44106</c:v>
                </c:pt>
                <c:pt idx="192">
                  <c:v>44109</c:v>
                </c:pt>
                <c:pt idx="193">
                  <c:v>44110</c:v>
                </c:pt>
                <c:pt idx="194">
                  <c:v>44111</c:v>
                </c:pt>
                <c:pt idx="195">
                  <c:v>44112</c:v>
                </c:pt>
                <c:pt idx="196">
                  <c:v>44113</c:v>
                </c:pt>
                <c:pt idx="197">
                  <c:v>44116</c:v>
                </c:pt>
                <c:pt idx="198">
                  <c:v>44117</c:v>
                </c:pt>
                <c:pt idx="199">
                  <c:v>44118</c:v>
                </c:pt>
                <c:pt idx="200">
                  <c:v>44119</c:v>
                </c:pt>
                <c:pt idx="201">
                  <c:v>44120</c:v>
                </c:pt>
                <c:pt idx="202">
                  <c:v>44123</c:v>
                </c:pt>
                <c:pt idx="203">
                  <c:v>44124</c:v>
                </c:pt>
                <c:pt idx="204">
                  <c:v>44125</c:v>
                </c:pt>
                <c:pt idx="205">
                  <c:v>44126</c:v>
                </c:pt>
                <c:pt idx="206">
                  <c:v>44127</c:v>
                </c:pt>
                <c:pt idx="207">
                  <c:v>44130</c:v>
                </c:pt>
                <c:pt idx="208">
                  <c:v>44131</c:v>
                </c:pt>
                <c:pt idx="209">
                  <c:v>44132</c:v>
                </c:pt>
                <c:pt idx="210">
                  <c:v>44133</c:v>
                </c:pt>
                <c:pt idx="211">
                  <c:v>44134</c:v>
                </c:pt>
                <c:pt idx="212">
                  <c:v>44137</c:v>
                </c:pt>
                <c:pt idx="213">
                  <c:v>44138</c:v>
                </c:pt>
                <c:pt idx="214">
                  <c:v>44139</c:v>
                </c:pt>
                <c:pt idx="215">
                  <c:v>44140</c:v>
                </c:pt>
                <c:pt idx="216">
                  <c:v>44141</c:v>
                </c:pt>
                <c:pt idx="217">
                  <c:v>44144</c:v>
                </c:pt>
                <c:pt idx="218">
                  <c:v>44145</c:v>
                </c:pt>
                <c:pt idx="219">
                  <c:v>44146</c:v>
                </c:pt>
                <c:pt idx="220">
                  <c:v>44147</c:v>
                </c:pt>
                <c:pt idx="221">
                  <c:v>44148</c:v>
                </c:pt>
                <c:pt idx="222">
                  <c:v>44151</c:v>
                </c:pt>
                <c:pt idx="223">
                  <c:v>44152</c:v>
                </c:pt>
                <c:pt idx="224">
                  <c:v>44153</c:v>
                </c:pt>
                <c:pt idx="225">
                  <c:v>44154</c:v>
                </c:pt>
                <c:pt idx="226">
                  <c:v>44155</c:v>
                </c:pt>
                <c:pt idx="227">
                  <c:v>44158</c:v>
                </c:pt>
                <c:pt idx="228">
                  <c:v>44159</c:v>
                </c:pt>
                <c:pt idx="229">
                  <c:v>44160</c:v>
                </c:pt>
                <c:pt idx="230">
                  <c:v>44162</c:v>
                </c:pt>
                <c:pt idx="231">
                  <c:v>44165</c:v>
                </c:pt>
                <c:pt idx="232">
                  <c:v>44166</c:v>
                </c:pt>
                <c:pt idx="233">
                  <c:v>44167</c:v>
                </c:pt>
                <c:pt idx="234">
                  <c:v>44168</c:v>
                </c:pt>
                <c:pt idx="235">
                  <c:v>44169</c:v>
                </c:pt>
                <c:pt idx="236">
                  <c:v>44172</c:v>
                </c:pt>
                <c:pt idx="237">
                  <c:v>44173</c:v>
                </c:pt>
                <c:pt idx="238">
                  <c:v>44174</c:v>
                </c:pt>
                <c:pt idx="239">
                  <c:v>44175</c:v>
                </c:pt>
                <c:pt idx="240">
                  <c:v>44176</c:v>
                </c:pt>
                <c:pt idx="241">
                  <c:v>44179</c:v>
                </c:pt>
                <c:pt idx="242">
                  <c:v>44180</c:v>
                </c:pt>
                <c:pt idx="243">
                  <c:v>44181</c:v>
                </c:pt>
                <c:pt idx="244">
                  <c:v>44182</c:v>
                </c:pt>
                <c:pt idx="245">
                  <c:v>44183</c:v>
                </c:pt>
                <c:pt idx="246">
                  <c:v>44186</c:v>
                </c:pt>
                <c:pt idx="247">
                  <c:v>44187</c:v>
                </c:pt>
                <c:pt idx="248">
                  <c:v>44188</c:v>
                </c:pt>
                <c:pt idx="249">
                  <c:v>44189</c:v>
                </c:pt>
                <c:pt idx="250">
                  <c:v>44193</c:v>
                </c:pt>
                <c:pt idx="251">
                  <c:v>44194</c:v>
                </c:pt>
                <c:pt idx="252">
                  <c:v>44195</c:v>
                </c:pt>
                <c:pt idx="253">
                  <c:v>44196</c:v>
                </c:pt>
                <c:pt idx="254">
                  <c:v>44200</c:v>
                </c:pt>
                <c:pt idx="255">
                  <c:v>44201</c:v>
                </c:pt>
                <c:pt idx="256">
                  <c:v>44202</c:v>
                </c:pt>
                <c:pt idx="257">
                  <c:v>44203</c:v>
                </c:pt>
                <c:pt idx="258">
                  <c:v>44204</c:v>
                </c:pt>
                <c:pt idx="259">
                  <c:v>44207</c:v>
                </c:pt>
                <c:pt idx="260">
                  <c:v>44208</c:v>
                </c:pt>
                <c:pt idx="261">
                  <c:v>44209</c:v>
                </c:pt>
                <c:pt idx="262">
                  <c:v>44210</c:v>
                </c:pt>
                <c:pt idx="263">
                  <c:v>44211</c:v>
                </c:pt>
                <c:pt idx="264">
                  <c:v>44215</c:v>
                </c:pt>
                <c:pt idx="265">
                  <c:v>44216</c:v>
                </c:pt>
                <c:pt idx="266">
                  <c:v>44217</c:v>
                </c:pt>
                <c:pt idx="267">
                  <c:v>44218</c:v>
                </c:pt>
                <c:pt idx="268">
                  <c:v>44221</c:v>
                </c:pt>
                <c:pt idx="269">
                  <c:v>44222</c:v>
                </c:pt>
                <c:pt idx="270">
                  <c:v>44223</c:v>
                </c:pt>
                <c:pt idx="271">
                  <c:v>44224</c:v>
                </c:pt>
                <c:pt idx="272">
                  <c:v>44225</c:v>
                </c:pt>
                <c:pt idx="273">
                  <c:v>44228</c:v>
                </c:pt>
                <c:pt idx="274">
                  <c:v>44229</c:v>
                </c:pt>
                <c:pt idx="275">
                  <c:v>44230</c:v>
                </c:pt>
                <c:pt idx="276">
                  <c:v>44231</c:v>
                </c:pt>
                <c:pt idx="277">
                  <c:v>44232</c:v>
                </c:pt>
                <c:pt idx="278">
                  <c:v>44235</c:v>
                </c:pt>
                <c:pt idx="279">
                  <c:v>44236</c:v>
                </c:pt>
                <c:pt idx="280">
                  <c:v>44237</c:v>
                </c:pt>
                <c:pt idx="281">
                  <c:v>44238</c:v>
                </c:pt>
                <c:pt idx="282">
                  <c:v>44239</c:v>
                </c:pt>
                <c:pt idx="283">
                  <c:v>44243</c:v>
                </c:pt>
                <c:pt idx="284">
                  <c:v>44244</c:v>
                </c:pt>
                <c:pt idx="285">
                  <c:v>44245</c:v>
                </c:pt>
                <c:pt idx="286">
                  <c:v>44246</c:v>
                </c:pt>
                <c:pt idx="287">
                  <c:v>44249</c:v>
                </c:pt>
                <c:pt idx="288">
                  <c:v>44250</c:v>
                </c:pt>
                <c:pt idx="289">
                  <c:v>44251</c:v>
                </c:pt>
                <c:pt idx="290">
                  <c:v>44252</c:v>
                </c:pt>
                <c:pt idx="291">
                  <c:v>44253</c:v>
                </c:pt>
                <c:pt idx="292">
                  <c:v>44256</c:v>
                </c:pt>
                <c:pt idx="293">
                  <c:v>44257</c:v>
                </c:pt>
                <c:pt idx="294">
                  <c:v>44258</c:v>
                </c:pt>
                <c:pt idx="295">
                  <c:v>44259</c:v>
                </c:pt>
                <c:pt idx="296">
                  <c:v>44260</c:v>
                </c:pt>
                <c:pt idx="297">
                  <c:v>44263</c:v>
                </c:pt>
                <c:pt idx="298">
                  <c:v>44264</c:v>
                </c:pt>
                <c:pt idx="299">
                  <c:v>44265</c:v>
                </c:pt>
                <c:pt idx="300">
                  <c:v>44266</c:v>
                </c:pt>
                <c:pt idx="301">
                  <c:v>44267</c:v>
                </c:pt>
                <c:pt idx="302">
                  <c:v>44270</c:v>
                </c:pt>
                <c:pt idx="303">
                  <c:v>44271</c:v>
                </c:pt>
                <c:pt idx="304">
                  <c:v>44272</c:v>
                </c:pt>
                <c:pt idx="305">
                  <c:v>44273</c:v>
                </c:pt>
                <c:pt idx="306">
                  <c:v>44274</c:v>
                </c:pt>
                <c:pt idx="307">
                  <c:v>44277</c:v>
                </c:pt>
                <c:pt idx="308">
                  <c:v>44278</c:v>
                </c:pt>
                <c:pt idx="309">
                  <c:v>44279</c:v>
                </c:pt>
                <c:pt idx="310">
                  <c:v>44280</c:v>
                </c:pt>
                <c:pt idx="311">
                  <c:v>44281</c:v>
                </c:pt>
                <c:pt idx="312">
                  <c:v>44284</c:v>
                </c:pt>
                <c:pt idx="313">
                  <c:v>44285</c:v>
                </c:pt>
                <c:pt idx="314">
                  <c:v>44286</c:v>
                </c:pt>
                <c:pt idx="315">
                  <c:v>44287</c:v>
                </c:pt>
                <c:pt idx="316">
                  <c:v>44291</c:v>
                </c:pt>
                <c:pt idx="317">
                  <c:v>44292</c:v>
                </c:pt>
                <c:pt idx="318">
                  <c:v>44293</c:v>
                </c:pt>
                <c:pt idx="319">
                  <c:v>44294</c:v>
                </c:pt>
                <c:pt idx="320">
                  <c:v>44295</c:v>
                </c:pt>
                <c:pt idx="321">
                  <c:v>44298</c:v>
                </c:pt>
                <c:pt idx="322">
                  <c:v>44299</c:v>
                </c:pt>
                <c:pt idx="323">
                  <c:v>44300</c:v>
                </c:pt>
                <c:pt idx="324">
                  <c:v>44301</c:v>
                </c:pt>
                <c:pt idx="325">
                  <c:v>44302</c:v>
                </c:pt>
                <c:pt idx="326">
                  <c:v>44305</c:v>
                </c:pt>
                <c:pt idx="327">
                  <c:v>44306</c:v>
                </c:pt>
                <c:pt idx="328">
                  <c:v>44307</c:v>
                </c:pt>
                <c:pt idx="329">
                  <c:v>44308</c:v>
                </c:pt>
                <c:pt idx="330">
                  <c:v>44309</c:v>
                </c:pt>
                <c:pt idx="331">
                  <c:v>44312</c:v>
                </c:pt>
                <c:pt idx="332">
                  <c:v>44313</c:v>
                </c:pt>
                <c:pt idx="333">
                  <c:v>44314</c:v>
                </c:pt>
                <c:pt idx="334">
                  <c:v>44315</c:v>
                </c:pt>
                <c:pt idx="335">
                  <c:v>44316</c:v>
                </c:pt>
                <c:pt idx="336">
                  <c:v>44319</c:v>
                </c:pt>
                <c:pt idx="337">
                  <c:v>44320</c:v>
                </c:pt>
                <c:pt idx="338">
                  <c:v>44321</c:v>
                </c:pt>
                <c:pt idx="339">
                  <c:v>44322</c:v>
                </c:pt>
                <c:pt idx="340">
                  <c:v>44323</c:v>
                </c:pt>
                <c:pt idx="341">
                  <c:v>44326</c:v>
                </c:pt>
                <c:pt idx="342">
                  <c:v>44327</c:v>
                </c:pt>
                <c:pt idx="343">
                  <c:v>44328</c:v>
                </c:pt>
                <c:pt idx="344">
                  <c:v>44329</c:v>
                </c:pt>
                <c:pt idx="345">
                  <c:v>44330</c:v>
                </c:pt>
                <c:pt idx="346">
                  <c:v>44333</c:v>
                </c:pt>
                <c:pt idx="347">
                  <c:v>44334</c:v>
                </c:pt>
                <c:pt idx="348">
                  <c:v>44335</c:v>
                </c:pt>
                <c:pt idx="349">
                  <c:v>44336</c:v>
                </c:pt>
                <c:pt idx="350">
                  <c:v>44337</c:v>
                </c:pt>
                <c:pt idx="351">
                  <c:v>44340</c:v>
                </c:pt>
                <c:pt idx="352">
                  <c:v>44341</c:v>
                </c:pt>
                <c:pt idx="353">
                  <c:v>44342</c:v>
                </c:pt>
                <c:pt idx="354">
                  <c:v>44343</c:v>
                </c:pt>
                <c:pt idx="355">
                  <c:v>44344</c:v>
                </c:pt>
                <c:pt idx="356">
                  <c:v>44348</c:v>
                </c:pt>
                <c:pt idx="357">
                  <c:v>44349</c:v>
                </c:pt>
                <c:pt idx="358">
                  <c:v>44350</c:v>
                </c:pt>
                <c:pt idx="359">
                  <c:v>44351</c:v>
                </c:pt>
                <c:pt idx="360">
                  <c:v>44354</c:v>
                </c:pt>
                <c:pt idx="361">
                  <c:v>44355</c:v>
                </c:pt>
                <c:pt idx="362">
                  <c:v>44356</c:v>
                </c:pt>
                <c:pt idx="363">
                  <c:v>44357</c:v>
                </c:pt>
                <c:pt idx="364">
                  <c:v>44358</c:v>
                </c:pt>
                <c:pt idx="365">
                  <c:v>44361</c:v>
                </c:pt>
                <c:pt idx="366">
                  <c:v>44362</c:v>
                </c:pt>
                <c:pt idx="367">
                  <c:v>44363</c:v>
                </c:pt>
                <c:pt idx="368">
                  <c:v>44364</c:v>
                </c:pt>
                <c:pt idx="369">
                  <c:v>44365</c:v>
                </c:pt>
                <c:pt idx="370">
                  <c:v>44368</c:v>
                </c:pt>
                <c:pt idx="371">
                  <c:v>44369</c:v>
                </c:pt>
                <c:pt idx="372">
                  <c:v>44370</c:v>
                </c:pt>
                <c:pt idx="373">
                  <c:v>44371</c:v>
                </c:pt>
                <c:pt idx="374">
                  <c:v>44372</c:v>
                </c:pt>
                <c:pt idx="375">
                  <c:v>44375</c:v>
                </c:pt>
                <c:pt idx="376">
                  <c:v>44376</c:v>
                </c:pt>
                <c:pt idx="377">
                  <c:v>44377</c:v>
                </c:pt>
                <c:pt idx="378">
                  <c:v>44378</c:v>
                </c:pt>
                <c:pt idx="379">
                  <c:v>44379</c:v>
                </c:pt>
                <c:pt idx="380">
                  <c:v>44383</c:v>
                </c:pt>
                <c:pt idx="381">
                  <c:v>44384</c:v>
                </c:pt>
                <c:pt idx="382">
                  <c:v>44385</c:v>
                </c:pt>
                <c:pt idx="383">
                  <c:v>44386</c:v>
                </c:pt>
                <c:pt idx="384">
                  <c:v>44389</c:v>
                </c:pt>
                <c:pt idx="385">
                  <c:v>44390</c:v>
                </c:pt>
                <c:pt idx="386">
                  <c:v>44391</c:v>
                </c:pt>
                <c:pt idx="387">
                  <c:v>44392</c:v>
                </c:pt>
                <c:pt idx="388">
                  <c:v>44393</c:v>
                </c:pt>
                <c:pt idx="389">
                  <c:v>44396</c:v>
                </c:pt>
                <c:pt idx="390">
                  <c:v>44397</c:v>
                </c:pt>
                <c:pt idx="391">
                  <c:v>44398</c:v>
                </c:pt>
                <c:pt idx="392">
                  <c:v>44399</c:v>
                </c:pt>
                <c:pt idx="393">
                  <c:v>44400</c:v>
                </c:pt>
                <c:pt idx="394">
                  <c:v>44403</c:v>
                </c:pt>
                <c:pt idx="395">
                  <c:v>44404</c:v>
                </c:pt>
                <c:pt idx="396">
                  <c:v>44405</c:v>
                </c:pt>
                <c:pt idx="397">
                  <c:v>44406</c:v>
                </c:pt>
                <c:pt idx="398">
                  <c:v>44407</c:v>
                </c:pt>
                <c:pt idx="399">
                  <c:v>44410</c:v>
                </c:pt>
                <c:pt idx="400">
                  <c:v>44411</c:v>
                </c:pt>
                <c:pt idx="401">
                  <c:v>44412</c:v>
                </c:pt>
                <c:pt idx="402">
                  <c:v>44413</c:v>
                </c:pt>
                <c:pt idx="403">
                  <c:v>44414</c:v>
                </c:pt>
                <c:pt idx="404">
                  <c:v>44417</c:v>
                </c:pt>
                <c:pt idx="405">
                  <c:v>44418</c:v>
                </c:pt>
                <c:pt idx="406">
                  <c:v>44419</c:v>
                </c:pt>
                <c:pt idx="407">
                  <c:v>44420</c:v>
                </c:pt>
                <c:pt idx="408">
                  <c:v>44421</c:v>
                </c:pt>
                <c:pt idx="409">
                  <c:v>44424</c:v>
                </c:pt>
                <c:pt idx="410">
                  <c:v>44425</c:v>
                </c:pt>
                <c:pt idx="411">
                  <c:v>44426</c:v>
                </c:pt>
                <c:pt idx="412">
                  <c:v>44427</c:v>
                </c:pt>
                <c:pt idx="413">
                  <c:v>44428</c:v>
                </c:pt>
                <c:pt idx="414">
                  <c:v>44431</c:v>
                </c:pt>
                <c:pt idx="415">
                  <c:v>44432</c:v>
                </c:pt>
                <c:pt idx="416">
                  <c:v>44433</c:v>
                </c:pt>
                <c:pt idx="417">
                  <c:v>44434</c:v>
                </c:pt>
                <c:pt idx="418">
                  <c:v>44435</c:v>
                </c:pt>
                <c:pt idx="419">
                  <c:v>44438</c:v>
                </c:pt>
                <c:pt idx="420">
                  <c:v>44439</c:v>
                </c:pt>
                <c:pt idx="421">
                  <c:v>44440</c:v>
                </c:pt>
                <c:pt idx="422">
                  <c:v>44441</c:v>
                </c:pt>
                <c:pt idx="423">
                  <c:v>44442</c:v>
                </c:pt>
                <c:pt idx="424">
                  <c:v>44446</c:v>
                </c:pt>
                <c:pt idx="425">
                  <c:v>44447</c:v>
                </c:pt>
                <c:pt idx="426">
                  <c:v>44448</c:v>
                </c:pt>
                <c:pt idx="427">
                  <c:v>44449</c:v>
                </c:pt>
                <c:pt idx="428">
                  <c:v>44452</c:v>
                </c:pt>
                <c:pt idx="429">
                  <c:v>44453</c:v>
                </c:pt>
                <c:pt idx="430">
                  <c:v>44454</c:v>
                </c:pt>
                <c:pt idx="431">
                  <c:v>44455</c:v>
                </c:pt>
                <c:pt idx="432">
                  <c:v>44456</c:v>
                </c:pt>
                <c:pt idx="433">
                  <c:v>44459</c:v>
                </c:pt>
                <c:pt idx="434">
                  <c:v>44460</c:v>
                </c:pt>
                <c:pt idx="435">
                  <c:v>44461</c:v>
                </c:pt>
                <c:pt idx="436">
                  <c:v>44462</c:v>
                </c:pt>
                <c:pt idx="437">
                  <c:v>44463</c:v>
                </c:pt>
                <c:pt idx="438">
                  <c:v>44466</c:v>
                </c:pt>
                <c:pt idx="439">
                  <c:v>44467</c:v>
                </c:pt>
                <c:pt idx="440">
                  <c:v>44468</c:v>
                </c:pt>
                <c:pt idx="441">
                  <c:v>44469</c:v>
                </c:pt>
                <c:pt idx="442">
                  <c:v>44470</c:v>
                </c:pt>
                <c:pt idx="443">
                  <c:v>44473</c:v>
                </c:pt>
                <c:pt idx="444">
                  <c:v>44474</c:v>
                </c:pt>
                <c:pt idx="445">
                  <c:v>44475</c:v>
                </c:pt>
                <c:pt idx="446">
                  <c:v>44476</c:v>
                </c:pt>
                <c:pt idx="447">
                  <c:v>44477</c:v>
                </c:pt>
                <c:pt idx="448">
                  <c:v>44480</c:v>
                </c:pt>
                <c:pt idx="449">
                  <c:v>44481</c:v>
                </c:pt>
                <c:pt idx="450">
                  <c:v>44482</c:v>
                </c:pt>
                <c:pt idx="451">
                  <c:v>44483</c:v>
                </c:pt>
                <c:pt idx="452">
                  <c:v>44484</c:v>
                </c:pt>
                <c:pt idx="453">
                  <c:v>44487</c:v>
                </c:pt>
                <c:pt idx="454">
                  <c:v>44488</c:v>
                </c:pt>
                <c:pt idx="455">
                  <c:v>44489</c:v>
                </c:pt>
                <c:pt idx="456">
                  <c:v>44490</c:v>
                </c:pt>
                <c:pt idx="457">
                  <c:v>44491</c:v>
                </c:pt>
                <c:pt idx="458">
                  <c:v>44494</c:v>
                </c:pt>
                <c:pt idx="459">
                  <c:v>44495</c:v>
                </c:pt>
                <c:pt idx="460">
                  <c:v>44496</c:v>
                </c:pt>
                <c:pt idx="461">
                  <c:v>44497</c:v>
                </c:pt>
                <c:pt idx="462">
                  <c:v>44498</c:v>
                </c:pt>
                <c:pt idx="463">
                  <c:v>44501</c:v>
                </c:pt>
                <c:pt idx="464">
                  <c:v>44502</c:v>
                </c:pt>
                <c:pt idx="465">
                  <c:v>44503</c:v>
                </c:pt>
                <c:pt idx="466">
                  <c:v>44504</c:v>
                </c:pt>
                <c:pt idx="467">
                  <c:v>44505</c:v>
                </c:pt>
                <c:pt idx="468">
                  <c:v>44508</c:v>
                </c:pt>
                <c:pt idx="469">
                  <c:v>44509</c:v>
                </c:pt>
                <c:pt idx="470">
                  <c:v>44510</c:v>
                </c:pt>
                <c:pt idx="471">
                  <c:v>44511</c:v>
                </c:pt>
                <c:pt idx="472">
                  <c:v>44512</c:v>
                </c:pt>
                <c:pt idx="473">
                  <c:v>44515</c:v>
                </c:pt>
                <c:pt idx="474">
                  <c:v>44516</c:v>
                </c:pt>
                <c:pt idx="475">
                  <c:v>44517</c:v>
                </c:pt>
                <c:pt idx="476">
                  <c:v>44518</c:v>
                </c:pt>
                <c:pt idx="477">
                  <c:v>44519</c:v>
                </c:pt>
                <c:pt idx="478">
                  <c:v>44522</c:v>
                </c:pt>
                <c:pt idx="479">
                  <c:v>44523</c:v>
                </c:pt>
                <c:pt idx="480">
                  <c:v>44524</c:v>
                </c:pt>
                <c:pt idx="481">
                  <c:v>44526</c:v>
                </c:pt>
                <c:pt idx="482">
                  <c:v>44529</c:v>
                </c:pt>
                <c:pt idx="483">
                  <c:v>44530</c:v>
                </c:pt>
                <c:pt idx="484">
                  <c:v>44531</c:v>
                </c:pt>
                <c:pt idx="485">
                  <c:v>44532</c:v>
                </c:pt>
                <c:pt idx="486">
                  <c:v>44533</c:v>
                </c:pt>
                <c:pt idx="487">
                  <c:v>44536</c:v>
                </c:pt>
                <c:pt idx="488">
                  <c:v>44537</c:v>
                </c:pt>
                <c:pt idx="489">
                  <c:v>44538</c:v>
                </c:pt>
                <c:pt idx="490">
                  <c:v>44539</c:v>
                </c:pt>
                <c:pt idx="491">
                  <c:v>44540</c:v>
                </c:pt>
                <c:pt idx="492">
                  <c:v>44543</c:v>
                </c:pt>
                <c:pt idx="493">
                  <c:v>44544</c:v>
                </c:pt>
                <c:pt idx="494">
                  <c:v>44545</c:v>
                </c:pt>
                <c:pt idx="495">
                  <c:v>44546</c:v>
                </c:pt>
                <c:pt idx="496">
                  <c:v>44547</c:v>
                </c:pt>
                <c:pt idx="497">
                  <c:v>44550</c:v>
                </c:pt>
                <c:pt idx="498">
                  <c:v>44551</c:v>
                </c:pt>
                <c:pt idx="499">
                  <c:v>44552</c:v>
                </c:pt>
                <c:pt idx="500">
                  <c:v>44553</c:v>
                </c:pt>
                <c:pt idx="501">
                  <c:v>44557</c:v>
                </c:pt>
                <c:pt idx="502">
                  <c:v>44558</c:v>
                </c:pt>
                <c:pt idx="503">
                  <c:v>44559</c:v>
                </c:pt>
                <c:pt idx="504">
                  <c:v>44560</c:v>
                </c:pt>
                <c:pt idx="505">
                  <c:v>44561</c:v>
                </c:pt>
                <c:pt idx="506">
                  <c:v>44564</c:v>
                </c:pt>
                <c:pt idx="507">
                  <c:v>44565</c:v>
                </c:pt>
                <c:pt idx="508">
                  <c:v>44566</c:v>
                </c:pt>
                <c:pt idx="509">
                  <c:v>44567</c:v>
                </c:pt>
                <c:pt idx="510">
                  <c:v>44568</c:v>
                </c:pt>
                <c:pt idx="511">
                  <c:v>44571</c:v>
                </c:pt>
                <c:pt idx="512">
                  <c:v>44572</c:v>
                </c:pt>
                <c:pt idx="513">
                  <c:v>44573</c:v>
                </c:pt>
                <c:pt idx="514">
                  <c:v>44574</c:v>
                </c:pt>
                <c:pt idx="515">
                  <c:v>44575</c:v>
                </c:pt>
                <c:pt idx="516">
                  <c:v>44579</c:v>
                </c:pt>
                <c:pt idx="517">
                  <c:v>44580</c:v>
                </c:pt>
                <c:pt idx="518">
                  <c:v>44581</c:v>
                </c:pt>
                <c:pt idx="519">
                  <c:v>44582</c:v>
                </c:pt>
                <c:pt idx="520">
                  <c:v>44585</c:v>
                </c:pt>
                <c:pt idx="521">
                  <c:v>44586</c:v>
                </c:pt>
                <c:pt idx="522">
                  <c:v>44587</c:v>
                </c:pt>
                <c:pt idx="523">
                  <c:v>44588</c:v>
                </c:pt>
                <c:pt idx="524">
                  <c:v>44589</c:v>
                </c:pt>
                <c:pt idx="525">
                  <c:v>44592</c:v>
                </c:pt>
                <c:pt idx="526">
                  <c:v>44593</c:v>
                </c:pt>
                <c:pt idx="527">
                  <c:v>44594</c:v>
                </c:pt>
                <c:pt idx="528">
                  <c:v>44595</c:v>
                </c:pt>
                <c:pt idx="529">
                  <c:v>44596</c:v>
                </c:pt>
                <c:pt idx="530">
                  <c:v>44599</c:v>
                </c:pt>
                <c:pt idx="531">
                  <c:v>44600</c:v>
                </c:pt>
                <c:pt idx="532">
                  <c:v>44601</c:v>
                </c:pt>
                <c:pt idx="533">
                  <c:v>44602</c:v>
                </c:pt>
                <c:pt idx="534">
                  <c:v>44603</c:v>
                </c:pt>
                <c:pt idx="535">
                  <c:v>44606</c:v>
                </c:pt>
                <c:pt idx="536">
                  <c:v>44607</c:v>
                </c:pt>
                <c:pt idx="537">
                  <c:v>44608</c:v>
                </c:pt>
                <c:pt idx="538">
                  <c:v>44609</c:v>
                </c:pt>
                <c:pt idx="539">
                  <c:v>44610</c:v>
                </c:pt>
                <c:pt idx="540">
                  <c:v>44614</c:v>
                </c:pt>
                <c:pt idx="541">
                  <c:v>44615</c:v>
                </c:pt>
                <c:pt idx="542">
                  <c:v>44616</c:v>
                </c:pt>
                <c:pt idx="543">
                  <c:v>44617</c:v>
                </c:pt>
                <c:pt idx="544">
                  <c:v>44620</c:v>
                </c:pt>
                <c:pt idx="545">
                  <c:v>44621</c:v>
                </c:pt>
                <c:pt idx="546">
                  <c:v>44622</c:v>
                </c:pt>
                <c:pt idx="547">
                  <c:v>44623</c:v>
                </c:pt>
                <c:pt idx="548">
                  <c:v>44624</c:v>
                </c:pt>
                <c:pt idx="549">
                  <c:v>44627</c:v>
                </c:pt>
                <c:pt idx="550">
                  <c:v>44628</c:v>
                </c:pt>
                <c:pt idx="551">
                  <c:v>44629</c:v>
                </c:pt>
                <c:pt idx="552">
                  <c:v>44630</c:v>
                </c:pt>
                <c:pt idx="553">
                  <c:v>44631</c:v>
                </c:pt>
                <c:pt idx="554">
                  <c:v>44634</c:v>
                </c:pt>
                <c:pt idx="555">
                  <c:v>44635</c:v>
                </c:pt>
                <c:pt idx="556">
                  <c:v>44636</c:v>
                </c:pt>
                <c:pt idx="557">
                  <c:v>44637</c:v>
                </c:pt>
                <c:pt idx="558">
                  <c:v>44638</c:v>
                </c:pt>
                <c:pt idx="559">
                  <c:v>44641</c:v>
                </c:pt>
                <c:pt idx="560">
                  <c:v>44642</c:v>
                </c:pt>
                <c:pt idx="561">
                  <c:v>44643</c:v>
                </c:pt>
                <c:pt idx="562">
                  <c:v>44644</c:v>
                </c:pt>
                <c:pt idx="563">
                  <c:v>44645</c:v>
                </c:pt>
                <c:pt idx="564">
                  <c:v>44648</c:v>
                </c:pt>
                <c:pt idx="565">
                  <c:v>44649</c:v>
                </c:pt>
                <c:pt idx="566">
                  <c:v>44650</c:v>
                </c:pt>
                <c:pt idx="567">
                  <c:v>44651</c:v>
                </c:pt>
                <c:pt idx="568">
                  <c:v>44652</c:v>
                </c:pt>
                <c:pt idx="569">
                  <c:v>44655</c:v>
                </c:pt>
                <c:pt idx="570">
                  <c:v>44656</c:v>
                </c:pt>
                <c:pt idx="571">
                  <c:v>44657</c:v>
                </c:pt>
                <c:pt idx="572">
                  <c:v>44658</c:v>
                </c:pt>
                <c:pt idx="573">
                  <c:v>44659</c:v>
                </c:pt>
                <c:pt idx="574">
                  <c:v>44662</c:v>
                </c:pt>
                <c:pt idx="575">
                  <c:v>44663</c:v>
                </c:pt>
                <c:pt idx="576">
                  <c:v>44664</c:v>
                </c:pt>
                <c:pt idx="577">
                  <c:v>44665</c:v>
                </c:pt>
                <c:pt idx="578">
                  <c:v>44669</c:v>
                </c:pt>
                <c:pt idx="579">
                  <c:v>44670</c:v>
                </c:pt>
                <c:pt idx="580">
                  <c:v>44671</c:v>
                </c:pt>
                <c:pt idx="581">
                  <c:v>44672</c:v>
                </c:pt>
                <c:pt idx="582">
                  <c:v>44673</c:v>
                </c:pt>
                <c:pt idx="583">
                  <c:v>44676</c:v>
                </c:pt>
                <c:pt idx="584">
                  <c:v>44677</c:v>
                </c:pt>
                <c:pt idx="585">
                  <c:v>44678</c:v>
                </c:pt>
                <c:pt idx="586">
                  <c:v>44679</c:v>
                </c:pt>
                <c:pt idx="587">
                  <c:v>44680</c:v>
                </c:pt>
                <c:pt idx="588">
                  <c:v>44683</c:v>
                </c:pt>
                <c:pt idx="589">
                  <c:v>44684</c:v>
                </c:pt>
                <c:pt idx="590">
                  <c:v>44685</c:v>
                </c:pt>
                <c:pt idx="591">
                  <c:v>44686</c:v>
                </c:pt>
                <c:pt idx="592">
                  <c:v>44687</c:v>
                </c:pt>
                <c:pt idx="593">
                  <c:v>44690</c:v>
                </c:pt>
                <c:pt idx="594">
                  <c:v>44691</c:v>
                </c:pt>
                <c:pt idx="595">
                  <c:v>44692</c:v>
                </c:pt>
                <c:pt idx="596">
                  <c:v>44693</c:v>
                </c:pt>
                <c:pt idx="597">
                  <c:v>44694</c:v>
                </c:pt>
                <c:pt idx="598">
                  <c:v>44697</c:v>
                </c:pt>
                <c:pt idx="599">
                  <c:v>44698</c:v>
                </c:pt>
                <c:pt idx="600">
                  <c:v>44699</c:v>
                </c:pt>
                <c:pt idx="601">
                  <c:v>44700</c:v>
                </c:pt>
                <c:pt idx="602">
                  <c:v>44701</c:v>
                </c:pt>
                <c:pt idx="603">
                  <c:v>44704</c:v>
                </c:pt>
                <c:pt idx="604">
                  <c:v>44705</c:v>
                </c:pt>
                <c:pt idx="605">
                  <c:v>44706</c:v>
                </c:pt>
                <c:pt idx="606">
                  <c:v>44707</c:v>
                </c:pt>
                <c:pt idx="607">
                  <c:v>44708</c:v>
                </c:pt>
                <c:pt idx="608">
                  <c:v>44712</c:v>
                </c:pt>
                <c:pt idx="609">
                  <c:v>44713</c:v>
                </c:pt>
                <c:pt idx="610">
                  <c:v>44714</c:v>
                </c:pt>
                <c:pt idx="611">
                  <c:v>44715</c:v>
                </c:pt>
                <c:pt idx="612">
                  <c:v>44718</c:v>
                </c:pt>
                <c:pt idx="613">
                  <c:v>44719</c:v>
                </c:pt>
                <c:pt idx="614">
                  <c:v>44720</c:v>
                </c:pt>
                <c:pt idx="615">
                  <c:v>44721</c:v>
                </c:pt>
                <c:pt idx="616">
                  <c:v>44722</c:v>
                </c:pt>
                <c:pt idx="617">
                  <c:v>44725</c:v>
                </c:pt>
                <c:pt idx="618">
                  <c:v>44726</c:v>
                </c:pt>
                <c:pt idx="619">
                  <c:v>44727</c:v>
                </c:pt>
                <c:pt idx="620">
                  <c:v>44728</c:v>
                </c:pt>
                <c:pt idx="621">
                  <c:v>44729</c:v>
                </c:pt>
                <c:pt idx="622">
                  <c:v>44733</c:v>
                </c:pt>
                <c:pt idx="623">
                  <c:v>44734</c:v>
                </c:pt>
                <c:pt idx="624">
                  <c:v>44735</c:v>
                </c:pt>
                <c:pt idx="625">
                  <c:v>44736</c:v>
                </c:pt>
                <c:pt idx="626">
                  <c:v>44739</c:v>
                </c:pt>
                <c:pt idx="627">
                  <c:v>44740</c:v>
                </c:pt>
                <c:pt idx="628">
                  <c:v>44741</c:v>
                </c:pt>
                <c:pt idx="629">
                  <c:v>44742</c:v>
                </c:pt>
                <c:pt idx="630">
                  <c:v>44743</c:v>
                </c:pt>
                <c:pt idx="631">
                  <c:v>44747</c:v>
                </c:pt>
                <c:pt idx="632">
                  <c:v>44748</c:v>
                </c:pt>
                <c:pt idx="633">
                  <c:v>44749</c:v>
                </c:pt>
                <c:pt idx="634">
                  <c:v>44750</c:v>
                </c:pt>
                <c:pt idx="635">
                  <c:v>44753</c:v>
                </c:pt>
                <c:pt idx="636">
                  <c:v>44754</c:v>
                </c:pt>
                <c:pt idx="637">
                  <c:v>44755</c:v>
                </c:pt>
                <c:pt idx="638">
                  <c:v>44756</c:v>
                </c:pt>
                <c:pt idx="639">
                  <c:v>44757</c:v>
                </c:pt>
                <c:pt idx="640">
                  <c:v>44760</c:v>
                </c:pt>
                <c:pt idx="641">
                  <c:v>44761</c:v>
                </c:pt>
                <c:pt idx="642">
                  <c:v>44762</c:v>
                </c:pt>
                <c:pt idx="643">
                  <c:v>44763</c:v>
                </c:pt>
                <c:pt idx="644">
                  <c:v>44764</c:v>
                </c:pt>
                <c:pt idx="645">
                  <c:v>44767</c:v>
                </c:pt>
                <c:pt idx="646">
                  <c:v>44768</c:v>
                </c:pt>
                <c:pt idx="647">
                  <c:v>44769</c:v>
                </c:pt>
                <c:pt idx="648">
                  <c:v>44770</c:v>
                </c:pt>
                <c:pt idx="649">
                  <c:v>44771</c:v>
                </c:pt>
                <c:pt idx="650">
                  <c:v>44774</c:v>
                </c:pt>
                <c:pt idx="651">
                  <c:v>44775</c:v>
                </c:pt>
                <c:pt idx="652">
                  <c:v>44776</c:v>
                </c:pt>
                <c:pt idx="653">
                  <c:v>44777</c:v>
                </c:pt>
                <c:pt idx="654">
                  <c:v>44778</c:v>
                </c:pt>
                <c:pt idx="655">
                  <c:v>44781</c:v>
                </c:pt>
                <c:pt idx="656">
                  <c:v>44782</c:v>
                </c:pt>
                <c:pt idx="657">
                  <c:v>44783</c:v>
                </c:pt>
                <c:pt idx="658">
                  <c:v>44784</c:v>
                </c:pt>
                <c:pt idx="659">
                  <c:v>44785</c:v>
                </c:pt>
                <c:pt idx="660">
                  <c:v>44788</c:v>
                </c:pt>
                <c:pt idx="661">
                  <c:v>44789</c:v>
                </c:pt>
                <c:pt idx="662">
                  <c:v>44790</c:v>
                </c:pt>
                <c:pt idx="663">
                  <c:v>44791</c:v>
                </c:pt>
                <c:pt idx="664">
                  <c:v>44792</c:v>
                </c:pt>
                <c:pt idx="665">
                  <c:v>44795</c:v>
                </c:pt>
                <c:pt idx="666">
                  <c:v>44796</c:v>
                </c:pt>
                <c:pt idx="667">
                  <c:v>44797</c:v>
                </c:pt>
                <c:pt idx="668">
                  <c:v>44798</c:v>
                </c:pt>
                <c:pt idx="669">
                  <c:v>44799</c:v>
                </c:pt>
                <c:pt idx="670">
                  <c:v>44802</c:v>
                </c:pt>
                <c:pt idx="671">
                  <c:v>44803</c:v>
                </c:pt>
                <c:pt idx="672">
                  <c:v>44804</c:v>
                </c:pt>
                <c:pt idx="673">
                  <c:v>44805</c:v>
                </c:pt>
                <c:pt idx="674">
                  <c:v>44806</c:v>
                </c:pt>
                <c:pt idx="675">
                  <c:v>44810</c:v>
                </c:pt>
                <c:pt idx="676">
                  <c:v>44811</c:v>
                </c:pt>
                <c:pt idx="677">
                  <c:v>44812</c:v>
                </c:pt>
                <c:pt idx="678">
                  <c:v>44813</c:v>
                </c:pt>
                <c:pt idx="679">
                  <c:v>44816</c:v>
                </c:pt>
                <c:pt idx="680">
                  <c:v>44817</c:v>
                </c:pt>
                <c:pt idx="681">
                  <c:v>44818</c:v>
                </c:pt>
                <c:pt idx="682">
                  <c:v>44819</c:v>
                </c:pt>
                <c:pt idx="683">
                  <c:v>44820</c:v>
                </c:pt>
                <c:pt idx="684">
                  <c:v>44823</c:v>
                </c:pt>
                <c:pt idx="685">
                  <c:v>44824</c:v>
                </c:pt>
                <c:pt idx="686">
                  <c:v>44825</c:v>
                </c:pt>
                <c:pt idx="687">
                  <c:v>44826</c:v>
                </c:pt>
                <c:pt idx="688">
                  <c:v>44827</c:v>
                </c:pt>
                <c:pt idx="689">
                  <c:v>44830</c:v>
                </c:pt>
                <c:pt idx="690">
                  <c:v>44831</c:v>
                </c:pt>
                <c:pt idx="691">
                  <c:v>44832</c:v>
                </c:pt>
                <c:pt idx="692">
                  <c:v>44833</c:v>
                </c:pt>
                <c:pt idx="693">
                  <c:v>44834</c:v>
                </c:pt>
                <c:pt idx="694">
                  <c:v>44837</c:v>
                </c:pt>
                <c:pt idx="695">
                  <c:v>44838</c:v>
                </c:pt>
                <c:pt idx="696">
                  <c:v>44839</c:v>
                </c:pt>
                <c:pt idx="697">
                  <c:v>44840</c:v>
                </c:pt>
                <c:pt idx="698">
                  <c:v>44841</c:v>
                </c:pt>
                <c:pt idx="699">
                  <c:v>44844</c:v>
                </c:pt>
                <c:pt idx="700">
                  <c:v>44845</c:v>
                </c:pt>
                <c:pt idx="701">
                  <c:v>44846</c:v>
                </c:pt>
                <c:pt idx="702">
                  <c:v>44847</c:v>
                </c:pt>
                <c:pt idx="703">
                  <c:v>44848</c:v>
                </c:pt>
                <c:pt idx="704">
                  <c:v>44851</c:v>
                </c:pt>
                <c:pt idx="705">
                  <c:v>44852</c:v>
                </c:pt>
                <c:pt idx="706">
                  <c:v>44853</c:v>
                </c:pt>
                <c:pt idx="707">
                  <c:v>44854</c:v>
                </c:pt>
                <c:pt idx="708">
                  <c:v>44855</c:v>
                </c:pt>
                <c:pt idx="709">
                  <c:v>44858</c:v>
                </c:pt>
                <c:pt idx="710">
                  <c:v>44859</c:v>
                </c:pt>
                <c:pt idx="711">
                  <c:v>44860</c:v>
                </c:pt>
                <c:pt idx="712">
                  <c:v>44861</c:v>
                </c:pt>
                <c:pt idx="713">
                  <c:v>44862</c:v>
                </c:pt>
                <c:pt idx="714">
                  <c:v>44865</c:v>
                </c:pt>
                <c:pt idx="715">
                  <c:v>44866</c:v>
                </c:pt>
                <c:pt idx="716">
                  <c:v>44867</c:v>
                </c:pt>
                <c:pt idx="717">
                  <c:v>44868</c:v>
                </c:pt>
                <c:pt idx="718">
                  <c:v>44869</c:v>
                </c:pt>
                <c:pt idx="719">
                  <c:v>44872</c:v>
                </c:pt>
                <c:pt idx="720">
                  <c:v>44873</c:v>
                </c:pt>
                <c:pt idx="721">
                  <c:v>44874</c:v>
                </c:pt>
                <c:pt idx="722">
                  <c:v>44875</c:v>
                </c:pt>
                <c:pt idx="723">
                  <c:v>44876</c:v>
                </c:pt>
                <c:pt idx="724">
                  <c:v>44879</c:v>
                </c:pt>
                <c:pt idx="725">
                  <c:v>44880</c:v>
                </c:pt>
                <c:pt idx="726">
                  <c:v>44881</c:v>
                </c:pt>
                <c:pt idx="727">
                  <c:v>44882</c:v>
                </c:pt>
                <c:pt idx="728">
                  <c:v>44883</c:v>
                </c:pt>
                <c:pt idx="729">
                  <c:v>44886</c:v>
                </c:pt>
                <c:pt idx="730">
                  <c:v>44887</c:v>
                </c:pt>
                <c:pt idx="731">
                  <c:v>44888</c:v>
                </c:pt>
                <c:pt idx="732">
                  <c:v>44890</c:v>
                </c:pt>
                <c:pt idx="733">
                  <c:v>44893</c:v>
                </c:pt>
                <c:pt idx="734">
                  <c:v>44894</c:v>
                </c:pt>
                <c:pt idx="735">
                  <c:v>44895</c:v>
                </c:pt>
                <c:pt idx="736">
                  <c:v>44896</c:v>
                </c:pt>
                <c:pt idx="737">
                  <c:v>44897</c:v>
                </c:pt>
                <c:pt idx="738">
                  <c:v>44900</c:v>
                </c:pt>
                <c:pt idx="739">
                  <c:v>44901</c:v>
                </c:pt>
                <c:pt idx="740">
                  <c:v>44902</c:v>
                </c:pt>
                <c:pt idx="741">
                  <c:v>44903</c:v>
                </c:pt>
                <c:pt idx="742">
                  <c:v>44904</c:v>
                </c:pt>
                <c:pt idx="743">
                  <c:v>44907</c:v>
                </c:pt>
                <c:pt idx="744">
                  <c:v>44908</c:v>
                </c:pt>
                <c:pt idx="745">
                  <c:v>44909</c:v>
                </c:pt>
                <c:pt idx="746">
                  <c:v>44910</c:v>
                </c:pt>
                <c:pt idx="747">
                  <c:v>44911</c:v>
                </c:pt>
                <c:pt idx="748">
                  <c:v>44914</c:v>
                </c:pt>
                <c:pt idx="749">
                  <c:v>44915</c:v>
                </c:pt>
                <c:pt idx="750">
                  <c:v>44916</c:v>
                </c:pt>
                <c:pt idx="751">
                  <c:v>44917</c:v>
                </c:pt>
                <c:pt idx="752">
                  <c:v>44918</c:v>
                </c:pt>
                <c:pt idx="753">
                  <c:v>44922</c:v>
                </c:pt>
                <c:pt idx="754">
                  <c:v>44923</c:v>
                </c:pt>
                <c:pt idx="755">
                  <c:v>44924</c:v>
                </c:pt>
                <c:pt idx="756">
                  <c:v>44925</c:v>
                </c:pt>
                <c:pt idx="757">
                  <c:v>44929</c:v>
                </c:pt>
                <c:pt idx="758">
                  <c:v>44930</c:v>
                </c:pt>
                <c:pt idx="759">
                  <c:v>44931</c:v>
                </c:pt>
                <c:pt idx="760">
                  <c:v>44932</c:v>
                </c:pt>
                <c:pt idx="761">
                  <c:v>44935</c:v>
                </c:pt>
                <c:pt idx="762">
                  <c:v>44936</c:v>
                </c:pt>
                <c:pt idx="763">
                  <c:v>44937</c:v>
                </c:pt>
                <c:pt idx="764">
                  <c:v>44938</c:v>
                </c:pt>
                <c:pt idx="765">
                  <c:v>44939</c:v>
                </c:pt>
                <c:pt idx="766">
                  <c:v>44943</c:v>
                </c:pt>
                <c:pt idx="767">
                  <c:v>44944</c:v>
                </c:pt>
                <c:pt idx="768">
                  <c:v>44945</c:v>
                </c:pt>
                <c:pt idx="769">
                  <c:v>44946</c:v>
                </c:pt>
                <c:pt idx="770">
                  <c:v>44949</c:v>
                </c:pt>
                <c:pt idx="771">
                  <c:v>44950</c:v>
                </c:pt>
                <c:pt idx="772">
                  <c:v>44951</c:v>
                </c:pt>
                <c:pt idx="773">
                  <c:v>44952</c:v>
                </c:pt>
                <c:pt idx="774">
                  <c:v>44953</c:v>
                </c:pt>
                <c:pt idx="775">
                  <c:v>44956</c:v>
                </c:pt>
                <c:pt idx="776">
                  <c:v>44957</c:v>
                </c:pt>
                <c:pt idx="777">
                  <c:v>44958</c:v>
                </c:pt>
                <c:pt idx="778">
                  <c:v>44959</c:v>
                </c:pt>
                <c:pt idx="779">
                  <c:v>44960</c:v>
                </c:pt>
                <c:pt idx="780">
                  <c:v>44963</c:v>
                </c:pt>
                <c:pt idx="781">
                  <c:v>44964</c:v>
                </c:pt>
                <c:pt idx="782">
                  <c:v>44965</c:v>
                </c:pt>
                <c:pt idx="783">
                  <c:v>44966</c:v>
                </c:pt>
                <c:pt idx="784">
                  <c:v>44967</c:v>
                </c:pt>
                <c:pt idx="785">
                  <c:v>44970</c:v>
                </c:pt>
                <c:pt idx="786">
                  <c:v>44971</c:v>
                </c:pt>
                <c:pt idx="787">
                  <c:v>44972</c:v>
                </c:pt>
                <c:pt idx="788">
                  <c:v>44973</c:v>
                </c:pt>
                <c:pt idx="789">
                  <c:v>44974</c:v>
                </c:pt>
                <c:pt idx="790">
                  <c:v>44978</c:v>
                </c:pt>
                <c:pt idx="791">
                  <c:v>44979</c:v>
                </c:pt>
                <c:pt idx="792">
                  <c:v>44980</c:v>
                </c:pt>
                <c:pt idx="793">
                  <c:v>44981</c:v>
                </c:pt>
                <c:pt idx="794">
                  <c:v>44984</c:v>
                </c:pt>
                <c:pt idx="795">
                  <c:v>44985</c:v>
                </c:pt>
                <c:pt idx="796">
                  <c:v>44986</c:v>
                </c:pt>
                <c:pt idx="797">
                  <c:v>44987</c:v>
                </c:pt>
                <c:pt idx="798">
                  <c:v>44988</c:v>
                </c:pt>
                <c:pt idx="799">
                  <c:v>44991</c:v>
                </c:pt>
                <c:pt idx="800">
                  <c:v>44992</c:v>
                </c:pt>
                <c:pt idx="801">
                  <c:v>44993</c:v>
                </c:pt>
                <c:pt idx="802">
                  <c:v>44994</c:v>
                </c:pt>
                <c:pt idx="803">
                  <c:v>44995</c:v>
                </c:pt>
                <c:pt idx="804">
                  <c:v>44998</c:v>
                </c:pt>
                <c:pt idx="805">
                  <c:v>44999</c:v>
                </c:pt>
                <c:pt idx="806">
                  <c:v>45000</c:v>
                </c:pt>
                <c:pt idx="807">
                  <c:v>45001</c:v>
                </c:pt>
                <c:pt idx="808">
                  <c:v>45002</c:v>
                </c:pt>
                <c:pt idx="809">
                  <c:v>45005</c:v>
                </c:pt>
                <c:pt idx="810">
                  <c:v>45006</c:v>
                </c:pt>
                <c:pt idx="811">
                  <c:v>45007</c:v>
                </c:pt>
                <c:pt idx="812">
                  <c:v>45008</c:v>
                </c:pt>
                <c:pt idx="813">
                  <c:v>45009</c:v>
                </c:pt>
                <c:pt idx="814">
                  <c:v>45012</c:v>
                </c:pt>
                <c:pt idx="815">
                  <c:v>45013</c:v>
                </c:pt>
                <c:pt idx="816">
                  <c:v>45014</c:v>
                </c:pt>
                <c:pt idx="817">
                  <c:v>45015</c:v>
                </c:pt>
                <c:pt idx="818">
                  <c:v>45016</c:v>
                </c:pt>
                <c:pt idx="819">
                  <c:v>45019</c:v>
                </c:pt>
                <c:pt idx="820">
                  <c:v>45020</c:v>
                </c:pt>
                <c:pt idx="821">
                  <c:v>45021</c:v>
                </c:pt>
                <c:pt idx="822">
                  <c:v>45022</c:v>
                </c:pt>
                <c:pt idx="823">
                  <c:v>45026</c:v>
                </c:pt>
                <c:pt idx="824">
                  <c:v>45027</c:v>
                </c:pt>
                <c:pt idx="825">
                  <c:v>45028</c:v>
                </c:pt>
                <c:pt idx="826">
                  <c:v>45029</c:v>
                </c:pt>
                <c:pt idx="827">
                  <c:v>45030</c:v>
                </c:pt>
                <c:pt idx="828">
                  <c:v>45033</c:v>
                </c:pt>
                <c:pt idx="829">
                  <c:v>45034</c:v>
                </c:pt>
                <c:pt idx="830">
                  <c:v>45035</c:v>
                </c:pt>
                <c:pt idx="831">
                  <c:v>45036</c:v>
                </c:pt>
                <c:pt idx="832">
                  <c:v>45037</c:v>
                </c:pt>
                <c:pt idx="833">
                  <c:v>45040</c:v>
                </c:pt>
                <c:pt idx="834">
                  <c:v>45041</c:v>
                </c:pt>
                <c:pt idx="835">
                  <c:v>45042</c:v>
                </c:pt>
                <c:pt idx="836">
                  <c:v>45043</c:v>
                </c:pt>
                <c:pt idx="837">
                  <c:v>45044</c:v>
                </c:pt>
                <c:pt idx="838">
                  <c:v>45047</c:v>
                </c:pt>
                <c:pt idx="839">
                  <c:v>45048</c:v>
                </c:pt>
                <c:pt idx="840">
                  <c:v>45049</c:v>
                </c:pt>
                <c:pt idx="841">
                  <c:v>45050</c:v>
                </c:pt>
                <c:pt idx="842">
                  <c:v>45051</c:v>
                </c:pt>
                <c:pt idx="843">
                  <c:v>45054</c:v>
                </c:pt>
                <c:pt idx="844">
                  <c:v>45055</c:v>
                </c:pt>
                <c:pt idx="845">
                  <c:v>45056</c:v>
                </c:pt>
                <c:pt idx="846">
                  <c:v>45057</c:v>
                </c:pt>
                <c:pt idx="847">
                  <c:v>45058</c:v>
                </c:pt>
                <c:pt idx="848">
                  <c:v>45061</c:v>
                </c:pt>
                <c:pt idx="849">
                  <c:v>45062</c:v>
                </c:pt>
                <c:pt idx="850">
                  <c:v>45063</c:v>
                </c:pt>
                <c:pt idx="851">
                  <c:v>45064</c:v>
                </c:pt>
                <c:pt idx="852">
                  <c:v>45065</c:v>
                </c:pt>
                <c:pt idx="853">
                  <c:v>45068</c:v>
                </c:pt>
                <c:pt idx="854">
                  <c:v>45069</c:v>
                </c:pt>
                <c:pt idx="855">
                  <c:v>45070</c:v>
                </c:pt>
                <c:pt idx="856">
                  <c:v>45071</c:v>
                </c:pt>
                <c:pt idx="857">
                  <c:v>45072</c:v>
                </c:pt>
                <c:pt idx="858">
                  <c:v>45076</c:v>
                </c:pt>
                <c:pt idx="859">
                  <c:v>45077</c:v>
                </c:pt>
                <c:pt idx="860">
                  <c:v>45078</c:v>
                </c:pt>
                <c:pt idx="861">
                  <c:v>45079</c:v>
                </c:pt>
                <c:pt idx="862">
                  <c:v>45082</c:v>
                </c:pt>
                <c:pt idx="863">
                  <c:v>45083</c:v>
                </c:pt>
                <c:pt idx="864">
                  <c:v>45084</c:v>
                </c:pt>
                <c:pt idx="865">
                  <c:v>45085</c:v>
                </c:pt>
                <c:pt idx="866">
                  <c:v>45086</c:v>
                </c:pt>
                <c:pt idx="867">
                  <c:v>45089</c:v>
                </c:pt>
                <c:pt idx="868">
                  <c:v>45090</c:v>
                </c:pt>
                <c:pt idx="869">
                  <c:v>45091</c:v>
                </c:pt>
                <c:pt idx="870">
                  <c:v>45092</c:v>
                </c:pt>
                <c:pt idx="871">
                  <c:v>45093</c:v>
                </c:pt>
                <c:pt idx="872">
                  <c:v>45097</c:v>
                </c:pt>
                <c:pt idx="873">
                  <c:v>45098</c:v>
                </c:pt>
                <c:pt idx="874">
                  <c:v>45099</c:v>
                </c:pt>
                <c:pt idx="875">
                  <c:v>45100</c:v>
                </c:pt>
                <c:pt idx="876">
                  <c:v>45103</c:v>
                </c:pt>
                <c:pt idx="877">
                  <c:v>45104</c:v>
                </c:pt>
                <c:pt idx="878">
                  <c:v>45105</c:v>
                </c:pt>
                <c:pt idx="879">
                  <c:v>45106</c:v>
                </c:pt>
                <c:pt idx="880">
                  <c:v>45107</c:v>
                </c:pt>
                <c:pt idx="881">
                  <c:v>45110</c:v>
                </c:pt>
                <c:pt idx="882">
                  <c:v>45112</c:v>
                </c:pt>
                <c:pt idx="883">
                  <c:v>45113</c:v>
                </c:pt>
                <c:pt idx="884">
                  <c:v>45114</c:v>
                </c:pt>
                <c:pt idx="885">
                  <c:v>45117</c:v>
                </c:pt>
                <c:pt idx="886">
                  <c:v>45118</c:v>
                </c:pt>
                <c:pt idx="887">
                  <c:v>45119</c:v>
                </c:pt>
                <c:pt idx="888">
                  <c:v>45120</c:v>
                </c:pt>
                <c:pt idx="889">
                  <c:v>45121</c:v>
                </c:pt>
                <c:pt idx="890">
                  <c:v>45124</c:v>
                </c:pt>
                <c:pt idx="891">
                  <c:v>45125</c:v>
                </c:pt>
                <c:pt idx="892">
                  <c:v>45126</c:v>
                </c:pt>
                <c:pt idx="893">
                  <c:v>45127</c:v>
                </c:pt>
                <c:pt idx="894">
                  <c:v>45128</c:v>
                </c:pt>
                <c:pt idx="895">
                  <c:v>45131</c:v>
                </c:pt>
                <c:pt idx="896">
                  <c:v>45132</c:v>
                </c:pt>
                <c:pt idx="897">
                  <c:v>45133</c:v>
                </c:pt>
                <c:pt idx="898">
                  <c:v>45134</c:v>
                </c:pt>
                <c:pt idx="899">
                  <c:v>45135</c:v>
                </c:pt>
                <c:pt idx="900">
                  <c:v>45138</c:v>
                </c:pt>
                <c:pt idx="901">
                  <c:v>45139</c:v>
                </c:pt>
                <c:pt idx="902">
                  <c:v>45140</c:v>
                </c:pt>
                <c:pt idx="903">
                  <c:v>45141</c:v>
                </c:pt>
                <c:pt idx="904">
                  <c:v>45142</c:v>
                </c:pt>
                <c:pt idx="905">
                  <c:v>45145</c:v>
                </c:pt>
                <c:pt idx="906">
                  <c:v>45146</c:v>
                </c:pt>
                <c:pt idx="907">
                  <c:v>45147</c:v>
                </c:pt>
                <c:pt idx="908">
                  <c:v>45148</c:v>
                </c:pt>
                <c:pt idx="909">
                  <c:v>45149</c:v>
                </c:pt>
                <c:pt idx="910">
                  <c:v>45152</c:v>
                </c:pt>
                <c:pt idx="911">
                  <c:v>45153</c:v>
                </c:pt>
                <c:pt idx="912">
                  <c:v>45154</c:v>
                </c:pt>
                <c:pt idx="913">
                  <c:v>45155</c:v>
                </c:pt>
                <c:pt idx="914">
                  <c:v>45156</c:v>
                </c:pt>
                <c:pt idx="915">
                  <c:v>45159</c:v>
                </c:pt>
                <c:pt idx="916">
                  <c:v>45160</c:v>
                </c:pt>
                <c:pt idx="917">
                  <c:v>45161</c:v>
                </c:pt>
                <c:pt idx="918">
                  <c:v>45162</c:v>
                </c:pt>
                <c:pt idx="919">
                  <c:v>45163</c:v>
                </c:pt>
                <c:pt idx="920">
                  <c:v>45166</c:v>
                </c:pt>
                <c:pt idx="921">
                  <c:v>45167</c:v>
                </c:pt>
                <c:pt idx="922">
                  <c:v>45168</c:v>
                </c:pt>
                <c:pt idx="923">
                  <c:v>45169</c:v>
                </c:pt>
                <c:pt idx="924">
                  <c:v>45170</c:v>
                </c:pt>
                <c:pt idx="925">
                  <c:v>45174</c:v>
                </c:pt>
                <c:pt idx="926">
                  <c:v>45175</c:v>
                </c:pt>
                <c:pt idx="927">
                  <c:v>45176</c:v>
                </c:pt>
                <c:pt idx="928">
                  <c:v>45177</c:v>
                </c:pt>
                <c:pt idx="929">
                  <c:v>45180</c:v>
                </c:pt>
                <c:pt idx="930">
                  <c:v>45181</c:v>
                </c:pt>
                <c:pt idx="931">
                  <c:v>45182</c:v>
                </c:pt>
                <c:pt idx="932">
                  <c:v>45183</c:v>
                </c:pt>
                <c:pt idx="933">
                  <c:v>45184</c:v>
                </c:pt>
                <c:pt idx="934">
                  <c:v>45187</c:v>
                </c:pt>
                <c:pt idx="935">
                  <c:v>45188</c:v>
                </c:pt>
                <c:pt idx="936">
                  <c:v>45189</c:v>
                </c:pt>
                <c:pt idx="937">
                  <c:v>45190</c:v>
                </c:pt>
                <c:pt idx="938">
                  <c:v>45191</c:v>
                </c:pt>
                <c:pt idx="939">
                  <c:v>45194</c:v>
                </c:pt>
                <c:pt idx="940">
                  <c:v>45195</c:v>
                </c:pt>
                <c:pt idx="941">
                  <c:v>45196</c:v>
                </c:pt>
                <c:pt idx="942">
                  <c:v>45197</c:v>
                </c:pt>
                <c:pt idx="943">
                  <c:v>45198</c:v>
                </c:pt>
                <c:pt idx="944">
                  <c:v>45201</c:v>
                </c:pt>
                <c:pt idx="945">
                  <c:v>45202</c:v>
                </c:pt>
                <c:pt idx="946">
                  <c:v>45203</c:v>
                </c:pt>
                <c:pt idx="947">
                  <c:v>45204</c:v>
                </c:pt>
                <c:pt idx="948">
                  <c:v>45205</c:v>
                </c:pt>
                <c:pt idx="949">
                  <c:v>45208</c:v>
                </c:pt>
                <c:pt idx="950">
                  <c:v>45209</c:v>
                </c:pt>
                <c:pt idx="951">
                  <c:v>45210</c:v>
                </c:pt>
                <c:pt idx="952">
                  <c:v>45211</c:v>
                </c:pt>
                <c:pt idx="953">
                  <c:v>45212</c:v>
                </c:pt>
                <c:pt idx="954">
                  <c:v>45215</c:v>
                </c:pt>
                <c:pt idx="955">
                  <c:v>45216</c:v>
                </c:pt>
                <c:pt idx="956">
                  <c:v>45217</c:v>
                </c:pt>
                <c:pt idx="957">
                  <c:v>45218</c:v>
                </c:pt>
                <c:pt idx="958">
                  <c:v>45219</c:v>
                </c:pt>
                <c:pt idx="959">
                  <c:v>45222</c:v>
                </c:pt>
                <c:pt idx="960">
                  <c:v>45223</c:v>
                </c:pt>
                <c:pt idx="961">
                  <c:v>45224</c:v>
                </c:pt>
                <c:pt idx="962">
                  <c:v>45225</c:v>
                </c:pt>
                <c:pt idx="963">
                  <c:v>45226</c:v>
                </c:pt>
                <c:pt idx="964">
                  <c:v>45229</c:v>
                </c:pt>
                <c:pt idx="965">
                  <c:v>45230</c:v>
                </c:pt>
                <c:pt idx="966">
                  <c:v>45231</c:v>
                </c:pt>
                <c:pt idx="967">
                  <c:v>45232</c:v>
                </c:pt>
                <c:pt idx="968">
                  <c:v>45233</c:v>
                </c:pt>
                <c:pt idx="969">
                  <c:v>45236</c:v>
                </c:pt>
                <c:pt idx="970">
                  <c:v>45237</c:v>
                </c:pt>
                <c:pt idx="971">
                  <c:v>45238</c:v>
                </c:pt>
                <c:pt idx="972">
                  <c:v>45239</c:v>
                </c:pt>
                <c:pt idx="973">
                  <c:v>45240</c:v>
                </c:pt>
                <c:pt idx="974">
                  <c:v>45243</c:v>
                </c:pt>
                <c:pt idx="975">
                  <c:v>45244</c:v>
                </c:pt>
                <c:pt idx="976">
                  <c:v>45245</c:v>
                </c:pt>
                <c:pt idx="977">
                  <c:v>45246</c:v>
                </c:pt>
                <c:pt idx="978">
                  <c:v>45247</c:v>
                </c:pt>
                <c:pt idx="979">
                  <c:v>45250</c:v>
                </c:pt>
                <c:pt idx="980">
                  <c:v>45251</c:v>
                </c:pt>
                <c:pt idx="981">
                  <c:v>45252</c:v>
                </c:pt>
                <c:pt idx="982">
                  <c:v>45254</c:v>
                </c:pt>
                <c:pt idx="983">
                  <c:v>45257</c:v>
                </c:pt>
                <c:pt idx="984">
                  <c:v>45258</c:v>
                </c:pt>
                <c:pt idx="985">
                  <c:v>45259</c:v>
                </c:pt>
                <c:pt idx="986">
                  <c:v>45260</c:v>
                </c:pt>
                <c:pt idx="987">
                  <c:v>45261</c:v>
                </c:pt>
                <c:pt idx="988">
                  <c:v>45264</c:v>
                </c:pt>
                <c:pt idx="989">
                  <c:v>45265</c:v>
                </c:pt>
                <c:pt idx="990">
                  <c:v>45266</c:v>
                </c:pt>
                <c:pt idx="991">
                  <c:v>45267</c:v>
                </c:pt>
                <c:pt idx="992">
                  <c:v>45268</c:v>
                </c:pt>
                <c:pt idx="993">
                  <c:v>45271</c:v>
                </c:pt>
                <c:pt idx="994">
                  <c:v>45272</c:v>
                </c:pt>
                <c:pt idx="995">
                  <c:v>45273</c:v>
                </c:pt>
                <c:pt idx="996">
                  <c:v>45274</c:v>
                </c:pt>
                <c:pt idx="997">
                  <c:v>45275</c:v>
                </c:pt>
                <c:pt idx="998">
                  <c:v>45278</c:v>
                </c:pt>
                <c:pt idx="999">
                  <c:v>45279</c:v>
                </c:pt>
                <c:pt idx="1000">
                  <c:v>45280</c:v>
                </c:pt>
                <c:pt idx="1001">
                  <c:v>45281</c:v>
                </c:pt>
                <c:pt idx="1002">
                  <c:v>45282</c:v>
                </c:pt>
                <c:pt idx="1003">
                  <c:v>45286</c:v>
                </c:pt>
                <c:pt idx="1004">
                  <c:v>45287</c:v>
                </c:pt>
                <c:pt idx="1005">
                  <c:v>45288</c:v>
                </c:pt>
                <c:pt idx="1006">
                  <c:v>45289</c:v>
                </c:pt>
                <c:pt idx="1007">
                  <c:v>45293</c:v>
                </c:pt>
                <c:pt idx="1008">
                  <c:v>45294</c:v>
                </c:pt>
                <c:pt idx="1009">
                  <c:v>45295</c:v>
                </c:pt>
                <c:pt idx="1010">
                  <c:v>45296</c:v>
                </c:pt>
                <c:pt idx="1011">
                  <c:v>45299</c:v>
                </c:pt>
                <c:pt idx="1012">
                  <c:v>45300</c:v>
                </c:pt>
                <c:pt idx="1013">
                  <c:v>45301</c:v>
                </c:pt>
                <c:pt idx="1014">
                  <c:v>45302</c:v>
                </c:pt>
                <c:pt idx="1015">
                  <c:v>45303</c:v>
                </c:pt>
                <c:pt idx="1016">
                  <c:v>45307</c:v>
                </c:pt>
                <c:pt idx="1017">
                  <c:v>45308</c:v>
                </c:pt>
                <c:pt idx="1018">
                  <c:v>45309</c:v>
                </c:pt>
                <c:pt idx="1019">
                  <c:v>45310</c:v>
                </c:pt>
                <c:pt idx="1020">
                  <c:v>45313</c:v>
                </c:pt>
                <c:pt idx="1021">
                  <c:v>45314</c:v>
                </c:pt>
                <c:pt idx="1022">
                  <c:v>45315</c:v>
                </c:pt>
                <c:pt idx="1023">
                  <c:v>45316</c:v>
                </c:pt>
                <c:pt idx="1024">
                  <c:v>45317</c:v>
                </c:pt>
                <c:pt idx="1025">
                  <c:v>45320</c:v>
                </c:pt>
                <c:pt idx="1026">
                  <c:v>45321</c:v>
                </c:pt>
                <c:pt idx="1027">
                  <c:v>45322</c:v>
                </c:pt>
                <c:pt idx="1028">
                  <c:v>45323</c:v>
                </c:pt>
                <c:pt idx="1029">
                  <c:v>45324</c:v>
                </c:pt>
                <c:pt idx="1030">
                  <c:v>45327</c:v>
                </c:pt>
                <c:pt idx="1031">
                  <c:v>45328</c:v>
                </c:pt>
                <c:pt idx="1032">
                  <c:v>45329</c:v>
                </c:pt>
                <c:pt idx="1033">
                  <c:v>45330</c:v>
                </c:pt>
                <c:pt idx="1034">
                  <c:v>45331</c:v>
                </c:pt>
                <c:pt idx="1035">
                  <c:v>45334</c:v>
                </c:pt>
                <c:pt idx="1036">
                  <c:v>45335</c:v>
                </c:pt>
                <c:pt idx="1037">
                  <c:v>45336</c:v>
                </c:pt>
                <c:pt idx="1038">
                  <c:v>45337</c:v>
                </c:pt>
                <c:pt idx="1039">
                  <c:v>45338</c:v>
                </c:pt>
                <c:pt idx="1040">
                  <c:v>45342</c:v>
                </c:pt>
                <c:pt idx="1041">
                  <c:v>45343</c:v>
                </c:pt>
                <c:pt idx="1042">
                  <c:v>45344</c:v>
                </c:pt>
                <c:pt idx="1043">
                  <c:v>45345</c:v>
                </c:pt>
                <c:pt idx="1044">
                  <c:v>45348</c:v>
                </c:pt>
                <c:pt idx="1045">
                  <c:v>45349</c:v>
                </c:pt>
                <c:pt idx="1046">
                  <c:v>45350</c:v>
                </c:pt>
                <c:pt idx="1047">
                  <c:v>45351</c:v>
                </c:pt>
                <c:pt idx="1048">
                  <c:v>45352</c:v>
                </c:pt>
                <c:pt idx="1049">
                  <c:v>45355</c:v>
                </c:pt>
                <c:pt idx="1050">
                  <c:v>45356</c:v>
                </c:pt>
                <c:pt idx="1051">
                  <c:v>45357</c:v>
                </c:pt>
                <c:pt idx="1052">
                  <c:v>45358</c:v>
                </c:pt>
                <c:pt idx="1053">
                  <c:v>45359</c:v>
                </c:pt>
                <c:pt idx="1054">
                  <c:v>45362</c:v>
                </c:pt>
                <c:pt idx="1055">
                  <c:v>45363</c:v>
                </c:pt>
                <c:pt idx="1056">
                  <c:v>45364</c:v>
                </c:pt>
                <c:pt idx="1057">
                  <c:v>45365</c:v>
                </c:pt>
                <c:pt idx="1058">
                  <c:v>45366</c:v>
                </c:pt>
                <c:pt idx="1059">
                  <c:v>45369</c:v>
                </c:pt>
                <c:pt idx="1060">
                  <c:v>45370</c:v>
                </c:pt>
                <c:pt idx="1061">
                  <c:v>45371</c:v>
                </c:pt>
                <c:pt idx="1062">
                  <c:v>45372</c:v>
                </c:pt>
                <c:pt idx="1063">
                  <c:v>45373</c:v>
                </c:pt>
                <c:pt idx="1064">
                  <c:v>45376</c:v>
                </c:pt>
                <c:pt idx="1065">
                  <c:v>45377</c:v>
                </c:pt>
                <c:pt idx="1066">
                  <c:v>45378</c:v>
                </c:pt>
                <c:pt idx="1067">
                  <c:v>45379</c:v>
                </c:pt>
                <c:pt idx="1068">
                  <c:v>45383</c:v>
                </c:pt>
                <c:pt idx="1069">
                  <c:v>45384</c:v>
                </c:pt>
                <c:pt idx="1070">
                  <c:v>45385</c:v>
                </c:pt>
                <c:pt idx="1071">
                  <c:v>45386</c:v>
                </c:pt>
                <c:pt idx="1072">
                  <c:v>45387</c:v>
                </c:pt>
                <c:pt idx="1073">
                  <c:v>45390</c:v>
                </c:pt>
                <c:pt idx="1074">
                  <c:v>45391</c:v>
                </c:pt>
                <c:pt idx="1075">
                  <c:v>45392</c:v>
                </c:pt>
                <c:pt idx="1076">
                  <c:v>45393</c:v>
                </c:pt>
                <c:pt idx="1077">
                  <c:v>45394</c:v>
                </c:pt>
                <c:pt idx="1078">
                  <c:v>45397</c:v>
                </c:pt>
                <c:pt idx="1079">
                  <c:v>45398</c:v>
                </c:pt>
                <c:pt idx="1080">
                  <c:v>45399</c:v>
                </c:pt>
                <c:pt idx="1081">
                  <c:v>45400</c:v>
                </c:pt>
                <c:pt idx="1082">
                  <c:v>45401</c:v>
                </c:pt>
                <c:pt idx="1083">
                  <c:v>45404</c:v>
                </c:pt>
                <c:pt idx="1084">
                  <c:v>45405</c:v>
                </c:pt>
                <c:pt idx="1085">
                  <c:v>45406</c:v>
                </c:pt>
                <c:pt idx="1086">
                  <c:v>45407</c:v>
                </c:pt>
                <c:pt idx="1087">
                  <c:v>45408</c:v>
                </c:pt>
                <c:pt idx="1088">
                  <c:v>45411</c:v>
                </c:pt>
                <c:pt idx="1089">
                  <c:v>45412</c:v>
                </c:pt>
                <c:pt idx="1090">
                  <c:v>45413</c:v>
                </c:pt>
                <c:pt idx="1091">
                  <c:v>45414</c:v>
                </c:pt>
                <c:pt idx="1092">
                  <c:v>45415</c:v>
                </c:pt>
                <c:pt idx="1093">
                  <c:v>45418</c:v>
                </c:pt>
                <c:pt idx="1094">
                  <c:v>45419</c:v>
                </c:pt>
                <c:pt idx="1095">
                  <c:v>45420</c:v>
                </c:pt>
                <c:pt idx="1096">
                  <c:v>45421</c:v>
                </c:pt>
                <c:pt idx="1097">
                  <c:v>45422</c:v>
                </c:pt>
                <c:pt idx="1098">
                  <c:v>45425</c:v>
                </c:pt>
                <c:pt idx="1099">
                  <c:v>45426</c:v>
                </c:pt>
                <c:pt idx="1100">
                  <c:v>45427</c:v>
                </c:pt>
                <c:pt idx="1101">
                  <c:v>45428</c:v>
                </c:pt>
                <c:pt idx="1102">
                  <c:v>45429</c:v>
                </c:pt>
                <c:pt idx="1103">
                  <c:v>45432</c:v>
                </c:pt>
                <c:pt idx="1104">
                  <c:v>45433</c:v>
                </c:pt>
                <c:pt idx="1105">
                  <c:v>45434</c:v>
                </c:pt>
                <c:pt idx="1106">
                  <c:v>45435</c:v>
                </c:pt>
                <c:pt idx="1107">
                  <c:v>45436</c:v>
                </c:pt>
                <c:pt idx="1108">
                  <c:v>45440</c:v>
                </c:pt>
                <c:pt idx="1109">
                  <c:v>45441</c:v>
                </c:pt>
                <c:pt idx="1110">
                  <c:v>45442</c:v>
                </c:pt>
                <c:pt idx="1111">
                  <c:v>45443</c:v>
                </c:pt>
                <c:pt idx="1112">
                  <c:v>45446</c:v>
                </c:pt>
                <c:pt idx="1113">
                  <c:v>45447</c:v>
                </c:pt>
                <c:pt idx="1114">
                  <c:v>45448</c:v>
                </c:pt>
                <c:pt idx="1115">
                  <c:v>45449</c:v>
                </c:pt>
                <c:pt idx="1116">
                  <c:v>45450</c:v>
                </c:pt>
                <c:pt idx="1117">
                  <c:v>45453</c:v>
                </c:pt>
                <c:pt idx="1118">
                  <c:v>45454</c:v>
                </c:pt>
                <c:pt idx="1119">
                  <c:v>45455</c:v>
                </c:pt>
                <c:pt idx="1120">
                  <c:v>45456</c:v>
                </c:pt>
                <c:pt idx="1121">
                  <c:v>45457</c:v>
                </c:pt>
                <c:pt idx="1122">
                  <c:v>45460</c:v>
                </c:pt>
                <c:pt idx="1123">
                  <c:v>45461</c:v>
                </c:pt>
                <c:pt idx="1124">
                  <c:v>45463</c:v>
                </c:pt>
                <c:pt idx="1125">
                  <c:v>45464</c:v>
                </c:pt>
                <c:pt idx="1126">
                  <c:v>45467</c:v>
                </c:pt>
                <c:pt idx="1127">
                  <c:v>45468</c:v>
                </c:pt>
                <c:pt idx="1128">
                  <c:v>45469</c:v>
                </c:pt>
                <c:pt idx="1129">
                  <c:v>45470</c:v>
                </c:pt>
                <c:pt idx="1130">
                  <c:v>45471</c:v>
                </c:pt>
                <c:pt idx="1131">
                  <c:v>45474</c:v>
                </c:pt>
                <c:pt idx="1132">
                  <c:v>45475</c:v>
                </c:pt>
                <c:pt idx="1133">
                  <c:v>45476</c:v>
                </c:pt>
                <c:pt idx="1134">
                  <c:v>45478</c:v>
                </c:pt>
                <c:pt idx="1135">
                  <c:v>45481</c:v>
                </c:pt>
                <c:pt idx="1136">
                  <c:v>45482</c:v>
                </c:pt>
                <c:pt idx="1137">
                  <c:v>45483</c:v>
                </c:pt>
                <c:pt idx="1138">
                  <c:v>45484</c:v>
                </c:pt>
                <c:pt idx="1139">
                  <c:v>45485</c:v>
                </c:pt>
                <c:pt idx="1140">
                  <c:v>45488</c:v>
                </c:pt>
                <c:pt idx="1141">
                  <c:v>45489</c:v>
                </c:pt>
                <c:pt idx="1142">
                  <c:v>45490</c:v>
                </c:pt>
                <c:pt idx="1143">
                  <c:v>45491</c:v>
                </c:pt>
                <c:pt idx="1144">
                  <c:v>45492</c:v>
                </c:pt>
                <c:pt idx="1145">
                  <c:v>45495</c:v>
                </c:pt>
                <c:pt idx="1146">
                  <c:v>45496</c:v>
                </c:pt>
                <c:pt idx="1147">
                  <c:v>45497</c:v>
                </c:pt>
                <c:pt idx="1148">
                  <c:v>45498</c:v>
                </c:pt>
                <c:pt idx="1149">
                  <c:v>45499</c:v>
                </c:pt>
                <c:pt idx="1150">
                  <c:v>45502</c:v>
                </c:pt>
                <c:pt idx="1151">
                  <c:v>45503</c:v>
                </c:pt>
                <c:pt idx="1152">
                  <c:v>45504</c:v>
                </c:pt>
                <c:pt idx="1153">
                  <c:v>45505</c:v>
                </c:pt>
                <c:pt idx="1154">
                  <c:v>45506</c:v>
                </c:pt>
                <c:pt idx="1155">
                  <c:v>45509</c:v>
                </c:pt>
                <c:pt idx="1156">
                  <c:v>45510</c:v>
                </c:pt>
                <c:pt idx="1157">
                  <c:v>45511</c:v>
                </c:pt>
                <c:pt idx="1158">
                  <c:v>45512</c:v>
                </c:pt>
                <c:pt idx="1159">
                  <c:v>45513</c:v>
                </c:pt>
                <c:pt idx="1160">
                  <c:v>45516</c:v>
                </c:pt>
                <c:pt idx="1161">
                  <c:v>45517</c:v>
                </c:pt>
                <c:pt idx="1162">
                  <c:v>45518</c:v>
                </c:pt>
                <c:pt idx="1163">
                  <c:v>45519</c:v>
                </c:pt>
                <c:pt idx="1164">
                  <c:v>45520</c:v>
                </c:pt>
                <c:pt idx="1165">
                  <c:v>45523</c:v>
                </c:pt>
                <c:pt idx="1166">
                  <c:v>45524</c:v>
                </c:pt>
                <c:pt idx="1167">
                  <c:v>45525</c:v>
                </c:pt>
                <c:pt idx="1168">
                  <c:v>45526</c:v>
                </c:pt>
                <c:pt idx="1169">
                  <c:v>45527</c:v>
                </c:pt>
                <c:pt idx="1170">
                  <c:v>45530</c:v>
                </c:pt>
                <c:pt idx="1171">
                  <c:v>45531</c:v>
                </c:pt>
                <c:pt idx="1172">
                  <c:v>45532</c:v>
                </c:pt>
                <c:pt idx="1173">
                  <c:v>45533</c:v>
                </c:pt>
                <c:pt idx="1174">
                  <c:v>45534</c:v>
                </c:pt>
                <c:pt idx="1175">
                  <c:v>45538</c:v>
                </c:pt>
                <c:pt idx="1176">
                  <c:v>45539</c:v>
                </c:pt>
                <c:pt idx="1177">
                  <c:v>45540</c:v>
                </c:pt>
                <c:pt idx="1178">
                  <c:v>45541</c:v>
                </c:pt>
                <c:pt idx="1179">
                  <c:v>45544</c:v>
                </c:pt>
                <c:pt idx="1180">
                  <c:v>45545</c:v>
                </c:pt>
                <c:pt idx="1181">
                  <c:v>45546</c:v>
                </c:pt>
                <c:pt idx="1182">
                  <c:v>45547</c:v>
                </c:pt>
                <c:pt idx="1183">
                  <c:v>45548</c:v>
                </c:pt>
                <c:pt idx="1184">
                  <c:v>45551</c:v>
                </c:pt>
                <c:pt idx="1185">
                  <c:v>45552</c:v>
                </c:pt>
                <c:pt idx="1186">
                  <c:v>45553</c:v>
                </c:pt>
                <c:pt idx="1187">
                  <c:v>45554</c:v>
                </c:pt>
                <c:pt idx="1188">
                  <c:v>45555</c:v>
                </c:pt>
                <c:pt idx="1189">
                  <c:v>45558</c:v>
                </c:pt>
                <c:pt idx="1190">
                  <c:v>45559</c:v>
                </c:pt>
                <c:pt idx="1191">
                  <c:v>45560</c:v>
                </c:pt>
                <c:pt idx="1192">
                  <c:v>45561</c:v>
                </c:pt>
                <c:pt idx="1193">
                  <c:v>45562</c:v>
                </c:pt>
                <c:pt idx="1194">
                  <c:v>45565</c:v>
                </c:pt>
                <c:pt idx="1195">
                  <c:v>45566</c:v>
                </c:pt>
                <c:pt idx="1196">
                  <c:v>45567</c:v>
                </c:pt>
                <c:pt idx="1197">
                  <c:v>45568</c:v>
                </c:pt>
                <c:pt idx="1198">
                  <c:v>45569</c:v>
                </c:pt>
                <c:pt idx="1199">
                  <c:v>45572</c:v>
                </c:pt>
                <c:pt idx="1200">
                  <c:v>45573</c:v>
                </c:pt>
                <c:pt idx="1201">
                  <c:v>45574</c:v>
                </c:pt>
                <c:pt idx="1202">
                  <c:v>45575</c:v>
                </c:pt>
                <c:pt idx="1203">
                  <c:v>45576</c:v>
                </c:pt>
                <c:pt idx="1204">
                  <c:v>45579</c:v>
                </c:pt>
                <c:pt idx="1205">
                  <c:v>45580</c:v>
                </c:pt>
                <c:pt idx="1206">
                  <c:v>45581</c:v>
                </c:pt>
                <c:pt idx="1207">
                  <c:v>45582</c:v>
                </c:pt>
                <c:pt idx="1208">
                  <c:v>45583</c:v>
                </c:pt>
                <c:pt idx="1209">
                  <c:v>45586</c:v>
                </c:pt>
                <c:pt idx="1210">
                  <c:v>45587</c:v>
                </c:pt>
                <c:pt idx="1211">
                  <c:v>45588</c:v>
                </c:pt>
                <c:pt idx="1212">
                  <c:v>45589</c:v>
                </c:pt>
                <c:pt idx="1213">
                  <c:v>45590</c:v>
                </c:pt>
                <c:pt idx="1214">
                  <c:v>45593</c:v>
                </c:pt>
                <c:pt idx="1215">
                  <c:v>45594</c:v>
                </c:pt>
                <c:pt idx="1216">
                  <c:v>45595</c:v>
                </c:pt>
                <c:pt idx="1217">
                  <c:v>45596</c:v>
                </c:pt>
                <c:pt idx="1218">
                  <c:v>45597</c:v>
                </c:pt>
                <c:pt idx="1219">
                  <c:v>45600</c:v>
                </c:pt>
                <c:pt idx="1220">
                  <c:v>45601</c:v>
                </c:pt>
                <c:pt idx="1221">
                  <c:v>45602</c:v>
                </c:pt>
                <c:pt idx="1222">
                  <c:v>45603</c:v>
                </c:pt>
                <c:pt idx="1223">
                  <c:v>45604</c:v>
                </c:pt>
                <c:pt idx="1224">
                  <c:v>45607</c:v>
                </c:pt>
                <c:pt idx="1225">
                  <c:v>45608</c:v>
                </c:pt>
                <c:pt idx="1226">
                  <c:v>45609</c:v>
                </c:pt>
                <c:pt idx="1227">
                  <c:v>45610</c:v>
                </c:pt>
                <c:pt idx="1228">
                  <c:v>45611</c:v>
                </c:pt>
                <c:pt idx="1229">
                  <c:v>45614</c:v>
                </c:pt>
                <c:pt idx="1230">
                  <c:v>45615</c:v>
                </c:pt>
                <c:pt idx="1231">
                  <c:v>45616</c:v>
                </c:pt>
                <c:pt idx="1232">
                  <c:v>45617</c:v>
                </c:pt>
                <c:pt idx="1233">
                  <c:v>45618</c:v>
                </c:pt>
                <c:pt idx="1234">
                  <c:v>45621</c:v>
                </c:pt>
                <c:pt idx="1235">
                  <c:v>45622</c:v>
                </c:pt>
                <c:pt idx="1236">
                  <c:v>45623</c:v>
                </c:pt>
                <c:pt idx="1237">
                  <c:v>45625</c:v>
                </c:pt>
                <c:pt idx="1238">
                  <c:v>45628</c:v>
                </c:pt>
                <c:pt idx="1239">
                  <c:v>45629</c:v>
                </c:pt>
                <c:pt idx="1240">
                  <c:v>45630</c:v>
                </c:pt>
                <c:pt idx="1241">
                  <c:v>45631</c:v>
                </c:pt>
                <c:pt idx="1242">
                  <c:v>45632</c:v>
                </c:pt>
                <c:pt idx="1243">
                  <c:v>45635</c:v>
                </c:pt>
                <c:pt idx="1244">
                  <c:v>45636</c:v>
                </c:pt>
                <c:pt idx="1245">
                  <c:v>45637</c:v>
                </c:pt>
                <c:pt idx="1246">
                  <c:v>45638</c:v>
                </c:pt>
                <c:pt idx="1247">
                  <c:v>45639</c:v>
                </c:pt>
                <c:pt idx="1248">
                  <c:v>45642</c:v>
                </c:pt>
                <c:pt idx="1249">
                  <c:v>45643</c:v>
                </c:pt>
                <c:pt idx="1250">
                  <c:v>45644</c:v>
                </c:pt>
                <c:pt idx="1251">
                  <c:v>45645</c:v>
                </c:pt>
                <c:pt idx="1252">
                  <c:v>45646</c:v>
                </c:pt>
                <c:pt idx="1253">
                  <c:v>45649</c:v>
                </c:pt>
                <c:pt idx="1254">
                  <c:v>45650</c:v>
                </c:pt>
                <c:pt idx="1255">
                  <c:v>45652</c:v>
                </c:pt>
                <c:pt idx="1256">
                  <c:v>45653</c:v>
                </c:pt>
                <c:pt idx="1257">
                  <c:v>45656</c:v>
                </c:pt>
                <c:pt idx="1258">
                  <c:v>45657</c:v>
                </c:pt>
                <c:pt idx="1259">
                  <c:v>45659</c:v>
                </c:pt>
                <c:pt idx="1260">
                  <c:v>45660</c:v>
                </c:pt>
                <c:pt idx="1261">
                  <c:v>45663</c:v>
                </c:pt>
                <c:pt idx="1262">
                  <c:v>45664</c:v>
                </c:pt>
                <c:pt idx="1263">
                  <c:v>45665</c:v>
                </c:pt>
                <c:pt idx="1264">
                  <c:v>45667</c:v>
                </c:pt>
                <c:pt idx="1265">
                  <c:v>45670</c:v>
                </c:pt>
                <c:pt idx="1266">
                  <c:v>45671</c:v>
                </c:pt>
                <c:pt idx="1267">
                  <c:v>45672</c:v>
                </c:pt>
                <c:pt idx="1268">
                  <c:v>45673</c:v>
                </c:pt>
                <c:pt idx="1269">
                  <c:v>45674</c:v>
                </c:pt>
                <c:pt idx="1270">
                  <c:v>45678</c:v>
                </c:pt>
                <c:pt idx="1271">
                  <c:v>45679</c:v>
                </c:pt>
                <c:pt idx="1272">
                  <c:v>45680</c:v>
                </c:pt>
                <c:pt idx="1273">
                  <c:v>45681</c:v>
                </c:pt>
                <c:pt idx="1274">
                  <c:v>45684</c:v>
                </c:pt>
                <c:pt idx="1275">
                  <c:v>45685</c:v>
                </c:pt>
                <c:pt idx="1276">
                  <c:v>45686</c:v>
                </c:pt>
                <c:pt idx="1277">
                  <c:v>45687</c:v>
                </c:pt>
                <c:pt idx="1278">
                  <c:v>45688</c:v>
                </c:pt>
                <c:pt idx="1279">
                  <c:v>45691</c:v>
                </c:pt>
                <c:pt idx="1280">
                  <c:v>45692</c:v>
                </c:pt>
                <c:pt idx="1281">
                  <c:v>45693</c:v>
                </c:pt>
                <c:pt idx="1282">
                  <c:v>45694</c:v>
                </c:pt>
                <c:pt idx="1283">
                  <c:v>45695</c:v>
                </c:pt>
                <c:pt idx="1284">
                  <c:v>45698</c:v>
                </c:pt>
                <c:pt idx="1285">
                  <c:v>45699</c:v>
                </c:pt>
                <c:pt idx="1286">
                  <c:v>45700</c:v>
                </c:pt>
                <c:pt idx="1287">
                  <c:v>45701</c:v>
                </c:pt>
                <c:pt idx="1288">
                  <c:v>45702</c:v>
                </c:pt>
                <c:pt idx="1289">
                  <c:v>45706</c:v>
                </c:pt>
                <c:pt idx="1290">
                  <c:v>45707</c:v>
                </c:pt>
                <c:pt idx="1291">
                  <c:v>45708</c:v>
                </c:pt>
                <c:pt idx="1292">
                  <c:v>45709</c:v>
                </c:pt>
                <c:pt idx="1293">
                  <c:v>45712</c:v>
                </c:pt>
                <c:pt idx="1294">
                  <c:v>45713</c:v>
                </c:pt>
                <c:pt idx="1295">
                  <c:v>45714</c:v>
                </c:pt>
                <c:pt idx="1296">
                  <c:v>45715</c:v>
                </c:pt>
                <c:pt idx="1297">
                  <c:v>45716</c:v>
                </c:pt>
                <c:pt idx="1298">
                  <c:v>45719</c:v>
                </c:pt>
                <c:pt idx="1299">
                  <c:v>45720</c:v>
                </c:pt>
                <c:pt idx="1300">
                  <c:v>45721</c:v>
                </c:pt>
                <c:pt idx="1301">
                  <c:v>45722</c:v>
                </c:pt>
                <c:pt idx="1302">
                  <c:v>45723</c:v>
                </c:pt>
                <c:pt idx="1303">
                  <c:v>45726</c:v>
                </c:pt>
                <c:pt idx="1304">
                  <c:v>45727</c:v>
                </c:pt>
                <c:pt idx="1305">
                  <c:v>45728</c:v>
                </c:pt>
                <c:pt idx="1306">
                  <c:v>45729</c:v>
                </c:pt>
                <c:pt idx="1307">
                  <c:v>45730</c:v>
                </c:pt>
                <c:pt idx="1308">
                  <c:v>45733</c:v>
                </c:pt>
                <c:pt idx="1309">
                  <c:v>45734</c:v>
                </c:pt>
                <c:pt idx="1310">
                  <c:v>45735</c:v>
                </c:pt>
                <c:pt idx="1311">
                  <c:v>45736</c:v>
                </c:pt>
                <c:pt idx="1312">
                  <c:v>45737</c:v>
                </c:pt>
                <c:pt idx="1313">
                  <c:v>45740</c:v>
                </c:pt>
                <c:pt idx="1314">
                  <c:v>45741</c:v>
                </c:pt>
                <c:pt idx="1315">
                  <c:v>45742</c:v>
                </c:pt>
                <c:pt idx="1316">
                  <c:v>45743</c:v>
                </c:pt>
                <c:pt idx="1317">
                  <c:v>45744</c:v>
                </c:pt>
                <c:pt idx="1318">
                  <c:v>45747</c:v>
                </c:pt>
                <c:pt idx="1319">
                  <c:v>45748</c:v>
                </c:pt>
                <c:pt idx="1320">
                  <c:v>45749</c:v>
                </c:pt>
                <c:pt idx="1321">
                  <c:v>45750</c:v>
                </c:pt>
                <c:pt idx="1322">
                  <c:v>45751</c:v>
                </c:pt>
                <c:pt idx="1323">
                  <c:v>45754</c:v>
                </c:pt>
                <c:pt idx="1324">
                  <c:v>45755</c:v>
                </c:pt>
                <c:pt idx="1325">
                  <c:v>45756</c:v>
                </c:pt>
                <c:pt idx="1326">
                  <c:v>45757</c:v>
                </c:pt>
                <c:pt idx="1327">
                  <c:v>45758</c:v>
                </c:pt>
                <c:pt idx="1328">
                  <c:v>45761</c:v>
                </c:pt>
                <c:pt idx="1329">
                  <c:v>45762</c:v>
                </c:pt>
                <c:pt idx="1330">
                  <c:v>45763</c:v>
                </c:pt>
                <c:pt idx="1331">
                  <c:v>45764</c:v>
                </c:pt>
                <c:pt idx="1332">
                  <c:v>45768</c:v>
                </c:pt>
                <c:pt idx="1333">
                  <c:v>45769</c:v>
                </c:pt>
                <c:pt idx="1334">
                  <c:v>45770</c:v>
                </c:pt>
                <c:pt idx="1335">
                  <c:v>45771</c:v>
                </c:pt>
                <c:pt idx="1336">
                  <c:v>45772</c:v>
                </c:pt>
                <c:pt idx="1337">
                  <c:v>45775</c:v>
                </c:pt>
                <c:pt idx="1338">
                  <c:v>45776</c:v>
                </c:pt>
                <c:pt idx="1339">
                  <c:v>45777</c:v>
                </c:pt>
                <c:pt idx="1340">
                  <c:v>45778</c:v>
                </c:pt>
                <c:pt idx="1341">
                  <c:v>45779</c:v>
                </c:pt>
                <c:pt idx="1342">
                  <c:v>45782</c:v>
                </c:pt>
                <c:pt idx="1343">
                  <c:v>45783</c:v>
                </c:pt>
                <c:pt idx="1344">
                  <c:v>45784</c:v>
                </c:pt>
                <c:pt idx="1345">
                  <c:v>45785</c:v>
                </c:pt>
                <c:pt idx="1346">
                  <c:v>45786</c:v>
                </c:pt>
                <c:pt idx="1347">
                  <c:v>45789</c:v>
                </c:pt>
                <c:pt idx="1348">
                  <c:v>45790</c:v>
                </c:pt>
                <c:pt idx="1349">
                  <c:v>45791</c:v>
                </c:pt>
                <c:pt idx="1350">
                  <c:v>45792</c:v>
                </c:pt>
                <c:pt idx="1351">
                  <c:v>45793</c:v>
                </c:pt>
                <c:pt idx="1352">
                  <c:v>45796</c:v>
                </c:pt>
                <c:pt idx="1353">
                  <c:v>45797</c:v>
                </c:pt>
                <c:pt idx="1354">
                  <c:v>45798</c:v>
                </c:pt>
                <c:pt idx="1355">
                  <c:v>45799</c:v>
                </c:pt>
                <c:pt idx="1356">
                  <c:v>45800</c:v>
                </c:pt>
                <c:pt idx="1357">
                  <c:v>45804</c:v>
                </c:pt>
                <c:pt idx="1358">
                  <c:v>45805</c:v>
                </c:pt>
                <c:pt idx="1359">
                  <c:v>45806</c:v>
                </c:pt>
                <c:pt idx="1360">
                  <c:v>45807</c:v>
                </c:pt>
                <c:pt idx="1361">
                  <c:v>45810</c:v>
                </c:pt>
                <c:pt idx="1362">
                  <c:v>45811</c:v>
                </c:pt>
                <c:pt idx="1363">
                  <c:v>45812</c:v>
                </c:pt>
                <c:pt idx="1364">
                  <c:v>45813</c:v>
                </c:pt>
                <c:pt idx="1365">
                  <c:v>45814</c:v>
                </c:pt>
                <c:pt idx="1366">
                  <c:v>45817</c:v>
                </c:pt>
                <c:pt idx="1367">
                  <c:v>45818</c:v>
                </c:pt>
                <c:pt idx="1368">
                  <c:v>45819</c:v>
                </c:pt>
                <c:pt idx="1369">
                  <c:v>45820</c:v>
                </c:pt>
                <c:pt idx="1370">
                  <c:v>45821</c:v>
                </c:pt>
                <c:pt idx="1371">
                  <c:v>45824</c:v>
                </c:pt>
                <c:pt idx="1372">
                  <c:v>45825</c:v>
                </c:pt>
                <c:pt idx="1373">
                  <c:v>45826</c:v>
                </c:pt>
                <c:pt idx="1374">
                  <c:v>45828</c:v>
                </c:pt>
                <c:pt idx="1375">
                  <c:v>45831</c:v>
                </c:pt>
                <c:pt idx="1376">
                  <c:v>45832</c:v>
                </c:pt>
                <c:pt idx="1377">
                  <c:v>45833</c:v>
                </c:pt>
                <c:pt idx="1378">
                  <c:v>45834</c:v>
                </c:pt>
                <c:pt idx="1379">
                  <c:v>45835</c:v>
                </c:pt>
                <c:pt idx="1380">
                  <c:v>45838</c:v>
                </c:pt>
                <c:pt idx="1381">
                  <c:v>45839</c:v>
                </c:pt>
                <c:pt idx="1382">
                  <c:v>45840</c:v>
                </c:pt>
                <c:pt idx="1383">
                  <c:v>45841</c:v>
                </c:pt>
                <c:pt idx="1384">
                  <c:v>45845</c:v>
                </c:pt>
                <c:pt idx="1385">
                  <c:v>45846</c:v>
                </c:pt>
                <c:pt idx="1386">
                  <c:v>45847</c:v>
                </c:pt>
                <c:pt idx="1387">
                  <c:v>45848</c:v>
                </c:pt>
                <c:pt idx="1388">
                  <c:v>45849</c:v>
                </c:pt>
                <c:pt idx="1389">
                  <c:v>45852</c:v>
                </c:pt>
                <c:pt idx="1390">
                  <c:v>45853</c:v>
                </c:pt>
                <c:pt idx="1391">
                  <c:v>45854</c:v>
                </c:pt>
                <c:pt idx="1392">
                  <c:v>45855</c:v>
                </c:pt>
                <c:pt idx="1393">
                  <c:v>45856</c:v>
                </c:pt>
                <c:pt idx="1394">
                  <c:v>45859</c:v>
                </c:pt>
                <c:pt idx="1395">
                  <c:v>45860</c:v>
                </c:pt>
                <c:pt idx="1396">
                  <c:v>45861</c:v>
                </c:pt>
                <c:pt idx="1397">
                  <c:v>45862</c:v>
                </c:pt>
                <c:pt idx="1398">
                  <c:v>45863</c:v>
                </c:pt>
                <c:pt idx="1399">
                  <c:v>45866</c:v>
                </c:pt>
                <c:pt idx="1400">
                  <c:v>45867</c:v>
                </c:pt>
                <c:pt idx="1401">
                  <c:v>45868</c:v>
                </c:pt>
                <c:pt idx="1402">
                  <c:v>45869</c:v>
                </c:pt>
                <c:pt idx="1403">
                  <c:v>45870</c:v>
                </c:pt>
                <c:pt idx="1404">
                  <c:v>45873</c:v>
                </c:pt>
                <c:pt idx="1405">
                  <c:v>45874</c:v>
                </c:pt>
                <c:pt idx="1406">
                  <c:v>45875</c:v>
                </c:pt>
                <c:pt idx="1407">
                  <c:v>45876</c:v>
                </c:pt>
                <c:pt idx="1408">
                  <c:v>45877</c:v>
                </c:pt>
                <c:pt idx="1409">
                  <c:v>45880</c:v>
                </c:pt>
                <c:pt idx="1410">
                  <c:v>45881</c:v>
                </c:pt>
                <c:pt idx="1411">
                  <c:v>45882</c:v>
                </c:pt>
                <c:pt idx="1412">
                  <c:v>45883</c:v>
                </c:pt>
                <c:pt idx="1413">
                  <c:v>45884</c:v>
                </c:pt>
                <c:pt idx="1414">
                  <c:v>45887</c:v>
                </c:pt>
                <c:pt idx="1415">
                  <c:v>45888</c:v>
                </c:pt>
                <c:pt idx="1416">
                  <c:v>45889</c:v>
                </c:pt>
                <c:pt idx="1417">
                  <c:v>45890</c:v>
                </c:pt>
                <c:pt idx="1418">
                  <c:v>45891</c:v>
                </c:pt>
                <c:pt idx="1419">
                  <c:v>45894</c:v>
                </c:pt>
                <c:pt idx="1420">
                  <c:v>45895</c:v>
                </c:pt>
                <c:pt idx="1421">
                  <c:v>45896</c:v>
                </c:pt>
                <c:pt idx="1422">
                  <c:v>45897</c:v>
                </c:pt>
                <c:pt idx="1423">
                  <c:v>45898</c:v>
                </c:pt>
                <c:pt idx="1424">
                  <c:v>45902</c:v>
                </c:pt>
                <c:pt idx="1425">
                  <c:v>45903</c:v>
                </c:pt>
                <c:pt idx="1426">
                  <c:v>45904</c:v>
                </c:pt>
                <c:pt idx="1427">
                  <c:v>45905</c:v>
                </c:pt>
                <c:pt idx="1428">
                  <c:v>45908</c:v>
                </c:pt>
                <c:pt idx="1429">
                  <c:v>45909</c:v>
                </c:pt>
                <c:pt idx="1430">
                  <c:v>45910</c:v>
                </c:pt>
                <c:pt idx="1431">
                  <c:v>45911</c:v>
                </c:pt>
                <c:pt idx="1432">
                  <c:v>45912</c:v>
                </c:pt>
                <c:pt idx="1433">
                  <c:v>45915</c:v>
                </c:pt>
                <c:pt idx="1434">
                  <c:v>45916</c:v>
                </c:pt>
                <c:pt idx="1435">
                  <c:v>45917</c:v>
                </c:pt>
                <c:pt idx="1436">
                  <c:v>45918</c:v>
                </c:pt>
                <c:pt idx="1437">
                  <c:v>45919</c:v>
                </c:pt>
                <c:pt idx="1438">
                  <c:v>45922</c:v>
                </c:pt>
                <c:pt idx="1439">
                  <c:v>45923</c:v>
                </c:pt>
                <c:pt idx="1440">
                  <c:v>45924</c:v>
                </c:pt>
                <c:pt idx="1441">
                  <c:v>45925</c:v>
                </c:pt>
                <c:pt idx="1442">
                  <c:v>45926</c:v>
                </c:pt>
                <c:pt idx="1443">
                  <c:v>45929</c:v>
                </c:pt>
                <c:pt idx="1444">
                  <c:v>45930</c:v>
                </c:pt>
                <c:pt idx="1445">
                  <c:v>45931</c:v>
                </c:pt>
                <c:pt idx="1446">
                  <c:v>45932</c:v>
                </c:pt>
                <c:pt idx="1447">
                  <c:v>45933</c:v>
                </c:pt>
              </c:numCache>
            </c:numRef>
          </c:cat>
          <c:val>
            <c:numRef>
              <c:f>'SPY Drawdown'!$D$3:$D$1450</c:f>
              <c:numCache>
                <c:formatCode>0.00%</c:formatCode>
                <c:ptCount val="144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numCache>
            </c:numRef>
          </c:val>
          <c:smooth val="0"/>
          <c:extLst>
            <c:ext xmlns:c16="http://schemas.microsoft.com/office/drawing/2014/chart" uri="{C3380CC4-5D6E-409C-BE32-E72D297353CC}">
              <c16:uniqueId val="{00000002-A77F-4680-A9A1-83A1B7B45967}"/>
            </c:ext>
          </c:extLst>
        </c:ser>
        <c:dLbls>
          <c:showLegendKey val="0"/>
          <c:showVal val="0"/>
          <c:showCatName val="0"/>
          <c:showSerName val="0"/>
          <c:showPercent val="0"/>
          <c:showBubbleSize val="0"/>
        </c:dLbls>
        <c:marker val="1"/>
        <c:smooth val="0"/>
        <c:axId val="88322431"/>
        <c:axId val="88309951"/>
      </c:lineChart>
      <c:dateAx>
        <c:axId val="210215164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2166527"/>
        <c:crosses val="autoZero"/>
        <c:auto val="1"/>
        <c:lblOffset val="100"/>
        <c:baseTimeUnit val="days"/>
      </c:dateAx>
      <c:valAx>
        <c:axId val="2102166527"/>
        <c:scaling>
          <c:orientation val="minMax"/>
        </c:scaling>
        <c:delete val="0"/>
        <c:axPos val="l"/>
        <c:majorGridlines>
          <c:spPr>
            <a:ln w="9525" cap="flat" cmpd="sng" algn="ctr">
              <a:solidFill>
                <a:schemeClr val="tx1">
                  <a:lumMod val="15000"/>
                  <a:lumOff val="85000"/>
                </a:schemeClr>
              </a:solidFill>
              <a:round/>
            </a:ln>
            <a:effectLst/>
          </c:spPr>
        </c:majorGridlines>
        <c:numFmt formatCode="_([$$-409]* #,##0.00_);_([$$-409]* \(#,##0.00\);_([$$-4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2151647"/>
        <c:crosses val="autoZero"/>
        <c:crossBetween val="between"/>
      </c:valAx>
      <c:valAx>
        <c:axId val="88309951"/>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322431"/>
        <c:crosses val="max"/>
        <c:crossBetween val="between"/>
      </c:valAx>
      <c:dateAx>
        <c:axId val="88322431"/>
        <c:scaling>
          <c:orientation val="minMax"/>
        </c:scaling>
        <c:delete val="1"/>
        <c:axPos val="b"/>
        <c:numFmt formatCode="m/d/yyyy" sourceLinked="1"/>
        <c:majorTickMark val="out"/>
        <c:minorTickMark val="none"/>
        <c:tickLblPos val="nextTo"/>
        <c:crossAx val="88309951"/>
        <c:crosses val="autoZero"/>
        <c:auto val="1"/>
        <c:lblOffset val="100"/>
        <c:baseTimeUnit val="days"/>
        <c:majorUnit val="1"/>
        <c:minorUnit val="1"/>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Beta!$F$4</c:f>
              <c:strCache>
                <c:ptCount val="1"/>
                <c:pt idx="0">
                  <c:v>Chg</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tx>
                <c:rich>
                  <a:bodyPr/>
                  <a:lstStyle/>
                  <a:p>
                    <a:fld id="{AB71C751-8C7C-42AA-9795-8183A273BA56}"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C29E-41E6-9658-DFA1A9A214E5}"/>
                </c:ext>
              </c:extLst>
            </c:dLbl>
            <c:dLbl>
              <c:idx val="1"/>
              <c:tx>
                <c:rich>
                  <a:bodyPr/>
                  <a:lstStyle/>
                  <a:p>
                    <a:fld id="{C4B1B6E8-73D3-4BFF-92F9-B6799F602BE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C29E-41E6-9658-DFA1A9A214E5}"/>
                </c:ext>
              </c:extLst>
            </c:dLbl>
            <c:dLbl>
              <c:idx val="2"/>
              <c:tx>
                <c:rich>
                  <a:bodyPr/>
                  <a:lstStyle/>
                  <a:p>
                    <a:fld id="{17D5A117-DD1F-4BD4-A5F8-9527C178C26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C29E-41E6-9658-DFA1A9A214E5}"/>
                </c:ext>
              </c:extLst>
            </c:dLbl>
            <c:dLbl>
              <c:idx val="3"/>
              <c:tx>
                <c:rich>
                  <a:bodyPr/>
                  <a:lstStyle/>
                  <a:p>
                    <a:fld id="{49AEE922-91D6-4D5E-AE63-E643D791392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C29E-41E6-9658-DFA1A9A214E5}"/>
                </c:ext>
              </c:extLst>
            </c:dLbl>
            <c:dLbl>
              <c:idx val="4"/>
              <c:tx>
                <c:rich>
                  <a:bodyPr/>
                  <a:lstStyle/>
                  <a:p>
                    <a:fld id="{26679942-9599-47E8-9CE6-970E54AB867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C29E-41E6-9658-DFA1A9A214E5}"/>
                </c:ext>
              </c:extLst>
            </c:dLbl>
            <c:dLbl>
              <c:idx val="5"/>
              <c:tx>
                <c:rich>
                  <a:bodyPr/>
                  <a:lstStyle/>
                  <a:p>
                    <a:fld id="{4F991361-A140-4E85-88CA-2EBD758B685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C29E-41E6-9658-DFA1A9A214E5}"/>
                </c:ext>
              </c:extLst>
            </c:dLbl>
            <c:dLbl>
              <c:idx val="6"/>
              <c:tx>
                <c:rich>
                  <a:bodyPr/>
                  <a:lstStyle/>
                  <a:p>
                    <a:fld id="{6970B31C-368A-41C9-A18C-2A4AEAD23E0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C29E-41E6-9658-DFA1A9A214E5}"/>
                </c:ext>
              </c:extLst>
            </c:dLbl>
            <c:dLbl>
              <c:idx val="7"/>
              <c:tx>
                <c:rich>
                  <a:bodyPr/>
                  <a:lstStyle/>
                  <a:p>
                    <a:fld id="{F7F5BC94-399F-40D6-9C04-3FD06A39056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C29E-41E6-9658-DFA1A9A214E5}"/>
                </c:ext>
              </c:extLst>
            </c:dLbl>
            <c:dLbl>
              <c:idx val="8"/>
              <c:tx>
                <c:rich>
                  <a:bodyPr/>
                  <a:lstStyle/>
                  <a:p>
                    <a:fld id="{B025590B-EBE3-4903-A627-F733DDB1AD3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C29E-41E6-9658-DFA1A9A214E5}"/>
                </c:ext>
              </c:extLst>
            </c:dLbl>
            <c:dLbl>
              <c:idx val="9"/>
              <c:tx>
                <c:rich>
                  <a:bodyPr/>
                  <a:lstStyle/>
                  <a:p>
                    <a:fld id="{EC434612-B44A-4B19-A7C2-98F9B3D130D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C29E-41E6-9658-DFA1A9A214E5}"/>
                </c:ext>
              </c:extLst>
            </c:dLbl>
            <c:dLbl>
              <c:idx val="10"/>
              <c:tx>
                <c:rich>
                  <a:bodyPr/>
                  <a:lstStyle/>
                  <a:p>
                    <a:fld id="{24F9F100-C9D4-4B23-8D57-502A98D3315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C29E-41E6-9658-DFA1A9A214E5}"/>
                </c:ext>
              </c:extLst>
            </c:dLbl>
            <c:dLbl>
              <c:idx val="11"/>
              <c:tx>
                <c:rich>
                  <a:bodyPr/>
                  <a:lstStyle/>
                  <a:p>
                    <a:fld id="{2E2F9237-4C2B-470E-8C58-B6952BFA425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C29E-41E6-9658-DFA1A9A214E5}"/>
                </c:ext>
              </c:extLst>
            </c:dLbl>
            <c:dLbl>
              <c:idx val="12"/>
              <c:tx>
                <c:rich>
                  <a:bodyPr/>
                  <a:lstStyle/>
                  <a:p>
                    <a:fld id="{51AE55F9-C58B-4197-B8C1-56D6D902612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C29E-41E6-9658-DFA1A9A214E5}"/>
                </c:ext>
              </c:extLst>
            </c:dLbl>
            <c:dLbl>
              <c:idx val="13"/>
              <c:tx>
                <c:rich>
                  <a:bodyPr/>
                  <a:lstStyle/>
                  <a:p>
                    <a:fld id="{CBD71939-E580-4770-806E-41744E9504A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C29E-41E6-9658-DFA1A9A214E5}"/>
                </c:ext>
              </c:extLst>
            </c:dLbl>
            <c:dLbl>
              <c:idx val="14"/>
              <c:tx>
                <c:rich>
                  <a:bodyPr/>
                  <a:lstStyle/>
                  <a:p>
                    <a:fld id="{397B3019-86BC-45BC-940D-A0596940330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E-C29E-41E6-9658-DFA1A9A214E5}"/>
                </c:ext>
              </c:extLst>
            </c:dLbl>
            <c:dLbl>
              <c:idx val="15"/>
              <c:tx>
                <c:rich>
                  <a:bodyPr/>
                  <a:lstStyle/>
                  <a:p>
                    <a:fld id="{9F944A7A-DCBB-414C-955D-12B2B25783A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F-C29E-41E6-9658-DFA1A9A214E5}"/>
                </c:ext>
              </c:extLst>
            </c:dLbl>
            <c:dLbl>
              <c:idx val="16"/>
              <c:tx>
                <c:rich>
                  <a:bodyPr/>
                  <a:lstStyle/>
                  <a:p>
                    <a:fld id="{E05AABBC-7F44-430B-A2D0-66CFE0025FE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0-C29E-41E6-9658-DFA1A9A214E5}"/>
                </c:ext>
              </c:extLst>
            </c:dLbl>
            <c:dLbl>
              <c:idx val="17"/>
              <c:tx>
                <c:rich>
                  <a:bodyPr/>
                  <a:lstStyle/>
                  <a:p>
                    <a:fld id="{6CF3AEA1-F6E7-4904-A112-EB5DE92525E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1-C29E-41E6-9658-DFA1A9A214E5}"/>
                </c:ext>
              </c:extLst>
            </c:dLbl>
            <c:dLbl>
              <c:idx val="18"/>
              <c:tx>
                <c:rich>
                  <a:bodyPr/>
                  <a:lstStyle/>
                  <a:p>
                    <a:fld id="{37148B0C-4937-4691-9DC1-E9C41B6057D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2-C29E-41E6-9658-DFA1A9A214E5}"/>
                </c:ext>
              </c:extLst>
            </c:dLbl>
            <c:dLbl>
              <c:idx val="19"/>
              <c:tx>
                <c:rich>
                  <a:bodyPr/>
                  <a:lstStyle/>
                  <a:p>
                    <a:fld id="{C1A68ACB-DBCD-4106-A12C-F1623A10EBB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3-C29E-41E6-9658-DFA1A9A214E5}"/>
                </c:ext>
              </c:extLst>
            </c:dLbl>
            <c:dLbl>
              <c:idx val="20"/>
              <c:tx>
                <c:rich>
                  <a:bodyPr/>
                  <a:lstStyle/>
                  <a:p>
                    <a:fld id="{98EFDF13-F073-4FB9-AC91-D093547AFD6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4-C29E-41E6-9658-DFA1A9A214E5}"/>
                </c:ext>
              </c:extLst>
            </c:dLbl>
            <c:dLbl>
              <c:idx val="21"/>
              <c:tx>
                <c:rich>
                  <a:bodyPr/>
                  <a:lstStyle/>
                  <a:p>
                    <a:fld id="{2D25CA86-9F8F-4BF1-A481-60DD93D0588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5-C29E-41E6-9658-DFA1A9A214E5}"/>
                </c:ext>
              </c:extLst>
            </c:dLbl>
            <c:dLbl>
              <c:idx val="22"/>
              <c:tx>
                <c:rich>
                  <a:bodyPr/>
                  <a:lstStyle/>
                  <a:p>
                    <a:fld id="{A9B128EC-F05A-4E98-BC95-C315A0B8959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6-C29E-41E6-9658-DFA1A9A214E5}"/>
                </c:ext>
              </c:extLst>
            </c:dLbl>
            <c:dLbl>
              <c:idx val="23"/>
              <c:tx>
                <c:rich>
                  <a:bodyPr/>
                  <a:lstStyle/>
                  <a:p>
                    <a:fld id="{157F8A0D-8365-4012-923A-13BE1DD4322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7-C29E-41E6-9658-DFA1A9A214E5}"/>
                </c:ext>
              </c:extLst>
            </c:dLbl>
            <c:dLbl>
              <c:idx val="24"/>
              <c:tx>
                <c:rich>
                  <a:bodyPr/>
                  <a:lstStyle/>
                  <a:p>
                    <a:fld id="{77ECFE93-EEB2-44ED-9038-16DC93C5227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8-C29E-41E6-9658-DFA1A9A214E5}"/>
                </c:ext>
              </c:extLst>
            </c:dLbl>
            <c:dLbl>
              <c:idx val="25"/>
              <c:tx>
                <c:rich>
                  <a:bodyPr/>
                  <a:lstStyle/>
                  <a:p>
                    <a:fld id="{21A901C4-861B-46AF-8BB0-922D904736A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9-C29E-41E6-9658-DFA1A9A214E5}"/>
                </c:ext>
              </c:extLst>
            </c:dLbl>
            <c:dLbl>
              <c:idx val="26"/>
              <c:tx>
                <c:rich>
                  <a:bodyPr/>
                  <a:lstStyle/>
                  <a:p>
                    <a:fld id="{ECCA8B22-DA7A-4400-92AB-03113CAB4CF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A-C29E-41E6-9658-DFA1A9A214E5}"/>
                </c:ext>
              </c:extLst>
            </c:dLbl>
            <c:dLbl>
              <c:idx val="27"/>
              <c:tx>
                <c:rich>
                  <a:bodyPr/>
                  <a:lstStyle/>
                  <a:p>
                    <a:fld id="{21D7B84F-A5E1-441D-8F5B-22B3C4068C9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B-C29E-41E6-9658-DFA1A9A214E5}"/>
                </c:ext>
              </c:extLst>
            </c:dLbl>
            <c:dLbl>
              <c:idx val="28"/>
              <c:tx>
                <c:rich>
                  <a:bodyPr/>
                  <a:lstStyle/>
                  <a:p>
                    <a:fld id="{795EF243-EFCF-48C2-8F48-5D658245FF1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C-C29E-41E6-9658-DFA1A9A214E5}"/>
                </c:ext>
              </c:extLst>
            </c:dLbl>
            <c:dLbl>
              <c:idx val="29"/>
              <c:tx>
                <c:rich>
                  <a:bodyPr/>
                  <a:lstStyle/>
                  <a:p>
                    <a:fld id="{E2670824-0CDF-459D-B966-4AE6EEB0720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D-C29E-41E6-9658-DFA1A9A214E5}"/>
                </c:ext>
              </c:extLst>
            </c:dLbl>
            <c:dLbl>
              <c:idx val="30"/>
              <c:tx>
                <c:rich>
                  <a:bodyPr/>
                  <a:lstStyle/>
                  <a:p>
                    <a:fld id="{8DACD67A-28D7-4866-8F8C-EEF5132675E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E-C29E-41E6-9658-DFA1A9A214E5}"/>
                </c:ext>
              </c:extLst>
            </c:dLbl>
            <c:dLbl>
              <c:idx val="31"/>
              <c:tx>
                <c:rich>
                  <a:bodyPr/>
                  <a:lstStyle/>
                  <a:p>
                    <a:fld id="{09FF45C8-C8AC-4F96-A1D2-07604D093FA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F-C29E-41E6-9658-DFA1A9A214E5}"/>
                </c:ext>
              </c:extLst>
            </c:dLbl>
            <c:dLbl>
              <c:idx val="32"/>
              <c:tx>
                <c:rich>
                  <a:bodyPr/>
                  <a:lstStyle/>
                  <a:p>
                    <a:fld id="{6629BE7F-BE23-4CFC-BE6D-86836936F69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0-C29E-41E6-9658-DFA1A9A214E5}"/>
                </c:ext>
              </c:extLst>
            </c:dLbl>
            <c:dLbl>
              <c:idx val="33"/>
              <c:tx>
                <c:rich>
                  <a:bodyPr/>
                  <a:lstStyle/>
                  <a:p>
                    <a:fld id="{DB80C5A2-1670-4603-9272-4DFC5E340EE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1-C29E-41E6-9658-DFA1A9A214E5}"/>
                </c:ext>
              </c:extLst>
            </c:dLbl>
            <c:dLbl>
              <c:idx val="34"/>
              <c:tx>
                <c:rich>
                  <a:bodyPr/>
                  <a:lstStyle/>
                  <a:p>
                    <a:fld id="{BC049936-8675-4D39-BECE-109BFAADF48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2-C29E-41E6-9658-DFA1A9A214E5}"/>
                </c:ext>
              </c:extLst>
            </c:dLbl>
            <c:dLbl>
              <c:idx val="35"/>
              <c:tx>
                <c:rich>
                  <a:bodyPr/>
                  <a:lstStyle/>
                  <a:p>
                    <a:fld id="{976C007F-CF3D-4211-BC1A-10BF39E015C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3-C29E-41E6-9658-DFA1A9A214E5}"/>
                </c:ext>
              </c:extLst>
            </c:dLbl>
            <c:dLbl>
              <c:idx val="36"/>
              <c:tx>
                <c:rich>
                  <a:bodyPr/>
                  <a:lstStyle/>
                  <a:p>
                    <a:fld id="{8E643DCE-F9C2-4289-BA35-D89D647A664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4-C29E-41E6-9658-DFA1A9A214E5}"/>
                </c:ext>
              </c:extLst>
            </c:dLbl>
            <c:dLbl>
              <c:idx val="37"/>
              <c:tx>
                <c:rich>
                  <a:bodyPr/>
                  <a:lstStyle/>
                  <a:p>
                    <a:fld id="{C92EB9D0-3CD4-4A0B-8853-948C0F96188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5-C29E-41E6-9658-DFA1A9A214E5}"/>
                </c:ext>
              </c:extLst>
            </c:dLbl>
            <c:dLbl>
              <c:idx val="38"/>
              <c:tx>
                <c:rich>
                  <a:bodyPr/>
                  <a:lstStyle/>
                  <a:p>
                    <a:fld id="{A5150A6A-3464-48AC-A28F-993407742F7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6-C29E-41E6-9658-DFA1A9A214E5}"/>
                </c:ext>
              </c:extLst>
            </c:dLbl>
            <c:dLbl>
              <c:idx val="39"/>
              <c:tx>
                <c:rich>
                  <a:bodyPr/>
                  <a:lstStyle/>
                  <a:p>
                    <a:fld id="{33F550BA-531F-4C9C-970B-625D56350CF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7-C29E-41E6-9658-DFA1A9A214E5}"/>
                </c:ext>
              </c:extLst>
            </c:dLbl>
            <c:dLbl>
              <c:idx val="40"/>
              <c:tx>
                <c:rich>
                  <a:bodyPr/>
                  <a:lstStyle/>
                  <a:p>
                    <a:fld id="{F0ADB7BC-DCF4-4BC5-8306-1CB87B26BC2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8-C29E-41E6-9658-DFA1A9A214E5}"/>
                </c:ext>
              </c:extLst>
            </c:dLbl>
            <c:dLbl>
              <c:idx val="41"/>
              <c:tx>
                <c:rich>
                  <a:bodyPr/>
                  <a:lstStyle/>
                  <a:p>
                    <a:fld id="{EA93E721-B356-427A-93E4-A8E1D43912C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9-C29E-41E6-9658-DFA1A9A214E5}"/>
                </c:ext>
              </c:extLst>
            </c:dLbl>
            <c:dLbl>
              <c:idx val="42"/>
              <c:tx>
                <c:rich>
                  <a:bodyPr/>
                  <a:lstStyle/>
                  <a:p>
                    <a:fld id="{43103032-8BB9-476E-ACFE-F7322FC77B3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A-C29E-41E6-9658-DFA1A9A214E5}"/>
                </c:ext>
              </c:extLst>
            </c:dLbl>
            <c:dLbl>
              <c:idx val="43"/>
              <c:tx>
                <c:rich>
                  <a:bodyPr/>
                  <a:lstStyle/>
                  <a:p>
                    <a:fld id="{DBFC66C5-B5CE-4518-842C-C346CBC923F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B-C29E-41E6-9658-DFA1A9A214E5}"/>
                </c:ext>
              </c:extLst>
            </c:dLbl>
            <c:dLbl>
              <c:idx val="44"/>
              <c:tx>
                <c:rich>
                  <a:bodyPr/>
                  <a:lstStyle/>
                  <a:p>
                    <a:fld id="{79F20C9C-3979-44FF-B365-A57C832183A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C-C29E-41E6-9658-DFA1A9A214E5}"/>
                </c:ext>
              </c:extLst>
            </c:dLbl>
            <c:dLbl>
              <c:idx val="45"/>
              <c:tx>
                <c:rich>
                  <a:bodyPr/>
                  <a:lstStyle/>
                  <a:p>
                    <a:fld id="{96CC6AB0-9ADC-4DB3-BAEB-10AA4702610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D-C29E-41E6-9658-DFA1A9A214E5}"/>
                </c:ext>
              </c:extLst>
            </c:dLbl>
            <c:dLbl>
              <c:idx val="46"/>
              <c:tx>
                <c:rich>
                  <a:bodyPr/>
                  <a:lstStyle/>
                  <a:p>
                    <a:fld id="{0289CF70-6EDB-4473-A4BE-5ABD6CB5373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E-C29E-41E6-9658-DFA1A9A214E5}"/>
                </c:ext>
              </c:extLst>
            </c:dLbl>
            <c:dLbl>
              <c:idx val="47"/>
              <c:tx>
                <c:rich>
                  <a:bodyPr/>
                  <a:lstStyle/>
                  <a:p>
                    <a:fld id="{E7359C5D-7A47-481D-B99B-3AEBD587F62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F-C29E-41E6-9658-DFA1A9A214E5}"/>
                </c:ext>
              </c:extLst>
            </c:dLbl>
            <c:dLbl>
              <c:idx val="48"/>
              <c:tx>
                <c:rich>
                  <a:bodyPr/>
                  <a:lstStyle/>
                  <a:p>
                    <a:fld id="{6604D203-3554-4773-96ED-097B91FD986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0-C29E-41E6-9658-DFA1A9A214E5}"/>
                </c:ext>
              </c:extLst>
            </c:dLbl>
            <c:dLbl>
              <c:idx val="49"/>
              <c:tx>
                <c:rich>
                  <a:bodyPr/>
                  <a:lstStyle/>
                  <a:p>
                    <a:fld id="{6B2E4AE1-BAD8-4891-831C-19247B3922D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1-C29E-41E6-9658-DFA1A9A214E5}"/>
                </c:ext>
              </c:extLst>
            </c:dLbl>
            <c:dLbl>
              <c:idx val="50"/>
              <c:tx>
                <c:rich>
                  <a:bodyPr/>
                  <a:lstStyle/>
                  <a:p>
                    <a:fld id="{8D17A78E-2C85-4054-895E-F2294F571C7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2-C29E-41E6-9658-DFA1A9A214E5}"/>
                </c:ext>
              </c:extLst>
            </c:dLbl>
            <c:dLbl>
              <c:idx val="51"/>
              <c:tx>
                <c:rich>
                  <a:bodyPr/>
                  <a:lstStyle/>
                  <a:p>
                    <a:fld id="{290F1B6B-8DF3-4236-AEAE-30BDE4E651F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3-C29E-41E6-9658-DFA1A9A214E5}"/>
                </c:ext>
              </c:extLst>
            </c:dLbl>
            <c:dLbl>
              <c:idx val="52"/>
              <c:tx>
                <c:rich>
                  <a:bodyPr/>
                  <a:lstStyle/>
                  <a:p>
                    <a:fld id="{82A27731-2C74-46DC-8EBC-B97FC1DB7F50}"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4-C29E-41E6-9658-DFA1A9A214E5}"/>
                </c:ext>
              </c:extLst>
            </c:dLbl>
            <c:dLbl>
              <c:idx val="53"/>
              <c:tx>
                <c:rich>
                  <a:bodyPr/>
                  <a:lstStyle/>
                  <a:p>
                    <a:fld id="{EAD59E62-7EA5-4462-9A91-2D52FB17830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5-C29E-41E6-9658-DFA1A9A214E5}"/>
                </c:ext>
              </c:extLst>
            </c:dLbl>
            <c:dLbl>
              <c:idx val="54"/>
              <c:tx>
                <c:rich>
                  <a:bodyPr/>
                  <a:lstStyle/>
                  <a:p>
                    <a:fld id="{9F76AB0E-662D-4DC7-9380-47B3D11F6C0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6-C29E-41E6-9658-DFA1A9A214E5}"/>
                </c:ext>
              </c:extLst>
            </c:dLbl>
            <c:dLbl>
              <c:idx val="55"/>
              <c:tx>
                <c:rich>
                  <a:bodyPr/>
                  <a:lstStyle/>
                  <a:p>
                    <a:fld id="{0A28931C-C327-474E-8B5A-26720F437DD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7-C29E-41E6-9658-DFA1A9A214E5}"/>
                </c:ext>
              </c:extLst>
            </c:dLbl>
            <c:dLbl>
              <c:idx val="56"/>
              <c:tx>
                <c:rich>
                  <a:bodyPr/>
                  <a:lstStyle/>
                  <a:p>
                    <a:fld id="{E77A7458-D788-4280-8FFE-055BAD95F3E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8-C29E-41E6-9658-DFA1A9A214E5}"/>
                </c:ext>
              </c:extLst>
            </c:dLbl>
            <c:dLbl>
              <c:idx val="57"/>
              <c:tx>
                <c:rich>
                  <a:bodyPr/>
                  <a:lstStyle/>
                  <a:p>
                    <a:fld id="{BCC4A8DA-D1A5-4B94-B544-E0594802386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9-C29E-41E6-9658-DFA1A9A214E5}"/>
                </c:ext>
              </c:extLst>
            </c:dLbl>
            <c:dLbl>
              <c:idx val="58"/>
              <c:tx>
                <c:rich>
                  <a:bodyPr/>
                  <a:lstStyle/>
                  <a:p>
                    <a:fld id="{99C4542F-0679-4715-8D8C-759047FC83E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A-C29E-41E6-9658-DFA1A9A214E5}"/>
                </c:ext>
              </c:extLst>
            </c:dLbl>
            <c:dLbl>
              <c:idx val="59"/>
              <c:tx>
                <c:rich>
                  <a:bodyPr/>
                  <a:lstStyle/>
                  <a:p>
                    <a:fld id="{01DEA017-D10B-408B-A00F-004C6985AC5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B-C29E-41E6-9658-DFA1A9A214E5}"/>
                </c:ext>
              </c:extLst>
            </c:dLbl>
            <c:dLbl>
              <c:idx val="60"/>
              <c:tx>
                <c:rich>
                  <a:bodyPr/>
                  <a:lstStyle/>
                  <a:p>
                    <a:fld id="{647C1103-A9F2-46A9-8E4F-61FB050D86F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C-C29E-41E6-9658-DFA1A9A214E5}"/>
                </c:ext>
              </c:extLst>
            </c:dLbl>
            <c:dLbl>
              <c:idx val="61"/>
              <c:tx>
                <c:rich>
                  <a:bodyPr/>
                  <a:lstStyle/>
                  <a:p>
                    <a:fld id="{196A4CFD-5417-4BDD-BE47-9EA36C1BF11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D-C29E-41E6-9658-DFA1A9A214E5}"/>
                </c:ext>
              </c:extLst>
            </c:dLbl>
            <c:dLbl>
              <c:idx val="62"/>
              <c:tx>
                <c:rich>
                  <a:bodyPr/>
                  <a:lstStyle/>
                  <a:p>
                    <a:fld id="{D00F035D-F730-4170-8390-1103B07C7F4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E-C29E-41E6-9658-DFA1A9A214E5}"/>
                </c:ext>
              </c:extLst>
            </c:dLbl>
            <c:dLbl>
              <c:idx val="63"/>
              <c:tx>
                <c:rich>
                  <a:bodyPr/>
                  <a:lstStyle/>
                  <a:p>
                    <a:fld id="{5EABE454-22C7-4CFD-B8B8-F0AC1AFF1B3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F-C29E-41E6-9658-DFA1A9A214E5}"/>
                </c:ext>
              </c:extLst>
            </c:dLbl>
            <c:dLbl>
              <c:idx val="64"/>
              <c:tx>
                <c:rich>
                  <a:bodyPr/>
                  <a:lstStyle/>
                  <a:p>
                    <a:fld id="{6BB788BE-5848-4150-B270-3E9DA4E82F0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0-C29E-41E6-9658-DFA1A9A214E5}"/>
                </c:ext>
              </c:extLst>
            </c:dLbl>
            <c:dLbl>
              <c:idx val="65"/>
              <c:tx>
                <c:rich>
                  <a:bodyPr/>
                  <a:lstStyle/>
                  <a:p>
                    <a:fld id="{A4200576-CE39-45A5-B290-C605EDCE81E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1-C29E-41E6-9658-DFA1A9A214E5}"/>
                </c:ext>
              </c:extLst>
            </c:dLbl>
            <c:dLbl>
              <c:idx val="66"/>
              <c:tx>
                <c:rich>
                  <a:bodyPr/>
                  <a:lstStyle/>
                  <a:p>
                    <a:fld id="{CDF43704-30B6-4E52-8B4A-6AFBD354DCA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2-C29E-41E6-9658-DFA1A9A214E5}"/>
                </c:ext>
              </c:extLst>
            </c:dLbl>
            <c:dLbl>
              <c:idx val="67"/>
              <c:tx>
                <c:rich>
                  <a:bodyPr/>
                  <a:lstStyle/>
                  <a:p>
                    <a:fld id="{F7B30886-3154-44C4-9B32-E59962C25E3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3-C29E-41E6-9658-DFA1A9A214E5}"/>
                </c:ext>
              </c:extLst>
            </c:dLbl>
            <c:dLbl>
              <c:idx val="68"/>
              <c:tx>
                <c:rich>
                  <a:bodyPr/>
                  <a:lstStyle/>
                  <a:p>
                    <a:fld id="{D38727C5-B723-48E9-A81D-11ACD0D25F0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4-C29E-41E6-9658-DFA1A9A214E5}"/>
                </c:ext>
              </c:extLst>
            </c:dLbl>
            <c:dLbl>
              <c:idx val="69"/>
              <c:tx>
                <c:rich>
                  <a:bodyPr/>
                  <a:lstStyle/>
                  <a:p>
                    <a:fld id="{B687CDC9-9F21-455C-93AF-F5299C9432B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5-C29E-41E6-9658-DFA1A9A214E5}"/>
                </c:ext>
              </c:extLst>
            </c:dLbl>
            <c:dLbl>
              <c:idx val="70"/>
              <c:tx>
                <c:rich>
                  <a:bodyPr/>
                  <a:lstStyle/>
                  <a:p>
                    <a:fld id="{EE4DFC0E-9B08-4083-85E1-1E3E6FD7F04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6-C29E-41E6-9658-DFA1A9A214E5}"/>
                </c:ext>
              </c:extLst>
            </c:dLbl>
            <c:dLbl>
              <c:idx val="71"/>
              <c:tx>
                <c:rich>
                  <a:bodyPr/>
                  <a:lstStyle/>
                  <a:p>
                    <a:fld id="{C3EF618A-0546-49FA-BCCC-071667CBF4A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7-C29E-41E6-9658-DFA1A9A214E5}"/>
                </c:ext>
              </c:extLst>
            </c:dLbl>
            <c:dLbl>
              <c:idx val="72"/>
              <c:tx>
                <c:rich>
                  <a:bodyPr/>
                  <a:lstStyle/>
                  <a:p>
                    <a:fld id="{47394E5F-EF17-4D8D-99E6-326942B95EC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8-C29E-41E6-9658-DFA1A9A214E5}"/>
                </c:ext>
              </c:extLst>
            </c:dLbl>
            <c:dLbl>
              <c:idx val="73"/>
              <c:tx>
                <c:rich>
                  <a:bodyPr/>
                  <a:lstStyle/>
                  <a:p>
                    <a:fld id="{3FB0D6C7-35DA-4D07-8C18-9457B77289A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9-C29E-41E6-9658-DFA1A9A214E5}"/>
                </c:ext>
              </c:extLst>
            </c:dLbl>
            <c:dLbl>
              <c:idx val="74"/>
              <c:tx>
                <c:rich>
                  <a:bodyPr/>
                  <a:lstStyle/>
                  <a:p>
                    <a:fld id="{D30F9B22-DCA7-404F-BAD8-DB72A504492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A-C29E-41E6-9658-DFA1A9A214E5}"/>
                </c:ext>
              </c:extLst>
            </c:dLbl>
            <c:dLbl>
              <c:idx val="75"/>
              <c:tx>
                <c:rich>
                  <a:bodyPr/>
                  <a:lstStyle/>
                  <a:p>
                    <a:fld id="{DB37F768-434D-4465-94C2-14F519E2869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B-C29E-41E6-9658-DFA1A9A214E5}"/>
                </c:ext>
              </c:extLst>
            </c:dLbl>
            <c:dLbl>
              <c:idx val="76"/>
              <c:tx>
                <c:rich>
                  <a:bodyPr/>
                  <a:lstStyle/>
                  <a:p>
                    <a:fld id="{A8BC986A-983E-41C5-BBAD-C2B1C1531CD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C-C29E-41E6-9658-DFA1A9A214E5}"/>
                </c:ext>
              </c:extLst>
            </c:dLbl>
            <c:dLbl>
              <c:idx val="77"/>
              <c:tx>
                <c:rich>
                  <a:bodyPr/>
                  <a:lstStyle/>
                  <a:p>
                    <a:fld id="{1C783C6C-4E9C-478A-BEEA-3A835019481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D-C29E-41E6-9658-DFA1A9A214E5}"/>
                </c:ext>
              </c:extLst>
            </c:dLbl>
            <c:dLbl>
              <c:idx val="78"/>
              <c:tx>
                <c:rich>
                  <a:bodyPr/>
                  <a:lstStyle/>
                  <a:p>
                    <a:fld id="{C8A6B62C-6408-4FEB-8CBA-B777331CCCD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E-C29E-41E6-9658-DFA1A9A214E5}"/>
                </c:ext>
              </c:extLst>
            </c:dLbl>
            <c:dLbl>
              <c:idx val="79"/>
              <c:tx>
                <c:rich>
                  <a:bodyPr/>
                  <a:lstStyle/>
                  <a:p>
                    <a:fld id="{794850CF-5126-4589-B51C-CE9AE80C485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F-C29E-41E6-9658-DFA1A9A214E5}"/>
                </c:ext>
              </c:extLst>
            </c:dLbl>
            <c:dLbl>
              <c:idx val="80"/>
              <c:tx>
                <c:rich>
                  <a:bodyPr/>
                  <a:lstStyle/>
                  <a:p>
                    <a:fld id="{B5384D1F-E187-4B99-BD24-26F0DFB86C9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0-C29E-41E6-9658-DFA1A9A214E5}"/>
                </c:ext>
              </c:extLst>
            </c:dLbl>
            <c:dLbl>
              <c:idx val="81"/>
              <c:tx>
                <c:rich>
                  <a:bodyPr/>
                  <a:lstStyle/>
                  <a:p>
                    <a:fld id="{4F7A065C-6682-4C29-9965-87BF8A7B66C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1-C29E-41E6-9658-DFA1A9A214E5}"/>
                </c:ext>
              </c:extLst>
            </c:dLbl>
            <c:dLbl>
              <c:idx val="82"/>
              <c:tx>
                <c:rich>
                  <a:bodyPr/>
                  <a:lstStyle/>
                  <a:p>
                    <a:fld id="{7C3684A1-2A93-465E-844A-5AE494DD6B8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2-C29E-41E6-9658-DFA1A9A214E5}"/>
                </c:ext>
              </c:extLst>
            </c:dLbl>
            <c:dLbl>
              <c:idx val="83"/>
              <c:tx>
                <c:rich>
                  <a:bodyPr/>
                  <a:lstStyle/>
                  <a:p>
                    <a:fld id="{10F6FA19-E15B-4A13-AFFA-C45C6BF5A8E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3-C29E-41E6-9658-DFA1A9A214E5}"/>
                </c:ext>
              </c:extLst>
            </c:dLbl>
            <c:dLbl>
              <c:idx val="84"/>
              <c:tx>
                <c:rich>
                  <a:bodyPr/>
                  <a:lstStyle/>
                  <a:p>
                    <a:fld id="{3FF4B8C4-D434-4A4A-9EF5-2357FCA4D88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4-C29E-41E6-9658-DFA1A9A214E5}"/>
                </c:ext>
              </c:extLst>
            </c:dLbl>
            <c:dLbl>
              <c:idx val="85"/>
              <c:tx>
                <c:rich>
                  <a:bodyPr/>
                  <a:lstStyle/>
                  <a:p>
                    <a:fld id="{FF9029D3-6101-4128-80F6-418579824310}"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5-C29E-41E6-9658-DFA1A9A214E5}"/>
                </c:ext>
              </c:extLst>
            </c:dLbl>
            <c:dLbl>
              <c:idx val="86"/>
              <c:tx>
                <c:rich>
                  <a:bodyPr/>
                  <a:lstStyle/>
                  <a:p>
                    <a:fld id="{E15F74BA-D832-453F-B244-BD309222C94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6-C29E-41E6-9658-DFA1A9A214E5}"/>
                </c:ext>
              </c:extLst>
            </c:dLbl>
            <c:dLbl>
              <c:idx val="87"/>
              <c:tx>
                <c:rich>
                  <a:bodyPr/>
                  <a:lstStyle/>
                  <a:p>
                    <a:fld id="{7A5A7CCB-AFD1-4592-8F6E-EA55B3607E8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7-C29E-41E6-9658-DFA1A9A214E5}"/>
                </c:ext>
              </c:extLst>
            </c:dLbl>
            <c:dLbl>
              <c:idx val="88"/>
              <c:tx>
                <c:rich>
                  <a:bodyPr/>
                  <a:lstStyle/>
                  <a:p>
                    <a:fld id="{932045BE-964C-44CD-B6BC-8922D8842EB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8-C29E-41E6-9658-DFA1A9A214E5}"/>
                </c:ext>
              </c:extLst>
            </c:dLbl>
            <c:dLbl>
              <c:idx val="89"/>
              <c:tx>
                <c:rich>
                  <a:bodyPr/>
                  <a:lstStyle/>
                  <a:p>
                    <a:fld id="{ED09BC13-A080-4A6C-9686-A0A7D2E9DEC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9-C29E-41E6-9658-DFA1A9A214E5}"/>
                </c:ext>
              </c:extLst>
            </c:dLbl>
            <c:dLbl>
              <c:idx val="90"/>
              <c:tx>
                <c:rich>
                  <a:bodyPr/>
                  <a:lstStyle/>
                  <a:p>
                    <a:fld id="{0F7E1C78-0202-43FF-92A2-C9FE8400061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A-C29E-41E6-9658-DFA1A9A214E5}"/>
                </c:ext>
              </c:extLst>
            </c:dLbl>
            <c:dLbl>
              <c:idx val="91"/>
              <c:tx>
                <c:rich>
                  <a:bodyPr/>
                  <a:lstStyle/>
                  <a:p>
                    <a:fld id="{7F1DE0D0-467D-416A-A7D2-AC2385184B8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B-C29E-41E6-9658-DFA1A9A214E5}"/>
                </c:ext>
              </c:extLst>
            </c:dLbl>
            <c:dLbl>
              <c:idx val="92"/>
              <c:tx>
                <c:rich>
                  <a:bodyPr/>
                  <a:lstStyle/>
                  <a:p>
                    <a:fld id="{6B4CD3C3-5001-4F8F-B380-FC1FBF742C4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C-C29E-41E6-9658-DFA1A9A214E5}"/>
                </c:ext>
              </c:extLst>
            </c:dLbl>
            <c:dLbl>
              <c:idx val="93"/>
              <c:tx>
                <c:rich>
                  <a:bodyPr/>
                  <a:lstStyle/>
                  <a:p>
                    <a:fld id="{F46FCF96-16B7-494D-A9E0-985E0530FC0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D-C29E-41E6-9658-DFA1A9A214E5}"/>
                </c:ext>
              </c:extLst>
            </c:dLbl>
            <c:dLbl>
              <c:idx val="94"/>
              <c:tx>
                <c:rich>
                  <a:bodyPr/>
                  <a:lstStyle/>
                  <a:p>
                    <a:fld id="{5FE6A2CD-3952-4EC8-8CA0-9E0D839C034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E-C29E-41E6-9658-DFA1A9A214E5}"/>
                </c:ext>
              </c:extLst>
            </c:dLbl>
            <c:dLbl>
              <c:idx val="95"/>
              <c:tx>
                <c:rich>
                  <a:bodyPr/>
                  <a:lstStyle/>
                  <a:p>
                    <a:fld id="{678FBF4C-755A-4A3E-994C-A1410C066FD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F-C29E-41E6-9658-DFA1A9A214E5}"/>
                </c:ext>
              </c:extLst>
            </c:dLbl>
            <c:dLbl>
              <c:idx val="96"/>
              <c:tx>
                <c:rich>
                  <a:bodyPr/>
                  <a:lstStyle/>
                  <a:p>
                    <a:fld id="{B5D60659-41DC-49F6-A328-C03F315006A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60-C29E-41E6-9658-DFA1A9A214E5}"/>
                </c:ext>
              </c:extLst>
            </c:dLbl>
            <c:dLbl>
              <c:idx val="97"/>
              <c:tx>
                <c:rich>
                  <a:bodyPr/>
                  <a:lstStyle/>
                  <a:p>
                    <a:fld id="{60F51BB3-A26C-4086-82D2-82464787585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61-C29E-41E6-9658-DFA1A9A214E5}"/>
                </c:ext>
              </c:extLst>
            </c:dLbl>
            <c:dLbl>
              <c:idx val="98"/>
              <c:tx>
                <c:rich>
                  <a:bodyPr/>
                  <a:lstStyle/>
                  <a:p>
                    <a:fld id="{23C86BAB-4659-4634-826C-C470870B9B9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62-C29E-41E6-9658-DFA1A9A214E5}"/>
                </c:ext>
              </c:extLst>
            </c:dLbl>
            <c:dLbl>
              <c:idx val="99"/>
              <c:tx>
                <c:rich>
                  <a:bodyPr/>
                  <a:lstStyle/>
                  <a:p>
                    <a:fld id="{B6D9CF87-9AB6-4C49-81A1-E8FFAB869FA0}"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63-C29E-41E6-9658-DFA1A9A214E5}"/>
                </c:ext>
              </c:extLst>
            </c:dLbl>
            <c:dLbl>
              <c:idx val="100"/>
              <c:tx>
                <c:rich>
                  <a:bodyPr/>
                  <a:lstStyle/>
                  <a:p>
                    <a:fld id="{B388FB92-2F6E-4F19-A593-4A6F2F5A70F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64-C29E-41E6-9658-DFA1A9A214E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Beta!$E$5:$E$105</c:f>
              <c:numCache>
                <c:formatCode>#,##0.00</c:formatCode>
                <c:ptCount val="101"/>
                <c:pt idx="0">
                  <c:v>2.1107</c:v>
                </c:pt>
                <c:pt idx="1">
                  <c:v>1.02</c:v>
                </c:pt>
                <c:pt idx="2">
                  <c:v>1.0832999999999999</c:v>
                </c:pt>
                <c:pt idx="3">
                  <c:v>1.1968000000000001</c:v>
                </c:pt>
                <c:pt idx="4">
                  <c:v>1.2836000000000001</c:v>
                </c:pt>
                <c:pt idx="5">
                  <c:v>1.2161</c:v>
                </c:pt>
                <c:pt idx="6">
                  <c:v>2.0743999999999998</c:v>
                </c:pt>
                <c:pt idx="7">
                  <c:v>1.0405</c:v>
                </c:pt>
                <c:pt idx="8">
                  <c:v>1.0405</c:v>
                </c:pt>
                <c:pt idx="9">
                  <c:v>1.5942000000000001</c:v>
                </c:pt>
                <c:pt idx="10">
                  <c:v>0.98619999999999997</c:v>
                </c:pt>
                <c:pt idx="11">
                  <c:v>2.6332</c:v>
                </c:pt>
                <c:pt idx="12">
                  <c:v>0.57489999999999997</c:v>
                </c:pt>
                <c:pt idx="13">
                  <c:v>0.9466</c:v>
                </c:pt>
                <c:pt idx="14">
                  <c:v>1.8836999999999999</c:v>
                </c:pt>
                <c:pt idx="15">
                  <c:v>0.92459999999999998</c:v>
                </c:pt>
                <c:pt idx="16">
                  <c:v>2.5323000000000002</c:v>
                </c:pt>
                <c:pt idx="17">
                  <c:v>1.2542</c:v>
                </c:pt>
                <c:pt idx="18">
                  <c:v>0.45090000000000002</c:v>
                </c:pt>
                <c:pt idx="19">
                  <c:v>1.2553000000000001</c:v>
                </c:pt>
                <c:pt idx="20">
                  <c:v>1.3446</c:v>
                </c:pt>
                <c:pt idx="21">
                  <c:v>1.5944</c:v>
                </c:pt>
                <c:pt idx="22">
                  <c:v>2.7178</c:v>
                </c:pt>
                <c:pt idx="23">
                  <c:v>1.0187999999999999</c:v>
                </c:pt>
                <c:pt idx="24">
                  <c:v>1.8244</c:v>
                </c:pt>
                <c:pt idx="25">
                  <c:v>1.8607</c:v>
                </c:pt>
                <c:pt idx="26">
                  <c:v>1.6071</c:v>
                </c:pt>
                <c:pt idx="27">
                  <c:v>1.2915000000000001</c:v>
                </c:pt>
                <c:pt idx="28">
                  <c:v>1.4805999999999999</c:v>
                </c:pt>
                <c:pt idx="29">
                  <c:v>0.43219999999999997</c:v>
                </c:pt>
                <c:pt idx="30">
                  <c:v>1.512</c:v>
                </c:pt>
                <c:pt idx="31">
                  <c:v>0.32740000000000002</c:v>
                </c:pt>
                <c:pt idx="32">
                  <c:v>0.94420000000000004</c:v>
                </c:pt>
                <c:pt idx="33">
                  <c:v>1.0622</c:v>
                </c:pt>
                <c:pt idx="34">
                  <c:v>1.5238</c:v>
                </c:pt>
                <c:pt idx="35">
                  <c:v>1.1052999999999999</c:v>
                </c:pt>
                <c:pt idx="36">
                  <c:v>1.1618999999999999</c:v>
                </c:pt>
                <c:pt idx="37">
                  <c:v>0.87709999999999999</c:v>
                </c:pt>
                <c:pt idx="38">
                  <c:v>0.92700000000000005</c:v>
                </c:pt>
                <c:pt idx="39">
                  <c:v>1.7075</c:v>
                </c:pt>
                <c:pt idx="40">
                  <c:v>1.1173</c:v>
                </c:pt>
                <c:pt idx="41">
                  <c:v>0.35339999999999999</c:v>
                </c:pt>
                <c:pt idx="42">
                  <c:v>1.0042</c:v>
                </c:pt>
                <c:pt idx="43">
                  <c:v>1.0122</c:v>
                </c:pt>
                <c:pt idx="44">
                  <c:v>1.1105</c:v>
                </c:pt>
                <c:pt idx="45">
                  <c:v>0.5837</c:v>
                </c:pt>
                <c:pt idx="46">
                  <c:v>0.4592</c:v>
                </c:pt>
                <c:pt idx="47">
                  <c:v>0.99309999999999998</c:v>
                </c:pt>
                <c:pt idx="48">
                  <c:v>0.43630000000000002</c:v>
                </c:pt>
                <c:pt idx="49">
                  <c:v>3.8997999999999999</c:v>
                </c:pt>
                <c:pt idx="50">
                  <c:v>1.8731</c:v>
                </c:pt>
                <c:pt idx="51">
                  <c:v>1.3573999999999999</c:v>
                </c:pt>
                <c:pt idx="52">
                  <c:v>1.9389000000000001</c:v>
                </c:pt>
                <c:pt idx="53">
                  <c:v>0.30690000000000001</c:v>
                </c:pt>
                <c:pt idx="54">
                  <c:v>1.5145</c:v>
                </c:pt>
                <c:pt idx="55">
                  <c:v>1.0824</c:v>
                </c:pt>
                <c:pt idx="56">
                  <c:v>1.4462999999999999</c:v>
                </c:pt>
                <c:pt idx="57">
                  <c:v>0.53039999999999998</c:v>
                </c:pt>
                <c:pt idx="58">
                  <c:v>1.3052999999999999</c:v>
                </c:pt>
                <c:pt idx="59">
                  <c:v>0.2959</c:v>
                </c:pt>
                <c:pt idx="60">
                  <c:v>0.50119999999999998</c:v>
                </c:pt>
                <c:pt idx="61">
                  <c:v>1.4886999999999999</c:v>
                </c:pt>
                <c:pt idx="62">
                  <c:v>0.93940000000000001</c:v>
                </c:pt>
                <c:pt idx="63">
                  <c:v>1.4525999999999999</c:v>
                </c:pt>
                <c:pt idx="64">
                  <c:v>0.9919</c:v>
                </c:pt>
                <c:pt idx="65">
                  <c:v>1.1096999999999999</c:v>
                </c:pt>
                <c:pt idx="66">
                  <c:v>1.1093999999999999</c:v>
                </c:pt>
                <c:pt idx="67">
                  <c:v>0.95709999999999995</c:v>
                </c:pt>
                <c:pt idx="68">
                  <c:v>1.6232</c:v>
                </c:pt>
                <c:pt idx="69">
                  <c:v>1.0232000000000001</c:v>
                </c:pt>
                <c:pt idx="70">
                  <c:v>1.1652</c:v>
                </c:pt>
                <c:pt idx="71">
                  <c:v>0.747</c:v>
                </c:pt>
                <c:pt idx="72">
                  <c:v>1.7346999999999999</c:v>
                </c:pt>
                <c:pt idx="73">
                  <c:v>1.0063</c:v>
                </c:pt>
                <c:pt idx="74">
                  <c:v>0.3876</c:v>
                </c:pt>
                <c:pt idx="75">
                  <c:v>0.93420000000000003</c:v>
                </c:pt>
                <c:pt idx="76">
                  <c:v>1.0566</c:v>
                </c:pt>
                <c:pt idx="77">
                  <c:v>1.1845000000000001</c:v>
                </c:pt>
                <c:pt idx="78">
                  <c:v>0.42149999999999999</c:v>
                </c:pt>
                <c:pt idx="79">
                  <c:v>1.0607</c:v>
                </c:pt>
                <c:pt idx="80">
                  <c:v>0.3352</c:v>
                </c:pt>
                <c:pt idx="81">
                  <c:v>0.96050000000000002</c:v>
                </c:pt>
                <c:pt idx="82">
                  <c:v>0.70169999999999999</c:v>
                </c:pt>
                <c:pt idx="83">
                  <c:v>1.0544</c:v>
                </c:pt>
                <c:pt idx="84">
                  <c:v>0.87460000000000004</c:v>
                </c:pt>
                <c:pt idx="85">
                  <c:v>1.5572999999999999</c:v>
                </c:pt>
                <c:pt idx="86">
                  <c:v>0.4325</c:v>
                </c:pt>
                <c:pt idx="87">
                  <c:v>0.85329999999999995</c:v>
                </c:pt>
                <c:pt idx="88">
                  <c:v>1.2310000000000001</c:v>
                </c:pt>
                <c:pt idx="89">
                  <c:v>0.96650000000000003</c:v>
                </c:pt>
                <c:pt idx="90">
                  <c:v>0.13600000000000001</c:v>
                </c:pt>
                <c:pt idx="91">
                  <c:v>1.2236</c:v>
                </c:pt>
                <c:pt idx="92">
                  <c:v>0.95530000000000004</c:v>
                </c:pt>
                <c:pt idx="93">
                  <c:v>1.419</c:v>
                </c:pt>
                <c:pt idx="94">
                  <c:v>1.0224</c:v>
                </c:pt>
                <c:pt idx="95">
                  <c:v>1.4238999999999999</c:v>
                </c:pt>
                <c:pt idx="96">
                  <c:v>1.5551999999999999</c:v>
                </c:pt>
                <c:pt idx="97">
                  <c:v>1.0777000000000001</c:v>
                </c:pt>
                <c:pt idx="98">
                  <c:v>8.14E-2</c:v>
                </c:pt>
                <c:pt idx="99">
                  <c:v>1.4883</c:v>
                </c:pt>
                <c:pt idx="100">
                  <c:v>2.0910000000000002</c:v>
                </c:pt>
              </c:numCache>
            </c:numRef>
          </c:xVal>
          <c:yVal>
            <c:numRef>
              <c:f>Beta!$F$5:$F$105</c:f>
              <c:numCache>
                <c:formatCode>0.00%</c:formatCode>
                <c:ptCount val="101"/>
                <c:pt idx="0">
                  <c:v>-6.7229999999999998E-3</c:v>
                </c:pt>
                <c:pt idx="1">
                  <c:v>3.1219999999999998E-3</c:v>
                </c:pt>
                <c:pt idx="2">
                  <c:v>3.4610000000000001E-3</c:v>
                </c:pt>
                <c:pt idx="3">
                  <c:v>5.6179999999999999E-4</c:v>
                </c:pt>
                <c:pt idx="4">
                  <c:v>-1.3039E-2</c:v>
                </c:pt>
                <c:pt idx="5">
                  <c:v>-2.2681E-2</c:v>
                </c:pt>
                <c:pt idx="6">
                  <c:v>-1.4151E-2</c:v>
                </c:pt>
                <c:pt idx="7">
                  <c:v>-1.384E-3</c:v>
                </c:pt>
                <c:pt idx="8">
                  <c:v>8.1160000000000002E-5</c:v>
                </c:pt>
                <c:pt idx="9">
                  <c:v>-7.9220000000000002E-3</c:v>
                </c:pt>
                <c:pt idx="10">
                  <c:v>-1.5160000000000002E-3</c:v>
                </c:pt>
                <c:pt idx="11">
                  <c:v>-7.4739E-2</c:v>
                </c:pt>
                <c:pt idx="12">
                  <c:v>5.6490000000000002E-4</c:v>
                </c:pt>
                <c:pt idx="13">
                  <c:v>2.9460000000000001E-4</c:v>
                </c:pt>
                <c:pt idx="14">
                  <c:v>-2.9811999999999998E-2</c:v>
                </c:pt>
                <c:pt idx="15">
                  <c:v>-5.8579999999999995E-3</c:v>
                </c:pt>
                <c:pt idx="16">
                  <c:v>-1.2870000000000002E-3</c:v>
                </c:pt>
                <c:pt idx="17">
                  <c:v>-2.8160000000000004E-3</c:v>
                </c:pt>
                <c:pt idx="18">
                  <c:v>-2.3189999999999999E-3</c:v>
                </c:pt>
                <c:pt idx="19">
                  <c:v>1.954E-3</c:v>
                </c:pt>
                <c:pt idx="20">
                  <c:v>-1.1980000000000001E-3</c:v>
                </c:pt>
                <c:pt idx="21">
                  <c:v>2.2844000000000003E-2</c:v>
                </c:pt>
                <c:pt idx="22">
                  <c:v>6.5035999999999997E-2</c:v>
                </c:pt>
                <c:pt idx="23">
                  <c:v>-1.0970000000000001E-2</c:v>
                </c:pt>
                <c:pt idx="24">
                  <c:v>-2.7103000000000002E-2</c:v>
                </c:pt>
                <c:pt idx="25">
                  <c:v>-8.0280000000000004E-3</c:v>
                </c:pt>
                <c:pt idx="26">
                  <c:v>2.1082999999999998E-2</c:v>
                </c:pt>
                <c:pt idx="27">
                  <c:v>-1.2600999999999999E-2</c:v>
                </c:pt>
                <c:pt idx="28">
                  <c:v>-1.3486E-2</c:v>
                </c:pt>
                <c:pt idx="29">
                  <c:v>1.6479999999999999E-3</c:v>
                </c:pt>
                <c:pt idx="30">
                  <c:v>-3.3099999999999997E-2</c:v>
                </c:pt>
                <c:pt idx="31">
                  <c:v>1.9266000000000002E-2</c:v>
                </c:pt>
                <c:pt idx="32">
                  <c:v>-1.0081E-2</c:v>
                </c:pt>
                <c:pt idx="33">
                  <c:v>-9.2889999999999986E-3</c:v>
                </c:pt>
                <c:pt idx="34">
                  <c:v>-3.2871999999999998E-2</c:v>
                </c:pt>
                <c:pt idx="35">
                  <c:v>1.3239999999999999E-3</c:v>
                </c:pt>
                <c:pt idx="36">
                  <c:v>-1.3929E-2</c:v>
                </c:pt>
                <c:pt idx="37">
                  <c:v>4.9680000000000002E-3</c:v>
                </c:pt>
                <c:pt idx="38">
                  <c:v>1.6447E-2</c:v>
                </c:pt>
                <c:pt idx="39">
                  <c:v>4.1840000000000002E-3</c:v>
                </c:pt>
                <c:pt idx="40">
                  <c:v>7.1060000000000003E-3</c:v>
                </c:pt>
                <c:pt idx="41">
                  <c:v>-1.3574999999999999E-2</c:v>
                </c:pt>
                <c:pt idx="42">
                  <c:v>8.6399999999999999E-5</c:v>
                </c:pt>
                <c:pt idx="43">
                  <c:v>-3.4589999999999998E-3</c:v>
                </c:pt>
                <c:pt idx="44">
                  <c:v>-4.1920000000000004E-3</c:v>
                </c:pt>
                <c:pt idx="45">
                  <c:v>-1.7150000000000002E-3</c:v>
                </c:pt>
                <c:pt idx="46">
                  <c:v>-7.3200000000000001E-3</c:v>
                </c:pt>
                <c:pt idx="47">
                  <c:v>-1.4779999999999999E-3</c:v>
                </c:pt>
                <c:pt idx="48">
                  <c:v>1.4406E-2</c:v>
                </c:pt>
                <c:pt idx="49">
                  <c:v>-1.9870000000000001E-3</c:v>
                </c:pt>
                <c:pt idx="50">
                  <c:v>1.99E-3</c:v>
                </c:pt>
                <c:pt idx="51">
                  <c:v>4.3920000000000001E-3</c:v>
                </c:pt>
                <c:pt idx="52">
                  <c:v>2.3199999999999997E-4</c:v>
                </c:pt>
                <c:pt idx="53">
                  <c:v>9.6360000000000005E-3</c:v>
                </c:pt>
                <c:pt idx="54">
                  <c:v>-6.2629999999999995E-3</c:v>
                </c:pt>
                <c:pt idx="55">
                  <c:v>-5.7940000000000005E-3</c:v>
                </c:pt>
                <c:pt idx="56">
                  <c:v>4.6420000000000003E-3</c:v>
                </c:pt>
                <c:pt idx="57">
                  <c:v>-6.0670000000000003E-3</c:v>
                </c:pt>
                <c:pt idx="58">
                  <c:v>1.2370000000000001E-2</c:v>
                </c:pt>
                <c:pt idx="59">
                  <c:v>0</c:v>
                </c:pt>
                <c:pt idx="60">
                  <c:v>5.2880000000000002E-3</c:v>
                </c:pt>
                <c:pt idx="61">
                  <c:v>5.2039999999999994E-3</c:v>
                </c:pt>
                <c:pt idx="62">
                  <c:v>-6.0200000000000002E-3</c:v>
                </c:pt>
                <c:pt idx="63">
                  <c:v>-6.9670000000000001E-3</c:v>
                </c:pt>
                <c:pt idx="64">
                  <c:v>6.411E-3</c:v>
                </c:pt>
                <c:pt idx="65">
                  <c:v>1.8870999999999999E-2</c:v>
                </c:pt>
                <c:pt idx="66">
                  <c:v>-1.0454000000000001E-2</c:v>
                </c:pt>
                <c:pt idx="67">
                  <c:v>-9.9919999999999991E-3</c:v>
                </c:pt>
                <c:pt idx="68">
                  <c:v>-4.1810000000000007E-3</c:v>
                </c:pt>
                <c:pt idx="69">
                  <c:v>2.0660000000000001E-3</c:v>
                </c:pt>
                <c:pt idx="70">
                  <c:v>-2.2604000000000003E-2</c:v>
                </c:pt>
                <c:pt idx="71">
                  <c:v>-1.542E-3</c:v>
                </c:pt>
                <c:pt idx="72">
                  <c:v>-1.2994E-2</c:v>
                </c:pt>
                <c:pt idx="73">
                  <c:v>2.8799999999999997E-3</c:v>
                </c:pt>
                <c:pt idx="74">
                  <c:v>8.2909999999999998E-3</c:v>
                </c:pt>
                <c:pt idx="75">
                  <c:v>9.6419999999999995E-3</c:v>
                </c:pt>
                <c:pt idx="76">
                  <c:v>-7.0550000000000005E-3</c:v>
                </c:pt>
                <c:pt idx="77">
                  <c:v>1.6489999999999999E-3</c:v>
                </c:pt>
                <c:pt idx="78">
                  <c:v>8.2279999999999992E-3</c:v>
                </c:pt>
                <c:pt idx="79">
                  <c:v>1.2116E-2</c:v>
                </c:pt>
                <c:pt idx="80">
                  <c:v>1.9844999999999998E-2</c:v>
                </c:pt>
                <c:pt idx="81">
                  <c:v>2.989E-2</c:v>
                </c:pt>
                <c:pt idx="82">
                  <c:v>-6.8309999999999996E-4</c:v>
                </c:pt>
                <c:pt idx="83">
                  <c:v>3.8574000000000004E-2</c:v>
                </c:pt>
                <c:pt idx="84">
                  <c:v>1.0727E-2</c:v>
                </c:pt>
                <c:pt idx="85">
                  <c:v>6.1999999999999998E-3</c:v>
                </c:pt>
                <c:pt idx="86">
                  <c:v>3.885E-3</c:v>
                </c:pt>
                <c:pt idx="87">
                  <c:v>6.5069999999999998E-3</c:v>
                </c:pt>
                <c:pt idx="88">
                  <c:v>-3.3850000000000004E-3</c:v>
                </c:pt>
                <c:pt idx="89">
                  <c:v>9.8510000000000004E-3</c:v>
                </c:pt>
                <c:pt idx="90">
                  <c:v>-3.836E-4</c:v>
                </c:pt>
                <c:pt idx="91">
                  <c:v>5.1919999999999996E-3</c:v>
                </c:pt>
                <c:pt idx="92">
                  <c:v>-3.7069999999999998E-3</c:v>
                </c:pt>
                <c:pt idx="93">
                  <c:v>9.1809999999999999E-3</c:v>
                </c:pt>
                <c:pt idx="94">
                  <c:v>-9.4089999999999994E-4</c:v>
                </c:pt>
                <c:pt idx="95">
                  <c:v>1.3167999999999999E-2</c:v>
                </c:pt>
                <c:pt idx="96">
                  <c:v>1.0874E-2</c:v>
                </c:pt>
                <c:pt idx="97">
                  <c:v>-1.4645999999999999E-2</c:v>
                </c:pt>
                <c:pt idx="98">
                  <c:v>2.9822999999999999E-2</c:v>
                </c:pt>
                <c:pt idx="99">
                  <c:v>1.9589999999999998E-3</c:v>
                </c:pt>
                <c:pt idx="100">
                  <c:v>3.2529999999999998E-3</c:v>
                </c:pt>
              </c:numCache>
            </c:numRef>
          </c:yVal>
          <c:smooth val="0"/>
          <c:extLst>
            <c:ext xmlns:c15="http://schemas.microsoft.com/office/drawing/2012/chart" uri="{02D57815-91ED-43cb-92C2-25804820EDAC}">
              <c15:datalabelsRange>
                <c15:f>Beta!$G$5:$G$105</c15:f>
                <c15:dlblRangeCache>
                  <c:ptCount val="101"/>
                  <c:pt idx="11">
                    <c:v>PLTR</c:v>
                  </c:pt>
                  <c:pt idx="22">
                    <c:v>SHOP</c:v>
                  </c:pt>
                  <c:pt idx="30">
                    <c:v>KLAC</c:v>
                  </c:pt>
                  <c:pt idx="34">
                    <c:v>MELI</c:v>
                  </c:pt>
                  <c:pt idx="83">
                    <c:v>CHTR</c:v>
                  </c:pt>
                </c15:dlblRangeCache>
              </c15:datalabelsRange>
            </c:ext>
            <c:ext xmlns:c16="http://schemas.microsoft.com/office/drawing/2014/chart" uri="{C3380CC4-5D6E-409C-BE32-E72D297353CC}">
              <c16:uniqueId val="{00000066-C29E-41E6-9658-DFA1A9A214E5}"/>
            </c:ext>
          </c:extLst>
        </c:ser>
        <c:dLbls>
          <c:showLegendKey val="0"/>
          <c:showVal val="0"/>
          <c:showCatName val="0"/>
          <c:showSerName val="0"/>
          <c:showPercent val="0"/>
          <c:showBubbleSize val="0"/>
        </c:dLbls>
        <c:axId val="200807119"/>
        <c:axId val="200803759"/>
      </c:scatterChart>
      <c:valAx>
        <c:axId val="200807119"/>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803759"/>
        <c:crosses val="autoZero"/>
        <c:crossBetween val="midCat"/>
      </c:valAx>
      <c:valAx>
        <c:axId val="20080375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80711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295274</xdr:colOff>
      <xdr:row>45</xdr:row>
      <xdr:rowOff>47624</xdr:rowOff>
    </xdr:from>
    <xdr:to>
      <xdr:col>10</xdr:col>
      <xdr:colOff>9525</xdr:colOff>
      <xdr:row>63</xdr:row>
      <xdr:rowOff>104775</xdr:rowOff>
    </xdr:to>
    <xdr:graphicFrame macro="">
      <xdr:nvGraphicFramePr>
        <xdr:cNvPr id="2" name="Chart 1">
          <a:extLst>
            <a:ext uri="{FF2B5EF4-FFF2-40B4-BE49-F238E27FC236}">
              <a16:creationId xmlns:a16="http://schemas.microsoft.com/office/drawing/2014/main" id="{40C73557-0096-1850-EAF2-34D7436C86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4761</xdr:colOff>
      <xdr:row>45</xdr:row>
      <xdr:rowOff>76200</xdr:rowOff>
    </xdr:from>
    <xdr:to>
      <xdr:col>17</xdr:col>
      <xdr:colOff>309561</xdr:colOff>
      <xdr:row>63</xdr:row>
      <xdr:rowOff>104775</xdr:rowOff>
    </xdr:to>
    <xdr:graphicFrame macro="">
      <xdr:nvGraphicFramePr>
        <xdr:cNvPr id="3" name="Chart 2">
          <a:extLst>
            <a:ext uri="{FF2B5EF4-FFF2-40B4-BE49-F238E27FC236}">
              <a16:creationId xmlns:a16="http://schemas.microsoft.com/office/drawing/2014/main" id="{AF0CF240-9A50-CBCD-3EF3-780FCFFAE6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352424</xdr:colOff>
      <xdr:row>16</xdr:row>
      <xdr:rowOff>0</xdr:rowOff>
    </xdr:from>
    <xdr:to>
      <xdr:col>9</xdr:col>
      <xdr:colOff>485774</xdr:colOff>
      <xdr:row>33</xdr:row>
      <xdr:rowOff>133350</xdr:rowOff>
    </xdr:to>
    <xdr:graphicFrame macro="">
      <xdr:nvGraphicFramePr>
        <xdr:cNvPr id="5" name="Chart 1">
          <a:extLst>
            <a:ext uri="{FF2B5EF4-FFF2-40B4-BE49-F238E27FC236}">
              <a16:creationId xmlns:a16="http://schemas.microsoft.com/office/drawing/2014/main" id="{2BF1CD2A-9CFD-491E-9C13-BE95C5C7EF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523875</xdr:colOff>
      <xdr:row>16</xdr:row>
      <xdr:rowOff>5714</xdr:rowOff>
    </xdr:from>
    <xdr:to>
      <xdr:col>17</xdr:col>
      <xdr:colOff>66675</xdr:colOff>
      <xdr:row>33</xdr:row>
      <xdr:rowOff>133349</xdr:rowOff>
    </xdr:to>
    <xdr:graphicFrame macro="">
      <xdr:nvGraphicFramePr>
        <xdr:cNvPr id="4" name="Chart 2">
          <a:extLst>
            <a:ext uri="{FF2B5EF4-FFF2-40B4-BE49-F238E27FC236}">
              <a16:creationId xmlns:a16="http://schemas.microsoft.com/office/drawing/2014/main" id="{D16BAA04-8169-B9E8-0C24-268D545574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200025</xdr:colOff>
      <xdr:row>70</xdr:row>
      <xdr:rowOff>104775</xdr:rowOff>
    </xdr:from>
    <xdr:to>
      <xdr:col>11</xdr:col>
      <xdr:colOff>104775</xdr:colOff>
      <xdr:row>89</xdr:row>
      <xdr:rowOff>85725</xdr:rowOff>
    </xdr:to>
    <xdr:graphicFrame macro="">
      <xdr:nvGraphicFramePr>
        <xdr:cNvPr id="6" name="Chart 3">
          <a:extLst>
            <a:ext uri="{FF2B5EF4-FFF2-40B4-BE49-F238E27FC236}">
              <a16:creationId xmlns:a16="http://schemas.microsoft.com/office/drawing/2014/main" id="{4972EA8E-FC06-5151-56EE-C894CFDA31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180975</xdr:colOff>
      <xdr:row>69</xdr:row>
      <xdr:rowOff>19050</xdr:rowOff>
    </xdr:from>
    <xdr:to>
      <xdr:col>19</xdr:col>
      <xdr:colOff>422275</xdr:colOff>
      <xdr:row>91</xdr:row>
      <xdr:rowOff>19050</xdr:rowOff>
    </xdr:to>
    <xdr:graphicFrame macro="">
      <xdr:nvGraphicFramePr>
        <xdr:cNvPr id="7" name="Chart 2">
          <a:extLst>
            <a:ext uri="{FF2B5EF4-FFF2-40B4-BE49-F238E27FC236}">
              <a16:creationId xmlns:a16="http://schemas.microsoft.com/office/drawing/2014/main" id="{521987F9-70EA-4BD7-B326-9EDF3448EB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71436</xdr:colOff>
      <xdr:row>92</xdr:row>
      <xdr:rowOff>18097</xdr:rowOff>
    </xdr:from>
    <xdr:to>
      <xdr:col>13</xdr:col>
      <xdr:colOff>361949</xdr:colOff>
      <xdr:row>116</xdr:row>
      <xdr:rowOff>9525</xdr:rowOff>
    </xdr:to>
    <xdr:graphicFrame macro="">
      <xdr:nvGraphicFramePr>
        <xdr:cNvPr id="8" name="Chart 1">
          <a:extLst>
            <a:ext uri="{FF2B5EF4-FFF2-40B4-BE49-F238E27FC236}">
              <a16:creationId xmlns:a16="http://schemas.microsoft.com/office/drawing/2014/main" id="{464435C4-285E-8E2E-767C-0C22A76B8F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tianw\Downloads\market_terminal\Goldman%20Stanley%20Terminal%20ver%201.xlsx" TargetMode="External"/><Relationship Id="rId1" Type="http://schemas.openxmlformats.org/officeDocument/2006/relationships/externalLinkPath" Target="Goldman%20Stanley%20Terminal%20ver%2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ata input"/>
      <sheetName val="QQQ holdings"/>
      <sheetName val="SPX holdings"/>
      <sheetName val="Historical QQQ"/>
      <sheetName val="QQQ"/>
      <sheetName val="SPX"/>
    </sheetNames>
    <sheetDataSet>
      <sheetData sheetId="0"/>
      <sheetData sheetId="1"/>
      <sheetData sheetId="2">
        <row r="1">
          <cell r="B1" t="str">
            <v>SPDR® S&amp;P 500® ETF Trust</v>
          </cell>
          <cell r="C1" t="str">
            <v>Column3</v>
          </cell>
          <cell r="D1" t="str">
            <v>Column4</v>
          </cell>
          <cell r="E1" t="str">
            <v>Column5</v>
          </cell>
        </row>
        <row r="2">
          <cell r="B2" t="str">
            <v>SPY</v>
          </cell>
        </row>
        <row r="3">
          <cell r="B3" t="str">
            <v>As of 30-Sep-2025</v>
          </cell>
        </row>
        <row r="5">
          <cell r="B5" t="str">
            <v>Ticker</v>
          </cell>
          <cell r="C5" t="str">
            <v>Identifier</v>
          </cell>
          <cell r="D5" t="str">
            <v>SEDOL</v>
          </cell>
          <cell r="E5" t="str">
            <v>Weight</v>
          </cell>
        </row>
        <row r="6">
          <cell r="B6" t="str">
            <v>NVDA</v>
          </cell>
          <cell r="C6" t="str">
            <v>67066G104</v>
          </cell>
          <cell r="D6" t="str">
            <v>2379504</v>
          </cell>
          <cell r="E6">
            <v>7.9795199999999999</v>
          </cell>
        </row>
        <row r="7">
          <cell r="B7" t="str">
            <v>MSFT</v>
          </cell>
          <cell r="C7" t="str">
            <v>594918104</v>
          </cell>
          <cell r="D7" t="str">
            <v>2588173</v>
          </cell>
          <cell r="E7">
            <v>6.7481140000000002</v>
          </cell>
        </row>
        <row r="8">
          <cell r="B8" t="str">
            <v>AAPL</v>
          </cell>
          <cell r="C8" t="str">
            <v>037833100</v>
          </cell>
          <cell r="D8" t="str">
            <v>2046251</v>
          </cell>
          <cell r="E8">
            <v>6.6233120000000003</v>
          </cell>
        </row>
        <row r="9">
          <cell r="B9" t="str">
            <v>AMZN</v>
          </cell>
          <cell r="C9" t="str">
            <v>023135106</v>
          </cell>
          <cell r="D9" t="str">
            <v>2000019</v>
          </cell>
          <cell r="E9">
            <v>3.7349869999999998</v>
          </cell>
        </row>
        <row r="10">
          <cell r="B10" t="str">
            <v>META</v>
          </cell>
          <cell r="C10" t="str">
            <v>30303M102</v>
          </cell>
          <cell r="D10" t="str">
            <v>B7TL820</v>
          </cell>
          <cell r="E10">
            <v>2.7917900000000002</v>
          </cell>
        </row>
        <row r="11">
          <cell r="B11" t="str">
            <v>AVGO</v>
          </cell>
          <cell r="C11" t="str">
            <v>11135F101</v>
          </cell>
          <cell r="D11" t="str">
            <v>BDZ78H9</v>
          </cell>
          <cell r="E11">
            <v>2.7197269999999998</v>
          </cell>
        </row>
        <row r="12">
          <cell r="B12" t="str">
            <v>GOOGL</v>
          </cell>
          <cell r="C12" t="str">
            <v>02079K305</v>
          </cell>
          <cell r="D12" t="str">
            <v>BYVY8G0</v>
          </cell>
          <cell r="E12">
            <v>2.4785330000000001</v>
          </cell>
        </row>
        <row r="13">
          <cell r="B13" t="str">
            <v>TSLA</v>
          </cell>
          <cell r="C13" t="str">
            <v>88160R101</v>
          </cell>
          <cell r="D13" t="str">
            <v>B616C79</v>
          </cell>
          <cell r="E13">
            <v>2.1872590000000001</v>
          </cell>
        </row>
        <row r="14">
          <cell r="B14" t="str">
            <v>GOOG</v>
          </cell>
          <cell r="C14" t="str">
            <v>02079K107</v>
          </cell>
          <cell r="D14" t="str">
            <v>BYY88Y7</v>
          </cell>
          <cell r="E14">
            <v>1.993401</v>
          </cell>
        </row>
        <row r="15">
          <cell r="B15" t="str">
            <v>BRK.B</v>
          </cell>
          <cell r="C15" t="str">
            <v>084670702</v>
          </cell>
          <cell r="D15" t="str">
            <v>2073390</v>
          </cell>
          <cell r="E15">
            <v>1.615788</v>
          </cell>
        </row>
        <row r="16">
          <cell r="B16" t="str">
            <v>JPM</v>
          </cell>
          <cell r="C16" t="str">
            <v>46625H100</v>
          </cell>
          <cell r="D16" t="str">
            <v>2190385</v>
          </cell>
          <cell r="E16">
            <v>1.5201960000000001</v>
          </cell>
        </row>
        <row r="17">
          <cell r="B17" t="str">
            <v>LLY</v>
          </cell>
          <cell r="C17" t="str">
            <v>532457108</v>
          </cell>
          <cell r="D17" t="str">
            <v>2516152</v>
          </cell>
          <cell r="E17">
            <v>1.063137</v>
          </cell>
        </row>
        <row r="18">
          <cell r="B18" t="str">
            <v>V</v>
          </cell>
          <cell r="C18" t="str">
            <v>92826C839</v>
          </cell>
          <cell r="D18" t="str">
            <v>B2PZN04</v>
          </cell>
          <cell r="E18">
            <v>1.0163359999999999</v>
          </cell>
        </row>
        <row r="19">
          <cell r="B19" t="str">
            <v>NFLX</v>
          </cell>
          <cell r="C19" t="str">
            <v>64110L106</v>
          </cell>
          <cell r="D19" t="str">
            <v>2857817</v>
          </cell>
          <cell r="E19">
            <v>0.89284799999999997</v>
          </cell>
        </row>
        <row r="20">
          <cell r="B20" t="str">
            <v>XOM</v>
          </cell>
          <cell r="C20" t="str">
            <v>30231G102</v>
          </cell>
          <cell r="D20" t="str">
            <v>2326618</v>
          </cell>
          <cell r="E20">
            <v>0.84243000000000001</v>
          </cell>
        </row>
        <row r="21">
          <cell r="B21" t="str">
            <v>MA</v>
          </cell>
          <cell r="C21" t="str">
            <v>57636Q104</v>
          </cell>
          <cell r="D21" t="str">
            <v>B121557</v>
          </cell>
          <cell r="E21">
            <v>0.82291899999999996</v>
          </cell>
        </row>
        <row r="22">
          <cell r="B22" t="str">
            <v>ORCL</v>
          </cell>
          <cell r="C22" t="str">
            <v>68389X105</v>
          </cell>
          <cell r="D22" t="str">
            <v>2661568</v>
          </cell>
          <cell r="E22">
            <v>0.81684000000000001</v>
          </cell>
        </row>
        <row r="23">
          <cell r="B23" t="str">
            <v>WMT</v>
          </cell>
          <cell r="C23" t="str">
            <v>931142103</v>
          </cell>
          <cell r="D23" t="str">
            <v>2936921</v>
          </cell>
          <cell r="E23">
            <v>0.79278300000000002</v>
          </cell>
        </row>
        <row r="24">
          <cell r="B24" t="str">
            <v>JNJ</v>
          </cell>
          <cell r="C24" t="str">
            <v>478160104</v>
          </cell>
          <cell r="D24" t="str">
            <v>2475833</v>
          </cell>
          <cell r="E24">
            <v>0.78260399999999997</v>
          </cell>
        </row>
        <row r="25">
          <cell r="B25" t="str">
            <v>PLTR</v>
          </cell>
          <cell r="C25" t="str">
            <v>69608A108</v>
          </cell>
          <cell r="D25" t="str">
            <v>BN78DQ4</v>
          </cell>
          <cell r="E25">
            <v>0.72707900000000003</v>
          </cell>
        </row>
        <row r="26">
          <cell r="B26" t="str">
            <v>COST</v>
          </cell>
          <cell r="C26" t="str">
            <v>22160K105</v>
          </cell>
          <cell r="D26" t="str">
            <v>2701271</v>
          </cell>
          <cell r="E26">
            <v>0.71941500000000003</v>
          </cell>
        </row>
        <row r="27">
          <cell r="B27" t="str">
            <v>ABBV</v>
          </cell>
          <cell r="C27" t="str">
            <v>00287Y109</v>
          </cell>
          <cell r="D27" t="str">
            <v>B92SR70</v>
          </cell>
          <cell r="E27">
            <v>0.71682900000000005</v>
          </cell>
        </row>
        <row r="28">
          <cell r="B28" t="str">
            <v>HD</v>
          </cell>
          <cell r="C28" t="str">
            <v>437076102</v>
          </cell>
          <cell r="D28" t="str">
            <v>2434209</v>
          </cell>
          <cell r="E28">
            <v>0.70651799999999998</v>
          </cell>
        </row>
        <row r="29">
          <cell r="B29" t="str">
            <v>PG</v>
          </cell>
          <cell r="C29" t="str">
            <v>742718109</v>
          </cell>
          <cell r="D29" t="str">
            <v>2704407</v>
          </cell>
          <cell r="E29">
            <v>0.63074300000000005</v>
          </cell>
        </row>
        <row r="30">
          <cell r="B30" t="str">
            <v>BAC</v>
          </cell>
          <cell r="C30" t="str">
            <v>060505104</v>
          </cell>
          <cell r="D30" t="str">
            <v>2295677</v>
          </cell>
          <cell r="E30">
            <v>0.61610299999999996</v>
          </cell>
        </row>
        <row r="31">
          <cell r="B31" t="str">
            <v>GE</v>
          </cell>
          <cell r="C31" t="str">
            <v>369604301</v>
          </cell>
          <cell r="D31" t="str">
            <v>BL59CR9</v>
          </cell>
          <cell r="E31">
            <v>0.55903599999999998</v>
          </cell>
        </row>
        <row r="32">
          <cell r="B32" t="str">
            <v>UNH</v>
          </cell>
          <cell r="C32" t="str">
            <v>91324P102</v>
          </cell>
          <cell r="D32" t="str">
            <v>2917766</v>
          </cell>
          <cell r="E32">
            <v>0.54805300000000001</v>
          </cell>
        </row>
        <row r="33">
          <cell r="B33" t="str">
            <v>CVX</v>
          </cell>
          <cell r="C33" t="str">
            <v>166764100</v>
          </cell>
          <cell r="D33" t="str">
            <v>2838555</v>
          </cell>
          <cell r="E33">
            <v>0.52424499999999996</v>
          </cell>
        </row>
        <row r="34">
          <cell r="B34" t="str">
            <v>CSCO</v>
          </cell>
          <cell r="C34" t="str">
            <v>17275R102</v>
          </cell>
          <cell r="D34" t="str">
            <v>2198163</v>
          </cell>
          <cell r="E34">
            <v>0.47480600000000001</v>
          </cell>
        </row>
        <row r="35">
          <cell r="B35" t="str">
            <v>WFC</v>
          </cell>
          <cell r="C35" t="str">
            <v>949746101</v>
          </cell>
          <cell r="D35" t="str">
            <v>2649100</v>
          </cell>
          <cell r="E35">
            <v>0.47054400000000002</v>
          </cell>
        </row>
        <row r="36">
          <cell r="B36" t="str">
            <v>IBM</v>
          </cell>
          <cell r="C36" t="str">
            <v>459200101</v>
          </cell>
          <cell r="D36" t="str">
            <v>2005973</v>
          </cell>
          <cell r="E36">
            <v>0.460594</v>
          </cell>
        </row>
        <row r="37">
          <cell r="B37" t="str">
            <v>AMD</v>
          </cell>
          <cell r="C37" t="str">
            <v>007903107</v>
          </cell>
          <cell r="D37" t="str">
            <v>2007849</v>
          </cell>
          <cell r="E37">
            <v>0.460115</v>
          </cell>
        </row>
        <row r="38">
          <cell r="B38" t="str">
            <v>KO</v>
          </cell>
          <cell r="C38" t="str">
            <v>191216100</v>
          </cell>
          <cell r="D38" t="str">
            <v>2206657</v>
          </cell>
          <cell r="E38">
            <v>0.45015500000000003</v>
          </cell>
        </row>
        <row r="39">
          <cell r="B39" t="str">
            <v>PM</v>
          </cell>
          <cell r="C39" t="str">
            <v>718172109</v>
          </cell>
          <cell r="D39" t="str">
            <v>B2PKRQ3</v>
          </cell>
          <cell r="E39">
            <v>0.442444</v>
          </cell>
        </row>
        <row r="40">
          <cell r="B40" t="str">
            <v>GS</v>
          </cell>
          <cell r="C40" t="str">
            <v>38141G104</v>
          </cell>
          <cell r="D40" t="str">
            <v>2407966</v>
          </cell>
          <cell r="E40">
            <v>0.42246800000000001</v>
          </cell>
        </row>
        <row r="41">
          <cell r="B41" t="str">
            <v>ABT</v>
          </cell>
          <cell r="C41" t="str">
            <v>002824100</v>
          </cell>
          <cell r="D41" t="str">
            <v>2002305</v>
          </cell>
          <cell r="E41">
            <v>0.408503</v>
          </cell>
        </row>
        <row r="42">
          <cell r="B42" t="str">
            <v>CRM</v>
          </cell>
          <cell r="C42" t="str">
            <v>79466L302</v>
          </cell>
          <cell r="D42" t="str">
            <v>2310525</v>
          </cell>
          <cell r="E42">
            <v>0.39703300000000002</v>
          </cell>
        </row>
        <row r="43">
          <cell r="B43" t="str">
            <v>RTX</v>
          </cell>
          <cell r="C43" t="str">
            <v>75513E101</v>
          </cell>
          <cell r="D43" t="str">
            <v>BM5M5Y3</v>
          </cell>
          <cell r="E43">
            <v>0.39248699999999997</v>
          </cell>
        </row>
        <row r="44">
          <cell r="B44" t="str">
            <v>CAT</v>
          </cell>
          <cell r="C44" t="str">
            <v>149123101</v>
          </cell>
          <cell r="D44" t="str">
            <v>2180201</v>
          </cell>
          <cell r="E44">
            <v>0.39172699999999999</v>
          </cell>
        </row>
        <row r="45">
          <cell r="B45" t="str">
            <v>LIN</v>
          </cell>
          <cell r="C45" t="str">
            <v>G54950103</v>
          </cell>
          <cell r="D45" t="str">
            <v>BNZHB81</v>
          </cell>
          <cell r="E45">
            <v>0.39031300000000002</v>
          </cell>
        </row>
        <row r="46">
          <cell r="B46" t="str">
            <v>MCD</v>
          </cell>
          <cell r="C46" t="str">
            <v>580135101</v>
          </cell>
          <cell r="D46" t="str">
            <v>2550707</v>
          </cell>
          <cell r="E46">
            <v>0.38001200000000002</v>
          </cell>
        </row>
        <row r="47">
          <cell r="B47" t="str">
            <v>MRK</v>
          </cell>
          <cell r="C47" t="str">
            <v>58933Y105</v>
          </cell>
          <cell r="D47" t="str">
            <v>2778844</v>
          </cell>
          <cell r="E47">
            <v>0.36734899999999998</v>
          </cell>
        </row>
        <row r="48">
          <cell r="B48" t="str">
            <v>DIS</v>
          </cell>
          <cell r="C48" t="str">
            <v>254687106</v>
          </cell>
          <cell r="D48" t="str">
            <v>2270726</v>
          </cell>
          <cell r="E48">
            <v>0.360738</v>
          </cell>
        </row>
        <row r="49">
          <cell r="B49" t="str">
            <v>UBER</v>
          </cell>
          <cell r="C49" t="str">
            <v>90353T100</v>
          </cell>
          <cell r="D49" t="str">
            <v>BK6N347</v>
          </cell>
          <cell r="E49">
            <v>0.35801100000000002</v>
          </cell>
        </row>
        <row r="50">
          <cell r="B50" t="str">
            <v>T</v>
          </cell>
          <cell r="C50" t="str">
            <v>00206R102</v>
          </cell>
          <cell r="D50" t="str">
            <v>2831811</v>
          </cell>
          <cell r="E50">
            <v>0.35383999999999999</v>
          </cell>
        </row>
        <row r="51">
          <cell r="B51" t="str">
            <v>APP</v>
          </cell>
          <cell r="C51" t="str">
            <v>03831W108</v>
          </cell>
          <cell r="D51" t="str">
            <v>BMV3LG4</v>
          </cell>
          <cell r="E51">
            <v>0.34084300000000001</v>
          </cell>
        </row>
        <row r="52">
          <cell r="B52" t="str">
            <v>MS</v>
          </cell>
          <cell r="C52" t="str">
            <v>617446448</v>
          </cell>
          <cell r="D52" t="str">
            <v>2262314</v>
          </cell>
          <cell r="E52">
            <v>0.33792899999999998</v>
          </cell>
        </row>
        <row r="53">
          <cell r="B53" t="str">
            <v>PEP</v>
          </cell>
          <cell r="C53" t="str">
            <v>713448108</v>
          </cell>
          <cell r="D53" t="str">
            <v>2681511</v>
          </cell>
          <cell r="E53">
            <v>0.33691300000000002</v>
          </cell>
        </row>
        <row r="54">
          <cell r="B54" t="str">
            <v>NOW</v>
          </cell>
          <cell r="C54" t="str">
            <v>81762P102</v>
          </cell>
          <cell r="D54" t="str">
            <v>B80NXX8</v>
          </cell>
          <cell r="E54">
            <v>0.33566099999999999</v>
          </cell>
        </row>
        <row r="55">
          <cell r="B55" t="str">
            <v>INTU</v>
          </cell>
          <cell r="C55" t="str">
            <v>461202103</v>
          </cell>
          <cell r="D55" t="str">
            <v>2459020</v>
          </cell>
          <cell r="E55">
            <v>0.33380300000000002</v>
          </cell>
        </row>
        <row r="56">
          <cell r="B56" t="str">
            <v>MU</v>
          </cell>
          <cell r="C56" t="str">
            <v>595112103</v>
          </cell>
          <cell r="D56" t="str">
            <v>2588184</v>
          </cell>
          <cell r="E56">
            <v>0.32811200000000001</v>
          </cell>
        </row>
        <row r="57">
          <cell r="B57" t="str">
            <v>C</v>
          </cell>
          <cell r="C57" t="str">
            <v>172967424</v>
          </cell>
          <cell r="D57" t="str">
            <v>2297907</v>
          </cell>
          <cell r="E57">
            <v>0.32741500000000001</v>
          </cell>
        </row>
        <row r="58">
          <cell r="B58" t="str">
            <v>VZ</v>
          </cell>
          <cell r="C58" t="str">
            <v>92343V104</v>
          </cell>
          <cell r="D58" t="str">
            <v>2090571</v>
          </cell>
          <cell r="E58">
            <v>0.32470700000000002</v>
          </cell>
        </row>
        <row r="59">
          <cell r="B59" t="str">
            <v>TMO</v>
          </cell>
          <cell r="C59" t="str">
            <v>883556102</v>
          </cell>
          <cell r="D59" t="str">
            <v>2886907</v>
          </cell>
          <cell r="E59">
            <v>0.320911</v>
          </cell>
        </row>
        <row r="60">
          <cell r="B60" t="str">
            <v>AXP</v>
          </cell>
          <cell r="C60" t="str">
            <v>025816109</v>
          </cell>
          <cell r="D60" t="str">
            <v>2026082</v>
          </cell>
          <cell r="E60">
            <v>0.31592199999999998</v>
          </cell>
        </row>
        <row r="61">
          <cell r="B61" t="str">
            <v>QCOM</v>
          </cell>
          <cell r="C61" t="str">
            <v>747525103</v>
          </cell>
          <cell r="D61" t="str">
            <v>2714923</v>
          </cell>
          <cell r="E61">
            <v>0.31439800000000001</v>
          </cell>
        </row>
        <row r="62">
          <cell r="B62" t="str">
            <v>BKNG</v>
          </cell>
          <cell r="C62" t="str">
            <v>09857L108</v>
          </cell>
          <cell r="D62" t="str">
            <v>BDRXDB4</v>
          </cell>
          <cell r="E62">
            <v>0.30668899999999999</v>
          </cell>
        </row>
        <row r="63">
          <cell r="B63" t="str">
            <v>LRCX</v>
          </cell>
          <cell r="C63" t="str">
            <v>512807306</v>
          </cell>
          <cell r="D63" t="str">
            <v>BSML4N7</v>
          </cell>
          <cell r="E63">
            <v>0.29693599999999998</v>
          </cell>
        </row>
        <row r="64">
          <cell r="B64" t="str">
            <v>BLK</v>
          </cell>
          <cell r="C64" t="str">
            <v>09290D101</v>
          </cell>
          <cell r="D64" t="str">
            <v>BMZBBT7</v>
          </cell>
          <cell r="E64">
            <v>0.294186</v>
          </cell>
        </row>
        <row r="65">
          <cell r="B65" t="str">
            <v>GEV</v>
          </cell>
          <cell r="C65" t="str">
            <v>36828A101</v>
          </cell>
          <cell r="D65" t="str">
            <v>BP6H4Y1</v>
          </cell>
          <cell r="E65">
            <v>0.29330299999999998</v>
          </cell>
        </row>
        <row r="66">
          <cell r="B66" t="str">
            <v>TXN</v>
          </cell>
          <cell r="C66" t="str">
            <v>882508104</v>
          </cell>
          <cell r="D66" t="str">
            <v>2885409</v>
          </cell>
          <cell r="E66">
            <v>0.29268100000000002</v>
          </cell>
        </row>
        <row r="67">
          <cell r="B67" t="str">
            <v>AMAT</v>
          </cell>
          <cell r="C67" t="str">
            <v>038222105</v>
          </cell>
          <cell r="D67" t="str">
            <v>2046552</v>
          </cell>
          <cell r="E67">
            <v>0.28789199999999998</v>
          </cell>
        </row>
        <row r="68">
          <cell r="B68" t="str">
            <v>BA</v>
          </cell>
          <cell r="C68" t="str">
            <v>097023105</v>
          </cell>
          <cell r="D68" t="str">
            <v>2108601</v>
          </cell>
          <cell r="E68">
            <v>0.28597</v>
          </cell>
        </row>
        <row r="69">
          <cell r="B69" t="str">
            <v>SCHW</v>
          </cell>
          <cell r="C69" t="str">
            <v>808513105</v>
          </cell>
          <cell r="D69" t="str">
            <v>2779397</v>
          </cell>
          <cell r="E69">
            <v>0.28542899999999999</v>
          </cell>
        </row>
        <row r="70">
          <cell r="B70" t="str">
            <v>TJX</v>
          </cell>
          <cell r="C70" t="str">
            <v>872540109</v>
          </cell>
          <cell r="D70" t="str">
            <v>2989301</v>
          </cell>
          <cell r="E70">
            <v>0.28253499999999998</v>
          </cell>
        </row>
        <row r="71">
          <cell r="B71" t="str">
            <v>ISRG</v>
          </cell>
          <cell r="C71" t="str">
            <v>46120E602</v>
          </cell>
          <cell r="D71" t="str">
            <v>2871301</v>
          </cell>
          <cell r="E71">
            <v>0.28089599999999998</v>
          </cell>
        </row>
        <row r="72">
          <cell r="B72" t="str">
            <v>NEE</v>
          </cell>
          <cell r="C72" t="str">
            <v>65339F101</v>
          </cell>
          <cell r="D72" t="str">
            <v>2328915</v>
          </cell>
          <cell r="E72">
            <v>0.27237499999999998</v>
          </cell>
        </row>
        <row r="73">
          <cell r="B73" t="str">
            <v>ACN</v>
          </cell>
          <cell r="C73" t="str">
            <v>G1151C101</v>
          </cell>
          <cell r="D73" t="str">
            <v>B4BNMY3</v>
          </cell>
          <cell r="E73">
            <v>0.26912700000000001</v>
          </cell>
        </row>
        <row r="74">
          <cell r="B74" t="str">
            <v>SPGI</v>
          </cell>
          <cell r="C74" t="str">
            <v>78409V104</v>
          </cell>
          <cell r="D74" t="str">
            <v>BYV2325</v>
          </cell>
          <cell r="E74">
            <v>0.266484</v>
          </cell>
        </row>
        <row r="75">
          <cell r="B75" t="str">
            <v>AMGN</v>
          </cell>
          <cell r="C75" t="str">
            <v>031162100</v>
          </cell>
          <cell r="D75" t="str">
            <v>2023607</v>
          </cell>
          <cell r="E75">
            <v>0.26618599999999998</v>
          </cell>
        </row>
        <row r="76">
          <cell r="B76" t="str">
            <v>APH</v>
          </cell>
          <cell r="C76" t="str">
            <v>032095101</v>
          </cell>
          <cell r="D76" t="str">
            <v>2145084</v>
          </cell>
          <cell r="E76">
            <v>0.26472800000000002</v>
          </cell>
        </row>
        <row r="77">
          <cell r="B77" t="str">
            <v>ANET</v>
          </cell>
          <cell r="C77" t="str">
            <v>040413205</v>
          </cell>
          <cell r="D77" t="str">
            <v>BL9XPM3</v>
          </cell>
          <cell r="E77">
            <v>0.263127</v>
          </cell>
        </row>
        <row r="78">
          <cell r="B78" t="str">
            <v>ADBE</v>
          </cell>
          <cell r="C78" t="str">
            <v>00724F101</v>
          </cell>
          <cell r="D78" t="str">
            <v>2008154</v>
          </cell>
          <cell r="E78">
            <v>0.26219700000000001</v>
          </cell>
        </row>
        <row r="79">
          <cell r="B79" t="str">
            <v>-</v>
          </cell>
          <cell r="C79" t="str">
            <v>999USDZ92</v>
          </cell>
          <cell r="D79" t="str">
            <v>-</v>
          </cell>
          <cell r="E79">
            <v>0.26080599999999998</v>
          </cell>
        </row>
        <row r="80">
          <cell r="B80" t="str">
            <v>INTC</v>
          </cell>
          <cell r="C80" t="str">
            <v>458140100</v>
          </cell>
          <cell r="D80" t="str">
            <v>2463247</v>
          </cell>
          <cell r="E80">
            <v>0.25777699999999998</v>
          </cell>
        </row>
        <row r="81">
          <cell r="B81" t="str">
            <v>ETN</v>
          </cell>
          <cell r="C81" t="str">
            <v>G29183103</v>
          </cell>
          <cell r="D81" t="str">
            <v>B8KQN82</v>
          </cell>
          <cell r="E81">
            <v>0.25526799999999999</v>
          </cell>
        </row>
        <row r="82">
          <cell r="B82" t="str">
            <v>PFE</v>
          </cell>
          <cell r="C82" t="str">
            <v>717081103</v>
          </cell>
          <cell r="D82" t="str">
            <v>2684703</v>
          </cell>
          <cell r="E82">
            <v>0.25381999999999999</v>
          </cell>
        </row>
        <row r="83">
          <cell r="B83" t="str">
            <v>PGR</v>
          </cell>
          <cell r="C83" t="str">
            <v>743315103</v>
          </cell>
          <cell r="D83" t="str">
            <v>2705024</v>
          </cell>
          <cell r="E83">
            <v>0.25363599999999997</v>
          </cell>
        </row>
        <row r="84">
          <cell r="B84" t="str">
            <v>BSX</v>
          </cell>
          <cell r="C84" t="str">
            <v>101137107</v>
          </cell>
          <cell r="D84" t="str">
            <v>2113434</v>
          </cell>
          <cell r="E84">
            <v>0.25346600000000002</v>
          </cell>
        </row>
        <row r="85">
          <cell r="B85" t="str">
            <v>KLAC</v>
          </cell>
          <cell r="C85" t="str">
            <v>482480100</v>
          </cell>
          <cell r="D85" t="str">
            <v>2480138</v>
          </cell>
          <cell r="E85">
            <v>0.24937300000000001</v>
          </cell>
        </row>
        <row r="86">
          <cell r="B86" t="str">
            <v>LOW</v>
          </cell>
          <cell r="C86" t="str">
            <v>548661107</v>
          </cell>
          <cell r="D86" t="str">
            <v>2536763</v>
          </cell>
          <cell r="E86">
            <v>0.24677199999999999</v>
          </cell>
        </row>
        <row r="87">
          <cell r="B87" t="str">
            <v>UNP</v>
          </cell>
          <cell r="C87" t="str">
            <v>907818108</v>
          </cell>
          <cell r="D87" t="str">
            <v>2914734</v>
          </cell>
          <cell r="E87">
            <v>0.24559</v>
          </cell>
        </row>
        <row r="88">
          <cell r="B88" t="str">
            <v>GILD</v>
          </cell>
          <cell r="C88" t="str">
            <v>375558103</v>
          </cell>
          <cell r="D88" t="str">
            <v>2369174</v>
          </cell>
          <cell r="E88">
            <v>0.241312</v>
          </cell>
        </row>
        <row r="89">
          <cell r="B89" t="str">
            <v>PANW</v>
          </cell>
          <cell r="C89" t="str">
            <v>697435105</v>
          </cell>
          <cell r="D89" t="str">
            <v>B87ZMX0</v>
          </cell>
          <cell r="E89">
            <v>0.23829</v>
          </cell>
        </row>
        <row r="90">
          <cell r="B90" t="str">
            <v>COF</v>
          </cell>
          <cell r="C90" t="str">
            <v>14040H105</v>
          </cell>
          <cell r="D90" t="str">
            <v>2654461</v>
          </cell>
          <cell r="E90">
            <v>0.23818600000000001</v>
          </cell>
        </row>
        <row r="91">
          <cell r="B91" t="str">
            <v>HON</v>
          </cell>
          <cell r="C91" t="str">
            <v>438516106</v>
          </cell>
          <cell r="D91" t="str">
            <v>2020459</v>
          </cell>
          <cell r="E91">
            <v>0.23416200000000001</v>
          </cell>
        </row>
        <row r="92">
          <cell r="B92" t="str">
            <v>SYK</v>
          </cell>
          <cell r="C92" t="str">
            <v>863667101</v>
          </cell>
          <cell r="D92" t="str">
            <v>2853688</v>
          </cell>
          <cell r="E92">
            <v>0.222855</v>
          </cell>
        </row>
        <row r="93">
          <cell r="B93" t="str">
            <v>DHR</v>
          </cell>
          <cell r="C93" t="str">
            <v>235851102</v>
          </cell>
          <cell r="D93" t="str">
            <v>2250870</v>
          </cell>
          <cell r="E93">
            <v>0.221361</v>
          </cell>
        </row>
        <row r="94">
          <cell r="B94" t="str">
            <v>BX</v>
          </cell>
          <cell r="C94" t="str">
            <v>09260D107</v>
          </cell>
          <cell r="D94" t="str">
            <v>BKF2SL7</v>
          </cell>
          <cell r="E94">
            <v>0.220637</v>
          </cell>
        </row>
        <row r="95">
          <cell r="B95" t="str">
            <v>CRWD</v>
          </cell>
          <cell r="C95" t="str">
            <v>22788C105</v>
          </cell>
          <cell r="D95" t="str">
            <v>BJJP138</v>
          </cell>
          <cell r="E95">
            <v>0.21415799999999999</v>
          </cell>
        </row>
        <row r="96">
          <cell r="B96" t="str">
            <v>MDT</v>
          </cell>
          <cell r="C96" t="str">
            <v>G5960L103</v>
          </cell>
          <cell r="D96" t="str">
            <v>BTN1Y11</v>
          </cell>
          <cell r="E96">
            <v>0.21379100000000001</v>
          </cell>
        </row>
        <row r="97">
          <cell r="B97" t="str">
            <v>ADI</v>
          </cell>
          <cell r="C97" t="str">
            <v>032654105</v>
          </cell>
          <cell r="D97" t="str">
            <v>2032067</v>
          </cell>
          <cell r="E97">
            <v>0.21362100000000001</v>
          </cell>
        </row>
        <row r="98">
          <cell r="B98" t="str">
            <v>WELL</v>
          </cell>
          <cell r="C98" t="str">
            <v>95040Q104</v>
          </cell>
          <cell r="D98" t="str">
            <v>BYVYHH4</v>
          </cell>
          <cell r="E98">
            <v>0.20873800000000001</v>
          </cell>
        </row>
        <row r="99">
          <cell r="B99" t="str">
            <v>ADP</v>
          </cell>
          <cell r="C99" t="str">
            <v>053015103</v>
          </cell>
          <cell r="D99" t="str">
            <v>2065308</v>
          </cell>
          <cell r="E99">
            <v>0.20827200000000001</v>
          </cell>
        </row>
        <row r="100">
          <cell r="B100" t="str">
            <v>COP</v>
          </cell>
          <cell r="C100" t="str">
            <v>20825C104</v>
          </cell>
          <cell r="D100" t="str">
            <v>2685717</v>
          </cell>
          <cell r="E100">
            <v>0.20696899999999999</v>
          </cell>
        </row>
        <row r="101">
          <cell r="B101" t="str">
            <v>TMUS</v>
          </cell>
          <cell r="C101" t="str">
            <v>872590104</v>
          </cell>
          <cell r="D101" t="str">
            <v>B94Q9V0</v>
          </cell>
          <cell r="E101">
            <v>0.202958</v>
          </cell>
        </row>
        <row r="102">
          <cell r="B102" t="str">
            <v>DE</v>
          </cell>
          <cell r="C102" t="str">
            <v>244199105</v>
          </cell>
          <cell r="D102" t="str">
            <v>2261203</v>
          </cell>
          <cell r="E102">
            <v>0.20177</v>
          </cell>
        </row>
        <row r="103">
          <cell r="B103" t="str">
            <v>CMCSA</v>
          </cell>
          <cell r="C103" t="str">
            <v>20030N101</v>
          </cell>
          <cell r="D103" t="str">
            <v>2044545</v>
          </cell>
          <cell r="E103">
            <v>0.20059299999999999</v>
          </cell>
        </row>
        <row r="104">
          <cell r="B104" t="str">
            <v>MO</v>
          </cell>
          <cell r="C104" t="str">
            <v>02209S103</v>
          </cell>
          <cell r="D104" t="str">
            <v>2692632</v>
          </cell>
          <cell r="E104">
            <v>0.194413</v>
          </cell>
        </row>
        <row r="105">
          <cell r="B105" t="str">
            <v>HOOD</v>
          </cell>
          <cell r="C105" t="str">
            <v>770700102</v>
          </cell>
          <cell r="D105" t="str">
            <v>BP0TQN6</v>
          </cell>
          <cell r="E105">
            <v>0.19412299999999999</v>
          </cell>
        </row>
        <row r="106">
          <cell r="B106" t="str">
            <v>PLD</v>
          </cell>
          <cell r="C106" t="str">
            <v>74340W103</v>
          </cell>
          <cell r="D106" t="str">
            <v>B44WZD7</v>
          </cell>
          <cell r="E106">
            <v>0.186194</v>
          </cell>
        </row>
        <row r="107">
          <cell r="B107" t="str">
            <v>CB</v>
          </cell>
          <cell r="C107" t="str">
            <v>H1467J104</v>
          </cell>
          <cell r="D107" t="str">
            <v>B3BQMF6</v>
          </cell>
          <cell r="E107">
            <v>0.18332499999999999</v>
          </cell>
        </row>
        <row r="108">
          <cell r="B108" t="str">
            <v>SO</v>
          </cell>
          <cell r="C108" t="str">
            <v>842587107</v>
          </cell>
          <cell r="D108" t="str">
            <v>2829601</v>
          </cell>
          <cell r="E108">
            <v>0.18262800000000001</v>
          </cell>
        </row>
        <row r="109">
          <cell r="B109" t="str">
            <v>CEG</v>
          </cell>
          <cell r="C109" t="str">
            <v>21037T109</v>
          </cell>
          <cell r="D109" t="str">
            <v>BMH4FS1</v>
          </cell>
          <cell r="E109">
            <v>0.18008199999999999</v>
          </cell>
        </row>
        <row r="110">
          <cell r="B110" t="str">
            <v>LMT</v>
          </cell>
          <cell r="C110" t="str">
            <v>539830109</v>
          </cell>
          <cell r="D110" t="str">
            <v>2522096</v>
          </cell>
          <cell r="E110">
            <v>0.17966699999999999</v>
          </cell>
        </row>
        <row r="111">
          <cell r="B111" t="str">
            <v>DASH</v>
          </cell>
          <cell r="C111" t="str">
            <v>25809K105</v>
          </cell>
          <cell r="D111" t="str">
            <v>BN13P03</v>
          </cell>
          <cell r="E111">
            <v>0.176374</v>
          </cell>
        </row>
        <row r="112">
          <cell r="B112" t="str">
            <v>VRTX</v>
          </cell>
          <cell r="C112" t="str">
            <v>92532F100</v>
          </cell>
          <cell r="D112" t="str">
            <v>2931034</v>
          </cell>
          <cell r="E112">
            <v>0.17591399999999999</v>
          </cell>
        </row>
        <row r="113">
          <cell r="B113" t="str">
            <v>MMC</v>
          </cell>
          <cell r="C113" t="str">
            <v>571748102</v>
          </cell>
          <cell r="D113" t="str">
            <v>2567741</v>
          </cell>
          <cell r="E113">
            <v>0.17355899999999999</v>
          </cell>
        </row>
        <row r="114">
          <cell r="B114" t="str">
            <v>CME</v>
          </cell>
          <cell r="C114" t="str">
            <v>12572Q105</v>
          </cell>
          <cell r="D114" t="str">
            <v>2965839</v>
          </cell>
          <cell r="E114">
            <v>0.17055799999999999</v>
          </cell>
        </row>
        <row r="115">
          <cell r="B115" t="str">
            <v>PH</v>
          </cell>
          <cell r="C115" t="str">
            <v>701094104</v>
          </cell>
          <cell r="D115" t="str">
            <v>2671501</v>
          </cell>
          <cell r="E115">
            <v>0.16972499999999999</v>
          </cell>
        </row>
        <row r="116">
          <cell r="B116" t="str">
            <v>ICE</v>
          </cell>
          <cell r="C116" t="str">
            <v>45866F104</v>
          </cell>
          <cell r="D116" t="str">
            <v>BFSSDS9</v>
          </cell>
          <cell r="E116">
            <v>0.16894300000000001</v>
          </cell>
        </row>
        <row r="117">
          <cell r="B117" t="str">
            <v>DUK</v>
          </cell>
          <cell r="C117" t="str">
            <v>26441C204</v>
          </cell>
          <cell r="D117" t="str">
            <v>B7VD3F2</v>
          </cell>
          <cell r="E117">
            <v>0.168572</v>
          </cell>
        </row>
        <row r="118">
          <cell r="B118" t="str">
            <v>SBUX</v>
          </cell>
          <cell r="C118" t="str">
            <v>855244109</v>
          </cell>
          <cell r="D118" t="str">
            <v>2842255</v>
          </cell>
          <cell r="E118">
            <v>0.16846</v>
          </cell>
        </row>
        <row r="119">
          <cell r="B119" t="str">
            <v>MCK</v>
          </cell>
          <cell r="C119" t="str">
            <v>58155Q103</v>
          </cell>
          <cell r="D119" t="str">
            <v>2378534</v>
          </cell>
          <cell r="E119">
            <v>0.16834499999999999</v>
          </cell>
        </row>
        <row r="120">
          <cell r="B120" t="str">
            <v>CVS</v>
          </cell>
          <cell r="C120" t="str">
            <v>126650100</v>
          </cell>
          <cell r="D120" t="str">
            <v>2577609</v>
          </cell>
          <cell r="E120">
            <v>0.167933</v>
          </cell>
        </row>
        <row r="121">
          <cell r="B121" t="str">
            <v>CDNS</v>
          </cell>
          <cell r="C121" t="str">
            <v>127387108</v>
          </cell>
          <cell r="D121" t="str">
            <v>2302232</v>
          </cell>
          <cell r="E121">
            <v>0.16767000000000001</v>
          </cell>
        </row>
        <row r="122">
          <cell r="B122" t="str">
            <v>TT</v>
          </cell>
          <cell r="C122" t="str">
            <v>G8994E103</v>
          </cell>
          <cell r="D122" t="str">
            <v>BK9ZQ96</v>
          </cell>
          <cell r="E122">
            <v>0.16447300000000001</v>
          </cell>
        </row>
        <row r="123">
          <cell r="B123" t="str">
            <v>NEM</v>
          </cell>
          <cell r="C123" t="str">
            <v>651639106</v>
          </cell>
          <cell r="D123" t="str">
            <v>2636607</v>
          </cell>
          <cell r="E123">
            <v>0.162219</v>
          </cell>
        </row>
        <row r="124">
          <cell r="B124" t="str">
            <v>BMY</v>
          </cell>
          <cell r="C124" t="str">
            <v>110122108</v>
          </cell>
          <cell r="D124" t="str">
            <v>2126335</v>
          </cell>
          <cell r="E124">
            <v>0.160805</v>
          </cell>
        </row>
        <row r="125">
          <cell r="B125" t="str">
            <v>ORLY</v>
          </cell>
          <cell r="C125" t="str">
            <v>67103H107</v>
          </cell>
          <cell r="D125" t="str">
            <v>B65LWX6</v>
          </cell>
          <cell r="E125">
            <v>0.16023599999999999</v>
          </cell>
        </row>
        <row r="126">
          <cell r="B126" t="str">
            <v>SNPS</v>
          </cell>
          <cell r="C126" t="str">
            <v>871607107</v>
          </cell>
          <cell r="D126" t="str">
            <v>2867719</v>
          </cell>
          <cell r="E126">
            <v>0.15992899999999999</v>
          </cell>
        </row>
        <row r="127">
          <cell r="B127" t="str">
            <v>AMT</v>
          </cell>
          <cell r="C127" t="str">
            <v>03027X100</v>
          </cell>
          <cell r="D127" t="str">
            <v>B7FBFL2</v>
          </cell>
          <cell r="E127">
            <v>0.15774299999999999</v>
          </cell>
        </row>
        <row r="128">
          <cell r="B128" t="str">
            <v>KKR</v>
          </cell>
          <cell r="C128" t="str">
            <v>48251W104</v>
          </cell>
          <cell r="D128" t="str">
            <v>BG1FRR1</v>
          </cell>
          <cell r="E128">
            <v>0.15618000000000001</v>
          </cell>
        </row>
        <row r="129">
          <cell r="B129" t="str">
            <v>GD</v>
          </cell>
          <cell r="C129" t="str">
            <v>369550108</v>
          </cell>
          <cell r="D129" t="str">
            <v>2365161</v>
          </cell>
          <cell r="E129">
            <v>0.15123700000000001</v>
          </cell>
        </row>
        <row r="130">
          <cell r="B130" t="str">
            <v>NKE</v>
          </cell>
          <cell r="C130" t="str">
            <v>654106103</v>
          </cell>
          <cell r="D130" t="str">
            <v>2640147</v>
          </cell>
          <cell r="E130">
            <v>0.144898</v>
          </cell>
        </row>
        <row r="131">
          <cell r="B131" t="str">
            <v>MMM</v>
          </cell>
          <cell r="C131" t="str">
            <v>88579Y101</v>
          </cell>
          <cell r="D131" t="str">
            <v>2595708</v>
          </cell>
          <cell r="E131">
            <v>0.14477699999999999</v>
          </cell>
        </row>
        <row r="132">
          <cell r="B132" t="str">
            <v>NOC</v>
          </cell>
          <cell r="C132" t="str">
            <v>666807102</v>
          </cell>
          <cell r="D132" t="str">
            <v>2648806</v>
          </cell>
          <cell r="E132">
            <v>0.14366499999999999</v>
          </cell>
        </row>
        <row r="133">
          <cell r="B133" t="str">
            <v>WM</v>
          </cell>
          <cell r="C133" t="str">
            <v>94106L109</v>
          </cell>
          <cell r="D133" t="str">
            <v>2937667</v>
          </cell>
          <cell r="E133">
            <v>0.143344</v>
          </cell>
        </row>
        <row r="134">
          <cell r="B134" t="str">
            <v>RCL</v>
          </cell>
          <cell r="C134" t="str">
            <v>V7780T103</v>
          </cell>
          <cell r="D134" t="str">
            <v>2754907</v>
          </cell>
          <cell r="E134">
            <v>0.143174</v>
          </cell>
        </row>
        <row r="135">
          <cell r="B135" t="str">
            <v>MDLZ</v>
          </cell>
          <cell r="C135" t="str">
            <v>609207105</v>
          </cell>
          <cell r="D135" t="str">
            <v>B8CKK03</v>
          </cell>
          <cell r="E135">
            <v>0.14158899999999999</v>
          </cell>
        </row>
        <row r="136">
          <cell r="B136" t="str">
            <v>SHW</v>
          </cell>
          <cell r="C136" t="str">
            <v>824348106</v>
          </cell>
          <cell r="D136" t="str">
            <v>2804211</v>
          </cell>
          <cell r="E136">
            <v>0.140708</v>
          </cell>
        </row>
        <row r="137">
          <cell r="B137" t="str">
            <v>AJG</v>
          </cell>
          <cell r="C137" t="str">
            <v>363576109</v>
          </cell>
          <cell r="D137" t="str">
            <v>2359506</v>
          </cell>
          <cell r="E137">
            <v>0.13908999999999999</v>
          </cell>
        </row>
        <row r="138">
          <cell r="B138" t="str">
            <v>PNC</v>
          </cell>
          <cell r="C138" t="str">
            <v>693475105</v>
          </cell>
          <cell r="D138" t="str">
            <v>2692665</v>
          </cell>
          <cell r="E138">
            <v>0.138602</v>
          </cell>
        </row>
        <row r="139">
          <cell r="B139" t="str">
            <v>HWM</v>
          </cell>
          <cell r="C139" t="str">
            <v>443201108</v>
          </cell>
          <cell r="D139" t="str">
            <v>BKLJ8V2</v>
          </cell>
          <cell r="E139">
            <v>0.13855100000000001</v>
          </cell>
        </row>
        <row r="140">
          <cell r="B140" t="str">
            <v>WMB</v>
          </cell>
          <cell r="C140" t="str">
            <v>969457100</v>
          </cell>
          <cell r="D140" t="str">
            <v>2967181</v>
          </cell>
          <cell r="E140">
            <v>0.13549600000000001</v>
          </cell>
        </row>
        <row r="141">
          <cell r="B141" t="str">
            <v>CI</v>
          </cell>
          <cell r="C141" t="str">
            <v>125523100</v>
          </cell>
          <cell r="D141" t="str">
            <v>BHJ0775</v>
          </cell>
          <cell r="E141">
            <v>0.134771</v>
          </cell>
        </row>
        <row r="142">
          <cell r="B142" t="str">
            <v>AON</v>
          </cell>
          <cell r="C142" t="str">
            <v>G0403H108</v>
          </cell>
          <cell r="D142" t="str">
            <v>BLP1HW5</v>
          </cell>
          <cell r="E142">
            <v>0.13467399999999999</v>
          </cell>
        </row>
        <row r="143">
          <cell r="B143" t="str">
            <v>BK</v>
          </cell>
          <cell r="C143" t="str">
            <v>064058100</v>
          </cell>
          <cell r="D143" t="str">
            <v>B1Z77F6</v>
          </cell>
          <cell r="E143">
            <v>0.13459399999999999</v>
          </cell>
        </row>
        <row r="144">
          <cell r="B144" t="str">
            <v>EQIX</v>
          </cell>
          <cell r="C144" t="str">
            <v>29444U700</v>
          </cell>
          <cell r="D144" t="str">
            <v>BVLZX12</v>
          </cell>
          <cell r="E144">
            <v>0.13425200000000001</v>
          </cell>
        </row>
        <row r="145">
          <cell r="B145" t="str">
            <v>COIN</v>
          </cell>
          <cell r="C145" t="str">
            <v>19260Q107</v>
          </cell>
          <cell r="D145" t="str">
            <v>BMC9P69</v>
          </cell>
          <cell r="E145">
            <v>0.133683</v>
          </cell>
        </row>
        <row r="146">
          <cell r="B146" t="str">
            <v>MSI</v>
          </cell>
          <cell r="C146" t="str">
            <v>620076307</v>
          </cell>
          <cell r="D146" t="str">
            <v>B5BKPQ4</v>
          </cell>
          <cell r="E146">
            <v>0.133434</v>
          </cell>
        </row>
        <row r="147">
          <cell r="B147" t="str">
            <v>USB</v>
          </cell>
          <cell r="C147" t="str">
            <v>902973304</v>
          </cell>
          <cell r="D147" t="str">
            <v>2736035</v>
          </cell>
          <cell r="E147">
            <v>0.13173699999999999</v>
          </cell>
        </row>
        <row r="148">
          <cell r="B148" t="str">
            <v>TDG</v>
          </cell>
          <cell r="C148" t="str">
            <v>893641100</v>
          </cell>
          <cell r="D148" t="str">
            <v>B11FJK3</v>
          </cell>
          <cell r="E148">
            <v>0.130387</v>
          </cell>
        </row>
        <row r="149">
          <cell r="B149" t="str">
            <v>EMR</v>
          </cell>
          <cell r="C149" t="str">
            <v>291011104</v>
          </cell>
          <cell r="D149" t="str">
            <v>2313405</v>
          </cell>
          <cell r="E149">
            <v>0.12931300000000001</v>
          </cell>
        </row>
        <row r="150">
          <cell r="B150" t="str">
            <v>MCO</v>
          </cell>
          <cell r="C150" t="str">
            <v>615369105</v>
          </cell>
          <cell r="D150" t="str">
            <v>2252058</v>
          </cell>
          <cell r="E150">
            <v>0.12875300000000001</v>
          </cell>
        </row>
        <row r="151">
          <cell r="B151" t="str">
            <v>ELV</v>
          </cell>
          <cell r="C151" t="str">
            <v>036752103</v>
          </cell>
          <cell r="D151" t="str">
            <v>BSPHGL4</v>
          </cell>
          <cell r="E151">
            <v>0.12742400000000001</v>
          </cell>
        </row>
        <row r="152">
          <cell r="B152" t="str">
            <v>JCI</v>
          </cell>
          <cell r="C152" t="str">
            <v>G51502105</v>
          </cell>
          <cell r="D152" t="str">
            <v>BY7QL61</v>
          </cell>
          <cell r="E152">
            <v>0.12601299999999999</v>
          </cell>
        </row>
        <row r="153">
          <cell r="B153" t="str">
            <v>AZO</v>
          </cell>
          <cell r="C153" t="str">
            <v>053332102</v>
          </cell>
          <cell r="D153" t="str">
            <v>2065955</v>
          </cell>
          <cell r="E153">
            <v>0.12579699999999999</v>
          </cell>
        </row>
        <row r="154">
          <cell r="B154" t="str">
            <v>CTAS</v>
          </cell>
          <cell r="C154" t="str">
            <v>172908105</v>
          </cell>
          <cell r="D154" t="str">
            <v>2197137</v>
          </cell>
          <cell r="E154">
            <v>0.12313499999999999</v>
          </cell>
        </row>
        <row r="155">
          <cell r="B155" t="str">
            <v>FI</v>
          </cell>
          <cell r="C155" t="str">
            <v>337738108</v>
          </cell>
          <cell r="D155" t="str">
            <v>2342034</v>
          </cell>
          <cell r="E155">
            <v>0.12274599999999999</v>
          </cell>
        </row>
        <row r="156">
          <cell r="B156" t="str">
            <v>ECL</v>
          </cell>
          <cell r="C156" t="str">
            <v>278865100</v>
          </cell>
          <cell r="D156" t="str">
            <v>2304227</v>
          </cell>
          <cell r="E156">
            <v>0.122431</v>
          </cell>
        </row>
        <row r="157">
          <cell r="B157" t="str">
            <v>HCA</v>
          </cell>
          <cell r="C157" t="str">
            <v>40412C101</v>
          </cell>
          <cell r="D157" t="str">
            <v>B4MGBG6</v>
          </cell>
          <cell r="E157">
            <v>0.12227</v>
          </cell>
        </row>
        <row r="158">
          <cell r="B158" t="str">
            <v>ITW</v>
          </cell>
          <cell r="C158" t="str">
            <v>452308109</v>
          </cell>
          <cell r="D158" t="str">
            <v>2457552</v>
          </cell>
          <cell r="E158">
            <v>0.121147</v>
          </cell>
        </row>
        <row r="159">
          <cell r="B159" t="str">
            <v>ADSK</v>
          </cell>
          <cell r="C159" t="str">
            <v>052769106</v>
          </cell>
          <cell r="D159" t="str">
            <v>2065159</v>
          </cell>
          <cell r="E159">
            <v>0.119064</v>
          </cell>
        </row>
        <row r="160">
          <cell r="B160" t="str">
            <v>NSC</v>
          </cell>
          <cell r="C160" t="str">
            <v>655844108</v>
          </cell>
          <cell r="D160" t="str">
            <v>2641894</v>
          </cell>
          <cell r="E160">
            <v>0.118034</v>
          </cell>
        </row>
        <row r="161">
          <cell r="B161" t="str">
            <v>CSX</v>
          </cell>
          <cell r="C161" t="str">
            <v>126408103</v>
          </cell>
          <cell r="D161" t="str">
            <v>2160753</v>
          </cell>
          <cell r="E161">
            <v>0.115934</v>
          </cell>
        </row>
        <row r="162">
          <cell r="B162" t="str">
            <v>TEL</v>
          </cell>
          <cell r="C162" t="str">
            <v>G87052109</v>
          </cell>
          <cell r="D162" t="str">
            <v>BRC3N84</v>
          </cell>
          <cell r="E162">
            <v>0.113609</v>
          </cell>
        </row>
        <row r="163">
          <cell r="B163" t="str">
            <v>ZTS</v>
          </cell>
          <cell r="C163" t="str">
            <v>98978V103</v>
          </cell>
          <cell r="D163" t="str">
            <v>B95WG16</v>
          </cell>
          <cell r="E163">
            <v>0.113569</v>
          </cell>
        </row>
        <row r="164">
          <cell r="B164" t="str">
            <v>CL</v>
          </cell>
          <cell r="C164" t="str">
            <v>194162103</v>
          </cell>
          <cell r="D164" t="str">
            <v>2209106</v>
          </cell>
          <cell r="E164">
            <v>0.113152</v>
          </cell>
        </row>
        <row r="165">
          <cell r="B165" t="str">
            <v>PYPL</v>
          </cell>
          <cell r="C165" t="str">
            <v>70450Y103</v>
          </cell>
          <cell r="D165" t="str">
            <v>BYW36M8</v>
          </cell>
          <cell r="E165">
            <v>0.112203</v>
          </cell>
        </row>
        <row r="166">
          <cell r="B166" t="str">
            <v>GLW</v>
          </cell>
          <cell r="C166" t="str">
            <v>219350105</v>
          </cell>
          <cell r="D166" t="str">
            <v>2224701</v>
          </cell>
          <cell r="E166">
            <v>0.11198</v>
          </cell>
        </row>
        <row r="167">
          <cell r="B167" t="str">
            <v>TRV</v>
          </cell>
          <cell r="C167" t="str">
            <v>89417E109</v>
          </cell>
          <cell r="D167" t="str">
            <v>2769503</v>
          </cell>
          <cell r="E167">
            <v>0.11007500000000001</v>
          </cell>
        </row>
        <row r="168">
          <cell r="B168" t="str">
            <v>VST</v>
          </cell>
          <cell r="C168" t="str">
            <v>92840M102</v>
          </cell>
          <cell r="D168" t="str">
            <v>BZ8VJQ8</v>
          </cell>
          <cell r="E168">
            <v>0.109281</v>
          </cell>
        </row>
        <row r="169">
          <cell r="B169" t="str">
            <v>PWR</v>
          </cell>
          <cell r="C169" t="str">
            <v>74762E102</v>
          </cell>
          <cell r="D169" t="str">
            <v>2150204</v>
          </cell>
          <cell r="E169">
            <v>0.108032</v>
          </cell>
        </row>
        <row r="170">
          <cell r="B170" t="str">
            <v>UPS</v>
          </cell>
          <cell r="C170" t="str">
            <v>911312106</v>
          </cell>
          <cell r="D170" t="str">
            <v>2517382</v>
          </cell>
          <cell r="E170">
            <v>0.107909</v>
          </cell>
        </row>
        <row r="171">
          <cell r="B171" t="str">
            <v>EOG</v>
          </cell>
          <cell r="C171" t="str">
            <v>26875P101</v>
          </cell>
          <cell r="D171" t="str">
            <v>2318024</v>
          </cell>
          <cell r="E171">
            <v>0.10767599999999999</v>
          </cell>
        </row>
        <row r="172">
          <cell r="B172" t="str">
            <v>URI</v>
          </cell>
          <cell r="C172" t="str">
            <v>911363109</v>
          </cell>
          <cell r="D172" t="str">
            <v>2134781</v>
          </cell>
          <cell r="E172">
            <v>0.10760400000000001</v>
          </cell>
        </row>
        <row r="173">
          <cell r="B173" t="str">
            <v>APO</v>
          </cell>
          <cell r="C173" t="str">
            <v>03769M106</v>
          </cell>
          <cell r="D173" t="str">
            <v>BN44JF6</v>
          </cell>
          <cell r="E173">
            <v>0.107402</v>
          </cell>
        </row>
        <row r="174">
          <cell r="B174" t="str">
            <v>SPG</v>
          </cell>
          <cell r="C174" t="str">
            <v>828806109</v>
          </cell>
          <cell r="D174" t="str">
            <v>2812452</v>
          </cell>
          <cell r="E174">
            <v>0.10730000000000001</v>
          </cell>
        </row>
        <row r="175">
          <cell r="B175" t="str">
            <v>HLT</v>
          </cell>
          <cell r="C175" t="str">
            <v>43300A203</v>
          </cell>
          <cell r="D175" t="str">
            <v>BYVMW06</v>
          </cell>
          <cell r="E175">
            <v>0.106852</v>
          </cell>
        </row>
        <row r="176">
          <cell r="B176" t="str">
            <v>COR</v>
          </cell>
          <cell r="C176" t="str">
            <v>03073E105</v>
          </cell>
          <cell r="D176" t="str">
            <v>2795393</v>
          </cell>
          <cell r="E176">
            <v>0.10609499999999999</v>
          </cell>
        </row>
        <row r="177">
          <cell r="B177" t="str">
            <v>AEP</v>
          </cell>
          <cell r="C177" t="str">
            <v>025537101</v>
          </cell>
          <cell r="D177" t="str">
            <v>2026242</v>
          </cell>
          <cell r="E177">
            <v>0.105727</v>
          </cell>
        </row>
        <row r="178">
          <cell r="B178" t="str">
            <v>APD</v>
          </cell>
          <cell r="C178" t="str">
            <v>009158106</v>
          </cell>
          <cell r="D178" t="str">
            <v>2011602</v>
          </cell>
          <cell r="E178">
            <v>0.105598</v>
          </cell>
        </row>
        <row r="179">
          <cell r="B179" t="str">
            <v>TFC</v>
          </cell>
          <cell r="C179" t="str">
            <v>89832Q109</v>
          </cell>
          <cell r="D179" t="str">
            <v>BKP7287</v>
          </cell>
          <cell r="E179">
            <v>0.10323599999999999</v>
          </cell>
        </row>
        <row r="180">
          <cell r="B180" t="str">
            <v>MAR</v>
          </cell>
          <cell r="C180" t="str">
            <v>571903202</v>
          </cell>
          <cell r="D180" t="str">
            <v>2210614</v>
          </cell>
          <cell r="E180">
            <v>0.102766</v>
          </cell>
        </row>
        <row r="181">
          <cell r="B181" t="str">
            <v>MPC</v>
          </cell>
          <cell r="C181" t="str">
            <v>56585A102</v>
          </cell>
          <cell r="D181" t="str">
            <v>B3K3L40</v>
          </cell>
          <cell r="E181">
            <v>0.102613</v>
          </cell>
        </row>
        <row r="182">
          <cell r="B182" t="str">
            <v>SRE</v>
          </cell>
          <cell r="C182" t="str">
            <v>816851109</v>
          </cell>
          <cell r="D182" t="str">
            <v>2138158</v>
          </cell>
          <cell r="E182">
            <v>0.102478</v>
          </cell>
        </row>
        <row r="183">
          <cell r="B183" t="str">
            <v>CMI</v>
          </cell>
          <cell r="C183" t="str">
            <v>231021106</v>
          </cell>
          <cell r="D183" t="str">
            <v>2240202</v>
          </cell>
          <cell r="E183">
            <v>0.102324</v>
          </cell>
        </row>
        <row r="184">
          <cell r="B184" t="str">
            <v>GM</v>
          </cell>
          <cell r="C184" t="str">
            <v>37045V100</v>
          </cell>
          <cell r="D184" t="str">
            <v>B665KZ5</v>
          </cell>
          <cell r="E184">
            <v>0.101647</v>
          </cell>
        </row>
        <row r="185">
          <cell r="B185" t="str">
            <v>NXPI</v>
          </cell>
          <cell r="C185" t="str">
            <v>N6596X109</v>
          </cell>
          <cell r="D185" t="str">
            <v>B505PN7</v>
          </cell>
          <cell r="E185">
            <v>0.100533</v>
          </cell>
        </row>
        <row r="186">
          <cell r="B186" t="str">
            <v>LHX</v>
          </cell>
          <cell r="C186" t="str">
            <v>502431109</v>
          </cell>
          <cell r="D186" t="str">
            <v>BK9DTN5</v>
          </cell>
          <cell r="E186">
            <v>0.10041</v>
          </cell>
        </row>
        <row r="187">
          <cell r="B187" t="str">
            <v>REGN</v>
          </cell>
          <cell r="C187" t="str">
            <v>75886F107</v>
          </cell>
          <cell r="D187" t="str">
            <v>2730190</v>
          </cell>
          <cell r="E187">
            <v>0.100281</v>
          </cell>
        </row>
        <row r="188">
          <cell r="B188" t="str">
            <v>ALL</v>
          </cell>
          <cell r="C188" t="str">
            <v>020002101</v>
          </cell>
          <cell r="D188" t="str">
            <v>2019952</v>
          </cell>
          <cell r="E188">
            <v>9.9041000000000004E-2</v>
          </cell>
        </row>
        <row r="189">
          <cell r="B189" t="str">
            <v>AXON</v>
          </cell>
          <cell r="C189" t="str">
            <v>05464C101</v>
          </cell>
          <cell r="D189" t="str">
            <v>BDT5S35</v>
          </cell>
          <cell r="E189">
            <v>9.8668000000000006E-2</v>
          </cell>
        </row>
        <row r="190">
          <cell r="B190" t="str">
            <v>FCX</v>
          </cell>
          <cell r="C190" t="str">
            <v>35671D857</v>
          </cell>
          <cell r="D190" t="str">
            <v>2352118</v>
          </cell>
          <cell r="E190">
            <v>9.8614999999999994E-2</v>
          </cell>
        </row>
        <row r="191">
          <cell r="B191" t="str">
            <v>FAST</v>
          </cell>
          <cell r="C191" t="str">
            <v>311900104</v>
          </cell>
          <cell r="D191" t="str">
            <v>2332262</v>
          </cell>
          <cell r="E191">
            <v>9.8545999999999995E-2</v>
          </cell>
        </row>
        <row r="192">
          <cell r="B192" t="str">
            <v>DLR</v>
          </cell>
          <cell r="C192" t="str">
            <v>253868103</v>
          </cell>
          <cell r="D192" t="str">
            <v>B03GQS4</v>
          </cell>
          <cell r="E192">
            <v>9.7043000000000004E-2</v>
          </cell>
        </row>
        <row r="193">
          <cell r="B193" t="str">
            <v>KMI</v>
          </cell>
          <cell r="C193" t="str">
            <v>49456B101</v>
          </cell>
          <cell r="D193" t="str">
            <v>B3NQ4P8</v>
          </cell>
          <cell r="E193">
            <v>9.6933000000000005E-2</v>
          </cell>
        </row>
        <row r="194">
          <cell r="B194" t="str">
            <v>O</v>
          </cell>
          <cell r="C194" t="str">
            <v>756109104</v>
          </cell>
          <cell r="D194" t="str">
            <v>2724193</v>
          </cell>
          <cell r="E194">
            <v>9.6890000000000004E-2</v>
          </cell>
        </row>
        <row r="195">
          <cell r="B195" t="str">
            <v>PSX</v>
          </cell>
          <cell r="C195" t="str">
            <v>718546104</v>
          </cell>
          <cell r="D195" t="str">
            <v>B78C4Y8</v>
          </cell>
          <cell r="E195">
            <v>9.6249000000000001E-2</v>
          </cell>
        </row>
        <row r="196">
          <cell r="B196" t="str">
            <v>FTNT</v>
          </cell>
          <cell r="C196" t="str">
            <v>34959E109</v>
          </cell>
          <cell r="D196" t="str">
            <v>B5B2106</v>
          </cell>
          <cell r="E196">
            <v>9.5885999999999999E-2</v>
          </cell>
        </row>
        <row r="197">
          <cell r="B197" t="str">
            <v>BDX</v>
          </cell>
          <cell r="C197" t="str">
            <v>075887109</v>
          </cell>
          <cell r="D197" t="str">
            <v>2087807</v>
          </cell>
          <cell r="E197">
            <v>9.4362000000000001E-2</v>
          </cell>
        </row>
        <row r="198">
          <cell r="B198" t="str">
            <v>ROP</v>
          </cell>
          <cell r="C198" t="str">
            <v>776696106</v>
          </cell>
          <cell r="D198" t="str">
            <v>2749602</v>
          </cell>
          <cell r="E198">
            <v>9.4334000000000001E-2</v>
          </cell>
        </row>
        <row r="199">
          <cell r="B199" t="str">
            <v>AFL</v>
          </cell>
          <cell r="C199" t="str">
            <v>001055102</v>
          </cell>
          <cell r="D199" t="str">
            <v>2026361</v>
          </cell>
          <cell r="E199">
            <v>9.4141000000000002E-2</v>
          </cell>
        </row>
        <row r="200">
          <cell r="B200" t="str">
            <v>VLO</v>
          </cell>
          <cell r="C200" t="str">
            <v>91913Y100</v>
          </cell>
          <cell r="D200" t="str">
            <v>2041364</v>
          </cell>
          <cell r="E200">
            <v>9.2602000000000004E-2</v>
          </cell>
        </row>
        <row r="201">
          <cell r="B201" t="str">
            <v>CMG</v>
          </cell>
          <cell r="C201" t="str">
            <v>169656105</v>
          </cell>
          <cell r="D201" t="str">
            <v>B0X7DZ3</v>
          </cell>
          <cell r="E201">
            <v>9.2012999999999998E-2</v>
          </cell>
        </row>
        <row r="202">
          <cell r="B202" t="str">
            <v>D</v>
          </cell>
          <cell r="C202" t="str">
            <v>25746U109</v>
          </cell>
          <cell r="D202" t="str">
            <v>2542049</v>
          </cell>
          <cell r="E202">
            <v>9.1744000000000006E-2</v>
          </cell>
        </row>
        <row r="203">
          <cell r="B203" t="str">
            <v>ABNB</v>
          </cell>
          <cell r="C203" t="str">
            <v>009066101</v>
          </cell>
          <cell r="D203" t="str">
            <v>BMGYYH4</v>
          </cell>
          <cell r="E203">
            <v>9.1230000000000006E-2</v>
          </cell>
        </row>
        <row r="204">
          <cell r="B204" t="str">
            <v>WDAY</v>
          </cell>
          <cell r="C204" t="str">
            <v>98138H101</v>
          </cell>
          <cell r="D204" t="str">
            <v>B8K6ZD1</v>
          </cell>
          <cell r="E204">
            <v>9.1037000000000007E-2</v>
          </cell>
        </row>
        <row r="205">
          <cell r="B205" t="str">
            <v>PCAR</v>
          </cell>
          <cell r="C205" t="str">
            <v>693718108</v>
          </cell>
          <cell r="D205" t="str">
            <v>2665861</v>
          </cell>
          <cell r="E205">
            <v>9.0787999999999994E-2</v>
          </cell>
        </row>
        <row r="206">
          <cell r="B206" t="str">
            <v>SLB</v>
          </cell>
          <cell r="C206" t="str">
            <v>806857108</v>
          </cell>
          <cell r="D206" t="str">
            <v>2779201</v>
          </cell>
          <cell r="E206">
            <v>8.9784000000000003E-2</v>
          </cell>
        </row>
        <row r="207">
          <cell r="B207" t="str">
            <v>FDX</v>
          </cell>
          <cell r="C207" t="str">
            <v>31428X106</v>
          </cell>
          <cell r="D207" t="str">
            <v>2142784</v>
          </cell>
          <cell r="E207">
            <v>8.9607000000000006E-2</v>
          </cell>
        </row>
        <row r="208">
          <cell r="B208" t="str">
            <v>IDXX</v>
          </cell>
          <cell r="C208" t="str">
            <v>45168D104</v>
          </cell>
          <cell r="D208" t="str">
            <v>2459202</v>
          </cell>
          <cell r="E208">
            <v>8.9511999999999994E-2</v>
          </cell>
        </row>
        <row r="209">
          <cell r="B209" t="str">
            <v>STX</v>
          </cell>
          <cell r="C209" t="str">
            <v>G7997R103</v>
          </cell>
          <cell r="D209" t="str">
            <v>BKVD2N4</v>
          </cell>
          <cell r="E209">
            <v>8.7887999999999994E-2</v>
          </cell>
        </row>
        <row r="210">
          <cell r="B210" t="str">
            <v>ROST</v>
          </cell>
          <cell r="C210" t="str">
            <v>778296103</v>
          </cell>
          <cell r="D210" t="str">
            <v>2746711</v>
          </cell>
          <cell r="E210">
            <v>8.7262000000000006E-2</v>
          </cell>
        </row>
        <row r="211">
          <cell r="B211" t="str">
            <v>WBD</v>
          </cell>
          <cell r="C211" t="str">
            <v>934423104</v>
          </cell>
          <cell r="D211" t="str">
            <v>BM8JYX3</v>
          </cell>
          <cell r="E211">
            <v>8.4650000000000003E-2</v>
          </cell>
        </row>
        <row r="212">
          <cell r="B212" t="str">
            <v>BKR</v>
          </cell>
          <cell r="C212" t="str">
            <v>05722G100</v>
          </cell>
          <cell r="D212" t="str">
            <v>BDHLTQ5</v>
          </cell>
          <cell r="E212">
            <v>8.4090999999999999E-2</v>
          </cell>
        </row>
        <row r="213">
          <cell r="B213" t="str">
            <v>MNST</v>
          </cell>
          <cell r="C213" t="str">
            <v>61174X109</v>
          </cell>
          <cell r="D213" t="str">
            <v>BZ07BW4</v>
          </cell>
          <cell r="E213">
            <v>8.3993999999999999E-2</v>
          </cell>
        </row>
        <row r="214">
          <cell r="B214" t="str">
            <v>CARR</v>
          </cell>
          <cell r="C214" t="str">
            <v>14448C104</v>
          </cell>
          <cell r="D214" t="str">
            <v>BK4N0D7</v>
          </cell>
          <cell r="E214">
            <v>8.3728999999999998E-2</v>
          </cell>
        </row>
        <row r="215">
          <cell r="B215" t="str">
            <v>XEL</v>
          </cell>
          <cell r="C215" t="str">
            <v>98389B100</v>
          </cell>
          <cell r="D215" t="str">
            <v>2614807</v>
          </cell>
          <cell r="E215">
            <v>8.3495E-2</v>
          </cell>
        </row>
        <row r="216">
          <cell r="B216" t="str">
            <v>DHI</v>
          </cell>
          <cell r="C216" t="str">
            <v>23331A109</v>
          </cell>
          <cell r="D216" t="str">
            <v>2250687</v>
          </cell>
          <cell r="E216">
            <v>8.2263000000000003E-2</v>
          </cell>
        </row>
        <row r="217">
          <cell r="B217" t="str">
            <v>F</v>
          </cell>
          <cell r="C217" t="str">
            <v>345370860</v>
          </cell>
          <cell r="D217" t="str">
            <v>2615468</v>
          </cell>
          <cell r="E217">
            <v>8.1847000000000003E-2</v>
          </cell>
        </row>
        <row r="218">
          <cell r="B218" t="str">
            <v>RSG</v>
          </cell>
          <cell r="C218" t="str">
            <v>760759100</v>
          </cell>
          <cell r="D218" t="str">
            <v>2262530</v>
          </cell>
          <cell r="E218">
            <v>8.1522999999999998E-2</v>
          </cell>
        </row>
        <row r="219">
          <cell r="B219" t="str">
            <v>AMP</v>
          </cell>
          <cell r="C219" t="str">
            <v>03076C106</v>
          </cell>
          <cell r="D219" t="str">
            <v>B0J7D57</v>
          </cell>
          <cell r="E219">
            <v>8.1073000000000006E-2</v>
          </cell>
        </row>
        <row r="220">
          <cell r="B220" t="str">
            <v>CBRE</v>
          </cell>
          <cell r="C220" t="str">
            <v>12504L109</v>
          </cell>
          <cell r="D220" t="str">
            <v>B6WVMH3</v>
          </cell>
          <cell r="E220">
            <v>8.0851000000000006E-2</v>
          </cell>
        </row>
        <row r="221">
          <cell r="B221" t="str">
            <v>DDOG</v>
          </cell>
          <cell r="C221" t="str">
            <v>23804L103</v>
          </cell>
          <cell r="D221" t="str">
            <v>BKT9Y49</v>
          </cell>
          <cell r="E221">
            <v>8.0589999999999995E-2</v>
          </cell>
        </row>
        <row r="222">
          <cell r="B222" t="str">
            <v>MET</v>
          </cell>
          <cell r="C222" t="str">
            <v>59156R108</v>
          </cell>
          <cell r="D222" t="str">
            <v>2573209</v>
          </cell>
          <cell r="E222">
            <v>8.0549999999999997E-2</v>
          </cell>
        </row>
        <row r="223">
          <cell r="B223" t="str">
            <v>OKE</v>
          </cell>
          <cell r="C223" t="str">
            <v>682680103</v>
          </cell>
          <cell r="D223" t="str">
            <v>2130109</v>
          </cell>
          <cell r="E223">
            <v>8.0546000000000006E-2</v>
          </cell>
        </row>
        <row r="224">
          <cell r="B224" t="str">
            <v>CTVA</v>
          </cell>
          <cell r="C224" t="str">
            <v>22052L104</v>
          </cell>
          <cell r="D224" t="str">
            <v>BK73B42</v>
          </cell>
          <cell r="E224">
            <v>8.0411999999999997E-2</v>
          </cell>
        </row>
        <row r="225">
          <cell r="B225" t="str">
            <v>EW</v>
          </cell>
          <cell r="C225" t="str">
            <v>28176E108</v>
          </cell>
          <cell r="D225" t="str">
            <v>2567116</v>
          </cell>
          <cell r="E225">
            <v>7.9931000000000002E-2</v>
          </cell>
        </row>
        <row r="226">
          <cell r="B226" t="str">
            <v>PSA</v>
          </cell>
          <cell r="C226" t="str">
            <v>74460D109</v>
          </cell>
          <cell r="D226" t="str">
            <v>2852533</v>
          </cell>
          <cell r="E226">
            <v>7.9844999999999999E-2</v>
          </cell>
        </row>
        <row r="227">
          <cell r="B227" t="str">
            <v>EXC</v>
          </cell>
          <cell r="C227" t="str">
            <v>30161N101</v>
          </cell>
          <cell r="D227" t="str">
            <v>2670519</v>
          </cell>
          <cell r="E227">
            <v>7.9580999999999999E-2</v>
          </cell>
        </row>
        <row r="228">
          <cell r="B228" t="str">
            <v>EA</v>
          </cell>
          <cell r="C228" t="str">
            <v>285512109</v>
          </cell>
          <cell r="D228" t="str">
            <v>2310194</v>
          </cell>
          <cell r="E228">
            <v>7.9492999999999994E-2</v>
          </cell>
        </row>
        <row r="229">
          <cell r="B229" t="str">
            <v>TTWO</v>
          </cell>
          <cell r="C229" t="str">
            <v>874054109</v>
          </cell>
          <cell r="D229" t="str">
            <v>2122117</v>
          </cell>
          <cell r="E229">
            <v>7.8418000000000002E-2</v>
          </cell>
        </row>
        <row r="230">
          <cell r="B230" t="str">
            <v>MPWR</v>
          </cell>
          <cell r="C230" t="str">
            <v>609839105</v>
          </cell>
          <cell r="D230" t="str">
            <v>B01Z7J1</v>
          </cell>
          <cell r="E230">
            <v>7.7654000000000001E-2</v>
          </cell>
        </row>
        <row r="231">
          <cell r="B231" t="str">
            <v>MSCI</v>
          </cell>
          <cell r="C231" t="str">
            <v>55354G100</v>
          </cell>
          <cell r="D231" t="str">
            <v>B2972D2</v>
          </cell>
          <cell r="E231">
            <v>7.7303999999999998E-2</v>
          </cell>
        </row>
        <row r="232">
          <cell r="B232" t="str">
            <v>AME</v>
          </cell>
          <cell r="C232" t="str">
            <v>031100100</v>
          </cell>
          <cell r="D232" t="str">
            <v>2089212</v>
          </cell>
          <cell r="E232">
            <v>7.6304999999999998E-2</v>
          </cell>
        </row>
        <row r="233">
          <cell r="B233" t="str">
            <v>AIG</v>
          </cell>
          <cell r="C233" t="str">
            <v>026874784</v>
          </cell>
          <cell r="D233" t="str">
            <v>2027342</v>
          </cell>
          <cell r="E233">
            <v>7.6166999999999999E-2</v>
          </cell>
        </row>
        <row r="234">
          <cell r="B234" t="str">
            <v>DELL</v>
          </cell>
          <cell r="C234" t="str">
            <v>24703L202</v>
          </cell>
          <cell r="D234" t="str">
            <v>BHKD3S6</v>
          </cell>
          <cell r="E234">
            <v>7.5056999999999999E-2</v>
          </cell>
        </row>
        <row r="235">
          <cell r="B235" t="str">
            <v>CCI</v>
          </cell>
          <cell r="C235" t="str">
            <v>22822V101</v>
          </cell>
          <cell r="D235" t="str">
            <v>BTGQCX1</v>
          </cell>
          <cell r="E235">
            <v>7.3999999999999996E-2</v>
          </cell>
        </row>
        <row r="236">
          <cell r="B236" t="str">
            <v>YUM</v>
          </cell>
          <cell r="C236" t="str">
            <v>988498101</v>
          </cell>
          <cell r="D236" t="str">
            <v>2098876</v>
          </cell>
          <cell r="E236">
            <v>7.3841000000000004E-2</v>
          </cell>
        </row>
        <row r="237">
          <cell r="B237" t="str">
            <v>GWW</v>
          </cell>
          <cell r="C237" t="str">
            <v>384802104</v>
          </cell>
          <cell r="D237" t="str">
            <v>2380863</v>
          </cell>
          <cell r="E237">
            <v>7.3610999999999996E-2</v>
          </cell>
        </row>
        <row r="238">
          <cell r="B238" t="str">
            <v>PEG</v>
          </cell>
          <cell r="C238" t="str">
            <v>744573106</v>
          </cell>
          <cell r="D238" t="str">
            <v>2707677</v>
          </cell>
          <cell r="E238">
            <v>7.3373999999999995E-2</v>
          </cell>
        </row>
        <row r="239">
          <cell r="B239" t="str">
            <v>WDC</v>
          </cell>
          <cell r="C239" t="str">
            <v>958102105</v>
          </cell>
          <cell r="D239" t="str">
            <v>2954699</v>
          </cell>
          <cell r="E239">
            <v>7.2900999999999994E-2</v>
          </cell>
        </row>
        <row r="240">
          <cell r="B240" t="str">
            <v>ETR</v>
          </cell>
          <cell r="C240" t="str">
            <v>29364G103</v>
          </cell>
          <cell r="D240" t="str">
            <v>2317087</v>
          </cell>
          <cell r="E240">
            <v>7.2817000000000007E-2</v>
          </cell>
        </row>
        <row r="241">
          <cell r="B241" t="str">
            <v>EBAY</v>
          </cell>
          <cell r="C241" t="str">
            <v>278642103</v>
          </cell>
          <cell r="D241" t="str">
            <v>2293819</v>
          </cell>
          <cell r="E241">
            <v>7.2756000000000001E-2</v>
          </cell>
        </row>
        <row r="242">
          <cell r="B242" t="str">
            <v>KMB</v>
          </cell>
          <cell r="C242" t="str">
            <v>494368103</v>
          </cell>
          <cell r="D242" t="str">
            <v>2491839</v>
          </cell>
          <cell r="E242">
            <v>7.2215000000000001E-2</v>
          </cell>
        </row>
        <row r="243">
          <cell r="B243" t="str">
            <v>KR</v>
          </cell>
          <cell r="C243" t="str">
            <v>501044101</v>
          </cell>
          <cell r="D243" t="str">
            <v>2497406</v>
          </cell>
          <cell r="E243">
            <v>7.177E-2</v>
          </cell>
        </row>
        <row r="244">
          <cell r="B244" t="str">
            <v>PAYX</v>
          </cell>
          <cell r="C244" t="str">
            <v>704326107</v>
          </cell>
          <cell r="D244" t="str">
            <v>2674458</v>
          </cell>
          <cell r="E244">
            <v>7.1672E-2</v>
          </cell>
        </row>
        <row r="245">
          <cell r="B245" t="str">
            <v>VMC</v>
          </cell>
          <cell r="C245" t="str">
            <v>929160109</v>
          </cell>
          <cell r="D245" t="str">
            <v>2931205</v>
          </cell>
          <cell r="E245">
            <v>7.1653999999999995E-2</v>
          </cell>
        </row>
        <row r="246">
          <cell r="B246" t="str">
            <v>TGT</v>
          </cell>
          <cell r="C246" t="str">
            <v>87612E106</v>
          </cell>
          <cell r="D246" t="str">
            <v>2259101</v>
          </cell>
          <cell r="E246">
            <v>7.1337999999999999E-2</v>
          </cell>
        </row>
        <row r="247">
          <cell r="B247" t="str">
            <v>GRMN</v>
          </cell>
          <cell r="C247" t="str">
            <v>H2906T109</v>
          </cell>
          <cell r="D247" t="str">
            <v>B3Z5T14</v>
          </cell>
          <cell r="E247">
            <v>7.0522000000000001E-2</v>
          </cell>
        </row>
        <row r="248">
          <cell r="B248" t="str">
            <v>NDAQ</v>
          </cell>
          <cell r="C248" t="str">
            <v>631103108</v>
          </cell>
          <cell r="D248" t="str">
            <v>2965107</v>
          </cell>
          <cell r="E248">
            <v>7.0182999999999995E-2</v>
          </cell>
        </row>
        <row r="249">
          <cell r="B249" t="str">
            <v>RMD</v>
          </cell>
          <cell r="C249" t="str">
            <v>761152107</v>
          </cell>
          <cell r="D249" t="str">
            <v>2732903</v>
          </cell>
          <cell r="E249">
            <v>7.0143999999999998E-2</v>
          </cell>
        </row>
        <row r="250">
          <cell r="B250" t="str">
            <v>CPRT</v>
          </cell>
          <cell r="C250" t="str">
            <v>217204106</v>
          </cell>
          <cell r="D250" t="str">
            <v>2208073</v>
          </cell>
          <cell r="E250">
            <v>6.9868E-2</v>
          </cell>
        </row>
        <row r="251">
          <cell r="B251" t="str">
            <v>XYZ</v>
          </cell>
          <cell r="C251" t="str">
            <v>852234103</v>
          </cell>
          <cell r="D251" t="str">
            <v>BYNZGK1</v>
          </cell>
          <cell r="E251">
            <v>6.9527000000000005E-2</v>
          </cell>
        </row>
        <row r="252">
          <cell r="B252" t="str">
            <v>SYY</v>
          </cell>
          <cell r="C252" t="str">
            <v>871829107</v>
          </cell>
          <cell r="D252" t="str">
            <v>2868165</v>
          </cell>
          <cell r="E252">
            <v>6.8819000000000005E-2</v>
          </cell>
        </row>
        <row r="253">
          <cell r="B253" t="str">
            <v>ROK</v>
          </cell>
          <cell r="C253" t="str">
            <v>773903109</v>
          </cell>
          <cell r="D253" t="str">
            <v>2754060</v>
          </cell>
          <cell r="E253">
            <v>6.8794999999999995E-2</v>
          </cell>
        </row>
        <row r="254">
          <cell r="B254" t="str">
            <v>MLM</v>
          </cell>
          <cell r="C254" t="str">
            <v>573284106</v>
          </cell>
          <cell r="D254" t="str">
            <v>2572079</v>
          </cell>
          <cell r="E254">
            <v>6.651E-2</v>
          </cell>
        </row>
        <row r="255">
          <cell r="B255" t="str">
            <v>HIG</v>
          </cell>
          <cell r="C255" t="str">
            <v>416515104</v>
          </cell>
          <cell r="D255" t="str">
            <v>2476193</v>
          </cell>
          <cell r="E255">
            <v>6.5638000000000002E-2</v>
          </cell>
        </row>
        <row r="256">
          <cell r="B256" t="str">
            <v>CAH</v>
          </cell>
          <cell r="C256" t="str">
            <v>14149Y108</v>
          </cell>
          <cell r="D256" t="str">
            <v>2175672</v>
          </cell>
          <cell r="E256">
            <v>6.5376000000000004E-2</v>
          </cell>
        </row>
        <row r="257">
          <cell r="B257" t="str">
            <v>WEC</v>
          </cell>
          <cell r="C257" t="str">
            <v>92939U106</v>
          </cell>
          <cell r="D257" t="str">
            <v>BYY8XK8</v>
          </cell>
          <cell r="E257">
            <v>6.4628000000000005E-2</v>
          </cell>
        </row>
        <row r="258">
          <cell r="B258" t="str">
            <v>DAL</v>
          </cell>
          <cell r="C258" t="str">
            <v>247361702</v>
          </cell>
          <cell r="D258" t="str">
            <v>B1W9D46</v>
          </cell>
          <cell r="E258">
            <v>6.4427999999999999E-2</v>
          </cell>
        </row>
        <row r="259">
          <cell r="B259" t="str">
            <v>PRU</v>
          </cell>
          <cell r="C259" t="str">
            <v>744320102</v>
          </cell>
          <cell r="D259" t="str">
            <v>2819118</v>
          </cell>
          <cell r="E259">
            <v>6.3913999999999999E-2</v>
          </cell>
        </row>
        <row r="260">
          <cell r="B260" t="str">
            <v>A</v>
          </cell>
          <cell r="C260" t="str">
            <v>00846U101</v>
          </cell>
          <cell r="D260" t="str">
            <v>2520153</v>
          </cell>
          <cell r="E260">
            <v>6.3810000000000006E-2</v>
          </cell>
        </row>
        <row r="261">
          <cell r="B261" t="str">
            <v>ED</v>
          </cell>
          <cell r="C261" t="str">
            <v>209115104</v>
          </cell>
          <cell r="D261" t="str">
            <v>2216850</v>
          </cell>
          <cell r="E261">
            <v>6.3445000000000001E-2</v>
          </cell>
        </row>
        <row r="262">
          <cell r="B262" t="str">
            <v>XYL</v>
          </cell>
          <cell r="C262" t="str">
            <v>98419M100</v>
          </cell>
          <cell r="D262" t="str">
            <v>B3P2CN8</v>
          </cell>
          <cell r="E262">
            <v>6.3227000000000005E-2</v>
          </cell>
        </row>
        <row r="263">
          <cell r="B263" t="str">
            <v>TRGP</v>
          </cell>
          <cell r="C263" t="str">
            <v>87612G101</v>
          </cell>
          <cell r="D263" t="str">
            <v>B55PZY3</v>
          </cell>
          <cell r="E263">
            <v>6.3103000000000006E-2</v>
          </cell>
        </row>
        <row r="264">
          <cell r="B264" t="str">
            <v>FICO</v>
          </cell>
          <cell r="C264" t="str">
            <v>303250104</v>
          </cell>
          <cell r="D264" t="str">
            <v>2330299</v>
          </cell>
          <cell r="E264">
            <v>6.2873999999999999E-2</v>
          </cell>
        </row>
        <row r="265">
          <cell r="B265" t="str">
            <v>OTIS</v>
          </cell>
          <cell r="C265" t="str">
            <v>68902V107</v>
          </cell>
          <cell r="D265" t="str">
            <v>BK531S8</v>
          </cell>
          <cell r="E265">
            <v>6.2798000000000007E-2</v>
          </cell>
        </row>
        <row r="266">
          <cell r="B266" t="str">
            <v>CSGP</v>
          </cell>
          <cell r="C266" t="str">
            <v>22160N109</v>
          </cell>
          <cell r="D266" t="str">
            <v>2262864</v>
          </cell>
          <cell r="E266">
            <v>6.2703999999999996E-2</v>
          </cell>
        </row>
        <row r="267">
          <cell r="B267" t="str">
            <v>VRSK</v>
          </cell>
          <cell r="C267" t="str">
            <v>92345Y106</v>
          </cell>
          <cell r="D267" t="str">
            <v>B4P9W92</v>
          </cell>
          <cell r="E267">
            <v>6.1502000000000001E-2</v>
          </cell>
        </row>
        <row r="268">
          <cell r="B268" t="str">
            <v>KDP</v>
          </cell>
          <cell r="C268" t="str">
            <v>49271V100</v>
          </cell>
          <cell r="D268" t="str">
            <v>BD3W133</v>
          </cell>
          <cell r="E268">
            <v>6.1090999999999999E-2</v>
          </cell>
        </row>
        <row r="269">
          <cell r="B269" t="str">
            <v>MCHP</v>
          </cell>
          <cell r="C269" t="str">
            <v>595017104</v>
          </cell>
          <cell r="D269" t="str">
            <v>2592174</v>
          </cell>
          <cell r="E269">
            <v>6.0859999999999997E-2</v>
          </cell>
        </row>
        <row r="270">
          <cell r="B270" t="str">
            <v>VICI</v>
          </cell>
          <cell r="C270" t="str">
            <v>925652109</v>
          </cell>
          <cell r="D270" t="str">
            <v>BYWH073</v>
          </cell>
          <cell r="E270">
            <v>6.0666999999999999E-2</v>
          </cell>
        </row>
        <row r="271">
          <cell r="B271" t="str">
            <v>WAB</v>
          </cell>
          <cell r="C271" t="str">
            <v>929740108</v>
          </cell>
          <cell r="D271" t="str">
            <v>2955733</v>
          </cell>
          <cell r="E271">
            <v>6.0400000000000002E-2</v>
          </cell>
        </row>
        <row r="272">
          <cell r="B272" t="str">
            <v>FIS</v>
          </cell>
          <cell r="C272" t="str">
            <v>31620M106</v>
          </cell>
          <cell r="D272" t="str">
            <v>2769796</v>
          </cell>
          <cell r="E272">
            <v>6.028E-2</v>
          </cell>
        </row>
        <row r="273">
          <cell r="B273" t="str">
            <v>GEHC</v>
          </cell>
          <cell r="C273" t="str">
            <v>36266G107</v>
          </cell>
          <cell r="D273" t="str">
            <v>BL6JPG8</v>
          </cell>
          <cell r="E273">
            <v>6.0003000000000001E-2</v>
          </cell>
        </row>
        <row r="274">
          <cell r="B274" t="str">
            <v>EQT</v>
          </cell>
          <cell r="C274" t="str">
            <v>26884L109</v>
          </cell>
          <cell r="D274" t="str">
            <v>2319414</v>
          </cell>
          <cell r="E274">
            <v>5.9429999999999997E-2</v>
          </cell>
        </row>
        <row r="275">
          <cell r="B275" t="str">
            <v>OXY</v>
          </cell>
          <cell r="C275" t="str">
            <v>674599105</v>
          </cell>
          <cell r="D275" t="str">
            <v>2655408</v>
          </cell>
          <cell r="E275">
            <v>5.9174999999999998E-2</v>
          </cell>
        </row>
        <row r="276">
          <cell r="B276" t="str">
            <v>ACGL</v>
          </cell>
          <cell r="C276" t="str">
            <v>G0450A105</v>
          </cell>
          <cell r="D276" t="str">
            <v>2740542</v>
          </cell>
          <cell r="E276">
            <v>5.901E-2</v>
          </cell>
        </row>
        <row r="277">
          <cell r="B277" t="str">
            <v>WTW</v>
          </cell>
          <cell r="C277" t="str">
            <v>G96629103</v>
          </cell>
          <cell r="D277" t="str">
            <v>BDB6Q21</v>
          </cell>
          <cell r="E277">
            <v>5.8964999999999997E-2</v>
          </cell>
        </row>
        <row r="278">
          <cell r="B278" t="str">
            <v>PCG</v>
          </cell>
          <cell r="C278" t="str">
            <v>69331C108</v>
          </cell>
          <cell r="D278" t="str">
            <v>2689560</v>
          </cell>
          <cell r="E278">
            <v>5.7994999999999998E-2</v>
          </cell>
        </row>
        <row r="279">
          <cell r="B279" t="str">
            <v>DD</v>
          </cell>
          <cell r="C279" t="str">
            <v>26614N102</v>
          </cell>
          <cell r="D279" t="str">
            <v>BK0VN47</v>
          </cell>
          <cell r="E279">
            <v>5.7354000000000002E-2</v>
          </cell>
        </row>
        <row r="280">
          <cell r="B280" t="str">
            <v>CTSH</v>
          </cell>
          <cell r="C280" t="str">
            <v>192446102</v>
          </cell>
          <cell r="D280" t="str">
            <v>2257019</v>
          </cell>
          <cell r="E280">
            <v>5.7322999999999999E-2</v>
          </cell>
        </row>
        <row r="281">
          <cell r="B281" t="str">
            <v>STT</v>
          </cell>
          <cell r="C281" t="str">
            <v>857477103</v>
          </cell>
          <cell r="D281" t="str">
            <v>2842040</v>
          </cell>
          <cell r="E281">
            <v>5.7173000000000002E-2</v>
          </cell>
        </row>
        <row r="282">
          <cell r="B282" t="str">
            <v>HPE</v>
          </cell>
          <cell r="C282" t="str">
            <v>42824C109</v>
          </cell>
          <cell r="D282" t="str">
            <v>BYVYWS0</v>
          </cell>
          <cell r="E282">
            <v>5.6885999999999999E-2</v>
          </cell>
        </row>
        <row r="283">
          <cell r="B283" t="str">
            <v>IQV</v>
          </cell>
          <cell r="C283" t="str">
            <v>46266C105</v>
          </cell>
          <cell r="D283" t="str">
            <v>BDR73G1</v>
          </cell>
          <cell r="E283">
            <v>5.6495999999999998E-2</v>
          </cell>
        </row>
        <row r="284">
          <cell r="B284" t="str">
            <v>VTR</v>
          </cell>
          <cell r="C284" t="str">
            <v>92276F100</v>
          </cell>
          <cell r="D284" t="str">
            <v>2927925</v>
          </cell>
          <cell r="E284">
            <v>5.5814999999999997E-2</v>
          </cell>
        </row>
        <row r="285">
          <cell r="B285" t="str">
            <v>EFX</v>
          </cell>
          <cell r="C285" t="str">
            <v>294429105</v>
          </cell>
          <cell r="D285" t="str">
            <v>2319146</v>
          </cell>
          <cell r="E285">
            <v>5.5562E-2</v>
          </cell>
        </row>
        <row r="286">
          <cell r="B286" t="str">
            <v>CCL</v>
          </cell>
          <cell r="C286" t="str">
            <v>143658300</v>
          </cell>
          <cell r="D286" t="str">
            <v>2523044</v>
          </cell>
          <cell r="E286">
            <v>5.4926000000000003E-2</v>
          </cell>
        </row>
        <row r="287">
          <cell r="B287" t="str">
            <v>KVUE</v>
          </cell>
          <cell r="C287" t="str">
            <v>49177J102</v>
          </cell>
          <cell r="D287" t="str">
            <v>BQ84ZQ6</v>
          </cell>
          <cell r="E287">
            <v>5.4908999999999999E-2</v>
          </cell>
        </row>
        <row r="288">
          <cell r="B288" t="str">
            <v>NRG</v>
          </cell>
          <cell r="C288" t="str">
            <v>629377508</v>
          </cell>
          <cell r="D288" t="str">
            <v>2212922</v>
          </cell>
          <cell r="E288">
            <v>5.4813000000000001E-2</v>
          </cell>
        </row>
        <row r="289">
          <cell r="B289" t="str">
            <v>HUM</v>
          </cell>
          <cell r="C289" t="str">
            <v>444859102</v>
          </cell>
          <cell r="D289" t="str">
            <v>2445063</v>
          </cell>
          <cell r="E289">
            <v>5.4746999999999997E-2</v>
          </cell>
        </row>
        <row r="290">
          <cell r="B290" t="str">
            <v>UAL</v>
          </cell>
          <cell r="C290" t="str">
            <v>910047109</v>
          </cell>
          <cell r="D290" t="str">
            <v>B4QG225</v>
          </cell>
          <cell r="E290">
            <v>5.4669000000000002E-2</v>
          </cell>
        </row>
        <row r="291">
          <cell r="B291" t="str">
            <v>NUE</v>
          </cell>
          <cell r="C291" t="str">
            <v>670346105</v>
          </cell>
          <cell r="D291" t="str">
            <v>2651086</v>
          </cell>
          <cell r="E291">
            <v>5.4390000000000001E-2</v>
          </cell>
        </row>
        <row r="292">
          <cell r="B292" t="str">
            <v>MTB</v>
          </cell>
          <cell r="C292" t="str">
            <v>55261F104</v>
          </cell>
          <cell r="D292" t="str">
            <v>2340168</v>
          </cell>
          <cell r="E292">
            <v>5.4031000000000003E-2</v>
          </cell>
        </row>
        <row r="293">
          <cell r="B293" t="str">
            <v>IBKR</v>
          </cell>
          <cell r="C293" t="str">
            <v>45841N107</v>
          </cell>
          <cell r="D293" t="str">
            <v>B1WT4X2</v>
          </cell>
          <cell r="E293">
            <v>5.3599000000000001E-2</v>
          </cell>
        </row>
        <row r="294">
          <cell r="B294" t="str">
            <v>RJF</v>
          </cell>
          <cell r="C294" t="str">
            <v>754730109</v>
          </cell>
          <cell r="D294" t="str">
            <v>2718992</v>
          </cell>
          <cell r="E294">
            <v>5.3440000000000001E-2</v>
          </cell>
        </row>
        <row r="295">
          <cell r="B295" t="str">
            <v>IRM</v>
          </cell>
          <cell r="C295" t="str">
            <v>46284V101</v>
          </cell>
          <cell r="D295" t="str">
            <v>BVFTF03</v>
          </cell>
          <cell r="E295">
            <v>5.3141000000000001E-2</v>
          </cell>
        </row>
        <row r="296">
          <cell r="B296" t="str">
            <v>TSCO</v>
          </cell>
          <cell r="C296" t="str">
            <v>892356106</v>
          </cell>
          <cell r="D296" t="str">
            <v>2900335</v>
          </cell>
          <cell r="E296">
            <v>5.2732000000000001E-2</v>
          </cell>
        </row>
        <row r="297">
          <cell r="B297" t="str">
            <v>EXR</v>
          </cell>
          <cell r="C297" t="str">
            <v>30225T102</v>
          </cell>
          <cell r="D297" t="str">
            <v>B02HWR9</v>
          </cell>
          <cell r="E297">
            <v>5.2713999999999997E-2</v>
          </cell>
        </row>
        <row r="298">
          <cell r="B298" t="str">
            <v>KEYS</v>
          </cell>
          <cell r="C298" t="str">
            <v>49338L103</v>
          </cell>
          <cell r="D298" t="str">
            <v>BQZJ0Q9</v>
          </cell>
          <cell r="E298">
            <v>5.2668E-2</v>
          </cell>
        </row>
        <row r="299">
          <cell r="B299" t="str">
            <v>IR</v>
          </cell>
          <cell r="C299" t="str">
            <v>45687V106</v>
          </cell>
          <cell r="D299" t="str">
            <v>BL5GZ82</v>
          </cell>
          <cell r="E299">
            <v>5.2277999999999998E-2</v>
          </cell>
        </row>
        <row r="300">
          <cell r="B300" t="str">
            <v>DTE</v>
          </cell>
          <cell r="C300" t="str">
            <v>233331107</v>
          </cell>
          <cell r="D300" t="str">
            <v>2280220</v>
          </cell>
          <cell r="E300">
            <v>5.1679000000000003E-2</v>
          </cell>
        </row>
        <row r="301">
          <cell r="B301" t="str">
            <v>FITB</v>
          </cell>
          <cell r="C301" t="str">
            <v>316773100</v>
          </cell>
          <cell r="D301" t="str">
            <v>2336747</v>
          </cell>
          <cell r="E301">
            <v>5.1589999999999997E-2</v>
          </cell>
        </row>
        <row r="302">
          <cell r="B302" t="str">
            <v>EME</v>
          </cell>
          <cell r="C302" t="str">
            <v>29084Q100</v>
          </cell>
          <cell r="D302" t="str">
            <v>2474164</v>
          </cell>
          <cell r="E302">
            <v>5.0858E-2</v>
          </cell>
        </row>
        <row r="303">
          <cell r="B303" t="str">
            <v>ADM</v>
          </cell>
          <cell r="C303" t="str">
            <v>039483102</v>
          </cell>
          <cell r="D303" t="str">
            <v>2047317</v>
          </cell>
          <cell r="E303">
            <v>5.0712E-2</v>
          </cell>
        </row>
        <row r="304">
          <cell r="B304" t="str">
            <v>LEN</v>
          </cell>
          <cell r="C304" t="str">
            <v>526057104</v>
          </cell>
          <cell r="D304" t="str">
            <v>2511920</v>
          </cell>
          <cell r="E304">
            <v>5.0192000000000001E-2</v>
          </cell>
        </row>
        <row r="305">
          <cell r="B305" t="str">
            <v>AEE</v>
          </cell>
          <cell r="C305" t="str">
            <v>023608102</v>
          </cell>
          <cell r="D305" t="str">
            <v>2050832</v>
          </cell>
          <cell r="E305">
            <v>4.9678E-2</v>
          </cell>
        </row>
        <row r="306">
          <cell r="B306" t="str">
            <v>BR</v>
          </cell>
          <cell r="C306" t="str">
            <v>11133T103</v>
          </cell>
          <cell r="D306" t="str">
            <v>B1VP7R6</v>
          </cell>
          <cell r="E306">
            <v>4.8793000000000003E-2</v>
          </cell>
        </row>
        <row r="307">
          <cell r="B307" t="str">
            <v>HSY</v>
          </cell>
          <cell r="C307" t="str">
            <v>427866108</v>
          </cell>
          <cell r="D307" t="str">
            <v>2422806</v>
          </cell>
          <cell r="E307">
            <v>4.8753999999999999E-2</v>
          </cell>
        </row>
        <row r="308">
          <cell r="B308" t="str">
            <v>TDY</v>
          </cell>
          <cell r="C308" t="str">
            <v>879360105</v>
          </cell>
          <cell r="D308" t="str">
            <v>2503477</v>
          </cell>
          <cell r="E308">
            <v>4.8485E-2</v>
          </cell>
        </row>
        <row r="309">
          <cell r="B309" t="str">
            <v>AVB</v>
          </cell>
          <cell r="C309" t="str">
            <v>053484101</v>
          </cell>
          <cell r="D309" t="str">
            <v>2131179</v>
          </cell>
          <cell r="E309">
            <v>4.8417000000000002E-2</v>
          </cell>
        </row>
        <row r="310">
          <cell r="B310" t="str">
            <v>PPL</v>
          </cell>
          <cell r="C310" t="str">
            <v>69351T106</v>
          </cell>
          <cell r="D310" t="str">
            <v>2680905</v>
          </cell>
          <cell r="E310">
            <v>4.8391000000000003E-2</v>
          </cell>
        </row>
        <row r="311">
          <cell r="B311" t="str">
            <v>BRO</v>
          </cell>
          <cell r="C311" t="str">
            <v>115236101</v>
          </cell>
          <cell r="D311" t="str">
            <v>2692687</v>
          </cell>
          <cell r="E311">
            <v>4.8066999999999999E-2</v>
          </cell>
        </row>
        <row r="312">
          <cell r="B312" t="str">
            <v>AWK</v>
          </cell>
          <cell r="C312" t="str">
            <v>030420103</v>
          </cell>
          <cell r="D312" t="str">
            <v>B2R3PV1</v>
          </cell>
          <cell r="E312">
            <v>4.7861000000000001E-2</v>
          </cell>
        </row>
        <row r="313">
          <cell r="B313" t="str">
            <v>ATO</v>
          </cell>
          <cell r="C313" t="str">
            <v>049560105</v>
          </cell>
          <cell r="D313" t="str">
            <v>2315359</v>
          </cell>
          <cell r="E313">
            <v>4.7820000000000001E-2</v>
          </cell>
        </row>
        <row r="314">
          <cell r="B314" t="str">
            <v>FANG</v>
          </cell>
          <cell r="C314" t="str">
            <v>25278X109</v>
          </cell>
          <cell r="D314" t="str">
            <v>B7Y8YR3</v>
          </cell>
          <cell r="E314">
            <v>4.7191999999999998E-2</v>
          </cell>
        </row>
        <row r="315">
          <cell r="B315" t="str">
            <v>GIS</v>
          </cell>
          <cell r="C315" t="str">
            <v>370334104</v>
          </cell>
          <cell r="D315" t="str">
            <v>2367026</v>
          </cell>
          <cell r="E315">
            <v>4.7155000000000002E-2</v>
          </cell>
        </row>
        <row r="316">
          <cell r="B316" t="str">
            <v>DXCM</v>
          </cell>
          <cell r="C316" t="str">
            <v>252131107</v>
          </cell>
          <cell r="D316" t="str">
            <v>B0796X4</v>
          </cell>
          <cell r="E316">
            <v>4.6616999999999999E-2</v>
          </cell>
        </row>
        <row r="317">
          <cell r="B317" t="str">
            <v>VLTO</v>
          </cell>
          <cell r="C317" t="str">
            <v>92338C103</v>
          </cell>
          <cell r="D317" t="str">
            <v>BPGMZQ5</v>
          </cell>
          <cell r="E317">
            <v>4.6524000000000003E-2</v>
          </cell>
        </row>
        <row r="318">
          <cell r="B318" t="str">
            <v>SYF</v>
          </cell>
          <cell r="C318" t="str">
            <v>87165B103</v>
          </cell>
          <cell r="D318" t="str">
            <v>BP96PS6</v>
          </cell>
          <cell r="E318">
            <v>4.6242999999999999E-2</v>
          </cell>
        </row>
        <row r="319">
          <cell r="B319" t="str">
            <v>ES</v>
          </cell>
          <cell r="C319" t="str">
            <v>30040W108</v>
          </cell>
          <cell r="D319" t="str">
            <v>BVVN4Q8</v>
          </cell>
          <cell r="E319">
            <v>4.6012999999999998E-2</v>
          </cell>
        </row>
        <row r="320">
          <cell r="B320" t="str">
            <v>PHM</v>
          </cell>
          <cell r="C320" t="str">
            <v>745867101</v>
          </cell>
          <cell r="D320" t="str">
            <v>2708841</v>
          </cell>
          <cell r="E320">
            <v>4.5595999999999998E-2</v>
          </cell>
        </row>
        <row r="321">
          <cell r="B321" t="str">
            <v>ODFL</v>
          </cell>
          <cell r="C321" t="str">
            <v>679580100</v>
          </cell>
          <cell r="D321" t="str">
            <v>2656423</v>
          </cell>
          <cell r="E321">
            <v>4.5541999999999999E-2</v>
          </cell>
        </row>
        <row r="322">
          <cell r="B322" t="str">
            <v>LYV</v>
          </cell>
          <cell r="C322" t="str">
            <v>538034109</v>
          </cell>
          <cell r="D322" t="str">
            <v>B0T7YX2</v>
          </cell>
          <cell r="E322">
            <v>4.5260000000000002E-2</v>
          </cell>
        </row>
        <row r="323">
          <cell r="B323" t="str">
            <v>CBOE</v>
          </cell>
          <cell r="C323" t="str">
            <v>12503M108</v>
          </cell>
          <cell r="D323" t="str">
            <v>B5834C5</v>
          </cell>
          <cell r="E323">
            <v>4.5175E-2</v>
          </cell>
        </row>
        <row r="324">
          <cell r="B324" t="str">
            <v>NTRS</v>
          </cell>
          <cell r="C324" t="str">
            <v>665859104</v>
          </cell>
          <cell r="D324" t="str">
            <v>2648668</v>
          </cell>
          <cell r="E324">
            <v>4.5022E-2</v>
          </cell>
        </row>
        <row r="325">
          <cell r="B325" t="str">
            <v>HPQ</v>
          </cell>
          <cell r="C325" t="str">
            <v>40434L105</v>
          </cell>
          <cell r="D325" t="str">
            <v>BYX4D52</v>
          </cell>
          <cell r="E325">
            <v>4.4735999999999998E-2</v>
          </cell>
        </row>
        <row r="326">
          <cell r="B326" t="str">
            <v>CHTR</v>
          </cell>
          <cell r="C326" t="str">
            <v>16119P108</v>
          </cell>
          <cell r="D326" t="str">
            <v>BZ6VT82</v>
          </cell>
          <cell r="E326">
            <v>4.4680999999999998E-2</v>
          </cell>
        </row>
        <row r="327">
          <cell r="B327" t="str">
            <v>CNP</v>
          </cell>
          <cell r="C327" t="str">
            <v>15189T107</v>
          </cell>
          <cell r="D327" t="str">
            <v>2440637</v>
          </cell>
          <cell r="E327">
            <v>4.4621000000000001E-2</v>
          </cell>
        </row>
        <row r="328">
          <cell r="B328" t="str">
            <v>HBAN</v>
          </cell>
          <cell r="C328" t="str">
            <v>446150104</v>
          </cell>
          <cell r="D328" t="str">
            <v>2445966</v>
          </cell>
          <cell r="E328">
            <v>4.4283000000000003E-2</v>
          </cell>
        </row>
        <row r="329">
          <cell r="B329" t="str">
            <v>EXE</v>
          </cell>
          <cell r="C329" t="str">
            <v>165167735</v>
          </cell>
          <cell r="D329" t="str">
            <v>BMZ5LZ5</v>
          </cell>
          <cell r="E329">
            <v>4.4242999999999998E-2</v>
          </cell>
        </row>
        <row r="330">
          <cell r="B330" t="str">
            <v>MTD</v>
          </cell>
          <cell r="C330" t="str">
            <v>592688105</v>
          </cell>
          <cell r="D330" t="str">
            <v>2126249</v>
          </cell>
          <cell r="E330">
            <v>4.4225E-2</v>
          </cell>
        </row>
        <row r="331">
          <cell r="B331" t="str">
            <v>EXPE</v>
          </cell>
          <cell r="C331" t="str">
            <v>30212P303</v>
          </cell>
          <cell r="D331" t="str">
            <v>B748CK2</v>
          </cell>
          <cell r="E331">
            <v>4.4186999999999997E-2</v>
          </cell>
        </row>
        <row r="332">
          <cell r="B332" t="str">
            <v>CINF</v>
          </cell>
          <cell r="C332" t="str">
            <v>172062101</v>
          </cell>
          <cell r="D332" t="str">
            <v>2196888</v>
          </cell>
          <cell r="E332">
            <v>4.3485000000000003E-2</v>
          </cell>
        </row>
        <row r="333">
          <cell r="B333" t="str">
            <v>IP</v>
          </cell>
          <cell r="C333" t="str">
            <v>460146103</v>
          </cell>
          <cell r="D333" t="str">
            <v>2465254</v>
          </cell>
          <cell r="E333">
            <v>4.3275000000000001E-2</v>
          </cell>
        </row>
        <row r="334">
          <cell r="B334" t="str">
            <v>ULTA</v>
          </cell>
          <cell r="C334" t="str">
            <v>90384S303</v>
          </cell>
          <cell r="D334" t="str">
            <v>B28TS42</v>
          </cell>
          <cell r="E334">
            <v>4.2965000000000003E-2</v>
          </cell>
        </row>
        <row r="335">
          <cell r="B335" t="str">
            <v>STE</v>
          </cell>
          <cell r="C335" t="str">
            <v>G8473T100</v>
          </cell>
          <cell r="D335" t="str">
            <v>BFY8C75</v>
          </cell>
          <cell r="E335">
            <v>4.2877999999999999E-2</v>
          </cell>
        </row>
        <row r="336">
          <cell r="B336" t="str">
            <v>PTC</v>
          </cell>
          <cell r="C336" t="str">
            <v>69370C100</v>
          </cell>
          <cell r="D336" t="str">
            <v>B95N910</v>
          </cell>
          <cell r="E336">
            <v>4.2535000000000003E-2</v>
          </cell>
        </row>
        <row r="337">
          <cell r="B337" t="str">
            <v>WSM</v>
          </cell>
          <cell r="C337" t="str">
            <v>969904101</v>
          </cell>
          <cell r="D337" t="str">
            <v>2967589</v>
          </cell>
          <cell r="E337">
            <v>4.2439999999999999E-2</v>
          </cell>
        </row>
        <row r="338">
          <cell r="B338" t="str">
            <v>LDOS</v>
          </cell>
          <cell r="C338" t="str">
            <v>525327102</v>
          </cell>
          <cell r="D338" t="str">
            <v>BDV82B8</v>
          </cell>
          <cell r="E338">
            <v>4.2396999999999997E-2</v>
          </cell>
        </row>
        <row r="339">
          <cell r="B339" t="str">
            <v>SMCI</v>
          </cell>
          <cell r="C339" t="str">
            <v>86800U302</v>
          </cell>
          <cell r="D339" t="str">
            <v>BRC3N73</v>
          </cell>
          <cell r="E339">
            <v>4.2026000000000001E-2</v>
          </cell>
        </row>
        <row r="340">
          <cell r="B340" t="str">
            <v>LH</v>
          </cell>
          <cell r="C340" t="str">
            <v>504922105</v>
          </cell>
          <cell r="D340" t="str">
            <v>BSBK800</v>
          </cell>
          <cell r="E340">
            <v>4.1724999999999998E-2</v>
          </cell>
        </row>
        <row r="341">
          <cell r="B341" t="str">
            <v>FSLR</v>
          </cell>
          <cell r="C341" t="str">
            <v>336433107</v>
          </cell>
          <cell r="D341" t="str">
            <v>B1HMF22</v>
          </cell>
          <cell r="E341">
            <v>4.1664E-2</v>
          </cell>
        </row>
        <row r="342">
          <cell r="B342" t="str">
            <v>PPG</v>
          </cell>
          <cell r="C342" t="str">
            <v>693506107</v>
          </cell>
          <cell r="D342" t="str">
            <v>2698470</v>
          </cell>
          <cell r="E342">
            <v>4.1491E-2</v>
          </cell>
        </row>
        <row r="343">
          <cell r="B343" t="str">
            <v>NTAP</v>
          </cell>
          <cell r="C343" t="str">
            <v>64110D104</v>
          </cell>
          <cell r="D343" t="str">
            <v>2630643</v>
          </cell>
          <cell r="E343">
            <v>4.1459000000000003E-2</v>
          </cell>
        </row>
        <row r="344">
          <cell r="B344" t="str">
            <v>FE</v>
          </cell>
          <cell r="C344" t="str">
            <v>337932107</v>
          </cell>
          <cell r="D344" t="str">
            <v>2100920</v>
          </cell>
          <cell r="E344">
            <v>4.1369000000000003E-2</v>
          </cell>
        </row>
        <row r="345">
          <cell r="B345" t="str">
            <v>TPR</v>
          </cell>
          <cell r="C345" t="str">
            <v>876030107</v>
          </cell>
          <cell r="D345" t="str">
            <v>BF09HX3</v>
          </cell>
          <cell r="E345">
            <v>4.1339000000000001E-2</v>
          </cell>
        </row>
        <row r="346">
          <cell r="B346" t="str">
            <v>VRSN</v>
          </cell>
          <cell r="C346" t="str">
            <v>92343E102</v>
          </cell>
          <cell r="D346" t="str">
            <v>2142922</v>
          </cell>
          <cell r="E346">
            <v>4.1259999999999998E-2</v>
          </cell>
        </row>
        <row r="347">
          <cell r="B347" t="str">
            <v>JBL</v>
          </cell>
          <cell r="C347" t="str">
            <v>466313103</v>
          </cell>
          <cell r="D347" t="str">
            <v>2471789</v>
          </cell>
          <cell r="E347">
            <v>4.1189999999999997E-2</v>
          </cell>
        </row>
        <row r="348">
          <cell r="B348" t="str">
            <v>RF</v>
          </cell>
          <cell r="C348" t="str">
            <v>7591EP100</v>
          </cell>
          <cell r="D348" t="str">
            <v>B01R311</v>
          </cell>
          <cell r="E348">
            <v>4.1149999999999999E-2</v>
          </cell>
        </row>
        <row r="349">
          <cell r="B349" t="str">
            <v>NVR</v>
          </cell>
          <cell r="C349" t="str">
            <v>62944T105</v>
          </cell>
          <cell r="D349" t="str">
            <v>2637785</v>
          </cell>
          <cell r="E349">
            <v>4.0533E-2</v>
          </cell>
        </row>
        <row r="350">
          <cell r="B350" t="str">
            <v>CFG</v>
          </cell>
          <cell r="C350" t="str">
            <v>174610105</v>
          </cell>
          <cell r="D350" t="str">
            <v>BQRX1X3</v>
          </cell>
          <cell r="E350">
            <v>4.0481000000000003E-2</v>
          </cell>
        </row>
        <row r="351">
          <cell r="B351" t="str">
            <v>WRB</v>
          </cell>
          <cell r="C351" t="str">
            <v>084423102</v>
          </cell>
          <cell r="D351" t="str">
            <v>2093644</v>
          </cell>
          <cell r="E351">
            <v>4.0385999999999998E-2</v>
          </cell>
        </row>
        <row r="352">
          <cell r="B352" t="str">
            <v>DOV</v>
          </cell>
          <cell r="C352" t="str">
            <v>260003108</v>
          </cell>
          <cell r="D352" t="str">
            <v>2278407</v>
          </cell>
          <cell r="E352">
            <v>4.0377000000000003E-2</v>
          </cell>
        </row>
        <row r="353">
          <cell r="B353" t="str">
            <v>HUBB</v>
          </cell>
          <cell r="C353" t="str">
            <v>443510607</v>
          </cell>
          <cell r="D353" t="str">
            <v>BDFG6S3</v>
          </cell>
          <cell r="E353">
            <v>4.0300000000000002E-2</v>
          </cell>
        </row>
        <row r="354">
          <cell r="B354" t="str">
            <v>DG</v>
          </cell>
          <cell r="C354" t="str">
            <v>256677105</v>
          </cell>
          <cell r="D354" t="str">
            <v>B5B1S13</v>
          </cell>
          <cell r="E354">
            <v>3.9965000000000001E-2</v>
          </cell>
        </row>
        <row r="355">
          <cell r="B355" t="str">
            <v>TYL</v>
          </cell>
          <cell r="C355" t="str">
            <v>902252105</v>
          </cell>
          <cell r="D355" t="str">
            <v>2909644</v>
          </cell>
          <cell r="E355">
            <v>3.9856000000000003E-2</v>
          </cell>
        </row>
        <row r="356">
          <cell r="B356" t="str">
            <v>TROW</v>
          </cell>
          <cell r="C356" t="str">
            <v>74144T108</v>
          </cell>
          <cell r="D356" t="str">
            <v>2702337</v>
          </cell>
          <cell r="E356">
            <v>3.9432000000000002E-2</v>
          </cell>
        </row>
        <row r="357">
          <cell r="B357" t="str">
            <v>EQR</v>
          </cell>
          <cell r="C357" t="str">
            <v>29476L107</v>
          </cell>
          <cell r="D357" t="str">
            <v>2319157</v>
          </cell>
          <cell r="E357">
            <v>3.9334000000000001E-2</v>
          </cell>
        </row>
        <row r="358">
          <cell r="B358" t="str">
            <v>DRI</v>
          </cell>
          <cell r="C358" t="str">
            <v>237194105</v>
          </cell>
          <cell r="D358" t="str">
            <v>2289874</v>
          </cell>
          <cell r="E358">
            <v>3.9128000000000003E-2</v>
          </cell>
        </row>
        <row r="359">
          <cell r="B359" t="str">
            <v>K</v>
          </cell>
          <cell r="C359" t="str">
            <v>487836108</v>
          </cell>
          <cell r="D359" t="str">
            <v>2486813</v>
          </cell>
          <cell r="E359">
            <v>3.8918000000000001E-2</v>
          </cell>
        </row>
        <row r="360">
          <cell r="B360" t="str">
            <v>DVN</v>
          </cell>
          <cell r="C360" t="str">
            <v>25179M103</v>
          </cell>
          <cell r="D360" t="str">
            <v>2480677</v>
          </cell>
          <cell r="E360">
            <v>3.8913999999999997E-2</v>
          </cell>
        </row>
        <row r="361">
          <cell r="B361" t="str">
            <v>SW</v>
          </cell>
          <cell r="C361" t="str">
            <v>G8267P108</v>
          </cell>
          <cell r="D361" t="str">
            <v>BRK49M5</v>
          </cell>
          <cell r="E361">
            <v>3.8865999999999998E-2</v>
          </cell>
        </row>
        <row r="362">
          <cell r="B362" t="str">
            <v>KHC</v>
          </cell>
          <cell r="C362" t="str">
            <v>500754106</v>
          </cell>
          <cell r="D362" t="str">
            <v>BYRY499</v>
          </cell>
          <cell r="E362">
            <v>3.8801000000000002E-2</v>
          </cell>
        </row>
        <row r="363">
          <cell r="B363" t="str">
            <v>CMS</v>
          </cell>
          <cell r="C363" t="str">
            <v>125896100</v>
          </cell>
          <cell r="D363" t="str">
            <v>2219224</v>
          </cell>
          <cell r="E363">
            <v>3.8621999999999997E-2</v>
          </cell>
        </row>
        <row r="364">
          <cell r="B364" t="str">
            <v>TTD</v>
          </cell>
          <cell r="C364" t="str">
            <v>88339J105</v>
          </cell>
          <cell r="D364" t="str">
            <v>BD8FDD1</v>
          </cell>
          <cell r="E364">
            <v>3.8618E-2</v>
          </cell>
        </row>
        <row r="365">
          <cell r="B365" t="str">
            <v>PODD</v>
          </cell>
          <cell r="C365" t="str">
            <v>45784P101</v>
          </cell>
          <cell r="D365" t="str">
            <v>B1XGNW4</v>
          </cell>
          <cell r="E365">
            <v>3.8387999999999999E-2</v>
          </cell>
        </row>
        <row r="366">
          <cell r="B366" t="str">
            <v>TER</v>
          </cell>
          <cell r="C366" t="str">
            <v>880770102</v>
          </cell>
          <cell r="D366" t="str">
            <v>2884183</v>
          </cell>
          <cell r="E366">
            <v>3.8267000000000002E-2</v>
          </cell>
        </row>
        <row r="367">
          <cell r="B367" t="str">
            <v>DGX</v>
          </cell>
          <cell r="C367" t="str">
            <v>74834L100</v>
          </cell>
          <cell r="D367" t="str">
            <v>2702791</v>
          </cell>
          <cell r="E367">
            <v>3.7579000000000001E-2</v>
          </cell>
        </row>
        <row r="368">
          <cell r="B368" t="str">
            <v>CHD</v>
          </cell>
          <cell r="C368" t="str">
            <v>171340102</v>
          </cell>
          <cell r="D368" t="str">
            <v>2195841</v>
          </cell>
          <cell r="E368">
            <v>3.7324000000000003E-2</v>
          </cell>
        </row>
        <row r="369">
          <cell r="B369" t="str">
            <v>EIX</v>
          </cell>
          <cell r="C369" t="str">
            <v>281020107</v>
          </cell>
          <cell r="D369" t="str">
            <v>2829515</v>
          </cell>
          <cell r="E369">
            <v>3.7297999999999998E-2</v>
          </cell>
        </row>
        <row r="370">
          <cell r="B370" t="str">
            <v>HAL</v>
          </cell>
          <cell r="C370" t="str">
            <v>406216101</v>
          </cell>
          <cell r="D370" t="str">
            <v>2405302</v>
          </cell>
          <cell r="E370">
            <v>3.7109999999999997E-2</v>
          </cell>
        </row>
        <row r="371">
          <cell r="B371" t="str">
            <v>SBAC</v>
          </cell>
          <cell r="C371" t="str">
            <v>78410G104</v>
          </cell>
          <cell r="D371" t="str">
            <v>BZ6TS23</v>
          </cell>
          <cell r="E371">
            <v>3.6594000000000002E-2</v>
          </cell>
        </row>
        <row r="372">
          <cell r="B372" t="str">
            <v>CDW</v>
          </cell>
          <cell r="C372" t="str">
            <v>12514G108</v>
          </cell>
          <cell r="D372" t="str">
            <v>BBM5MD6</v>
          </cell>
          <cell r="E372">
            <v>3.6503000000000001E-2</v>
          </cell>
        </row>
        <row r="373">
          <cell r="B373" t="str">
            <v>EL</v>
          </cell>
          <cell r="C373" t="str">
            <v>518439104</v>
          </cell>
          <cell r="D373" t="str">
            <v>2320524</v>
          </cell>
          <cell r="E373">
            <v>3.6311999999999997E-2</v>
          </cell>
        </row>
        <row r="374">
          <cell r="B374" t="str">
            <v>BIIB</v>
          </cell>
          <cell r="C374" t="str">
            <v>09062X103</v>
          </cell>
          <cell r="D374" t="str">
            <v>2455965</v>
          </cell>
          <cell r="E374">
            <v>3.6020999999999997E-2</v>
          </cell>
        </row>
        <row r="375">
          <cell r="B375" t="str">
            <v>NI</v>
          </cell>
          <cell r="C375" t="str">
            <v>65473P105</v>
          </cell>
          <cell r="D375" t="str">
            <v>2645409</v>
          </cell>
          <cell r="E375">
            <v>3.6008999999999999E-2</v>
          </cell>
        </row>
        <row r="376">
          <cell r="B376" t="str">
            <v>CPAY</v>
          </cell>
          <cell r="C376" t="str">
            <v>219948106</v>
          </cell>
          <cell r="D376" t="str">
            <v>BMX5GK7</v>
          </cell>
          <cell r="E376">
            <v>3.5876999999999999E-2</v>
          </cell>
        </row>
        <row r="377">
          <cell r="B377" t="str">
            <v>ON</v>
          </cell>
          <cell r="C377" t="str">
            <v>682189105</v>
          </cell>
          <cell r="D377" t="str">
            <v>2583576</v>
          </cell>
          <cell r="E377">
            <v>3.5256000000000003E-2</v>
          </cell>
        </row>
        <row r="378">
          <cell r="B378" t="str">
            <v>GPN</v>
          </cell>
          <cell r="C378" t="str">
            <v>37940X102</v>
          </cell>
          <cell r="D378" t="str">
            <v>2712013</v>
          </cell>
          <cell r="E378">
            <v>3.5237999999999998E-2</v>
          </cell>
        </row>
        <row r="379">
          <cell r="B379" t="str">
            <v>IT</v>
          </cell>
          <cell r="C379" t="str">
            <v>366651107</v>
          </cell>
          <cell r="D379" t="str">
            <v>2372763</v>
          </cell>
          <cell r="E379">
            <v>3.4791999999999997E-2</v>
          </cell>
        </row>
        <row r="380">
          <cell r="B380" t="str">
            <v>TRMB</v>
          </cell>
          <cell r="C380" t="str">
            <v>896239100</v>
          </cell>
          <cell r="D380" t="str">
            <v>2903958</v>
          </cell>
          <cell r="E380">
            <v>3.4414E-2</v>
          </cell>
        </row>
        <row r="381">
          <cell r="B381" t="str">
            <v>PKG</v>
          </cell>
          <cell r="C381" t="str">
            <v>695156109</v>
          </cell>
          <cell r="D381" t="str">
            <v>2504566</v>
          </cell>
          <cell r="E381">
            <v>3.4308999999999999E-2</v>
          </cell>
        </row>
        <row r="382">
          <cell r="B382" t="str">
            <v>ZBH</v>
          </cell>
          <cell r="C382" t="str">
            <v>98956P102</v>
          </cell>
          <cell r="D382" t="str">
            <v>2783815</v>
          </cell>
          <cell r="E382">
            <v>3.4175999999999998E-2</v>
          </cell>
        </row>
        <row r="383">
          <cell r="B383" t="str">
            <v>STLD</v>
          </cell>
          <cell r="C383" t="str">
            <v>858119100</v>
          </cell>
          <cell r="D383" t="str">
            <v>2849472</v>
          </cell>
          <cell r="E383">
            <v>3.4012000000000001E-2</v>
          </cell>
        </row>
        <row r="384">
          <cell r="B384" t="str">
            <v>GPC</v>
          </cell>
          <cell r="C384" t="str">
            <v>372460105</v>
          </cell>
          <cell r="D384" t="str">
            <v>2367480</v>
          </cell>
          <cell r="E384">
            <v>3.3994999999999997E-2</v>
          </cell>
        </row>
        <row r="385">
          <cell r="B385" t="str">
            <v>LULU</v>
          </cell>
          <cell r="C385" t="str">
            <v>550021109</v>
          </cell>
          <cell r="D385" t="str">
            <v>B23FN39</v>
          </cell>
          <cell r="E385">
            <v>3.3915000000000001E-2</v>
          </cell>
        </row>
        <row r="386">
          <cell r="B386" t="str">
            <v>STZ</v>
          </cell>
          <cell r="C386" t="str">
            <v>21036P108</v>
          </cell>
          <cell r="D386" t="str">
            <v>2170473</v>
          </cell>
          <cell r="E386">
            <v>3.3599999999999998E-2</v>
          </cell>
        </row>
        <row r="387">
          <cell r="B387" t="str">
            <v>APTV</v>
          </cell>
          <cell r="C387" t="str">
            <v>G3265R107</v>
          </cell>
          <cell r="D387" t="str">
            <v>BTDN8H1</v>
          </cell>
          <cell r="E387">
            <v>3.3162999999999998E-2</v>
          </cell>
        </row>
        <row r="388">
          <cell r="B388" t="str">
            <v>GDDY</v>
          </cell>
          <cell r="C388" t="str">
            <v>380237107</v>
          </cell>
          <cell r="D388" t="str">
            <v>BWFRFC6</v>
          </cell>
          <cell r="E388">
            <v>3.3117000000000001E-2</v>
          </cell>
        </row>
        <row r="389">
          <cell r="B389" t="str">
            <v>AMCR</v>
          </cell>
          <cell r="C389" t="str">
            <v>G0250X107</v>
          </cell>
          <cell r="D389" t="str">
            <v>BJ1F307</v>
          </cell>
          <cell r="E389">
            <v>3.3044999999999998E-2</v>
          </cell>
        </row>
        <row r="390">
          <cell r="B390" t="str">
            <v>WST</v>
          </cell>
          <cell r="C390" t="str">
            <v>955306105</v>
          </cell>
          <cell r="D390" t="str">
            <v>2950482</v>
          </cell>
          <cell r="E390">
            <v>3.3043999999999997E-2</v>
          </cell>
        </row>
        <row r="391">
          <cell r="B391" t="str">
            <v>FFIV</v>
          </cell>
          <cell r="C391" t="str">
            <v>315616102</v>
          </cell>
          <cell r="D391" t="str">
            <v>2427599</v>
          </cell>
          <cell r="E391">
            <v>3.2863000000000003E-2</v>
          </cell>
        </row>
        <row r="392">
          <cell r="B392" t="str">
            <v>SNA</v>
          </cell>
          <cell r="C392" t="str">
            <v>833034101</v>
          </cell>
          <cell r="D392" t="str">
            <v>2818740</v>
          </cell>
          <cell r="E392">
            <v>3.2079000000000003E-2</v>
          </cell>
        </row>
        <row r="393">
          <cell r="B393" t="str">
            <v>DLTR</v>
          </cell>
          <cell r="C393" t="str">
            <v>256746108</v>
          </cell>
          <cell r="D393" t="str">
            <v>2272476</v>
          </cell>
          <cell r="E393">
            <v>3.2009000000000003E-2</v>
          </cell>
        </row>
        <row r="394">
          <cell r="B394" t="str">
            <v>CTRA</v>
          </cell>
          <cell r="C394" t="str">
            <v>127097103</v>
          </cell>
          <cell r="D394" t="str">
            <v>2162340</v>
          </cell>
          <cell r="E394">
            <v>3.1891999999999997E-2</v>
          </cell>
        </row>
        <row r="395">
          <cell r="B395" t="str">
            <v>J</v>
          </cell>
          <cell r="C395" t="str">
            <v>46982L108</v>
          </cell>
          <cell r="D395" t="str">
            <v>BNGC0D3</v>
          </cell>
          <cell r="E395">
            <v>3.1805E-2</v>
          </cell>
        </row>
        <row r="396">
          <cell r="B396" t="str">
            <v>PNR</v>
          </cell>
          <cell r="C396" t="str">
            <v>G7S00T104</v>
          </cell>
          <cell r="D396" t="str">
            <v>BLS09M3</v>
          </cell>
          <cell r="E396">
            <v>3.1732999999999997E-2</v>
          </cell>
        </row>
        <row r="397">
          <cell r="B397" t="str">
            <v>TPL</v>
          </cell>
          <cell r="C397" t="str">
            <v>88262P102</v>
          </cell>
          <cell r="D397" t="str">
            <v>BM99VY2</v>
          </cell>
          <cell r="E397">
            <v>3.1477999999999999E-2</v>
          </cell>
        </row>
        <row r="398">
          <cell r="B398" t="str">
            <v>WAT</v>
          </cell>
          <cell r="C398" t="str">
            <v>941848103</v>
          </cell>
          <cell r="D398" t="str">
            <v>2937689</v>
          </cell>
          <cell r="E398">
            <v>3.1415999999999999E-2</v>
          </cell>
        </row>
        <row r="399">
          <cell r="B399" t="str">
            <v>WY</v>
          </cell>
          <cell r="C399" t="str">
            <v>962166104</v>
          </cell>
          <cell r="D399" t="str">
            <v>2958936</v>
          </cell>
          <cell r="E399">
            <v>3.1253000000000003E-2</v>
          </cell>
        </row>
        <row r="400">
          <cell r="B400" t="str">
            <v>EVRG</v>
          </cell>
          <cell r="C400" t="str">
            <v>30034W106</v>
          </cell>
          <cell r="D400" t="str">
            <v>BFMXGR0</v>
          </cell>
          <cell r="E400">
            <v>3.0727000000000001E-2</v>
          </cell>
        </row>
        <row r="401">
          <cell r="B401" t="str">
            <v>LNT</v>
          </cell>
          <cell r="C401" t="str">
            <v>018802108</v>
          </cell>
          <cell r="D401" t="str">
            <v>2973821</v>
          </cell>
          <cell r="E401">
            <v>3.0581000000000001E-2</v>
          </cell>
        </row>
        <row r="402">
          <cell r="B402" t="str">
            <v>KEY</v>
          </cell>
          <cell r="C402" t="str">
            <v>493267108</v>
          </cell>
          <cell r="D402" t="str">
            <v>2490911</v>
          </cell>
          <cell r="E402">
            <v>3.0438E-2</v>
          </cell>
        </row>
        <row r="403">
          <cell r="B403" t="str">
            <v>ESS</v>
          </cell>
          <cell r="C403" t="str">
            <v>297178105</v>
          </cell>
          <cell r="D403" t="str">
            <v>2316619</v>
          </cell>
          <cell r="E403">
            <v>3.0404E-2</v>
          </cell>
        </row>
        <row r="404">
          <cell r="B404" t="str">
            <v>LII</v>
          </cell>
          <cell r="C404" t="str">
            <v>526107107</v>
          </cell>
          <cell r="D404" t="str">
            <v>2442053</v>
          </cell>
          <cell r="E404">
            <v>2.9950000000000001E-2</v>
          </cell>
        </row>
        <row r="405">
          <cell r="B405" t="str">
            <v>L</v>
          </cell>
          <cell r="C405" t="str">
            <v>540424108</v>
          </cell>
          <cell r="D405" t="str">
            <v>2523022</v>
          </cell>
          <cell r="E405">
            <v>2.9826999999999999E-2</v>
          </cell>
        </row>
        <row r="406">
          <cell r="B406" t="str">
            <v>MKC</v>
          </cell>
          <cell r="C406" t="str">
            <v>579780206</v>
          </cell>
          <cell r="D406" t="str">
            <v>2550161</v>
          </cell>
          <cell r="E406">
            <v>2.9662999999999998E-2</v>
          </cell>
        </row>
        <row r="407">
          <cell r="B407" t="str">
            <v>FTV</v>
          </cell>
          <cell r="C407" t="str">
            <v>34959J108</v>
          </cell>
          <cell r="D407" t="str">
            <v>BYT3MK1</v>
          </cell>
          <cell r="E407">
            <v>2.9474E-2</v>
          </cell>
        </row>
        <row r="408">
          <cell r="B408" t="str">
            <v>PFG</v>
          </cell>
          <cell r="C408" t="str">
            <v>74251V102</v>
          </cell>
          <cell r="D408" t="str">
            <v>2803014</v>
          </cell>
          <cell r="E408">
            <v>2.9359E-2</v>
          </cell>
        </row>
        <row r="409">
          <cell r="B409" t="str">
            <v>LUV</v>
          </cell>
          <cell r="C409" t="str">
            <v>844741108</v>
          </cell>
          <cell r="D409" t="str">
            <v>2831543</v>
          </cell>
          <cell r="E409">
            <v>2.928E-2</v>
          </cell>
        </row>
        <row r="410">
          <cell r="B410" t="str">
            <v>ROL</v>
          </cell>
          <cell r="C410" t="str">
            <v>775711104</v>
          </cell>
          <cell r="D410" t="str">
            <v>2747305</v>
          </cell>
          <cell r="E410">
            <v>2.9187000000000001E-2</v>
          </cell>
        </row>
        <row r="411">
          <cell r="B411" t="str">
            <v>CNC</v>
          </cell>
          <cell r="C411" t="str">
            <v>15135B101</v>
          </cell>
          <cell r="D411" t="str">
            <v>2807061</v>
          </cell>
          <cell r="E411">
            <v>2.9071E-2</v>
          </cell>
        </row>
        <row r="412">
          <cell r="B412" t="str">
            <v>EXPD</v>
          </cell>
          <cell r="C412" t="str">
            <v>302130109</v>
          </cell>
          <cell r="D412" t="str">
            <v>2325507</v>
          </cell>
          <cell r="E412">
            <v>2.9064E-2</v>
          </cell>
        </row>
        <row r="413">
          <cell r="B413" t="str">
            <v>LVS</v>
          </cell>
          <cell r="C413" t="str">
            <v>517834107</v>
          </cell>
          <cell r="D413" t="str">
            <v>B02T2J7</v>
          </cell>
          <cell r="E413">
            <v>2.9024000000000001E-2</v>
          </cell>
        </row>
        <row r="414">
          <cell r="B414" t="str">
            <v>INVH</v>
          </cell>
          <cell r="C414" t="str">
            <v>46187W107</v>
          </cell>
          <cell r="D414" t="str">
            <v>BD81GW9</v>
          </cell>
          <cell r="E414">
            <v>2.8896000000000002E-2</v>
          </cell>
        </row>
        <row r="415">
          <cell r="B415" t="str">
            <v>MAA</v>
          </cell>
          <cell r="C415" t="str">
            <v>59522J103</v>
          </cell>
          <cell r="D415" t="str">
            <v>2589132</v>
          </cell>
          <cell r="E415">
            <v>2.8716999999999999E-2</v>
          </cell>
        </row>
        <row r="416">
          <cell r="B416" t="str">
            <v>DOW</v>
          </cell>
          <cell r="C416" t="str">
            <v>260557103</v>
          </cell>
          <cell r="D416" t="str">
            <v>BHXCF84</v>
          </cell>
          <cell r="E416">
            <v>2.8638E-2</v>
          </cell>
        </row>
        <row r="417">
          <cell r="B417" t="str">
            <v>OMC</v>
          </cell>
          <cell r="C417" t="str">
            <v>681919106</v>
          </cell>
          <cell r="D417" t="str">
            <v>2279303</v>
          </cell>
          <cell r="E417">
            <v>2.8056000000000001E-2</v>
          </cell>
        </row>
        <row r="418">
          <cell r="B418" t="str">
            <v>GEN</v>
          </cell>
          <cell r="C418" t="str">
            <v>668771108</v>
          </cell>
          <cell r="D418" t="str">
            <v>BJN4XN5</v>
          </cell>
          <cell r="E418">
            <v>2.7793000000000002E-2</v>
          </cell>
        </row>
        <row r="419">
          <cell r="B419" t="str">
            <v>IFF</v>
          </cell>
          <cell r="C419" t="str">
            <v>459506101</v>
          </cell>
          <cell r="D419" t="str">
            <v>2464165</v>
          </cell>
          <cell r="E419">
            <v>2.7772000000000002E-2</v>
          </cell>
        </row>
        <row r="420">
          <cell r="B420" t="str">
            <v>CHRW</v>
          </cell>
          <cell r="C420" t="str">
            <v>12541W209</v>
          </cell>
          <cell r="D420" t="str">
            <v>2116228</v>
          </cell>
          <cell r="E420">
            <v>2.7477000000000001E-2</v>
          </cell>
        </row>
        <row r="421">
          <cell r="B421" t="str">
            <v>TSN</v>
          </cell>
          <cell r="C421" t="str">
            <v>902494103</v>
          </cell>
          <cell r="D421" t="str">
            <v>2909730</v>
          </cell>
          <cell r="E421">
            <v>2.7289999999999998E-2</v>
          </cell>
        </row>
        <row r="422">
          <cell r="B422" t="str">
            <v>TXT</v>
          </cell>
          <cell r="C422" t="str">
            <v>883203101</v>
          </cell>
          <cell r="D422" t="str">
            <v>2885937</v>
          </cell>
          <cell r="E422">
            <v>2.6726E-2</v>
          </cell>
        </row>
        <row r="423">
          <cell r="B423" t="str">
            <v>ALLE</v>
          </cell>
          <cell r="C423" t="str">
            <v>G0176J109</v>
          </cell>
          <cell r="D423" t="str">
            <v>BFRT3W7</v>
          </cell>
          <cell r="E423">
            <v>2.6706000000000001E-2</v>
          </cell>
        </row>
        <row r="424">
          <cell r="B424" t="str">
            <v>HOLX</v>
          </cell>
          <cell r="C424" t="str">
            <v>436440101</v>
          </cell>
          <cell r="D424" t="str">
            <v>2433530</v>
          </cell>
          <cell r="E424">
            <v>2.6703000000000001E-2</v>
          </cell>
        </row>
        <row r="425">
          <cell r="B425" t="str">
            <v>ZBRA</v>
          </cell>
          <cell r="C425" t="str">
            <v>989207105</v>
          </cell>
          <cell r="D425" t="str">
            <v>2989356</v>
          </cell>
          <cell r="E425">
            <v>2.6700000000000002E-2</v>
          </cell>
        </row>
        <row r="426">
          <cell r="B426" t="str">
            <v>CLX</v>
          </cell>
          <cell r="C426" t="str">
            <v>189054109</v>
          </cell>
          <cell r="D426" t="str">
            <v>2204026</v>
          </cell>
          <cell r="E426">
            <v>2.6634000000000001E-2</v>
          </cell>
        </row>
        <row r="427">
          <cell r="B427" t="str">
            <v>DECK</v>
          </cell>
          <cell r="C427" t="str">
            <v>243537107</v>
          </cell>
          <cell r="D427" t="str">
            <v>2267278</v>
          </cell>
          <cell r="E427">
            <v>2.6276000000000001E-2</v>
          </cell>
        </row>
        <row r="428">
          <cell r="B428" t="str">
            <v>EG</v>
          </cell>
          <cell r="C428" t="str">
            <v>G3223R108</v>
          </cell>
          <cell r="D428" t="str">
            <v>2556868</v>
          </cell>
          <cell r="E428">
            <v>2.6082000000000001E-2</v>
          </cell>
        </row>
        <row r="429">
          <cell r="B429" t="str">
            <v>KIM</v>
          </cell>
          <cell r="C429" t="str">
            <v>49446R109</v>
          </cell>
          <cell r="D429" t="str">
            <v>2491594</v>
          </cell>
          <cell r="E429">
            <v>2.5891999999999998E-2</v>
          </cell>
        </row>
        <row r="430">
          <cell r="B430" t="str">
            <v>BBY</v>
          </cell>
          <cell r="C430" t="str">
            <v>086516101</v>
          </cell>
          <cell r="D430" t="str">
            <v>2094670</v>
          </cell>
          <cell r="E430">
            <v>2.5749999999999999E-2</v>
          </cell>
        </row>
        <row r="431">
          <cell r="B431" t="str">
            <v>MAS</v>
          </cell>
          <cell r="C431" t="str">
            <v>574599106</v>
          </cell>
          <cell r="D431" t="str">
            <v>2570200</v>
          </cell>
          <cell r="E431">
            <v>2.5735999999999998E-2</v>
          </cell>
        </row>
        <row r="432">
          <cell r="B432" t="str">
            <v>CF</v>
          </cell>
          <cell r="C432" t="str">
            <v>125269100</v>
          </cell>
          <cell r="D432" t="str">
            <v>B0G4K50</v>
          </cell>
          <cell r="E432">
            <v>2.5676999999999998E-2</v>
          </cell>
        </row>
        <row r="433">
          <cell r="B433" t="str">
            <v>TKO</v>
          </cell>
          <cell r="C433" t="str">
            <v>87256C101</v>
          </cell>
          <cell r="D433" t="str">
            <v>BQBBFD1</v>
          </cell>
          <cell r="E433">
            <v>2.4323999999999998E-2</v>
          </cell>
        </row>
        <row r="434">
          <cell r="B434" t="str">
            <v>COO</v>
          </cell>
          <cell r="C434" t="str">
            <v>216648501</v>
          </cell>
          <cell r="D434" t="str">
            <v>BQPDXR3</v>
          </cell>
          <cell r="E434">
            <v>2.4024E-2</v>
          </cell>
        </row>
        <row r="435">
          <cell r="B435" t="str">
            <v>INCY</v>
          </cell>
          <cell r="C435" t="str">
            <v>45337C102</v>
          </cell>
          <cell r="D435" t="str">
            <v>2471950</v>
          </cell>
          <cell r="E435">
            <v>2.4E-2</v>
          </cell>
        </row>
        <row r="436">
          <cell r="B436" t="str">
            <v>BALL</v>
          </cell>
          <cell r="C436" t="str">
            <v>058498106</v>
          </cell>
          <cell r="D436" t="str">
            <v>2073022</v>
          </cell>
          <cell r="E436">
            <v>2.3952999999999999E-2</v>
          </cell>
        </row>
        <row r="437">
          <cell r="B437" t="str">
            <v>BLDR</v>
          </cell>
          <cell r="C437" t="str">
            <v>12008R107</v>
          </cell>
          <cell r="D437" t="str">
            <v>B0BV2M7</v>
          </cell>
          <cell r="E437">
            <v>2.3677E-2</v>
          </cell>
        </row>
        <row r="438">
          <cell r="B438" t="str">
            <v>DOC</v>
          </cell>
          <cell r="C438" t="str">
            <v>42250P103</v>
          </cell>
          <cell r="D438" t="str">
            <v>BJBLRK3</v>
          </cell>
          <cell r="E438">
            <v>2.3633999999999999E-2</v>
          </cell>
        </row>
        <row r="439">
          <cell r="B439" t="str">
            <v>DPZ</v>
          </cell>
          <cell r="C439" t="str">
            <v>25754A201</v>
          </cell>
          <cell r="D439" t="str">
            <v>B01SD70</v>
          </cell>
          <cell r="E439">
            <v>2.3528E-2</v>
          </cell>
        </row>
        <row r="440">
          <cell r="B440" t="str">
            <v>FOXA</v>
          </cell>
          <cell r="C440" t="str">
            <v>35137L105</v>
          </cell>
          <cell r="D440" t="str">
            <v>BJJMGL2</v>
          </cell>
          <cell r="E440">
            <v>2.3106999999999999E-2</v>
          </cell>
        </row>
        <row r="441">
          <cell r="B441" t="str">
            <v>ARE</v>
          </cell>
          <cell r="C441" t="str">
            <v>015271109</v>
          </cell>
          <cell r="D441" t="str">
            <v>2009210</v>
          </cell>
          <cell r="E441">
            <v>2.2651000000000001E-2</v>
          </cell>
        </row>
        <row r="442">
          <cell r="B442" t="str">
            <v>AVY</v>
          </cell>
          <cell r="C442" t="str">
            <v>053611109</v>
          </cell>
          <cell r="D442" t="str">
            <v>2066408</v>
          </cell>
          <cell r="E442">
            <v>2.2401000000000001E-2</v>
          </cell>
        </row>
        <row r="443">
          <cell r="B443" t="str">
            <v>LYB</v>
          </cell>
          <cell r="C443" t="str">
            <v>N53745100</v>
          </cell>
          <cell r="D443" t="str">
            <v>B3SPXZ3</v>
          </cell>
          <cell r="E443">
            <v>2.2110000000000001E-2</v>
          </cell>
        </row>
        <row r="444">
          <cell r="B444" t="str">
            <v>NDSN</v>
          </cell>
          <cell r="C444" t="str">
            <v>655663102</v>
          </cell>
          <cell r="D444" t="str">
            <v>2641838</v>
          </cell>
          <cell r="E444">
            <v>2.1736999999999999E-2</v>
          </cell>
        </row>
        <row r="445">
          <cell r="B445" t="str">
            <v>IEX</v>
          </cell>
          <cell r="C445" t="str">
            <v>45167R104</v>
          </cell>
          <cell r="D445" t="str">
            <v>2456612</v>
          </cell>
          <cell r="E445">
            <v>2.1676999999999998E-2</v>
          </cell>
        </row>
        <row r="446">
          <cell r="B446" t="str">
            <v>RL</v>
          </cell>
          <cell r="C446" t="str">
            <v>751212101</v>
          </cell>
          <cell r="D446" t="str">
            <v>B4V9661</v>
          </cell>
          <cell r="E446">
            <v>2.1180000000000001E-2</v>
          </cell>
        </row>
        <row r="447">
          <cell r="B447" t="str">
            <v>REG</v>
          </cell>
          <cell r="C447" t="str">
            <v>758849103</v>
          </cell>
          <cell r="D447" t="str">
            <v>2726177</v>
          </cell>
          <cell r="E447">
            <v>2.1058E-2</v>
          </cell>
        </row>
        <row r="448">
          <cell r="B448" t="str">
            <v>UHS</v>
          </cell>
          <cell r="C448" t="str">
            <v>913903100</v>
          </cell>
          <cell r="D448" t="str">
            <v>2923785</v>
          </cell>
          <cell r="E448">
            <v>2.0643000000000002E-2</v>
          </cell>
        </row>
        <row r="449">
          <cell r="B449" t="str">
            <v>BAX</v>
          </cell>
          <cell r="C449" t="str">
            <v>071813109</v>
          </cell>
          <cell r="D449" t="str">
            <v>2085102</v>
          </cell>
          <cell r="E449">
            <v>2.0556999999999999E-2</v>
          </cell>
        </row>
        <row r="450">
          <cell r="B450" t="str">
            <v>NWSA</v>
          </cell>
          <cell r="C450" t="str">
            <v>65249B109</v>
          </cell>
          <cell r="D450" t="str">
            <v>BBGVT40</v>
          </cell>
          <cell r="E450">
            <v>2.0549999999999999E-2</v>
          </cell>
        </row>
        <row r="451">
          <cell r="B451" t="str">
            <v>VTRS</v>
          </cell>
          <cell r="C451" t="str">
            <v>92556V106</v>
          </cell>
          <cell r="D451" t="str">
            <v>BMWS3X9</v>
          </cell>
          <cell r="E451">
            <v>2.0525000000000002E-2</v>
          </cell>
        </row>
        <row r="452">
          <cell r="B452" t="str">
            <v>SJM</v>
          </cell>
          <cell r="C452" t="str">
            <v>832696405</v>
          </cell>
          <cell r="D452" t="str">
            <v>2951452</v>
          </cell>
          <cell r="E452">
            <v>2.0441999999999998E-2</v>
          </cell>
        </row>
        <row r="453">
          <cell r="B453" t="str">
            <v>SWKS</v>
          </cell>
          <cell r="C453" t="str">
            <v>83088M102</v>
          </cell>
          <cell r="D453" t="str">
            <v>2961053</v>
          </cell>
          <cell r="E453">
            <v>2.0413000000000001E-2</v>
          </cell>
        </row>
        <row r="454">
          <cell r="B454" t="str">
            <v>SWK</v>
          </cell>
          <cell r="C454" t="str">
            <v>854502101</v>
          </cell>
          <cell r="D454" t="str">
            <v>B3Q2FJ4</v>
          </cell>
          <cell r="E454">
            <v>2.0239E-2</v>
          </cell>
        </row>
        <row r="455">
          <cell r="B455" t="str">
            <v>GL</v>
          </cell>
          <cell r="C455" t="str">
            <v>37959E102</v>
          </cell>
          <cell r="D455" t="str">
            <v>BK6YKG1</v>
          </cell>
          <cell r="E455">
            <v>2.0199000000000002E-2</v>
          </cell>
        </row>
        <row r="456">
          <cell r="B456" t="str">
            <v>CPT</v>
          </cell>
          <cell r="C456" t="str">
            <v>133131102</v>
          </cell>
          <cell r="D456" t="str">
            <v>2166320</v>
          </cell>
          <cell r="E456">
            <v>2.0136000000000001E-2</v>
          </cell>
        </row>
        <row r="457">
          <cell r="B457" t="str">
            <v>HII</v>
          </cell>
          <cell r="C457" t="str">
            <v>446413106</v>
          </cell>
          <cell r="D457" t="str">
            <v>B40SSC9</v>
          </cell>
          <cell r="E457">
            <v>1.9969000000000001E-2</v>
          </cell>
        </row>
        <row r="458">
          <cell r="B458" t="str">
            <v>BG</v>
          </cell>
          <cell r="C458" t="str">
            <v>H11356104</v>
          </cell>
          <cell r="D458" t="str">
            <v>BQ6BPG9</v>
          </cell>
          <cell r="E458">
            <v>1.9847E-2</v>
          </cell>
        </row>
        <row r="459">
          <cell r="B459" t="str">
            <v>UDR</v>
          </cell>
          <cell r="C459" t="str">
            <v>902653104</v>
          </cell>
          <cell r="D459" t="str">
            <v>2727910</v>
          </cell>
          <cell r="E459">
            <v>1.9781E-2</v>
          </cell>
        </row>
        <row r="460">
          <cell r="B460" t="str">
            <v>MOS</v>
          </cell>
          <cell r="C460" t="str">
            <v>61945C103</v>
          </cell>
          <cell r="D460" t="str">
            <v>B3NPHP6</v>
          </cell>
          <cell r="E460">
            <v>1.9317000000000001E-2</v>
          </cell>
        </row>
        <row r="461">
          <cell r="B461" t="str">
            <v>NCLH</v>
          </cell>
          <cell r="C461" t="str">
            <v>G66721104</v>
          </cell>
          <cell r="D461" t="str">
            <v>B9CGTC3</v>
          </cell>
          <cell r="E461">
            <v>1.9224999999999999E-2</v>
          </cell>
        </row>
        <row r="462">
          <cell r="B462" t="str">
            <v>DAY</v>
          </cell>
          <cell r="C462" t="str">
            <v>15677J108</v>
          </cell>
          <cell r="D462" t="str">
            <v>BFX1V56</v>
          </cell>
          <cell r="E462">
            <v>1.9219E-2</v>
          </cell>
        </row>
        <row r="463">
          <cell r="B463" t="str">
            <v>FDS</v>
          </cell>
          <cell r="C463" t="str">
            <v>303075105</v>
          </cell>
          <cell r="D463" t="str">
            <v>2329770</v>
          </cell>
          <cell r="E463">
            <v>1.9209E-2</v>
          </cell>
        </row>
        <row r="464">
          <cell r="B464" t="str">
            <v>JKHY</v>
          </cell>
          <cell r="C464" t="str">
            <v>426281101</v>
          </cell>
          <cell r="D464" t="str">
            <v>2469193</v>
          </cell>
          <cell r="E464">
            <v>1.9206999999999998E-2</v>
          </cell>
        </row>
        <row r="465">
          <cell r="B465" t="str">
            <v>AIZ</v>
          </cell>
          <cell r="C465" t="str">
            <v>04621X108</v>
          </cell>
          <cell r="D465" t="str">
            <v>2331430</v>
          </cell>
          <cell r="E465">
            <v>1.9146E-2</v>
          </cell>
        </row>
        <row r="466">
          <cell r="B466" t="str">
            <v>BXP</v>
          </cell>
          <cell r="C466" t="str">
            <v>101121101</v>
          </cell>
          <cell r="D466" t="str">
            <v>2019479</v>
          </cell>
          <cell r="E466">
            <v>1.9109999999999999E-2</v>
          </cell>
        </row>
        <row r="467">
          <cell r="B467" t="str">
            <v>HST</v>
          </cell>
          <cell r="C467" t="str">
            <v>44107P104</v>
          </cell>
          <cell r="D467" t="str">
            <v>2567503</v>
          </cell>
          <cell r="E467">
            <v>1.8981999999999999E-2</v>
          </cell>
        </row>
        <row r="468">
          <cell r="B468" t="str">
            <v>AKAM</v>
          </cell>
          <cell r="C468" t="str">
            <v>00971T101</v>
          </cell>
          <cell r="D468" t="str">
            <v>2507457</v>
          </cell>
          <cell r="E468">
            <v>1.8948E-2</v>
          </cell>
        </row>
        <row r="469">
          <cell r="B469" t="str">
            <v>SOLV</v>
          </cell>
          <cell r="C469" t="str">
            <v>83444M101</v>
          </cell>
          <cell r="D469" t="str">
            <v>BMTQB43</v>
          </cell>
          <cell r="E469">
            <v>1.8928E-2</v>
          </cell>
        </row>
        <row r="470">
          <cell r="B470" t="str">
            <v>PNW</v>
          </cell>
          <cell r="C470" t="str">
            <v>723484101</v>
          </cell>
          <cell r="D470" t="str">
            <v>2048804</v>
          </cell>
          <cell r="E470">
            <v>1.8915000000000001E-2</v>
          </cell>
        </row>
        <row r="471">
          <cell r="B471" t="str">
            <v>WYNN</v>
          </cell>
          <cell r="C471" t="str">
            <v>983134107</v>
          </cell>
          <cell r="D471" t="str">
            <v>2963811</v>
          </cell>
          <cell r="E471">
            <v>1.8881999999999999E-2</v>
          </cell>
        </row>
        <row r="472">
          <cell r="B472" t="str">
            <v>IPG</v>
          </cell>
          <cell r="C472" t="str">
            <v>460690100</v>
          </cell>
          <cell r="D472" t="str">
            <v>2466321</v>
          </cell>
          <cell r="E472">
            <v>1.8341E-2</v>
          </cell>
        </row>
        <row r="473">
          <cell r="B473" t="str">
            <v>MOH</v>
          </cell>
          <cell r="C473" t="str">
            <v>60855R100</v>
          </cell>
          <cell r="D473" t="str">
            <v>2212706</v>
          </cell>
          <cell r="E473">
            <v>1.8327E-2</v>
          </cell>
        </row>
        <row r="474">
          <cell r="B474" t="str">
            <v>IVZ</v>
          </cell>
          <cell r="C474" t="str">
            <v>G491BT108</v>
          </cell>
          <cell r="D474" t="str">
            <v>B28XP76</v>
          </cell>
          <cell r="E474">
            <v>1.8256999999999999E-2</v>
          </cell>
        </row>
        <row r="475">
          <cell r="B475" t="str">
            <v>RVTY</v>
          </cell>
          <cell r="C475" t="str">
            <v>714046109</v>
          </cell>
          <cell r="D475" t="str">
            <v>2305844</v>
          </cell>
          <cell r="E475">
            <v>1.8246999999999999E-2</v>
          </cell>
        </row>
        <row r="476">
          <cell r="B476" t="str">
            <v>PAYC</v>
          </cell>
          <cell r="C476" t="str">
            <v>70432V102</v>
          </cell>
          <cell r="D476" t="str">
            <v>BL95MY0</v>
          </cell>
          <cell r="E476">
            <v>1.7926999999999998E-2</v>
          </cell>
        </row>
        <row r="477">
          <cell r="B477" t="str">
            <v>JBHT</v>
          </cell>
          <cell r="C477" t="str">
            <v>445658107</v>
          </cell>
          <cell r="D477" t="str">
            <v>2445416</v>
          </cell>
          <cell r="E477">
            <v>1.7892000000000002E-2</v>
          </cell>
        </row>
        <row r="478">
          <cell r="B478" t="str">
            <v>POOL</v>
          </cell>
          <cell r="C478" t="str">
            <v>73278L105</v>
          </cell>
          <cell r="D478" t="str">
            <v>2781585</v>
          </cell>
          <cell r="E478">
            <v>1.7752E-2</v>
          </cell>
        </row>
        <row r="479">
          <cell r="B479" t="str">
            <v>HAS</v>
          </cell>
          <cell r="C479" t="str">
            <v>418056107</v>
          </cell>
          <cell r="D479" t="str">
            <v>2414580</v>
          </cell>
          <cell r="E479">
            <v>1.7592E-2</v>
          </cell>
        </row>
        <row r="480">
          <cell r="B480" t="str">
            <v>GNRC</v>
          </cell>
          <cell r="C480" t="str">
            <v>368736104</v>
          </cell>
          <cell r="D480" t="str">
            <v>B6197Q2</v>
          </cell>
          <cell r="E480">
            <v>1.7562999999999999E-2</v>
          </cell>
        </row>
        <row r="481">
          <cell r="B481" t="str">
            <v>ALB</v>
          </cell>
          <cell r="C481" t="str">
            <v>012653101</v>
          </cell>
          <cell r="D481" t="str">
            <v>2046853</v>
          </cell>
          <cell r="E481">
            <v>1.6855999999999999E-2</v>
          </cell>
        </row>
        <row r="482">
          <cell r="B482" t="str">
            <v>AES</v>
          </cell>
          <cell r="C482" t="str">
            <v>00130H105</v>
          </cell>
          <cell r="D482" t="str">
            <v>2002479</v>
          </cell>
          <cell r="E482">
            <v>1.6549000000000001E-2</v>
          </cell>
        </row>
        <row r="483">
          <cell r="B483" t="str">
            <v>TECH</v>
          </cell>
          <cell r="C483" t="str">
            <v>09073M104</v>
          </cell>
          <cell r="D483" t="str">
            <v>BSHZ3Q0</v>
          </cell>
          <cell r="E483">
            <v>1.5507E-2</v>
          </cell>
        </row>
        <row r="484">
          <cell r="B484" t="str">
            <v>APA</v>
          </cell>
          <cell r="C484" t="str">
            <v>03743Q108</v>
          </cell>
          <cell r="D484" t="str">
            <v>BNNF1C1</v>
          </cell>
          <cell r="E484">
            <v>1.5474E-2</v>
          </cell>
        </row>
        <row r="485">
          <cell r="B485" t="str">
            <v>MRNA</v>
          </cell>
          <cell r="C485" t="str">
            <v>60770K107</v>
          </cell>
          <cell r="D485" t="str">
            <v>BGSXTS3</v>
          </cell>
          <cell r="E485">
            <v>1.5461000000000001E-2</v>
          </cell>
        </row>
        <row r="486">
          <cell r="B486" t="str">
            <v>CAG</v>
          </cell>
          <cell r="C486" t="str">
            <v>205887102</v>
          </cell>
          <cell r="D486" t="str">
            <v>2215460</v>
          </cell>
          <cell r="E486">
            <v>1.5422999999999999E-2</v>
          </cell>
        </row>
        <row r="487">
          <cell r="B487" t="str">
            <v>EPAM</v>
          </cell>
          <cell r="C487" t="str">
            <v>29414B104</v>
          </cell>
          <cell r="D487" t="str">
            <v>B44Z3T8</v>
          </cell>
          <cell r="E487">
            <v>1.5095000000000001E-2</v>
          </cell>
        </row>
        <row r="488">
          <cell r="B488" t="str">
            <v>AOS</v>
          </cell>
          <cell r="C488" t="str">
            <v>831865209</v>
          </cell>
          <cell r="D488" t="str">
            <v>2816023</v>
          </cell>
          <cell r="E488">
            <v>1.5070999999999999E-2</v>
          </cell>
        </row>
        <row r="489">
          <cell r="B489" t="str">
            <v>ALGN</v>
          </cell>
          <cell r="C489" t="str">
            <v>016255101</v>
          </cell>
          <cell r="D489" t="str">
            <v>2679204</v>
          </cell>
          <cell r="E489">
            <v>1.5066E-2</v>
          </cell>
        </row>
        <row r="490">
          <cell r="B490" t="str">
            <v>MTCH</v>
          </cell>
          <cell r="C490" t="str">
            <v>57667L107</v>
          </cell>
          <cell r="D490" t="str">
            <v>BK80XH9</v>
          </cell>
          <cell r="E490">
            <v>1.4807000000000001E-2</v>
          </cell>
        </row>
        <row r="491">
          <cell r="B491" t="str">
            <v>FOX</v>
          </cell>
          <cell r="C491" t="str">
            <v>35137L204</v>
          </cell>
          <cell r="D491" t="str">
            <v>BJJMGY5</v>
          </cell>
          <cell r="E491">
            <v>1.4704E-2</v>
          </cell>
        </row>
        <row r="492">
          <cell r="B492" t="str">
            <v>LW</v>
          </cell>
          <cell r="C492" t="str">
            <v>513272104</v>
          </cell>
          <cell r="D492" t="str">
            <v>BDQZFJ3</v>
          </cell>
          <cell r="E492">
            <v>1.4605E-2</v>
          </cell>
        </row>
        <row r="493">
          <cell r="B493" t="str">
            <v>ERIE</v>
          </cell>
          <cell r="C493" t="str">
            <v>29530P102</v>
          </cell>
          <cell r="D493" t="str">
            <v>2311711</v>
          </cell>
          <cell r="E493">
            <v>1.4043999999999999E-2</v>
          </cell>
        </row>
        <row r="494">
          <cell r="B494" t="str">
            <v>LKQ</v>
          </cell>
          <cell r="C494" t="str">
            <v>501889208</v>
          </cell>
          <cell r="D494" t="str">
            <v>2971029</v>
          </cell>
          <cell r="E494">
            <v>1.4005E-2</v>
          </cell>
        </row>
        <row r="495">
          <cell r="B495" t="str">
            <v>FRT</v>
          </cell>
          <cell r="C495" t="str">
            <v>313745101</v>
          </cell>
          <cell r="D495" t="str">
            <v>BN7P9B2</v>
          </cell>
          <cell r="E495">
            <v>1.3743999999999999E-2</v>
          </cell>
        </row>
        <row r="496">
          <cell r="B496" t="str">
            <v>TAP</v>
          </cell>
          <cell r="C496" t="str">
            <v>60871R209</v>
          </cell>
          <cell r="D496" t="str">
            <v>B067BM3</v>
          </cell>
          <cell r="E496">
            <v>1.3734E-2</v>
          </cell>
        </row>
        <row r="497">
          <cell r="B497" t="str">
            <v>CRL</v>
          </cell>
          <cell r="C497" t="str">
            <v>159864107</v>
          </cell>
          <cell r="D497" t="str">
            <v>2604336</v>
          </cell>
          <cell r="E497">
            <v>1.3578E-2</v>
          </cell>
        </row>
        <row r="498">
          <cell r="B498" t="str">
            <v>EMN</v>
          </cell>
          <cell r="C498" t="str">
            <v>277432100</v>
          </cell>
          <cell r="D498" t="str">
            <v>2298386</v>
          </cell>
          <cell r="E498">
            <v>1.2893E-2</v>
          </cell>
        </row>
        <row r="499">
          <cell r="B499" t="str">
            <v>HRL</v>
          </cell>
          <cell r="C499" t="str">
            <v>440452100</v>
          </cell>
          <cell r="D499" t="str">
            <v>2437264</v>
          </cell>
          <cell r="E499">
            <v>1.2716999999999999E-2</v>
          </cell>
        </row>
        <row r="500">
          <cell r="B500" t="str">
            <v>MGM</v>
          </cell>
          <cell r="C500" t="str">
            <v>552953101</v>
          </cell>
          <cell r="D500" t="str">
            <v>2547419</v>
          </cell>
          <cell r="E500">
            <v>1.2662E-2</v>
          </cell>
        </row>
        <row r="501">
          <cell r="B501" t="str">
            <v>BEN</v>
          </cell>
          <cell r="C501" t="str">
            <v>354613101</v>
          </cell>
          <cell r="D501" t="str">
            <v>2350684</v>
          </cell>
          <cell r="E501">
            <v>1.2622E-2</v>
          </cell>
        </row>
        <row r="502">
          <cell r="B502" t="str">
            <v>KMX</v>
          </cell>
          <cell r="C502" t="str">
            <v>143130102</v>
          </cell>
          <cell r="D502" t="str">
            <v>2983563</v>
          </cell>
          <cell r="E502">
            <v>1.2075000000000001E-2</v>
          </cell>
        </row>
        <row r="503">
          <cell r="B503" t="str">
            <v>MHK</v>
          </cell>
          <cell r="C503" t="str">
            <v>608190104</v>
          </cell>
          <cell r="D503" t="str">
            <v>2598699</v>
          </cell>
          <cell r="E503">
            <v>1.1952000000000001E-2</v>
          </cell>
        </row>
        <row r="504">
          <cell r="B504" t="str">
            <v>HSIC</v>
          </cell>
          <cell r="C504" t="str">
            <v>806407102</v>
          </cell>
          <cell r="D504" t="str">
            <v>2416962</v>
          </cell>
          <cell r="E504">
            <v>1.1897E-2</v>
          </cell>
        </row>
        <row r="505">
          <cell r="B505" t="str">
            <v>CPB</v>
          </cell>
          <cell r="C505" t="str">
            <v>134429109</v>
          </cell>
          <cell r="D505" t="str">
            <v>2162845</v>
          </cell>
          <cell r="E505">
            <v>1.0945E-2</v>
          </cell>
        </row>
        <row r="506">
          <cell r="B506" t="str">
            <v>PSKY</v>
          </cell>
          <cell r="C506" t="str">
            <v>69932A204</v>
          </cell>
          <cell r="D506" t="str">
            <v>BSNMNQ5</v>
          </cell>
          <cell r="E506">
            <v>1.0340999999999999E-2</v>
          </cell>
        </row>
        <row r="507">
          <cell r="B507" t="str">
            <v>BF.B</v>
          </cell>
          <cell r="C507" t="str">
            <v>115637209</v>
          </cell>
          <cell r="D507" t="str">
            <v>2146838</v>
          </cell>
          <cell r="E507">
            <v>8.6949999999999996E-3</v>
          </cell>
        </row>
        <row r="508">
          <cell r="B508" t="str">
            <v>DVA</v>
          </cell>
          <cell r="C508" t="str">
            <v>23918K108</v>
          </cell>
          <cell r="D508" t="str">
            <v>2898087</v>
          </cell>
          <cell r="E508">
            <v>8.2290000000000002E-3</v>
          </cell>
        </row>
        <row r="509">
          <cell r="B509" t="str">
            <v>NWS</v>
          </cell>
          <cell r="C509" t="str">
            <v>65249B208</v>
          </cell>
          <cell r="D509" t="str">
            <v>BBGVT51</v>
          </cell>
          <cell r="E509">
            <v>7.3359999999999996E-3</v>
          </cell>
        </row>
      </sheetData>
      <sheetData sheetId="3"/>
      <sheetData sheetId="4"/>
      <sheetData sheetId="5"/>
    </sheetDataSet>
  </externalBook>
</externalLink>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8C3CAFC5-A889-421A-B7DA-C147458DAA44}" autoFormatId="16" applyNumberFormats="0" applyBorderFormats="0" applyFontFormats="0" applyPatternFormats="0" applyAlignmentFormats="0" applyWidthHeightFormats="0">
  <queryTableRefresh nextId="11">
    <queryTableFields count="10">
      <queryTableField id="1" name="Fund Ticker" tableColumnId="1"/>
      <queryTableField id="2" name="Security Identifier" tableColumnId="2"/>
      <queryTableField id="3" name="Holding Ticker" tableColumnId="3"/>
      <queryTableField id="4" name="Shares/Par Value" tableColumnId="4"/>
      <queryTableField id="5" name="MarketValue" tableColumnId="5"/>
      <queryTableField id="6" name="Weight" tableColumnId="6"/>
      <queryTableField id="7" name="Name" tableColumnId="7"/>
      <queryTableField id="8" name="Class of Shares" tableColumnId="8"/>
      <queryTableField id="9" name="Sector" tableColumnId="9"/>
      <queryTableField id="10" name="Date" tableColumnId="10"/>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imageurl">
      <keyFlags>
        <key name="Blip Identifier">
          <flag name="ShowInCardView" value="0"/>
        </key>
      </keyFlags>
    </type>
    <type name="_linkedentity">
      <keyFlags>
        <key name="%cvi">
          <flag name="ShowInCardView" value="0"/>
          <flag name="ShowInDotNotation" value="0"/>
          <flag name="ShowInAutoComplete" value="0"/>
          <flag name="ExcludeFromCalcComparison" value="1"/>
        </key>
      </keyFlags>
    </type>
    <type name="_linkedentitycore">
      <keyFlags>
        <key name="%EntityServiceId">
          <flag name="ShowInCardView" value="0"/>
          <flag name="ShowInDotNotation" value="0"/>
          <flag name="ShowInAutoComplete" value="0"/>
        </key>
        <key name="%EntitySubDomain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s>
</rvTypesInfo>
</file>

<file path=xl/richData/rdarray.xml><?xml version="1.0" encoding="utf-8"?>
<arrayData xmlns="http://schemas.microsoft.com/office/spreadsheetml/2017/richdata2" count="15">
  <a r="1" c="10">
    <v t="i">2</v>
    <v t="i">3</v>
    <v t="i">4</v>
    <v t="i">5</v>
    <v t="i">6</v>
    <v t="i">9</v>
    <v t="i">10</v>
    <v t="i">11</v>
    <v t="i">12</v>
    <v t="i">13</v>
  </a>
  <a r="1" c="10">
    <v>183.61</v>
    <v>178.43</v>
    <v>176.97</v>
    <v>177.69</v>
    <v>178.19</v>
    <v>181.85</v>
    <v>186.58</v>
    <v>187.24</v>
    <v>188.89</v>
    <v>187.62</v>
  </a>
  <a r="1" c="10">
    <v>256.08</v>
    <v>254.43</v>
    <v>252.31</v>
    <v>256.87</v>
    <v>255.46</v>
    <v>254.43</v>
    <v>254.63</v>
    <v>255.45</v>
    <v>257.13</v>
    <v>258.02</v>
  </a>
  <a r="1" c="10">
    <v>227.63</v>
    <v>220.71</v>
    <v>220.21</v>
    <v>218.15</v>
    <v>219.78</v>
    <v>222.17</v>
    <v>219.57</v>
    <v>220.63</v>
    <v>222.41</v>
    <v>219.51</v>
  </a>
  <a r="1" c="10">
    <v>765.16</v>
    <v>755.4</v>
    <v>760.66</v>
    <v>748.91</v>
    <v>743.75</v>
    <v>743.4</v>
    <v>734.38</v>
    <v>717.34</v>
    <v>727.05</v>
    <v>710.56</v>
  </a>
  <a r="1" c="10">
    <v>514.45000000000005</v>
    <v>509.23</v>
    <v>510.15</v>
    <v>507.03</v>
    <v>511.46</v>
    <v>514.6</v>
    <v>517.95000000000005</v>
    <v>519.71</v>
    <v>515.74</v>
    <v>517.35</v>
  </a>
  <a r="1" c="10">
    <v>252.88</v>
    <v>252.34</v>
    <v>247.83</v>
    <v>246.57</v>
    <v>247.18</v>
    <v>244.36</v>
    <v>243.55</v>
    <v>245.54</v>
    <v>246.43</v>
    <v>246.45</v>
  </a>
  <a r="1" c="10">
    <v>434.21</v>
    <v>425.85</v>
    <v>442.79</v>
    <v>423.39</v>
    <v>440.4</v>
    <v>443.21</v>
    <v>444.72</v>
    <v>459.46</v>
    <v>436</v>
    <v>429.83</v>
  </a>
  <a r="1" c="10">
    <v>24761.074000000001</v>
    <v>24580.168000000001</v>
    <v>24503.566999999999</v>
    <v>24397.311000000002</v>
    <v>24503.848000000002</v>
    <v>24611.351999999999</v>
    <v>24679.988000000001</v>
    <v>24800.863000000001</v>
    <v>24892.763999999999</v>
    <v>24785.522000000001</v>
  </a>
  <a r="1" c="1448">
    <v t="i">0</v>
    <v t="i">2</v>
    <v t="i">3</v>
    <v t="i">6</v>
    <v t="i">7</v>
    <v t="i">8</v>
    <v t="i">9</v>
    <v t="i">10</v>
    <v t="i">13</v>
    <v t="i">14</v>
    <v t="i">15</v>
    <v t="i">16</v>
    <v t="i">17</v>
    <v t="i">21</v>
    <v t="i">22</v>
    <v t="i">23</v>
    <v t="i">24</v>
    <v t="i">27</v>
    <v t="i">28</v>
    <v t="i">29</v>
    <v t="i">30</v>
    <v t="i">31</v>
    <v t="i">34</v>
    <v t="i">35</v>
    <v t="i">36</v>
    <v t="i">37</v>
    <v t="i">38</v>
    <v t="i">41</v>
    <v t="i">42</v>
    <v t="i">43</v>
    <v t="i">44</v>
    <v t="i">45</v>
    <v t="i">49</v>
    <v t="i">50</v>
    <v t="i">51</v>
    <v t="i">52</v>
    <v t="i">55</v>
    <v t="i">56</v>
    <v t="i">57</v>
    <v t="i">58</v>
    <v t="i">59</v>
    <v t="i">62</v>
    <v t="i">63</v>
    <v t="i">64</v>
    <v t="i">65</v>
    <v t="i">66</v>
    <v t="i">69</v>
    <v t="i">70</v>
    <v t="i">71</v>
    <v t="i">72</v>
    <v t="i">73</v>
    <v t="i">76</v>
    <v t="i">77</v>
    <v t="i">78</v>
    <v t="i">79</v>
    <v t="i">80</v>
    <v t="i">83</v>
    <v t="i">84</v>
    <v t="i">85</v>
    <v t="i">86</v>
    <v t="i">87</v>
    <v t="i">90</v>
    <v t="i">91</v>
    <v t="i">92</v>
    <v t="i">93</v>
    <v t="i">94</v>
    <v t="i">97</v>
    <v t="i">98</v>
    <v t="i">99</v>
    <v t="i">100</v>
    <v t="i">104</v>
    <v t="i">105</v>
    <v t="i">106</v>
    <v t="i">107</v>
    <v t="i">108</v>
    <v t="i">111</v>
    <v t="i">112</v>
    <v t="i">113</v>
    <v t="i">114</v>
    <v t="i">115</v>
    <v t="i">118</v>
    <v t="i">119</v>
    <v t="i">120</v>
    <v t="i">121</v>
    <v t="i">122</v>
    <v t="i">125</v>
    <v t="i">126</v>
    <v t="i">127</v>
    <v t="i">128</v>
    <v t="i">129</v>
    <v t="i">132</v>
    <v t="i">133</v>
    <v t="i">134</v>
    <v t="i">135</v>
    <v t="i">136</v>
    <v t="i">139</v>
    <v t="i">140</v>
    <v t="i">141</v>
    <v t="i">142</v>
    <v t="i">143</v>
    <v t="i">147</v>
    <v t="i">148</v>
    <v t="i">149</v>
    <v t="i">150</v>
    <v t="i">153</v>
    <v t="i">154</v>
    <v t="i">155</v>
    <v t="i">156</v>
    <v t="i">157</v>
    <v t="i">160</v>
    <v t="i">161</v>
    <v t="i">162</v>
    <v t="i">163</v>
    <v t="i">164</v>
    <v t="i">167</v>
    <v t="i">168</v>
    <v t="i">169</v>
    <v t="i">170</v>
    <v t="i">171</v>
    <v t="i">174</v>
    <v t="i">175</v>
    <v t="i">176</v>
    <v t="i">177</v>
    <v t="i">178</v>
    <v t="i">181</v>
    <v t="i">182</v>
    <v t="i">183</v>
    <v t="i">184</v>
    <v t="i">188</v>
    <v t="i">189</v>
    <v t="i">190</v>
    <v t="i">191</v>
    <v t="i">192</v>
    <v t="i">195</v>
    <v t="i">196</v>
    <v t="i">197</v>
    <v t="i">198</v>
    <v t="i">199</v>
    <v t="i">202</v>
    <v t="i">203</v>
    <v t="i">204</v>
    <v t="i">205</v>
    <v t="i">206</v>
    <v t="i">209</v>
    <v t="i">210</v>
    <v t="i">211</v>
    <v t="i">212</v>
    <v t="i">213</v>
    <v t="i">216</v>
    <v t="i">217</v>
    <v t="i">218</v>
    <v t="i">219</v>
    <v t="i">220</v>
    <v t="i">223</v>
    <v t="i">224</v>
    <v t="i">225</v>
    <v t="i">226</v>
    <v t="i">227</v>
    <v t="i">230</v>
    <v t="i">231</v>
    <v t="i">232</v>
    <v t="i">233</v>
    <v t="i">234</v>
    <v t="i">237</v>
    <v t="i">238</v>
    <v t="i">239</v>
    <v t="i">240</v>
    <v t="i">241</v>
    <v t="i">244</v>
    <v t="i">245</v>
    <v t="i">246</v>
    <v t="i">247</v>
    <v t="i">248</v>
    <v t="i">252</v>
    <v t="i">253</v>
    <v t="i">254</v>
    <v t="i">255</v>
    <v t="i">258</v>
    <v t="i">259</v>
    <v t="i">260</v>
    <v t="i">261</v>
    <v t="i">262</v>
    <v t="i">265</v>
    <v t="i">266</v>
    <v t="i">267</v>
    <v t="i">268</v>
    <v t="i">269</v>
    <v t="i">272</v>
    <v t="i">273</v>
    <v t="i">274</v>
    <v t="i">275</v>
    <v t="i">276</v>
    <v t="i">279</v>
    <v t="i">280</v>
    <v t="i">281</v>
    <v t="i">282</v>
    <v t="i">283</v>
    <v t="i">286</v>
    <v t="i">287</v>
    <v t="i">288</v>
    <v t="i">289</v>
    <v t="i">290</v>
    <v t="i">293</v>
    <v t="i">294</v>
    <v t="i">295</v>
    <v t="i">296</v>
    <v t="i">297</v>
    <v t="i">300</v>
    <v t="i">301</v>
    <v t="i">302</v>
    <v t="i">303</v>
    <v t="i">304</v>
    <v t="i">307</v>
    <v t="i">308</v>
    <v t="i">309</v>
    <v t="i">310</v>
    <v t="i">311</v>
    <v t="i">314</v>
    <v t="i">315</v>
    <v t="i">316</v>
    <v t="i">317</v>
    <v t="i">318</v>
    <v t="i">321</v>
    <v t="i">322</v>
    <v t="i">323</v>
    <v t="i">324</v>
    <v t="i">325</v>
    <v t="i">328</v>
    <v t="i">329</v>
    <v t="i">330</v>
    <v t="i">332</v>
    <v t="i">335</v>
    <v t="i">336</v>
    <v t="i">337</v>
    <v t="i">338</v>
    <v t="i">339</v>
    <v t="i">342</v>
    <v t="i">343</v>
    <v t="i">344</v>
    <v t="i">345</v>
    <v t="i">346</v>
    <v t="i">349</v>
    <v t="i">350</v>
    <v t="i">351</v>
    <v t="i">352</v>
    <v t="i">353</v>
    <v t="i">356</v>
    <v t="i">357</v>
    <v t="i">358</v>
    <v t="i">359</v>
    <v t="i">363</v>
    <v t="i">364</v>
    <v t="i">365</v>
    <v t="i">366</v>
    <v t="i">370</v>
    <v t="i">371</v>
    <v t="i">372</v>
    <v t="i">373</v>
    <v t="i">374</v>
    <v t="i">377</v>
    <v t="i">378</v>
    <v t="i">379</v>
    <v t="i">380</v>
    <v t="i">381</v>
    <v t="i">385</v>
    <v t="i">386</v>
    <v t="i">387</v>
    <v t="i">388</v>
    <v t="i">391</v>
    <v t="i">392</v>
    <v t="i">393</v>
    <v t="i">394</v>
    <v t="i">395</v>
    <v t="i">398</v>
    <v t="i">399</v>
    <v t="i">400</v>
    <v t="i">401</v>
    <v t="i">402</v>
    <v t="i">405</v>
    <v t="i">406</v>
    <v t="i">407</v>
    <v t="i">408</v>
    <v t="i">409</v>
    <v t="i">413</v>
    <v t="i">414</v>
    <v t="i">415</v>
    <v t="i">416</v>
    <v t="i">419</v>
    <v t="i">420</v>
    <v t="i">421</v>
    <v t="i">422</v>
    <v t="i">423</v>
    <v t="i">426</v>
    <v t="i">427</v>
    <v t="i">428</v>
    <v t="i">429</v>
    <v t="i">430</v>
    <v t="i">433</v>
    <v t="i">434</v>
    <v t="i">435</v>
    <v t="i">436</v>
    <v t="i">437</v>
    <v t="i">440</v>
    <v t="i">441</v>
    <v t="i">442</v>
    <v t="i">443</v>
    <v t="i">444</v>
    <v t="i">447</v>
    <v t="i">448</v>
    <v t="i">449</v>
    <v t="i">450</v>
    <v t="i">451</v>
    <v t="i">454</v>
    <v t="i">455</v>
    <v t="i">456</v>
    <v t="i">457</v>
    <v t="i">461</v>
    <v t="i">462</v>
    <v t="i">463</v>
    <v t="i">464</v>
    <v t="i">465</v>
    <v t="i">468</v>
    <v t="i">469</v>
    <v t="i">470</v>
    <v t="i">471</v>
    <v t="i">472</v>
    <v t="i">475</v>
    <v t="i">476</v>
    <v t="i">477</v>
    <v t="i">478</v>
    <v t="i">479</v>
    <v t="i">482</v>
    <v t="i">483</v>
    <v t="i">484</v>
    <v t="i">485</v>
    <v t="i">486</v>
    <v t="i">489</v>
    <v t="i">490</v>
    <v t="i">491</v>
    <v t="i">492</v>
    <v t="i">493</v>
    <v t="i">496</v>
    <v t="i">497</v>
    <v t="i">498</v>
    <v t="i">499</v>
    <v t="i">500</v>
    <v t="i">503</v>
    <v t="i">504</v>
    <v t="i">505</v>
    <v t="i">506</v>
    <v t="i">507</v>
    <v t="i">510</v>
    <v t="i">511</v>
    <v t="i">512</v>
    <v t="i">513</v>
    <v t="i">514</v>
    <v t="i">518</v>
    <v t="i">519</v>
    <v t="i">520</v>
    <v t="i">521</v>
    <v t="i">524</v>
    <v t="i">525</v>
    <v t="i">526</v>
    <v t="i">527</v>
    <v t="i">528</v>
    <v t="i">531</v>
    <v t="i">532</v>
    <v t="i">533</v>
    <v t="i">534</v>
    <v t="i">535</v>
    <v t="i">538</v>
    <v t="i">539</v>
    <v t="i">540</v>
    <v t="i">541</v>
    <v t="i">542</v>
    <v t="i">545</v>
    <v t="i">546</v>
    <v t="i">547</v>
    <v t="i">548</v>
    <v t="i">549</v>
    <v t="i">553</v>
    <v t="i">554</v>
    <v t="i">555</v>
    <v t="i">556</v>
    <v t="i">559</v>
    <v t="i">560</v>
    <v t="i">561</v>
    <v t="i">562</v>
    <v t="i">563</v>
    <v t="i">566</v>
    <v t="i">567</v>
    <v t="i">568</v>
    <v t="i">569</v>
    <v t="i">570</v>
    <v t="i">573</v>
    <v t="i">574</v>
    <v t="i">575</v>
    <v t="i">576</v>
    <v t="i">577</v>
    <v t="i">580</v>
    <v t="i">581</v>
    <v t="i">582</v>
    <v t="i">583</v>
    <v t="i">584</v>
    <v t="i">587</v>
    <v t="i">588</v>
    <v t="i">589</v>
    <v t="i">590</v>
    <v t="i">591</v>
    <v t="i">594</v>
    <v t="i">595</v>
    <v t="i">596</v>
    <v t="i">597</v>
    <v t="i">598</v>
    <v t="i">601</v>
    <v t="i">602</v>
    <v t="i">603</v>
    <v t="i">604</v>
    <v t="i">605</v>
    <v t="i">608</v>
    <v t="i">609</v>
    <v t="i">610</v>
    <v t="i">611</v>
    <v t="i">612</v>
    <v t="i">616</v>
    <v t="i">617</v>
    <v t="i">618</v>
    <v t="i">619</v>
    <v t="i">622</v>
    <v t="i">623</v>
    <v t="i">624</v>
    <v t="i">625</v>
    <v t="i">626</v>
    <v t="i">629</v>
    <v t="i">630</v>
    <v t="i">631</v>
    <v t="i">632</v>
    <v t="i">633</v>
    <v t="i">636</v>
    <v t="i">637</v>
    <v t="i">638</v>
    <v t="i">639</v>
    <v t="i">640</v>
    <v t="i">643</v>
    <v t="i">644</v>
    <v t="i">645</v>
    <v t="i">646</v>
    <v t="i">647</v>
    <v t="i">650</v>
    <v t="i">651</v>
    <v t="i">652</v>
    <v t="i">653</v>
    <v t="i">654</v>
    <v t="i">657</v>
    <v t="i">658</v>
    <v t="i">659</v>
    <v t="i">660</v>
    <v t="i">661</v>
    <v t="i">664</v>
    <v t="i">665</v>
    <v t="i">666</v>
    <v t="i">667</v>
    <v t="i">668</v>
    <v t="i">671</v>
    <v t="i">672</v>
    <v t="i">673</v>
    <v t="i">674</v>
    <v t="i">675</v>
    <v t="i">678</v>
    <v t="i">679</v>
    <v t="i">680</v>
    <v t="i">681</v>
    <v t="i">682</v>
    <v t="i">685</v>
    <v t="i">686</v>
    <v t="i">687</v>
    <v t="i">688</v>
    <v t="i">689</v>
    <v t="i">692</v>
    <v t="i">693</v>
    <v t="i">694</v>
    <v t="i">696</v>
    <v t="i">699</v>
    <v t="i">700</v>
    <v t="i">701</v>
    <v t="i">702</v>
    <v t="i">703</v>
    <v t="i">706</v>
    <v t="i">707</v>
    <v t="i">708</v>
    <v t="i">709</v>
    <v t="i">710</v>
    <v t="i">713</v>
    <v t="i">714</v>
    <v t="i">715</v>
    <v t="i">716</v>
    <v t="i">717</v>
    <v t="i">720</v>
    <v t="i">721</v>
    <v t="i">722</v>
    <v t="i">723</v>
    <v t="i">727</v>
    <v t="i">728</v>
    <v t="i">729</v>
    <v t="i">730</v>
    <v t="i">731</v>
    <v t="i">734</v>
    <v t="i">735</v>
    <v t="i">736</v>
    <v t="i">737</v>
    <v t="i">738</v>
    <v t="i">741</v>
    <v t="i">742</v>
    <v t="i">743</v>
    <v t="i">744</v>
    <v t="i">745</v>
    <v t="i">749</v>
    <v t="i">750</v>
    <v t="i">751</v>
    <v t="i">752</v>
    <v t="i">755</v>
    <v t="i">756</v>
    <v t="i">757</v>
    <v t="i">758</v>
    <v t="i">759</v>
    <v t="i">762</v>
    <v t="i">763</v>
    <v t="i">764</v>
    <v t="i">765</v>
    <v t="i">766</v>
    <v t="i">769</v>
    <v t="i">770</v>
    <v t="i">771</v>
    <v t="i">772</v>
    <v t="i">773</v>
    <v t="i">776</v>
    <v t="i">777</v>
    <v t="i">778</v>
    <v t="i">779</v>
    <v t="i">780</v>
    <v t="i">784</v>
    <v t="i">785</v>
    <v t="i">786</v>
    <v t="i">787</v>
    <v t="i">790</v>
    <v t="i">791</v>
    <v t="i">792</v>
    <v t="i">793</v>
    <v t="i">794</v>
    <v t="i">797</v>
    <v t="i">798</v>
    <v t="i">799</v>
    <v t="i">800</v>
    <v t="i">801</v>
    <v t="i">804</v>
    <v t="i">805</v>
    <v t="i">806</v>
    <v t="i">807</v>
    <v t="i">808</v>
    <v t="i">811</v>
    <v t="i">812</v>
    <v t="i">813</v>
    <v t="i">814</v>
    <v t="i">815</v>
    <v t="i">818</v>
    <v t="i">819</v>
    <v t="i">820</v>
    <v t="i">821</v>
    <v t="i">822</v>
    <v t="i">825</v>
    <v t="i">826</v>
    <v t="i">827</v>
    <v t="i">828</v>
    <v t="i">829</v>
    <v t="i">832</v>
    <v t="i">833</v>
    <v t="i">834</v>
    <v t="i">835</v>
    <v t="i">839</v>
    <v t="i">840</v>
    <v t="i">841</v>
    <v t="i">842</v>
    <v t="i">843</v>
    <v t="i">846</v>
    <v t="i">847</v>
    <v t="i">848</v>
    <v t="i">849</v>
    <v t="i">850</v>
    <v t="i">853</v>
    <v t="i">854</v>
    <v t="i">855</v>
    <v t="i">856</v>
    <v t="i">857</v>
    <v t="i">860</v>
    <v t="i">861</v>
    <v t="i">862</v>
    <v t="i">863</v>
    <v t="i">864</v>
    <v t="i">867</v>
    <v t="i">868</v>
    <v t="i">869</v>
    <v t="i">870</v>
    <v t="i">871</v>
    <v t="i">874</v>
    <v t="i">875</v>
    <v t="i">876</v>
    <v t="i">877</v>
    <v t="i">878</v>
    <v t="i">882</v>
    <v t="i">883</v>
    <v t="i">884</v>
    <v t="i">885</v>
    <v t="i">888</v>
    <v t="i">889</v>
    <v t="i">890</v>
    <v t="i">891</v>
    <v t="i">892</v>
    <v t="i">895</v>
    <v t="i">896</v>
    <v t="i">897</v>
    <v t="i">898</v>
    <v t="i">899</v>
    <v t="i">903</v>
    <v t="i">904</v>
    <v t="i">905</v>
    <v t="i">906</v>
    <v t="i">909</v>
    <v t="i">910</v>
    <v t="i">911</v>
    <v t="i">912</v>
    <v t="i">913</v>
    <v t="i">917</v>
    <v t="i">918</v>
    <v t="i">919</v>
    <v t="i">920</v>
    <v t="i">923</v>
    <v t="i">924</v>
    <v t="i">925</v>
    <v t="i">926</v>
    <v t="i">927</v>
    <v t="i">930</v>
    <v t="i">931</v>
    <v t="i">932</v>
    <v t="i">933</v>
    <v t="i">934</v>
    <v t="i">937</v>
    <v t="i">938</v>
    <v t="i">939</v>
    <v t="i">940</v>
    <v t="i">941</v>
    <v t="i">944</v>
    <v t="i">945</v>
    <v t="i">946</v>
    <v t="i">947</v>
    <v t="i">948</v>
    <v t="i">951</v>
    <v t="i">952</v>
    <v t="i">953</v>
    <v t="i">954</v>
    <v t="i">955</v>
    <v t="i">958</v>
    <v t="i">959</v>
    <v t="i">960</v>
    <v t="i">961</v>
    <v t="i">962</v>
    <v t="i">965</v>
    <v t="i">966</v>
    <v t="i">967</v>
    <v t="i">968</v>
    <v t="i">969</v>
    <v t="i">972</v>
    <v t="i">973</v>
    <v t="i">974</v>
    <v t="i">975</v>
    <v t="i">976</v>
    <v t="i">980</v>
    <v t="i">981</v>
    <v t="i">982</v>
    <v t="i">983</v>
    <v t="i">986</v>
    <v t="i">987</v>
    <v t="i">988</v>
    <v t="i">989</v>
    <v t="i">990</v>
    <v t="i">993</v>
    <v t="i">994</v>
    <v t="i">995</v>
    <v t="i">996</v>
    <v t="i">997</v>
    <v t="i">1000</v>
    <v t="i">1001</v>
    <v t="i">1002</v>
    <v t="i">1003</v>
    <v t="i">1004</v>
    <v t="i">1007</v>
    <v t="i">1008</v>
    <v t="i">1009</v>
    <v t="i">1010</v>
    <v t="i">1011</v>
    <v t="i">1014</v>
    <v t="i">1015</v>
    <v t="i">1016</v>
    <v t="i">1017</v>
    <v t="i">1018</v>
    <v t="i">1021</v>
    <v t="i">1022</v>
    <v t="i">1023</v>
    <v t="i">1024</v>
    <v t="i">1025</v>
    <v t="i">1028</v>
    <v t="i">1029</v>
    <v t="i">1030</v>
    <v t="i">1031</v>
    <v t="i">1032</v>
    <v t="i">1035</v>
    <v t="i">1036</v>
    <v t="i">1037</v>
    <v t="i">1038</v>
    <v t="i">1039</v>
    <v t="i">1042</v>
    <v t="i">1043</v>
    <v t="i">1044</v>
    <v t="i">1045</v>
    <v t="i">1046</v>
    <v t="i">1049</v>
    <v t="i">1050</v>
    <v t="i">1051</v>
    <v t="i">1052</v>
    <v t="i">1053</v>
    <v t="i">1056</v>
    <v t="i">1057</v>
    <v t="i">1058</v>
    <v t="i">1060</v>
    <v t="i">1063</v>
    <v t="i">1064</v>
    <v t="i">1065</v>
    <v t="i">1066</v>
    <v t="i">1067</v>
    <v t="i">1070</v>
    <v t="i">1071</v>
    <v t="i">1072</v>
    <v t="i">1073</v>
    <v t="i">1074</v>
    <v t="i">1077</v>
    <v t="i">1078</v>
    <v t="i">1079</v>
    <v t="i">1080</v>
    <v t="i">1081</v>
    <v t="i">1084</v>
    <v t="i">1085</v>
    <v t="i">1086</v>
    <v t="i">1087</v>
    <v t="i">1088</v>
    <v t="i">1092</v>
    <v t="i">1093</v>
    <v t="i">1094</v>
    <v t="i">1095</v>
    <v t="i">1099</v>
    <v t="i">1100</v>
    <v t="i">1101</v>
    <v t="i">1102</v>
    <v t="i">1105</v>
    <v t="i">1106</v>
    <v t="i">1107</v>
    <v t="i">1108</v>
    <v t="i">1109</v>
    <v t="i">1113</v>
    <v t="i">1114</v>
    <v t="i">1115</v>
    <v t="i">1116</v>
    <v t="i">1119</v>
    <v t="i">1120</v>
    <v t="i">1121</v>
    <v t="i">1122</v>
    <v t="i">1123</v>
    <v t="i">1126</v>
    <v t="i">1127</v>
    <v t="i">1128</v>
    <v t="i">1129</v>
    <v t="i">1130</v>
    <v t="i">1133</v>
    <v t="i">1134</v>
    <v t="i">1135</v>
    <v t="i">1136</v>
    <v t="i">1137</v>
    <v t="i">1140</v>
    <v t="i">1141</v>
    <v t="i">1142</v>
    <v t="i">1143</v>
    <v t="i">1144</v>
    <v t="i">1148</v>
    <v t="i">1149</v>
    <v t="i">1150</v>
    <v t="i">1151</v>
    <v t="i">1154</v>
    <v t="i">1155</v>
    <v t="i">1156</v>
    <v t="i">1157</v>
    <v t="i">1158</v>
    <v t="i">1161</v>
    <v t="i">1162</v>
    <v t="i">1163</v>
    <v t="i">1164</v>
    <v t="i">1165</v>
    <v t="i">1168</v>
    <v t="i">1169</v>
    <v t="i">1170</v>
    <v t="i">1171</v>
    <v t="i">1172</v>
    <v t="i">1175</v>
    <v t="i">1176</v>
    <v t="i">1177</v>
    <v t="i">1178</v>
    <v t="i">1179</v>
    <v t="i">1182</v>
    <v t="i">1183</v>
    <v t="i">1184</v>
    <v t="i">1185</v>
    <v t="i">1186</v>
    <v t="i">1189</v>
    <v t="i">1190</v>
    <v t="i">1191</v>
    <v t="i">1192</v>
    <v t="i">1196</v>
    <v t="i">1197</v>
    <v t="i">1198</v>
    <v t="i">1199</v>
    <v t="i">1200</v>
    <v t="i">1203</v>
    <v t="i">1204</v>
    <v t="i">1205</v>
    <v t="i">1206</v>
    <v t="i">1207</v>
    <v t="i">1210</v>
    <v t="i">1211</v>
    <v t="i">1212</v>
    <v t="i">1213</v>
    <v t="i">1214</v>
    <v t="i">1217</v>
    <v t="i">1218</v>
    <v t="i">1219</v>
    <v t="i">1220</v>
    <v t="i">1221</v>
    <v t="i">1224</v>
    <v t="i">1225</v>
    <v t="i">1226</v>
    <v t="i">1227</v>
    <v t="i">1228</v>
    <v t="i">1231</v>
    <v t="i">1232</v>
    <v t="i">1233</v>
    <v t="i">1234</v>
    <v t="i">1235</v>
    <v t="i">1238</v>
    <v t="i">1239</v>
    <v t="i">1240</v>
    <v t="i">1241</v>
    <v t="i">1242</v>
    <v t="i">1246</v>
    <v t="i">1247</v>
    <v t="i">1248</v>
    <v t="i">1249</v>
    <v t="i">1252</v>
    <v t="i">1253</v>
    <v t="i">1254</v>
    <v t="i">1255</v>
    <v t="i">1256</v>
    <v t="i">1259</v>
    <v t="i">1260</v>
    <v t="i">1261</v>
    <v t="i">1262</v>
    <v t="i">1263</v>
    <v t="i">1267</v>
    <v t="i">1268</v>
    <v t="i">1269</v>
    <v t="i">1270</v>
    <v t="i">1273</v>
    <v t="i">1274</v>
    <v t="i">1275</v>
    <v t="i">1276</v>
    <v t="i">1277</v>
    <v t="i">1280</v>
    <v t="i">1282</v>
    <v t="i">1283</v>
    <v t="i">1284</v>
    <v t="i">1287</v>
    <v t="i">1288</v>
    <v t="i">1289</v>
    <v t="i">1290</v>
    <v t="i">1291</v>
    <v t="i">1294</v>
    <v t="i">1295</v>
    <v t="i">1296</v>
    <v t="i">1297</v>
    <v t="i">1298</v>
    <v t="i">1301</v>
    <v t="i">1302</v>
    <v t="i">1303</v>
    <v t="i">1304</v>
    <v t="i">1305</v>
    <v t="i">1308</v>
    <v t="i">1309</v>
    <v t="i">1310</v>
    <v t="i">1311</v>
    <v t="i">1312</v>
    <v t="i">1315</v>
    <v t="i">1316</v>
    <v t="i">1317</v>
    <v t="i">1318</v>
    <v t="i">1319</v>
    <v t="i">1322</v>
    <v t="i">1323</v>
    <v t="i">1324</v>
    <v t="i">1325</v>
    <v t="i">1326</v>
    <v t="i">1329</v>
    <v t="i">1330</v>
    <v t="i">1331</v>
    <v t="i">1332</v>
    <v t="i">1333</v>
    <v t="i">1336</v>
    <v t="i">1337</v>
    <v t="i">1338</v>
    <v t="i">1339</v>
    <v t="i">1340</v>
    <v t="i">1344</v>
    <v t="i">1345</v>
    <v t="i">1346</v>
    <v t="i">1347</v>
    <v t="i">1350</v>
    <v t="i">1351</v>
    <v t="i">1352</v>
    <v t="i">1353</v>
    <v t="i">1354</v>
    <v t="i">1357</v>
    <v t="i">1358</v>
    <v t="i">1359</v>
    <v t="i">1360</v>
    <v t="i">1361</v>
    <v t="i">1364</v>
    <v t="i">1365</v>
    <v t="i">1366</v>
    <v t="i">1367</v>
    <v t="i">1368</v>
    <v t="i">1371</v>
    <v t="i">1372</v>
    <v t="i">1373</v>
    <v t="i">1374</v>
    <v t="i">1375</v>
    <v t="i">1378</v>
    <v t="i">1379</v>
    <v t="i">1380</v>
    <v t="i">1381</v>
    <v t="i">1382</v>
    <v t="i">1385</v>
    <v t="i">1386</v>
    <v t="i">1387</v>
    <v t="i">1388</v>
    <v t="i">1389</v>
    <v t="i">1392</v>
    <v t="i">1393</v>
    <v t="i">1394</v>
    <v t="i">1395</v>
    <v t="i">1396</v>
    <v t="i">1399</v>
    <v t="i">1400</v>
    <v t="i">1401</v>
    <v t="i">1402</v>
    <v t="i">1403</v>
    <v t="i">1406</v>
    <v t="i">1407</v>
    <v t="i">1408</v>
    <v t="i">1409</v>
    <v t="i">1410</v>
    <v t="i">1413</v>
    <v t="i">1414</v>
    <v t="i">1415</v>
    <v t="i">1416</v>
    <v t="i">1417</v>
    <v t="i">1420</v>
    <v t="i">1421</v>
    <v t="i">1422</v>
    <v t="i">1424</v>
    <v t="i">1427</v>
    <v t="i">1428</v>
    <v t="i">1429</v>
    <v t="i">1430</v>
    <v t="i">1431</v>
    <v t="i">1434</v>
    <v t="i">1435</v>
    <v t="i">1436</v>
    <v t="i">1437</v>
    <v t="i">1438</v>
    <v t="i">1441</v>
    <v t="i">1442</v>
    <v t="i">1443</v>
    <v t="i">1444</v>
    <v t="i">1445</v>
    <v t="i">1448</v>
    <v t="i">1449</v>
    <v t="i">1450</v>
    <v t="i">1451</v>
    <v t="i">1452</v>
    <v t="i">1456</v>
    <v t="i">1457</v>
    <v t="i">1458</v>
    <v t="i">1459</v>
    <v t="i">1463</v>
    <v t="i">1464</v>
    <v t="i">1465</v>
    <v t="i">1466</v>
    <v t="i">1469</v>
    <v t="i">1470</v>
    <v t="i">1471</v>
    <v t="i">1472</v>
    <v t="i">1473</v>
    <v t="i">1477</v>
    <v t="i">1478</v>
    <v t="i">1479</v>
    <v t="i">1480</v>
    <v t="i">1483</v>
    <v t="i">1484</v>
    <v t="i">1485</v>
    <v t="i">1486</v>
    <v t="i">1487</v>
    <v t="i">1490</v>
    <v t="i">1491</v>
    <v t="i">1492</v>
    <v t="i">1493</v>
    <v t="i">1494</v>
    <v t="i">1497</v>
    <v t="i">1498</v>
    <v t="i">1499</v>
    <v t="i">1500</v>
    <v t="i">1501</v>
    <v t="i">1504</v>
    <v t="i">1505</v>
    <v t="i">1506</v>
    <v t="i">1507</v>
    <v t="i">1508</v>
    <v t="i">1512</v>
    <v t="i">1513</v>
    <v t="i">1514</v>
    <v t="i">1515</v>
    <v t="i">1518</v>
    <v t="i">1519</v>
    <v t="i">1520</v>
    <v t="i">1521</v>
    <v t="i">1522</v>
    <v t="i">1525</v>
    <v t="i">1526</v>
    <v t="i">1527</v>
    <v t="i">1528</v>
    <v t="i">1529</v>
    <v t="i">1532</v>
    <v t="i">1533</v>
    <v t="i">1534</v>
    <v t="i">1535</v>
    <v t="i">1536</v>
    <v t="i">1539</v>
    <v t="i">1540</v>
    <v t="i">1541</v>
    <v t="i">1542</v>
    <v t="i">1543</v>
    <v t="i">1546</v>
    <v t="i">1547</v>
    <v t="i">1548</v>
    <v t="i">1549</v>
    <v t="i">1553</v>
    <v t="i">1554</v>
    <v t="i">1555</v>
    <v t="i">1556</v>
    <v t="i">1557</v>
    <v t="i">1560</v>
    <v t="i">1561</v>
    <v t="i">1562</v>
    <v t="i">1563</v>
    <v t="i">1564</v>
    <v t="i">1567</v>
    <v t="i">1568</v>
    <v t="i">1569</v>
    <v t="i">1570</v>
    <v t="i">1571</v>
    <v t="i">1574</v>
    <v t="i">1575</v>
    <v t="i">1576</v>
    <v t="i">1577</v>
    <v t="i">1578</v>
    <v t="i">1581</v>
    <v t="i">1582</v>
    <v t="i">1583</v>
    <v t="i">1584</v>
    <v t="i">1585</v>
    <v t="i">1588</v>
    <v t="i">1589</v>
    <v t="i">1590</v>
    <v t="i">1591</v>
    <v t="i">1592</v>
    <v t="i">1595</v>
    <v t="i">1596</v>
    <v t="i">1597</v>
    <v t="i">1598</v>
    <v t="i">1599</v>
    <v t="i">1602</v>
    <v t="i">1603</v>
    <v t="i">1604</v>
    <v t="i">1605</v>
    <v t="i">1606</v>
    <v t="i">1610</v>
    <v t="i">1611</v>
    <v t="i">1612</v>
    <v t="i">1613</v>
    <v t="i">1616</v>
    <v t="i">1617</v>
    <v t="i">1618</v>
    <v t="i">1619</v>
    <v t="i">1620</v>
    <v t="i">1623</v>
    <v t="i">1624</v>
    <v t="i">1625</v>
    <v t="i">1626</v>
    <v t="i">1627</v>
    <v t="i">1630</v>
    <v t="i">1631</v>
    <v t="i">1633</v>
    <v t="i">1634</v>
    <v t="i">1637</v>
    <v t="i">1638</v>
    <v t="i">1639</v>
    <v t="i">1640</v>
    <v t="i">1641</v>
    <v t="i">1644</v>
    <v t="i">1645</v>
    <v t="i">1646</v>
    <v t="i">1648</v>
    <v t="i">1651</v>
    <v t="i">1652</v>
    <v t="i">1653</v>
    <v t="i">1654</v>
    <v t="i">1655</v>
    <v t="i">1658</v>
    <v t="i">1659</v>
    <v t="i">1660</v>
    <v t="i">1661</v>
    <v t="i">1662</v>
    <v t="i">1665</v>
    <v t="i">1666</v>
    <v t="i">1667</v>
    <v t="i">1668</v>
    <v t="i">1669</v>
    <v t="i">1672</v>
    <v t="i">1673</v>
    <v t="i">1674</v>
    <v t="i">1675</v>
    <v t="i">1676</v>
    <v t="i">1679</v>
    <v t="i">1680</v>
    <v t="i">1681</v>
    <v t="i">1682</v>
    <v t="i">1683</v>
    <v t="i">1686</v>
    <v t="i">1687</v>
    <v t="i">1688</v>
    <v t="i">1689</v>
    <v t="i">1690</v>
    <v t="i">1693</v>
    <v t="i">1694</v>
    <v t="i">1695</v>
    <v t="i">1696</v>
    <v t="i">1697</v>
    <v t="i">1700</v>
    <v t="i">1701</v>
    <v t="i">1702</v>
    <v t="i">1703</v>
    <v t="i">1704</v>
    <v t="i">1708</v>
    <v t="i">1709</v>
    <v t="i">1710</v>
    <v t="i">1711</v>
    <v t="i">1714</v>
    <v t="i">1715</v>
    <v t="i">1716</v>
    <v t="i">1717</v>
    <v t="i">1718</v>
    <v t="i">1721</v>
    <v t="i">1722</v>
    <v t="i">1723</v>
    <v t="i">1724</v>
    <v t="i">1725</v>
    <v t="i">1728</v>
    <v t="i">1729</v>
    <v t="i">1730</v>
    <v t="i">1731</v>
    <v t="i">1732</v>
    <v t="i">1735</v>
    <v t="i">1736</v>
    <v t="i">1737</v>
    <v t="i">1738</v>
    <v t="i">1739</v>
    <v t="i">1742</v>
    <v t="i">1743</v>
    <v t="i">1744</v>
    <v t="i">1745</v>
    <v t="i">1746</v>
    <v t="i">1749</v>
    <v t="i">1750</v>
    <v t="i">1751</v>
    <v t="i">1752</v>
    <v t="i">1753</v>
    <v t="i">1756</v>
    <v t="i">1757</v>
    <v t="i">1758</v>
    <v t="i">1759</v>
    <v t="i">1760</v>
    <v t="i">1763</v>
    <v t="i">1764</v>
    <v t="i">1765</v>
    <v t="i">1766</v>
    <v t="i">1767</v>
    <v t="i">1770</v>
    <v t="i">1771</v>
    <v t="i">1772</v>
    <v t="i">1773</v>
    <v t="i">1774</v>
    <v t="i">1777</v>
    <v t="i">1778</v>
    <v t="i">1779</v>
    <v t="i">1780</v>
    <v t="i">1781</v>
    <v t="i">1784</v>
    <v t="i">1785</v>
    <v t="i">1786</v>
    <v t="i">1787</v>
    <v t="i">1788</v>
    <v t="i">1791</v>
    <v t="i">1792</v>
    <v t="i">1793</v>
    <v t="i">1795</v>
    <v t="i">1798</v>
    <v t="i">1799</v>
    <v t="i">1800</v>
    <v t="i">1801</v>
    <v t="i">1802</v>
    <v t="i">1805</v>
    <v t="i">1806</v>
    <v t="i">1807</v>
    <v t="i">1808</v>
    <v t="i">1809</v>
    <v t="i">1812</v>
    <v t="i">1813</v>
    <v t="i">1814</v>
    <v t="i">1815</v>
    <v t="i">1816</v>
    <v t="i">1819</v>
    <v t="i">1820</v>
    <v t="i">1822</v>
    <v t="i">1823</v>
    <v t="i">1826</v>
    <v t="i">1827</v>
    <v t="i">1829</v>
    <v t="i">1830</v>
    <v t="i">1833</v>
    <v t="i">1834</v>
    <v t="i">1835</v>
    <v t="i">1837</v>
    <v t="i">1840</v>
    <v t="i">1841</v>
    <v t="i">1842</v>
    <v t="i">1843</v>
    <v t="i">1844</v>
    <v t="i">1848</v>
    <v t="i">1849</v>
    <v t="i">1850</v>
    <v t="i">1851</v>
    <v t="i">1854</v>
    <v t="i">1855</v>
    <v t="i">1856</v>
    <v t="i">1857</v>
    <v t="i">1858</v>
    <v t="i">1861</v>
    <v t="i">1862</v>
    <v t="i">1863</v>
    <v t="i">1864</v>
    <v t="i">1865</v>
    <v t="i">1868</v>
    <v t="i">1869</v>
    <v t="i">1870</v>
    <v t="i">1871</v>
    <v t="i">1872</v>
    <v t="i">1876</v>
    <v t="i">1877</v>
    <v t="i">1878</v>
    <v t="i">1879</v>
    <v t="i">1882</v>
    <v t="i">1883</v>
    <v t="i">1884</v>
    <v t="i">1885</v>
    <v t="i">1886</v>
    <v t="i">1889</v>
    <v t="i">1890</v>
    <v t="i">1891</v>
    <v t="i">1892</v>
    <v t="i">1893</v>
    <v t="i">1896</v>
    <v t="i">1897</v>
    <v t="i">1898</v>
    <v t="i">1899</v>
    <v t="i">1900</v>
    <v t="i">1903</v>
    <v t="i">1904</v>
    <v t="i">1905</v>
    <v t="i">1906</v>
    <v t="i">1907</v>
    <v t="i">1910</v>
    <v t="i">1911</v>
    <v t="i">1912</v>
    <v t="i">1913</v>
    <v t="i">1914</v>
    <v t="i">1917</v>
    <v t="i">1918</v>
    <v t="i">1919</v>
    <v t="i">1920</v>
    <v t="i">1921</v>
    <v t="i">1924</v>
    <v t="i">1925</v>
    <v t="i">1926</v>
    <v t="i">1927</v>
    <v t="i">1928</v>
    <v t="i">1931</v>
    <v t="i">1932</v>
    <v t="i">1933</v>
    <v t="i">1934</v>
    <v t="i">1938</v>
    <v t="i">1939</v>
    <v t="i">1940</v>
    <v t="i">1941</v>
    <v t="i">1942</v>
    <v t="i">1945</v>
    <v t="i">1946</v>
    <v t="i">1947</v>
    <v t="i">1948</v>
    <v t="i">1949</v>
    <v t="i">1952</v>
    <v t="i">1953</v>
    <v t="i">1954</v>
    <v t="i">1955</v>
    <v t="i">1956</v>
    <v t="i">1959</v>
    <v t="i">1960</v>
    <v t="i">1961</v>
    <v t="i">1962</v>
    <v t="i">1963</v>
    <v t="i">1966</v>
    <v t="i">1967</v>
    <v t="i">1968</v>
    <v t="i">1969</v>
    <v t="i">1970</v>
    <v t="i">1974</v>
    <v t="i">1975</v>
    <v t="i">1976</v>
    <v t="i">1977</v>
    <v t="i">1980</v>
    <v t="i">1981</v>
    <v t="i">1982</v>
    <v t="i">1983</v>
    <v t="i">1984</v>
    <v t="i">1987</v>
    <v t="i">1988</v>
    <v t="i">1989</v>
    <v t="i">1990</v>
    <v t="i">1991</v>
    <v t="i">1994</v>
    <v t="i">1995</v>
    <v t="i">1996</v>
    <v t="i">1998</v>
    <v t="i">2001</v>
    <v t="i">2002</v>
    <v t="i">2003</v>
    <v t="i">2004</v>
    <v t="i">2005</v>
    <v t="i">2008</v>
    <v t="i">2009</v>
    <v t="i">2010</v>
    <v t="i">2011</v>
    <v t="i">2015</v>
    <v t="i">2016</v>
    <v t="i">2017</v>
    <v t="i">2018</v>
    <v t="i">2019</v>
    <v t="i">2022</v>
    <v t="i">2023</v>
    <v t="i">2024</v>
    <v t="i">2025</v>
    <v t="i">2026</v>
    <v t="i">2029</v>
    <v t="i">2030</v>
    <v t="i">2031</v>
    <v t="i">2032</v>
    <v t="i">2033</v>
    <v t="i">2036</v>
    <v t="i">2037</v>
    <v t="i">2038</v>
    <v t="i">2039</v>
    <v t="i">2040</v>
    <v t="i">2043</v>
    <v t="i">2044</v>
    <v t="i">2045</v>
    <v t="i">2046</v>
    <v t="i">2047</v>
    <v t="i">2050</v>
    <v t="i">2051</v>
    <v t="i">2052</v>
    <v t="i">2053</v>
    <v t="i">2054</v>
    <v t="i">2057</v>
    <v t="i">2058</v>
    <v t="i">2059</v>
    <v t="i">2060</v>
    <v t="i">2061</v>
    <v t="i">2064</v>
    <v t="i">2065</v>
    <v t="i">2066</v>
    <v t="i">2067</v>
    <v t="i">2068</v>
    <v t="i">2072</v>
    <v t="i">2073</v>
    <v t="i">2074</v>
    <v t="i">2075</v>
    <v t="i">2078</v>
    <v t="i">2079</v>
    <v t="i">2080</v>
    <v t="i">2081</v>
    <v t="i">2082</v>
    <v t="i">2085</v>
    <v t="i">2086</v>
    <v t="i">2087</v>
    <v t="i">2088</v>
    <v t="i">2089</v>
    <v t="i">2092</v>
    <v t="i">2093</v>
    <v t="i">2094</v>
    <v t="i">2095</v>
    <v t="i">2096</v>
    <v t="i">2099</v>
    <v t="i">2100</v>
    <v t="i">2101</v>
    <v t="i">2102</v>
    <v t="i">2103</v>
  </a>
  <a r="1" c="1448">
    <v>321.86</v>
    <v>324.87</v>
    <v>322.41000000000003</v>
    <v>323.64</v>
    <v>322.73</v>
    <v>324.45</v>
    <v>326.64999999999998</v>
    <v>325.70999999999998</v>
    <v>327.95</v>
    <v>327.45</v>
    <v>328.19</v>
    <v>330.92</v>
    <v>331.95</v>
    <v>331.3</v>
    <v>331.34</v>
    <v>331.72</v>
    <v>328.77</v>
    <v>323.5</v>
    <v>326.89</v>
    <v>326.62</v>
    <v>327.68</v>
    <v>321.73</v>
    <v>324.12</v>
    <v>329.06</v>
    <v>332.86</v>
    <v>333.98</v>
    <v>332.2</v>
    <v>334.68</v>
    <v>335.26</v>
    <v>337.42</v>
    <v>337.06</v>
    <v>337.6</v>
    <v>336.73</v>
    <v>338.34</v>
    <v>336.95</v>
    <v>333.48</v>
    <v>322.42</v>
    <v>312.64999999999998</v>
    <v>311.5</v>
    <v>297.51</v>
    <v>296.26</v>
    <v>309.08999999999997</v>
    <v>300.24</v>
    <v>312.86</v>
    <v>302.45999999999998</v>
    <v>297.45999999999998</v>
    <v>274.23</v>
    <v>288.42</v>
    <v>274.36</v>
    <v>248.11</v>
    <v>269.32</v>
    <v>239.85</v>
    <v>252.8</v>
    <v>240</v>
    <v>240.51</v>
    <v>228.8</v>
    <v>222.95</v>
    <v>243.15</v>
    <v>246.79</v>
    <v>261.2</v>
    <v>253.42</v>
    <v>261.64999999999998</v>
    <v>257.75</v>
    <v>246.15</v>
    <v>251.83</v>
    <v>248.19</v>
    <v>264.86</v>
    <v>265.13</v>
    <v>274.02999999999997</v>
    <v>278.2</v>
    <v>275.66000000000003</v>
    <v>283.79000000000002</v>
    <v>277.76</v>
    <v>279.10000000000002</v>
    <v>286.64</v>
    <v>281.58999999999997</v>
    <v>273.04000000000002</v>
    <v>279.10000000000002</v>
    <v>279.08</v>
    <v>282.97000000000003</v>
    <v>287.05</v>
    <v>285.73</v>
    <v>293.20999999999998</v>
    <v>290.48</v>
    <v>282.79000000000002</v>
    <v>283.57</v>
    <v>286.19</v>
    <v>284.25</v>
    <v>287.68</v>
    <v>292.44</v>
    <v>292.5</v>
    <v>286.67</v>
    <v>281.60000000000002</v>
    <v>284.97000000000003</v>
    <v>286.27999999999997</v>
    <v>295</v>
    <v>291.97000000000003</v>
    <v>296.93</v>
    <v>294.88</v>
    <v>295.44</v>
    <v>299.08</v>
    <v>303.52999999999997</v>
    <v>302.97000000000003</v>
    <v>304.32</v>
    <v>305.55</v>
    <v>308.08</v>
    <v>312.18</v>
    <v>311.36</v>
    <v>319.33999999999997</v>
    <v>323.2</v>
    <v>320.79000000000002</v>
    <v>319</v>
    <v>300.61</v>
    <v>304.20999999999998</v>
    <v>307.05</v>
    <v>312.95999999999998</v>
    <v>311.66000000000003</v>
    <v>311.77999999999997</v>
    <v>308.64</v>
    <v>310.62</v>
    <v>312.05</v>
    <v>304.08999999999997</v>
    <v>307.35000000000002</v>
    <v>300.05</v>
    <v>304.45999999999998</v>
    <v>308.36</v>
    <v>310.52</v>
    <v>312.23</v>
    <v>317.05</v>
    <v>313.77999999999997</v>
    <v>316.18</v>
    <v>314.38</v>
    <v>317.58999999999997</v>
    <v>314.83999999999997</v>
    <v>318.92</v>
    <v>321.85000000000002</v>
    <v>320.79000000000002</v>
    <v>321.72000000000003</v>
    <v>324.32</v>
    <v>325.01</v>
    <v>326.86</v>
    <v>322.95999999999998</v>
    <v>320.88</v>
    <v>323.22000000000003</v>
    <v>321.17</v>
    <v>325.12</v>
    <v>323.95999999999998</v>
    <v>326.52</v>
    <v>328.79</v>
    <v>330.06</v>
    <v>332.11</v>
    <v>334.33</v>
    <v>334.57</v>
    <v>335.57</v>
    <v>332.8</v>
    <v>337.44</v>
    <v>336.83</v>
    <v>336.84</v>
    <v>337.91</v>
    <v>338.64</v>
    <v>337.23</v>
    <v>338.28</v>
    <v>339.48</v>
    <v>342.92</v>
    <v>344.12</v>
    <v>347.57</v>
    <v>348.33</v>
    <v>350.58</v>
    <v>349.31</v>
    <v>352.6</v>
    <v>357.7</v>
    <v>345.39</v>
    <v>342.57</v>
    <v>333.21</v>
    <v>339.79</v>
    <v>333.89</v>
    <v>334.06</v>
    <v>338.46</v>
    <v>340.17</v>
    <v>338.82</v>
    <v>335.84</v>
    <v>330.65</v>
    <v>326.97000000000003</v>
    <v>330.3</v>
    <v>322.64</v>
    <v>323.5</v>
    <v>328.73</v>
    <v>334.19</v>
    <v>332.37</v>
    <v>334.89</v>
    <v>337.04</v>
    <v>333.84</v>
    <v>339.76</v>
    <v>334.93</v>
    <v>340.76</v>
    <v>343.78</v>
    <v>346.85</v>
    <v>352.43</v>
    <v>350.13</v>
    <v>347.93</v>
    <v>347.5</v>
    <v>347.29</v>
    <v>342.01</v>
    <v>343.38</v>
    <v>342.73</v>
    <v>344.61</v>
    <v>345.78</v>
    <v>339.39</v>
    <v>338.22</v>
    <v>326.66000000000003</v>
    <v>329.98</v>
    <v>326.54000000000002</v>
    <v>330.2</v>
    <v>336.03</v>
    <v>343.54</v>
    <v>350.24</v>
    <v>350.16</v>
    <v>354.56</v>
    <v>354.04</v>
    <v>356.67</v>
    <v>353.21</v>
    <v>358.1</v>
    <v>362.57</v>
    <v>360.62</v>
    <v>356.28</v>
    <v>357.78</v>
    <v>355.33</v>
    <v>357.46</v>
    <v>363.22</v>
    <v>362.66</v>
    <v>363.67</v>
    <v>362.06</v>
    <v>366.02</v>
    <v>366.79</v>
    <v>366.69</v>
    <v>369.85</v>
    <v>369.09</v>
    <v>370.17</v>
    <v>366.85</v>
    <v>366.73</v>
    <v>366.3</v>
    <v>364.66</v>
    <v>369.59</v>
    <v>370.17</v>
    <v>372.24</v>
    <v>369.18</v>
    <v>367.86</v>
    <v>367.24</v>
    <v>367.57</v>
    <v>369</v>
    <v>372.17</v>
    <v>371.46</v>
    <v>371.99</v>
    <v>373.88</v>
    <v>368.79</v>
    <v>371.33</v>
    <v>373.55</v>
    <v>379.1</v>
    <v>381.26</v>
    <v>378.69</v>
    <v>378.77</v>
    <v>379.79</v>
    <v>378.46</v>
    <v>375.7</v>
    <v>378.65</v>
    <v>383.89</v>
    <v>384.24</v>
    <v>382.88</v>
    <v>384.39</v>
    <v>383.79</v>
    <v>374.41</v>
    <v>377.63</v>
    <v>370.07</v>
    <v>376.23</v>
    <v>381.55</v>
    <v>381.85</v>
    <v>386.19</v>
    <v>387.71</v>
    <v>390.51</v>
    <v>390.25</v>
    <v>390.08</v>
    <v>390.71</v>
    <v>392.64</v>
    <v>392.3</v>
    <v>392.39</v>
    <v>390.72</v>
    <v>390.03</v>
    <v>387.03</v>
    <v>387.5</v>
    <v>391.77</v>
    <v>382.33</v>
    <v>380.36</v>
    <v>389.58</v>
    <v>386.54</v>
    <v>381.42</v>
    <v>376.7</v>
    <v>383.63</v>
    <v>381.72</v>
    <v>387.17</v>
    <v>389.58</v>
    <v>393.53</v>
    <v>394.06</v>
    <v>396.41</v>
    <v>395.91</v>
    <v>397.26</v>
    <v>391.48</v>
    <v>389.48</v>
    <v>392.59</v>
    <v>389.5</v>
    <v>387.52</v>
    <v>389.7</v>
    <v>395.98</v>
    <v>395.78</v>
    <v>394.73</v>
    <v>396.33</v>
    <v>400.61</v>
    <v>406.36</v>
    <v>406.12</v>
    <v>406.59</v>
    <v>408.52</v>
    <v>411.49</v>
    <v>411.64</v>
    <v>412.86</v>
    <v>411.45</v>
    <v>415.87</v>
    <v>417.26</v>
    <v>415.21</v>
    <v>412.17</v>
    <v>416.07</v>
    <v>412.27</v>
    <v>416.74</v>
    <v>417.61</v>
    <v>417.52</v>
    <v>417.4</v>
    <v>420.06</v>
    <v>417.3</v>
    <v>418.2</v>
    <v>415.62</v>
    <v>415.75</v>
    <v>419.07</v>
    <v>422.12</v>
    <v>417.94</v>
    <v>414.21</v>
    <v>405.41</v>
    <v>410.28</v>
    <v>416.58</v>
    <v>415.52</v>
    <v>411.94</v>
    <v>410.86</v>
    <v>415.28</v>
    <v>414.94</v>
    <v>419.17</v>
    <v>418.24</v>
    <v>419.07</v>
    <v>419.29</v>
    <v>420.04</v>
    <v>419.67</v>
    <v>420.33</v>
    <v>418.77</v>
    <v>422.6</v>
    <v>422.19</v>
    <v>422.28</v>
    <v>421.65</v>
    <v>423.61</v>
    <v>424.31</v>
    <v>425.26</v>
    <v>424.48</v>
    <v>422.11</v>
    <v>421.97</v>
    <v>414.92</v>
    <v>420.86</v>
    <v>423.11</v>
    <v>422.6</v>
    <v>425.1</v>
    <v>426.61</v>
    <v>427.47</v>
    <v>427.7</v>
    <v>428.06</v>
    <v>430.43</v>
    <v>433.72</v>
    <v>432.93</v>
    <v>434.46</v>
    <v>430.92</v>
    <v>435.52</v>
    <v>437.08</v>
    <v>435.59</v>
    <v>436.24</v>
    <v>434.75</v>
    <v>431.34</v>
    <v>424.97</v>
    <v>431.06</v>
    <v>434.55</v>
    <v>435.46</v>
    <v>439.94</v>
    <v>441.02</v>
    <v>439.01</v>
    <v>438.83</v>
    <v>440.65</v>
    <v>438.51</v>
    <v>437.59</v>
    <v>441.15</v>
    <v>438.98</v>
    <v>441.76</v>
    <v>442.49</v>
    <v>442.13</v>
    <v>442.68</v>
    <v>443.78</v>
    <v>445.11</v>
    <v>445.92</v>
    <v>446.97</v>
    <v>444.04</v>
    <v>439.18</v>
    <v>439.86</v>
    <v>443.36</v>
    <v>447.26</v>
    <v>447.97</v>
    <v>448.91</v>
    <v>446.26</v>
    <v>450.25</v>
    <v>452.23</v>
    <v>451.56</v>
    <v>451.8</v>
    <v>453.19</v>
    <v>453.08</v>
    <v>451.46</v>
    <v>450.91</v>
    <v>448.98</v>
    <v>445.44</v>
    <v>446.58</v>
    <v>444.17</v>
    <v>447.88</v>
    <v>447.17</v>
    <v>441.4</v>
    <v>434.04</v>
    <v>433.63</v>
    <v>437.86</v>
    <v>443.18</v>
    <v>443.91</v>
    <v>442.64</v>
    <v>433.72</v>
    <v>434.45</v>
    <v>429.14</v>
    <v>434.24</v>
    <v>428.64</v>
    <v>433.1</v>
    <v>434.9</v>
    <v>438.66</v>
    <v>437.86</v>
    <v>434.69</v>
    <v>433.62</v>
    <v>435.18</v>
    <v>442.5</v>
    <v>445.87</v>
    <v>447.19</v>
    <v>450.64</v>
    <v>452.41</v>
    <v>453.59</v>
    <v>453.12</v>
    <v>455.55</v>
    <v>455.96</v>
    <v>453.94</v>
    <v>458.32</v>
    <v>459.25</v>
    <v>460.04</v>
    <v>461.9</v>
    <v>464.72</v>
    <v>466.91</v>
    <v>468.53</v>
    <v>468.93</v>
    <v>467.38</v>
    <v>463.62</v>
    <v>463.77</v>
    <v>467.27</v>
    <v>467.43</v>
    <v>469.28</v>
    <v>468.14</v>
    <v>469.73</v>
    <v>468.89</v>
    <v>467.57</v>
    <v>468.19</v>
    <v>469.44</v>
    <v>458.97</v>
    <v>464.6</v>
    <v>455.56</v>
    <v>450.5</v>
    <v>457.4</v>
    <v>453.42</v>
    <v>458.79</v>
    <v>468.28</v>
    <v>469.52</v>
    <v>466.35</v>
    <v>470.74</v>
    <v>466.57</v>
    <v>463.36</v>
    <v>470.6</v>
    <v>466.45</v>
    <v>459.87</v>
    <v>454.98</v>
    <v>463.06</v>
    <v>467.69</v>
    <v>470.6</v>
    <v>477.26</v>
    <v>476.87</v>
    <v>477.48</v>
    <v>476.16</v>
    <v>474.96</v>
    <v>477.71</v>
    <v>477.55</v>
    <v>468.38</v>
    <v>467.94</v>
    <v>466.09</v>
    <v>465.51</v>
    <v>469.75</v>
    <v>471.02</v>
    <v>464.53</v>
    <v>464.72</v>
    <v>456.49</v>
    <v>451.75</v>
    <v>446.75</v>
    <v>437.98</v>
    <v>439.84</v>
    <v>434.47</v>
    <v>433.38</v>
    <v>431.24</v>
    <v>441.95</v>
    <v>449.91</v>
    <v>452.95</v>
    <v>457.35</v>
    <v>446.6</v>
    <v>448.7</v>
    <v>447.26</v>
    <v>450.94</v>
    <v>457.54</v>
    <v>449.32</v>
    <v>440.46</v>
    <v>439.02</v>
    <v>446.1</v>
    <v>446.6</v>
    <v>437.06</v>
    <v>434.23</v>
    <v>429.57</v>
    <v>421.95</v>
    <v>428.3</v>
    <v>437.75</v>
    <v>436.63</v>
    <v>429.98</v>
    <v>437.89</v>
    <v>435.71</v>
    <v>432.17</v>
    <v>419.43</v>
    <v>416.25</v>
    <v>427.41</v>
    <v>425.48</v>
    <v>420.07</v>
    <v>417</v>
    <v>426.17</v>
    <v>435.62</v>
    <v>441.07</v>
    <v>444.52</v>
    <v>444.39</v>
    <v>449.59</v>
    <v>443.8</v>
    <v>450.49</v>
    <v>452.69</v>
    <v>455.91</v>
    <v>461.55</v>
    <v>458.7</v>
    <v>451.64</v>
    <v>452.92</v>
    <v>456.8</v>
    <v>451.03</v>
    <v>446.52</v>
    <v>448.77</v>
    <v>447.57</v>
    <v>439.92</v>
    <v>438.29</v>
    <v>443.31</v>
    <v>437.79</v>
    <v>437.97</v>
    <v>445.04</v>
    <v>444.71</v>
    <v>438.06</v>
    <v>426.04</v>
    <v>428.51</v>
    <v>416.1</v>
    <v>417.27</v>
    <v>427.81</v>
    <v>412</v>
    <v>414.48</v>
    <v>416.38</v>
    <v>429.06</v>
    <v>413.81</v>
    <v>411.34</v>
    <v>398.17</v>
    <v>399.09</v>
    <v>392.75</v>
    <v>392.34</v>
    <v>401.72</v>
    <v>400.09</v>
    <v>408.32</v>
    <v>391.86</v>
    <v>389.46</v>
    <v>389.63</v>
    <v>396.92</v>
    <v>393.89</v>
    <v>397.37</v>
    <v>405.31</v>
    <v>415.26</v>
    <v>412.93</v>
    <v>409.59</v>
    <v>417.39</v>
    <v>410.54</v>
    <v>411.79</v>
    <v>415.74</v>
    <v>411.22</v>
    <v>401.44</v>
    <v>389.8</v>
    <v>375</v>
    <v>373.87</v>
    <v>379.2</v>
    <v>366.65</v>
    <v>365.86</v>
    <v>375.07</v>
    <v>374.39</v>
    <v>378.06</v>
    <v>390.08</v>
    <v>388.59</v>
    <v>380.65</v>
    <v>380.34</v>
    <v>377.25</v>
    <v>381.24</v>
    <v>381.96</v>
    <v>383.25</v>
    <v>388.99</v>
    <v>388.67</v>
    <v>384.23</v>
    <v>380.83</v>
    <v>378.83</v>
    <v>377.91</v>
    <v>385.13</v>
    <v>381.95</v>
    <v>392.27</v>
    <v>394.77</v>
    <v>398.79</v>
    <v>395.09</v>
    <v>395.57</v>
    <v>390.89</v>
    <v>401.04</v>
    <v>406.07</v>
    <v>411.99</v>
    <v>410.77</v>
    <v>408.06</v>
    <v>414.45</v>
    <v>414.17</v>
    <v>413.47</v>
    <v>412.99</v>
    <v>411.35</v>
    <v>419.99</v>
    <v>419.99</v>
    <v>427.1</v>
    <v>428.86</v>
    <v>429.7</v>
    <v>426.65</v>
    <v>427.89</v>
    <v>422.14</v>
    <v>413.35</v>
    <v>412.35</v>
    <v>413.67</v>
    <v>419.51</v>
    <v>405.31</v>
    <v>402.63</v>
    <v>398.21</v>
    <v>395.18</v>
    <v>396.42</v>
    <v>392.24</v>
    <v>390.76</v>
    <v>397.78</v>
    <v>400.38</v>
    <v>406.6</v>
    <v>410.97</v>
    <v>393.1</v>
    <v>394.6</v>
    <v>390.12</v>
    <v>385.56</v>
    <v>388.55</v>
    <v>384.09</v>
    <v>377.39</v>
    <v>374.22</v>
    <v>367.95</v>
    <v>364.31</v>
    <v>363.38</v>
    <v>370.53</v>
    <v>362.79</v>
    <v>357.18</v>
    <v>366.61</v>
    <v>377.97</v>
    <v>377.09</v>
    <v>373.2</v>
    <v>362.79</v>
    <v>360.02</v>
    <v>357.74</v>
    <v>356.56</v>
    <v>365.97</v>
    <v>357.63</v>
    <v>366.82</v>
    <v>371.13</v>
    <v>368.5</v>
    <v>365.41</v>
    <v>374.29</v>
    <v>378.87</v>
    <v>384.92</v>
    <v>382.02</v>
    <v>379.98</v>
    <v>389.02</v>
    <v>386.21</v>
    <v>384.52</v>
    <v>374.87</v>
    <v>371.01</v>
    <v>376.35</v>
    <v>379.95</v>
    <v>382</v>
    <v>374.13</v>
    <v>394.69</v>
    <v>398.51</v>
    <v>395.12</v>
    <v>398.49</v>
    <v>395.45</v>
    <v>394.24</v>
    <v>396.03</v>
    <v>394.59</v>
    <v>399.9</v>
    <v>402.42</v>
    <v>402.33</v>
    <v>395.91</v>
    <v>395.23</v>
    <v>407.68</v>
    <v>407.38</v>
    <v>406.91</v>
    <v>399.59</v>
    <v>393.83</v>
    <v>393.16</v>
    <v>396.24</v>
    <v>393.28</v>
    <v>398.95</v>
    <v>401.97</v>
    <v>399.4</v>
    <v>389.63</v>
    <v>383.27</v>
    <v>380.02</v>
    <v>380.54</v>
    <v>386.23</v>
    <v>380.72</v>
    <v>382.91</v>
    <v>381.4</v>
    <v>376.66</v>
    <v>383.44</v>
    <v>382.43</v>
    <v>380.82</v>
    <v>383.76</v>
    <v>379.38</v>
    <v>388.08</v>
    <v>387.86</v>
    <v>390.58</v>
    <v>395.52</v>
    <v>396.96</v>
    <v>398.5</v>
    <v>397.77</v>
    <v>391.49</v>
    <v>388.64</v>
    <v>395.88</v>
    <v>400.63</v>
    <v>400.2</v>
    <v>400.35</v>
    <v>404.75</v>
    <v>405.68</v>
    <v>400.59</v>
    <v>406.48</v>
    <v>410.8</v>
    <v>416.78</v>
    <v>412.35</v>
    <v>409.83</v>
    <v>415.19</v>
    <v>410.65</v>
    <v>407.09</v>
    <v>408.04</v>
    <v>412.83</v>
    <v>412.64</v>
    <v>413.98</v>
    <v>408.28</v>
    <v>407.26</v>
    <v>399.09</v>
    <v>398.54</v>
    <v>400.66</v>
    <v>396.38</v>
    <v>397.73</v>
    <v>396.26</v>
    <v>394.74</v>
    <v>397.81</v>
    <v>404.19</v>
    <v>404.47</v>
    <v>398.27</v>
    <v>398.92</v>
    <v>391.56</v>
    <v>385.91</v>
    <v>385.36</v>
    <v>391.73</v>
    <v>389.28</v>
    <v>396.11</v>
    <v>389.99</v>
    <v>393.74</v>
    <v>398.91</v>
    <v>392.11</v>
    <v>393.17</v>
    <v>395.75</v>
    <v>396.49</v>
    <v>395.6</v>
    <v>401.35</v>
    <v>403.7</v>
    <v>409.39</v>
    <v>410.95</v>
    <v>408.67</v>
    <v>407.6</v>
    <v>409.19</v>
    <v>409.61</v>
    <v>409.72</v>
    <v>408.05</v>
    <v>413.47</v>
    <v>412.46</v>
    <v>413.94</v>
    <v>414.21</v>
    <v>414.14</v>
    <v>411.88</v>
    <v>412.2</v>
    <v>412.63</v>
    <v>406.08</v>
    <v>404.36</v>
    <v>412.41</v>
    <v>415.93</v>
    <v>415.51</v>
    <v>410.84</v>
    <v>408.02</v>
    <v>405.13</v>
    <v>412.63</v>
    <v>412.74</v>
    <v>410.93</v>
    <v>412.85</v>
    <v>412.13</v>
    <v>411.59</v>
    <v>413.01</v>
    <v>410.25</v>
    <v>415.23</v>
    <v>419.23</v>
    <v>418.62</v>
    <v>418.79</v>
    <v>414.09</v>
    <v>411.09</v>
    <v>414.65</v>
    <v>420.02</v>
    <v>420.18</v>
    <v>417.85</v>
    <v>421.82</v>
    <v>427.92</v>
    <v>427.1</v>
    <v>428.03</v>
    <v>426.55</v>
    <v>429.13</v>
    <v>429.9</v>
    <v>433.8</v>
    <v>436.66</v>
    <v>437.18</v>
    <v>442.6</v>
    <v>439.46</v>
    <v>437.18</v>
    <v>434.94</v>
    <v>436.51</v>
    <v>433.21</v>
    <v>431.44</v>
    <v>436.17</v>
    <v>436.39</v>
    <v>438.11</v>
    <v>443.28</v>
    <v>443.79</v>
    <v>443.13</v>
    <v>439.66</v>
    <v>438.55</v>
    <v>439.66</v>
    <v>442.46</v>
    <v>446.02</v>
    <v>449.56</v>
    <v>449.28</v>
    <v>450.84</v>
    <v>454.19</v>
    <v>455.2</v>
    <v>452.18</v>
    <v>452.18</v>
    <v>454.2</v>
    <v>455.44</v>
    <v>455.51</v>
    <v>452.49</v>
    <v>456.92</v>
    <v>457.79</v>
    <v>456.48</v>
    <v>450.13</v>
    <v>448.84</v>
    <v>446.81</v>
    <v>450.71</v>
    <v>448.75</v>
    <v>445.75</v>
    <v>445.91</v>
    <v>445.65</v>
    <v>448.11</v>
    <v>442.89</v>
    <v>439.64</v>
    <v>436.29</v>
    <v>436.5</v>
    <v>439.34</v>
    <v>438.15</v>
    <v>443.03</v>
    <v>436.89</v>
    <v>439.97</v>
    <v>442.76</v>
    <v>449.16</v>
    <v>451.01</v>
    <v>450.35</v>
    <v>451.19</v>
    <v>449.24</v>
    <v>446.22</v>
    <v>444.85</v>
    <v>445.52</v>
    <v>448.45</v>
    <v>445.99</v>
    <v>446.51</v>
    <v>450.36</v>
    <v>443.37</v>
    <v>443.63</v>
    <v>442.71</v>
    <v>438.64</v>
    <v>431.39</v>
    <v>430.42</v>
    <v>432.23</v>
    <v>425.88</v>
    <v>426.05</v>
    <v>428.52</v>
    <v>427.48</v>
    <v>427.31</v>
    <v>421.59</v>
    <v>424.66</v>
    <v>424.5</v>
    <v>429.54</v>
    <v>432.29</v>
    <v>434.54</v>
    <v>436.32</v>
    <v>433.66</v>
    <v>431.5</v>
    <v>436.04</v>
    <v>436.02</v>
    <v>430.21</v>
    <v>426.43</v>
    <v>421.19</v>
    <v>420.46</v>
    <v>423.63</v>
    <v>417.55</v>
    <v>412.55</v>
    <v>410.68</v>
    <v>415.59</v>
    <v>418.2</v>
    <v>422.66</v>
    <v>430.76</v>
    <v>434.69</v>
    <v>435.69</v>
    <v>436.93</v>
    <v>437.25</v>
    <v>433.84</v>
    <v>440.61</v>
    <v>440.19</v>
    <v>448.73</v>
    <v>449.68</v>
    <v>450.23</v>
    <v>450.79</v>
    <v>454.26</v>
    <v>453.27</v>
    <v>455.02</v>
    <v>455.3</v>
    <v>454.48</v>
    <v>454.93</v>
    <v>454.61</v>
    <v>456.4</v>
    <v>459.1</v>
    <v>456.69</v>
    <v>456.6</v>
    <v>454.76</v>
    <v>458.23</v>
    <v>460.2</v>
    <v>461.99</v>
    <v>464.1</v>
    <v>470.5</v>
    <v>472.01</v>
    <v>469.33</v>
    <v>471.97</v>
    <v>474.84</v>
    <v>468.26</v>
    <v>472.7</v>
    <v>473.65</v>
    <v>475.65</v>
    <v>476.51</v>
    <v>476.69</v>
    <v>475.31</v>
    <v>472.65</v>
    <v>468.79</v>
    <v>467.28</v>
    <v>467.92</v>
    <v>474.6</v>
    <v>473.88</v>
    <v>476.56</v>
    <v>476.35</v>
    <v>476.68</v>
    <v>474.93</v>
    <v>472.29</v>
    <v>476.49</v>
    <v>482.43</v>
    <v>483.45</v>
    <v>484.86</v>
    <v>485.39</v>
    <v>488.03</v>
    <v>487.41</v>
    <v>491.27</v>
    <v>490.89</v>
    <v>482.88</v>
    <v>489.2</v>
    <v>494.35</v>
    <v>492.55</v>
    <v>493.98</v>
    <v>498.1</v>
    <v>498.32</v>
    <v>501.2</v>
    <v>500.98</v>
    <v>494.08</v>
    <v>498.57</v>
    <v>502.01</v>
    <v>499.51</v>
    <v>496.76</v>
    <v>497.21</v>
    <v>507.5</v>
    <v>507.85</v>
    <v>505.99</v>
    <v>506.93</v>
    <v>506.26</v>
    <v>508.08</v>
    <v>512.85</v>
    <v>512.29999999999995</v>
    <v>507.18</v>
    <v>509.75</v>
    <v>514.80999999999995</v>
    <v>511.72</v>
    <v>511.28</v>
    <v>516.78</v>
    <v>515.97</v>
    <v>514.95000000000005</v>
    <v>509.83</v>
    <v>512.86</v>
    <v>515.71</v>
    <v>520.48</v>
    <v>522.20000000000005</v>
    <v>521.21</v>
    <v>519.77</v>
    <v>518.80999999999995</v>
    <v>523.16999999999996</v>
    <v>523.07000000000005</v>
    <v>522.16</v>
    <v>518.84</v>
    <v>519.41</v>
    <v>513.07000000000005</v>
    <v>518.42999999999995</v>
    <v>518.72</v>
    <v>519.32000000000005</v>
    <v>514.12</v>
    <v>518</v>
    <v>510.85</v>
    <v>504.45</v>
    <v>503.53</v>
    <v>500.55</v>
    <v>499.52</v>
    <v>495.16</v>
    <v>499.72</v>
    <v>505.65</v>
    <v>505.41</v>
    <v>503.49</v>
    <v>508.26</v>
    <v>510.06</v>
    <v>501.98</v>
    <v>500.35</v>
    <v>505.03</v>
    <v>511.29</v>
    <v>516.57000000000005</v>
    <v>517.14</v>
    <v>517.19000000000005</v>
    <v>520.16999999999996</v>
    <v>520.84</v>
    <v>520.91</v>
    <v>523.29999999999995</v>
    <v>529.78</v>
    <v>528.69000000000005</v>
    <v>529.45000000000005</v>
    <v>530.05999999999995</v>
    <v>531.36</v>
    <v>529.83000000000004</v>
    <v>525.96</v>
    <v>529.44000000000005</v>
    <v>529.80999999999995</v>
    <v>526.1</v>
    <v>522.61</v>
    <v>527.37</v>
    <v>527.79999999999995</v>
    <v>528.39</v>
    <v>534.66999999999996</v>
    <v>534.66</v>
    <v>534.01</v>
    <v>535.66</v>
    <v>536.95000000000005</v>
    <v>541.36</v>
    <v>542.45000000000005</v>
    <v>542.78</v>
    <v>547.1</v>
    <v>548.49</v>
    <v>547</v>
    <v>544.51</v>
    <v>542.74</v>
    <v>544.83000000000004</v>
    <v>545.51</v>
    <v>546.37</v>
    <v>544.22</v>
    <v>545.34</v>
    <v>549.01</v>
    <v>551.46</v>
    <v>554.64</v>
    <v>555.28</v>
    <v>555.82000000000005</v>
    <v>561.32000000000005</v>
    <v>556.48</v>
    <v>559.99</v>
    <v>561.53</v>
    <v>564.86</v>
    <v>556.94000000000005</v>
    <v>552.66</v>
    <v>548.99</v>
    <v>554.65</v>
    <v>553.78</v>
    <v>541.23</v>
    <v>538.41</v>
    <v>544.44000000000005</v>
    <v>544.76</v>
    <v>542</v>
    <v>550.80999999999995</v>
    <v>543.01</v>
    <v>532.9</v>
    <v>517.38</v>
    <v>522.15</v>
    <v>518.66</v>
    <v>530.65</v>
    <v>532.99</v>
    <v>533.27</v>
    <v>542.04</v>
    <v>543.75</v>
    <v>553.07000000000005</v>
    <v>554.30999999999995</v>
    <v>559.61</v>
    <v>558.70000000000005</v>
    <v>560.62</v>
    <v>556.22</v>
    <v>562.13</v>
    <v>560.79</v>
    <v>561.55999999999995</v>
    <v>558.29999999999995</v>
    <v>558.35</v>
    <v>563.67999999999995</v>
    <v>552.08000000000004</v>
    <v>550.95000000000005</v>
    <v>549.61</v>
    <v>540.36</v>
    <v>546.41</v>
    <v>548.79</v>
    <v>554.41999999999996</v>
    <v>559.09</v>
    <v>562.01</v>
    <v>562.84</v>
    <v>563.07000000000005</v>
    <v>561.4</v>
    <v>570.98</v>
    <v>568.25</v>
    <v>569.66999999999996</v>
    <v>571.29999999999995</v>
    <v>570.04</v>
    <v>572.29999999999995</v>
    <v>571.47</v>
    <v>573.76</v>
    <v>568.62</v>
    <v>568.86</v>
    <v>567.82000000000005</v>
    <v>572.98</v>
    <v>567.79999999999995</v>
    <v>573.16999999999996</v>
    <v>577.14</v>
    <v>576.13</v>
    <v>579.58000000000004</v>
    <v>584.32000000000005</v>
    <v>579.78</v>
    <v>582.29999999999995</v>
    <v>582.35</v>
    <v>584.59</v>
    <v>583.63</v>
    <v>583.32000000000005</v>
    <v>577.99</v>
    <v>579.24</v>
    <v>579.04</v>
    <v>580.83000000000004</v>
    <v>581.77</v>
    <v>580.01</v>
    <v>568.64</v>
    <v>571.04</v>
    <v>569.80999999999995</v>
    <v>576.70000000000005</v>
    <v>591.04</v>
    <v>595.61</v>
    <v>598.19000000000005</v>
    <v>598.76</v>
    <v>596.9</v>
    <v>597.19000000000005</v>
    <v>593.35</v>
    <v>585.75</v>
    <v>588.15</v>
    <v>590.29999999999995</v>
    <v>590.5</v>
    <v>593.66999999999996</v>
    <v>595.51</v>
    <v>597.53</v>
    <v>600.65</v>
    <v>598.83000000000004</v>
    <v>602.54999999999995</v>
    <v>603.63</v>
    <v>603.91</v>
    <v>607.66</v>
    <v>606.66</v>
    <v>607.80999999999995</v>
    <v>604.67999999999995</v>
    <v>602.79999999999995</v>
    <v>607.46</v>
    <v>604.33000000000004</v>
    <v>604.21</v>
    <v>606.79</v>
    <v>604.29</v>
    <v>586.28</v>
    <v>586.1</v>
    <v>591.15</v>
    <v>594.69000000000005</v>
    <v>601.29999999999995</v>
    <v>601.34</v>
    <v>595.01</v>
    <v>588.22</v>
    <v>586.08000000000004</v>
    <v>584.64</v>
    <v>591.95000000000005</v>
    <v>595.36</v>
    <v>588.63</v>
    <v>589.49</v>
    <v>580.49</v>
    <v>581.39</v>
    <v>582.19000000000005</v>
    <v>592.78</v>
    <v>591.64</v>
    <v>597.58000000000004</v>
    <v>603.04999999999995</v>
    <v>606.44000000000005</v>
    <v>609.75</v>
    <v>607.97</v>
    <v>599.37</v>
    <v>604.52</v>
    <v>601.80999999999995</v>
    <v>605.04</v>
    <v>601.82000000000005</v>
    <v>597.77</v>
    <v>601.78</v>
    <v>604.22</v>
    <v>606.32000000000005</v>
    <v>600.77</v>
    <v>604.85</v>
    <v>605.30999999999995</v>
    <v>603.36</v>
    <v>609.73</v>
    <v>609.70000000000005</v>
    <v>611.49</v>
    <v>612.92999999999995</v>
    <v>610.38</v>
    <v>599.94000000000005</v>
    <v>597.21</v>
    <v>594.24</v>
    <v>594.54</v>
    <v>585.04999999999995</v>
    <v>594.17999999999995</v>
    <v>583.77</v>
    <v>576.86</v>
    <v>583.05999999999995</v>
    <v>572.71</v>
    <v>575.91999999999996</v>
    <v>560.58000000000004</v>
    <v>555.91999999999996</v>
    <v>558.87</v>
    <v>551.41999999999996</v>
    <v>562.80999999999995</v>
    <v>567.15</v>
    <v>561.02</v>
    <v>567.13</v>
    <v>565.49</v>
    <v>563.98</v>
    <v>574.08000000000004</v>
    <v>575.46</v>
    <v>568.59</v>
    <v>567.08000000000004</v>
    <v>555.66</v>
    <v>559.39</v>
    <v>560.97</v>
    <v>564.52</v>
    <v>536.70000000000005</v>
    <v>505.28</v>
    <v>504.38</v>
    <v>496.48</v>
    <v>548.62</v>
    <v>524.58000000000004</v>
    <v>533.94000000000005</v>
    <v>539.12</v>
    <v>537.61</v>
    <v>525.66</v>
    <v>526.41</v>
    <v>513.88</v>
    <v>527.25</v>
    <v>535.41999999999996</v>
    <v>546.69000000000005</v>
    <v>550.64</v>
    <v>550.85</v>
    <v>554.32000000000005</v>
    <v>554.54</v>
    <v>558.47</v>
    <v>566.76</v>
    <v>563.51</v>
    <v>558.79999999999995</v>
    <v>561.15</v>
    <v>565.05999999999995</v>
    <v>564.34</v>
    <v>582.99</v>
    <v>586.84</v>
    <v>587.59</v>
    <v>590.46</v>
    <v>594.20000000000005</v>
    <v>594.85</v>
    <v>592.85</v>
    <v>582.86</v>
    <v>583.09</v>
    <v>579.11</v>
    <v>591.15</v>
    <v>587.73</v>
    <v>590.04999999999995</v>
    <v>589.39</v>
    <v>592.71</v>
    <v>596.09</v>
    <v>595.92999999999995</v>
    <v>593.04999999999995</v>
    <v>599.14</v>
    <v>599.67999999999995</v>
    <v>603.08000000000004</v>
    <v>601.36</v>
    <v>603.75</v>
    <v>597</v>
    <v>602.67999999999995</v>
    <v>597.53</v>
    <v>597.44000000000005</v>
    <v>594.28</v>
    <v>600.15</v>
    <v>606.78</v>
    <v>607.12</v>
    <v>611.87</v>
    <v>614.91</v>
    <v>617.85</v>
    <v>617.65</v>
    <v>620.45000000000005</v>
    <v>625.34</v>
    <v>620.67999999999995</v>
    <v>620.34</v>
    <v>624.05999999999995</v>
    <v>625.82000000000005</v>
    <v>623.62</v>
    <v>624.80999999999995</v>
    <v>622.14</v>
    <v>624.22</v>
    <v>628.04</v>
    <v>627.58000000000004</v>
    <v>628.77</v>
    <v>628.86</v>
    <v>634.21</v>
    <v>634.41999999999996</v>
    <v>637.1</v>
    <v>636.94000000000005</v>
    <v>635.26</v>
    <v>634.46</v>
    <v>632.08000000000004</v>
    <v>621.72</v>
    <v>631.16999999999996</v>
    <v>627.97</v>
    <v>632.78</v>
    <v>632.25</v>
    <v>637.17999999999995</v>
    <v>635.91999999999996</v>
    <v>642.69000000000005</v>
    <v>644.89</v>
    <v>644.95000000000005</v>
    <v>643.44000000000005</v>
    <v>643.29999999999995</v>
    <v>639.80999999999995</v>
    <v>638.11</v>
    <v>635.54999999999995</v>
    <v>645.30999999999995</v>
    <v>642.47</v>
    <v>645.16</v>
    <v>646.63</v>
    <v>648.91999999999996</v>
    <v>645.04999999999995</v>
    <v>640.27</v>
    <v>643.74</v>
    <v>649.12</v>
    <v>647.24</v>
    <v>648.83000000000004</v>
    <v>650.33000000000004</v>
    <v>652.21</v>
    <v>657.63</v>
    <v>657.41</v>
    <v>660.91</v>
    <v>660</v>
    <v>659.18</v>
    <v>662.26</v>
    <v>663.7</v>
    <v>666.84</v>
    <v>663.21</v>
    <v>661.1</v>
    <v>658.05</v>
    <v>661.82</v>
    <v>663.68</v>
    <v>666.18</v>
    <v>668.45</v>
    <v>669.22</v>
    <v>669.21</v>
  </a>
  <a r="1" c="1448">
    <v>56496897</v>
    <v>59253833</v>
    <v>75197487</v>
    <v>55761948</v>
    <v>42854811</v>
    <v>68434153</v>
    <v>48569601</v>
    <v>52814295</v>
    <v>47262010</v>
    <v>63036384</v>
    <v>68540190</v>
    <v>54050328</v>
    <v>92102360</v>
    <v>77742415</v>
    <v>48914899</v>
    <v>51962994</v>
    <v>86922256</v>
    <v>84062463</v>
    <v>62779967</v>
    <v>52758613</v>
    <v>74631543</v>
    <v>112388974</v>
    <v>69242293</v>
    <v>62573190</v>
    <v>65951146</v>
    <v>50359688</v>
    <v>61538458</v>
    <v>41566366</v>
    <v>54864533</v>
    <v>43992662</v>
    <v>54501922</v>
    <v>63835396</v>
    <v>57342526</v>
    <v>44815785</v>
    <v>74163362</v>
    <v>111878433</v>
    <v>161088409</v>
    <v>218913168</v>
    <v>194773819</v>
    <v>284353459</v>
    <v>378481591</v>
    <v>238703625</v>
    <v>300139149</v>
    <v>176613448</v>
    <v>186366809</v>
    <v>226424446</v>
    <v>309417349</v>
    <v>276444058</v>
    <v>256416563</v>
    <v>392220669</v>
    <v>321273434</v>
    <v>297240027</v>
    <v>262070471</v>
    <v>327597131</v>
    <v>289322037</v>
    <v>335785497</v>
    <v>326025169</v>
    <v>235494475</v>
    <v>299430255</v>
    <v>257632816</v>
    <v>224341217</v>
    <v>168053019</v>
    <v>194881060</v>
    <v>189554623</v>
    <v>173277259</v>
    <v>133357318</v>
    <v>184518035</v>
    <v>201427189</v>
    <v>151686187</v>
    <v>190282705</v>
    <v>114839053</v>
    <v>134143350</v>
    <v>121775006</v>
    <v>131798325</v>
    <v>144151378</v>
    <v>98185368</v>
    <v>124966535</v>
    <v>93524584</v>
    <v>103183594</v>
    <v>84234295</v>
    <v>77896608</v>
    <v>105269985</v>
    <v>116462837</v>
    <v>117338841</v>
    <v>125180028</v>
    <v>80873213</v>
    <v>79569938</v>
    <v>72695613</v>
    <v>75250412</v>
    <v>75505043</v>
    <v>76736733</v>
    <v>95870786</v>
    <v>144721099</v>
    <v>121977890</v>
    <v>105703283</v>
    <v>117324103</v>
    <v>95189316</v>
    <v>85861691</v>
    <v>78293925</v>
    <v>62458310</v>
    <v>88073493</v>
    <v>103390679</v>
    <v>88552351</v>
    <v>117581262</v>
    <v>56779836</v>
    <v>74267162</v>
    <v>90630324</v>
    <v>75014444</v>
    <v>149867415</v>
    <v>72703526</v>
    <v>76645992</v>
    <v>93319538</v>
    <v>206735660</v>
    <v>192744964</v>
    <v>133586814</v>
    <v>136223614</v>
    <v>81693952</v>
    <v>76186096</v>
    <v>126121914</v>
    <v>72883158</v>
    <v>67707723</v>
    <v>129317686</v>
    <v>88258569</v>
    <v>127197373</v>
    <v>79003924</v>
    <v>113394772</v>
    <v>72396542</v>
    <v>68377238</v>
    <v>60617606</v>
    <v>82909963</v>
    <v>53856770</v>
    <v>83354158</v>
    <v>56651290</v>
    <v>101590824</v>
    <v>91205490</v>
    <v>83385464</v>
    <v>53974434</v>
    <v>61136347</v>
    <v>55842672</v>
    <v>56880360</v>
    <v>57329150</v>
    <v>75285546</v>
    <v>68692211</v>
    <v>47870031</v>
    <v>57494979</v>
    <v>48454159</v>
    <v>60600258</v>
    <v>83325731</v>
    <v>51516103</v>
    <v>41329901</v>
    <v>41702908</v>
    <v>43280336</v>
    <v>56852793</v>
    <v>43062060</v>
    <v>68808338</v>
    <v>53350794</v>
    <v>41337904</v>
    <v>46477667</v>
    <v>34894667</v>
    <v>38278301</v>
    <v>67498620</v>
    <v>41350941</v>
    <v>53909704</v>
    <v>48092491</v>
    <v>38064545</v>
    <v>50168354</v>
    <v>57374083</v>
    <v>48588940</v>
    <v>65244995</v>
    <v>54535112</v>
    <v>68508930</v>
    <v>145115207</v>
    <v>138383455</v>
    <v>111273629</v>
    <v>89858937</v>
    <v>89633524</v>
    <v>83511683</v>
    <v>64997412</v>
    <v>52019931</v>
    <v>81279290</v>
    <v>90257086</v>
    <v>101677189</v>
    <v>97879221</v>
    <v>63066640</v>
    <v>91137617</v>
    <v>76234550</v>
    <v>69268726</v>
    <v>63990179</v>
    <v>50714424</v>
    <v>101666421</v>
    <v>85850841</v>
    <v>88218609</v>
    <v>45218740</v>
    <v>88390610</v>
    <v>56460813</v>
    <v>44126652</v>
    <v>58810100</v>
    <v>74936609</v>
    <v>71637119</v>
    <v>57366677</v>
    <v>59831888</v>
    <v>87614753</v>
    <v>67262265</v>
    <v>59391059</v>
    <v>62456457</v>
    <v>54889545</v>
    <v>48698245</v>
    <v>91473002</v>
    <v>65994108</v>
    <v>127094307</v>
    <v>90597689</v>
    <v>119227532</v>
    <v>85341101</v>
    <v>89719131</v>
    <v>125929158</v>
    <v>80783263</v>
    <v>73823374</v>
    <v>170080070</v>
    <v>83908364</v>
    <v>57805672</v>
    <v>66633604</v>
    <v>62408284</v>
    <v>73452553</v>
    <v>66111009</v>
    <v>67244107</v>
    <v>58028076</v>
    <v>66993990</v>
    <v>63230608</v>
    <v>61290777</v>
    <v>45330890</v>
    <v>28499309</v>
    <v>80850053</v>
    <v>73072325</v>
    <v>43711090</v>
    <v>62881998</v>
    <v>49794514</v>
    <v>46968884</v>
    <v>42458859</v>
    <v>71996963</v>
    <v>57735353</v>
    <v>57302922</v>
    <v>69216174</v>
    <v>64071099</v>
    <v>57275057</v>
    <v>62660678</v>
    <v>118887114</v>
    <v>96386745</v>
    <v>46469939</v>
    <v>46201402</v>
    <v>26457853</v>
    <v>39000402</v>
    <v>53680451</v>
    <v>49137058</v>
    <v>76312899</v>
    <v>106392218</v>
    <v>66426229</v>
    <v>102122160</v>
    <v>66753960</v>
    <v>71330935</v>
    <v>51176719</v>
    <v>51683119</v>
    <v>44546625</v>
    <v>49989113</v>
    <v>107159962</v>
    <v>51233300</v>
    <v>61836062</v>
    <v>47955809</v>
    <v>52136931</v>
    <v>70401971</v>
    <v>42665281</v>
    <v>123351078</v>
    <v>94198104</v>
    <v>126765121</v>
    <v>75817597</v>
    <v>64450662</v>
    <v>52427090</v>
    <v>47142555</v>
    <v>48669773</v>
    <v>38365185</v>
    <v>35551059</v>
    <v>59154370</v>
    <v>42913288</v>
    <v>50593270</v>
    <v>50972366</v>
    <v>52806681</v>
    <v>59712773</v>
    <v>83240971</v>
    <v>67414170</v>
    <v>107284127</v>
    <v>72433946</v>
    <v>146670499</v>
    <v>152701639</v>
    <v>105348798</v>
    <v>79595332</v>
    <v>119940211</v>
    <v>183433020</v>
    <v>152039624</v>
    <v>123149245</v>
    <v>113633556</v>
    <v>109899410</v>
    <v>86245040</v>
    <v>64653565</v>
    <v>73592302</v>
    <v>73722506</v>
    <v>97959265</v>
    <v>115349101</v>
    <v>113624490</v>
    <v>73778646</v>
    <v>90686552</v>
    <v>97588644</v>
    <v>116128622</v>
    <v>114409114</v>
    <v>108107626</v>
    <v>76262249</v>
    <v>112734214</v>
    <v>99682876</v>
    <v>91684764</v>
    <v>62020953</v>
    <v>55836280</v>
    <v>57863114</v>
    <v>61104559</v>
    <v>56704899</v>
    <v>56550988</v>
    <v>61659907</v>
    <v>60229842</v>
    <v>82037278</v>
    <v>78498496</v>
    <v>81851828</v>
    <v>66792983</v>
    <v>97582788</v>
    <v>73276195</v>
    <v>52182392</v>
    <v>51303056</v>
    <v>51238854</v>
    <v>78544329</v>
    <v>85527030</v>
    <v>68128289</v>
    <v>101591166</v>
    <v>60284659</v>
    <v>74321368</v>
    <v>67733790</v>
    <v>81852446</v>
    <v>116887975</v>
    <v>134811046</v>
    <v>106393963</v>
    <v>82201629</v>
    <v>65129221</v>
    <v>59810238</v>
    <v>106467052</v>
    <v>78022218</v>
    <v>76578662</v>
    <v>51376702</v>
    <v>57451396</v>
    <v>43088618</v>
    <v>56707677</v>
    <v>58520164</v>
    <v>54216625</v>
    <v>49097061</v>
    <v>58138763</v>
    <v>55938789</v>
    <v>51555032</v>
    <v>47134279</v>
    <v>48436342</v>
    <v>51020147</v>
    <v>43760801</v>
    <v>42358478</v>
    <v>51508508</v>
    <v>80386082</v>
    <v>90949659</v>
    <v>118676302</v>
    <v>72822028</v>
    <v>57700303</v>
    <v>49445414</v>
    <v>45110288</v>
    <v>58129525</v>
    <v>53159581</v>
    <v>35970515</v>
    <v>64827858</v>
    <v>53441027</v>
    <v>57697668</v>
    <v>68710419</v>
    <v>63549456</v>
    <v>97595232</v>
    <v>76238584</v>
    <v>52889585</v>
    <v>52911312</v>
    <v>64130352</v>
    <v>55126358</v>
    <v>75874662</v>
    <v>147987000</v>
    <v>99608174</v>
    <v>64724389</v>
    <v>47878539</v>
    <v>63766637</v>
    <v>43719187</v>
    <v>67397137</v>
    <v>52472360</v>
    <v>47435342</v>
    <v>68951202</v>
    <v>58783297</v>
    <v>58053896</v>
    <v>46732212</v>
    <v>38969659</v>
    <v>46930008</v>
    <v>41222585</v>
    <v>43339275</v>
    <v>44034340</v>
    <v>38942418</v>
    <v>39470251</v>
    <v>73930864</v>
    <v>92673933</v>
    <v>89351931</v>
    <v>92812246</v>
    <v>72008712</v>
    <v>54973038</v>
    <v>38744714</v>
    <v>40529711</v>
    <v>57829572</v>
    <v>77235113</v>
    <v>48357355</v>
    <v>59300213</v>
    <v>48721378</v>
    <v>42830867</v>
    <v>47234364</v>
    <v>51671534</v>
    <v>56181907</v>
    <v>57970407</v>
    <v>89948174</v>
    <v>83738649</v>
    <v>78197140</v>
    <v>78792222</v>
    <v>77786735</v>
    <v>118425037</v>
    <v>166445534</v>
    <v>92526112</v>
    <v>102350143</v>
    <v>76395981</v>
    <v>62094837</v>
    <v>61371108</v>
    <v>130436306</v>
    <v>82329213</v>
    <v>140505979</v>
    <v>129240106</v>
    <v>128569957</v>
    <v>90682520</v>
    <v>113032245</v>
    <v>72437499</v>
    <v>74557404</v>
    <v>65233285</v>
    <v>71181163</v>
    <v>72973979</v>
    <v>70236825</v>
    <v>66260210</v>
    <v>62213228</v>
    <v>46996827</v>
    <v>49571569</v>
    <v>41305438</v>
    <v>58845088</v>
    <v>45214507</v>
    <v>56075116</v>
    <v>72437997</v>
    <v>51437944</v>
    <v>70162424</v>
    <v>48433642</v>
    <v>48908417</v>
    <v>52509825</v>
    <v>52847087</v>
    <v>66390563</v>
    <v>50405194</v>
    <v>51149147</v>
    <v>69429653</v>
    <v>34848495</v>
    <v>53466654</v>
    <v>46980500</v>
    <v>48857502</v>
    <v>47858289</v>
    <v>50625607</v>
    <v>57315573</v>
    <v>72761954</v>
    <v>73206538</v>
    <v>61858813</v>
    <v>112669636</v>
    <v>86268818</v>
    <v>148559598</v>
    <v>132485835</v>
    <v>127637758</v>
    <v>137331647</v>
    <v>98977532</v>
    <v>95484688</v>
    <v>72238777</v>
    <v>61272568</v>
    <v>77159757</v>
    <v>87724680</v>
    <v>97264128</v>
    <v>116899251</v>
    <v>116568626</v>
    <v>135636510</v>
    <v>107134822</v>
    <v>69806260</v>
    <v>58890223</v>
    <v>56439745</v>
    <v>56808619</v>
    <v>47274585</v>
    <v>54502964</v>
    <v>55329041</v>
    <v>65237431</v>
    <v>72668233</v>
    <v>71178678</v>
    <v>104538940</v>
    <v>86858900</v>
    <v>82985842</v>
    <v>119361989</v>
    <v>74303062</v>
    <v>67605444</v>
    <v>91173121</v>
    <v>95890948</v>
    <v>109872376</v>
    <v>109357569</v>
    <v>122379696</v>
    <v>202271241</v>
    <v>252496719</v>
    <v>167997325</v>
    <v>186391088</v>
    <v>149878307</v>
    <v>164457370</v>
    <v>152251425</v>
    <v>123155382</v>
    <v>117360953</v>
    <v>118024442</v>
    <v>118454352</v>
    <v>84472859</v>
    <v>81012036</v>
    <v>92589929</v>
    <v>140103712</v>
    <v>153214597</v>
    <v>123006262</v>
    <v>88659503</v>
    <v>84863585</v>
    <v>102259108</v>
    <v>132642896</v>
    <v>124391830</v>
    <v>132578005</v>
    <v>213942946</v>
    <v>121804459</v>
    <v>143475537</v>
    <v>137785908</v>
    <v>117726525</v>
    <v>105501715</v>
    <v>114083256</v>
    <v>137896560</v>
    <v>164772744</v>
    <v>116990765</v>
    <v>93972655</v>
    <v>95636277</v>
    <v>95729188</v>
    <v>106219117</v>
    <v>144954805</v>
    <v>102676870</v>
    <v>106345544</v>
    <v>88349763</v>
    <v>74650394</v>
    <v>79426098</v>
    <v>64736892</v>
    <v>77101324</v>
    <v>68529767</v>
    <v>86581542</v>
    <v>79666942</v>
    <v>121699948</v>
    <v>89048773</v>
    <v>59601000</v>
    <v>74214501</v>
    <v>106897970</v>
    <v>78097214</v>
    <v>79272711</v>
    <v>89770538</v>
    <v>84363635</v>
    <v>74070394</v>
    <v>97869451</v>
    <v>66002498</v>
    <v>77821013</v>
    <v>65224449</v>
    <v>85417327</v>
    <v>132471772</v>
    <v>119647748</v>
    <v>103996312</v>
    <v>122029990</v>
    <v>105449088</v>
    <v>145491088</v>
    <v>158312526</v>
    <v>100028190</v>
    <v>144247895</v>
    <v>172929106</v>
    <v>151770811</v>
    <v>155586067</v>
    <v>132497200</v>
    <v>142360992</v>
    <v>125090753</v>
    <v>104174421</v>
    <v>78622444</v>
    <v>83029710</v>
    <v>117674545</v>
    <v>98510715</v>
    <v>131432197</v>
    <v>76414878</v>
    <v>91448831</v>
    <v>91472866</v>
    <v>82168339</v>
    <v>84768710</v>
    <v>95936980</v>
    <v>86585813</v>
    <v>79609633</v>
    <v>71874281</v>
    <v>57508858</v>
    <v>59272373</v>
    <v>64349966</v>
    <v>86289796</v>
    <v>132893864</v>
    <v>170004861</v>
    <v>104011831</v>
    <v>125666797</v>
    <v>134473288</v>
    <v>111113904</v>
    <v>76811861</v>
    <v>90059424</v>
    <v>79292135</v>
    <v>98050333</v>
    <v>66009617</v>
    <v>86689824</v>
    <v>65675999</v>
    <v>112508273</v>
    <v>74839729</v>
    <v>81437965</v>
    <v>70426244</v>
    <v>64525919</v>
    <v>72397765</v>
    <v>58366945</v>
    <v>62219178</v>
    <v>84224649</v>
    <v>89704819</v>
    <v>79060383</v>
    <v>63203626</v>
    <v>78505972</v>
    <v>71843769</v>
    <v>64903856</v>
    <v>72197332</v>
    <v>53631485</v>
    <v>52946393</v>
    <v>82342106</v>
    <v>73966563</v>
    <v>87003672</v>
    <v>69997471</v>
    <v>63435418</v>
    <v>67820555</v>
    <v>45656574</v>
    <v>56814929</v>
    <v>54025965</v>
    <v>44931772</v>
    <v>68665712</v>
    <v>59489704</v>
    <v>61694542</v>
    <v>54048280</v>
    <v>59289039</v>
    <v>63563394</v>
    <v>49023206</v>
    <v>68016902</v>
    <v>77695640</v>
    <v>49105249</v>
    <v>49177804</v>
    <v>50942252</v>
    <v>103086976</v>
    <v>65370810</v>
    <v>85652443</v>
    <v>76029671</v>
    <v>78740084</v>
    <v>99632149</v>
    <v>76637400</v>
    <v>70964232</v>
    <v>80821681</v>
    <v>76706918</v>
    <v>69256262</v>
    <v>122947081</v>
    <v>85023747</v>
    <v>87633840</v>
    <v>103084819</v>
    <v>73278490</v>
    <v>77274882</v>
    <v>106746554</v>
    <v>89472641</v>
    <v>122346933</v>
    <v>92581244</v>
    <v>108294074</v>
    <v>110802217</v>
    <v>112952315</v>
    <v>153711243</v>
    <v>89756479</v>
    <v>103602775</v>
    <v>88065669</v>
    <v>82333543</v>
    <v>107789498</v>
    <v>76042765</v>
    <v>92482785</v>
    <v>76991799</v>
    <v>147254518</v>
    <v>123737013</v>
    <v>93168231</v>
    <v>97162850</v>
    <v>79746863</v>
    <v>88283087</v>
    <v>131038379</v>
    <v>85436907</v>
    <v>78846348</v>
    <v>104087348</v>
    <v>81971756</v>
    <v>100301958</v>
    <v>96631258</v>
    <v>85407598</v>
    <v>126990356</v>
    <v>87100115</v>
    <v>103505182</v>
    <v>68286947</v>
    <v>84641062</v>
    <v>78495470</v>
    <v>141455847</v>
    <v>93839872</v>
    <v>71893165</v>
    <v>93194452</v>
    <v>68508454</v>
    <v>74496255</v>
    <v>92922451</v>
    <v>51243189</v>
    <v>60429025</v>
    <v>68261628</v>
    <v>30545434</v>
    <v>68021749</v>
    <v>52310039</v>
    <v>144566653</v>
    <v>76398170</v>
    <v>85342731</v>
    <v>77289815</v>
    <v>77972217</v>
    <v>65927896</v>
    <v>60737912</v>
    <v>81447733</v>
    <v>75405835</v>
    <v>123782534</v>
    <v>108111349</v>
    <v>117705889</v>
    <v>119857952</v>
    <v>79878103</v>
    <v>74427240</v>
    <v>78167369</v>
    <v>100120855</v>
    <v>59857329</v>
    <v>51638180</v>
    <v>70911520</v>
    <v>66970877</v>
    <v>84022205</v>
    <v>74850731</v>
    <v>85934098</v>
    <v>76970456</v>
    <v>104189603</v>
    <v>73978071</v>
    <v>65358094</v>
    <v>68881080</v>
    <v>90157699</v>
    <v>63903932</v>
    <v>62677281</v>
    <v>99632262</v>
    <v>86958919</v>
    <v>91806356</v>
    <v>84178797</v>
    <v>59524911</v>
    <v>84800251</v>
    <v>72287425</v>
    <v>68346180</v>
    <v>74202018</v>
    <v>86811786</v>
    <v>101459155</v>
    <v>101654463</v>
    <v>94736781</v>
    <v>60295325</v>
    <v>90990745</v>
    <v>76227462</v>
    <v>78694859</v>
    <v>70769715</v>
    <v>64913539</v>
    <v>88389313</v>
    <v>61685279</v>
    <v>76431469</v>
    <v>89257815</v>
    <v>82655924</v>
    <v>83742293</v>
    <v>96242399</v>
    <v>108194413</v>
    <v>80444736</v>
    <v>96438567</v>
    <v>99706823</v>
    <v>85404726</v>
    <v>90119952</v>
    <v>72795946</v>
    <v>108310596</v>
    <v>74746632</v>
    <v>111945322</v>
    <v>189252996</v>
    <v>157789967</v>
    <v>149752357</v>
    <v>172996933</v>
    <v>143753940</v>
    <v>140553411</v>
    <v>93055783</v>
    <v>91524248</v>
    <v>111746583</v>
    <v>119351319</v>
    <v>107770124</v>
    <v>74010408</v>
    <v>62871680</v>
    <v>77497876</v>
    <v>69840049</v>
    <v>112062624</v>
    <v>67391097</v>
    <v>66601534</v>
    <v>65200243</v>
    <v>63743345</v>
    <v>63681042</v>
    <v>59297945</v>
    <v>86420379</v>
    <v>85814754</v>
    <v>78161500</v>
    <v>66436399</v>
    <v>63559997</v>
    <v>55227330</v>
    <v>75840359</v>
    <v>73457422</v>
    <v>64332095</v>
    <v>97766721</v>
    <v>80447049</v>
    <v>92968369</v>
    <v>89433137</v>
    <v>62122254</v>
    <v>103998484</v>
    <v>91531769</v>
    <v>94901863</v>
    <v>87891791</v>
    <v>50046768</v>
    <v>49220119</v>
    <v>96142922</v>
    <v>70157064</v>
    <v>70481548</v>
    <v>54289383</v>
    <v>57705495</v>
    <v>87286957</v>
    <v>97177195</v>
    <v>103793317</v>
    <v>60745399</v>
    <v>86383493</v>
    <v>89213678</v>
    <v>90961606</v>
    <v>93829975</v>
    <v>72215960</v>
    <v>110811780</v>
    <v>88865018</v>
    <v>91426171</v>
    <v>70316043</v>
    <v>64022175</v>
    <v>85373275</v>
    <v>61952842</v>
    <v>85647268</v>
    <v>76256703</v>
    <v>95899704</v>
    <v>100612080</v>
    <v>110303091</v>
    <v>114165849</v>
    <v>76160359</v>
    <v>76982251</v>
    <v>70637175</v>
    <v>92074537</v>
    <v>72823560</v>
    <v>72813699</v>
    <v>75635976</v>
    <v>67882304</v>
    <v>104964019</v>
    <v>32793378</v>
    <v>58418432</v>
    <v>80658302</v>
    <v>86134178</v>
    <v>62443501</v>
    <v>64463752</v>
    <v>91924527</v>
    <v>72425241</v>
    <v>69815823</v>
    <v>52680221</v>
    <v>80744448</v>
    <v>65891688</v>
    <v>70591642</v>
    <v>71275618</v>
    <v>54023382</v>
    <v>55191240</v>
    <v>71052885</v>
    <v>92194375</v>
    <v>80011790</v>
    <v>62040449</v>
    <v>55502199</v>
    <v>93933369</v>
    <v>64419692</v>
    <v>100128902</v>
    <v>58357464</v>
    <v>71361324</v>
    <v>78789575</v>
    <v>93005495</v>
    <v>68690902</v>
    <v>47867441</v>
    <v>75707534</v>
    <v>80107206</v>
    <v>95711315</v>
    <v>98851960</v>
    <v>68718957</v>
    <v>65062861</v>
    <v>68441021</v>
    <v>88517272</v>
    <v>102325103</v>
    <v>61595393</v>
    <v>83081916</v>
    <v>69053911</v>
    <v>66084563</v>
    <v>58944098</v>
    <v>55166210</v>
    <v>70758512</v>
    <v>70355426</v>
    <v>62068437</v>
    <v>60180118</v>
    <v>67565422</v>
    <v>60199272</v>
    <v>83430814</v>
    <v>111848859</v>
    <v>55752213</v>
    <v>66514648</v>
    <v>82562602</v>
    <v>104095826</v>
    <v>100829684</v>
    <v>70874534</v>
    <v>96168436</v>
    <v>104705847</v>
    <v>92258308</v>
    <v>115111319</v>
    <v>83798599</v>
    <v>103760607</v>
    <v>87452968</v>
    <v>70142744</v>
    <v>113273309</v>
    <v>80374362</v>
    <v>78607268</v>
    <v>62451736</v>
    <v>81154230</v>
    <v>95201132</v>
    <v>75433194</v>
    <v>75324708</v>
    <v>93559798</v>
    <v>121322957</v>
    <v>123919874</v>
    <v>92035095</v>
    <v>78564239</v>
    <v>94223198</v>
    <v>115156761</v>
    <v>107367671</v>
    <v>86562675</v>
    <v>79665150</v>
    <v>98068115</v>
    <v>94938909</v>
    <v>100167775</v>
    <v>67831660</v>
    <v>64256114</v>
    <v>61746027</v>
    <v>83174417</v>
    <v>89558054</v>
    <v>52236068</v>
    <v>97176935</v>
    <v>77327573</v>
    <v>66665797</v>
    <v>83193902</v>
    <v>70055633</v>
    <v>49244639</v>
    <v>59446573</v>
    <v>29737375</v>
    <v>50505985</v>
    <v>62115011</v>
    <v>63145992</v>
    <v>79752700</v>
    <v>89183400</v>
    <v>72430888</v>
    <v>69793469</v>
    <v>69124685</v>
    <v>66995446</v>
    <v>83194404</v>
    <v>65002247</v>
    <v>68327617</v>
    <v>93277960</v>
    <v>119026049</v>
    <v>141553673</v>
    <v>70375285</v>
    <v>55761805</v>
    <v>102920959</v>
    <v>86667465</v>
    <v>67160419</v>
    <v>55386952</v>
    <v>68000311</v>
    <v>77158116</v>
    <v>122283149</v>
    <v>123007793</v>
    <v>103585866</v>
    <v>84232169</v>
    <v>86118913</v>
    <v>74879074</v>
    <v>65931439</v>
    <v>67310640</v>
    <v>77940723</v>
    <v>58026420</v>
    <v>85014870</v>
    <v>68843871</v>
    <v>91856248</v>
    <v>110834483</v>
    <v>75844931</v>
    <v>49945297</v>
    <v>81765039</v>
    <v>72524989</v>
    <v>76641609</v>
    <v>61322751</v>
    <v>58618386</v>
    <v>126011062</v>
    <v>91891637</v>
    <v>99228192</v>
    <v>75757102</v>
    <v>55918602</v>
    <v>70556506</v>
    <v>52343636</v>
    <v>63979375</v>
    <v>56502283</v>
    <v>113099199</v>
    <v>68387827</v>
    <v>61682960</v>
    <v>75532928</v>
    <v>71736740</v>
    <v>59603771</v>
    <v>76402535</v>
    <v>61321818</v>
    <v>50386738</v>
    <v>48854528</v>
    <v>56506634</v>
    <v>83924795</v>
    <v>76844844</v>
    <v>49799257</v>
    <v>72855623</v>
    <v>68382367</v>
    <v>58652085</v>
    <v>86532535</v>
    <v>62557183</v>
    <v>73114439</v>
    <v>55104088</v>
    <v>110171820</v>
    <v>107646297</v>
    <v>88893331</v>
    <v>60755263</v>
    <v>69594574</v>
    <v>60256112</v>
    <v>79070842</v>
    <v>48512108</v>
    <v>65463744</v>
    <v>82999777</v>
    <v>96294886</v>
    <v>62477540</v>
    <v>74230308</v>
    <v>59155759</v>
    <v>96858074</v>
    <v>74546483</v>
    <v>48401752</v>
    <v>68124385</v>
    <v>82652806</v>
    <v>70099007</v>
    <v>92561094</v>
    <v>92101447</v>
    <v>73484020</v>
    <v>75910305</v>
    <v>74548085</v>
    <v>102212587</v>
    <v>67961048</v>
    <v>64633620</v>
    <v>55928076</v>
    <v>69122368</v>
    <v>64306118</v>
    <v>46415449</v>
    <v>77483566</v>
    <v>80242839</v>
    <v>62550179</v>
    <v>72756709</v>
    <v>47264703</v>
    <v>52561299</v>
    <v>42047214</v>
    <v>43643668</v>
    <v>52233171</v>
    <v>36437895</v>
    <v>57535867</v>
    <v>59504897</v>
    <v>50244827</v>
    <v>59187585</v>
    <v>37764206</v>
    <v>33437001</v>
    <v>48389968</v>
    <v>57211197</v>
    <v>41291076</v>
    <v>36269602</v>
    <v>45190323</v>
    <v>46468510</v>
    <v>90785755</v>
    <v>46835702</v>
    <v>34632661</v>
    <v>47610365</v>
    <v>30808530</v>
    <v>43224525</v>
    <v>35729252</v>
    <v>36383411</v>
    <v>63251305</v>
    <v>44760949</v>
    <v>40089895</v>
    <v>55839457</v>
    <v>41376417</v>
    <v>70328226</v>
    <v>64513859</v>
    <v>45528654</v>
    <v>38273346</v>
    <v>38550637</v>
    <v>35041480</v>
    <v>76144535</v>
    <v>40297810</v>
    <v>40434792</v>
    <v>32789911</v>
    <v>41488389</v>
    <v>36110451</v>
    <v>27314125</v>
    <v>38701220</v>
    <v>53054184</v>
    <v>53084405</v>
    <v>40584293</v>
    <v>36475260</v>
    <v>57118956</v>
    <v>56270392</v>
    <v>65509081</v>
    <v>43346720</v>
    <v>34439561</v>
    <v>74515266</v>
    <v>61158288</v>
    <v>53763788</v>
    <v>39515824</v>
    <v>46853632</v>
    <v>65663388</v>
    <v>76428732</v>
    <v>82789070</v>
    <v>146267391</v>
    <v>84826312</v>
    <v>70698340</v>
    <v>63276589</v>
    <v>45619558</v>
    <v>42542069</v>
    <v>52333073</v>
    <v>42446929</v>
    <v>60846812</v>
    <v>44430728</v>
    <v>39121793</v>
    <v>33732264</v>
    <v>41514600</v>
    <v>56121456</v>
    <v>50639393</v>
    <v>35788609</v>
    <v>32693898</v>
    <v>41066024</v>
    <v>38715176</v>
    <v>62700110</v>
    <v>60600113</v>
    <v>47224939</v>
    <v>44264258</v>
    <v>68493805</v>
    <v>40445822</v>
    <v>36394579</v>
    <v>75248608</v>
    <v>51892735</v>
    <v>39310501</v>
    <v>36656122</v>
    <v>49320970</v>
    <v>59044937</v>
    <v>75315470</v>
    <v>77503110</v>
    <v>44116922</v>
    <v>46805672</v>
    <v>38428587</v>
    <v>48336004</v>
    <v>42100928</v>
    <v>63655448</v>
    <v>72668778</v>
    <v>38097798</v>
    <v>40846466</v>
    <v>43005186</v>
    <v>49964690</v>
    <v>37398693</v>
    <v>37912244</v>
    <v>44138060</v>
    <v>42267994</v>
    <v>36217215</v>
    <v>54203636</v>
    <v>30725436</v>
    <v>34393714</v>
    <v>37416801</v>
    <v>36439010</v>
    <v>34183835</v>
    <v>49314574</v>
    <v>34979860</v>
    <v>47268176</v>
    <v>30174704</v>
    <v>42899661</v>
    <v>41435839</v>
    <v>60182451</v>
    <v>45667533</v>
    <v>38216975</v>
    <v>39478322</v>
    <v>68181968</v>
    <v>47233212</v>
    <v>46444893</v>
    <v>37586773</v>
    <v>43006128</v>
    <v>47388640</v>
    <v>38904109</v>
    <v>75988766</v>
    <v>37084081</v>
    <v>49412046</v>
    <v>50032576</v>
    <v>46750285</v>
    <v>38226390</v>
    <v>42441393</v>
    <v>45621288</v>
    <v>34000163</v>
    <v>30177351</v>
    <v>31745989</v>
    <v>26906629</v>
    <v>42787561</v>
    <v>28762183</v>
    <v>31241549</v>
    <v>34742738</v>
    <v>37234515</v>
    <v>28677723</v>
    <v>31543812</v>
    <v>35904730</v>
    <v>43695179</v>
    <v>55773545</v>
    <v>108248729</v>
    <v>85919452</v>
    <v>125716674</v>
    <v>57635828</v>
    <v>33160097</v>
    <v>41338891</v>
    <v>64969310</v>
    <v>56578757</v>
    <v>57052654</v>
    <v>50203975</v>
    <v>37888459</v>
    <v>47679442</v>
    <v>60393052</v>
    <v>47304672</v>
    <v>73105046</v>
    <v>47910060</v>
    <v>48420580</v>
    <v>56900159</v>
    <v>43319662</v>
    <v>58070628</v>
    <v>42532853</v>
    <v>48195973</v>
    <v>41152102</v>
    <v>34604693</v>
    <v>70361125</v>
    <v>44433322</v>
    <v>37177429</v>
    <v>39281255</v>
    <v>66671471</v>
    <v>65857248</v>
    <v>33457815</v>
    <v>30653149</v>
    <v>35771503</v>
    <v>50788516</v>
    <v>26048714</v>
    <v>30056740</v>
    <v>45076076</v>
    <v>40921297</v>
    <v>26910448</v>
    <v>26749030</v>
    <v>31011072</v>
    <v>36554002</v>
    <v>76519818</v>
    <v>50737213</v>
    <v>58266472</v>
    <v>43321578</v>
    <v>74196664</v>
    <v>88744106</v>
    <v>74249199</v>
    <v>109648212</v>
    <v>71230528</v>
    <v>80094868</v>
    <v>81158816</v>
    <v>99326624</v>
    <v>88102109</v>
    <v>69588167</v>
    <v>74079414</v>
    <v>62660321</v>
    <v>49008709</v>
    <v>66041422</v>
    <v>66555985</v>
    <v>62958195</v>
    <v>83762964</v>
    <v>58766795</v>
    <v>38355735</v>
    <v>52228898</v>
    <v>42164248</v>
    <v>71662653</v>
    <v>95328213</v>
    <v>54609641</v>
    <v>76014544</v>
    <v>125985998</v>
    <v>217965131</v>
    <v>256611355</v>
    <v>165816581</v>
    <v>241867317</v>
    <v>162331225</v>
    <v>97866334</v>
    <v>68033993</v>
    <v>56892874</v>
    <v>83484814</v>
    <v>79868083</v>
    <v>69368129</v>
    <v>75948117</v>
    <v>90590658</v>
    <v>64150418</v>
    <v>61119590</v>
    <v>47613755</v>
    <v>47775121</v>
    <v>93101463</v>
    <v>63186146</v>
    <v>60717270</v>
    <v>38659222</v>
    <v>48264708</v>
    <v>55733229</v>
    <v>65130787</v>
    <v>37603427</v>
    <v>78993570</v>
    <v>67947225</v>
    <v>66283531</v>
    <v>71268145</v>
    <v>76052101</v>
    <v>68168509</v>
    <v>60614492</v>
    <v>95197657</v>
    <v>70860417</v>
    <v>76029046</v>
    <v>72588475</v>
    <v>68445512</v>
    <v>70073758</v>
    <v>90601242</v>
    <v>61630502</v>
    <v>63606204</v>
    <v>57314199</v>
    <v>92436397</v>
    <v>66588743</v>
    <v>53016418</v>
    <v>66246973</v>
    <v>73658225</v>
    <v>64129003</v>
    <v>89505996</v>
    <v>79984125</v>
    <v>82209365</v>
    <v>76605029</v>
    <v>94051374</v>
    <v>87426039</v>
    <v>67735293</v>
    <v>62114767</v>
    <v>78548361</v>
    <v>86258398</v>
    <v>92502541</v>
    <v>70030140</v>
    <v>66510374</v>
    <v>51065789</v>
    <v>74814505</v>
    <v>59024585</v>
    <v>66113326</v>
    <v>57528960</v>
    <v>63670226</v>
    <v>51898518</v>
    <v>74317260</v>
    <v>88987511</v>
    <v>68885683</v>
    <v>65621645</v>
    <v>63374984</v>
    <v>60046288</v>
    <v>70511036</v>
    <v>71307134</v>
    <v>56865364</v>
    <v>54917102</v>
    <v>60556278</v>
    <v>80418851</v>
    <v>103385246</v>
    <v>140103572</v>
    <v>73218015</v>
    <v>68051401</v>
    <v>64357525</v>
    <v>74205791</v>
    <v>64051626</v>
    <v>58742300</v>
    <v>64821798</v>
    <v>60092790</v>
    <v>59327466</v>
    <v>68592507</v>
    <v>43804914</v>
    <v>69750731</v>
    <v>88890298</v>
    <v>54805775</v>
    <v>84083214</v>
    <v>51274332</v>
    <v>51581565</v>
    <v>48341069</v>
    <v>61519461</v>
    <v>74522192</v>
    <v>81983545</v>
    <v>70820898</v>
    <v>65219228</v>
    <v>85178935</v>
    <v>63133104</v>
    <v>66133856</v>
    <v>78034529</v>
    <v>69934360</v>
    <v>72780135</v>
    <v>63772412</v>
    <v>61168953</v>
    <v>101952244</v>
    <v>90459242</v>
    <v>97945620</v>
    <v>69452201</v>
    <v>81708872</v>
    <v>68082229</v>
    <v>89622067</v>
    <v>69179209</v>
    <v>73499015</v>
    <v>86288028</v>
    <v>72545369</v>
    <v>56895993</v>
    <v>70494350</v>
  </a>
  <a r="1" c="2454">
    <v t="i">0</v>
    <v t="i">4</v>
    <v t="i">5</v>
    <v t="i">6</v>
    <v t="i">7</v>
    <v t="i">8</v>
    <v t="i">11</v>
    <v t="i">12</v>
    <v t="i">13</v>
    <v t="i">14</v>
    <v t="i">15</v>
    <v t="i">19</v>
    <v t="i">20</v>
    <v t="i">21</v>
    <v t="i">22</v>
    <v t="i">25</v>
    <v t="i">26</v>
    <v t="i">27</v>
    <v t="i">28</v>
    <v t="i">29</v>
    <v t="i">32</v>
    <v t="i">33</v>
    <v t="i">34</v>
    <v t="i">35</v>
    <v t="i">36</v>
    <v t="i">39</v>
    <v t="i">40</v>
    <v t="i">41</v>
    <v t="i">42</v>
    <v t="i">43</v>
    <v t="i">47</v>
    <v t="i">48</v>
    <v t="i">49</v>
    <v t="i">50</v>
    <v t="i">53</v>
    <v t="i">54</v>
    <v t="i">55</v>
    <v t="i">56</v>
    <v t="i">57</v>
    <v t="i">60</v>
    <v t="i">61</v>
    <v t="i">62</v>
    <v t="i">63</v>
    <v t="i">64</v>
    <v t="i">67</v>
    <v t="i">68</v>
    <v t="i">69</v>
    <v t="i">70</v>
    <v t="i">71</v>
    <v t="i">74</v>
    <v t="i">75</v>
    <v t="i">76</v>
    <v t="i">77</v>
    <v t="i">78</v>
    <v t="i">81</v>
    <v t="i">82</v>
    <v t="i">83</v>
    <v t="i">84</v>
    <v t="i">88</v>
    <v t="i">89</v>
    <v t="i">90</v>
    <v t="i">91</v>
    <v t="i">92</v>
    <v t="i">95</v>
    <v t="i">96</v>
    <v t="i">97</v>
    <v t="i">98</v>
    <v t="i">99</v>
    <v t="i">102</v>
    <v t="i">103</v>
    <v t="i">104</v>
    <v t="i">105</v>
    <v t="i">106</v>
    <v t="i">109</v>
    <v t="i">110</v>
    <v t="i">111</v>
    <v t="i">112</v>
    <v t="i">113</v>
    <v t="i">116</v>
    <v t="i">117</v>
    <v t="i">118</v>
    <v t="i">119</v>
    <v t="i">120</v>
    <v t="i">123</v>
    <v t="i">124</v>
    <v t="i">125</v>
    <v t="i">126</v>
    <v t="i">127</v>
    <v t="i">130</v>
    <v t="i">131</v>
    <v t="i">132</v>
    <v t="i">133</v>
    <v t="i">134</v>
    <v t="i">137</v>
    <v t="i">138</v>
    <v t="i">139</v>
    <v t="i">140</v>
    <v t="i">141</v>
    <v t="i">144</v>
    <v t="i">145</v>
    <v t="i">146</v>
    <v t="i">147</v>
    <v t="i">148</v>
    <v t="i">152</v>
    <v t="i">153</v>
    <v t="i">154</v>
    <v t="i">155</v>
    <v t="i">158</v>
    <v t="i">159</v>
    <v t="i">160</v>
    <v t="i">161</v>
    <v t="i">162</v>
    <v t="i">165</v>
    <v t="i">166</v>
    <v t="i">167</v>
    <v t="i">168</v>
    <v t="i">169</v>
    <v t="i">172</v>
    <v t="i">173</v>
    <v t="i">174</v>
    <v t="i">175</v>
    <v t="i">176</v>
    <v t="i">179</v>
    <v t="i">180</v>
    <v t="i">181</v>
    <v t="i">182</v>
    <v t="i">183</v>
    <v t="i">187</v>
    <v t="i">188</v>
    <v t="i">189</v>
    <v t="i">190</v>
    <v t="i">193</v>
    <v t="i">194</v>
    <v t="i">195</v>
    <v t="i">196</v>
    <v t="i">197</v>
    <v t="i">200</v>
    <v t="i">201</v>
    <v t="i">202</v>
    <v t="i">203</v>
    <v t="i">204</v>
    <v t="i">207</v>
    <v t="i">208</v>
    <v t="i">209</v>
    <v t="i">210</v>
    <v t="i">211</v>
    <v t="i">214</v>
    <v t="i">215</v>
    <v t="i">216</v>
    <v t="i">217</v>
    <v t="i">218</v>
    <v t="i">221</v>
    <v t="i">222</v>
    <v t="i">223</v>
    <v t="i">224</v>
    <v t="i">225</v>
    <v t="i">228</v>
    <v t="i">229</v>
    <v t="i">230</v>
    <v t="i">231</v>
    <v t="i">232</v>
    <v t="i">235</v>
    <v t="i">236</v>
    <v t="i">237</v>
    <v t="i">238</v>
    <v t="i">239</v>
    <v t="i">242</v>
    <v t="i">243</v>
    <v t="i">244</v>
    <v t="i">245</v>
    <v t="i">246</v>
    <v t="i">250</v>
    <v t="i">251</v>
    <v t="i">252</v>
    <v t="i">253</v>
    <v t="i">256</v>
    <v t="i">257</v>
    <v t="i">258</v>
    <v t="i">259</v>
    <v t="i">260</v>
    <v t="i">263</v>
    <v t="i">264</v>
    <v t="i">265</v>
    <v t="i">266</v>
    <v t="i">267</v>
    <v t="i">270</v>
    <v t="i">271</v>
    <v t="i">272</v>
    <v t="i">273</v>
    <v t="i">274</v>
    <v t="i">277</v>
    <v t="i">278</v>
    <v t="i">279</v>
    <v t="i">280</v>
    <v t="i">281</v>
    <v t="i">284</v>
    <v t="i">285</v>
    <v t="i">286</v>
    <v t="i">287</v>
    <v t="i">288</v>
    <v t="i">291</v>
    <v t="i">292</v>
    <v t="i">293</v>
    <v t="i">294</v>
    <v t="i">295</v>
    <v t="i">298</v>
    <v t="i">299</v>
    <v t="i">300</v>
    <v t="i">301</v>
    <v t="i">302</v>
    <v t="i">305</v>
    <v t="i">306</v>
    <v t="i">307</v>
    <v t="i">308</v>
    <v t="i">309</v>
    <v t="i">312</v>
    <v t="i">313</v>
    <v t="i">314</v>
    <v t="i">315</v>
    <v t="i">316</v>
    <v t="i">319</v>
    <v t="i">320</v>
    <v t="i">321</v>
    <v t="i">322</v>
    <v t="i">323</v>
    <v t="i">326</v>
    <v t="i">327</v>
    <v t="i">328</v>
    <v t="i">330</v>
    <v t="i">333</v>
    <v t="i">334</v>
    <v t="i">335</v>
    <v t="i">336</v>
    <v t="i">337</v>
    <v t="i">340</v>
    <v t="i">341</v>
    <v t="i">342</v>
    <v t="i">343</v>
    <v t="i">344</v>
    <v t="i">347</v>
    <v t="i">348</v>
    <v t="i">349</v>
    <v t="i">350</v>
    <v t="i">351</v>
    <v t="i">354</v>
    <v t="i">355</v>
    <v t="i">356</v>
    <v t="i">357</v>
    <v t="i">358</v>
    <v t="i">362</v>
    <v t="i">363</v>
    <v t="i">364</v>
    <v t="i">365</v>
    <v t="i">369</v>
    <v t="i">370</v>
    <v t="i">371</v>
    <v t="i">372</v>
    <v t="i">375</v>
    <v t="i">376</v>
    <v t="i">377</v>
    <v t="i">378</v>
    <v t="i">379</v>
    <v t="i">383</v>
    <v t="i">384</v>
    <v t="i">385</v>
    <v t="i">386</v>
    <v t="i">389</v>
    <v t="i">390</v>
    <v t="i">391</v>
    <v t="i">392</v>
    <v t="i">393</v>
    <v t="i">396</v>
    <v t="i">397</v>
    <v t="i">398</v>
    <v t="i">399</v>
    <v t="i">400</v>
    <v t="i">403</v>
    <v t="i">404</v>
    <v t="i">405</v>
    <v t="i">406</v>
    <v t="i">407</v>
    <v t="i">410</v>
    <v t="i">411</v>
    <v t="i">412</v>
    <v t="i">413</v>
    <v t="i">414</v>
    <v t="i">418</v>
    <v t="i">419</v>
    <v t="i">420</v>
    <v t="i">421</v>
    <v t="i">424</v>
    <v t="i">425</v>
    <v t="i">426</v>
    <v t="i">427</v>
    <v t="i">428</v>
    <v t="i">431</v>
    <v t="i">432</v>
    <v t="i">433</v>
    <v t="i">434</v>
    <v t="i">435</v>
    <v t="i">438</v>
    <v t="i">439</v>
    <v t="i">440</v>
    <v t="i">441</v>
    <v t="i">442</v>
    <v t="i">445</v>
    <v t="i">446</v>
    <v t="i">447</v>
    <v t="i">448</v>
    <v t="i">449</v>
    <v t="i">452</v>
    <v t="i">453</v>
    <v t="i">454</v>
    <v t="i">455</v>
    <v t="i">456</v>
    <v t="i">459</v>
    <v t="i">460</v>
    <v t="i">461</v>
    <v t="i">462</v>
    <v t="i">463</v>
    <v t="i">466</v>
    <v t="i">467</v>
    <v t="i">468</v>
    <v t="i">469</v>
    <v t="i">473</v>
    <v t="i">474</v>
    <v t="i">475</v>
    <v t="i">476</v>
    <v t="i">477</v>
    <v t="i">480</v>
    <v t="i">481</v>
    <v t="i">482</v>
    <v t="i">483</v>
    <v t="i">484</v>
    <v t="i">487</v>
    <v t="i">488</v>
    <v t="i">489</v>
    <v t="i">490</v>
    <v t="i">491</v>
    <v t="i">494</v>
    <v t="i">495</v>
    <v t="i">496</v>
    <v t="i">497</v>
    <v t="i">498</v>
    <v t="i">501</v>
    <v t="i">502</v>
    <v t="i">503</v>
    <v t="i">504</v>
    <v t="i">505</v>
    <v t="i">508</v>
    <v t="i">509</v>
    <v t="i">510</v>
    <v t="i">511</v>
    <v t="i">512</v>
    <v t="i">516</v>
    <v t="i">517</v>
    <v t="i">518</v>
    <v t="i">519</v>
    <v t="i">522</v>
    <v t="i">523</v>
    <v t="i">524</v>
    <v t="i">525</v>
    <v t="i">526</v>
    <v t="i">529</v>
    <v t="i">530</v>
    <v t="i">531</v>
    <v t="i">532</v>
    <v t="i">533</v>
    <v t="i">536</v>
    <v t="i">537</v>
    <v t="i">538</v>
    <v t="i">539</v>
    <v t="i">540</v>
    <v t="i">543</v>
    <v t="i">544</v>
    <v t="i">545</v>
    <v t="i">546</v>
    <v t="i">547</v>
    <v t="i">550</v>
    <v t="i">552</v>
    <v t="i">553</v>
    <v t="i">554</v>
    <v t="i">557</v>
    <v t="i">558</v>
    <v t="i">559</v>
    <v t="i">560</v>
    <v t="i">561</v>
    <v t="i">564</v>
    <v t="i">565</v>
    <v t="i">566</v>
    <v t="i">567</v>
    <v t="i">568</v>
    <v t="i">571</v>
    <v t="i">572</v>
    <v t="i">573</v>
    <v t="i">574</v>
    <v t="i">575</v>
    <v t="i">578</v>
    <v t="i">579</v>
    <v t="i">580</v>
    <v t="i">581</v>
    <v t="i">582</v>
    <v t="i">585</v>
    <v t="i">586</v>
    <v t="i">587</v>
    <v t="i">588</v>
    <v t="i">589</v>
    <v t="i">592</v>
    <v t="i">593</v>
    <v t="i">594</v>
    <v t="i">595</v>
    <v t="i">596</v>
    <v t="i">599</v>
    <v t="i">600</v>
    <v t="i">601</v>
    <v t="i">602</v>
    <v t="i">603</v>
    <v t="i">606</v>
    <v t="i">607</v>
    <v t="i">608</v>
    <v t="i">609</v>
    <v t="i">610</v>
    <v t="i">614</v>
    <v t="i">615</v>
    <v t="i">616</v>
    <v t="i">617</v>
    <v t="i">620</v>
    <v t="i">621</v>
    <v t="i">622</v>
    <v t="i">623</v>
    <v t="i">624</v>
    <v t="i">627</v>
    <v t="i">628</v>
    <v t="i">629</v>
    <v t="i">630</v>
    <v t="i">631</v>
    <v t="i">634</v>
    <v t="i">635</v>
    <v t="i">636</v>
    <v t="i">637</v>
    <v t="i">638</v>
    <v t="i">641</v>
    <v t="i">642</v>
    <v t="i">643</v>
    <v t="i">644</v>
    <v t="i">645</v>
    <v t="i">648</v>
    <v t="i">649</v>
    <v t="i">650</v>
    <v t="i">651</v>
    <v t="i">652</v>
    <v t="i">655</v>
    <v t="i">656</v>
    <v t="i">657</v>
    <v t="i">658</v>
    <v t="i">659</v>
    <v t="i">662</v>
    <v t="i">663</v>
    <v t="i">664</v>
    <v t="i">665</v>
    <v t="i">666</v>
    <v t="i">669</v>
    <v t="i">670</v>
    <v t="i">671</v>
    <v t="i">672</v>
    <v t="i">673</v>
    <v t="i">676</v>
    <v t="i">677</v>
    <v t="i">678</v>
    <v t="i">679</v>
    <v t="i">680</v>
    <v t="i">683</v>
    <v t="i">684</v>
    <v t="i">685</v>
    <v t="i">686</v>
    <v t="i">687</v>
    <v t="i">690</v>
    <v t="i">691</v>
    <v t="i">692</v>
    <v t="i">694</v>
    <v t="i">697</v>
    <v t="i">698</v>
    <v t="i">699</v>
    <v t="i">700</v>
    <v t="i">701</v>
    <v t="i">704</v>
    <v t="i">705</v>
    <v t="i">706</v>
    <v t="i">707</v>
    <v t="i">708</v>
    <v t="i">711</v>
    <v t="i">712</v>
    <v t="i">713</v>
    <v t="i">714</v>
    <v t="i">715</v>
    <v t="i">718</v>
    <v t="i">719</v>
    <v t="i">720</v>
    <v t="i">721</v>
    <v t="i">722</v>
    <v t="i">726</v>
    <v t="i">727</v>
    <v t="i">728</v>
    <v t="i">729</v>
    <v t="i">733</v>
    <v t="i">734</v>
    <v t="i">735</v>
    <v t="i">736</v>
    <v t="i">739</v>
    <v t="i">740</v>
    <v t="i">741</v>
    <v t="i">742</v>
    <v t="i">743</v>
    <v t="i">747</v>
    <v t="i">748</v>
    <v t="i">749</v>
    <v t="i">750</v>
    <v t="i">753</v>
    <v t="i">754</v>
    <v t="i">755</v>
    <v t="i">756</v>
    <v t="i">757</v>
    <v t="i">760</v>
    <v t="i">761</v>
    <v t="i">762</v>
    <v t="i">763</v>
    <v t="i">764</v>
    <v t="i">767</v>
    <v t="i">768</v>
    <v t="i">769</v>
    <v t="i">770</v>
    <v t="i">771</v>
    <v t="i">774</v>
    <v t="i">775</v>
    <v t="i">776</v>
    <v t="i">777</v>
    <v t="i">778</v>
    <v t="i">782</v>
    <v t="i">783</v>
    <v t="i">784</v>
    <v t="i">785</v>
    <v t="i">788</v>
    <v t="i">789</v>
    <v t="i">790</v>
    <v t="i">791</v>
    <v t="i">792</v>
    <v t="i">795</v>
    <v t="i">796</v>
    <v t="i">797</v>
    <v t="i">798</v>
    <v t="i">799</v>
    <v t="i">802</v>
    <v t="i">803</v>
    <v t="i">804</v>
    <v t="i">805</v>
    <v t="i">806</v>
    <v t="i">809</v>
    <v t="i">810</v>
    <v t="i">811</v>
    <v t="i">812</v>
    <v t="i">813</v>
    <v t="i">816</v>
    <v t="i">817</v>
    <v t="i">818</v>
    <v t="i">819</v>
    <v t="i">823</v>
    <v t="i">824</v>
    <v t="i">825</v>
    <v t="i">826</v>
    <v t="i">827</v>
    <v t="i">830</v>
    <v t="i">831</v>
    <v t="i">832</v>
    <v t="i">833</v>
    <v t="i">834</v>
    <v t="i">837</v>
    <v t="i">838</v>
    <v t="i">839</v>
    <v t="i">840</v>
    <v t="i">841</v>
    <v t="i">844</v>
    <v t="i">845</v>
    <v t="i">846</v>
    <v t="i">847</v>
    <v t="i">848</v>
    <v t="i">851</v>
    <v t="i">852</v>
    <v t="i">853</v>
    <v t="i">854</v>
    <v t="i">855</v>
    <v t="i">858</v>
    <v t="i">859</v>
    <v t="i">860</v>
    <v t="i">861</v>
    <v t="i">862</v>
    <v t="i">865</v>
    <v t="i">866</v>
    <v t="i">867</v>
    <v t="i">868</v>
    <v t="i">869</v>
    <v t="i">872</v>
    <v t="i">873</v>
    <v t="i">874</v>
    <v t="i">875</v>
    <v t="i">876</v>
    <v t="i">880</v>
    <v t="i">881</v>
    <v t="i">882</v>
    <v t="i">883</v>
    <v t="i">886</v>
    <v t="i">887</v>
    <v t="i">888</v>
    <v t="i">889</v>
    <v t="i">890</v>
    <v t="i">893</v>
    <v t="i">894</v>
    <v t="i">895</v>
    <v t="i">896</v>
    <v t="i">897</v>
    <v t="i">900</v>
    <v t="i">901</v>
    <v t="i">902</v>
    <v t="i">903</v>
    <v t="i">904</v>
    <v t="i">907</v>
    <v t="i">908</v>
    <v t="i">909</v>
    <v t="i">910</v>
    <v t="i">911</v>
    <v t="i">914</v>
    <v t="i">915</v>
    <v t="i">917</v>
    <v t="i">918</v>
    <v t="i">921</v>
    <v t="i">922</v>
    <v t="i">923</v>
    <v t="i">924</v>
    <v t="i">925</v>
    <v t="i">928</v>
    <v t="i">929</v>
    <v t="i">930</v>
    <v t="i">931</v>
    <v t="i">932</v>
    <v t="i">935</v>
    <v t="i">936</v>
    <v t="i">937</v>
    <v t="i">938</v>
    <v t="i">939</v>
    <v t="i">942</v>
    <v t="i">943</v>
    <v t="i">944</v>
    <v t="i">945</v>
    <v t="i">946</v>
    <v t="i">949</v>
    <v t="i">950</v>
    <v t="i">951</v>
    <v t="i">952</v>
    <v t="i">953</v>
    <v t="i">956</v>
    <v t="i">957</v>
    <v t="i">958</v>
    <v t="i">959</v>
    <v t="i">960</v>
    <v t="i">963</v>
    <v t="i">964</v>
    <v t="i">965</v>
    <v t="i">966</v>
    <v t="i">967</v>
    <v t="i">970</v>
    <v t="i">971</v>
    <v t="i">972</v>
    <v t="i">973</v>
    <v t="i">974</v>
    <v t="i">978</v>
    <v t="i">979</v>
    <v t="i">980</v>
    <v t="i">981</v>
    <v t="i">984</v>
    <v t="i">985</v>
    <v t="i">986</v>
    <v t="i">987</v>
    <v t="i">988</v>
    <v t="i">991</v>
    <v t="i">992</v>
    <v t="i">993</v>
    <v t="i">994</v>
    <v t="i">995</v>
    <v t="i">998</v>
    <v t="i">999</v>
    <v t="i">1000</v>
    <v t="i">1001</v>
    <v t="i">1002</v>
    <v t="i">1005</v>
    <v t="i">1006</v>
    <v t="i">1007</v>
    <v t="i">1008</v>
    <v t="i">1009</v>
    <v t="i">1012</v>
    <v t="i">1013</v>
    <v t="i">1014</v>
    <v t="i">1015</v>
    <v t="i">1016</v>
    <v t="i">1019</v>
    <v t="i">1020</v>
    <v t="i">1021</v>
    <v t="i">1022</v>
    <v t="i">1023</v>
    <v t="i">1026</v>
    <v t="i">1027</v>
    <v t="i">1028</v>
    <v t="i">1029</v>
    <v t="i">1030</v>
    <v t="i">1033</v>
    <v t="i">1034</v>
    <v t="i">1035</v>
    <v t="i">1036</v>
    <v t="i">1037</v>
    <v t="i">1040</v>
    <v t="i">1041</v>
    <v t="i">1042</v>
    <v t="i">1043</v>
    <v t="i">1044</v>
    <v t="i">1047</v>
    <v t="i">1048</v>
    <v t="i">1049</v>
    <v t="i">1050</v>
    <v t="i">1051</v>
    <v t="i">1054</v>
    <v t="i">1055</v>
    <v t="i">1056</v>
    <v t="i">1058</v>
    <v t="i">1061</v>
    <v t="i">1062</v>
    <v t="i">1063</v>
    <v t="i">1064</v>
    <v t="i">1065</v>
    <v t="i">1068</v>
    <v t="i">1069</v>
    <v t="i">1071</v>
    <v t="i">1072</v>
    <v t="i">1075</v>
    <v t="i">1076</v>
    <v t="i">1077</v>
    <v t="i">1078</v>
    <v t="i">1079</v>
    <v t="i">1082</v>
    <v t="i">1083</v>
    <v t="i">1084</v>
    <v t="i">1085</v>
    <v t="i">1086</v>
    <v t="i">1089</v>
    <v t="i">1091</v>
    <v t="i">1092</v>
    <v t="i">1093</v>
    <v t="i">1096</v>
    <v t="i">1098</v>
    <v t="i">1099</v>
    <v t="i">1100</v>
    <v t="i">1103</v>
    <v t="i">1104</v>
    <v t="i">1105</v>
    <v t="i">1106</v>
    <v t="i">1107</v>
    <v t="i">1110</v>
    <v t="i">1111</v>
    <v t="i">1112</v>
    <v t="i">1113</v>
    <v t="i">1114</v>
    <v t="i">1118</v>
    <v t="i">1119</v>
    <v t="i">1120</v>
    <v t="i">1121</v>
    <v t="i">1124</v>
    <v t="i">1125</v>
    <v t="i">1126</v>
    <v t="i">1127</v>
    <v t="i">1128</v>
    <v t="i">1131</v>
    <v t="i">1132</v>
    <v t="i">1133</v>
    <v t="i">1134</v>
    <v t="i">1135</v>
    <v t="i">1138</v>
    <v t="i">1139</v>
    <v t="i">1140</v>
    <v t="i">1141</v>
    <v t="i">1142</v>
    <v t="i">1146</v>
    <v t="i">1147</v>
    <v t="i">1148</v>
    <v t="i">1149</v>
    <v t="i">1152</v>
    <v t="i">1153</v>
    <v t="i">1154</v>
    <v t="i">1155</v>
    <v t="i">1156</v>
    <v t="i">1159</v>
    <v t="i">1160</v>
    <v t="i">1161</v>
    <v t="i">1162</v>
    <v t="i">1163</v>
    <v t="i">1166</v>
    <v t="i">1167</v>
    <v t="i">1168</v>
    <v t="i">1169</v>
    <v t="i">1170</v>
    <v t="i">1173</v>
    <v t="i">1174</v>
    <v t="i">1175</v>
    <v t="i">1176</v>
    <v t="i">1177</v>
    <v t="i">1180</v>
    <v t="i">1181</v>
    <v t="i">1182</v>
    <v t="i">1183</v>
    <v t="i">1184</v>
    <v t="i">1187</v>
    <v t="i">1188</v>
    <v t="i">1189</v>
    <v t="i">1190</v>
    <v t="i">1191</v>
    <v t="i">1194</v>
    <v t="i">1195</v>
    <v t="i">1196</v>
    <v t="i">1197</v>
    <v t="i">1198</v>
    <v t="i">1201</v>
    <v t="i">1202</v>
    <v t="i">1203</v>
    <v t="i">1204</v>
    <v t="i">1208</v>
    <v t="i">1209</v>
    <v t="i">1210</v>
    <v t="i">1211</v>
    <v t="i">1212</v>
    <v t="i">1215</v>
    <v t="i">1216</v>
    <v t="i">1217</v>
    <v t="i">1218</v>
    <v t="i">1219</v>
    <v t="i">1222</v>
    <v t="i">1223</v>
    <v t="i">1224</v>
    <v t="i">1225</v>
    <v t="i">1226</v>
    <v t="i">1229</v>
    <v t="i">1230</v>
    <v t="i">1231</v>
    <v t="i">1232</v>
    <v t="i">1233</v>
    <v t="i">1236</v>
    <v t="i">1237</v>
    <v t="i">1238</v>
    <v t="i">1239</v>
    <v t="i">1240</v>
    <v t="i">1244</v>
    <v t="i">1245</v>
    <v t="i">1246</v>
    <v t="i">1247</v>
    <v t="i">1250</v>
    <v t="i">1251</v>
    <v t="i">1252</v>
    <v t="i">1253</v>
    <v t="i">1254</v>
    <v t="i">1257</v>
    <v t="i">1258</v>
    <v t="i">1259</v>
    <v t="i">1260</v>
    <v t="i">1261</v>
    <v t="i">1264</v>
    <v t="i">1265</v>
    <v t="i">1266</v>
    <v t="i">1267</v>
    <v t="i">1268</v>
    <v t="i">1271</v>
    <v t="i">1272</v>
    <v t="i">1273</v>
    <v t="i">1274</v>
    <v t="i">1275</v>
    <v t="i">1278</v>
    <v t="i">1279</v>
    <v t="i">1280</v>
    <v t="i">1282</v>
    <v t="i">1285</v>
    <v t="i">1286</v>
    <v t="i">1287</v>
    <v t="i">1288</v>
    <v t="i">1289</v>
    <v t="i">1292</v>
    <v t="i">1293</v>
    <v t="i">1294</v>
    <v t="i">1295</v>
    <v t="i">1296</v>
    <v t="i">1299</v>
    <v t="i">1300</v>
    <v t="i">1301</v>
    <v t="i">1302</v>
    <v t="i">1303</v>
    <v t="i">1306</v>
    <v t="i">1307</v>
    <v t="i">1308</v>
    <v t="i">1309</v>
    <v t="i">1310</v>
    <v t="i">1313</v>
    <v t="i">1314</v>
    <v t="i">1315</v>
    <v t="i">1316</v>
    <v t="i">1317</v>
    <v t="i">1320</v>
    <v t="i">1321</v>
    <v t="i">1322</v>
    <v t="i">1323</v>
    <v t="i">1324</v>
    <v t="i">1327</v>
    <v t="i">1328</v>
    <v t="i">1329</v>
    <v t="i">1330</v>
    <v t="i">1331</v>
    <v t="i">1334</v>
    <v t="i">1335</v>
    <v t="i">1336</v>
    <v t="i">1337</v>
    <v t="i">1338</v>
    <v t="i">1342</v>
    <v t="i">1343</v>
    <v t="i">1344</v>
    <v t="i">1345</v>
    <v t="i">1348</v>
    <v t="i">1349</v>
    <v t="i">1350</v>
    <v t="i">1351</v>
    <v t="i">1352</v>
    <v t="i">1355</v>
    <v t="i">1356</v>
    <v t="i">1357</v>
    <v t="i">1358</v>
    <v t="i">1359</v>
    <v t="i">1362</v>
    <v t="i">1363</v>
    <v t="i">1364</v>
    <v t="i">1365</v>
    <v t="i">1366</v>
    <v t="i">1369</v>
    <v t="i">1370</v>
    <v t="i">1371</v>
    <v t="i">1372</v>
    <v t="i">1373</v>
    <v t="i">1376</v>
    <v t="i">1377</v>
    <v t="i">1378</v>
    <v t="i">1379</v>
    <v t="i">1380</v>
    <v t="i">1383</v>
    <v t="i">1384</v>
    <v t="i">1385</v>
    <v t="i">1386</v>
    <v t="i">1387</v>
    <v t="i">1390</v>
    <v t="i">1391</v>
    <v t="i">1392</v>
    <v t="i">1393</v>
    <v t="i">1394</v>
    <v t="i">1397</v>
    <v t="i">1398</v>
    <v t="i">1399</v>
    <v t="i">1400</v>
    <v t="i">1401</v>
    <v t="i">1404</v>
    <v t="i">1405</v>
    <v t="i">1406</v>
    <v t="i">1407</v>
    <v t="i">1408</v>
    <v t="i">1411</v>
    <v t="i">1412</v>
    <v t="i">1413</v>
    <v t="i">1414</v>
    <v t="i">1415</v>
    <v t="i">1418</v>
    <v t="i">1419</v>
    <v t="i">1420</v>
    <v t="i">1421</v>
    <v t="i">1422</v>
    <v t="i">1425</v>
    <v t="i">1426</v>
    <v t="i">1427</v>
    <v t="i">1429</v>
    <v t="i">1432</v>
    <v t="i">1433</v>
    <v t="i">1434</v>
    <v t="i">1435</v>
    <v t="i">1436</v>
    <v t="i">1439</v>
    <v t="i">1440</v>
    <v t="i">1441</v>
    <v t="i">1442</v>
    <v t="i">1443</v>
    <v t="i">1446</v>
    <v t="i">1447</v>
    <v t="i">1448</v>
    <v t="i">1449</v>
    <v t="i">1450</v>
    <v t="i">1453</v>
    <v t="i">1454</v>
    <v t="i">1456</v>
    <v t="i">1457</v>
    <v t="i">1460</v>
    <v t="i">1461</v>
    <v t="i">1463</v>
    <v t="i">1464</v>
    <v t="i">1467</v>
    <v t="i">1468</v>
    <v t="i">1469</v>
    <v t="i">1470</v>
    <v t="i">1471</v>
    <v t="i">1474</v>
    <v t="i">1475</v>
    <v t="i">1476</v>
    <v t="i">1477</v>
    <v t="i">1478</v>
    <v t="i">1482</v>
    <v t="i">1483</v>
    <v t="i">1484</v>
    <v t="i">1485</v>
    <v t="i">1488</v>
    <v t="i">1489</v>
    <v t="i">1490</v>
    <v t="i">1491</v>
    <v t="i">1492</v>
    <v t="i">1495</v>
    <v t="i">1496</v>
    <v t="i">1497</v>
    <v t="i">1498</v>
    <v t="i">1499</v>
    <v t="i">1502</v>
    <v t="i">1503</v>
    <v t="i">1504</v>
    <v t="i">1505</v>
    <v t="i">1506</v>
    <v t="i">1510</v>
    <v t="i">1511</v>
    <v t="i">1512</v>
    <v t="i">1513</v>
    <v t="i">1516</v>
    <v t="i">1517</v>
    <v t="i">1518</v>
    <v t="i">1519</v>
    <v t="i">1520</v>
    <v t="i">1523</v>
    <v t="i">1524</v>
    <v t="i">1525</v>
    <v t="i">1526</v>
    <v t="i">1527</v>
    <v t="i">1530</v>
    <v t="i">1531</v>
    <v t="i">1532</v>
    <v t="i">1533</v>
    <v t="i">1534</v>
    <v t="i">1537</v>
    <v t="i">1538</v>
    <v t="i">1539</v>
    <v t="i">1540</v>
    <v t="i">1541</v>
    <v t="i">1544</v>
    <v t="i">1545</v>
    <v t="i">1546</v>
    <v t="i">1547</v>
    <v t="i">1548</v>
    <v t="i">1551</v>
    <v t="i">1552</v>
    <v t="i">1553</v>
    <v t="i">1554</v>
    <v t="i">1555</v>
    <v t="i">1558</v>
    <v t="i">1559</v>
    <v t="i">1560</v>
    <v t="i">1561</v>
    <v t="i">1565</v>
    <v t="i">1566</v>
    <v t="i">1567</v>
    <v t="i">1568</v>
    <v t="i">1569</v>
    <v t="i">1572</v>
    <v t="i">1573</v>
    <v t="i">1574</v>
    <v t="i">1575</v>
    <v t="i">1576</v>
    <v t="i">1579</v>
    <v t="i">1580</v>
    <v t="i">1581</v>
    <v t="i">1582</v>
    <v t="i">1583</v>
    <v t="i">1586</v>
    <v t="i">1587</v>
    <v t="i">1588</v>
    <v t="i">1589</v>
    <v t="i">1590</v>
    <v t="i">1593</v>
    <v t="i">1594</v>
    <v t="i">1595</v>
    <v t="i">1596</v>
    <v t="i">1597</v>
    <v t="i">1600</v>
    <v t="i">1601</v>
    <v t="i">1602</v>
    <v t="i">1603</v>
    <v t="i">1604</v>
    <v t="i">1608</v>
    <v t="i">1609</v>
    <v t="i">1610</v>
    <v t="i">1611</v>
    <v t="i">1614</v>
    <v t="i">1615</v>
    <v t="i">1616</v>
    <v t="i">1617</v>
    <v t="i">1618</v>
    <v t="i">1621</v>
    <v t="i">1622</v>
    <v t="i">1623</v>
    <v t="i">1624</v>
    <v t="i">1625</v>
    <v t="i">1628</v>
    <v t="i">1629</v>
    <v t="i">1630</v>
    <v t="i">1631</v>
    <v t="i">1632</v>
    <v t="i">1635</v>
    <v t="i">1636</v>
    <v t="i">1637</v>
    <v t="i">1638</v>
    <v t="i">1639</v>
    <v t="i">1642</v>
    <v t="i">1643</v>
    <v t="i">1644</v>
    <v t="i">1645</v>
    <v t="i">1649</v>
    <v t="i">1650</v>
    <v t="i">1651</v>
    <v t="i">1652</v>
    <v t="i">1653</v>
    <v t="i">1656</v>
    <v t="i">1657</v>
    <v t="i">1658</v>
    <v t="i">1659</v>
    <v t="i">1660</v>
    <v t="i">1663</v>
    <v t="i">1664</v>
    <v t="i">1665</v>
    <v t="i">1666</v>
    <v t="i">1667</v>
    <v t="i">1670</v>
    <v t="i">1671</v>
    <v t="i">1672</v>
    <v t="i">1673</v>
    <v t="i">1674</v>
    <v t="i">1677</v>
    <v t="i">1678</v>
    <v t="i">1679</v>
    <v t="i">1680</v>
    <v t="i">1681</v>
    <v t="i">1684</v>
    <v t="i">1685</v>
    <v t="i">1686</v>
    <v t="i">1687</v>
    <v t="i">1688</v>
    <v t="i">1691</v>
    <v t="i">1692</v>
    <v t="i">1693</v>
    <v t="i">1694</v>
    <v t="i">1695</v>
    <v t="i">1698</v>
    <v t="i">1699</v>
    <v t="i">1700</v>
    <v t="i">1701</v>
    <v t="i">1702</v>
    <v t="i">1705</v>
    <v t="i">1706</v>
    <v t="i">1707</v>
    <v t="i">1708</v>
    <v t="i">1709</v>
    <v t="i">1713</v>
    <v t="i">1714</v>
    <v t="i">1715</v>
    <v t="i">1716</v>
    <v t="i">1719</v>
    <v t="i">1720</v>
    <v t="i">1721</v>
    <v t="i">1722</v>
    <v t="i">1723</v>
    <v t="i">1726</v>
    <v t="i">1727</v>
    <v t="i">1728</v>
    <v t="i">1729</v>
    <v t="i">1730</v>
    <v t="i">1733</v>
    <v t="i">1734</v>
    <v t="i">1735</v>
    <v t="i">1736</v>
    <v t="i">1737</v>
    <v t="i">1740</v>
    <v t="i">1741</v>
    <v t="i">1742</v>
    <v t="i">1743</v>
    <v t="i">1744</v>
    <v t="i">1747</v>
    <v t="i">1748</v>
    <v t="i">1749</v>
    <v t="i">1750</v>
    <v t="i">1751</v>
    <v t="i">1754</v>
    <v t="i">1755</v>
    <v t="i">1756</v>
    <v t="i">1757</v>
    <v t="i">1758</v>
    <v t="i">1761</v>
    <v t="i">1762</v>
    <v t="i">1763</v>
    <v t="i">1764</v>
    <v t="i">1765</v>
    <v t="i">1768</v>
    <v t="i">1769</v>
    <v t="i">1770</v>
    <v t="i">1771</v>
    <v t="i">1772</v>
    <v t="i">1775</v>
    <v t="i">1776</v>
    <v t="i">1777</v>
    <v t="i">1778</v>
    <v t="i">1779</v>
    <v t="i">1782</v>
    <v t="i">1783</v>
    <v t="i">1784</v>
    <v t="i">1785</v>
    <v t="i">1786</v>
    <v t="i">1789</v>
    <v t="i">1790</v>
    <v t="i">1791</v>
    <v t="i">1793</v>
    <v t="i">1796</v>
    <v t="i">1797</v>
    <v t="i">1798</v>
    <v t="i">1799</v>
    <v t="i">1800</v>
    <v t="i">1803</v>
    <v t="i">1804</v>
    <v t="i">1805</v>
    <v t="i">1806</v>
    <v t="i">1807</v>
    <v t="i">1810</v>
    <v t="i">1811</v>
    <v t="i">1812</v>
    <v t="i">1813</v>
    <v t="i">1814</v>
    <v t="i">1817</v>
    <v t="i">1818</v>
    <v t="i">1819</v>
    <v t="i">1820</v>
    <v t="i">1824</v>
    <v t="i">1825</v>
    <v t="i">1826</v>
    <v t="i">1827</v>
    <v t="i">1831</v>
    <v t="i">1832</v>
    <v t="i">1833</v>
    <v t="i">1834</v>
    <v t="i">1835</v>
    <v t="i">1838</v>
    <v t="i">1839</v>
    <v t="i">1840</v>
    <v t="i">1841</v>
    <v t="i">1842</v>
    <v t="i">1846</v>
    <v t="i">1847</v>
    <v t="i">1848</v>
    <v t="i">1849</v>
    <v t="i">1852</v>
    <v t="i">1853</v>
    <v t="i">1854</v>
    <v t="i">1855</v>
    <v t="i">1856</v>
    <v t="i">1859</v>
    <v t="i">1860</v>
    <v t="i">1861</v>
    <v t="i">1862</v>
    <v t="i">1863</v>
    <v t="i">1866</v>
    <v t="i">1867</v>
    <v t="i">1868</v>
    <v t="i">1869</v>
    <v t="i">1870</v>
    <v t="i">1874</v>
    <v t="i">1875</v>
    <v t="i">1876</v>
    <v t="i">1877</v>
    <v t="i">1880</v>
    <v t="i">1881</v>
    <v t="i">1882</v>
    <v t="i">1883</v>
    <v t="i">1884</v>
    <v t="i">1887</v>
    <v t="i">1888</v>
    <v t="i">1889</v>
    <v t="i">1890</v>
    <v t="i">1891</v>
    <v t="i">1894</v>
    <v t="i">1895</v>
    <v t="i">1896</v>
    <v t="i">1897</v>
    <v t="i">1898</v>
    <v t="i">1901</v>
    <v t="i">1902</v>
    <v t="i">1903</v>
    <v t="i">1904</v>
    <v t="i">1905</v>
    <v t="i">1908</v>
    <v t="i">1909</v>
    <v t="i">1910</v>
    <v t="i">1911</v>
    <v t="i">1912</v>
    <v t="i">1915</v>
    <v t="i">1916</v>
    <v t="i">1917</v>
    <v t="i">1918</v>
    <v t="i">1922</v>
    <v t="i">1923</v>
    <v t="i">1924</v>
    <v t="i">1925</v>
    <v t="i">1926</v>
    <v t="i">1929</v>
    <v t="i">1930</v>
    <v t="i">1931</v>
    <v t="i">1932</v>
    <v t="i">1933</v>
    <v t="i">1936</v>
    <v t="i">1937</v>
    <v t="i">1938</v>
    <v t="i">1939</v>
    <v t="i">1940</v>
    <v t="i">1943</v>
    <v t="i">1944</v>
    <v t="i">1945</v>
    <v t="i">1946</v>
    <v t="i">1947</v>
    <v t="i">1950</v>
    <v t="i">1951</v>
    <v t="i">1952</v>
    <v t="i">1953</v>
    <v t="i">1954</v>
    <v t="i">1957</v>
    <v t="i">1958</v>
    <v t="i">1959</v>
    <v t="i">1960</v>
    <v t="i">1961</v>
    <v t="i">1964</v>
    <v t="i">1965</v>
    <v t="i">1966</v>
    <v t="i">1967</v>
    <v t="i">1968</v>
    <v t="i">1971</v>
    <v t="i">1972</v>
    <v t="i">1973</v>
    <v t="i">1974</v>
    <v t="i">1975</v>
    <v t="i">1979</v>
    <v t="i">1980</v>
    <v t="i">1981</v>
    <v t="i">1982</v>
    <v t="i">1985</v>
    <v t="i">1986</v>
    <v t="i">1987</v>
    <v t="i">1988</v>
    <v t="i">1989</v>
    <v t="i">1992</v>
    <v t="i">1993</v>
    <v t="i">1994</v>
    <v t="i">1995</v>
    <v t="i">1996</v>
    <v t="i">1999</v>
    <v t="i">2000</v>
    <v t="i">2001</v>
    <v t="i">2002</v>
    <v t="i">2003</v>
    <v t="i">2006</v>
    <v t="i">2007</v>
    <v t="i">2008</v>
    <v t="i">2009</v>
    <v t="i">2010</v>
    <v t="i">2014</v>
    <v t="i">2015</v>
    <v t="i">2016</v>
    <v t="i">2017</v>
    <v t="i">2020</v>
    <v t="i">2021</v>
    <v t="i">2022</v>
    <v t="i">2023</v>
    <v t="i">2024</v>
    <v t="i">2027</v>
    <v t="i">2028</v>
    <v t="i">2029</v>
    <v t="i">2030</v>
    <v t="i">2031</v>
    <v t="i">2034</v>
    <v t="i">2035</v>
    <v t="i">2036</v>
    <v t="i">2037</v>
    <v t="i">2038</v>
    <v t="i">2041</v>
    <v t="i">2042</v>
    <v t="i">2043</v>
    <v t="i">2044</v>
    <v t="i">2045</v>
    <v t="i">2048</v>
    <v t="i">2049</v>
    <v t="i">2050</v>
    <v t="i">2051</v>
    <v t="i">2052</v>
    <v t="i">2055</v>
    <v t="i">2056</v>
    <v t="i">2057</v>
    <v t="i">2058</v>
    <v t="i">2059</v>
    <v t="i">2062</v>
    <v t="i">2063</v>
    <v t="i">2064</v>
    <v t="i">2065</v>
    <v t="i">2066</v>
    <v t="i">2069</v>
    <v t="i">2070</v>
    <v t="i">2071</v>
    <v t="i">2072</v>
    <v t="i">2073</v>
    <v t="i">2077</v>
    <v t="i">2078</v>
    <v t="i">2079</v>
    <v t="i">2080</v>
    <v t="i">2083</v>
    <v t="i">2084</v>
    <v t="i">2085</v>
    <v t="i">2086</v>
    <v t="i">2087</v>
    <v t="i">2090</v>
    <v t="i">2091</v>
    <v t="i">2092</v>
    <v t="i">2093</v>
    <v t="i">2094</v>
    <v t="i">2097</v>
    <v t="i">2098</v>
    <v t="i">2099</v>
    <v t="i">2100</v>
    <v t="i">2101</v>
    <v t="i">2104</v>
    <v t="i">2105</v>
    <v t="i">2106</v>
    <v t="i">2107</v>
    <v t="i">2108</v>
    <v t="i">2111</v>
    <v t="i">2112</v>
    <v t="i">2113</v>
    <v t="i">2114</v>
    <v t="i">2115</v>
    <v t="i">2118</v>
    <v t="i">2119</v>
    <v t="i">2120</v>
    <v t="i">2121</v>
    <v t="i">2122</v>
    <v t="i">2125</v>
    <v t="i">2126</v>
    <v t="i">2127</v>
    <v t="i">2128</v>
    <v t="i">2129</v>
    <v t="i">2132</v>
    <v t="i">2133</v>
    <v t="i">2134</v>
    <v t="i">2135</v>
    <v t="i">2136</v>
    <v t="i">2139</v>
    <v t="i">2140</v>
    <v t="i">2141</v>
    <v t="i">2142</v>
    <v t="i">2143</v>
    <v t="i">2146</v>
    <v t="i">2147</v>
    <v t="i">2148</v>
    <v t="i">2149</v>
    <v t="i">2150</v>
    <v t="i">2153</v>
    <v t="i">2154</v>
    <v t="i">2155</v>
    <v t="i">2157</v>
    <v t="i">2160</v>
    <v t="i">2161</v>
    <v t="i">2162</v>
    <v t="i">2163</v>
    <v t="i">2164</v>
    <v t="i">2167</v>
    <v t="i">2168</v>
    <v t="i">2169</v>
    <v t="i">2170</v>
    <v t="i">2171</v>
    <v t="i">2174</v>
    <v t="i">2175</v>
    <v t="i">2176</v>
    <v t="i">2177</v>
    <v t="i">2178</v>
    <v t="i">2181</v>
    <v t="i">2182</v>
    <v t="i">2183</v>
    <v t="i">2184</v>
    <v t="i">2188</v>
    <v t="i">2189</v>
    <v t="i">2190</v>
    <v t="i">2191</v>
    <v t="i">2192</v>
    <v t="i">2195</v>
    <v t="i">2196</v>
    <v t="i">2197</v>
    <v t="i">2198</v>
    <v t="i">2199</v>
    <v t="i">2202</v>
    <v t="i">2203</v>
    <v t="i">2204</v>
    <v t="i">2205</v>
    <v t="i">2206</v>
    <v t="i">2210</v>
    <v t="i">2211</v>
    <v t="i">2212</v>
    <v t="i">2213</v>
    <v t="i">2216</v>
    <v t="i">2217</v>
    <v t="i">2218</v>
    <v t="i">2219</v>
    <v t="i">2220</v>
    <v t="i">2223</v>
    <v t="i">2224</v>
    <v t="i">2225</v>
    <v t="i">2226</v>
    <v t="i">2227</v>
    <v t="i">2230</v>
    <v t="i">2231</v>
    <v t="i">2232</v>
    <v t="i">2233</v>
    <v t="i">2234</v>
    <v t="i">2237</v>
    <v t="i">2238</v>
    <v t="i">2239</v>
    <v t="i">2240</v>
    <v t="i">2241</v>
    <v t="i">2245</v>
    <v t="i">2246</v>
    <v t="i">2247</v>
    <v t="i">2248</v>
    <v t="i">2251</v>
    <v t="i">2252</v>
    <v t="i">2253</v>
    <v t="i">2254</v>
    <v t="i">2255</v>
    <v t="i">2258</v>
    <v t="i">2259</v>
    <v t="i">2260</v>
    <v t="i">2261</v>
    <v t="i">2262</v>
    <v t="i">2265</v>
    <v t="i">2266</v>
    <v t="i">2267</v>
    <v t="i">2268</v>
    <v t="i">2269</v>
    <v t="i">2272</v>
    <v t="i">2273</v>
    <v t="i">2274</v>
    <v t="i">2275</v>
    <v t="i">2276</v>
    <v t="i">2279</v>
    <v t="i">2280</v>
    <v t="i">2281</v>
    <v t="i">2282</v>
    <v t="i">2283</v>
    <v t="i">2286</v>
    <v t="i">2287</v>
    <v t="i">2288</v>
    <v t="i">2289</v>
    <v t="i">2290</v>
    <v t="i">2293</v>
    <v t="i">2294</v>
    <v t="i">2295</v>
    <v t="i">2296</v>
    <v t="i">2300</v>
    <v t="i">2301</v>
    <v t="i">2302</v>
    <v t="i">2303</v>
    <v t="i">2304</v>
    <v t="i">2307</v>
    <v t="i">2308</v>
    <v t="i">2309</v>
    <v t="i">2310</v>
    <v t="i">2311</v>
    <v t="i">2314</v>
    <v t="i">2315</v>
    <v t="i">2316</v>
    <v t="i">2317</v>
    <v t="i">2318</v>
    <v t="i">2321</v>
    <v t="i">2322</v>
    <v t="i">2323</v>
    <v t="i">2324</v>
    <v t="i">2325</v>
    <v t="i">2328</v>
    <v t="i">2329</v>
    <v t="i">2330</v>
    <v t="i">2331</v>
    <v t="i">2332</v>
    <v t="i">2335</v>
    <v t="i">2336</v>
    <v t="i">2337</v>
    <v t="i">2338</v>
    <v t="i">2339</v>
    <v t="i">2343</v>
    <v t="i">2344</v>
    <v t="i">2345</v>
    <v t="i">2346</v>
    <v t="i">2349</v>
    <v t="i">2350</v>
    <v t="i">2351</v>
    <v t="i">2352</v>
    <v t="i">2353</v>
    <v t="i">2356</v>
    <v t="i">2357</v>
    <v t="i">2358</v>
    <v t="i">2359</v>
    <v t="i">2360</v>
    <v t="i">2364</v>
    <v t="i">2365</v>
    <v t="i">2366</v>
    <v t="i">2367</v>
    <v t="i">2370</v>
    <v t="i">2371</v>
    <v t="i">2372</v>
    <v t="i">2373</v>
    <v t="i">2374</v>
    <v t="i">2378</v>
    <v t="i">2379</v>
    <v t="i">2380</v>
    <v t="i">2381</v>
    <v t="i">2384</v>
    <v t="i">2385</v>
    <v t="i">2386</v>
    <v t="i">2387</v>
    <v t="i">2388</v>
    <v t="i">2391</v>
    <v t="i">2392</v>
    <v t="i">2393</v>
    <v t="i">2394</v>
    <v t="i">2395</v>
    <v t="i">2398</v>
    <v t="i">2399</v>
    <v t="i">2400</v>
    <v t="i">2401</v>
    <v t="i">2402</v>
    <v t="i">2405</v>
    <v t="i">2406</v>
    <v t="i">2407</v>
    <v t="i">2408</v>
    <v t="i">2409</v>
    <v t="i">2412</v>
    <v t="i">2413</v>
    <v t="i">2414</v>
    <v t="i">2415</v>
    <v t="i">2416</v>
    <v t="i">2419</v>
    <v t="i">2420</v>
    <v t="i">2421</v>
    <v t="i">2422</v>
    <v t="i">2423</v>
    <v t="i">2426</v>
    <v t="i">2427</v>
    <v t="i">2428</v>
    <v t="i">2429</v>
    <v t="i">2430</v>
    <v t="i">2433</v>
    <v t="i">2434</v>
    <v t="i">2435</v>
    <v t="i">2436</v>
    <v t="i">2437</v>
    <v t="i">2441</v>
    <v t="i">2442</v>
    <v t="i">2443</v>
    <v t="i">2444</v>
    <v t="i">2447</v>
    <v t="i">2448</v>
    <v t="i">2449</v>
    <v t="i">2450</v>
    <v t="i">2451</v>
    <v t="i">2454</v>
    <v t="i">2455</v>
    <v t="i">2456</v>
    <v t="i">2457</v>
    <v t="i">2458</v>
    <v t="i">2461</v>
    <v t="i">2462</v>
    <v t="i">2463</v>
    <v t="i">2464</v>
    <v t="i">2465</v>
    <v t="i">2468</v>
    <v t="i">2469</v>
    <v t="i">2470</v>
    <v t="i">2471</v>
    <v t="i">2472</v>
    <v t="i">2475</v>
    <v t="i">2476</v>
    <v t="i">2477</v>
    <v t="i">2478</v>
    <v t="i">2479</v>
    <v t="i">2482</v>
    <v t="i">2483</v>
    <v t="i">2484</v>
    <v t="i">2485</v>
    <v t="i">2486</v>
    <v t="i">2489</v>
    <v t="i">2490</v>
    <v t="i">2491</v>
    <v t="i">2492</v>
    <v t="i">2493</v>
    <v t="i">2496</v>
    <v t="i">2497</v>
    <v t="i">2498</v>
    <v t="i">2499</v>
    <v t="i">2500</v>
    <v t="i">2503</v>
    <v t="i">2504</v>
    <v t="i">2505</v>
    <v t="i">2506</v>
    <v t="i">2507</v>
    <v t="i">2510</v>
    <v t="i">2511</v>
    <v t="i">2512</v>
    <v t="i">2513</v>
    <v t="i">2514</v>
    <v t="i">2517</v>
    <v t="i">2518</v>
    <v t="i">2519</v>
    <v t="i">2521</v>
    <v t="i">2524</v>
    <v t="i">2525</v>
    <v t="i">2526</v>
    <v t="i">2527</v>
    <v t="i">2528</v>
    <v t="i">2531</v>
    <v t="i">2532</v>
    <v t="i">2533</v>
    <v t="i">2534</v>
    <v t="i">2535</v>
    <v t="i">2538</v>
    <v t="i">2539</v>
    <v t="i">2540</v>
    <v t="i">2541</v>
    <v t="i">2542</v>
    <v t="i">2545</v>
    <v t="i">2546</v>
    <v t="i">2547</v>
    <v t="i">2548</v>
    <v t="i">2549</v>
    <v t="i">2553</v>
    <v t="i">2554</v>
    <v t="i">2555</v>
    <v t="i">2556</v>
    <v t="i">2560</v>
    <v t="i">2561</v>
    <v t="i">2562</v>
    <v t="i">2563</v>
    <v t="i">2566</v>
    <v t="i">2567</v>
    <v t="i">2568</v>
    <v t="i">2569</v>
    <v t="i">2570</v>
    <v t="i">2574</v>
    <v t="i">2575</v>
    <v t="i">2576</v>
    <v t="i">2577</v>
    <v t="i">2580</v>
    <v t="i">2581</v>
    <v t="i">2582</v>
    <v t="i">2583</v>
    <v t="i">2584</v>
    <v t="i">2587</v>
    <v t="i">2588</v>
    <v t="i">2589</v>
    <v t="i">2590</v>
    <v t="i">2591</v>
    <v t="i">2594</v>
    <v t="i">2595</v>
    <v t="i">2596</v>
    <v t="i">2597</v>
    <v t="i">2598</v>
    <v t="i">2601</v>
    <v t="i">2602</v>
    <v t="i">2603</v>
    <v t="i">2604</v>
    <v t="i">2605</v>
    <v t="i">2609</v>
    <v t="i">2610</v>
    <v t="i">2611</v>
    <v t="i">2612</v>
    <v t="i">2615</v>
    <v t="i">2616</v>
    <v t="i">2617</v>
    <v t="i">2618</v>
    <v t="i">2619</v>
    <v t="i">2622</v>
    <v t="i">2623</v>
    <v t="i">2624</v>
    <v t="i">2625</v>
    <v t="i">2626</v>
    <v t="i">2629</v>
    <v t="i">2630</v>
    <v t="i">2631</v>
    <v t="i">2632</v>
    <v t="i">2633</v>
    <v t="i">2636</v>
    <v t="i">2637</v>
    <v t="i">2638</v>
    <v t="i">2639</v>
    <v t="i">2640</v>
    <v t="i">2643</v>
    <v t="i">2644</v>
    <v t="i">2645</v>
    <v t="i">2646</v>
    <v t="i">2647</v>
    <v t="i">2650</v>
    <v t="i">2651</v>
    <v t="i">2652</v>
    <v t="i">2653</v>
    <v t="i">2657</v>
    <v t="i">2658</v>
    <v t="i">2659</v>
    <v t="i">2660</v>
    <v t="i">2661</v>
    <v t="i">2664</v>
    <v t="i">2665</v>
    <v t="i">2666</v>
    <v t="i">2667</v>
    <v t="i">2668</v>
    <v t="i">2671</v>
    <v t="i">2672</v>
    <v t="i">2673</v>
    <v t="i">2674</v>
    <v t="i">2675</v>
    <v t="i">2678</v>
    <v t="i">2679</v>
    <v t="i">2680</v>
    <v t="i">2681</v>
    <v t="i">2682</v>
    <v t="i">2685</v>
    <v t="i">2686</v>
    <v t="i">2687</v>
    <v t="i">2688</v>
    <v t="i">2689</v>
    <v t="i">2692</v>
    <v t="i">2693</v>
    <v t="i">2694</v>
    <v t="i">2695</v>
    <v t="i">2696</v>
    <v t="i">2699</v>
    <v t="i">2700</v>
    <v t="i">2701</v>
    <v t="i">2702</v>
    <v t="i">2703</v>
    <v t="i">2707</v>
    <v t="i">2708</v>
    <v t="i">2709</v>
    <v t="i">2710</v>
    <v t="i">2713</v>
    <v t="i">2714</v>
    <v t="i">2715</v>
    <v t="i">2716</v>
    <v t="i">2717</v>
    <v t="i">2720</v>
    <v t="i">2721</v>
    <v t="i">2722</v>
    <v t="i">2723</v>
    <v t="i">2724</v>
    <v t="i">2728</v>
    <v t="i">2729</v>
    <v t="i">2730</v>
    <v t="i">2731</v>
    <v t="i">2734</v>
    <v t="i">2735</v>
    <v t="i">2736</v>
    <v t="i">2737</v>
    <v t="i">2738</v>
    <v t="i">2741</v>
    <v t="i">2743</v>
    <v t="i">2744</v>
    <v t="i">2745</v>
    <v t="i">2748</v>
    <v t="i">2749</v>
    <v t="i">2750</v>
    <v t="i">2751</v>
    <v t="i">2752</v>
    <v t="i">2755</v>
    <v t="i">2756</v>
    <v t="i">2757</v>
    <v t="i">2758</v>
    <v t="i">2759</v>
    <v t="i">2762</v>
    <v t="i">2763</v>
    <v t="i">2764</v>
    <v t="i">2765</v>
    <v t="i">2766</v>
    <v t="i">2769</v>
    <v t="i">2770</v>
    <v t="i">2771</v>
    <v t="i">2772</v>
    <v t="i">2773</v>
    <v t="i">2776</v>
    <v t="i">2777</v>
    <v t="i">2778</v>
    <v t="i">2779</v>
    <v t="i">2780</v>
    <v t="i">2783</v>
    <v t="i">2784</v>
    <v t="i">2785</v>
    <v t="i">2786</v>
    <v t="i">2787</v>
    <v t="i">2790</v>
    <v t="i">2791</v>
    <v t="i">2792</v>
    <v t="i">2793</v>
    <v t="i">2794</v>
    <v t="i">2797</v>
    <v t="i">2798</v>
    <v t="i">2799</v>
    <v t="i">2800</v>
    <v t="i">2801</v>
    <v t="i">2805</v>
    <v t="i">2806</v>
    <v t="i">2807</v>
    <v t="i">2808</v>
    <v t="i">2811</v>
    <v t="i">2812</v>
    <v t="i">2813</v>
    <v t="i">2814</v>
    <v t="i">2815</v>
    <v t="i">2818</v>
    <v t="i">2819</v>
    <v t="i">2820</v>
    <v t="i">2821</v>
    <v t="i">2822</v>
    <v t="i">2825</v>
    <v t="i">2826</v>
    <v t="i">2827</v>
    <v t="i">2828</v>
    <v t="i">2829</v>
    <v t="i">2832</v>
    <v t="i">2833</v>
    <v t="i">2834</v>
    <v t="i">2835</v>
    <v t="i">2836</v>
    <v t="i">2839</v>
    <v t="i">2840</v>
    <v t="i">2841</v>
    <v t="i">2842</v>
    <v t="i">2843</v>
    <v t="i">2846</v>
    <v t="i">2847</v>
    <v t="i">2848</v>
    <v t="i">2849</v>
    <v t="i">2850</v>
    <v t="i">2853</v>
    <v t="i">2854</v>
    <v t="i">2855</v>
    <v t="i">2856</v>
    <v t="i">2857</v>
    <v t="i">2860</v>
    <v t="i">2861</v>
    <v t="i">2862</v>
    <v t="i">2863</v>
    <v t="i">2864</v>
    <v t="i">2867</v>
    <v t="i">2868</v>
    <v t="i">2869</v>
    <v t="i">2870</v>
    <v t="i">2871</v>
    <v t="i">2874</v>
    <v t="i">2875</v>
    <v t="i">2876</v>
    <v t="i">2877</v>
    <v t="i">2878</v>
    <v t="i">2881</v>
    <v t="i">2882</v>
    <v t="i">2883</v>
    <v t="i">2885</v>
    <v t="i">2888</v>
    <v t="i">2889</v>
    <v t="i">2890</v>
    <v t="i">2891</v>
    <v t="i">2892</v>
    <v t="i">2895</v>
    <v t="i">2896</v>
    <v t="i">2897</v>
    <v t="i">2898</v>
    <v t="i">2899</v>
    <v t="i">2902</v>
    <v t="i">2903</v>
    <v t="i">2904</v>
    <v t="i">2905</v>
    <v t="i">2906</v>
    <v t="i">2909</v>
    <v t="i">2910</v>
    <v t="i">2911</v>
    <v t="i">2912</v>
    <v t="i">2913</v>
    <v t="i">2917</v>
    <v t="i">2918</v>
    <v t="i">2919</v>
    <v t="i">2920</v>
    <v t="i">2924</v>
    <v t="i">2925</v>
    <v t="i">2926</v>
    <v t="i">2927</v>
    <v t="i">2930</v>
    <v t="i">2931</v>
    <v t="i">2932</v>
    <v t="i">2933</v>
    <v t="i">2934</v>
    <v t="i">2938</v>
    <v t="i">2939</v>
    <v t="i">2940</v>
    <v t="i">2941</v>
    <v t="i">2944</v>
    <v t="i">2945</v>
    <v t="i">2946</v>
    <v t="i">2947</v>
    <v t="i">2948</v>
    <v t="i">2951</v>
    <v t="i">2952</v>
    <v t="i">2953</v>
    <v t="i">2954</v>
    <v t="i">2955</v>
    <v t="i">2958</v>
    <v t="i">2959</v>
    <v t="i">2960</v>
    <v t="i">2961</v>
    <v t="i">2962</v>
    <v t="i">2965</v>
    <v t="i">2966</v>
    <v t="i">2967</v>
    <v t="i">2968</v>
    <v t="i">2969</v>
    <v t="i">2973</v>
    <v t="i">2974</v>
    <v t="i">2975</v>
    <v t="i">2976</v>
    <v t="i">2979</v>
    <v t="i">2980</v>
    <v t="i">2981</v>
    <v t="i">2982</v>
    <v t="i">2983</v>
    <v t="i">2986</v>
    <v t="i">2987</v>
    <v t="i">2988</v>
    <v t="i">2989</v>
    <v t="i">2990</v>
    <v t="i">2993</v>
    <v t="i">2994</v>
    <v t="i">2995</v>
    <v t="i">2996</v>
    <v t="i">2997</v>
    <v t="i">3000</v>
    <v t="i">3001</v>
    <v t="i">3002</v>
    <v t="i">3003</v>
    <v t="i">3004</v>
    <v t="i">3007</v>
    <v t="i">3008</v>
    <v t="i">3009</v>
    <v t="i">3010</v>
    <v t="i">3014</v>
    <v t="i">3015</v>
    <v t="i">3016</v>
    <v t="i">3017</v>
    <v t="i">3018</v>
    <v t="i">3021</v>
    <v t="i">3022</v>
    <v t="i">3023</v>
    <v t="i">3024</v>
    <v t="i">3025</v>
    <v t="i">3028</v>
    <v t="i">3029</v>
    <v t="i">3030</v>
    <v t="i">3031</v>
    <v t="i">3032</v>
    <v t="i">3035</v>
    <v t="i">3036</v>
    <v t="i">3037</v>
    <v t="i">3038</v>
    <v t="i">3039</v>
    <v t="i">3042</v>
    <v t="i">3043</v>
    <v t="i">3044</v>
    <v t="i">3045</v>
    <v t="i">3046</v>
    <v t="i">3049</v>
    <v t="i">3050</v>
    <v t="i">3051</v>
    <v t="i">3052</v>
    <v t="i">3053</v>
    <v t="i">3056</v>
    <v t="i">3057</v>
    <v t="i">3058</v>
    <v t="i">3059</v>
    <v t="i">3060</v>
    <v t="i">3063</v>
    <v t="i">3064</v>
    <v t="i">3065</v>
    <v t="i">3066</v>
    <v t="i">3067</v>
    <v t="i">3071</v>
    <v t="i">3072</v>
    <v t="i">3073</v>
    <v t="i">3074</v>
    <v t="i">3077</v>
    <v t="i">3078</v>
    <v t="i">3079</v>
    <v t="i">3080</v>
    <v t="i">3081</v>
    <v t="i">3084</v>
    <v t="i">3085</v>
    <v t="i">3086</v>
    <v t="i">3087</v>
    <v t="i">3088</v>
    <v t="i">3091</v>
    <v t="i">3092</v>
    <v t="i">3094</v>
    <v t="i">3095</v>
    <v t="i">3098</v>
    <v t="i">3099</v>
    <v t="i">3100</v>
    <v t="i">3101</v>
    <v t="i">3102</v>
    <v t="i">3105</v>
    <v t="i">3106</v>
    <v t="i">3107</v>
    <v t="i">3109</v>
    <v t="i">3112</v>
    <v t="i">3113</v>
    <v t="i">3114</v>
    <v t="i">3115</v>
    <v t="i">3116</v>
    <v t="i">3119</v>
    <v t="i">3120</v>
    <v t="i">3121</v>
    <v t="i">3122</v>
    <v t="i">3123</v>
    <v t="i">3126</v>
    <v t="i">3127</v>
    <v t="i">3128</v>
    <v t="i">3129</v>
    <v t="i">3130</v>
    <v t="i">3133</v>
    <v t="i">3134</v>
    <v t="i">3135</v>
    <v t="i">3136</v>
    <v t="i">3137</v>
    <v t="i">3140</v>
    <v t="i">3141</v>
    <v t="i">3142</v>
    <v t="i">3143</v>
    <v t="i">3144</v>
    <v t="i">3147</v>
    <v t="i">3148</v>
    <v t="i">3149</v>
    <v t="i">3150</v>
    <v t="i">3151</v>
    <v t="i">3154</v>
    <v t="i">3155</v>
    <v t="i">3156</v>
    <v t="i">3157</v>
    <v t="i">3158</v>
    <v t="i">3161</v>
    <v t="i">3162</v>
    <v t="i">3163</v>
    <v t="i">3164</v>
    <v t="i">3165</v>
    <v t="i">3169</v>
    <v t="i">3170</v>
    <v t="i">3171</v>
    <v t="i">3172</v>
    <v t="i">3175</v>
    <v t="i">3176</v>
    <v t="i">3177</v>
    <v t="i">3178</v>
    <v t="i">3179</v>
    <v t="i">3182</v>
    <v t="i">3183</v>
    <v t="i">3184</v>
    <v t="i">3185</v>
    <v t="i">3186</v>
    <v t="i">3189</v>
    <v t="i">3190</v>
    <v t="i">3191</v>
    <v t="i">3192</v>
    <v t="i">3193</v>
    <v t="i">3196</v>
    <v t="i">3197</v>
    <v t="i">3198</v>
    <v t="i">3199</v>
    <v t="i">3200</v>
    <v t="i">3203</v>
    <v t="i">3204</v>
    <v t="i">3205</v>
    <v t="i">3206</v>
    <v t="i">3207</v>
    <v t="i">3210</v>
    <v t="i">3211</v>
    <v t="i">3212</v>
    <v t="i">3213</v>
    <v t="i">3214</v>
    <v t="i">3217</v>
    <v t="i">3218</v>
    <v t="i">3219</v>
    <v t="i">3220</v>
    <v t="i">3221</v>
    <v t="i">3224</v>
    <v t="i">3225</v>
    <v t="i">3226</v>
    <v t="i">3227</v>
    <v t="i">3228</v>
    <v t="i">3231</v>
    <v t="i">3232</v>
    <v t="i">3233</v>
    <v t="i">3234</v>
    <v t="i">3235</v>
    <v t="i">3238</v>
    <v t="i">3239</v>
    <v t="i">3240</v>
    <v t="i">3241</v>
    <v t="i">3242</v>
    <v t="i">3245</v>
    <v t="i">3246</v>
    <v t="i">3247</v>
    <v t="i">3248</v>
    <v t="i">3249</v>
    <v t="i">3252</v>
    <v t="i">3253</v>
    <v t="i">3254</v>
    <v t="i">3256</v>
    <v t="i">3259</v>
    <v t="i">3260</v>
    <v t="i">3261</v>
    <v t="i">3262</v>
    <v t="i">3263</v>
    <v t="i">3266</v>
    <v t="i">3267</v>
    <v t="i">3268</v>
    <v t="i">3269</v>
    <v t="i">3270</v>
    <v t="i">3273</v>
    <v t="i">3274</v>
    <v t="i">3275</v>
    <v t="i">3276</v>
    <v t="i">3277</v>
    <v t="i">3280</v>
    <v t="i">3281</v>
    <v t="i">3283</v>
    <v t="i">3284</v>
    <v t="i">3287</v>
    <v t="i">3288</v>
    <v t="i">3290</v>
    <v t="i">3291</v>
    <v t="i">3294</v>
    <v t="i">3295</v>
    <v t="i">3296</v>
    <v t="i">3298</v>
    <v t="i">3301</v>
    <v t="i">3302</v>
    <v t="i">3303</v>
    <v t="i">3304</v>
    <v t="i">3305</v>
    <v t="i">3309</v>
    <v t="i">3310</v>
    <v t="i">3311</v>
    <v t="i">3312</v>
    <v t="i">3315</v>
    <v t="i">3316</v>
    <v t="i">3317</v>
    <v t="i">3318</v>
    <v t="i">3319</v>
    <v t="i">3322</v>
    <v t="i">3323</v>
    <v t="i">3324</v>
    <v t="i">3325</v>
    <v t="i">3326</v>
    <v t="i">3329</v>
    <v t="i">3330</v>
    <v t="i">3331</v>
    <v t="i">3332</v>
    <v t="i">3333</v>
    <v t="i">3337</v>
    <v t="i">3338</v>
    <v t="i">3339</v>
    <v t="i">3340</v>
    <v t="i">3343</v>
    <v t="i">3344</v>
    <v t="i">3345</v>
    <v t="i">3346</v>
    <v t="i">3347</v>
    <v t="i">3350</v>
    <v t="i">3351</v>
    <v t="i">3352</v>
    <v t="i">3353</v>
    <v t="i">3354</v>
    <v t="i">3357</v>
    <v t="i">3358</v>
    <v t="i">3359</v>
    <v t="i">3360</v>
    <v t="i">3361</v>
    <v t="i">3364</v>
    <v t="i">3365</v>
    <v t="i">3366</v>
    <v t="i">3367</v>
    <v t="i">3368</v>
    <v t="i">3371</v>
    <v t="i">3372</v>
    <v t="i">3373</v>
    <v t="i">3374</v>
    <v t="i">3375</v>
    <v t="i">3378</v>
    <v t="i">3379</v>
    <v t="i">3380</v>
    <v t="i">3381</v>
    <v t="i">3382</v>
    <v t="i">3385</v>
    <v t="i">3386</v>
    <v t="i">3387</v>
    <v t="i">3388</v>
    <v t="i">3389</v>
    <v t="i">3392</v>
    <v t="i">3393</v>
    <v t="i">3394</v>
    <v t="i">3395</v>
    <v t="i">3399</v>
    <v t="i">3400</v>
    <v t="i">3401</v>
    <v t="i">3402</v>
    <v t="i">3403</v>
    <v t="i">3406</v>
    <v t="i">3407</v>
    <v t="i">3408</v>
    <v t="i">3409</v>
    <v t="i">3410</v>
    <v t="i">3413</v>
    <v t="i">3414</v>
    <v t="i">3415</v>
    <v t="i">3416</v>
    <v t="i">3417</v>
    <v t="i">3420</v>
    <v t="i">3421</v>
    <v t="i">3422</v>
    <v t="i">3423</v>
    <v t="i">3424</v>
    <v t="i">3427</v>
    <v t="i">3428</v>
    <v t="i">3429</v>
    <v t="i">3430</v>
    <v t="i">3431</v>
    <v t="i">3435</v>
    <v t="i">3436</v>
    <v t="i">3437</v>
    <v t="i">3438</v>
    <v t="i">3441</v>
    <v t="i">3442</v>
    <v t="i">3443</v>
    <v t="i">3444</v>
    <v t="i">3445</v>
    <v t="i">3448</v>
    <v t="i">3449</v>
    <v t="i">3450</v>
    <v t="i">3451</v>
    <v t="i">3452</v>
    <v t="i">3455</v>
    <v t="i">3456</v>
    <v t="i">3457</v>
    <v t="i">3459</v>
    <v t="i">3462</v>
    <v t="i">3463</v>
    <v t="i">3464</v>
    <v t="i">3465</v>
    <v t="i">3466</v>
    <v t="i">3469</v>
    <v t="i">3470</v>
    <v t="i">3471</v>
    <v t="i">3472</v>
    <v t="i">3476</v>
    <v t="i">3477</v>
    <v t="i">3478</v>
    <v t="i">3479</v>
    <v t="i">3480</v>
    <v t="i">3483</v>
    <v t="i">3484</v>
    <v t="i">3485</v>
    <v t="i">3486</v>
    <v t="i">3487</v>
    <v t="i">3490</v>
    <v t="i">3491</v>
    <v t="i">3492</v>
    <v t="i">3493</v>
    <v t="i">3494</v>
    <v t="i">3497</v>
    <v t="i">3498</v>
    <v t="i">3499</v>
    <v t="i">3500</v>
    <v t="i">3501</v>
    <v t="i">3504</v>
    <v t="i">3505</v>
    <v t="i">3506</v>
    <v t="i">3507</v>
    <v t="i">3508</v>
    <v t="i">3511</v>
    <v t="i">3512</v>
    <v t="i">3513</v>
    <v t="i">3514</v>
    <v t="i">3515</v>
    <v t="i">3518</v>
    <v t="i">3519</v>
    <v t="i">3520</v>
    <v t="i">3521</v>
    <v t="i">3522</v>
    <v t="i">3525</v>
    <v t="i">3526</v>
    <v t="i">3527</v>
    <v t="i">3528</v>
    <v t="i">3529</v>
    <v t="i">3533</v>
    <v t="i">3534</v>
    <v t="i">3535</v>
    <v t="i">3536</v>
    <v t="i">3539</v>
    <v t="i">3540</v>
    <v t="i">3541</v>
    <v t="i">3542</v>
    <v t="i">3543</v>
    <v t="i">3546</v>
    <v t="i">3547</v>
    <v t="i">3548</v>
    <v t="i">3549</v>
    <v t="i">3550</v>
    <v t="i">3553</v>
    <v t="i">3554</v>
    <v t="i">3555</v>
    <v t="i">3556</v>
    <v t="i">3557</v>
    <v t="i">3560</v>
    <v t="i">3561</v>
    <v t="i">3562</v>
    <v t="i">3563</v>
    <v t="i">3564</v>
  </a>
  <a r="1" c="2454">
    <v>13.72</v>
    <v>14.09</v>
    <v>14.02</v>
    <v>14.25</v>
    <v>14.88</v>
    <v>14.52</v>
    <v>13.92</v>
    <v>13.61</v>
    <v>13.61</v>
    <v>13.13</v>
    <v>13.085000000000001</v>
    <v>12.47</v>
    <v>12.85</v>
    <v>12.91</v>
    <v>13.03</v>
    <v>13.38</v>
    <v>13.97</v>
    <v>14.2</v>
    <v>13.86</v>
    <v>14.21</v>
    <v>14.65</v>
    <v>14.3</v>
    <v>15.35</v>
    <v>16.149999999999999</v>
    <v>17.05</v>
    <v>17.47</v>
    <v>16.75</v>
    <v>17.14</v>
    <v>18.37</v>
    <v>18.84</v>
    <v>17.21</v>
    <v>17.82</v>
    <v>18.899999999999999</v>
    <v>18.38</v>
    <v>18.53</v>
    <v>18.920000000000002</v>
    <v>19.11</v>
    <v>19.39</v>
    <v>18.690000000000001</v>
    <v>19.38</v>
    <v>18.57</v>
    <v>19.050799999999999</v>
    <v>19.82</v>
    <v>19.71</v>
    <v>20.399999999999999</v>
    <v>19.420000000000002</v>
    <v>19.510000000000002</v>
    <v>20.38</v>
    <v>19.98</v>
    <v>19.12</v>
    <v>19.53</v>
    <v>20.86</v>
    <v>20.43</v>
    <v>20.61</v>
    <v>20.57</v>
    <v>20.58</v>
    <v>19.03</v>
    <v>19.46</v>
    <v>19.420000000000002</v>
    <v>20.54</v>
    <v>20.23</v>
    <v>19.97</v>
    <v>20.12</v>
    <v>19.53</v>
    <v>20.13</v>
    <v>20.149999999999999</v>
    <v>20.78</v>
    <v>21.44</v>
    <v>22.7</v>
    <v>22.88</v>
    <v>22.25</v>
    <v>21.6</v>
    <v>22.2</v>
    <v>22.18</v>
    <v>23.26</v>
    <v>22.84</v>
    <v>23.25</v>
    <v>22.59</v>
    <v>22.46</v>
    <v>22.99</v>
    <v>23.24</v>
    <v>24.2775</v>
    <v>25.83</v>
    <v>25.39</v>
    <v>24.66</v>
    <v>23.41</v>
    <v>24.18</v>
    <v>25.13</v>
    <v>23.52</v>
    <v>24.4</v>
    <v>25.05</v>
    <v>24.55</v>
    <v>24.79</v>
    <v>25.24</v>
    <v>25.58</v>
    <v>23.56</v>
    <v>23.96</v>
    <v>24.05</v>
    <v>23.78</v>
    <v>22.47</v>
    <v>23.03</v>
    <v>22.95</v>
    <v>22.28</v>
    <v>22.58</v>
    <v>22.72</v>
    <v>22.77</v>
    <v>25.33</v>
    <v>25.45</v>
    <v>25.11</v>
    <v>25.93</v>
    <v>26.33</v>
    <v>25.96</v>
    <v>25.91</v>
    <v>25.34</v>
    <v>26.32</v>
    <v>25.484999999999999</v>
    <v>25.79</v>
    <v>25.64</v>
    <v>24.93</v>
    <v>25.5</v>
    <v>25.22</v>
    <v>26.71</v>
    <v>27.06</v>
    <v>26.6</v>
    <v>27.15</v>
    <v>27.71</v>
    <v>29.05</v>
    <v>29.64</v>
    <v>30.57</v>
    <v>29.61</v>
    <v>30.54</v>
    <v>30.6</v>
    <v>29.4</v>
    <v>30.37</v>
    <v>30.21</v>
    <v>29.87</v>
    <v>29.98</v>
    <v>29.67</v>
    <v>27.99</v>
    <v>28.87</v>
    <v>28.78</v>
    <v>27.73</v>
    <v>28.5</v>
    <v>29.8</v>
    <v>29.75</v>
    <v>30.59</v>
    <v>30.93</v>
    <v>31.32</v>
    <v>30.94</v>
    <v>31.23</v>
    <v>30.23</v>
    <v>30.5</v>
    <v>30.76</v>
    <v>31.3</v>
    <v>31.04</v>
    <v>31.05</v>
    <v>30.86</v>
    <v>30.81</v>
    <v>30.37</v>
    <v>30.75</v>
    <v>29.96</v>
    <v>29.46</v>
    <v>29.02</v>
    <v>26.97</v>
    <v>27.31</v>
    <v>27.18</v>
    <v>27.24</v>
    <v>25.9</v>
    <v>25.49</v>
    <v>26.42</v>
    <v>27.35</v>
    <v>28.68</v>
    <v>28.52</v>
    <v>27.9</v>
    <v>26.41</v>
    <v>27.04</v>
    <v>26.06</v>
    <v>26.01</v>
    <v>26.18</v>
    <v>25.96</v>
    <v>26.09</v>
    <v>26.06</v>
    <v>27.9</v>
    <v>27.74</v>
    <v>27.02</v>
    <v>26.78</v>
    <v>26.28</v>
    <v>26.91</v>
    <v>26.69</v>
    <v>26.43</v>
    <v>25.96</v>
    <v>23.4</v>
    <v>23.58</v>
    <v>22.84</v>
    <v>23</v>
    <v>23.16</v>
    <v>22.58</v>
    <v>23.07</v>
    <v>23.49</v>
    <v>22.99</v>
    <v>23.34</v>
    <v>24.2</v>
    <v>24.87</v>
    <v>24.81</v>
    <v>24.62</v>
    <v>24.09</v>
    <v>24.65</v>
    <v>24.13</v>
    <v>23.73</v>
    <v>23.81</v>
    <v>24.52</v>
    <v>25.13</v>
    <v>24.76</v>
    <v>25.3</v>
    <v>25.07</v>
    <v>24.08</v>
    <v>23.96</v>
    <v>24.59</v>
    <v>22.75</v>
    <v>20.92</v>
    <v>21.12</v>
    <v>22.02</v>
    <v>21.84</v>
    <v>21.3</v>
    <v>21.05</v>
    <v>21.48</v>
    <v>21.56</v>
    <v>20.5</v>
    <v>20.61</v>
    <v>21.4</v>
    <v>21.23</v>
    <v>20.83</v>
    <v>20.66</v>
    <v>21.37</v>
    <v>21.33</v>
    <v>21.2</v>
    <v>21.44</v>
    <v>21.46</v>
    <v>20.67</v>
    <v>20.75</v>
    <v>21.04</v>
    <v>19.89</v>
    <v>18.989999999999998</v>
    <v>19.079999999999998</v>
    <v>19.079999999999998</v>
    <v>19.13</v>
    <v>19.09</v>
    <v>19.07</v>
    <v>19.34</v>
    <v>19.87</v>
    <v>20.239999999999998</v>
    <v>21.75</v>
    <v>20.92</v>
    <v>21.76</v>
    <v>21.92</v>
    <v>23.2</v>
    <v>22.39</v>
    <v>22.46</v>
    <v>22.62</v>
    <v>22.57</v>
    <v>22.62</v>
    <v>22.74</v>
    <v>23.36</v>
    <v>23.01</v>
    <v>22.88</v>
    <v>23.12</v>
    <v>23.81</v>
    <v>23.83</v>
    <v>23.47</v>
    <v>22.87</v>
    <v>23.22</v>
    <v>23.15</v>
    <v>23.93</v>
    <v>23.85</v>
    <v>24.38</v>
    <v>24.5</v>
    <v>25.4</v>
    <v>25.29</v>
    <v>25.57</v>
    <v>24.91</v>
    <v>25.29</v>
    <v>24.95</v>
    <v>24.92</v>
    <v>24.93</v>
    <v>25.2</v>
    <v>24.79</v>
    <v>24.62</v>
    <v>24.33</v>
    <v>24.37</v>
    <v>24.13</v>
    <v>22.84</v>
    <v>22.85</v>
    <v>22.98</v>
    <v>21.93</v>
    <v>22.2</v>
    <v>21.64</v>
    <v>21.51</v>
    <v>21.35</v>
    <v>21.14</v>
    <v>21.73</v>
    <v>22</v>
    <v>21.34</v>
    <v>22.98</v>
    <v>22.77</v>
    <v>22.67</v>
    <v>22.9374</v>
    <v>23.26</v>
    <v>23.25</v>
    <v>23.03</v>
    <v>22.92</v>
    <v>23.43</v>
    <v>22.81</v>
    <v>22.91</v>
    <v>22.55</v>
    <v>22.81</v>
    <v>23.2</v>
    <v>23.45</v>
    <v>23.48</v>
    <v>23.51</v>
    <v>23.5</v>
    <v>23.65</v>
    <v>24.36</v>
    <v>24.57</v>
    <v>24.54</v>
    <v>24.47</v>
    <v>24.27</v>
    <v>23.39</v>
    <v>23.58</v>
    <v>23.61</v>
    <v>23.2</v>
    <v>22.22</v>
    <v>22.26</v>
    <v>21.81</v>
    <v>22.23</v>
    <v>21.69</v>
    <v>21.74</v>
    <v>21.51</v>
    <v>21.1</v>
    <v>21.55</v>
    <v>21.54</v>
    <v>21.52</v>
    <v>21.93</v>
    <v>22.37</v>
    <v>22.72</v>
    <v>22.8</v>
    <v>22.96</v>
    <v>23.37</v>
    <v>22.65</v>
    <v>22.86</v>
    <v>23.16</v>
    <v>22.64</v>
    <v>22.97</v>
    <v>22.71</v>
    <v>22.94</v>
    <v>22.59</v>
    <v>22.69</v>
    <v>22.6</v>
    <v>22.76</v>
    <v>22.74</v>
    <v>23.8</v>
    <v>23.65</v>
    <v>23.22</v>
    <v>22.83</v>
    <v>22.74</v>
    <v>22.97</v>
    <v>22.22</v>
    <v>22.1</v>
    <v>22.06</v>
    <v>21.93</v>
    <v>21.8</v>
    <v>22.11</v>
    <v>22.36</v>
    <v>22.74</v>
    <v>22.56</v>
    <v>22.26</v>
    <v>22.43</v>
    <v>21.95</v>
    <v>22.08</v>
    <v>21.48</v>
    <v>21.76</v>
    <v>21.49</v>
    <v>21.21</v>
    <v>21.51</v>
    <v>21.64</v>
    <v>21.74</v>
    <v>21.5</v>
    <v>21.8</v>
    <v>21.98</v>
    <v>22.14</v>
    <v>22.18</v>
    <v>22.32</v>
    <v>22.41</v>
    <v>22.05</v>
    <v>22.27</v>
    <v>22.84</v>
    <v>22.57</v>
    <v>22.91</v>
    <v>22.86</v>
    <v>22.83</v>
    <v>22.77</v>
    <v>22.7</v>
    <v>22.32</v>
    <v>22.2</v>
    <v>22.25</v>
    <v>22.6</v>
    <v>23.08</v>
    <v>23.15</v>
    <v>22.83</v>
    <v>22.56</v>
    <v>23.08</v>
    <v>23.03</v>
    <v>22.93</v>
    <v>23.31</v>
    <v>23.09</v>
    <v>23.26</v>
    <v>23.35</v>
    <v>23.41</v>
    <v>24.26</v>
    <v>24.42</v>
    <v>24.16</v>
    <v>24.72</v>
    <v>24.78</v>
    <v>25.31</v>
    <v>24.92</v>
    <v>25.49</v>
    <v>25.24</v>
    <v>24.56</v>
    <v>24.67</v>
    <v>24.22</v>
    <v>24.37</v>
    <v>24.13</v>
    <v>23.73</v>
    <v>23.85</v>
    <v>23.5</v>
    <v>23.21</v>
    <v>23.47</v>
    <v>23.83</v>
    <v>23.35</v>
    <v>22.99</v>
    <v>23.16</v>
    <v>22.96</v>
    <v>23.05</v>
    <v>23.28</v>
    <v>23.42</v>
    <v>23.22</v>
    <v>23.59</v>
    <v>23.74</v>
    <v>23.57</v>
    <v>23.8</v>
    <v>23.72</v>
    <v>23.84</v>
    <v>23.46</v>
    <v>23.42</v>
    <v>23.33</v>
    <v>23.44</v>
    <v>23.23</v>
    <v>23.14</v>
    <v>22.95</v>
    <v>22.83</v>
    <v>22.43</v>
    <v>22.57</v>
    <v>22.76</v>
    <v>22.48</v>
    <v>22.48</v>
    <v>22.58</v>
    <v>22.43</v>
    <v>22.91</v>
    <v>22.73</v>
    <v>22.89</v>
    <v>22.81</v>
    <v>22.52</v>
    <v>22.56</v>
    <v>22.59</v>
    <v>22.65</v>
    <v>22.6</v>
    <v>22.79</v>
    <v>22.54</v>
    <v>22.72</v>
    <v>22.92</v>
    <v>22.83</v>
    <v>23.05</v>
    <v>22.93</v>
    <v>22.5</v>
    <v>22.47</v>
    <v>22.49</v>
    <v>22.2</v>
    <v>21.97</v>
    <v>21.69</v>
    <v>21.58</v>
    <v>21.68</v>
    <v>21.51</v>
    <v>21.42</v>
    <v>22.16</v>
    <v>22.07</v>
    <v>21.99</v>
    <v>22.16</v>
    <v>22.13</v>
    <v>22.5</v>
    <v>22.63</v>
    <v>22.89</v>
    <v>23.2</v>
    <v>23.16</v>
    <v>23.2</v>
    <v>23.24</v>
    <v>23.82</v>
    <v>23.57</v>
    <v>23.72</v>
    <v>23.67</v>
    <v>23.42</v>
    <v>23.11</v>
    <v>23.25</v>
    <v>23.38</v>
    <v>24.01</v>
    <v>24.37</v>
    <v>23.94</v>
    <v>23.61</v>
    <v>23.65</v>
    <v>23.71</v>
    <v>24.1</v>
    <v>24.6</v>
    <v>24.13</v>
    <v>24.35</v>
    <v>23.68</v>
    <v>23.45</v>
    <v>23.75</v>
    <v>23.7</v>
    <v>22.91</v>
    <v>22.71</v>
    <v>22.11</v>
    <v>21.8</v>
    <v>21.68</v>
    <v>21.68</v>
    <v>21.97</v>
    <v>22</v>
    <v>23.01</v>
    <v>22.99</v>
    <v>22.51</v>
    <v>21.87</v>
    <v>21.79</v>
    <v>21.73</v>
    <v>21.97</v>
    <v>22.18</v>
    <v>21.49</v>
    <v>21.35</v>
    <v>21.57</v>
    <v>21.49</v>
    <v>21.65</v>
    <v>22.01</v>
    <v>21.57</v>
    <v>21.65</v>
    <v>21.57</v>
    <v>21.76</v>
    <v>21.67</v>
    <v>21.73</v>
    <v>21.45</v>
    <v>21.43</v>
    <v>21.51</v>
    <v>21.27</v>
    <v>21.86</v>
    <v>21.5</v>
    <v>22.12</v>
    <v>22.44</v>
    <v>21.99</v>
    <v>21.66</v>
    <v>21.98</v>
    <v>22.23</v>
    <v>21.91</v>
    <v>21.87</v>
    <v>21.97</v>
    <v>22.07</v>
    <v>21.98</v>
    <v>22.26</v>
    <v>22.75</v>
    <v>22.47</v>
    <v>22.89</v>
    <v>22.8</v>
    <v>22.93</v>
    <v>22.98</v>
    <v>23.06</v>
    <v>22.71</v>
    <v>22.41</v>
    <v>22.7</v>
    <v>22.5</v>
    <v>22.59</v>
    <v>22.73</v>
    <v>22.28</v>
    <v>22.31</v>
    <v>22.38</v>
    <v>22.65</v>
    <v>22.65</v>
    <v>22.65</v>
    <v>22.68</v>
    <v>22.63</v>
    <v>22.95</v>
    <v>22.88</v>
    <v>22.78</v>
    <v>22.26</v>
    <v>22.29</v>
    <v>22.19</v>
    <v>22.19</v>
    <v>22.33</v>
    <v>22.13</v>
    <v>22.34</v>
    <v>22.65</v>
    <v>22.31</v>
    <v>22.15</v>
    <v>22.44</v>
    <v>22.34</v>
    <v>22.31</v>
    <v>22.28</v>
    <v>22.44</v>
    <v>22.58</v>
    <v>22.45</v>
    <v>22.36</v>
    <v>22.55</v>
    <v>22.49</v>
    <v>22.48</v>
    <v>22.66</v>
    <v>22.23</v>
    <v>22.27</v>
    <v>22.05</v>
    <v>21.92</v>
    <v>21.91</v>
    <v>22.18</v>
    <v>22.01</v>
    <v>21.95</v>
    <v>21.81</v>
    <v>21.93</v>
    <v>22.31</v>
    <v>22.08</v>
    <v>22.47</v>
    <v>22.68</v>
    <v>22.61</v>
    <v>22.55</v>
    <v>22.6</v>
    <v>22</v>
    <v>22.14</v>
    <v>21.96</v>
    <v>21.87</v>
    <v>21.88</v>
    <v>21.86</v>
    <v>21.58</v>
    <v>21.78</v>
    <v>21.33</v>
    <v>21.62</v>
    <v>21.8</v>
    <v>21.39</v>
    <v>21.32</v>
    <v>21.27</v>
    <v>21.28</v>
    <v>21.11</v>
    <v>20.94</v>
    <v>21.16</v>
    <v>20.9</v>
    <v>20.66</v>
    <v>20.76</v>
    <v>20.71</v>
    <v>20.56</v>
    <v>19.98</v>
    <v>19.77</v>
    <v>18.600000000000001</v>
    <v>18.16</v>
    <v>18.72</v>
    <v>18.79</v>
    <v>18.920000000000002</v>
    <v>19.059999999999999</v>
    <v>18.46</v>
    <v>18.95</v>
    <v>19.28</v>
    <v>18.920000000000002</v>
    <v>18.989999999999998</v>
    <v>18.690000000000001</v>
    <v>18.55</v>
    <v>18.02</v>
    <v>17.87</v>
    <v>17.84</v>
    <v>17.88</v>
    <v>17.61</v>
    <v>17.57</v>
    <v>18.11</v>
    <v>18.09</v>
    <v>17.98</v>
    <v>18.32</v>
    <v>18.43</v>
    <v>18.75</v>
    <v>18.93</v>
    <v>18.78</v>
    <v>18.8</v>
    <v>18.850000000000001</v>
    <v>18.420000000000002</v>
    <v>18.34</v>
    <v>18.52</v>
    <v>18.55</v>
    <v>19.05</v>
    <v>18.79</v>
    <v>18.75</v>
    <v>18.649999999999999</v>
    <v>18.71</v>
    <v>18.39</v>
    <v>18.63</v>
    <v>19.87</v>
    <v>19.75</v>
    <v>20.059999999999999</v>
    <v>19.989999999999998</v>
    <v>19.91</v>
    <v>20</v>
    <v>20.010000000000002</v>
    <v>19.86</v>
    <v>20.100000000000001</v>
    <v>19.87</v>
    <v>19</v>
    <v>19.059999999999999</v>
    <v>19.010000000000002</v>
    <v>19.149999999999999</v>
    <v>18.93</v>
    <v>19.57</v>
    <v>19.63</v>
    <v>19.559999999999999</v>
    <v>19.399999999999999</v>
    <v>19.309999999999999</v>
    <v>19.38</v>
    <v>19.04</v>
    <v>18.61</v>
    <v>18.420000000000002</v>
    <v>18.829999999999998</v>
    <v>19.09</v>
    <v>19.38</v>
    <v>19.39</v>
    <v>19.3</v>
    <v>19.809999999999999</v>
    <v>19.36</v>
    <v>19.260000000000002</v>
    <v>18.87</v>
    <v>19.34</v>
    <v>19.170000000000002</v>
    <v>19.09</v>
    <v>19.440000000000001</v>
    <v>19.600000000000001</v>
    <v>19.71</v>
    <v>20.2</v>
    <v>20.13</v>
    <v>20.010000000000002</v>
    <v>20.440000000000001</v>
    <v>20.48</v>
    <v>20.12</v>
    <v>20.61</v>
    <v>21.09</v>
    <v>19.95</v>
    <v>20.67</v>
    <v>20.440000000000001</v>
    <v>21.09</v>
    <v>20.62</v>
    <v>20.97</v>
    <v>20.6</v>
    <v>21.09</v>
    <v>21.05</v>
    <v>21.48</v>
    <v>21.3</v>
    <v>21.04</v>
    <v>21.05</v>
    <v>21.32</v>
    <v>21</v>
    <v>21.08</v>
    <v>20.93</v>
    <v>20.61</v>
    <v>20.6</v>
    <v>20.66</v>
    <v>20.309999999999999</v>
    <v>20.45</v>
    <v>20.49</v>
    <v>20.5</v>
    <v>21.18</v>
    <v>21.45</v>
    <v>21.97</v>
    <v>22.18</v>
    <v>22.69</v>
    <v>22.57</v>
    <v>22.49</v>
    <v>22.61</v>
    <v>22.22</v>
    <v>22.03</v>
    <v>22.34</v>
    <v>22.08</v>
    <v>22.05</v>
    <v>21.92</v>
    <v>22.14</v>
    <v>22.43</v>
    <v>23.14</v>
    <v>23.36</v>
    <v>22.98</v>
    <v>23.06</v>
    <v>22.77</v>
    <v>22.73</v>
    <v>22.35</v>
    <v>22.24</v>
    <v>21.7</v>
    <v>21.85</v>
    <v>21.97</v>
    <v>21.52</v>
    <v>21.79</v>
    <v>22.37</v>
    <v>22.29</v>
    <v>22.68</v>
    <v>22.86</v>
    <v>22.25</v>
    <v>22.3</v>
    <v>22.05</v>
    <v>22.13</v>
    <v>22.63</v>
    <v>22.75</v>
    <v>22.78</v>
    <v>23.26</v>
    <v>23.35</v>
    <v>23.01</v>
    <v>22.41</v>
    <v>22.42</v>
    <v>21.96</v>
    <v>22.1</v>
    <v>22.07</v>
    <v>22.5</v>
    <v>22.43</v>
    <v>22.69</v>
    <v>22.82</v>
    <v>22.62</v>
    <v>22.25</v>
    <v>22.21</v>
    <v>22.22</v>
    <v>21.81</v>
    <v>21.66</v>
    <v>21.34</v>
    <v>20.98</v>
    <v>20.82</v>
    <v>21.02</v>
    <v>20.87</v>
    <v>21.3</v>
    <v>20.84</v>
    <v>20.89</v>
    <v>20.52</v>
    <v>20.170000000000002</v>
    <v>20.29</v>
    <v>20.3</v>
    <v>20.71</v>
    <v>20.48</v>
    <v>20.43</v>
    <v>20.28</v>
    <v>20.93</v>
    <v>20.84</v>
    <v>20.79</v>
    <v>20.56</v>
    <v>20.75</v>
    <v>20.68</v>
    <v>20.71</v>
    <v>20.36</v>
    <v>20.440000000000001</v>
    <v>20.57</v>
    <v>20.420000000000002</v>
    <v>20.420000000000002</v>
    <v>20.77</v>
    <v>21.59</v>
    <v>22.49</v>
    <v>22.59</v>
    <v>22.63</v>
    <v>22.87</v>
    <v>22.89</v>
    <v>22.46</v>
    <v>22.59</v>
    <v>22.96</v>
    <v>23.24</v>
    <v>23.33</v>
    <v>23.46</v>
    <v>23.67</v>
    <v>24</v>
    <v>25.05</v>
    <v>25.21</v>
    <v>26.17</v>
    <v>25.63</v>
    <v>25.52</v>
    <v>25.33</v>
    <v>25.56</v>
    <v>24.58</v>
    <v>25.55</v>
    <v>25.65</v>
    <v>25.39</v>
    <v>25.42</v>
    <v>25.65</v>
    <v>26.2</v>
    <v>25.94</v>
    <v>26.21</v>
    <v>26.18</v>
    <v>26.05</v>
    <v>27.09</v>
    <v>28.25</v>
    <v>27.98</v>
    <v>28.19</v>
    <v>27.87</v>
    <v>28.15</v>
    <v>27.43</v>
    <v>27.28</v>
    <v>27.77</v>
    <v>27.83</v>
    <v>26.5</v>
    <v>27.85</v>
    <v>27.77</v>
    <v>28.6</v>
    <v>28.67</v>
    <v>29.26</v>
    <v>29.77</v>
    <v>29.36</v>
    <v>29</v>
    <v>28.45</v>
    <v>28.41</v>
    <v>28.73</v>
    <v>28.28</v>
    <v>27.93</v>
    <v>28.85</v>
    <v>28.7</v>
    <v>28.49</v>
    <v>29.64</v>
    <v>29.64</v>
    <v>30.56</v>
    <v>30.41</v>
    <v>29.66</v>
    <v>29.86</v>
    <v>30.37</v>
    <v>30.95</v>
    <v>29.31</v>
    <v>28.48</v>
    <v>27.73</v>
    <v>27.51</v>
    <v>27.72</v>
    <v>27.27</v>
    <v>26.64</v>
    <v>27.29</v>
    <v>28.12</v>
    <v>27.62</v>
    <v>28.1</v>
    <v>28.69</v>
    <v>29.16</v>
    <v>29.49</v>
    <v>28.43</v>
    <v>28.11</v>
    <v>27.45</v>
    <v>26.71</v>
    <v>26.92</v>
    <v>27.41</v>
    <v>27.25</v>
    <v>27.87</v>
    <v>27.58</v>
    <v>28.36</v>
    <v>28.05</v>
    <v>28.05</v>
    <v>26.97</v>
    <v>27.07</v>
    <v>26.19</v>
    <v>26.71</v>
    <v>27.08</v>
    <v>27.12</v>
    <v>26.58</v>
    <v>26.54</v>
    <v>26.81</v>
    <v>27.52</v>
    <v>27.74</v>
    <v>27.06</v>
    <v>27.21</v>
    <v>27.45</v>
    <v>28.15</v>
    <v>28.01</v>
    <v>27.52</v>
    <v>26.97</v>
    <v>27.3</v>
    <v>26.49</v>
    <v>26.23</v>
    <v>26.24</v>
    <v>26.59</v>
    <v>26.75</v>
    <v>27</v>
    <v>26.74</v>
    <v>27.2</v>
    <v>27.23</v>
    <v>27.34</v>
    <v>26.82</v>
    <v>26.76</v>
    <v>26.2</v>
    <v>26.78</v>
    <v>26.66</v>
    <v>27.08</v>
    <v>27.17</v>
    <v>27.77</v>
    <v>27.48</v>
    <v>27.62</v>
    <v>26.97</v>
    <v>26.92</v>
    <v>27.13</v>
    <v>27.71</v>
    <v>27.66</v>
    <v>27.72</v>
    <v>27.39</v>
    <v>27.16</v>
    <v>27.45</v>
    <v>27.48</v>
    <v>27.13</v>
    <v>27.77</v>
    <v>28.66</v>
    <v>29.08</v>
    <v>28.87</v>
    <v>29.49</v>
    <v>29.28</v>
    <v>29.35</v>
    <v>29.17</v>
    <v>29.22</v>
    <v>29.5</v>
    <v>28.35</v>
    <v>28.04</v>
    <v>28.45</v>
    <v>27.77</v>
    <v>28.26</v>
    <v>28.79</v>
    <v>28.67</v>
    <v>28.42</v>
    <v>28.95</v>
    <v>28.84</v>
    <v>28.66</v>
    <v>29.22</v>
    <v>29.08</v>
    <v>28.31</v>
    <v>28.86</v>
    <v>28.73</v>
    <v>28.99</v>
    <v>28.56</v>
    <v>28.05</v>
    <v>28.05</v>
    <v>28.4</v>
    <v>27.93</v>
    <v>28.39</v>
    <v>28.43</v>
    <v>28.12</v>
    <v>28.32</v>
    <v>28.31</v>
    <v>29.23</v>
    <v>29.75</v>
    <v>29.75</v>
    <v>30.65</v>
    <v>31.05</v>
    <v>29.97</v>
    <v>29.87</v>
    <v>28.15</v>
    <v>26.22</v>
    <v>27.29</v>
    <v>28.68</v>
    <v>29.13</v>
    <v>29.82</v>
    <v>29.41</v>
    <v>27.31</v>
    <v>27.49</v>
    <v>25.17</v>
    <v>22.31</v>
    <v>19</v>
    <v>22.49</v>
    <v>25.5</v>
    <v>19.68</v>
    <v>21.27</v>
    <v>20.55</v>
    <v>21.93</v>
    <v>25.15</v>
    <v>26.31</v>
    <v>25.85</v>
    <v>24.37</v>
    <v>23.93</v>
    <v>23.04</v>
    <v>24.03</v>
    <v>25.04</v>
    <v>24.95</v>
    <v>26.34</v>
    <v>26.09</v>
    <v>26.2</v>
    <v>28.95</v>
    <v>30.78</v>
    <v>30.75</v>
    <v>30.15</v>
    <v>30.92</v>
    <v>29.94</v>
    <v>30.74</v>
    <v>30.56</v>
    <v>32.51</v>
    <v>33.42</v>
    <v>33.93</v>
    <v>33.79</v>
    <v>33.81</v>
    <v>34.03</v>
    <v>32.26</v>
    <v>33.29</v>
    <v>33.99</v>
    <v>34.79</v>
    <v>33.700000000000003</v>
    <v>35.03</v>
    <v>34.86</v>
    <v>33.89</v>
    <v>33.840000000000003</v>
    <v>34.08</v>
    <v>35.159999999999997</v>
    <v>36.57</v>
    <v>35.93</v>
    <v>37.21</v>
    <v>36.61</v>
    <v>35.659999999999997</v>
    <v>35.549999999999997</v>
    <v>34.08</v>
    <v>33.71</v>
    <v>34</v>
    <v>34.32</v>
    <v>35.380000000000003</v>
    <v>34.090000000000003</v>
    <v>32.83</v>
    <v>33.11</v>
    <v>32.46</v>
    <v>32.78</v>
    <v>33.06</v>
    <v>34.53</v>
    <v>32.83</v>
    <v>32.64</v>
    <v>33.51</v>
    <v>32.64</v>
    <v>32.85</v>
    <v>32.43</v>
    <v>33.549999999999997</v>
    <v>34.869999999999997</v>
    <v>35.369999999999997</v>
    <v>34.74</v>
    <v>34.96</v>
    <v>35.19</v>
    <v>35.56</v>
    <v>36.68</v>
    <v>36.56</v>
    <v>36.17</v>
    <v>36.840000000000003</v>
    <v>37.729999999999997</v>
    <v>38.96</v>
    <v>38.79</v>
    <v>38.4</v>
    <v>37.130000000000003</v>
    <v>38.590000000000003</v>
    <v>38.67</v>
    <v>38.08</v>
    <v>39.31</v>
    <v>40.380000000000003</v>
    <v>40.909999999999997</v>
    <v>41.75</v>
    <v>40.96</v>
    <v>41.83</v>
    <v>43.84</v>
    <v>43.56</v>
    <v>43.13</v>
    <v>41.63</v>
    <v>42.94</v>
    <v>42.54</v>
    <v>44.48</v>
    <v>44.53</v>
    <v>44.23</v>
    <v>42.74</v>
    <v>42.39</v>
    <v>39.049999999999997</v>
    <v>39.229999999999997</v>
    <v>40.630000000000003</v>
    <v>40.35</v>
    <v>42.96</v>
    <v>42.66</v>
    <v>41.01</v>
    <v>41.97</v>
    <v>40.89</v>
    <v>40.65</v>
    <v>40.58</v>
    <v>41.6</v>
    <v>40.659999999999997</v>
    <v>41.96</v>
    <v>42.27</v>
    <v>41.67</v>
    <v>41.76</v>
    <v>41.29</v>
    <v>40.86</v>
    <v>40.58</v>
    <v>42.34</v>
    <v>41.58</v>
    <v>41.16</v>
    <v>42.79</v>
    <v>42.79</v>
    <v>42.85</v>
    <v>42.1</v>
    <v>41.36</v>
    <v>39.840000000000003</v>
    <v>40.020000000000003</v>
    <v>37.630000000000003</v>
    <v>38.69</v>
    <v>38.42</v>
    <v>38.869999999999997</v>
    <v>39.369999999999997</v>
    <v>39.159999999999997</v>
    <v>39.57</v>
    <v>38.97</v>
    <v>39.57</v>
    <v>38.11</v>
    <v>38.35</v>
    <v>38.97</v>
    <v>40.78</v>
    <v>40.67</v>
    <v>40.25</v>
    <v>40.96</v>
    <v>40.299999999999997</v>
    <v>39.83</v>
    <v>39.159999999999997</v>
    <v>39.46</v>
    <v>39.92</v>
    <v>39.19</v>
    <v>38.82</v>
    <v>38.21</v>
    <v>38.83</v>
    <v>36.520000000000003</v>
    <v>36.950000000000003</v>
    <v>37.49</v>
    <v>38.630000000000003</v>
    <v>39.369999999999997</v>
    <v>38.47</v>
    <v>41.22</v>
    <v>41.42</v>
    <v>38.880000000000003</v>
    <v>37.56</v>
    <v>37.15</v>
    <v>37.49</v>
    <v>38.01</v>
    <v>37.76</v>
    <v>36.94</v>
    <v>35.82</v>
    <v>35.520000000000003</v>
    <v>35.9</v>
    <v>34.36</v>
    <v>33.42</v>
    <v>34.04</v>
    <v>34.229999999999997</v>
    <v>34.68</v>
    <v>35.96</v>
    <v>35.97</v>
    <v>35.51</v>
    <v>35.31</v>
    <v>36.5</v>
    <v>36.35</v>
    <v>35.4</v>
    <v>35.24</v>
    <v>35.08</v>
    <v>34.29</v>
    <v>35.369999999999997</v>
    <v>36.03</v>
    <v>37.29</v>
    <v>36.58</v>
    <v>36.35</v>
    <v>35.29</v>
    <v>35.92</v>
    <v>36.03</v>
    <v>35.69</v>
    <v>35.74</v>
    <v>36.56</v>
    <v>36.020000000000003</v>
    <v>38.51</v>
    <v>38.5</v>
    <v>38.46</v>
    <v>38.369999999999997</v>
    <v>36.520000000000003</v>
    <v>35.78</v>
    <v>36.04</v>
    <v>35.64</v>
    <v>35.61</v>
    <v>34.51</v>
    <v>34.869999999999997</v>
    <v>36.04</v>
    <v>35.71</v>
    <v>35.229999999999997</v>
    <v>35.19</v>
    <v>35.090000000000003</v>
    <v>33.74</v>
    <v>34.58</v>
    <v>34.51</v>
    <v>35.68</v>
    <v>34.619999999999997</v>
    <v>34.61</v>
    <v>33.840000000000003</v>
    <v>34.61</v>
    <v>35.22</v>
    <v>35.18</v>
    <v>35.28</v>
    <v>34.81</v>
    <v>34.78</v>
    <v>34.090000000000003</v>
    <v>33.22</v>
    <v>32.79</v>
    <v>32.74</v>
    <v>34.21</v>
    <v>33.44</v>
    <v>33.700000000000003</v>
    <v>32.33</v>
    <v>31.13</v>
    <v>30.9</v>
    <v>31.96</v>
    <v>31.35</v>
    <v>31.37</v>
    <v>31.78</v>
    <v>31.39</v>
    <v>32.299999999999997</v>
    <v>32.43</v>
    <v>33.049999999999997</v>
    <v>33.08</v>
    <v>33.619999999999997</v>
    <v>33.49</v>
    <v>34.21</v>
    <v>33.619999999999997</v>
    <v>33.89</v>
    <v>33.49</v>
    <v>32.64</v>
    <v>32.299999999999997</v>
    <v>32.24</v>
    <v>32.770000000000003</v>
    <v>32.86</v>
    <v>31.83</v>
    <v>32.5</v>
    <v>33.6</v>
    <v>33.71</v>
    <v>34.28</v>
    <v>33.93</v>
    <v>34.729999999999997</v>
    <v>34.729999999999997</v>
    <v>33.96</v>
    <v>34.56</v>
    <v>34.29</v>
    <v>35.71</v>
    <v>36.03</v>
    <v>35.79</v>
    <v>36.200000000000003</v>
    <v>36.83</v>
    <v>36.18</v>
    <v>36.06</v>
    <v>35.979999999999997</v>
    <v>35.299999999999997</v>
    <v>35.450000000000003</v>
    <v>34.770000000000003</v>
    <v>34.36</v>
    <v>35.68</v>
    <v>35.31</v>
    <v>35.61</v>
    <v>36.76</v>
    <v>37.42</v>
    <v>37.380000000000003</v>
    <v>37.64</v>
    <v>36.86</v>
    <v>36.93</v>
    <v>37.840000000000003</v>
    <v>39.68</v>
    <v>39.630000000000003</v>
    <v>39.04</v>
    <v>39.51</v>
    <v>39.29</v>
    <v>39.43</v>
    <v>39.520000000000003</v>
    <v>39.46</v>
    <v>39.21</v>
    <v>39.42</v>
    <v>39.49</v>
    <v>39.54</v>
    <v>38.17</v>
    <v>38.68</v>
    <v>38.65</v>
    <v>38.1</v>
    <v>38</v>
    <v>38.950000000000003</v>
    <v>38.28</v>
    <v>38.03</v>
    <v>37.590000000000003</v>
    <v>36.770000000000003</v>
    <v>34.93</v>
    <v>34.130000000000003</v>
    <v>34.770000000000003</v>
    <v>34.549999999999997</v>
    <v>34.33</v>
    <v>34.44</v>
    <v>34.36</v>
    <v>33.979999999999997</v>
    <v>33.64</v>
    <v>33.979999999999997</v>
    <v>33.96</v>
    <v>34.42</v>
    <v>34.520000000000003</v>
    <v>34.56</v>
    <v>33.68</v>
    <v>34.369999999999997</v>
    <v>33.89</v>
    <v>34.28</v>
    <v>34.74</v>
    <v>34.97</v>
    <v>33.92</v>
    <v>33.19</v>
    <v>33.299999999999997</v>
    <v>33.619999999999997</v>
    <v>33.409999999999997</v>
    <v>33.15</v>
    <v>33.5</v>
    <v>33.68</v>
    <v>34.19</v>
    <v>35.07</v>
    <v>34.92</v>
    <v>34.78</v>
    <v>35.090000000000003</v>
    <v>34.78</v>
    <v>34.26</v>
    <v>33.24</v>
    <v>32.43</v>
    <v>32.020000000000003</v>
    <v>32.659999999999997</v>
    <v>32.159999999999997</v>
    <v>32.82</v>
    <v>32.64</v>
    <v>32.25</v>
    <v>31.49</v>
    <v>30.96</v>
    <v>30.85</v>
    <v>32.119999999999997</v>
    <v>32.11</v>
    <v>31.68</v>
    <v>31.48</v>
    <v>32.61</v>
    <v>32.17</v>
    <v>32.6</v>
    <v>32.380000000000003</v>
    <v>32.5</v>
    <v>33.28</v>
    <v>32.35</v>
    <v>32.19</v>
    <v>31.96</v>
    <v>31.5</v>
    <v>32.11</v>
    <v>32.270000000000003</v>
    <v>32.26</v>
    <v>30.92</v>
    <v>30.58</v>
    <v>30.45</v>
    <v>30.47</v>
    <v>30.5</v>
    <v>29.89</v>
    <v>29.68</v>
    <v>29.68</v>
    <v>29.37</v>
    <v>28.91</v>
    <v>29.47</v>
    <v>29.33</v>
    <v>29.67</v>
    <v>29.78</v>
    <v>30.34</v>
    <v>30.4</v>
    <v>30.67</v>
    <v>30.58</v>
    <v>31.14</v>
    <v>32.15</v>
    <v>32.85</v>
    <v>32.520000000000003</v>
    <v>32.22</v>
    <v>32.5</v>
    <v>32.86</v>
    <v>32.729999999999997</v>
    <v>32.99</v>
    <v>33.450000000000003</v>
    <v>33.25</v>
    <v>33.1</v>
    <v>32.590000000000003</v>
    <v>31.71</v>
    <v>31.86</v>
    <v>31.53</v>
    <v>31.86</v>
    <v>31.75</v>
    <v>32.75</v>
    <v>32.9</v>
    <v>33.32</v>
    <v>33.909999999999997</v>
    <v>34.700000000000003</v>
    <v>34.770000000000003</v>
    <v>34.9</v>
    <v>34.29</v>
    <v>34.56</v>
    <v>34.24</v>
    <v>33.67</v>
    <v>33</v>
    <v>32.5</v>
    <v>32.42</v>
    <v>32.119999999999997</v>
    <v>32.130000000000003</v>
    <v>31.8</v>
    <v>30.83</v>
    <v>30.46</v>
    <v>30.69</v>
    <v>31.12</v>
    <v>31.34</v>
    <v>31.49</v>
    <v>30.68</v>
    <v>30.49</v>
    <v>30.51</v>
    <v>30.11</v>
    <v>29.7</v>
    <v>31.19</v>
    <v>31.13</v>
    <v>30.59</v>
    <v>30.82</v>
    <v>31.16</v>
    <v>31.3</v>
    <v>31.33</v>
    <v>31.09</v>
    <v>31.22</v>
    <v>31.78</v>
    <v>32.03</v>
    <v>31.25</v>
    <v>31.38</v>
    <v>30.85</v>
    <v>29.76</v>
    <v>30.01</v>
    <v>30.51</v>
    <v>31.14</v>
    <v>31.71</v>
    <v>31.24</v>
    <v>30.97</v>
    <v>30.6</v>
    <v>32.79</v>
    <v>32.33</v>
    <v>31.65</v>
    <v>31.45</v>
    <v>31.66</v>
    <v>30.63</v>
    <v>29.68</v>
    <v>29.3</v>
    <v>30.23</v>
    <v>30.53</v>
    <v>30.63</v>
    <v>30.25</v>
    <v>30.4</v>
    <v>31.3</v>
    <v>31.65</v>
    <v>31.59</v>
    <v>30.69</v>
    <v>32.43</v>
    <v>33.090000000000003</v>
    <v>32.49</v>
    <v>33.53</v>
    <v>34.78</v>
    <v>34.5</v>
    <v>34.11</v>
    <v>34.74</v>
    <v>34.07</v>
    <v>34.39</v>
    <v>34.380000000000003</v>
    <v>35.86</v>
    <v>35.729999999999997</v>
    <v>36.020000000000003</v>
    <v>37.4</v>
    <v>38.36</v>
    <v>38.57</v>
    <v>38.130000000000003</v>
    <v>38.909999999999997</v>
    <v>38.29</v>
    <v>36.729999999999997</v>
    <v>36.9</v>
    <v>37.01</v>
    <v>37.700000000000003</v>
    <v>37.22</v>
    <v>38.15</v>
    <v>37.76</v>
    <v>38.72</v>
    <v>38.56</v>
    <v>38.72</v>
    <v>37.700000000000003</v>
    <v>38.22</v>
    <v>38.65</v>
    <v>38.35</v>
    <v>39.49</v>
    <v>39.14</v>
    <v>38.28</v>
    <v>38.18</v>
    <v>38.729999999999997</v>
    <v>39.67</v>
    <v>39.450000000000003</v>
    <v>39.799999999999997</v>
    <v>40.69</v>
    <v>40.86</v>
    <v>40.869999999999997</v>
    <v>39.700000000000003</v>
    <v>40.130000000000003</v>
    <v>38.090000000000003</v>
    <v>36.94</v>
    <v>35.67</v>
    <v>34.9</v>
    <v>34.700000000000003</v>
    <v>35.409999999999997</v>
    <v>34.99</v>
    <v>34.549999999999997</v>
    <v>35.11</v>
    <v>35.78</v>
    <v>34.630000000000003</v>
    <v>34.24</v>
    <v>32.229999999999997</v>
    <v>31.69</v>
    <v>31.65</v>
    <v>30.18</v>
    <v>30.88</v>
    <v>31.18</v>
    <v>31.24</v>
    <v>30.45</v>
    <v>32.15</v>
    <v>32.06</v>
    <v>32.25</v>
    <v>32.74</v>
    <v>32.590000000000003</v>
    <v>32.39</v>
    <v>32.51</v>
    <v>31.73</v>
    <v>31.98</v>
    <v>33.35</v>
    <v>32.56</v>
    <v>32.22</v>
    <v>32.53</v>
    <v>32.31</v>
    <v>31.09</v>
    <v>32.57</v>
    <v>30.47</v>
    <v>29.7</v>
    <v>30.19</v>
    <v>30.76</v>
    <v>30.39</v>
    <v>30.5</v>
    <v>30.08</v>
    <v>28.91</v>
    <v>29.66</v>
    <v>29.47</v>
    <v>28.87</v>
    <v>28.44</v>
    <v>27.38</v>
    <v>28.16</v>
    <v>26.96</v>
    <v>26.79</v>
    <v>27.16</v>
    <v>27.06</v>
    <v>26.65</v>
    <v>26.26</v>
    <v>26.83</v>
    <v>25.71</v>
    <v>25.59</v>
    <v>25.71</v>
    <v>26.02</v>
    <v>25.26</v>
    <v>25.74</v>
    <v>25.41</v>
    <v>24.59</v>
    <v>25.1</v>
    <v>25.53</v>
    <v>26</v>
    <v>26.27</v>
    <v>26.21</v>
    <v>25.88</v>
    <v>25.54</v>
    <v>26.43</v>
    <v>26.28</v>
    <v>27</v>
    <v>26.94</v>
    <v>27.13</v>
    <v>26.62</v>
    <v>27.22</v>
    <v>26.63</v>
    <v>26.73</v>
    <v>25.78</v>
    <v>25.81</v>
    <v>25.25</v>
    <v>25.27</v>
    <v>25.7</v>
    <v>25.91</v>
    <v>26.13</v>
    <v>24.9</v>
    <v>24.61</v>
    <v>24.08</v>
    <v>23.8</v>
    <v>23.06</v>
    <v>23.79</v>
    <v>23.44</v>
    <v>24.32</v>
    <v>24.36</v>
    <v>25.1</v>
    <v>25.45</v>
    <v>24.42</v>
    <v>24.47</v>
    <v>23.74</v>
    <v>24</v>
    <v>24.42</v>
    <v>23.75</v>
    <v>23.83</v>
    <v>23.74</v>
    <v>22.44</v>
    <v>21.86</v>
    <v>22</v>
    <v>23.58</v>
    <v>23.69</v>
    <v>24.12</v>
    <v>25.04</v>
    <v>25.75</v>
    <v>25.37</v>
    <v>25.65</v>
    <v>24.39</v>
    <v>24.02</v>
    <v>23.81</v>
    <v>24.02</v>
    <v>23.74</v>
    <v>22.72</v>
    <v>23.45</v>
    <v>23.61</v>
    <v>22.89</v>
    <v>23.18</v>
    <v>24.34</v>
    <v>23.93</v>
    <v>24.41</v>
    <v>25.13</v>
    <v>24.82</v>
    <v>24.72</v>
    <v>24.16</v>
    <v>24.7</v>
    <v>23.25</v>
    <v>22.68</v>
    <v>24.95</v>
    <v>25.15</v>
    <v>26.66</v>
    <v>26.24</v>
    <v>28.21</v>
    <v>28.3</v>
    <v>28.12</v>
    <v>27.85</v>
    <v>27.53</v>
    <v>27.12</v>
    <v>27.37</v>
    <v>27.18</v>
    <v>28.26</v>
    <v>28.71</v>
    <v>28.44</v>
    <v>27.3</v>
    <v>28.15</v>
    <v>29.05</v>
    <v>30.04</v>
    <v>29.92</v>
    <v>28.84</v>
    <v>28.85</v>
    <v>29.41</v>
    <v>29.41</v>
    <v>29.07</v>
    <v>28.94</v>
    <v>29.78</v>
    <v>29.63</v>
    <v>28.32</v>
    <v>28.6</v>
    <v>27.66</v>
    <v>28.74</v>
    <v>29.08</v>
    <v>28.76</v>
    <v>28.87</v>
    <v>29.6</v>
    <v>28.68</v>
    <v>28.82</v>
    <v>28.66</v>
    <v>29.66</v>
    <v>30.92</v>
    <v>30.65</v>
    <v>31.56</v>
    <v>31.26</v>
    <v>31.84</v>
    <v>31.57</v>
    <v>32.18</v>
    <v>32.65</v>
    <v>31.52</v>
    <v>31.21</v>
    <v>32.020000000000003</v>
    <v>32.42</v>
    <v>32.4</v>
    <v>32.729999999999997</v>
    <v>33.270000000000003</v>
    <v>32.76</v>
    <v>32.31</v>
    <v>31.83</v>
    <v>32.020000000000003</v>
    <v>32.74</v>
    <v>31.72</v>
    <v>30.32</v>
    <v>30.21</v>
    <v>30.63</v>
    <v>30.37</v>
    <v>29.76</v>
    <v>29.62</v>
    <v>29.58</v>
    <v>29.64</v>
    <v>28.79</v>
    <v>28.67</v>
    <v>28.41</v>
    <v>28.11</v>
    <v>27.45</v>
    <v>27.31</v>
    <v>26.99</v>
    <v>27.2</v>
    <v>27.51</v>
    <v>28.11</v>
    <v>28.17</v>
    <v>28.63</v>
    <v>28.08</v>
    <v>26.89</v>
    <v>26.81</v>
    <v>26.68</v>
    <v>27.2</v>
    <v>29.1</v>
    <v>29.33</v>
    <v>29.33</v>
    <v>29.16</v>
    <v>30.58</v>
    <v>31.11</v>
    <v>30</v>
    <v>30.56</v>
    <v>31.31</v>
    <v>31.55</v>
    <v>31.52</v>
    <v>32.31</v>
    <v>32.04</v>
    <v>32.520000000000003</v>
    <v>32.35</v>
    <v>33.08</v>
    <v>34.19</v>
    <v>34.340000000000003</v>
    <v>34.43</v>
    <v>33.99</v>
    <v>34.58</v>
    <v>34.92</v>
    <v>35.869999999999997</v>
    <v>35.090000000000003</v>
    <v>34.299999999999997</v>
    <v>34.549999999999997</v>
    <v>34.08</v>
    <v>34.06</v>
    <v>33.61</v>
    <v>33.71</v>
    <v>33.770000000000003</v>
    <v>33.33</v>
    <v>33.85</v>
    <v>33.58</v>
    <v>33.409999999999997</v>
    <v>34.74</v>
    <v>34.86</v>
    <v>35.69</v>
    <v>35.4</v>
    <v>35.36</v>
    <v>35.25</v>
    <v>35</v>
    <v>33.520000000000003</v>
    <v>33.6</v>
    <v>33.909999999999997</v>
    <v>33.01</v>
    <v>32.729999999999997</v>
    <v>31.88</v>
    <v>32.159999999999997</v>
    <v>31.87</v>
    <v>31.65</v>
    <v>30.92</v>
    <v>30.26</v>
    <v>30.41</v>
    <v>30.2</v>
    <v>30.91</v>
    <v>32.01</v>
    <v>31.41</v>
    <v>31.56</v>
    <v>31.63</v>
    <v>31.05</v>
    <v>31.54</v>
    <v>31.08</v>
    <v>31.24</v>
    <v>30.89</v>
    <v>30.87</v>
    <v>31</v>
    <v>31.39</v>
    <v>30.14</v>
    <v>30.06</v>
    <v>29.85</v>
    <v>29.79</v>
    <v>30.07</v>
    <v>29.65</v>
    <v>29.22</v>
    <v>29.62</v>
    <v>30.11</v>
    <v>30.69</v>
    <v>29.83</v>
    <v>29.07</v>
    <v>29.45</v>
    <v>30.04</v>
    <v>30.24</v>
    <v>31.82</v>
    <v>32.19</v>
    <v>31.96</v>
    <v>31.97</v>
    <v>32.630000000000003</v>
    <v>32.36</v>
    <v>31.39</v>
    <v>31.49</v>
    <v>31.29</v>
    <v>31.78</v>
    <v>31.65</v>
    <v>30.35</v>
    <v>30.72</v>
    <v>31.41</v>
    <v>30.23</v>
    <v>29.28</v>
    <v>29.28</v>
    <v>29.56</v>
    <v>29.33</v>
    <v>29.08</v>
    <v>29.13</v>
    <v>29.17</v>
    <v>29.46</v>
    <v>28.95</v>
    <v>28.21</v>
    <v>27.83</v>
    <v>27.61</v>
    <v>27.45</v>
    <v>27.71</v>
    <v>27.95</v>
    <v>28.74</v>
    <v>28.68</v>
    <v>28.4</v>
    <v>29</v>
    <v>29.53</v>
    <v>29.52</v>
    <v>29.26</v>
    <v>29.09</v>
    <v>28.49</v>
    <v>28.47</v>
    <v>28.28</v>
    <v>28.34</v>
    <v>28.77</v>
    <v>28.79</v>
    <v>28.72</v>
    <v>29.11</v>
    <v>29.72</v>
    <v>29.75</v>
    <v>29.4</v>
    <v>29.71</v>
    <v>28.91</v>
    <v>28.87</v>
    <v>28.51</v>
    <v>27.74</v>
    <v>26.91</v>
    <v>27.05</v>
    <v>26.91</v>
    <v>25.99</v>
    <v>26.07</v>
    <v>25.91</v>
    <v>26.32</v>
    <v>26.89</v>
    <v>27.54</v>
    <v>27.81</v>
    <v>28.32</v>
    <v>27.74</v>
    <v>28.95</v>
    <v>29</v>
    <v>29.53</v>
    <v>29.45</v>
    <v>29.51</v>
    <v>29.48</v>
    <v>29.24</v>
    <v>29.26</v>
    <v>28.78</v>
    <v>28.52</v>
    <v>29.2</v>
    <v>28.77</v>
    <v>28.01</v>
    <v>28.11</v>
    <v>28.26</v>
    <v>29.47</v>
    <v>29.15</v>
    <v>28.59</v>
    <v>27.69</v>
    <v>27.59</v>
    <v>27.25</v>
    <v>27.04</v>
    <v>28.33</v>
    <v>28.19</v>
    <v>28.61</v>
    <v>28.43</v>
    <v>28.51</v>
    <v>29.21</v>
    <v>29.25</v>
    <v>29.32</v>
    <v>29.79</v>
    <v>31.22</v>
    <v>31.2</v>
    <v>31.32</v>
    <v>31.81</v>
    <v>31.02</v>
    <v>30.48</v>
    <v>30.42</v>
    <v>30.32</v>
    <v>29.68</v>
    <v>29.55</v>
    <v>28.86</v>
    <v>30.7</v>
    <v>31.31</v>
    <v>30.95</v>
    <v>30.73</v>
    <v>31.55</v>
    <v>30.78</v>
    <v>31.35</v>
    <v>31.56</v>
    <v>31.67</v>
    <v>31.98</v>
    <v>31.17</v>
    <v>31.01</v>
    <v>30.56</v>
    <v>29.76</v>
    <v>29.77</v>
    <v>29.77</v>
    <v>29.7</v>
    <v>29.17</v>
    <v>29.11</v>
    <v>28.89</v>
    <v>29.7</v>
    <v>28.39</v>
    <v>27.51</v>
    <v>27.59</v>
    <v>27.69</v>
    <v>27.6</v>
    <v>28.23</v>
    <v>27.7</v>
    <v>28.25</v>
    <v>28.07</v>
    <v>28.36</v>
    <v>28.15</v>
    <v>27.94</v>
    <v>29.03</v>
    <v>28.02</v>
    <v>27.36</v>
    <v>27.72</v>
    <v>27.46</v>
    <v>27.3</v>
    <v>26.97</v>
    <v>27.29</v>
    <v>25.89</v>
    <v>26.01</v>
    <v>26.77</v>
    <v>26.86</v>
    <v>26.99</v>
    <v>26.82</v>
    <v>26.16</v>
    <v>26.66</v>
    <v>26.25</v>
    <v>26.03</v>
    <v>25.78</v>
    <v>26.36</v>
    <v>27.33</v>
    <v>28.51</v>
    <v>28.66</v>
    <v>29.16</v>
    <v>29.61</v>
    <v>29.64</v>
    <v>30.13</v>
    <v>29.58</v>
    <v>30.29</v>
    <v>29.89</v>
    <v>29.89</v>
    <v>29.74</v>
    <v>29.06</v>
    <v>30.26</v>
    <v>29.96</v>
    <v>29.6</v>
    <v>29.83</v>
    <v>29.85</v>
    <v>30.96</v>
    <v>31.62</v>
    <v>32.03</v>
    <v>32.44</v>
    <v>33.14</v>
    <v>32.78</v>
    <v>33.840000000000003</v>
    <v>33.6</v>
    <v>34.18</v>
    <v>33.68</v>
    <v>34.450000000000003</v>
    <v>33.76</v>
    <v>33.53</v>
    <v>33.03</v>
    <v>33.549999999999997</v>
    <v>33.75</v>
    <v>34.07</v>
    <v>32.53</v>
    <v>33.049999999999997</v>
    <v>33.119999999999997</v>
    <v>34.33</v>
    <v>34.58</v>
    <v>34.770000000000003</v>
    <v>33.130000000000003</v>
    <v>33.32</v>
    <v>33.58</v>
    <v>33.44</v>
    <v>34.21</v>
    <v>34.17</v>
    <v>34.159999999999997</v>
    <v>35.36</v>
    <v>35.25</v>
    <v>34.950000000000003</v>
    <v>35.4</v>
    <v>35.909999999999997</v>
    <v>35.659999999999997</v>
    <v>36.869999999999997</v>
    <v>37.24</v>
    <v>36.93</v>
    <v>35.450000000000003</v>
    <v>34.75</v>
    <v>35.26</v>
    <v>36.1</v>
    <v>35.19</v>
    <v>35.56</v>
    <v>35.299999999999997</v>
    <v>35.51</v>
    <v>34.18</v>
    <v>34.79</v>
    <v>36.01</v>
    <v>33.54</v>
    <v>34.03</v>
    <v>33.75</v>
    <v>34</v>
    <v>33.15</v>
    <v>33.409999999999997</v>
    <v>33.200000000000003</v>
    <v>33.700000000000003</v>
    <v>34.549999999999997</v>
    <v>33.99</v>
    <v>34.25</v>
    <v>33.840000000000003</v>
    <v>33.82</v>
    <v>34.229999999999997</v>
    <v>33.93</v>
    <v>33.89</v>
    <v>34.020000000000003</v>
    <v>35.28</v>
    <v>36.270000000000003</v>
    <v>36.1</v>
    <v>36.11</v>
    <v>37.049999999999997</v>
    <v>38.090000000000003</v>
    <v>38.17</v>
    <v>37.950000000000003</v>
    <v>39.28</v>
    <v>38.44</v>
    <v>37.869999999999997</v>
    <v>37.39</v>
    <v>37.450000000000003</v>
    <v>37.450000000000003</v>
    <v>37.229999999999997</v>
    <v>36.19</v>
    <v>36.479999999999997</v>
    <v>36.64</v>
    <v>36.950000000000003</v>
    <v>37.93</v>
    <v>37.270000000000003</v>
    <v>36.479999999999997</v>
    <v>35.340000000000003</v>
    <v>35.630000000000003</v>
    <v>34.71</v>
    <v>35.549999999999997</v>
    <v>35.840000000000003</v>
    <v>36.9</v>
    <v>37.380000000000003</v>
    <v>37.11</v>
    <v>37.29</v>
    <v>38.49</v>
    <v>39.22</v>
    <v>39.5</v>
    <v>39.770000000000003</v>
    <v>38.78</v>
    <v>39.340000000000003</v>
    <v>39.229999999999997</v>
    <v>39.22</v>
    <v>38.36</v>
    <v>38.880000000000003</v>
    <v>38.619999999999997</v>
    <v>37.270000000000003</v>
    <v>36.909999999999997</v>
    <v>37.33</v>
    <v>36.32</v>
    <v>36.76</v>
    <v>37.22</v>
    <v>37.39</v>
    <v>39.21</v>
    <v>40.090000000000003</v>
    <v>39.89</v>
    <v>39.49</v>
    <v>39.06</v>
    <v>39.72</v>
    <v>40.51</v>
    <v>40.33</v>
    <v>41.41</v>
    <v>41.31</v>
    <v>41.64</v>
    <v>40.36</v>
    <v>39.82</v>
    <v>40.450000000000003</v>
    <v>40.369999999999997</v>
    <v>39.56</v>
    <v>39.549999999999997</v>
    <v>39.03</v>
    <v>38.99</v>
    <v>38.79</v>
    <v>39.869999999999997</v>
    <v>40.049999999999997</v>
    <v>40.159999999999997</v>
    <v>40.68</v>
    <v>41</v>
    <v>41.49</v>
    <v>43.15</v>
    <v>43.22</v>
    <v>44.09</v>
    <v>43.26</v>
    <v>42.13</v>
    <v>41.56</v>
    <v>41.36</v>
    <v>42.02</v>
    <v>41.51</v>
    <v>40.340000000000003</v>
    <v>39.85</v>
    <v>39.9</v>
    <v>40.11</v>
    <v>38.64</v>
    <v>39.57</v>
    <v>39.020000000000003</v>
    <v>36.729999999999997</v>
    <v>36.11</v>
    <v>35.56</v>
    <v>35.72</v>
    <v>35.51</v>
    <v>37.020000000000003</v>
    <v>37.880000000000003</v>
    <v>37.72</v>
    <v>38.14</v>
    <v>38.28</v>
    <v>37.14</v>
    <v>37.29</v>
    <v>37.450000000000003</v>
    <v>37.659999999999997</v>
    <v>36.83</v>
    <v>37.700000000000003</v>
    <v>37.6</v>
    <v>37.53</v>
    <v>36.82</v>
    <v>37.909999999999997</v>
    <v>37.979999999999997</v>
    <v>39.090000000000003</v>
    <v>37.659999999999997</v>
    <v>36.65</v>
    <v>36.42</v>
    <v>36.19</v>
    <v>34.53</v>
    <v>34.39</v>
    <v>34.729999999999997</v>
    <v>34.409999999999997</v>
    <v>34.409999999999997</v>
    <v>34.47</v>
    <v>34.26</v>
    <v>33.770000000000003</v>
    <v>33.909999999999997</v>
    <v>35.340000000000003</v>
    <v>35</v>
    <v>34.58</v>
    <v>35.049999999999997</v>
    <v>35.9</v>
    <v>35.97</v>
    <v>35.380000000000003</v>
    <v>36.32</v>
    <v>36.72</v>
    <v>36.619999999999997</v>
    <v>36.75</v>
    <v>37.61</v>
    <v>37.53</v>
    <v>37.5</v>
    <v>37.950000000000003</v>
    <v>37.35</v>
    <v>37.700000000000003</v>
    <v>37.9</v>
    <v>39.42</v>
    <v>38.96</v>
    <v>39.56</v>
    <v>40.03</v>
    <v>41.04</v>
    <v>41.13</v>
    <v>40.86</v>
    <v>41.96</v>
    <v>41.44</v>
    <v>42.13</v>
    <v>42.51</v>
    <v>41.08</v>
    <v>41.54</v>
    <v>41.54</v>
    <v>42.24</v>
    <v>40.799999999999997</v>
    <v>40.97</v>
    <v>40.380000000000003</v>
    <v>40.86</v>
    <v>39.46</v>
    <v>39.72</v>
    <v>39.71</v>
    <v>40.28</v>
    <v>41.7</v>
    <v>41.36</v>
    <v>41.64</v>
    <v>40.51</v>
    <v>41.84</v>
    <v>41.9</v>
    <v>43.21</v>
    <v>43.64</v>
    <v>44.57</v>
    <v>44.85</v>
    <v>45.23</v>
    <v>45.16</v>
    <v>44.5</v>
    <v>44.25</v>
    <v>45.02</v>
    <v>44.67</v>
    <v>45.76</v>
    <v>45.57</v>
    <v>45.97</v>
    <v>45.8</v>
    <v>45.76</v>
    <v>45.72</v>
    <v>41.68</v>
    <v>41.45</v>
    <v>41.5</v>
    <v>44.99</v>
    <v>47.17</v>
    <v>49.7</v>
    <v>50.02</v>
    <v>50.53</v>
    <v>51.91</v>
    <v>50.92</v>
    <v>51.66</v>
    <v>50.23</v>
    <v>48.73</v>
    <v>49.76</v>
    <v>48.81</v>
    <v>49.43</v>
    <v>48.48</v>
    <v>49.01</v>
    <v>47.2</v>
    <v>47.08</v>
    <v>48.72</v>
    <v>50.79</v>
    <v>49.82</v>
    <v>48.88</v>
    <v>50.37</v>
    <v>46.62</v>
    <v>46.54</v>
    <v>45.55</v>
    <v>46.49</v>
    <v>46.33</v>
    <v>47.34</v>
    <v>48.81</v>
    <v>49.44</v>
    <v>49.18</v>
    <v>50.53</v>
    <v>49.77</v>
    <v>50.35</v>
    <v>50.28</v>
    <v>50.65</v>
    <v>53.77</v>
    <v>53.09</v>
    <v>53.21</v>
    <v>53.15</v>
    <v>51.62</v>
    <v>52.13</v>
    <v>51.43</v>
    <v>51.94</v>
    <v>53.53</v>
    <v>54.46</v>
    <v>53.55</v>
    <v>53.51</v>
    <v>53</v>
    <v>52.29</v>
    <v>53.11</v>
    <v>51.86</v>
    <v>51.92</v>
    <v>52.62</v>
    <v>50.73</v>
    <v>52.06</v>
    <v>52.04</v>
    <v>52.66</v>
    <v>52.91</v>
    <v>53.17</v>
    <v>50.79</v>
    <v>51.5</v>
    <v>51.9</v>
    <v>52.42</v>
    <v>52.45</v>
    <v>51.62</v>
    <v>51.82</v>
    <v>51.24</v>
    <v>51.13</v>
    <v>53.02</v>
    <v>54.48</v>
    <v>53.84</v>
    <v>53.33</v>
    <v>53.96</v>
    <v>52.59</v>
    <v>53.25</v>
    <v>51.78</v>
    <v>51.64</v>
    <v>52.45</v>
    <v>54.94</v>
    <v>56.46</v>
    <v>57.39</v>
    <v>57.94</v>
    <v>58.06</v>
    <v>57.69</v>
    <v>58.21</v>
    <v>58.07</v>
    <v>57.7</v>
    <v>58.28</v>
    <v>58.1</v>
    <v>56.6</v>
    <v>58.32</v>
    <v>59.29</v>
    <v>60.18</v>
    <v>60.26</v>
    <v>61.6</v>
    <v>61.48</v>
    <v>61.33</v>
    <v>63.17</v>
    <v>64.8</v>
    <v>65.2</v>
    <v>64.569999999999993</v>
    <v>66.34</v>
    <v>67.239999999999995</v>
    <v>66.849999999999994</v>
    <v>68.5</v>
    <v>69.760000000000005</v>
    <v>69.75</v>
    <v>70.48</v>
    <v>69.02</v>
    <v>68.66</v>
    <v>68.790000000000006</v>
    <v>72.36</v>
    <v>74.33</v>
    <v>74.23</v>
    <v>72.319999999999993</v>
    <v>73.13</v>
    <v>74.680000000000007</v>
    <v>75.72</v>
    <v>76.400000000000006</v>
    <v>77.13</v>
    <v>77.099999999999994</v>
    <v>77.08</v>
  </a>
  <a r="1" c="2454">
    <v>101.46</v>
    <v>102.89</v>
    <v>103.18</v>
    <v>104.67</v>
    <v>106.15</v>
    <v>105.68</v>
    <v>104.74</v>
    <v>104.21</v>
    <v>104.72</v>
    <v>103.02</v>
    <v>104.08</v>
    <v>103.98</v>
    <v>105.37</v>
    <v>105.49</v>
    <v>105</v>
    <v>106.08</v>
    <v>107.29</v>
    <v>107.69</v>
    <v>106.54</v>
    <v>106.9492</v>
    <v>108.05</v>
    <v>108.09</v>
    <v>109.25</v>
    <v>110.57</v>
    <v>112.32</v>
    <v>113.83</v>
    <v>113.58</v>
    <v>114.46</v>
    <v>119.0592</v>
    <v>118.36</v>
    <v>114.77</v>
    <v>115.48</v>
    <v>118.29</v>
    <v>117.58</v>
    <v>115.49</v>
    <v>117.22</v>
    <v>117.61</v>
    <v>117.92</v>
    <v>117.11</v>
    <v>118.64</v>
    <v>117.77</v>
    <v>118.68</v>
    <v>120.73</v>
    <v>120.54</v>
    <v>121.14</v>
    <v>120.58</v>
    <v>119.58</v>
    <v>121.5</v>
    <v>119.41</v>
    <v>117.87</v>
    <v>117.96</v>
    <v>120.59</v>
    <v>120.13</v>
    <v>119.8</v>
    <v>118.96</v>
    <v>119.31</v>
    <v>116.61</v>
    <v>116.33</v>
    <v>116.6</v>
    <v>118.76</v>
    <v>117.1</v>
    <v>117.64</v>
    <v>116.93</v>
    <v>116.15</v>
    <v>117.66</v>
    <v>116.94</v>
    <v>118.61</v>
    <v>118.43</v>
    <v>120.03</v>
    <v>120.05</v>
    <v>118.77</v>
    <v>117.11</v>
    <v>117.92</v>
    <v>117.74</v>
    <v>119.58</v>
    <v>118.97</v>
    <v>119.42</v>
    <v>117.89</v>
    <v>118.23</v>
    <v>118.7</v>
    <v>119.04</v>
    <v>121.29</v>
    <v>123.65</v>
    <v>123.24</v>
    <v>122.96</v>
    <v>122.21</v>
    <v>122.07</v>
    <v>123.18</v>
    <v>120.65</v>
    <v>120.98</v>
    <v>122.12</v>
    <v>121.16</v>
    <v>121.71</v>
    <v>121.8</v>
    <v>122.22</v>
    <v>120.1</v>
    <v>119.87</v>
    <v>119.71</v>
    <v>119.37</v>
    <v>117.3</v>
    <v>116.98</v>
    <v>116.58</v>
    <v>115.62</v>
    <v>116.06</v>
    <v>115.94</v>
    <v>115.67</v>
    <v>118.88</v>
    <v>118.92</v>
    <v>118.82</v>
    <v>120.58</v>
    <v>121.25</v>
    <v>121.74</v>
    <v>122.64</v>
    <v>122.77</v>
    <v>123.68</v>
    <v>122.38</v>
    <v>123.95</v>
    <v>123.21</v>
    <v>120.84</v>
    <v>120.9</v>
    <v>120.11</v>
    <v>126.01</v>
    <v>126.68</v>
    <v>125.32</v>
    <v>125.84</v>
    <v>126.47</v>
    <v>128.41</v>
    <v>129.47</v>
    <v>130.22999999999999</v>
    <v>129.74</v>
    <v>130.52000000000001</v>
    <v>129.29</v>
    <v>127.15</v>
    <v>128.32</v>
    <v>127.33</v>
    <v>126.84</v>
    <v>127.04</v>
    <v>127.21</v>
    <v>125.39</v>
    <v>127.3</v>
    <v>126.35</v>
    <v>125.47</v>
    <v>126</v>
    <v>128.03</v>
    <v>127.66</v>
    <v>128.97999999999999</v>
    <v>129.22</v>
    <v>130.27000000000001</v>
    <v>129.65</v>
    <v>129.87</v>
    <v>127.55</v>
    <v>127.44</v>
    <v>127.96</v>
    <v>128.56</v>
    <v>127.67</v>
    <v>127.4</v>
    <v>127.84</v>
    <v>128.47</v>
    <v>128.5</v>
    <v>129.11000000000001</v>
    <v>127.97</v>
    <v>127.78</v>
    <v>127.76</v>
    <v>126.34</v>
    <v>126.23</v>
    <v>126.05</v>
    <v>126.3</v>
    <v>125.03</v>
    <v>124.78</v>
    <v>125.29</v>
    <v>126.57</v>
    <v>128.71</v>
    <v>128.27000000000001</v>
    <v>127.59</v>
    <v>126.75</v>
    <v>126.59</v>
    <v>125.75</v>
    <v>126.18</v>
    <v>125.37</v>
    <v>125.06</v>
    <v>125.32</v>
    <v>125.44</v>
    <v>127.27</v>
    <v>127.57</v>
    <v>127.65</v>
    <v>127.55</v>
    <v>126.62</v>
    <v>126.22</v>
    <v>126.07</v>
    <v>125.64</v>
    <v>125.32</v>
    <v>120.97</v>
    <v>120.78</v>
    <v>119.66</v>
    <v>119.74</v>
    <v>120.16</v>
    <v>119.55</v>
    <v>119.74</v>
    <v>120.03</v>
    <v>119.36</v>
    <v>119.68</v>
    <v>120.42</v>
    <v>121.11</v>
    <v>120.74</v>
    <v>120.83</v>
    <v>120.56</v>
    <v>121.47</v>
    <v>120.79</v>
    <v>121.01</v>
    <v>121.58</v>
    <v>121.94</v>
    <v>122.73</v>
    <v>123.64</v>
    <v>124.3</v>
    <v>124.39</v>
    <v>122.15</v>
    <v>121.64</v>
    <v>121.56</v>
    <v>119.75</v>
    <v>117.1</v>
    <v>116.11</v>
    <v>117.12</v>
    <v>116.77</v>
    <v>116.17</v>
    <v>115.15</v>
    <v>115.58</v>
    <v>115.54</v>
    <v>113.25</v>
    <v>112.61</v>
    <v>113.8</v>
    <v>113.27</v>
    <v>111.75</v>
    <v>111.54</v>
    <v>112.14</v>
    <v>111.54</v>
    <v>111.43</v>
    <v>111.83</v>
    <v>111.57</v>
    <v>110.4</v>
    <v>110.82</v>
    <v>110.45</v>
    <v>108.83</v>
    <v>107.34</v>
    <v>108.05</v>
    <v>108.59</v>
    <v>107.79</v>
    <v>107.85</v>
    <v>107.59</v>
    <v>107.93</v>
    <v>108.56</v>
    <v>108.86</v>
    <v>110.29</v>
    <v>109.61</v>
    <v>110.47</v>
    <v>110.86</v>
    <v>112.58</v>
    <v>111.75</v>
    <v>112.67</v>
    <v>113.15</v>
    <v>113.5</v>
    <v>113.91</v>
    <v>114.21</v>
    <v>115.85</v>
    <v>114.87</v>
    <v>114.77</v>
    <v>115.05</v>
    <v>115.79</v>
    <v>115.27</v>
    <v>114.32</v>
    <v>113.26</v>
    <v>113.49</v>
    <v>113.97</v>
    <v>115.55</v>
    <v>115.2</v>
    <v>115.84</v>
    <v>116.13</v>
    <v>117.7</v>
    <v>117.46</v>
    <v>118.19</v>
    <v>117.29</v>
    <v>117.6</v>
    <v>116.8</v>
    <v>116.93</v>
    <v>117.45</v>
    <v>118.08</v>
    <v>117.68</v>
    <v>117.75</v>
    <v>117.91</v>
    <v>118.94</v>
    <v>119.7</v>
    <v>119.12</v>
    <v>119.23</v>
    <v>119.06</v>
    <v>117.58</v>
    <v>117.51</v>
    <v>116.72</v>
    <v>115.78</v>
    <v>115.06</v>
    <v>114.47</v>
    <v>114.72</v>
    <v>114.74</v>
    <v>114.12</v>
    <v>116.25</v>
    <v>116.73</v>
    <v>116.99</v>
    <v>117.5645</v>
    <v>118.54</v>
    <v>118.83</v>
    <v>118.67</v>
    <v>118.86</v>
    <v>119.53</v>
    <v>119.04</v>
    <v>119.33</v>
    <v>118.47</v>
    <v>118.72</v>
    <v>119.35</v>
    <v>119.62</v>
    <v>119.62</v>
    <v>119.18</v>
    <v>119.46</v>
    <v>119.46</v>
    <v>121.19</v>
    <v>122.02</v>
    <v>122.6</v>
    <v>122.24</v>
    <v>122.82</v>
    <v>121.73</v>
    <v>121.96</v>
    <v>122.31</v>
    <v>121.48</v>
    <v>120.25</v>
    <v>120.84</v>
    <v>120.39</v>
    <v>120.77</v>
    <v>119.67</v>
    <v>119.65</v>
    <v>117.98</v>
    <v>116.79</v>
    <v>117.01</v>
    <v>116.75</v>
    <v>116.05</v>
    <v>116.04</v>
    <v>116.5</v>
    <v>116.83</v>
    <v>117.14</v>
    <v>117.65</v>
    <v>119.79</v>
    <v>118.81</v>
    <v>119.4</v>
    <v>119.9</v>
    <v>119.14</v>
    <v>119.61</v>
    <v>119.48</v>
    <v>120.54</v>
    <v>120.14</v>
    <v>120.62</v>
    <v>120.72</v>
    <v>121.61</v>
    <v>121.73</v>
    <v>123.1</v>
    <v>122.45</v>
    <v>121.65</v>
    <v>120.54</v>
    <v>120.36</v>
    <v>120.48</v>
    <v>119.82</v>
    <v>119.32</v>
    <v>119.34</v>
    <v>118.43</v>
    <v>118.18</v>
    <v>118.52</v>
    <v>118.92</v>
    <v>119.43</v>
    <v>118.36</v>
    <v>118.81</v>
    <v>118.9</v>
    <v>118.32</v>
    <v>118.02</v>
    <v>116.09</v>
    <v>116.52</v>
    <v>116.47</v>
    <v>115.28</v>
    <v>115.47</v>
    <v>115.62</v>
    <v>116.03</v>
    <v>115.82</v>
    <v>116.77</v>
    <v>117.29</v>
    <v>118.11</v>
    <v>118.08</v>
    <v>118.24</v>
    <v>119.26</v>
    <v>119.31</v>
    <v>118.92</v>
    <v>119.88</v>
    <v>119.79</v>
    <v>120.69</v>
    <v>120.75</v>
    <v>120.65</v>
    <v>120.4</v>
    <v>120.59</v>
    <v>119.65</v>
    <v>119.51</v>
    <v>119.86</v>
    <v>121.31</v>
    <v>122.21</v>
    <v>122.79</v>
    <v>121.92</v>
    <v>120.98</v>
    <v>121.87</v>
    <v>122.49</v>
    <v>122.3</v>
    <v>122.76</v>
    <v>122.21</v>
    <v>122.67</v>
    <v>122.29</v>
    <v>122.74</v>
    <v>124.69</v>
    <v>124.42</v>
    <v>124.36</v>
    <v>125.82</v>
    <v>126.06</v>
    <v>127.46</v>
    <v>126.81</v>
    <v>128.13</v>
    <v>127.97</v>
    <v>126.19</v>
    <v>126.56</v>
    <v>125.61</v>
    <v>126.16</v>
    <v>125.53</v>
    <v>124.36</v>
    <v>124.62</v>
    <v>123.62</v>
    <v>122.68</v>
    <v>123.24</v>
    <v>124.53</v>
    <v>123.14</v>
    <v>121.98</v>
    <v>122.21</v>
    <v>121.58</v>
    <v>120.77</v>
    <v>120.83</v>
    <v>121.17</v>
    <v>120.52</v>
    <v>121.09</v>
    <v>122.08</v>
    <v>122.4</v>
    <v>122.79</v>
    <v>122.89</v>
    <v>123.82</v>
    <v>122.97</v>
    <v>122.13</v>
    <v>121.67</v>
    <v>122.39</v>
    <v>121.61</v>
    <v>121.8</v>
    <v>121.33</v>
    <v>121.35</v>
    <v>120.33</v>
    <v>120.9</v>
    <v>121.13</v>
    <v>120.67</v>
    <v>121.11</v>
    <v>121.19</v>
    <v>120.62</v>
    <v>121.65</v>
    <v>121.21</v>
    <v>121.63</v>
    <v>122.13</v>
    <v>121.13</v>
    <v>121.31</v>
    <v>121.56</v>
    <v>121.41</v>
    <v>121.4</v>
    <v>122.86</v>
    <v>121.31</v>
    <v>121.51</v>
    <v>122.63</v>
    <v>122.32</v>
    <v>122.83</v>
    <v>122.81</v>
    <v>122.04</v>
    <v>121.1</v>
    <v>121.59</v>
    <v>121.18</v>
    <v>120.32</v>
    <v>120.07</v>
    <v>118.49</v>
    <v>118.48</v>
    <v>118.01</v>
    <v>118.15</v>
    <v>119.17</v>
    <v>118.93</v>
    <v>119.18</v>
    <v>119.73</v>
    <v>119.82</v>
    <v>120.14</v>
    <v>120.31</v>
    <v>120.94</v>
    <v>121.77</v>
    <v>122.23</v>
    <v>122.85</v>
    <v>123.65</v>
    <v>125.15</v>
    <v>124.82</v>
    <v>125.46</v>
    <v>125.33</v>
    <v>125.31</v>
    <v>124.73</v>
    <v>125.03</v>
    <v>125.44</v>
    <v>126.96</v>
    <v>127.17</v>
    <v>126.14</v>
    <v>125.86</v>
    <v>126.42</v>
    <v>126.65</v>
    <v>127.28</v>
    <v>128.83000000000001</v>
    <v>127.97</v>
    <v>128.07</v>
    <v>127.35</v>
    <v>126.8</v>
    <v>127.65</v>
    <v>128.07</v>
    <v>126.39</v>
    <v>126.71</v>
    <v>125.38</v>
    <v>124.79</v>
    <v>124.98</v>
    <v>124.77</v>
    <v>125.37</v>
    <v>126.08</v>
    <v>128.22999999999999</v>
    <v>128.38</v>
    <v>127.96</v>
    <v>126.24</v>
    <v>125.66</v>
    <v>126.3</v>
    <v>126.14</v>
    <v>126.45</v>
    <v>125.13</v>
    <v>125</v>
    <v>124.72</v>
    <v>125.39</v>
    <v>125.18</v>
    <v>126.53</v>
    <v>125.72</v>
    <v>125.42</v>
    <v>125.54</v>
    <v>125.54</v>
    <v>125.78</v>
    <v>125.7</v>
    <v>124.9</v>
    <v>124.6</v>
    <v>124.87</v>
    <v>124.31</v>
    <v>126.48</v>
    <v>125.98</v>
    <v>127.61</v>
    <v>128.28</v>
    <v>127.49</v>
    <v>125.73</v>
    <v>125.79</v>
    <v>127.26</v>
    <v>126.3</v>
    <v>126.45</v>
    <v>125.8</v>
    <v>126.39</v>
    <v>126.82</v>
    <v>127.12</v>
    <v>128.11000000000001</v>
    <v>126.62</v>
    <v>127.45</v>
    <v>127.63</v>
    <v>127.75</v>
    <v>127.85</v>
    <v>127.6</v>
    <v>126.63</v>
    <v>125.62</v>
    <v>126.23</v>
    <v>125.41</v>
    <v>124.97</v>
    <v>125.5</v>
    <v>124.59</v>
    <v>123.71</v>
    <v>123.65</v>
    <v>124.28</v>
    <v>124.54</v>
    <v>124.57</v>
    <v>124.59</v>
    <v>124.33</v>
    <v>125.18</v>
    <v>125</v>
    <v>124.49</v>
    <v>122.48</v>
    <v>122.29</v>
    <v>122.36</v>
    <v>122.41</v>
    <v>122.48</v>
    <v>122.41</v>
    <v>122.54</v>
    <v>123.59</v>
    <v>123.21</v>
    <v>123.19</v>
    <v>123.37</v>
    <v>123.1</v>
    <v>122.49</v>
    <v>122.37</v>
    <v>122.85</v>
    <v>122.92</v>
    <v>122.86</v>
    <v>123.01</v>
    <v>123.23</v>
    <v>122.82</v>
    <v>123.19</v>
    <v>123.38</v>
    <v>121.34</v>
    <v>121.11</v>
    <v>120.8</v>
    <v>120.26</v>
    <v>120.05</v>
    <v>120.34</v>
    <v>119.89</v>
    <v>119.26</v>
    <v>118.58</v>
    <v>118.22</v>
    <v>118.65</v>
    <v>117.46</v>
    <v>118.65</v>
    <v>119.05</v>
    <v>118.86</v>
    <v>119.15</v>
    <v>118.93</v>
    <v>117.64</v>
    <v>118.13</v>
    <v>117.61</v>
    <v>117.55</v>
    <v>116.28</v>
    <v>116.31</v>
    <v>115.81</v>
    <v>116.56</v>
    <v>116</v>
    <v>116.04</v>
    <v>116.68</v>
    <v>115.77</v>
    <v>115.83</v>
    <v>115.65</v>
    <v>115.99</v>
    <v>115.14</v>
    <v>114.52</v>
    <v>114.92</v>
    <v>114.33</v>
    <v>114.59</v>
    <v>114.91</v>
    <v>114.74</v>
    <v>114.69</v>
    <v>112.96</v>
    <v>113.07</v>
    <v>111.19</v>
    <v>111.1</v>
    <v>112.13</v>
    <v>112.69</v>
    <v>113.02</v>
    <v>113.27</v>
    <v>112.2</v>
    <v>114.16</v>
    <v>114.59</v>
    <v>113.68</v>
    <v>114.2</v>
    <v>113.64</v>
    <v>113.51</v>
    <v>112.93</v>
    <v>113.32</v>
    <v>113.54</v>
    <v>113.23</v>
    <v>113.15</v>
    <v>113.22</v>
    <v>114.17</v>
    <v>113.76</v>
    <v>113.02</v>
    <v>113.61</v>
    <v>113.44</v>
    <v>113.88</v>
    <v>114.27</v>
    <v>113.49</v>
    <v>113.47</v>
    <v>113.65</v>
    <v>113.05</v>
    <v>112.05</v>
    <v>112.76</v>
    <v>112.57</v>
    <v>113.87</v>
    <v>113.42</v>
    <v>113.48</v>
    <v>113.8</v>
    <v>112.54</v>
    <v>112.6</v>
    <v>112.88</v>
    <v>115.78</v>
    <v>115.23</v>
    <v>116</v>
    <v>115.8</v>
    <v>115.79</v>
    <v>115.92</v>
    <v>116.01</v>
    <v>115.71</v>
    <v>116.39</v>
    <v>116.66</v>
    <v>116.4</v>
    <v>116.77</v>
    <v>116.31</v>
    <v>115.8</v>
    <v>115.15</v>
    <v>116.63</v>
    <v>116.65</v>
    <v>116.37</v>
    <v>116.04</v>
    <v>116.03</v>
    <v>115.78</v>
    <v>114.48</v>
    <v>113.66</v>
    <v>113.7</v>
    <v>114.64</v>
    <v>114.77</v>
    <v>115.62</v>
    <v>115.67</v>
    <v>115.67</v>
    <v>115.86</v>
    <v>115.77</v>
    <v>115.64</v>
    <v>114.95</v>
    <v>115.38</v>
    <v>115.74</v>
    <v>115.54</v>
    <v>116.41</v>
    <v>117.12</v>
    <v>117.14</v>
    <v>118.09</v>
    <v>117.68</v>
    <v>117.54</v>
    <v>117.79</v>
    <v>117.53</v>
    <v>117.06</v>
    <v>117.87</v>
    <v>118.15</v>
    <v>117.43</v>
    <v>119.24</v>
    <v>118.72</v>
    <v>120.02</v>
    <v>119.66</v>
    <v>120.57</v>
    <v>121.06</v>
    <v>121.25</v>
    <v>121.33</v>
    <v>122.43</v>
    <v>121.44</v>
    <v>121.86</v>
    <v>121.53</v>
    <v>122.31</v>
    <v>121.59</v>
    <v>121.8</v>
    <v>122.09</v>
    <v>121.88</v>
    <v>122.27</v>
    <v>122.11</v>
    <v>121.02</v>
    <v>121.45</v>
    <v>121.28</v>
    <v>121.09</v>
    <v>122.86</v>
    <v>123.29</v>
    <v>123.98</v>
    <v>124.69</v>
    <v>124.75</v>
    <v>124.5</v>
    <v>123.96</v>
    <v>124.28</v>
    <v>123.44</v>
    <v>123.74</v>
    <v>124.21</v>
    <v>123.6</v>
    <v>123.86</v>
    <v>123.37</v>
    <v>124.06</v>
    <v>124.8</v>
    <v>126.7</v>
    <v>126.48</v>
    <v>125.05</v>
    <v>125.5</v>
    <v>125.37</v>
    <v>125.58</v>
    <v>124.69</v>
    <v>123.99</v>
    <v>121.88</v>
    <v>121.56</v>
    <v>121.72</v>
    <v>121.61</v>
    <v>121.51</v>
    <v>122.84</v>
    <v>122.24</v>
    <v>122.98</v>
    <v>123.84</v>
    <v>122.41</v>
    <v>122.97</v>
    <v>123.04</v>
    <v>123.38</v>
    <v>124.18</v>
    <v>123.68</v>
    <v>123.97</v>
    <v>124.92</v>
    <v>124.3</v>
    <v>123.65</v>
    <v>121.9</v>
    <v>122.01</v>
    <v>121.53</v>
    <v>121.98</v>
    <v>121.8</v>
    <v>122.11</v>
    <v>121.98</v>
    <v>122.51</v>
    <v>123.15</v>
    <v>123.53</v>
    <v>121.95</v>
    <v>121.83</v>
    <v>121.6</v>
    <v>120.51</v>
    <v>120.28</v>
    <v>120.37</v>
    <v>120.37</v>
    <v>120.12</v>
    <v>120.47</v>
    <v>120.57</v>
    <v>121.37</v>
    <v>120.83</v>
    <v>121.2</v>
    <v>120.4</v>
    <v>119.94</v>
    <v>120.65</v>
    <v>120.81</v>
    <v>121.21</v>
    <v>120.91</v>
    <v>121.2</v>
    <v>121.43</v>
    <v>122.67</v>
    <v>122.46</v>
    <v>122.39</v>
    <v>121.51</v>
    <v>120.65</v>
    <v>120.64</v>
    <v>120.36</v>
    <v>120.24</v>
    <v>121.17</v>
    <v>121.3</v>
    <v>120.83</v>
    <v>120.87</v>
    <v>121.69</v>
    <v>123.33</v>
    <v>125.11</v>
    <v>125.15</v>
    <v>125.47</v>
    <v>125.88</v>
    <v>126.59</v>
    <v>125.33</v>
    <v>125.18</v>
    <v>125.83</v>
    <v>126.6</v>
    <v>126.56</v>
    <v>126.48</v>
    <v>127.12</v>
    <v>127.89</v>
    <v>131.11000000000001</v>
    <v>131.97999999999999</v>
    <v>133.94</v>
    <v>134.19999999999999</v>
    <v>132.97</v>
    <v>132.84</v>
    <v>133.19999999999999</v>
    <v>130.62</v>
    <v>133.41</v>
    <v>133.63</v>
    <v>132.13999999999999</v>
    <v>131.29</v>
    <v>131.75</v>
    <v>133.83000000000001</v>
    <v>132.69999999999999</v>
    <v>133.53</v>
    <v>133.53</v>
    <v>132.4</v>
    <v>134.58000000000001</v>
    <v>136.47999999999999</v>
    <v>134.47</v>
    <v>134.44999999999999</v>
    <v>133.69</v>
    <v>134.37</v>
    <v>133.41999999999999</v>
    <v>133.63999999999999</v>
    <v>134.53</v>
    <v>134.97999999999999</v>
    <v>133.21</v>
    <v>136.41</v>
    <v>135.88999999999999</v>
    <v>137.79</v>
    <v>138.91</v>
    <v>141.02000000000001</v>
    <v>141.72999999999999</v>
    <v>141.26</v>
    <v>142.63</v>
    <v>141.78</v>
    <v>142.75</v>
    <v>143.69999999999999</v>
    <v>142.78</v>
    <v>141.11000000000001</v>
    <v>142.21</v>
    <v>141.76</v>
    <v>141.4</v>
    <v>144.16999999999999</v>
    <v>144.19</v>
    <v>145.57</v>
    <v>145.16</v>
    <v>144.12</v>
    <v>143.75</v>
    <v>145.75</v>
    <v>146.66</v>
    <v>143.13999999999999</v>
    <v>141.91999999999999</v>
    <v>141.38999999999999</v>
    <v>140.18</v>
    <v>141.03</v>
    <v>141.32</v>
    <v>140.15</v>
    <v>141.32</v>
    <v>141.6</v>
    <v>140.71</v>
    <v>141.28</v>
    <v>142.94999999999999</v>
    <v>143.75</v>
    <v>144.51</v>
    <v>141.83000000000001</v>
    <v>141.79</v>
    <v>141.06</v>
    <v>138.87</v>
    <v>139.63</v>
    <v>141.26</v>
    <v>141.9</v>
    <v>141.9</v>
    <v>140.69</v>
    <v>141.91999999999999</v>
    <v>142.05000000000001</v>
    <v>140.81</v>
    <v>140.03</v>
    <v>140.59</v>
    <v>139.61000000000001</v>
    <v>140.41</v>
    <v>140.61000000000001</v>
    <v>140.46</v>
    <v>139.79</v>
    <v>140.19999999999999</v>
    <v>140.53</v>
    <v>141.53</v>
    <v>141.86000000000001</v>
    <v>140.63999999999999</v>
    <v>140.25</v>
    <v>141.02000000000001</v>
    <v>142.43</v>
    <v>142.56</v>
    <v>142.15</v>
    <v>139.85</v>
    <v>140.44999999999999</v>
    <v>138.27000000000001</v>
    <v>137.38999999999999</v>
    <v>137.06</v>
    <v>137.43</v>
    <v>137.97999999999999</v>
    <v>138.56</v>
    <v>138.21</v>
    <v>138.62</v>
    <v>138.69</v>
    <v>138.76</v>
    <v>138</v>
    <v>137.74</v>
    <v>137.08000000000001</v>
    <v>137.74</v>
    <v>137.01</v>
    <v>137.86000000000001</v>
    <v>137.79</v>
    <v>139.11000000000001</v>
    <v>138.91999999999999</v>
    <v>139</v>
    <v>137.62</v>
    <v>137.58000000000001</v>
    <v>137.97</v>
    <v>138.91999999999999</v>
    <v>138.43</v>
    <v>139.05000000000001</v>
    <v>139.04</v>
    <v>139.01</v>
    <v>139.02000000000001</v>
    <v>139.38</v>
    <v>139.52000000000001</v>
    <v>139.94999999999999</v>
    <v>141.27000000000001</v>
    <v>142.38</v>
    <v>142.33000000000001</v>
    <v>142.63</v>
    <v>142.9</v>
    <v>143.94999999999999</v>
    <v>145.86000000000001</v>
    <v>147.38999999999999</v>
    <v>147.97</v>
    <v>146.86000000000001</v>
    <v>146.03</v>
    <v>146.91</v>
    <v>145.82</v>
    <v>145.69</v>
    <v>146.54</v>
    <v>146.31</v>
    <v>146.58000000000001</v>
    <v>146.74</v>
    <v>146.79</v>
    <v>147.12</v>
    <v>147.97999999999999</v>
    <v>148.99</v>
    <v>147.66</v>
    <v>148.46</v>
    <v>148.47</v>
    <v>149.33000000000001</v>
    <v>148.36000000000001</v>
    <v>146.43</v>
    <v>146.61000000000001</v>
    <v>147.4</v>
    <v>147.79</v>
    <v>148.16999999999999</v>
    <v>147.66</v>
    <v>147.54</v>
    <v>148.38</v>
    <v>149</v>
    <v>150.91</v>
    <v>151.79</v>
    <v>152.41</v>
    <v>154.69999999999999</v>
    <v>156.09</v>
    <v>153.30000000000001</v>
    <v>153.97</v>
    <v>154</v>
    <v>148.38</v>
    <v>149.19999999999999</v>
    <v>153.88999999999999</v>
    <v>154.16</v>
    <v>157.49</v>
    <v>157.55000000000001</v>
    <v>157.81</v>
    <v>154.47999999999999</v>
    <v>153.93</v>
    <v>147.79</v>
    <v>143.28</v>
    <v>141.63999999999999</v>
    <v>143.56</v>
    <v>140.69999999999999</v>
    <v>138.04</v>
    <v>140.11000000000001</v>
    <v>146.30000000000001</v>
    <v>153.4</v>
    <v>151.30000000000001</v>
    <v>153.24</v>
    <v>152.25</v>
    <v>152.91999999999999</v>
    <v>148.05000000000001</v>
    <v>149.44999999999999</v>
    <v>151.9</v>
    <v>152.65</v>
    <v>156.88</v>
    <v>156.04</v>
    <v>154.65</v>
    <v>158.69</v>
    <v>161.41</v>
    <v>162.68</v>
    <v>161.85</v>
    <v>161.71</v>
    <v>158.57</v>
    <v>159.69999999999999</v>
    <v>158.61000000000001</v>
    <v>161.72999999999999</v>
    <v>163.34</v>
    <v>162.63999999999999</v>
    <v>161.56</v>
    <v>160.84</v>
    <v>161.72999999999999</v>
    <v>158.80000000000001</v>
    <v>159.78</v>
    <v>160.34</v>
    <v>161.02000000000001</v>
    <v>158.94999999999999</v>
    <v>161.38999999999999</v>
    <v>160.41999999999999</v>
    <v>159.41999999999999</v>
    <v>160.04</v>
    <v>161.58000000000001</v>
    <v>163.01</v>
    <v>163.93</v>
    <v>162.69</v>
    <v>164.26</v>
    <v>164.65</v>
    <v>162.25</v>
    <v>163.21</v>
    <v>160.88999999999999</v>
    <v>161.18</v>
    <v>161.72</v>
    <v>162.91</v>
    <v>163.66</v>
    <v>162.6</v>
    <v>159.6</v>
    <v>161.28</v>
    <v>158.01</v>
    <v>159.72</v>
    <v>161.26</v>
    <v>163.57</v>
    <v>162.38999999999999</v>
    <v>162.62</v>
    <v>162.33000000000001</v>
    <v>162.25</v>
    <v>162.56</v>
    <v>162.24</v>
    <v>164.03</v>
    <v>165.09</v>
    <v>166.48</v>
    <v>165.9</v>
    <v>165.8</v>
    <v>166.54</v>
    <v>166.63</v>
    <v>167.37</v>
    <v>166.62</v>
    <v>166.98</v>
    <v>167.98</v>
    <v>169.04</v>
    <v>170.09</v>
    <v>169.63</v>
    <v>169.19</v>
    <v>169.4</v>
    <v>170.19</v>
    <v>170.34</v>
    <v>168.73</v>
    <v>170.12</v>
    <v>170.94</v>
    <v>173</v>
    <v>175.63</v>
    <v>177.18</v>
    <v>178.7</v>
    <v>182.23</v>
    <v>183.75</v>
    <v>185.13</v>
    <v>183.76</v>
    <v>185.43</v>
    <v>185.64</v>
    <v>189.59</v>
    <v>191.35</v>
    <v>193.89</v>
    <v>190.81</v>
    <v>190.15</v>
    <v>179.94</v>
    <v>179.1</v>
    <v>183.33</v>
    <v>182.54</v>
    <v>186.5</v>
    <v>188.18</v>
    <v>182.24</v>
    <v>183.5</v>
    <v>182.03</v>
    <v>181</v>
    <v>181.22</v>
    <v>183.36</v>
    <v>181.24</v>
    <v>184.39</v>
    <v>184.83</v>
    <v>185.05</v>
    <v>182.62</v>
    <v>181.14</v>
    <v>181.64</v>
    <v>181.29</v>
    <v>183.05</v>
    <v>182.46</v>
    <v>182.45</v>
    <v>183.89</v>
    <v>183.45</v>
    <v>183.97</v>
    <v>182.96</v>
    <v>183.2</v>
    <v>179.52</v>
    <v>178.65</v>
    <v>174.79</v>
    <v>175.44</v>
    <v>174.94</v>
    <v>176.7</v>
    <v>178.19</v>
    <v>177.12</v>
    <v>178.7</v>
    <v>178.54</v>
    <v>179.41</v>
    <v>177.3</v>
    <v>177.22</v>
    <v>177.85</v>
    <v>181.08</v>
    <v>180.56</v>
    <v>177.72</v>
    <v>178.27</v>
    <v>178.92</v>
    <v>178.3</v>
    <v>178.39</v>
    <v>179.25</v>
    <v>180.6</v>
    <v>178.83</v>
    <v>178.64</v>
    <v>178.55</v>
    <v>179.02</v>
    <v>176.13</v>
    <v>175.4</v>
    <v>176.2</v>
    <v>177.91</v>
    <v>178.92</v>
    <v>178.82</v>
    <v>182.93</v>
    <v>183.19</v>
    <v>175.08</v>
    <v>175.66</v>
    <v>174.9</v>
    <v>175.96</v>
    <v>177.16</v>
    <v>177.15</v>
    <v>176.5</v>
    <v>175.49</v>
    <v>175.16</v>
    <v>175.69</v>
    <v>172.23</v>
    <v>169.59</v>
    <v>169.51</v>
    <v>167.79</v>
    <v>166.67</v>
    <v>170.18</v>
    <v>171.46</v>
    <v>172.81</v>
    <v>172.32</v>
    <v>174.89</v>
    <v>175.5</v>
    <v>172.5</v>
    <v>172.17</v>
    <v>172.49</v>
    <v>171.54</v>
    <v>173.94</v>
    <v>174.9</v>
    <v>176.74</v>
    <v>176.44</v>
    <v>175.88</v>
    <v>174.49</v>
    <v>175.65</v>
    <v>176.35</v>
    <v>175.71</v>
    <v>176.35</v>
    <v>177.7</v>
    <v>178.36</v>
    <v>182.33</v>
    <v>182.87</v>
    <v>179.9</v>
    <v>179.48</v>
    <v>173.34</v>
    <v>173</v>
    <v>174.12</v>
    <v>173.37</v>
    <v>173.28</v>
    <v>171.13</v>
    <v>172.58</v>
    <v>175.39</v>
    <v>175.28</v>
    <v>173.9</v>
    <v>174.05</v>
    <v>173.62</v>
    <v>172.52</v>
    <v>172.68</v>
    <v>172.61</v>
    <v>174.23</v>
    <v>172.11</v>
    <v>171.85</v>
    <v>168.15</v>
    <v>169.81</v>
    <v>171.52</v>
    <v>172.08</v>
    <v>172.71</v>
    <v>171.21</v>
    <v>170.69</v>
    <v>168.24</v>
    <v>166.33</v>
    <v>166.32</v>
    <v>167.01</v>
    <v>169.51</v>
    <v>169.12</v>
    <v>169</v>
    <v>165.82</v>
    <v>161.81</v>
    <v>161.53</v>
    <v>162.41</v>
    <v>160.62</v>
    <v>159.04</v>
    <v>159.13999999999999</v>
    <v>157.49</v>
    <v>160.84</v>
    <v>161.66</v>
    <v>161.52000000000001</v>
    <v>161.49</v>
    <v>162.19999999999999</v>
    <v>162.35</v>
    <v>163.51</v>
    <v>162.56</v>
    <v>163.24</v>
    <v>163</v>
    <v>161.81</v>
    <v>162.37</v>
    <v>161.78</v>
    <v>162.24</v>
    <v>160.31</v>
    <v>157.57</v>
    <v>159.96</v>
    <v>161.97999999999999</v>
    <v>161.91999999999999</v>
    <v>163.22</v>
    <v>162.76</v>
    <v>164.51</v>
    <v>163.27000000000001</v>
    <v>162.28</v>
    <v>163.43</v>
    <v>162.72</v>
    <v>165.35</v>
    <v>166.35</v>
    <v>165.89</v>
    <v>166.48</v>
    <v>168.13</v>
    <v>167.04</v>
    <v>166.4</v>
    <v>166.84</v>
    <v>166.42</v>
    <v>166.91</v>
    <v>166.22</v>
    <v>165.66</v>
    <v>167.81</v>
    <v>166.58</v>
    <v>167.27</v>
    <v>170.06</v>
    <v>171.59</v>
    <v>172.11</v>
    <v>172.14</v>
    <v>170.43</v>
    <v>171.13</v>
    <v>172.69</v>
    <v>174.7</v>
    <v>175.04</v>
    <v>175.16</v>
    <v>175.96</v>
    <v>176.04</v>
    <v>176.35</v>
    <v>177.95</v>
    <v>177.64</v>
    <v>177.71</v>
    <v>178.38</v>
    <v>177.9</v>
    <v>178.77</v>
    <v>175.27</v>
    <v>177.16</v>
    <v>177.87</v>
    <v>177.32</v>
    <v>176.98</v>
    <v>177.74</v>
    <v>175.74</v>
    <v>174.71</v>
    <v>174.05</v>
    <v>171.11</v>
    <v>165.85</v>
    <v>164.93</v>
    <v>166.95</v>
    <v>166.25</v>
    <v>166.14</v>
    <v>166.04</v>
    <v>166.59</v>
    <v>166.58</v>
    <v>164.83</v>
    <v>165.63</v>
    <v>166.2</v>
    <v>167.29</v>
    <v>168.12</v>
    <v>168.76</v>
    <v>168.65</v>
    <v>169.21</v>
    <v>169</v>
    <v>169.22</v>
    <v>171.04</v>
    <v>171.07</v>
    <v>169.41</v>
    <v>169.61</v>
    <v>169.39</v>
    <v>168.76</v>
    <v>169.09</v>
    <v>168.56</v>
    <v>168.16</v>
    <v>168.44</v>
    <v>169.29</v>
    <v>171.17</v>
    <v>169.82</v>
    <v>169.61</v>
    <v>169.49</v>
    <v>169.53</v>
    <v>168.86</v>
    <v>164.64</v>
    <v>161.72</v>
    <v>161.77000000000001</v>
    <v>164</v>
    <v>164.04</v>
    <v>166.39</v>
    <v>167.22</v>
    <v>166.97</v>
    <v>167.1</v>
    <v>166.61</v>
    <v>166.7</v>
    <v>168.73</v>
    <v>168.65</v>
    <v>167.48</v>
    <v>167.67</v>
    <v>170.19</v>
    <v>169.35</v>
    <v>169.69</v>
    <v>169.7</v>
    <v>169.25</v>
    <v>171.06</v>
    <v>167.71</v>
    <v>167.29</v>
    <v>168.03</v>
    <v>167.18</v>
    <v>167.74</v>
    <v>168.82</v>
    <v>167.83</v>
    <v>164.03</v>
    <v>163.77000000000001</v>
    <v>164.94</v>
    <v>166.04</v>
    <v>165.42</v>
    <v>163.51</v>
    <v>163.30000000000001</v>
    <v>163.63999999999999</v>
    <v>162.05000000000001</v>
    <v>161.32</v>
    <v>164.22</v>
    <v>164.59</v>
    <v>165.36</v>
    <v>164.59</v>
    <v>165.03</v>
    <v>164.16</v>
    <v>164.23</v>
    <v>163.92</v>
    <v>164.66</v>
    <v>167.59</v>
    <v>168</v>
    <v>165.33</v>
    <v>164.92</v>
    <v>165.45</v>
    <v>166.9</v>
    <v>166.75</v>
    <v>167.77</v>
    <v>168.93</v>
    <v>167.68</v>
    <v>168.12</v>
    <v>168.08</v>
    <v>166.65</v>
    <v>167.52</v>
    <v>167.16</v>
    <v>165.77</v>
    <v>167.65</v>
    <v>169.84</v>
    <v>170.45</v>
    <v>171.29</v>
    <v>173.15</v>
    <v>174.12</v>
    <v>174.45</v>
    <v>174.18</v>
    <v>172.92</v>
    <v>174.5</v>
    <v>173.94</v>
    <v>172.61</v>
    <v>168.74</v>
    <v>167.28</v>
    <v>167.12</v>
    <v>166.85</v>
    <v>166.62</v>
    <v>165.5</v>
    <v>166.16</v>
    <v>165.24</v>
    <v>166.63</v>
    <v>166.22</v>
    <v>166.81</v>
    <v>166.9</v>
    <v>165.88</v>
    <v>166.58</v>
    <v>167</v>
    <v>165.44</v>
    <v>166.15</v>
    <v>168.16</v>
    <v>167.8</v>
    <v>167.09</v>
    <v>167.02</v>
    <v>168.59</v>
    <v>168.97</v>
    <v>169.37</v>
    <v>168.64</v>
    <v>168.59</v>
    <v>169.8</v>
    <v>170.96</v>
    <v>168.33</v>
    <v>169.57</v>
    <v>169.06</v>
    <v>166.99</v>
    <v>167.75</v>
    <v>168.26</v>
    <v>170.29</v>
    <v>170.74</v>
    <v>170.16</v>
    <v>169.67</v>
    <v>169.39</v>
    <v>172.08</v>
    <v>171.65</v>
    <v>171.09</v>
    <v>172.03</v>
    <v>172.58</v>
    <v>169.79</v>
    <v>167.6</v>
    <v>167.1</v>
    <v>168.09</v>
    <v>168.23</v>
    <v>168.84</v>
    <v>168.6</v>
    <v>168.86</v>
    <v>170.11</v>
    <v>170.63</v>
    <v>171.21</v>
    <v>170.56</v>
    <v>173.81</v>
    <v>174.74</v>
    <v>173.08</v>
    <v>174.86</v>
    <v>177.25</v>
    <v>177.12</v>
    <v>177.49</v>
    <v>178.29</v>
    <v>177.14</v>
    <v>176.55</v>
    <v>178.38</v>
    <v>181.62</v>
    <v>179.73</v>
    <v>180.8</v>
    <v>183.68</v>
    <v>186.41</v>
    <v>191.51</v>
    <v>185.82</v>
    <v>186.4</v>
    <v>185.09</v>
    <v>182.3</v>
    <v>178.89</v>
    <v>180.01</v>
    <v>180.89</v>
    <v>179.3</v>
    <v>180.67</v>
    <v>179.36</v>
    <v>181.81</v>
    <v>183.13</v>
    <v>182.38</v>
    <v>179.06</v>
    <v>179.14</v>
    <v>180.58</v>
    <v>180.65</v>
    <v>179.5</v>
    <v>180.37</v>
    <v>179.24</v>
    <v>179.66</v>
    <v>180.34</v>
    <v>181.47</v>
    <v>182.37</v>
    <v>183.77</v>
    <v>184.65</v>
    <v>184.04</v>
    <v>184.61</v>
    <v>181.82</v>
    <v>182.71</v>
    <v>182.06</v>
    <v>180.29</v>
    <v>177.05</v>
    <v>177.32</v>
    <v>175.98</v>
    <v>176.93</v>
    <v>176.91</v>
    <v>173.63</v>
    <v>174.09</v>
    <v>175.8</v>
    <v>175.13</v>
    <v>175.42</v>
    <v>172.88</v>
    <v>171.42</v>
    <v>172.82</v>
    <v>170.17</v>
    <v>168.79</v>
    <v>170.4</v>
    <v>169.33</v>
    <v>169.42</v>
    <v>171.91</v>
    <v>172.03</v>
    <v>172.83</v>
    <v>174.13</v>
    <v>173.08</v>
    <v>172.76</v>
    <v>172.85</v>
    <v>171.14</v>
    <v>172.23</v>
    <v>174.35</v>
    <v>172.58</v>
    <v>171.82</v>
    <v>172.94</v>
    <v>172.78</v>
    <v>172.23</v>
    <v>174.54</v>
    <v>169.93</v>
    <v>168.57</v>
    <v>170.77</v>
    <v>172.69</v>
    <v>171.27</v>
    <v>170.63</v>
    <v>171.31</v>
    <v>170.26</v>
    <v>170.09</v>
    <v>169.9</v>
    <v>169.62</v>
    <v>169.49</v>
    <v>168.46</v>
    <v>168.32</v>
    <v>164.75</v>
    <v>162.13999999999999</v>
    <v>162.22999999999999</v>
    <v>162.30000000000001</v>
    <v>161.43</v>
    <v>160.83000000000001</v>
    <v>161.6</v>
    <v>159.33000000000001</v>
    <v>159.01</v>
    <v>159.16</v>
    <v>159.54</v>
    <v>158.04</v>
    <v>160.27000000000001</v>
    <v>160.66999999999999</v>
    <v>160.22999999999999</v>
    <v>160.04</v>
    <v>161.66999999999999</v>
    <v>163.63999999999999</v>
    <v>164.1</v>
    <v>165.03</v>
    <v>164.05</v>
    <v>164.45</v>
    <v>167.17</v>
    <v>165.29</v>
    <v>166.69</v>
    <v>167.2</v>
    <v>166.78</v>
    <v>166.34</v>
    <v>167.87</v>
    <v>165.71</v>
    <v>165.42</v>
    <v>164.35</v>
    <v>163.92</v>
    <v>162.72</v>
    <v>161.63999999999999</v>
    <v>162.77000000000001</v>
    <v>163.25</v>
    <v>163.75</v>
    <v>161.76</v>
    <v>161.86000000000001</v>
    <v>160.51</v>
    <v>159.27000000000001</v>
    <v>157.87</v>
    <v>159.26</v>
    <v>158.33000000000001</v>
    <v>159.94</v>
    <v>158.97999999999999</v>
    <v>159.82</v>
    <v>160.63</v>
    <v>158.54</v>
    <v>157.93</v>
    <v>154.97999999999999</v>
    <v>155.84</v>
    <v>155.96</v>
    <v>155.07</v>
    <v>155.79</v>
    <v>155.69999999999999</v>
    <v>153.01</v>
    <v>151.22999999999999</v>
    <v>151.54</v>
    <v>154.69</v>
    <v>154.66</v>
    <v>154.66999999999999</v>
    <v>158.43</v>
    <v>160.69999999999999</v>
    <v>159.81</v>
    <v>159.63</v>
    <v>157.88</v>
    <v>155.47999999999999</v>
    <v>155.16</v>
    <v>155.99</v>
    <v>154.91</v>
    <v>152.97999999999999</v>
    <v>153.41999999999999</v>
    <v>153.75</v>
    <v>151.69</v>
    <v>151.44999999999999</v>
    <v>154.15</v>
    <v>153.65</v>
    <v>154</v>
    <v>154.97999999999999</v>
    <v>154.74</v>
    <v>153.16</v>
    <v>151.91</v>
    <v>153.46</v>
    <v>152.38999999999999</v>
    <v>151.81</v>
    <v>156.47</v>
    <v>155.85</v>
    <v>159.44999999999999</v>
    <v>158.65</v>
    <v>163.47999999999999</v>
    <v>164.56</v>
    <v>164.92</v>
    <v>165.5</v>
    <v>165.12</v>
    <v>163.92</v>
    <v>162.79</v>
    <v>161.88</v>
    <v>162.07</v>
    <v>163.08000000000001</v>
    <v>163.22</v>
    <v>161.93</v>
    <v>162.72999999999999</v>
    <v>164.81</v>
    <v>167.84</v>
    <v>167.26</v>
    <v>164.39</v>
    <v>164.84</v>
    <v>166.33</v>
    <v>166.47</v>
    <v>167.06</v>
    <v>165.68</v>
    <v>168.51</v>
    <v>168.1</v>
    <v>165.35</v>
    <v>166.79</v>
    <v>166.32</v>
    <v>169.08</v>
    <v>168.8</v>
    <v>166.76</v>
    <v>167.26</v>
    <v>168.67</v>
    <v>167.91</v>
    <v>168.85</v>
    <v>169.64</v>
    <v>171.06</v>
    <v>172.67</v>
    <v>170.52</v>
    <v>173.71</v>
    <v>174.1</v>
    <v>174.74</v>
    <v>174.62</v>
    <v>176.64</v>
    <v>178.76</v>
    <v>177.59</v>
    <v>177.08</v>
    <v>179.89</v>
    <v>179.29</v>
    <v>179.63</v>
    <v>180.28</v>
    <v>181.11</v>
    <v>179.47</v>
    <v>179.22</v>
    <v>178.76</v>
    <v>179.41</v>
    <v>181.67</v>
    <v>177.9</v>
    <v>173.46</v>
    <v>173.82</v>
    <v>173.98</v>
    <v>174.41</v>
    <v>173.03</v>
    <v>173.36</v>
    <v>172.48</v>
    <v>172.61</v>
    <v>170.89</v>
    <v>170.75</v>
    <v>171.26</v>
    <v>170.62</v>
    <v>169.66</v>
    <v>169.57</v>
    <v>168.35</v>
    <v>169.01</v>
    <v>169.78</v>
    <v>170.76</v>
    <v>170.66</v>
    <v>172.49</v>
    <v>171.62</v>
    <v>168.62</v>
    <v>168.54</v>
    <v>170.2</v>
    <v>173.87</v>
    <v>177.86</v>
    <v>176.83</v>
    <v>178.21</v>
    <v>178.57</v>
    <v>183.77</v>
    <v>183.84</v>
    <v>180.37</v>
    <v>183.44</v>
    <v>185.74</v>
    <v>183.65</v>
    <v>181.95</v>
    <v>183.44</v>
    <v>182.53</v>
    <v>184.18</v>
    <v>183.22</v>
    <v>184.54</v>
    <v>187.98</v>
    <v>187.83</v>
    <v>186.49</v>
    <v>185.11</v>
    <v>186.28</v>
    <v>187.19</v>
    <v>189.72</v>
    <v>186.36</v>
    <v>185.53</v>
    <v>186.25</v>
    <v>185.36</v>
    <v>186.09</v>
    <v>184.25</v>
    <v>184.81</v>
    <v>185.75</v>
    <v>184.74</v>
    <v>184.75</v>
    <v>184.8</v>
    <v>183.97</v>
    <v>187.52</v>
    <v>189.11</v>
    <v>190.44</v>
    <v>187.46</v>
    <v>187.69</v>
    <v>189.02</v>
    <v>188.75</v>
    <v>187.13</v>
    <v>186.81</v>
    <v>187.21</v>
    <v>184.87</v>
    <v>184.23</v>
    <v>181.84</v>
    <v>183.64</v>
    <v>183.21</v>
    <v>183.43</v>
    <v>181.95</v>
    <v>180.2</v>
    <v>180.92</v>
    <v>182.04</v>
    <v>182.32</v>
    <v>183.76</v>
    <v>181.05</v>
    <v>182.14</v>
    <v>182.34</v>
    <v>180.15</v>
    <v>182.53</v>
    <v>182.04</v>
    <v>181.88</v>
    <v>180.54</v>
    <v>180.64</v>
    <v>181.91</v>
    <v>181.63</v>
    <v>179.75</v>
    <v>179.49</v>
    <v>177.71</v>
    <v>178.2</v>
    <v>178.51</v>
    <v>177.69</v>
    <v>177.28</v>
    <v>177.09</v>
    <v>178.27</v>
    <v>178.47</v>
    <v>177.84</v>
    <v>177.31</v>
    <v>178.64</v>
    <v>178.78</v>
    <v>179.45</v>
    <v>181.88</v>
    <v>182.01</v>
    <v>181.43</v>
    <v>181.56</v>
    <v>183.64</v>
    <v>183.67</v>
    <v>182.74</v>
    <v>182.18</v>
    <v>181.4</v>
    <v>182.41</v>
    <v>183.3</v>
    <v>180.42</v>
    <v>181.86</v>
    <v>182.35</v>
    <v>180.46</v>
    <v>179.6</v>
    <v>179.54</v>
    <v>180.19</v>
    <v>179.78</v>
    <v>178.64</v>
    <v>177.79</v>
    <v>177.6</v>
    <v>177.6</v>
    <v>177.06</v>
    <v>176.59</v>
    <v>175.57</v>
    <v>175.3</v>
    <v>175.33</v>
    <v>175.81</v>
    <v>176.1</v>
    <v>177.89</v>
    <v>177.85</v>
    <v>177.62</v>
    <v>178.13</v>
    <v>179.87</v>
    <v>180.32</v>
    <v>180.02</v>
    <v>180.11</v>
    <v>178.64</v>
    <v>177.83</v>
    <v>178.02</v>
    <v>178.08</v>
    <v>178.41</v>
    <v>177.49</v>
    <v>177.08</v>
    <v>177.17</v>
    <v>178.34</v>
    <v>179.39</v>
    <v>179.22</v>
    <v>179.35</v>
    <v>178.05</v>
    <v>178.62</v>
    <v>177.7</v>
    <v>176.28</v>
    <v>174.1</v>
    <v>173.23</v>
    <v>171.45</v>
    <v>169.65</v>
    <v>169.16</v>
    <v>169.14</v>
    <v>168.83</v>
    <v>169.7</v>
    <v>172.82</v>
    <v>172.53</v>
    <v>173.79</v>
    <v>173.26</v>
    <v>178.83</v>
    <v>177.96</v>
    <v>178.29</v>
    <v>180.87</v>
    <v>183.09</v>
    <v>183.59</v>
    <v>182.97</v>
    <v>182.95</v>
    <v>183.72</v>
    <v>184.01</v>
    <v>186.15</v>
    <v>185.1</v>
    <v>184.09</v>
    <v>183.51</v>
    <v>184.12</v>
    <v>184.79</v>
    <v>183.35</v>
    <v>182.59</v>
    <v>180.77</v>
    <v>181.49</v>
    <v>179.51</v>
    <v>180.51</v>
    <v>182.12</v>
    <v>181.64</v>
    <v>183.69</v>
    <v>183.67</v>
    <v>183.37</v>
    <v>185.35</v>
    <v>184.56</v>
    <v>185.52</v>
    <v>186.77</v>
    <v>189.26</v>
    <v>189.54</v>
    <v>188.75</v>
    <v>192.01</v>
    <v>187.86</v>
    <v>187.15</v>
    <v>187.84</v>
    <v>188.15</v>
    <v>185.64</v>
    <v>183.59</v>
    <v>183.49</v>
    <v>187.63</v>
    <v>188.73</v>
    <v>187</v>
    <v>187.85</v>
    <v>189.13</v>
    <v>188.1</v>
    <v>189.43</v>
    <v>190.27</v>
    <v>191.72</v>
    <v>192.59</v>
    <v>191.47</v>
    <v>191.17</v>
    <v>190.72</v>
    <v>189.13</v>
    <v>189.32</v>
    <v>189.35</v>
    <v>187.87</v>
    <v>187.93</v>
    <v>187.5</v>
    <v>187.87</v>
    <v>189.71</v>
    <v>187.91</v>
    <v>185.84</v>
    <v>187.37</v>
    <v>187.93</v>
    <v>187.22</v>
    <v>187.95</v>
    <v>186.4</v>
    <v>187.14</v>
    <v>187.01</v>
    <v>188.33</v>
    <v>188.59</v>
    <v>188.45</v>
    <v>190.41</v>
    <v>188.61</v>
    <v>187.57</v>
    <v>188.55</v>
    <v>188.5</v>
    <v>188.33</v>
    <v>187.6</v>
    <v>187.11</v>
    <v>184.53</v>
    <v>184.42</v>
    <v>185.66</v>
    <v>186.34</v>
    <v>187.47</v>
    <v>187.48</v>
    <v>187.56</v>
    <v>188.62</v>
    <v>188.2</v>
    <v>188</v>
    <v>188.34</v>
    <v>189.31</v>
    <v>192.89</v>
    <v>196.01</v>
    <v>197.19</v>
    <v>198.81</v>
    <v>199.94</v>
    <v>201.63</v>
    <v>202</v>
    <v>199.79</v>
    <v>201.19</v>
    <v>200.35</v>
    <v>199.71</v>
    <v>200.03</v>
    <v>199.8</v>
    <v>202.18</v>
    <v>201.97</v>
    <v>200.35</v>
    <v>200.99</v>
    <v>201.64</v>
    <v>203.1</v>
    <v>205.72</v>
    <v>207.82</v>
    <v>210.89</v>
    <v>212.74</v>
    <v>211.52</v>
    <v>215.14</v>
    <v>216.48</v>
    <v>217.67</v>
    <v>215.61</v>
    <v>219.8</v>
    <v>216.89</v>
    <v>220.95</v>
    <v>221.22</v>
    <v>219.59</v>
    <v>220.34</v>
    <v>221.03</v>
    <v>215.57</v>
    <v>215.04</v>
    <v>214.64</v>
    <v>215.92</v>
    <v>216.62</v>
    <v>216.18</v>
    <v>211.87</v>
    <v>213.79</v>
    <v>213.13</v>
    <v>212.96</v>
    <v>215.2</v>
    <v>214.21</v>
    <v>213.58</v>
    <v>216.95</v>
    <v>218.71</v>
    <v>216.26</v>
    <v>218.09</v>
    <v>220.89</v>
    <v>220.03</v>
    <v>223.66</v>
    <v>224.56</v>
    <v>224.23</v>
    <v>220.11</v>
    <v>215.72</v>
    <v>215.92</v>
    <v>218.19</v>
    <v>216.16</v>
    <v>216.57</v>
    <v>215.3</v>
    <v>217.22</v>
    <v>215.27</v>
    <v>217.82</v>
    <v>219.43</v>
    <v>211.6</v>
    <v>213.54</v>
    <v>214.15</v>
    <v>214.72</v>
    <v>212.97</v>
    <v>215.73</v>
    <v>214.61</v>
    <v>215.47</v>
    <v>218.16</v>
    <v>214.78</v>
    <v>215.63</v>
    <v>214.56</v>
    <v>212.58</v>
    <v>214.99</v>
    <v>215.01</v>
    <v>215.57</v>
    <v>215.56</v>
    <v>217.99</v>
    <v>220.93</v>
    <v>218.19</v>
    <v>218.56</v>
    <v>219.36</v>
    <v>223.25</v>
    <v>223.11</v>
    <v>223.83</v>
    <v>228.29</v>
    <v>227.23</v>
    <v>225.78</v>
    <v>221.73</v>
    <v>221.8</v>
    <v>222.58</v>
    <v>221.8</v>
    <v>218.33</v>
    <v>220.63</v>
    <v>220.32</v>
    <v>222.52</v>
    <v>226.55</v>
    <v>225.77</v>
    <v>225.34</v>
    <v>222.48</v>
    <v>220.7</v>
    <v>220.55</v>
    <v>224.01</v>
    <v>224.56</v>
    <v>228.41</v>
    <v>228.06</v>
    <v>226.2</v>
    <v>226.91</v>
    <v>231.99</v>
    <v>231.61</v>
    <v>232.46</v>
    <v>232.15</v>
    <v>229.37</v>
    <v>232.02</v>
    <v>232.76</v>
    <v>233.39</v>
    <v>231.75</v>
    <v>232.95</v>
    <v>231.29</v>
    <v>230.29</v>
    <v>230.43</v>
    <v>232.35</v>
    <v>230.63</v>
    <v>231.6</v>
    <v>232.62</v>
    <v>232.25</v>
    <v>236.33</v>
    <v>238.68</v>
    <v>238.66</v>
    <v>237.34</v>
    <v>235.51</v>
    <v>239.17</v>
    <v>242.21</v>
    <v>242.68</v>
    <v>246.07</v>
    <v>245.73</v>
    <v>246.98</v>
    <v>245.02</v>
    <v>243.06</v>
    <v>245.61</v>
    <v>245.66</v>
    <v>245.49</v>
    <v>245</v>
    <v>244.17</v>
    <v>242.37</v>
    <v>241.05</v>
    <v>242.82</v>
    <v>245.47</v>
    <v>245.07</v>
    <v>245.92</v>
    <v>247.15</v>
    <v>248.63</v>
    <v>251.27</v>
    <v>251.22</v>
    <v>253.93</v>
    <v>250.87</v>
    <v>252.8</v>
    <v>253.32</v>
    <v>253.33</v>
    <v>256.08999999999997</v>
    <v>257.5</v>
    <v>253.51</v>
    <v>252.47</v>
    <v>252.83</v>
    <v>253.4</v>
    <v>245.7</v>
    <v>249.65</v>
    <v>247.96</v>
    <v>242.14</v>
    <v>240.05</v>
    <v>237.63</v>
    <v>237.01</v>
    <v>236.59</v>
    <v>241.09</v>
    <v>243.25</v>
    <v>244.62</v>
    <v>246.66</v>
    <v>249.84</v>
    <v>242.48</v>
    <v>242.95</v>
    <v>243.49</v>
    <v>245.59</v>
    <v>243.44</v>
    <v>243.93</v>
    <v>244.67</v>
    <v>242.86</v>
    <v>242.95</v>
    <v>245.36</v>
    <v>248.59</v>
    <v>250.96</v>
    <v>247.28</v>
    <v>244.29</v>
    <v>244.88</v>
    <v>243.94</v>
    <v>239.26</v>
    <v>239.6</v>
    <v>242.1</v>
    <v>240.96</v>
    <v>241.44</v>
    <v>243.07</v>
    <v>241.4</v>
    <v>240.63</v>
    <v>242.13</v>
    <v>245.42</v>
    <v>243.49</v>
    <v>243.19</v>
    <v>244.56</v>
    <v>245.86</v>
    <v>248.21</v>
    <v>245.74</v>
    <v>247.03</v>
    <v>248.88</v>
    <v>250.6</v>
    <v>249.27</v>
    <v>253.13</v>
    <v>254.43</v>
    <v>254.07</v>
    <v>255.65</v>
    <v>252.99</v>
    <v>255.18</v>
    <v>254.2</v>
    <v>258.05</v>
    <v>258.56</v>
    <v>259.94</v>
    <v>262.5</v>
    <v>264.13</v>
    <v>263.43</v>
    <v>263.89999999999998</v>
    <v>268.37</v>
    <v>267.39</v>
    <v>267.67</v>
    <v>270.31</v>
    <v>266.29000000000002</v>
    <v>270.7</v>
    <v>270.85000000000002</v>
    <v>270.99</v>
    <v>270.74</v>
    <v>272.20999999999998</v>
    <v>268.62</v>
    <v>269.02999999999997</v>
    <v>264.93</v>
    <v>263.27</v>
    <v>266.74</v>
    <v>269.06</v>
    <v>269.62</v>
    <v>268.25</v>
    <v>268.39</v>
    <v>266.04000000000002</v>
    <v>269.16000000000003</v>
    <v>270.33</v>
    <v>275.13</v>
    <v>275.24</v>
    <v>276.73</v>
    <v>279.95999999999998</v>
    <v>281.11</v>
    <v>280.75</v>
    <v>278.49</v>
    <v>277.25</v>
    <v>278.47000000000003</v>
    <v>278.24</v>
    <v>281.97000000000003</v>
    <v>284.06</v>
    <v>288.14</v>
    <v>287.57</v>
    <v>288.16000000000003</v>
    <v>286.42</v>
    <v>279.72000000000003</v>
    <v>273.70999999999998</v>
    <v>275.2</v>
    <v>285.38</v>
    <v>292.35000000000002</v>
    <v>297.93</v>
    <v>296.23</v>
    <v>297.77999999999997</v>
    <v>307.47000000000003</v>
    <v>306.12</v>
    <v>315.58999999999997</v>
    <v>311.11</v>
    <v>303.64999999999998</v>
    <v>308.07</v>
    <v>304.73</v>
    <v>309.07</v>
    <v>306.06</v>
    <v>303.77</v>
    <v>297.45999999999998</v>
    <v>297.98</v>
    <v>306.88</v>
    <v>315.48</v>
    <v>310.75</v>
    <v>304.63</v>
    <v>306.83999999999997</v>
    <v>298.19</v>
    <v>299.45999999999998</v>
    <v>293.16000000000003</v>
    <v>297.83999999999997</v>
    <v>294.24</v>
    <v>298.02999999999997</v>
    <v>303.58</v>
    <v>305.82</v>
    <v>303.11</v>
    <v>309.75</v>
    <v>304.5</v>
    <v>303.81</v>
    <v>305.61</v>
    <v>303.60000000000002</v>
    <v>311.67</v>
    <v>308.91000000000003</v>
    <v>310.89999999999998</v>
    <v>309.33</v>
    <v>305.18</v>
    <v>306.62</v>
    <v>306.70999999999998</v>
    <v>308.37</v>
    <v>312.2</v>
    <v>316.29000000000002</v>
    <v>311.77999999999997</v>
    <v>311.94</v>
    <v>310.26</v>
    <v>310.13</v>
    <v>311.08</v>
    <v>306.19</v>
    <v>307.12</v>
    <v>306.77999999999997</v>
    <v>301.22000000000003</v>
    <v>304.83</v>
    <v>307.55</v>
    <v>309.25</v>
    <v>307.14</v>
    <v>307.37</v>
    <v>304.16000000000003</v>
    <v>305.52</v>
    <v>306.2</v>
    <v>309.14</v>
    <v>308.01</v>
    <v>306.73</v>
    <v>308.26</v>
    <v>307.58999999999997</v>
    <v>308.39</v>
    <v>313.13</v>
    <v>316.10000000000002</v>
    <v>312.18</v>
    <v>310.27</v>
    <v>307.39999999999998</v>
    <v>305.41000000000003</v>
    <v>306.25</v>
    <v>300.95999999999998</v>
    <v>302.95999999999998</v>
    <v>309.11</v>
    <v>310.91000000000003</v>
    <v>311.16000000000003</v>
    <v>310.5</v>
    <v>313.12</v>
    <v>313.05</v>
    <v>308.55</v>
    <v>308.27</v>
    <v>309.20999999999998</v>
    <v>307.25</v>
    <v>307.43</v>
    <v>306.95</v>
    <v>305.27</v>
    <v>308.36</v>
    <v>307.29000000000002</v>
    <v>310.58</v>
    <v>309.83</v>
    <v>312.08</v>
    <v>312.70999999999998</v>
    <v>315.02999999999997</v>
    <v>318.07</v>
    <v>325.58999999999997</v>
    <v>328.14</v>
    <v>326.69</v>
    <v>331.05</v>
    <v>334.82</v>
    <v>334.06</v>
    <v>335.26</v>
    <v>334.76</v>
    <v>335.42</v>
    <v>338.91</v>
    <v>339.59</v>
    <v>336.97</v>
    <v>335.62</v>
    <v>339.18</v>
    <v>345.05</v>
    <v>346.46</v>
    <v>343.32</v>
    <v>344.75</v>
    <v>346.74</v>
    <v>352.46</v>
    <v>355.47</v>
    <v>356.03</v>
    <v>354.79</v>
    <v>357.64</v>
  </a>
</arrayData>
</file>

<file path=xl/richData/rdrichvalue.xml><?xml version="1.0" encoding="utf-8"?>
<rvData xmlns="http://schemas.microsoft.com/office/spreadsheetml/2017/richdata" count="10750">
  <rv s="0">
    <v>https://www.bing.com/financeapi/forcetrigger?t=b1hbp2&amp;q=ARCX%3aXLC&amp;form=skydnc</v>
    <v>Learn more on Bing</v>
  </rv>
  <rv s="1">
    <v>en-GB</v>
    <v>b1hbp2</v>
    <v>268435456</v>
    <v>1</v>
    <v>Powered by Refinitiv</v>
    <v>0</v>
    <v>Sel Sector:Comm Svc SPDR (ARCX:XLC)</v>
    <v>2</v>
    <v>3</v>
    <v>Finance</v>
    <v>4</v>
    <v>119.55</v>
    <v>84.02</v>
    <v>0.86729999999999996</v>
    <v>-0.06</v>
    <v>5.241E-3</v>
    <v>-5.1520000000000005E-4</v>
    <v>0.61</v>
    <v>USD</v>
    <v>NYSE Arca</v>
    <v>ARCX</v>
    <v>8.0000000000000004E-4</v>
    <v>116.735</v>
    <v>ETF</v>
    <v>45933.982802719533</v>
    <v>0</v>
    <v>116.09</v>
    <v>27143948620.060001</v>
    <v>Sel Sector:Comm Svc SPDR</v>
    <v>116.6</v>
    <v>116.45</v>
    <v>116.39</v>
    <v>117</v>
    <v>XLC</v>
    <v>Sel Sector:Comm Svc SPDR (ARCX:XLC)</v>
    <v>3536011</v>
    <v>6209388</v>
  </rv>
  <rv s="2">
    <v>1</v>
  </rv>
  <rv s="0">
    <v>https://www.bing.com/financeapi/forcetrigger?t=a268kr&amp;q=ARCX%3aXLY&amp;form=skydnc</v>
    <v>Learn more on Bing</v>
  </rv>
  <rv s="1">
    <v>en-GB</v>
    <v>a268kr</v>
    <v>268435456</v>
    <v>1</v>
    <v>Powered by Refinitiv</v>
    <v>0</v>
    <v>Sel Sector:C Dsc SPDR (ARCX:XLY)</v>
    <v>2</v>
    <v>3</v>
    <v>Finance</v>
    <v>4</v>
    <v>243.4</v>
    <v>173.1001</v>
    <v>0.96860000000000002</v>
    <v>-1.54</v>
    <v>-1.3450000000000001E-3</v>
    <v>-6.4329999999999995E-3</v>
    <v>-0.32</v>
    <v>USD</v>
    <v>NYSE Arca</v>
    <v>ARCX</v>
    <v>8.0000000000000004E-4</v>
    <v>240.89</v>
    <v>ETF</v>
    <v>45934.000001064065</v>
    <v>3</v>
    <v>236.54</v>
    <v>23241518424.049999</v>
    <v>Sel Sector:C Dsc SPDR</v>
    <v>240.49</v>
    <v>239.4</v>
    <v>237.86</v>
    <v>237.54</v>
    <v>XLY</v>
    <v>Sel Sector:C Dsc SPDR (ARCX:XLY)</v>
    <v>6967231</v>
    <v>6822057</v>
  </rv>
  <rv s="2">
    <v>4</v>
  </rv>
  <rv s="0">
    <v>https://www.bing.com/financeapi/forcetrigger?t=a2686h&amp;q=ARCX%3aXLP&amp;form=skydnc</v>
    <v>Learn more on Bing</v>
  </rv>
  <rv s="1">
    <v>en-GB</v>
    <v>a2686h</v>
    <v>268435456</v>
    <v>1</v>
    <v>Powered by Refinitiv</v>
    <v>0</v>
    <v>Sel Sector:C Stp SPDR (ARCX:XLP)</v>
    <v>2</v>
    <v>3</v>
    <v>Finance</v>
    <v>4</v>
    <v>84.35</v>
    <v>75.605000000000004</v>
    <v>0.97299999999999998</v>
    <v>0.09</v>
    <v>2.5629999999999997E-3</v>
    <v>1.155E-3</v>
    <v>0.2</v>
    <v>USD</v>
    <v>NYSE Arca</v>
    <v>ARCX</v>
    <v>8.0000000000000004E-4</v>
    <v>78.349999999999994</v>
    <v>ETF</v>
    <v>45934.000000046093</v>
    <v>6</v>
    <v>77.805000000000007</v>
    <v>15807064916.209999</v>
    <v>Sel Sector:C Stp SPDR</v>
    <v>77.91</v>
    <v>77.94</v>
    <v>78.03</v>
    <v>78.23</v>
    <v>XLP</v>
    <v>Sel Sector:C Stp SPDR (ARCX:XLP)</v>
    <v>8426602</v>
    <v>14022376</v>
  </rv>
  <rv s="2">
    <v>7</v>
  </rv>
  <rv s="0">
    <v>https://www.bing.com/financeapi/forcetrigger?t=a267oc&amp;q=ARCX%3aXLE&amp;form=skydnc</v>
    <v>Learn more on Bing</v>
  </rv>
  <rv s="1">
    <v>en-GB</v>
    <v>a267oc</v>
    <v>268435456</v>
    <v>1</v>
    <v>Powered by Refinitiv</v>
    <v>0</v>
    <v>Sel Sector:Energy SPDR (ARCX:XLE)</v>
    <v>2</v>
    <v>3</v>
    <v>Finance</v>
    <v>4</v>
    <v>97.92</v>
    <v>74.489999999999995</v>
    <v>1.1396999999999999</v>
    <v>0.47</v>
    <v>1.1250000000000001E-3</v>
    <v>5.3140000000000001E-3</v>
    <v>0.1</v>
    <v>USD</v>
    <v>NYSE Arca</v>
    <v>ARCX</v>
    <v>8.0000000000000004E-4</v>
    <v>89.43</v>
    <v>ETF</v>
    <v>45934.000000046093</v>
    <v>9</v>
    <v>88.78</v>
    <v>27621467970.23</v>
    <v>Sel Sector:Energy SPDR</v>
    <v>88.89</v>
    <v>88.44</v>
    <v>88.91</v>
    <v>89.01</v>
    <v>XLE</v>
    <v>Sel Sector:Energy SPDR (ARCX:XLE)</v>
    <v>12023978</v>
    <v>16117800</v>
  </rv>
  <rv s="2">
    <v>10</v>
  </rv>
  <rv s="0">
    <v>https://www.bing.com/financeapi/forcetrigger?t=a267r7&amp;q=ARCX%3aXLF&amp;form=skydnc</v>
    <v>Learn more on Bing</v>
  </rv>
  <rv s="1">
    <v>en-GB</v>
    <v>a267r7</v>
    <v>268435456</v>
    <v>1</v>
    <v>Powered by Refinitiv</v>
    <v>0</v>
    <v>Sel Sector:Finl S SPDR (ARCX:XLF)</v>
    <v>2</v>
    <v>3</v>
    <v>Finance</v>
    <v>4</v>
    <v>54.494999999999997</v>
    <v>42.21</v>
    <v>0.99790000000000001</v>
    <v>0.37</v>
    <v>5.5849999999999997E-4</v>
    <v>6.9350000000000002E-3</v>
    <v>0.03</v>
    <v>USD</v>
    <v>NYSE Arca</v>
    <v>ARCX</v>
    <v>8.0000000000000004E-4</v>
    <v>53.97</v>
    <v>ETF</v>
    <v>45933.997054907028</v>
    <v>12</v>
    <v>53.38</v>
    <v>54703139113.529999</v>
    <v>Sel Sector:Finl S SPDR</v>
    <v>53.42</v>
    <v>53.35</v>
    <v>53.72</v>
    <v>53.75</v>
    <v>XLF</v>
    <v>Sel Sector:Finl S SPDR (ARCX:XLF)</v>
    <v>32111601</v>
    <v>34630084</v>
  </rv>
  <rv s="2">
    <v>13</v>
  </rv>
  <rv s="0">
    <v>https://www.bing.com/financeapi/forcetrigger?t=a268hw&amp;q=ARCX%3aXLV&amp;form=skydnc</v>
    <v>Learn more on Bing</v>
  </rv>
  <rv s="1">
    <v>en-GB</v>
    <v>a268hw</v>
    <v>268435456</v>
    <v>1</v>
    <v>Powered by Refinitiv</v>
    <v>0</v>
    <v>Sel Sector:H Care SPDR (ARCX:XLV)</v>
    <v>2</v>
    <v>3</v>
    <v>Finance</v>
    <v>4</v>
    <v>155.01499999999999</v>
    <v>127.35</v>
    <v>1.0021</v>
    <v>1.63</v>
    <v>1.243E-3</v>
    <v>1.1383000000000001E-2</v>
    <v>0.18</v>
    <v>USD</v>
    <v>NYSE Arca</v>
    <v>ARCX</v>
    <v>8.0000000000000004E-4</v>
    <v>146.13499999999999</v>
    <v>ETF</v>
    <v>45933.997106180468</v>
    <v>15</v>
    <v>143.56</v>
    <v>33964820419.150002</v>
    <v>Sel Sector:H Care SPDR</v>
    <v>143.57</v>
    <v>143.19</v>
    <v>144.82</v>
    <v>145</v>
    <v>XLV</v>
    <v>Sel Sector:H Care SPDR (ARCX:XLV)</v>
    <v>15829184</v>
    <v>12667123</v>
  </rv>
  <rv s="2">
    <v>16</v>
  </rv>
  <rv s="0">
    <v>https://www.bing.com/financeapi/forcetrigger?t=a267ww&amp;q=ARCX%3aXLI&amp;form=skydnc</v>
    <v>Learn more on Bing</v>
  </rv>
  <rv s="1">
    <v>en-GB</v>
    <v>a267ww</v>
    <v>268435456</v>
    <v>1</v>
    <v>Powered by Refinitiv</v>
    <v>0</v>
    <v>Sel Sector:Indust SPDR (ARCX:XLI)</v>
    <v>2</v>
    <v>3</v>
    <v>Finance</v>
    <v>4</v>
    <v>155.41</v>
    <v>112.75</v>
    <v>0.99980000000000002</v>
    <v>0.21</v>
    <v>1.1659999999999999E-3</v>
    <v>1.3619999999999999E-3</v>
    <v>0.18</v>
    <v>USD</v>
    <v>NYSE Arca</v>
    <v>ARCX</v>
    <v>8.0000000000000004E-4</v>
    <v>155.41</v>
    <v>ETF</v>
    <v>45933.98994585625</v>
    <v>18</v>
    <v>153.94</v>
    <v>23302269480.849998</v>
    <v>Sel Sector:Indust SPDR</v>
    <v>154.41</v>
    <v>154.19999999999999</v>
    <v>154.41</v>
    <v>154.59</v>
    <v>XLI</v>
    <v>Sel Sector:Indust SPDR (ARCX:XLI)</v>
    <v>7430003</v>
    <v>10116651</v>
  </rv>
  <rv s="2">
    <v>19</v>
  </rv>
  <rv s="0">
    <v>https://www.bing.com/financeapi/forcetrigger?t=a267lh&amp;q=ARCX%3aXLB&amp;form=skydnc</v>
    <v>Learn more on Bing</v>
  </rv>
  <rv s="1">
    <v>en-GB</v>
    <v>a267lh</v>
    <v>268435456</v>
    <v>1</v>
    <v>Powered by Refinitiv</v>
    <v>0</v>
    <v>Sel Sector:Matrls SPDR (ARCX:XLB)</v>
    <v>2</v>
    <v>3</v>
    <v>Finance</v>
    <v>4</v>
    <v>97.87</v>
    <v>73.12</v>
    <v>0.99619999999999997</v>
    <v>0.15</v>
    <v>5.0080000000000003E-3</v>
    <v>1.6719999999999999E-3</v>
    <v>0.45</v>
    <v>USD</v>
    <v>NYSE Arca</v>
    <v>ARCX</v>
    <v>8.0000000000000004E-4</v>
    <v>90.334999999999994</v>
    <v>ETF</v>
    <v>45934.000001075779</v>
    <v>21</v>
    <v>89.6</v>
    <v>5462010377.0299997</v>
    <v>Sel Sector:Matrls SPDR</v>
    <v>89.69</v>
    <v>89.71</v>
    <v>89.86</v>
    <v>90.31</v>
    <v>XLB</v>
    <v>Sel Sector:Matrls SPDR (ARCX:XLB)</v>
    <v>4913929</v>
    <v>5663450</v>
  </rv>
  <rv s="2">
    <v>22</v>
  </rv>
  <rv s="0">
    <v>https://www.bing.com/financeapi/forcetrigger?t=a2689c&amp;q=ARCX%3aXLRE&amp;form=skydnc</v>
    <v>Learn more on Bing</v>
  </rv>
  <rv s="1">
    <v>en-GB</v>
    <v>a2689c</v>
    <v>268435456</v>
    <v>1</v>
    <v>Powered by Refinitiv</v>
    <v>0</v>
    <v>Sel Sector:Rl Est SPDR (ARCX:XLRE)</v>
    <v>2</v>
    <v>3</v>
    <v>Finance</v>
    <v>4</v>
    <v>45.482100000000003</v>
    <v>35.76</v>
    <v>1.0214000000000001</v>
    <v>0.17</v>
    <v>-2.1390000000000003E-3</v>
    <v>4.0560000000000006E-3</v>
    <v>-0.09</v>
    <v>USD</v>
    <v>NYSE Arca</v>
    <v>ARCX</v>
    <v>8.0000000000000004E-4</v>
    <v>42.395000000000003</v>
    <v>ETF</v>
    <v>45933.992310693749</v>
    <v>24</v>
    <v>41.96</v>
    <v>7893178514.96</v>
    <v>Sel Sector:Rl Est SPDR</v>
    <v>41.96</v>
    <v>41.91</v>
    <v>42.08</v>
    <v>41.99</v>
    <v>XLRE</v>
    <v>Sel Sector:Rl Est SPDR (ARCX:XLRE)</v>
    <v>4820849</v>
    <v>4927479</v>
  </rv>
  <rv s="2">
    <v>25</v>
  </rv>
  <rv s="0">
    <v>https://www.bing.com/financeapi/forcetrigger?t=a267zr&amp;q=ARCX%3aXLK&amp;form=skydnc</v>
    <v>Learn more on Bing</v>
  </rv>
  <rv s="1">
    <v>en-GB</v>
    <v>a267zr</v>
    <v>268435456</v>
    <v>1</v>
    <v>Powered by Refinitiv</v>
    <v>0</v>
    <v>Sel Sector:Tech SPDR (ARCX:XLK)</v>
    <v>2</v>
    <v>3</v>
    <v>Finance</v>
    <v>4</v>
    <v>287.88</v>
    <v>172.45</v>
    <v>0.97770000000000001</v>
    <v>-1.44</v>
    <v>1.1310000000000001E-4</v>
    <v>-5.032E-3</v>
    <v>3.2199999999999999E-2</v>
    <v>USD</v>
    <v>NYSE Arca</v>
    <v>ARCX</v>
    <v>8.0000000000000004E-4</v>
    <v>287.88</v>
    <v>ETF</v>
    <v>45933.993986388283</v>
    <v>27</v>
    <v>283.74</v>
    <v>83940670285.789993</v>
    <v>Sel Sector:Tech SPDR</v>
    <v>286.42</v>
    <v>286.16000000000003</v>
    <v>284.72000000000003</v>
    <v>284.75220000000002</v>
    <v>XLK</v>
    <v>Sel Sector:Tech SPDR (ARCX:XLK)</v>
    <v>8728957</v>
    <v>9447410</v>
  </rv>
  <rv s="2">
    <v>28</v>
  </rv>
  <rv s="0">
    <v>https://www.bing.com/financeapi/forcetrigger?t=a268f2&amp;q=ARCX%3aXLU&amp;form=skydnc</v>
    <v>Learn more on Bing</v>
  </rv>
  <rv s="1">
    <v>en-GB</v>
    <v>a268f2</v>
    <v>268435456</v>
    <v>1</v>
    <v>Powered by Refinitiv</v>
    <v>0</v>
    <v>Sel Sector:Util SPDR (ARCX:XLU)</v>
    <v>2</v>
    <v>3</v>
    <v>Finance</v>
    <v>4</v>
    <v>89.73</v>
    <v>71.02</v>
    <v>0.99729999999999996</v>
    <v>1.02</v>
    <v>2.137E-3</v>
    <v>1.1605000000000001E-2</v>
    <v>0.19</v>
    <v>USD</v>
    <v>NYSE Arca</v>
    <v>ARCX</v>
    <v>8.0000000000000004E-4</v>
    <v>89.73</v>
    <v>ETF</v>
    <v>45934.000000034372</v>
    <v>30</v>
    <v>88.09</v>
    <v>21288993513.23</v>
    <v>Sel Sector:Util SPDR</v>
    <v>88.16</v>
    <v>87.89</v>
    <v>88.91</v>
    <v>89.1</v>
    <v>XLU</v>
    <v>Sel Sector:Util SPDR (ARCX:XLU)</v>
    <v>12566928</v>
    <v>10873736</v>
  </rv>
  <rv s="2">
    <v>31</v>
  </rv>
  <rv s="0">
    <v>https://www.bing.com/financeapi/forcetrigger?t=a1yv52&amp;q=XNAS%3aNVDA&amp;form=skydnc</v>
    <v>Learn more on Bing</v>
  </rv>
  <rv s="3">
    <v>en-GB</v>
    <v>a1yv52</v>
    <v>268435456</v>
    <v>1</v>
    <v>Powered by Refinitiv</v>
    <v>5</v>
    <v>NVIDIA CORPORATION (XNAS:NVDA)</v>
    <v>6</v>
    <v>7</v>
    <v>Finance</v>
    <v>8</v>
    <v>191.05</v>
    <v>86.62</v>
    <v>2.1107</v>
    <v>-1.27</v>
    <v>2.1319999999999998E-4</v>
    <v>-6.7229999999999998E-3</v>
    <v>0.04</v>
    <v>USD</v>
    <v>NVIDIA Corporation is a full-stack computing infrastructure company. The Company is engaged in accelerated computing to help solve the challenging computational problems. The Company’s segments include Compute &amp; Networking and Graphics. The Compute &amp; Networking segment includes its Data Center accelerated computing platforms and artificial intelligence (AI) solutions and software; networking; automotive platforms and autonomous and electric vehicle solutions; Jetson for robotics and other embedded platforms, and DGX Cloud computing services. The Graphics segment includes GeForce GPUs for gaming and PCs, the GeForce NOW game streaming service and related infrastructure, and solutions for gaming platforms; Quadro/NVIDIA RTX GPUs for enterprise workstation graphics; virtual GPU software for cloud-based visual and virtual computing; automotive platforms for infotainment systems, and Omniverse Enterprise software for building and operating industrial AI and digital twin applications.</v>
    <v>36000</v>
    <v>Nasdaq Stock Market</v>
    <v>XNAS</v>
    <v>XNAS</v>
    <v>2788 San Tomas Expressway, SANTA CLARA, CA, 95051 US</v>
    <v>190.36</v>
    <v>Semiconductors &amp; Semiconductor Equipment</v>
    <v>Stock</v>
    <v>45933.999979571097</v>
    <v>33</v>
    <v>185.38</v>
    <v>4559166000000</v>
    <v>NVIDIA CORPORATION</v>
    <v>NVIDIA CORPORATION</v>
    <v>189.19</v>
    <v>53.761099999999999</v>
    <v>188.89</v>
    <v>187.62</v>
    <v>187.66</v>
    <v>24300000000</v>
    <v>NVDA</v>
    <v>NVIDIA CORPORATION (XNAS:NVDA)</v>
    <v>137596896</v>
    <v>189047672</v>
    <v>1998</v>
  </rv>
  <rv s="2">
    <v>34</v>
  </rv>
  <rv s="0">
    <v>http://en.wikipedia.org/wiki/Public_domain</v>
    <v>Public domain</v>
  </rv>
  <rv s="0">
    <v>https://en.wikipedia.org/wiki/Microsoft</v>
    <v>Wikipedia</v>
  </rv>
  <rv s="4">
    <v>36</v>
    <v>37</v>
  </rv>
  <rv s="5">
    <v>13</v>
    <v>https://www.bing.com/th?id=AMMS_e6e837c7bf3a77408619758b7447855a&amp;qlt=95</v>
    <v>38</v>
    <v>0</v>
    <v>https://www.bing.com/images/search?form=xlimg&amp;q=microsoft</v>
    <v>Image of MICROSOFT CORPORATION</v>
  </rv>
  <rv s="0">
    <v>https://www.bing.com/financeapi/forcetrigger?t=a1xzim&amp;q=XNAS%3aMSFT&amp;form=skydnc</v>
    <v>Learn more on Bing</v>
  </rv>
  <rv s="6">
    <v>en-GB</v>
    <v>a1xzim</v>
    <v>268435456</v>
    <v>1</v>
    <v>Powered by Refinitiv</v>
    <v>9</v>
    <v>MICROSOFT CORPORATION (XNAS:MSFT)</v>
    <v>11</v>
    <v>12</v>
    <v>Finance</v>
    <v>8</v>
    <v>555.45000000000005</v>
    <v>344.79</v>
    <v>1.02</v>
    <v>1.61</v>
    <v>-7.7320000000000004E-4</v>
    <v>3.1219999999999998E-3</v>
    <v>-0.4</v>
    <v>USD</v>
    <v>Microsoft Corporation is a technology company. The Company develops and supports software, services, devices, and solutions. The Company’s segments include Productivity and Business Processes, Intelligent Cloud, and More Personal Computing. The Productivity and Business Processes segment consists of products and services in its portfolio of productivity, communication, and information services. This segment primarily comprises: Office Commercial, Office Consumer, LinkedIn, and Dynamics business solutions. The Intelligent Cloud segment consists of server products and cloud services, including Azure and other cloud services, SQL Server, Windows Server, Visual Studio, System Center, and related Client Access Licenses (CALs), and Nuance and GitHub; and Enterprise Services, including enterprise support services, industry solutions and Nuance professional services. The More Personal Computing segment primarily comprises Windows, Devices, Gaming, and search and news advertising.</v>
    <v>228000</v>
    <v>Nasdaq Stock Market</v>
    <v>XNAS</v>
    <v>XNAS</v>
    <v>One Microsoft Way, REDMOND, WA, 98052 US</v>
    <v>520.49</v>
    <v>39</v>
    <v>Software &amp; IT Services</v>
    <v>Stock</v>
    <v>45933.99986590234</v>
    <v>40</v>
    <v>515</v>
    <v>3845549000000</v>
    <v>MICROSOFT CORPORATION</v>
    <v>MICROSOFT CORPORATION</v>
    <v>517.1</v>
    <v>37.807899999999997</v>
    <v>515.74</v>
    <v>517.35</v>
    <v>516.95000000000005</v>
    <v>7433167000</v>
    <v>MSFT</v>
    <v>MICROSOFT CORPORATION (XNAS:MSFT)</v>
    <v>15112321</v>
    <v>20274318</v>
    <v>1993</v>
  </rv>
  <rv s="2">
    <v>41</v>
  </rv>
  <rv s="0">
    <v>https://www.bing.com/financeapi/forcetrigger?t=a1mou2&amp;q=XNAS%3aAAPL&amp;form=skydnc</v>
    <v>Learn more on Bing</v>
  </rv>
  <rv s="3">
    <v>en-GB</v>
    <v>a1mou2</v>
    <v>268435456</v>
    <v>1</v>
    <v>Powered by Refinitiv</v>
    <v>5</v>
    <v>APPLE INC. (XNAS:AAPL)</v>
    <v>6</v>
    <v>7</v>
    <v>Finance</v>
    <v>8</v>
    <v>260.10000000000002</v>
    <v>169.21010000000001</v>
    <v>1.0832999999999999</v>
    <v>0.89</v>
    <v>-5.0379999999999999E-4</v>
    <v>3.4610000000000001E-3</v>
    <v>-0.13</v>
    <v>USD</v>
    <v>Apple Inc. designs, manufactures and markets smartphones, personal computers, tablets, wearables and accessories, and sells a variety of related services. Its product categories include iPhone, Mac, iPad, and Wearables, Home and Accessories. Its software platforms include iOS, iPadOS, macOS, watchOS, visionOS, and tvOS. Its services include advertising, AppleCare, cloud services, digital content and payment services. The Company operates various platforms, including the App Store, that allow customers to discover and download applications and digital content, such as books, music, video, games and podcasts. It also offers digital content through subscription-based services, including Apple Arcade, Apple Fitness+, Apple Music, Apple News+, and Apple TV+. Its products include iPhone 16 Pro, iPhone 16, iPhone 15, iPhone 14, iPhone SE, MacBook Air, MacBook Pro, iMac, Mac mini, Mac Studio, Mac Pro, iPad Pro, iPad Air, AirPods, AirPods Pro, AirPods Max, Apple TV and Apple Vision Pro.</v>
    <v>164000</v>
    <v>Nasdaq Stock Market</v>
    <v>XNAS</v>
    <v>XNAS</v>
    <v>One Apple Park Way, CUPERTINO, CA, 95014 US</v>
    <v>259.24</v>
    <v>Computers, Phones &amp; Household Electronics</v>
    <v>Stock</v>
    <v>45933.999974478909</v>
    <v>43</v>
    <v>253.95</v>
    <v>3829118000000</v>
    <v>APPLE INC.</v>
    <v>APPLE INC.</v>
    <v>254.66499999999999</v>
    <v>35.464599999999997</v>
    <v>257.13</v>
    <v>258.02</v>
    <v>257.89</v>
    <v>14840390000</v>
    <v>AAPL</v>
    <v>APPLE INC. (XNAS:AAPL)</v>
    <v>49155614</v>
    <v>57374950</v>
    <v>1977</v>
  </rv>
  <rv s="2">
    <v>44</v>
  </rv>
  <rv s="0">
    <v>https://www.bing.com/financeapi/forcetrigger?t=a1nz8m&amp;q=XNAS%3aAVGO&amp;form=skydnc</v>
    <v>Learn more on Bing</v>
  </rv>
  <rv s="3">
    <v>en-GB</v>
    <v>a1nz8m</v>
    <v>268435456</v>
    <v>1</v>
    <v>Powered by Refinitiv</v>
    <v>5</v>
    <v>BROADCOM INC. (XNAS:AVGO)</v>
    <v>6</v>
    <v>7</v>
    <v>Finance</v>
    <v>8</v>
    <v>374.23</v>
    <v>138.1</v>
    <v>1.1968000000000001</v>
    <v>0.19</v>
    <v>-1.8320000000000001E-3</v>
    <v>5.6179999999999999E-4</v>
    <v>-0.62</v>
    <v>USD</v>
    <v>Broadcom Inc. is a global technology firm that designs, develops, and supplies a range of semiconductors, enterprise software and security solutions. The Company operates through two segments: semiconductor solutions and infrastructure software. Its semiconductor solutions segment includes all of its product lines and intellectual property (IP) licensing. It provides a variety of radio frequency semiconductor devices, wireless connectivity solutions, custom touch controllers, and inductive charging solutions for mobile applications. Its infrastructure software segment includes its private and hybrid cloud, application development and delivery, software-defined edge, application networking and security, mainframe, distributed and cybersecurity solutions, and its FC SAN business. It provides a portfolio of software solutions that enable customers to plan, develop, automate, manage and secure applications across mainframe, distributed, mobile and cloud platforms.</v>
    <v>37000</v>
    <v>Nasdaq Stock Market</v>
    <v>XNAS</v>
    <v>XNAS</v>
    <v>3421 Hillview Avenue, PALO ALTO, CA, 94304 US</v>
    <v>344.4</v>
    <v>Semiconductors &amp; Semiconductor Equipment</v>
    <v>Stock</v>
    <v>45933.999971435158</v>
    <v>46</v>
    <v>335.74</v>
    <v>1597907000000</v>
    <v>BROADCOM INC.</v>
    <v>BROADCOM INC.</v>
    <v>341.5</v>
    <v>86.691000000000003</v>
    <v>338.18</v>
    <v>338.37</v>
    <v>337.75</v>
    <v>4722365000</v>
    <v>AVGO</v>
    <v>BROADCOM INC. (XNAS:AVGO)</v>
    <v>14749068</v>
    <v>28617915</v>
    <v>2018</v>
  </rv>
  <rv s="2">
    <v>47</v>
  </rv>
  <rv s="0">
    <v>https://www.bing.com/financeapi/forcetrigger?t=a1nhlh&amp;q=XNAS%3aAMZN&amp;form=skydnc</v>
    <v>Learn more on Bing</v>
  </rv>
  <rv s="3">
    <v>en-GB</v>
    <v>a1nhlh</v>
    <v>268435456</v>
    <v>1</v>
    <v>Powered by Refinitiv</v>
    <v>5</v>
    <v>AMAZON.COM, INC. (XNAS:AMZN)</v>
    <v>6</v>
    <v>7</v>
    <v>Finance</v>
    <v>8</v>
    <v>242.52</v>
    <v>161.38</v>
    <v>1.2836000000000001</v>
    <v>-2.9</v>
    <v>1.389E-3</v>
    <v>-1.3039E-2</v>
    <v>0.30499999999999999</v>
    <v>USD</v>
    <v>Amazon.com, Inc. provides a range of products and services to customers. The products offered through its stores include merchandise and content it has purchased for resale and products offered by third-party sellers. The Company’s segments include North America, International and Amazon Web Services (AWS). It serves consumers through its online and physical stores and focuses on selection, price, and convenience. Customers access its offerings through its websites, mobile apps, Alexa, devices, streaming, and physically visiting its stores. It also manufactures and sells electronic devices, including Kindle, Fire tablet, Fire TV, Echo, Ring, Blink, and eero, and develops and produces media content. It serves developers and enterprises of all sizes, including start-ups, government agencies, and academic institutions, through AWS, which offers a set of on-demand technology services, including compute, storage, database, analytics, and machine learning, and other services.</v>
    <v>1546000</v>
    <v>Nasdaq Stock Market</v>
    <v>XNAS</v>
    <v>XNAS</v>
    <v>410 Terry Avenue North, SEATTLE, WA, 98109 US</v>
    <v>224.2</v>
    <v>Diversified Retail</v>
    <v>Stock</v>
    <v>45933.99997739531</v>
    <v>49</v>
    <v>219.34</v>
    <v>2341055000000</v>
    <v>AMAZON.COM, INC.</v>
    <v>AMAZON.COM, INC.</v>
    <v>223.44</v>
    <v>33.9392</v>
    <v>222.41</v>
    <v>219.51</v>
    <v>219.815</v>
    <v>10664910000</v>
    <v>AMZN</v>
    <v>AMAZON.COM, INC. (XNAS:AMZN)</v>
    <v>43639033</v>
    <v>44406851</v>
    <v>1996</v>
  </rv>
  <rv s="2">
    <v>50</v>
  </rv>
  <rv s="0">
    <v>https://www.bing.com/financeapi/forcetrigger?t=a1slm7&amp;q=XNAS%3aMETA&amp;form=skydnc</v>
    <v>Learn more on Bing</v>
  </rv>
  <rv s="3">
    <v>en-GB</v>
    <v>a1slm7</v>
    <v>268435456</v>
    <v>1</v>
    <v>Powered by Refinitiv</v>
    <v>5</v>
    <v>Meta Platforms, Inc. (XNAS:META)</v>
    <v>6</v>
    <v>7</v>
    <v>Finance</v>
    <v>8</v>
    <v>796.25</v>
    <v>479.8</v>
    <v>1.2161</v>
    <v>-16.489999999999998</v>
    <v>1.8859999999999999E-3</v>
    <v>-2.2681E-2</v>
    <v>1.34</v>
    <v>USD</v>
    <v>Meta Platforms, Inc. is building human connections, powered by artificial intelligence and immersive technologies. The Company's products enable people to connect and share with friends and family through mobile devices, personal computers, virtual reality (VR) and mixed reality (MR) headsets, augmented reality (AR), and wearables. It also helps people discover and learn about what is going on in the world around them, enabling people to share their experiences, ideas, photos, videos, and other content with audiences ranging from their closest family members and friends to the public at large. The Company's segments include Family of Apps (FoA) and Reality Labs (RL). FoA segment includes Facebook, Instagram, Messenger, WhatsApp and Threads. RL segment includes its virtual, augmented, and mixed reality related consumer hardware, software and content. Its product offerings in VR include its Meta Quest devices, as well as software and content available through the Meta Horizon Store.</v>
    <v>75945</v>
    <v>Nasdaq Stock Market</v>
    <v>XNAS</v>
    <v>XNAS</v>
    <v>1 Meta Way, MENLO PARK, CA, 94025 US</v>
    <v>731</v>
    <v>Software &amp; IT Services</v>
    <v>Stock</v>
    <v>45933.999997094528</v>
    <v>52</v>
    <v>710.18</v>
    <v>1785027000000</v>
    <v>Meta Platforms, Inc.</v>
    <v>Meta Platforms, Inc.</v>
    <v>729.625</v>
    <v>26.102900000000002</v>
    <v>727.05</v>
    <v>710.56</v>
    <v>711.9</v>
    <v>2512141000</v>
    <v>META</v>
    <v>Meta Platforms, Inc. (XNAS:META)</v>
    <v>16154305</v>
    <v>11312026</v>
    <v>2004</v>
  </rv>
  <rv s="2">
    <v>53</v>
  </rv>
  <rv s="0">
    <v>https://www.bing.com/financeapi/forcetrigger?t=a24kar&amp;q=XNAS%3aTSLA&amp;form=skydnc</v>
    <v>Learn more on Bing</v>
  </rv>
  <rv s="3">
    <v>en-GB</v>
    <v>a24kar</v>
    <v>268435456</v>
    <v>1</v>
    <v>Powered by Refinitiv</v>
    <v>5</v>
    <v>TESLA, INC. (XNAS:TSLA)</v>
    <v>6</v>
    <v>7</v>
    <v>Finance</v>
    <v>8</v>
    <v>488.53989999999999</v>
    <v>212.11</v>
    <v>2.0743999999999998</v>
    <v>-6.17</v>
    <v>3.0239999999999998E-4</v>
    <v>-1.4151E-2</v>
    <v>0.13</v>
    <v>USD</v>
    <v>Tesla, Inc. designs, develops, manufactures, sells and leases high-performance fully electric vehicles and energy generation and storage systems, and offers services related to its products. Its segments include automotive, and energy generation and storage. The automotive segment includes the design, development, manufacturing, sales and leasing of high-performance fully electric vehicles, and sales of automotive regulatory credits. It also includes sales of used vehicles, non-warranty maintenance services and collisions, part sales, paid supercharging, insurance services revenue and retail merchandise sales. The energy generation and storage segment include the design, manufacture, installation, sales and leasing of solar energy generation and energy storage products and related services and sales of solar energy systems incentives. Its consumer vehicles include the Model 3, Y, S, X and Cybertruck. Its lithium-ion battery energy storage products include Powerwall and Megapack.</v>
    <v>125665</v>
    <v>Nasdaq Stock Market</v>
    <v>XNAS</v>
    <v>XNAS</v>
    <v>1 Tesla Road, AUSTIN, TX, 78725 US</v>
    <v>446.77</v>
    <v>Automobiles &amp; Auto Parts</v>
    <v>Stock</v>
    <v>45933.999997603903</v>
    <v>55</v>
    <v>416.57499999999999</v>
    <v>1429250000000</v>
    <v>TESLA, INC.</v>
    <v>TESLA, INC.</v>
    <v>443.28500000000003</v>
    <v>242.97</v>
    <v>436</v>
    <v>429.83</v>
    <v>429.96</v>
    <v>3325151000</v>
    <v>TSLA</v>
    <v>TESLA, INC. (XNAS:TSLA)</v>
    <v>133188180</v>
    <v>94311284</v>
    <v>2024</v>
  </rv>
  <rv s="2">
    <v>56</v>
  </rv>
  <rv s="0">
    <v>https://www.bing.com/financeapi/forcetrigger?t=a1u3rw&amp;q=XNAS%3aGOOGL&amp;form=skydnc</v>
    <v>Learn more on Bing</v>
  </rv>
  <rv s="3">
    <v>en-GB</v>
    <v>a1u3rw</v>
    <v>268435456</v>
    <v>1</v>
    <v>Powered by Refinitiv</v>
    <v>5</v>
    <v>ALPHABET INC. (XNAS:GOOGL)</v>
    <v>6</v>
    <v>7</v>
    <v>Finance</v>
    <v>8</v>
    <v>256</v>
    <v>140.53</v>
    <v>1.0405</v>
    <v>-0.34</v>
    <v>-4.483E-4</v>
    <v>-1.384E-3</v>
    <v>-0.11</v>
    <v>USD</v>
    <v>Alphabet Inc. is a holding company. The Company's segments include Google Services, Google Cloud, and Other Bets. The Google Services segment includes products and services such as ads, Android, Chrome, devices, Google Maps, Google Play, Search, and YouTube. The Google Cloud segment includes infrastructure and platform services, collaboration tools, and other services for enterprise customers. Its Other Bets segment is engaged in the sale of healthcare-related services and Internet services. Its Google Cloud provides enterprise-ready cloud services, including Google Cloud Platform and Google Workspace. Google Cloud Platform provides access to solutions such as artificial intelligence (AI) offerings, including its AI infrastructure, Vertex AI platform, and Gemini for Google Cloud; cybersecurity, and data and analytics. Google Workspace includes cloud-based communication and collaboration tools for enterprises, such as Calendar, Gmail, Docs, Drive, and Meet.</v>
    <v>187103</v>
    <v>Nasdaq Stock Market</v>
    <v>XNAS</v>
    <v>XNAS</v>
    <v>1600 Amphitheatre Parkway, MOUNTAIN VIEW, CA, 94043 US</v>
    <v>246.3</v>
    <v>Software &amp; IT Services</v>
    <v>Stock</v>
    <v>45933.999940578127</v>
    <v>58</v>
    <v>241.655</v>
    <v>2973236000000</v>
    <v>ALPHABET INC.</v>
    <v>ALPHABET INC.</v>
    <v>244.49</v>
    <v>26.162600000000001</v>
    <v>245.69</v>
    <v>245.35</v>
    <v>245.24</v>
    <v>12094000000</v>
    <v>GOOGL</v>
    <v>ALPHABET INC. (XNAS:GOOGL)</v>
    <v>30249559</v>
    <v>38346993</v>
    <v>2015</v>
  </rv>
  <rv s="2">
    <v>59</v>
  </rv>
  <rv s="0">
    <v>https://www.bing.com/financeapi/forcetrigger?t=a1u3p2&amp;q=XNAS%3aGOOG&amp;form=skydnc</v>
    <v>Learn more on Bing</v>
  </rv>
  <rv s="3">
    <v>en-GB</v>
    <v>a1u3p2</v>
    <v>268435456</v>
    <v>1</v>
    <v>Powered by Refinitiv</v>
    <v>5</v>
    <v>ALPHABET INC. (XNAS:GOOG)</v>
    <v>6</v>
    <v>7</v>
    <v>Finance</v>
    <v>8</v>
    <v>256.7</v>
    <v>142.66</v>
    <v>1.0405</v>
    <v>0.02</v>
    <v>-1.8260000000000001E-3</v>
    <v>8.1160000000000002E-5</v>
    <v>-0.44990000000000002</v>
    <v>USD</v>
    <v>Alphabet Inc. is a holding company. The Company's segments include Google Services, Google Cloud, and Other Bets. The Google Services segment includes products and services such as ads, Android, Chrome, devices, Google Maps, Google Play, Search, and YouTube. The Google Cloud segment includes infrastructure and platform services, collaboration tools, and other services for enterprise customers. Its Other Bets segment is engaged in the sale of healthcare-related services and Internet services. Its Google Cloud provides enterprise-ready cloud services, including Google Cloud Platform and Google Workspace. Google Cloud Platform provides access to solutions such as artificial intelligence (AI) offerings, including its AI infrastructure, Vertex AI platform, and Gemini for Google Cloud; cybersecurity, and data and analytics. Google Workspace includes cloud-based communication and collaboration tools for enterprises, such as Calendar, Gmail, Docs, Drive, and Meet.</v>
    <v>187103</v>
    <v>Nasdaq Stock Market</v>
    <v>XNAS</v>
    <v>XNAS</v>
    <v>1600 Amphitheatre Parkway, MOUNTAIN VIEW, CA, 94043 US</v>
    <v>247.11770000000001</v>
    <v>Software &amp; IT Services</v>
    <v>Stock</v>
    <v>45933.999639628906</v>
    <v>61</v>
    <v>242.47</v>
    <v>2973236000000</v>
    <v>ALPHABET INC.</v>
    <v>ALPHABET INC.</v>
    <v>245.23</v>
    <v>26.252800000000001</v>
    <v>246.43</v>
    <v>246.45</v>
    <v>246.0001</v>
    <v>12094000000</v>
    <v>GOOG</v>
    <v>ALPHABET INC. (XNAS:GOOG)</v>
    <v>19941381</v>
    <v>24938030</v>
    <v>2015</v>
  </rv>
  <rv s="2">
    <v>62</v>
  </rv>
  <rv s="0">
    <v>https://www.bing.com/financeapi/forcetrigger?t=a1ygoc&amp;q=XNAS%3aNFLX&amp;form=skydnc</v>
    <v>Learn more on Bing</v>
  </rv>
  <rv s="3">
    <v>en-GB</v>
    <v>a1ygoc</v>
    <v>268435456</v>
    <v>1</v>
    <v>Powered by Refinitiv</v>
    <v>5</v>
    <v>NETFLIX, INC. (XNAS:NFLX)</v>
    <v>6</v>
    <v>7</v>
    <v>Finance</v>
    <v>8</v>
    <v>1341.15</v>
    <v>677.88</v>
    <v>1.5942000000000001</v>
    <v>-9.2100000000000009</v>
    <v>-2.7750000000000002E-4</v>
    <v>-7.9220000000000002E-3</v>
    <v>-0.32</v>
    <v>USD</v>
    <v>Netflix, Inc. is a provider of entertainment services. The Company acquires, licenses and produces content, including original programming. It provides paid memberships in over 190 countries offering television (TV) series, films and games across a variety of genres and languages. It allows members to play, pause and resume watching as much as they want, anytime, anywhere, and can change their plans at any time. The Company offers members the ability to receive streaming content through a host of Internet-connected devices, including TVs, digital video players, TV set-top boxes and mobile devices. It is engaged in scaling its streaming service, such as introducing games and advertising on its service, as well as offering live programming. It is developing technology and utilizing third-party cloud computing, technology and other services. The Company is also engaged in scaling its own studio operations to produce original content.</v>
    <v>14000</v>
    <v>Nasdaq Stock Market</v>
    <v>XNAS</v>
    <v>XNAS</v>
    <v>121 Albright Way, LOS GATOS, CA, 95032 US</v>
    <v>1168</v>
    <v>Software &amp; IT Services</v>
    <v>Stock</v>
    <v>45933.999880589843</v>
    <v>64</v>
    <v>1143.22</v>
    <v>490076100000</v>
    <v>NETFLIX, INC.</v>
    <v>NETFLIX, INC.</v>
    <v>1165</v>
    <v>49.5383</v>
    <v>1162.53</v>
    <v>1153.32</v>
    <v>1153</v>
    <v>424926400</v>
    <v>NFLX</v>
    <v>NETFLIX, INC. (XNAS:NFLX)</v>
    <v>3137365</v>
    <v>3038100</v>
    <v>1997</v>
  </rv>
  <rv s="2">
    <v>65</v>
  </rv>
  <rv s="0">
    <v>https://www.bing.com/financeapi/forcetrigger?t=a1q6k2&amp;q=XNAS%3aCOST&amp;form=skydnc</v>
    <v>Learn more on Bing</v>
  </rv>
  <rv s="3">
    <v>en-GB</v>
    <v>a1q6k2</v>
    <v>268435456</v>
    <v>1</v>
    <v>Powered by Refinitiv</v>
    <v>5</v>
    <v>COSTCO WHOLESALE CORPORATION (XNAS:COST)</v>
    <v>6</v>
    <v>7</v>
    <v>Finance</v>
    <v>8</v>
    <v>1078.2349999999999</v>
    <v>867.34010000000001</v>
    <v>0.98619999999999997</v>
    <v>-1.39</v>
    <v>-1.529E-3</v>
    <v>-1.5160000000000002E-3</v>
    <v>-1.4</v>
    <v>USD</v>
    <v>Costco Wholesale Corporation (Costco) operates membership warehouses and e-commerce sites that offer a selection of nationally branded and private-label products in a wide range of categories. The Company buys the majority of its merchandise directly from suppliers and route it to cross-docking consolidation points (depots) or directly to its warehouses. It operates 891 warehouses, including 614 in the United States and Puerto Rico, 108 in Canada, 40 in Mexico, 35 in Japan, 29 in the United Kingdom, 19 in Korea, 15 in Australia, 14 in Taiwan, seven in China, five in Spain, two in France, and one each in Iceland, New Zealand and Sweden. It also operates e-commerce sites in the United States, Canada, the United Kingdom, Mexico, Korea, Taiwan, Japan and Australia. The Company provides wide selection of merchandise, plus the convenience of specialty departments and exclusive member services.</v>
    <v>333000</v>
    <v>Nasdaq Stock Market</v>
    <v>XNAS</v>
    <v>XNAS</v>
    <v>999 Lake Dr, ISSAQUAH, WA, 98027- US</v>
    <v>918.101</v>
    <v>Diversified Retail</v>
    <v>Stock</v>
    <v>45933.999775566408</v>
    <v>67</v>
    <v>911.2</v>
    <v>405730300000</v>
    <v>COSTCO WHOLESALE CORPORATION</v>
    <v>COSTCO WHOLESALE CORPORATION</v>
    <v>915.59</v>
    <v>50.349699999999999</v>
    <v>916.77</v>
    <v>915.38</v>
    <v>913.98</v>
    <v>443237000</v>
    <v>COST</v>
    <v>COSTCO WHOLESALE CORPORATION (XNAS:COST)</v>
    <v>2319199</v>
    <v>2367963</v>
    <v>1987</v>
  </rv>
  <rv s="2">
    <v>68</v>
  </rv>
  <rv s="0">
    <v>https://www.bing.com/financeapi/forcetrigger?t=bvsk7w&amp;q=XNYS%3aPLTR&amp;form=skydnc</v>
    <v>Learn more on Bing</v>
  </rv>
  <rv s="3">
    <v>en-GB</v>
    <v>bvsk7w</v>
    <v>268435456</v>
    <v>1</v>
    <v>Powered by Refinitiv</v>
    <v>5</v>
    <v>PALANTIR TECHNOLOGIES INC. (XNAS:PLTR)</v>
    <v>6</v>
    <v>7</v>
    <v>Finance</v>
    <v>8</v>
    <v>190</v>
    <v>37.369999999999997</v>
    <v>2.6332</v>
    <v>-13.98</v>
    <v>1.3694E-2</v>
    <v>-7.4739E-2</v>
    <v>2.37</v>
    <v>USD</v>
    <v>Palantir Technologies Inc. is engaged in building software to assist in counterterrorism investigations and operations. The Company has built four principal software platforms, including Palantir Gotham (Gotham), Palantir Foundry (Foundry), Palantir Apollo (Apollo), and Palantir Artificial Intelligence Platform (AIP). Apollo is a cloud-agnostic, single control layer that coordinates ongoing delivery of new features, security updates, and platform configurations, helping to ensure the continuous operation of critical systems. Gotham enables users to identify patterns hidden deep within datasets, ranging from signals intelligence sources to reports from confidential informants. Foundry transforms the ways organizations operate by creating a central operating system for their data. AIP enables responsible artificial intelligence (AI)-advantage across the enterprise by using primary, core components built to effectively activate large language models and other AI within any organization.</v>
    <v>4164</v>
    <v>Nasdaq Stock Market</v>
    <v>XNAS</v>
    <v>XNAS</v>
    <v>1200 17Th Street, Floor 15, DENVER, CO, 80202 US</v>
    <v>186.84</v>
    <v>Software &amp; IT Services</v>
    <v>Stock</v>
    <v>45933.999992719531</v>
    <v>70</v>
    <v>170.77</v>
    <v>410407400000</v>
    <v>PALANTIR TECHNOLOGIES INC.</v>
    <v>PALANTIR TECHNOLOGIES INC.</v>
    <v>186.4</v>
    <v>621.59379999999999</v>
    <v>187.05</v>
    <v>173.07</v>
    <v>175.44</v>
    <v>2371337000</v>
    <v>PLTR</v>
    <v>PALANTIR TECHNOLOGIES INC. (XNAS:PLTR)</v>
    <v>105533447</v>
    <v>56178727</v>
    <v>2003</v>
  </rv>
  <rv s="2">
    <v>71</v>
  </rv>
  <rv s="0">
    <v>https://www.bing.com/financeapi/forcetrigger?t=a24c52&amp;q=XNAS%3aTMUS&amp;form=skydnc</v>
    <v>Learn more on Bing</v>
  </rv>
  <rv s="3">
    <v>en-GB</v>
    <v>a24c52</v>
    <v>268435456</v>
    <v>1</v>
    <v>Powered by Refinitiv</v>
    <v>5</v>
    <v>T-MOBILE US, INC. (XNAS:TMUS)</v>
    <v>6</v>
    <v>7</v>
    <v>Finance</v>
    <v>8</v>
    <v>276.49</v>
    <v>206.18</v>
    <v>0.57489999999999997</v>
    <v>0.13</v>
    <v>-3.0400000000000002E-4</v>
    <v>5.6490000000000002E-4</v>
    <v>-7.0000000000000007E-2</v>
    <v>USD</v>
    <v>T-Mobile US, Inc. is a provider of wireless communications services, including voice, messaging and data, under its flagship brands, T-Mobile and Metro by T-Mobile, and Mint Mobile, in the United States, Puerto Rico and the United States Virgin Islands. It provides wireless communications services primarily using its 4G Long Term Evolution network and its 5G technology network. It also offers a selection of wireless devices, including handsets, tablets and other mobile communication devices, and accessories for sale, as well as financing through equipment installment plans. Its primary service plan offering is Go5G Plus, which includes unlimited talk, text and data on its network, 5G access at no extra cost, scam protection features and more. In addition to its wireless communications services, the Company also offers high speed Internet, which includes a fixed wireless product that utilizes the excess capacity of its nationwide 5G network. It also provides advertising solutions.</v>
    <v>70000</v>
    <v>Nasdaq Stock Market</v>
    <v>XNAS</v>
    <v>XNAS</v>
    <v>12920 Se 38Th Street, BELLEVUE, WA, 98006 US</v>
    <v>230.82470000000001</v>
    <v>Telecommunications Services</v>
    <v>Stock</v>
    <v>45933.993429883594</v>
    <v>73</v>
    <v>227.11</v>
    <v>259150200000</v>
    <v>T-MOBILE US, INC.</v>
    <v>T-MOBILE US, INC.</v>
    <v>230.02</v>
    <v>21.7072</v>
    <v>230.14</v>
    <v>230.27</v>
    <v>230.2</v>
    <v>1125419000</v>
    <v>TMUS</v>
    <v>T-MOBILE US, INC. (XNAS:TMUS)</v>
    <v>3767402</v>
    <v>4076289</v>
    <v>2004</v>
  </rv>
  <rv s="2">
    <v>74</v>
  </rv>
  <rv s="0">
    <v>https://www.bing.com/financeapi/forcetrigger?t=a1qe5r&amp;q=XNAS%3aCSCO&amp;form=skydnc</v>
    <v>Learn more on Bing</v>
  </rv>
  <rv s="3">
    <v>en-GB</v>
    <v>a1qe5r</v>
    <v>268435456</v>
    <v>1</v>
    <v>Powered by Refinitiv</v>
    <v>5</v>
    <v>CISCO SYSTEMS, INC. (XNAS:CSCO)</v>
    <v>6</v>
    <v>7</v>
    <v>Finance</v>
    <v>8</v>
    <v>72.55</v>
    <v>52.11</v>
    <v>0.9466</v>
    <v>0.02</v>
    <v>1.157E-3</v>
    <v>2.9460000000000001E-4</v>
    <v>7.8600000000000003E-2</v>
    <v>USD</v>
    <v>Cisco Systems, Inc. designs and sells a range of technologies that power the Internet. The Company is integrating its product portfolios across networking, security, collaboration, applications and cloud. The Company's segments include the Americas; Europe, Middle East, and Africa (EMEA), and Asia Pacific, Japan, and China (APJC). Its Networking product category represents its core networking technologies of switching, routing, wireless, fifth generation (5G), silicon, optics solutions and compute products. Its Security product category consists of its cloud and application security, industrial security, network security, and user and device security offerings. Its Collaboration product category consists of its meetings, collaboration devices, calling, contact center and platform as a service (CPaaS) offering. Its Observability product category consists of its full stack observability offerings.</v>
    <v>86200</v>
    <v>Nasdaq Stock Market</v>
    <v>XNAS</v>
    <v>XNAS</v>
    <v>170 West Tasman Dr, SAN JOSE, CA, 95134-1706 US</v>
    <v>68.584999999999994</v>
    <v>Communications &amp; Networking</v>
    <v>Stock</v>
    <v>45933.999387117969</v>
    <v>76</v>
    <v>67.650000000000006</v>
    <v>268501100000</v>
    <v>CISCO SYSTEMS, INC.</v>
    <v>CISCO SYSTEMS, INC.</v>
    <v>67.95</v>
    <v>28.704000000000001</v>
    <v>67.900000000000006</v>
    <v>67.92</v>
    <v>67.998599999999996</v>
    <v>3953197000</v>
    <v>CSCO</v>
    <v>CISCO SYSTEMS, INC. (XNAS:CSCO)</v>
    <v>11113184</v>
    <v>18397409</v>
    <v>2021</v>
  </rv>
  <rv s="2">
    <v>77</v>
  </rv>
  <rv s="0">
    <v>https://www.bing.com/financeapi/forcetrigger?t=a1ndww&amp;q=XNAS%3aAMD&amp;form=skydnc</v>
    <v>Learn more on Bing</v>
  </rv>
  <rv s="3">
    <v>en-GB</v>
    <v>a1ndww</v>
    <v>268435456</v>
    <v>1</v>
    <v>Powered by Refinitiv</v>
    <v>5</v>
    <v>ADVANCED MICRO DEVICES, INC. (XNAS:AMD)</v>
    <v>6</v>
    <v>7</v>
    <v>Finance</v>
    <v>8</v>
    <v>186.65</v>
    <v>76.48</v>
    <v>1.8836999999999999</v>
    <v>-5.0599999999999996</v>
    <v>-1.763E-3</v>
    <v>-2.9811999999999998E-2</v>
    <v>-0.2903</v>
    <v>USD</v>
    <v>Advanced Micro Devices, Inc. is a global semiconductor company. The Company is focused on high-performance computing, graphics and visualization technologies. Its segments include Data Center, Client and Gaming, and Embedded. Data Center segment includes artificial intelligence (AI) accelerators, microprocessors (CPUs) for servers, graphics processing units (GPUs), accelerated processing units (APUs), data processing units (DPUs), Field Programmable Gate Arrays (FPGAs), smart network interface Cards (SmartNICs) and Adaptive system-on-Chip (SoC) products for data centers. Client and Gaming segment includes CPUs, APUs, chipsets for desktops and notebooks, discrete GPUs, and semi-custom SoC products and development services. Embedded segment includes embedded CPUs, GPUs, APUs, FPGAs, system on modules (SOMs), and Adaptive SoC products. It markets and sells its products under the AMD trademark. Its products include AMD EPYC, AMD Ryzen, AMD Ryzen PRO, Virtex UltraScale+, and others.</v>
    <v>28000</v>
    <v>Nasdaq Stock Market</v>
    <v>XNAS</v>
    <v>XNAS</v>
    <v>2485 Augustine Drive, SANTA CLARA, CA, 95054 US</v>
    <v>170.68</v>
    <v>Semiconductors &amp; Semiconductor Equipment</v>
    <v>Stock</v>
    <v>45933.999963726565</v>
    <v>79</v>
    <v>163.13999999999999</v>
    <v>267233700000</v>
    <v>ADVANCED MICRO DEVICES, INC.</v>
    <v>ADVANCED MICRO DEVICES, INC.</v>
    <v>170.68</v>
    <v>101.4246</v>
    <v>169.73</v>
    <v>164.67</v>
    <v>164.37970000000001</v>
    <v>1622844000</v>
    <v>AMD</v>
    <v>ADVANCED MICRO DEVICES, INC. (XNAS:AMD)</v>
    <v>42699147</v>
    <v>43389098</v>
    <v>1969</v>
  </rv>
  <rv s="2">
    <v>80</v>
  </rv>
  <rv s="0">
    <v>https://www.bing.com/financeapi/forcetrigger?t=bnmq52&amp;q=XNYS%3aLIN&amp;form=skydnc</v>
    <v>Learn more on Bing</v>
  </rv>
  <rv s="3">
    <v>en-GB</v>
    <v>bnmq52</v>
    <v>268435456</v>
    <v>1</v>
    <v>Powered by Refinitiv</v>
    <v>5</v>
    <v>LINDE PUBLIC LIMITED COMPANY (XNAS:LIN)</v>
    <v>6</v>
    <v>7</v>
    <v>Finance</v>
    <v>8</v>
    <v>487.49</v>
    <v>408.65</v>
    <v>0.92459999999999998</v>
    <v>-2.75</v>
    <v>4.8640000000000003E-3</v>
    <v>-5.8579999999999995E-3</v>
    <v>2.27</v>
    <v>USD</v>
    <v>Linde plc is a United Kingdom-based industrial gases and engineering company. The Company serves a variety of end markets, such as chemicals and energy, food and beverage, electronics, healthcare, manufacturing, metals, and mining. The Company’s industrial gases and technologies are used in countless applications, including production of clean hydrogen and carbon capture systems critical to the energy transition, life-saving medical oxygen and high-purity and specialty gases for electronics. It also delivers gas processing solutions to support customer expansion, efficiency improvements and emissions reductions. Its primary products in its industrial gases business are atmospheric gases and process gases. The Company also designs and builds equipment that produces industrial gases and offers customers a range of gas production and processing services, such as olefin plants, natural gas plants, air separation plants, hydrogen and synthesis gas plants and other types of plants.</v>
    <v>64842</v>
    <v>Nasdaq Stock Market</v>
    <v>XNAS</v>
    <v>XNAS</v>
    <v>Forge, 43 Church Street West, WOKING, SURREY, GU21 6HT GB</v>
    <v>469.43</v>
    <v>Chemicals</v>
    <v>Stock</v>
    <v>45933.890430659376</v>
    <v>82</v>
    <v>463</v>
    <v>218854100000</v>
    <v>LINDE PUBLIC LIMITED COMPANY</v>
    <v>LINDE PUBLIC LIMITED COMPANY</v>
    <v>467.02</v>
    <v>33.372900000000001</v>
    <v>469.48</v>
    <v>466.73</v>
    <v>469</v>
    <v>468909500</v>
    <v>LIN</v>
    <v>LINDE PUBLIC LIMITED COMPANY (XNAS:LIN)</v>
    <v>1250654</v>
    <v>1828942</v>
    <v>2017</v>
  </rv>
  <rv s="2">
    <v>83</v>
  </rv>
  <rv s="0">
    <v>https://www.bing.com/financeapi/forcetrigger?t=c1sd3m&amp;q=XNAS%3aAPP&amp;form=skydnc</v>
    <v>Learn more on Bing</v>
  </rv>
  <rv s="3">
    <v>en-GB</v>
    <v>c1sd3m</v>
    <v>268435456</v>
    <v>1</v>
    <v>Powered by Refinitiv</v>
    <v>5</v>
    <v>APPLOVIN CORPORATION (XNAS:APP)</v>
    <v>6</v>
    <v>7</v>
    <v>Finance</v>
    <v>8</v>
    <v>745.61</v>
    <v>130.53980000000001</v>
    <v>2.5323000000000002</v>
    <v>-0.88</v>
    <v>1.3180000000000001E-4</v>
    <v>-1.2870000000000002E-3</v>
    <v>0.09</v>
    <v>USD</v>
    <v>AppLovin Corporation is a marketing platform. The Company provides end-to-end software and artificial intelligence (AI) solutions for businesses to reach, monetize and grow their global audiences. The Company's advertising solutions include a comprehensive suite of tools including AppDiscovery, MAX, Adjust and Wurl. AppDiscovery is powered by AXON, its AI-powered advertising engine, and matches advertiser demand with publisher supply through auctions at vast scale and at microsecond-level speeds. MAX is its monetization solution, utilizing an advanced in-app bidding technology that optimizes the value of a publisher’s advertising inventory by running a real-time competitive auction, driving more competition, and higher returns for publishers. Adjust is its measurement and analytics marketing platform which provides marketers with the visibility, insights, and data needed to scale their apps marketing and drive more informed results. Wurl is its connected TV (CTV) platform.</v>
    <v>1533</v>
    <v>Nasdaq Stock Market</v>
    <v>XNAS</v>
    <v>XNAS</v>
    <v>1100 Page Mill Rd, PALO ALTO, CA, 94304-1047 US</v>
    <v>694.99990000000003</v>
    <v>Software &amp; IT Services</v>
    <v>Stock</v>
    <v>45933.999643575778</v>
    <v>85</v>
    <v>673.17</v>
    <v>230943500000</v>
    <v>APPLOVIN CORPORATION</v>
    <v>APPLOVIN CORPORATION</v>
    <v>691.02</v>
    <v>99.058300000000003</v>
    <v>683.64</v>
    <v>682.76</v>
    <v>682.85</v>
    <v>338249900</v>
    <v>APP</v>
    <v>APPLOVIN CORPORATION (XNAS:APP)</v>
    <v>4205773</v>
    <v>10130871</v>
    <v>2011</v>
  </rv>
  <rv s="2">
    <v>86</v>
  </rv>
  <rv s="0">
    <v>https://www.bing.com/financeapi/forcetrigger?t=a1vmtc&amp;q=XNAS%3aINTU&amp;form=skydnc</v>
    <v>Learn more on Bing</v>
  </rv>
  <rv s="3">
    <v>en-GB</v>
    <v>a1vmtc</v>
    <v>268435456</v>
    <v>1</v>
    <v>Powered by Refinitiv</v>
    <v>5</v>
    <v>INTUIT INC. (XNAS:INTU)</v>
    <v>6</v>
    <v>7</v>
    <v>Finance</v>
    <v>8</v>
    <v>813.7</v>
    <v>532.64499999999998</v>
    <v>1.2542</v>
    <v>-1.92</v>
    <v>2.9409999999999999E-4</v>
    <v>-2.8160000000000004E-3</v>
    <v>0.2</v>
    <v>USD</v>
    <v>Intuit Inc. offers a financial technology platform that helps consumers and small and mid-market businesses prosper by delivering financial management, compliance, and marketing products and services. It also provides specialized tax products to accounting professionals. Its offerings include TurboTax, Credit Karma, QuickBooks, and Mailchimp. Lacerte, ProSeries, and ProConnect Tax Online. Its Global Business Solutions segment serves small and mid-market businesses around the world, and the accounting professionals who assist and advise them. Its Consumer segment serves consumers and includes do-it-yourself and assisted TurboTax income tax preparation products and services sold in the United States and Canada. Its Credit Karma segment serves consumers with a personal finance platform that provides personalized recommendations for credit card, home, auto, and personal loan, and insurance products. Its ProTax segment serves professional accountants in the United States and Canada.</v>
    <v>18200</v>
    <v>Nasdaq Stock Market</v>
    <v>XNAS</v>
    <v>XNAS</v>
    <v>2700 Coast Avenue, MOUNTAIN VIEW, CA, 94043 US</v>
    <v>688.36500000000001</v>
    <v>Financial Technology (Fintech) &amp; Infrastructure</v>
    <v>Stock</v>
    <v>45933.993733066403</v>
    <v>88</v>
    <v>677.06</v>
    <v>189570700000</v>
    <v>INTUIT INC.</v>
    <v>INTUIT INC.</v>
    <v>677.06</v>
    <v>49.875</v>
    <v>681.86</v>
    <v>679.94</v>
    <v>680.14</v>
    <v>278805000</v>
    <v>INTU</v>
    <v>INTUIT INC. (XNAS:INTU)</v>
    <v>1293991</v>
    <v>2069201</v>
    <v>1993</v>
  </rv>
  <rv s="2">
    <v>89</v>
  </rv>
  <rv s="0">
    <v>https://www.bing.com/financeapi/forcetrigger?t=axyhnm&amp;q=XNAS%3aPEP&amp;form=skydnc</v>
    <v>Learn more on Bing</v>
  </rv>
  <rv s="3">
    <v>en-GB</v>
    <v>axyhnm</v>
    <v>268435456</v>
    <v>1</v>
    <v>Powered by Refinitiv</v>
    <v>5</v>
    <v>PEPSICO, INC. (XNAS:PEP)</v>
    <v>6</v>
    <v>7</v>
    <v>Finance</v>
    <v>8</v>
    <v>177.5</v>
    <v>127.6</v>
    <v>0.45090000000000002</v>
    <v>-0.33</v>
    <v>1.941E-3</v>
    <v>-2.3189999999999999E-3</v>
    <v>0.27560000000000001</v>
    <v>USD</v>
    <v>PepsiCo, Inc. is a global beverage and convenient food company. It has a portfolio of brands, including Lay’s, Doritos, Cheetos, Gatorade, Pepsi-Cola, Mountain Dew, Quaker and SodaStream. Its segments include Frito-Lay North America (FLNA); Quaker Foods North America (QFNA); PepsiCo Beverages North America (PBNA); Latin America (LatAm); Europe; Africa, Middle East and South Asia (AMESA), and Asia Pacific, Australia and New Zealand and China Region (APAC). FLNA makes, markets, distributes and sells branded convenient foods, which include branded dips, Cheetos cheese-flavored snacks, Doritos tortilla chips, Fritos corn chips, Lay’s potato chips, and others. QFNA’s products include Cap’n Crunch cereal, Life cereal, Pearl Milling Company syrups and mixes, Quaker Chewy granola bars, Quaker grits, Quaker oatmeal, and others. PBNA makes, markets and sells beverage concentrates and fountain syrups under various beverage brands, including Aquafina, Bubly, Diet Pepsi, Gatorade, and others.</v>
    <v>319000</v>
    <v>Nasdaq Stock Market</v>
    <v>XNAS</v>
    <v>XNAS</v>
    <v>700 ANDERSON HILL RD, PURCHASE, NY, 10577 US</v>
    <v>143.36000000000001</v>
    <v>Beverages</v>
    <v>Stock</v>
    <v>45933.996704224221</v>
    <v>91</v>
    <v>141.86000000000001</v>
    <v>194381600000</v>
    <v>PEPSICO, INC.</v>
    <v>PEPSICO, INC.</v>
    <v>142.26499999999999</v>
    <v>25.9312</v>
    <v>142.31</v>
    <v>141.97999999999999</v>
    <v>142.25559999999999</v>
    <v>1369077000</v>
    <v>PEP</v>
    <v>PEPSICO, INC. (XNAS:PEP)</v>
    <v>5425725</v>
    <v>7859167</v>
    <v>1986</v>
  </rv>
  <rv s="2">
    <v>92</v>
  </rv>
  <rv s="0">
    <v>http://en.wikipedia.org/wiki/Qualcomm</v>
    <v>Wikipedia</v>
  </rv>
  <rv s="4">
    <v>36</v>
    <v>94</v>
  </rv>
  <rv s="5">
    <v>13</v>
    <v>https://www.bing.com/th?id=AMMS_2b1c176dae370ecc0d55a1517537f595&amp;qlt=95</v>
    <v>95</v>
    <v>0</v>
    <v>https://www.bing.com/images/search?form=xlimg&amp;q=qualcomm</v>
    <v>Image of QUALCOMM INCORPORATED</v>
  </rv>
  <rv s="0">
    <v>https://www.bing.com/financeapi/forcetrigger?t=a21k2w&amp;q=XNAS%3aQCOM&amp;form=skydnc</v>
    <v>Learn more on Bing</v>
  </rv>
  <rv s="6">
    <v>en-GB</v>
    <v>a21k2w</v>
    <v>268435456</v>
    <v>1</v>
    <v>Powered by Refinitiv</v>
    <v>9</v>
    <v>QUALCOMM INCORPORATED (XNAS:QCOM)</v>
    <v>11</v>
    <v>12</v>
    <v>Finance</v>
    <v>8</v>
    <v>182.1</v>
    <v>120.8019</v>
    <v>1.2553000000000001</v>
    <v>0.33</v>
    <v>2.364E-4</v>
    <v>1.954E-3</v>
    <v>0.04</v>
    <v>USD</v>
    <v>Qualcomm Incorporated is engaged in the development and commercialization of foundational technologies for the wireless industry, including third generation (3G), fourth generation (4G) and fifth generation (5G) wireless connectivity, and high-performance and low-power computing, including on-device artificial intelligence. Its segments include Qualcomm CDMA Technologies (QCT), Qualcomm Technology Licensing (QTL) and Qualcomm Strategic Initiatives. QCT develops and supplies integrated circuits and system software based on 3G/4G/5G and other technologies, including radio frequency front-end, digital cockpit and advanced driver assistance and automated driving, Internet of things including consumer electronic devices, industrial devices and edge networking products. QTL grants licenses or otherwise provides rights to use portions of its intellectual property portfolio that includes certain patent rights essential to and/or useful in the manufacture and sale of certain wireless products.</v>
    <v>49000</v>
    <v>Nasdaq Stock Market</v>
    <v>XNAS</v>
    <v>XNAS</v>
    <v>5775 Morehouse Drive, SAN DIEGO, CA, 92121 US</v>
    <v>171.75</v>
    <v>96</v>
    <v>Semiconductors &amp; Semiconductor Equipment</v>
    <v>Stock</v>
    <v>45933.99967515</v>
    <v>97</v>
    <v>168.74</v>
    <v>182342200000</v>
    <v>QUALCOMM INCORPORATED</v>
    <v>QUALCOMM INCORPORATED</v>
    <v>168.85</v>
    <v>16.2956</v>
    <v>168.85</v>
    <v>169.18</v>
    <v>169.22</v>
    <v>1077800000</v>
    <v>QCOM</v>
    <v>QUALCOMM INCORPORATED (XNAS:QCOM)</v>
    <v>5137913</v>
    <v>7640155</v>
    <v>1991</v>
  </rv>
  <rv s="2">
    <v>98</v>
  </rv>
  <rv s="0">
    <v>https://www.bing.com/financeapi/forcetrigger?t=az6g8m&amp;q=XNAS%3aBKNG&amp;form=skydnc</v>
    <v>Learn more on Bing</v>
  </rv>
  <rv s="3">
    <v>en-GB</v>
    <v>az6g8m</v>
    <v>268435456</v>
    <v>1</v>
    <v>Powered by Refinitiv</v>
    <v>5</v>
    <v>BOOKING HOLDINGS INC. (XNAS:BKNG)</v>
    <v>6</v>
    <v>7</v>
    <v>Finance</v>
    <v>8</v>
    <v>5839.4135999999999</v>
    <v>4060.98</v>
    <v>1.3446</v>
    <v>-6.5</v>
    <v>4.8910000000000002E-4</v>
    <v>-1.1980000000000001E-3</v>
    <v>2.65</v>
    <v>USD</v>
    <v>Booking Holdings Inc. is a provider of travel and restaurant online reservation and related services. The Company offers its services through five primary consumer-facing brands: Booking.com, Priceline, Agoda, KAYAK, and OpenTable. Through its brands, consumers can book an array of accommodations (including hotels, motels, resorts, homes, apartments, bed and breakfasts, hostels, and other alternative and traditional accommodation properties) and a flight to their destinations; make a car rental reservation or arrange for an airport taxi; make a dinner reservation; or book a vacation package, tour, activity, or cruise. Consumers can also use its meta-search services to easily compare travel reservation information, such as flight, hotel, and rental car reservations from hundreds of online travel platforms at once. Booking.com offers accommodation reservation services for approximately 4.0 million properties in over 220 countries and territories and in over 40 languages.</v>
    <v>24300</v>
    <v>Nasdaq Stock Market</v>
    <v>XNAS</v>
    <v>XNAS</v>
    <v>800 CONNECTICUT AVE, NORWALK, CT, 06854-1631 US</v>
    <v>5465.82</v>
    <v>Hotels &amp; Entertainment Services</v>
    <v>Stock</v>
    <v>45933.99729607578</v>
    <v>100</v>
    <v>5370.13</v>
    <v>175598400000</v>
    <v>BOOKING HOLDINGS INC.</v>
    <v>BOOKING HOLDINGS INC.</v>
    <v>5449.47</v>
    <v>37.727499999999999</v>
    <v>5424.55</v>
    <v>5418.05</v>
    <v>5420.7</v>
    <v>32409890</v>
    <v>BKNG</v>
    <v>BOOKING HOLDINGS INC. (XNAS:BKNG)</v>
    <v>269591</v>
    <v>208838</v>
    <v>1998</v>
  </rv>
  <rv s="2">
    <v>101</v>
  </rv>
  <rv s="0">
    <v>https://www.bing.com/financeapi/forcetrigger?t=a1y4oc&amp;q=XNAS%3aMU&amp;form=skydnc</v>
    <v>Learn more on Bing</v>
  </rv>
  <rv s="3">
    <v>en-GB</v>
    <v>a1y4oc</v>
    <v>268435456</v>
    <v>1</v>
    <v>Powered by Refinitiv</v>
    <v>5</v>
    <v>MICRON TECHNOLOGY, INC. (XNAS:MU)</v>
    <v>6</v>
    <v>7</v>
    <v>Finance</v>
    <v>8</v>
    <v>191.84989999999999</v>
    <v>61.54</v>
    <v>1.5944</v>
    <v>4.1950000000000003</v>
    <v>3.7269999999999995E-4</v>
    <v>2.2844000000000003E-2</v>
    <v>7.0000000000000007E-2</v>
    <v>USD</v>
    <v>Micron Technology, Inc. provides memory and storage solutions. The Company delivers a portfolio of high-performance dynamic random-access memory (DRAM), NAND, and NOR memory and storage products through its Micron and Crucial brands. The Company's products enable advancing in artificial intelligence (AI) and compute-intensive applications. Its segments include Compute and Networking Business Unit (CNBU), Mobile Business Unit (MBU), Embedded Business Unit (EBU), and Storage Business Unit (SBU). CNBU segment includes memory products and solutions sold into the data center, PC, graphics, and networking markets. MBU segment includes memory and storage products sold into the smartphone and other mobile-device markets. EBU segment includes memory and storage products and solutions sold into the intelligent edge through the automotive, industrial, and consumer embedded markets. SBU segment includes SSDs and component-level storage solutions sold into the data center, PC, and consumer markets.</v>
    <v>48000</v>
    <v>Nasdaq Stock Market</v>
    <v>XNAS</v>
    <v>XNAS</v>
    <v>8000 S Federal Way, Po Box 6, BOISE, ID, 83716-9632 US</v>
    <v>191.84989999999999</v>
    <v>Semiconductors &amp; Semiconductor Equipment</v>
    <v>Stock</v>
    <v>45933.999957164066</v>
    <v>103</v>
    <v>184.92</v>
    <v>210205300000</v>
    <v>MICRON TECHNOLOGY, INC.</v>
    <v>MICRON TECHNOLOGY, INC.</v>
    <v>185.21</v>
    <v>24.2196</v>
    <v>183.63499999999999</v>
    <v>187.83</v>
    <v>187.9</v>
    <v>1119125000</v>
    <v>MU</v>
    <v>MICRON TECHNOLOGY, INC. (XNAS:MU)</v>
    <v>29399259</v>
    <v>27078596</v>
    <v>1984</v>
  </rv>
  <rv s="2">
    <v>104</v>
  </rv>
  <rv s="0">
    <v>https://www.bing.com/financeapi/forcetrigger?t=a22wz2&amp;q=XNYS%3aSHOP&amp;form=skydnc</v>
    <v>Learn more on Bing</v>
  </rv>
  <rv s="3">
    <v>en-GB</v>
    <v>a22wz2</v>
    <v>268435456</v>
    <v>1</v>
    <v>Powered by Refinitiv</v>
    <v>5</v>
    <v>SHOPIFY INC. (XNAS:SHOP)</v>
    <v>6</v>
    <v>7</v>
    <v>Finance</v>
    <v>8</v>
    <v>162.6</v>
    <v>69.84</v>
    <v>2.7178</v>
    <v>9.84</v>
    <v>-8.6879999999999998E-4</v>
    <v>6.5035999999999997E-2</v>
    <v>-0.14000000000000001</v>
    <v>USD</v>
    <v>Shopify Inc. (Shopify) is a Canada-based global commerce company. The Company provides essential Internet infrastructure for commerce, offering tools to start, grow, market and manage a retail business of any size. It provides platforms and services that are engineered and delivers a shopping experience for consumers online, in store and everywhere in between. Its software enables merchants to run their business across all of their sales channels, including Web and mobile storefronts, physical retail locations, social media storefronts, and marketplaces. The Company's Shopify platform provides merchants with a single view of their business across all of their sales channels and enables them to manage products and inventory, process orders and payments, fulfill and ship orders, build customer relationships, source products, leverage analytics and reporting, and access financing, all from one integrated back office. The Shopify's platform operates across 175 countries.</v>
    <v>8100</v>
    <v>Nasdaq Stock Market</v>
    <v>XNAS</v>
    <v>XNAS</v>
    <v>151 O'connor Street, Ground Floor, OTTAWA, ON, K2P 2L8 CA</v>
    <v>162.6</v>
    <v>Software &amp; IT Services</v>
    <v>Stock</v>
    <v>45933.999896203124</v>
    <v>106</v>
    <v>152.5</v>
    <v>209427300000</v>
    <v>SHOPIFY INC.</v>
    <v>SHOPIFY INC.</v>
    <v>152.88</v>
    <v>84.561000000000007</v>
    <v>151.30000000000001</v>
    <v>161.13999999999999</v>
    <v>161</v>
    <v>1299661000</v>
    <v>SHOP</v>
    <v>SHOPIFY INC. (XNAS:SHOP)</v>
    <v>15740154</v>
    <v>6685647</v>
    <v>2004</v>
  </rv>
  <rv s="2">
    <v>107</v>
  </rv>
  <rv s="0">
    <v>https://www.bing.com/financeapi/forcetrigger?t=a24p1h&amp;q=XNAS%3aTXN&amp;form=skydnc</v>
    <v>Learn more on Bing</v>
  </rv>
  <rv s="3">
    <v>en-GB</v>
    <v>a24p1h</v>
    <v>268435456</v>
    <v>1</v>
    <v>Powered by Refinitiv</v>
    <v>5</v>
    <v>TEXAS INSTRUMENTS INCORPORATED (XNAS:TXN)</v>
    <v>6</v>
    <v>7</v>
    <v>Finance</v>
    <v>8</v>
    <v>221.69</v>
    <v>139.94999999999999</v>
    <v>1.0187999999999999</v>
    <v>-2</v>
    <v>9.9820000000000009E-4</v>
    <v>-1.0970000000000001E-2</v>
    <v>0.18</v>
    <v>USD</v>
    <v>Texas Instruments Incorporated is a global semiconductor company that designs, manufactures, tests, and sells analog and embedded processing chips for markets, such as industrial, automotive, personal electronics, communications equipment, and enterprise systems. Its Analog segment includes product lines, such as Power and Signal Chain. Power includes products that help customers manage power in electronic systems. Its portfolio is designed to manage power requirements across different voltage levels, including battery-management solutions, DC/DC switching regulators, AC/DC and isolated DC/DC switching regulators, power switches, linear and low-dropout regulators, voltage references, and others. Signal Chain includes products that sense, condition, and measure real-world signals to allow information to be transferred or converted for further processing and control. The Embedded Processing segment includes microcontrollers, digital signal processors (DSPs) and applications processors.</v>
    <v>34000</v>
    <v>Nasdaq Stock Market</v>
    <v>XNAS</v>
    <v>XNAS</v>
    <v>12500 T I Blvd, DALLAS, TX, 75243-0592 US</v>
    <v>185.46</v>
    <v>Semiconductors &amp; Semiconductor Equipment</v>
    <v>Stock</v>
    <v>45933.999646214841</v>
    <v>109</v>
    <v>180.155</v>
    <v>163935600000</v>
    <v>TEXAS INSTRUMENTS INCORPORATED</v>
    <v>TEXAS INSTRUMENTS INCORPORATED</v>
    <v>182.78</v>
    <v>34.544199999999996</v>
    <v>182.32</v>
    <v>180.32</v>
    <v>180.5</v>
    <v>909137100</v>
    <v>TXN</v>
    <v>TEXAS INSTRUMENTS INCORPORATED (XNAS:TXN)</v>
    <v>5167557</v>
    <v>7352073</v>
    <v>1938</v>
  </rv>
  <rv s="2">
    <v>110</v>
  </rv>
  <rv s="0">
    <v>https://www.bing.com/financeapi/forcetrigger?t=a1nda2&amp;q=XNAS%3aAMAT&amp;form=skydnc</v>
    <v>Learn more on Bing</v>
  </rv>
  <rv s="3">
    <v>en-GB</v>
    <v>a1nda2</v>
    <v>268435456</v>
    <v>1</v>
    <v>Powered by Refinitiv</v>
    <v>5</v>
    <v>APPLIED MATERIALS, INC. (XNAS:AMAT)</v>
    <v>6</v>
    <v>7</v>
    <v>Finance</v>
    <v>8</v>
    <v>226.41</v>
    <v>123.73650000000001</v>
    <v>1.8244</v>
    <v>-6.06</v>
    <v>-8.9090000000000003E-4</v>
    <v>-2.7103000000000002E-2</v>
    <v>-0.1938</v>
    <v>USD</v>
    <v>Applied Materials, Inc. is a materials engineering solution company. The Company provides equipment, services and software to the semiconductor, display, and related industries. It operates in three segments: Semiconductor Systems, Applied Global Services (AGS), and Display. The Semiconductor systems segment designs, develops, manufactures and sells a range of primarily 300 mm equipment used to fabricate semiconductor chips, also referred to as integrated circuits (ICs). The AGS segment provides services, spares and factory automation software to customer fabrication plants globally. The AGS segment also manufactures and sells 200mm and other equipment. The Display segment is comprised primarily of products for manufacturing liquid crystal displays (LCDs), organic light-emitting diodes (OLEDs), and other display technologies for televisions, monitors, laptops, personal computers (PCs), tablets, smartphones, and other consumer-oriented devices.</v>
    <v>36100</v>
    <v>Nasdaq Stock Market</v>
    <v>XNAS</v>
    <v>XNAS</v>
    <v>3050 Bowers Avenue, P.O. Box 58039, SANTA CLARA, CA, 95054-3299 US</v>
    <v>220.5</v>
    <v>Semiconductors &amp; Semiconductor Equipment</v>
    <v>Stock</v>
    <v>45933.999910115628</v>
    <v>112</v>
    <v>215.6</v>
    <v>173293600000</v>
    <v>APPLIED MATERIALS, INC.</v>
    <v>APPLIED MATERIALS, INC.</v>
    <v>219.91</v>
    <v>26.681699999999999</v>
    <v>223.59</v>
    <v>217.53</v>
    <v>217.33619999999999</v>
    <v>796642500</v>
    <v>AMAT</v>
    <v>APPLIED MATERIALS, INC. (XNAS:AMAT)</v>
    <v>9269817</v>
    <v>9023663</v>
    <v>1987</v>
  </rv>
  <rv s="2">
    <v>113</v>
  </rv>
  <rv s="0">
    <v>https://www.bing.com/financeapi/forcetrigger?t=a1x4f2&amp;q=XNAS%3aLRCX&amp;form=skydnc</v>
    <v>Learn more on Bing</v>
  </rv>
  <rv s="3">
    <v>en-GB</v>
    <v>a1x4f2</v>
    <v>268435456</v>
    <v>1</v>
    <v>Powered by Refinitiv</v>
    <v>5</v>
    <v>LAM RESEARCH CORPORATION (XNAS:LRCX)</v>
    <v>6</v>
    <v>7</v>
    <v>Finance</v>
    <v>8</v>
    <v>147.91</v>
    <v>56.32</v>
    <v>1.8607</v>
    <v>-1.18</v>
    <v>-1.4399999999999999E-3</v>
    <v>-8.0280000000000004E-3</v>
    <v>-0.21</v>
    <v>USD</v>
    <v>Lam Research Corporation is a global supplier of wafer fabrication equipment and services to the semiconductor industry. The Company designs, manufactures, markets, refurbishes, and services semiconductor processing equipment used in the fabrication of integrated circuits. Its products and services are designed to help its customers build devices that are used in a variety of electronic products, including mobile phones, personal computers, servers, wearables, automotive vehicles, and data storage devices. Its product families include ALTUS, SABRE, SPEED, Striker, VECTOR, Flex, Vantex, Kiyo, Versys Metal, Syndion, Coronus, and DV-Prime, Da Vinci, EOS, and SP Series. Its customer base includes semiconductor memory, foundries, and integrated device manufacturers that make products such as non-volatile memory, dynamic random-access memory, and logic devices. It offers services in areas, such as nanoscale applications enablement, chemistry, plasma and fluidics, and others.</v>
    <v>19000</v>
    <v>Nasdaq Stock Market</v>
    <v>XNAS</v>
    <v>XNAS</v>
    <v>4650 Cushing Blvd, FREMONT, CA, 94538 US</v>
    <v>147.91</v>
    <v>Semiconductors &amp; Semiconductor Equipment</v>
    <v>Stock</v>
    <v>45933.999834733593</v>
    <v>115</v>
    <v>144.6</v>
    <v>183871100000</v>
    <v>LAM RESEARCH CORPORATION</v>
    <v>LAM RESEARCH CORPORATION</v>
    <v>145.82</v>
    <v>43.386299999999999</v>
    <v>146.99</v>
    <v>145.81</v>
    <v>145.6</v>
    <v>1261032000</v>
    <v>LRCX</v>
    <v>LAM RESEARCH CORPORATION (XNAS:LRCX)</v>
    <v>8970274</v>
    <v>11977470</v>
    <v>1989</v>
  </rv>
  <rv s="2">
    <v>116</v>
  </rv>
  <rv s="0">
    <v>https://www.bing.com/financeapi/forcetrigger?t=a1vt77&amp;q=XNAS%3aISRG&amp;form=skydnc</v>
    <v>Learn more on Bing</v>
  </rv>
  <rv s="3">
    <v>en-GB</v>
    <v>a1vt77</v>
    <v>268435456</v>
    <v>1</v>
    <v>Powered by Refinitiv</v>
    <v>5</v>
    <v>INTUITIVE SURGICAL, INC. (XNAS:ISRG)</v>
    <v>6</v>
    <v>7</v>
    <v>Finance</v>
    <v>8</v>
    <v>616</v>
    <v>425</v>
    <v>1.6071</v>
    <v>9.34</v>
    <v>5.7479999999999996E-3</v>
    <v>2.1082999999999998E-2</v>
    <v>2.6</v>
    <v>USD</v>
    <v>Intuitive Surgical, Inc. develops, manufactures, and markets da Vinci surgical systems and the Ion endoluminal system. The Company specializes in invasive care and robotic-assisted surgery. Its technologies include the da Vinci surgical systems and the Ion endoluminal system. The da Vinci surgical system is designed to enable surgeons to perform a range of surgical procedures within its targeted general surgery, urologic, gynecologic, cardiothoracic, and head and neck specialties and consists of a surgeon's console or consoles, a patient-side cart, and a high-performance vision system. The Ion endoluminal system is a flexible, robotic-assisted, catheter-based platform for which the cleared indication is minimally invasive biopsies in the lung and consists of a system cart, a controller, a catheter, and a vision probe. Its Ion system extends its commercial offering beyond surgery into diagnostic and endoluminal procedures.</v>
    <v>15638</v>
    <v>Nasdaq Stock Market</v>
    <v>XNAS</v>
    <v>XNAS</v>
    <v>1020 Kifer Road, SUNNYVALE, CA, 94086 US</v>
    <v>456.59</v>
    <v>Healthcare Equipment &amp; Supplies</v>
    <v>Stock</v>
    <v>45933.999898390626</v>
    <v>118</v>
    <v>443.49</v>
    <v>162156800000</v>
    <v>INTUITIVE SURGICAL, INC.</v>
    <v>INTUITIVE SURGICAL, INC.</v>
    <v>443.84500000000003</v>
    <v>64.977000000000004</v>
    <v>443.01</v>
    <v>452.35</v>
    <v>454.95</v>
    <v>358476500</v>
    <v>ISRG</v>
    <v>INTUITIVE SURGICAL, INC. (XNAS:ISRG)</v>
    <v>2197723</v>
    <v>2529017</v>
    <v>1995</v>
  </rv>
  <rv s="2">
    <v>119</v>
  </rv>
  <rv s="0">
    <v>https://www.bing.com/financeapi/forcetrigger?t=a1vmf2&amp;q=XNAS%3aINTC&amp;form=skydnc</v>
    <v>Learn more on Bing</v>
  </rv>
  <rv s="3">
    <v>en-GB</v>
    <v>a1vmf2</v>
    <v>268435456</v>
    <v>1</v>
    <v>Powered by Refinitiv</v>
    <v>5</v>
    <v>INTEL CORPORATION (XNAS:INTC)</v>
    <v>6</v>
    <v>7</v>
    <v>Finance</v>
    <v>8</v>
    <v>38.08</v>
    <v>17.664999999999999</v>
    <v>1.2915000000000001</v>
    <v>-0.47</v>
    <v>-2.7150000000000004E-3</v>
    <v>-1.2600999999999999E-2</v>
    <v>-0.1</v>
    <v>USD</v>
    <v>Intel Corporation is a global designer and manufacturer of semiconductor products. The Company operates through three segments: Intel Products, Intel Foundry, and All Other. Its Intel Products segment includes Client Computing Group (CCG), Data Center and AI (DCAI), Network and Edge (NEX). The CCG is bringing together the operating system, system architecture, hardware, and software application integration to enable PC experiences. DCAI delivers workload-optimized solutions to cloud service providers and enterprises, along with silicon devices for communications service providers, network and edge, and HPC customers. NEX helps networks and edge compute systems from fixed-function hardware to general-purpose compute, acceleration, and networking devices running cloud native software on programmable hardware. The Intel Foundry segment comprises technology development, manufacturing and foundry services. All Other segments include Altera, Mobileye, Other.</v>
    <v>108900</v>
    <v>Nasdaq Stock Market</v>
    <v>XNAS</v>
    <v>XNAS</v>
    <v>2200 Mission College Blvd, Rnb-4-151, SANTA CLARA, CA, 95054 US</v>
    <v>38.08</v>
    <v>Semiconductors &amp; Semiconductor Equipment</v>
    <v>Stock</v>
    <v>45933.999988113283</v>
    <v>121</v>
    <v>36.450000000000003</v>
    <v>172005700000</v>
    <v>INTEL CORPORATION</v>
    <v>INTEL CORPORATION</v>
    <v>37.950000000000003</v>
    <v>0</v>
    <v>37.299999999999997</v>
    <v>36.83</v>
    <v>36.729999999999997</v>
    <v>4670262000</v>
    <v>INTC</v>
    <v>INTEL CORPORATION (XNAS:INTC)</v>
    <v>125359342</v>
    <v>125567059</v>
    <v>1989</v>
  </rv>
  <rv s="2">
    <v>122</v>
  </rv>
  <rv s="0">
    <v>http://es.wikipedia.org/wiki/Adobe_(empresa)</v>
    <v>Wikipedia</v>
  </rv>
  <rv s="4">
    <v>36</v>
    <v>124</v>
  </rv>
  <rv s="5">
    <v>13</v>
    <v>https://www.bing.com/th?id=AMMS_503c684ccc667ad525fe1d703881df2c&amp;qlt=95</v>
    <v>125</v>
    <v>0</v>
    <v>https://www.bing.com/images/search?form=xlimg&amp;q=adobe+systems</v>
    <v>Image of ADOBE INC.</v>
  </rv>
  <rv s="0">
    <v>https://www.bing.com/financeapi/forcetrigger?t=a1mv7w&amp;q=XNAS%3aADBE&amp;form=skydnc</v>
    <v>Learn more on Bing</v>
  </rv>
  <rv s="6">
    <v>en-GB</v>
    <v>a1mv7w</v>
    <v>268435456</v>
    <v>1</v>
    <v>Powered by Refinitiv</v>
    <v>9</v>
    <v>ADOBE INC. (XNAS:ADBE)</v>
    <v>11</v>
    <v>12</v>
    <v>Finance</v>
    <v>8</v>
    <v>557.8999</v>
    <v>330.04</v>
    <v>1.4805999999999999</v>
    <v>-4.74</v>
    <v>1.673E-3</v>
    <v>-1.3486E-2</v>
    <v>0.57999999999999996</v>
    <v>USD</v>
    <v>Adobe Inc. is a global technology company. The Company's products, services and solutions are used around the world to imagine, create, manage, deliver, measure, optimize and engage with content across surfaces and fuel digital experiences. Its segments include Digital Media, Digital Experience, and Publishing and Advertising. The Digital Media segment is centered around Adobe Creative Cloud and Adobe Document Cloud, which include Adobe Express, Adobe Firefly, Photoshop and other products, offering a variety of tools for creative professionals, communicators and other consumers. The Digital Experience segment provides an integrated platform and set of products, services and solutions through Adobe Experience Cloud. The Publishing and Advertising segment contains legacy products and services. In addition, its Adobe GenStudio solution allows businesses to simplify their content supply chain process with generative artificial intelligence (AI) capabilities and intelligent automation.</v>
    <v>30709</v>
    <v>Nasdaq Stock Market</v>
    <v>XNAS</v>
    <v>XNAS</v>
    <v>345 Park Avenue, SAN JOSE, CA, 95110-2704 US</v>
    <v>352.5926</v>
    <v>126</v>
    <v>Software &amp; IT Services</v>
    <v>Stock</v>
    <v>45933.999803425781</v>
    <v>127</v>
    <v>346.30500000000001</v>
    <v>145145400000</v>
    <v>ADOBE INC.</v>
    <v>ADOBE INC.</v>
    <v>352</v>
    <v>21.904199999999999</v>
    <v>351.48</v>
    <v>346.74</v>
    <v>347.32</v>
    <v>418600000</v>
    <v>ADBE</v>
    <v>ADOBE INC. (XNAS:ADBE)</v>
    <v>3122111</v>
    <v>5460340</v>
    <v>1997</v>
  </rv>
  <rv s="2">
    <v>128</v>
  </rv>
  <rv s="0">
    <v>http://en.wikipedia.org/wiki/Amgen</v>
    <v>Wikipedia</v>
  </rv>
  <rv s="4">
    <v>36</v>
    <v>130</v>
  </rv>
  <rv s="5">
    <v>13</v>
    <v>https://www.bing.com/th?id=AMMS_7651d2e878d4df4bb82a200be2db03e3&amp;qlt=95</v>
    <v>131</v>
    <v>0</v>
    <v>https://www.bing.com/images/search?form=xlimg&amp;q=amgen</v>
    <v>Image of AMGEN INC.</v>
  </rv>
  <rv s="0">
    <v>https://www.bing.com/financeapi/forcetrigger?t=a1nec7&amp;q=XNAS%3aAMGN&amp;form=skydnc</v>
    <v>Learn more on Bing</v>
  </rv>
  <rv s="6">
    <v>en-GB</v>
    <v>a1nec7</v>
    <v>268435456</v>
    <v>1</v>
    <v>Powered by Refinitiv</v>
    <v>9</v>
    <v>AMGEN INC. (XNAS:AMGN)</v>
    <v>11</v>
    <v>12</v>
    <v>Finance</v>
    <v>8</v>
    <v>335.88</v>
    <v>253.3</v>
    <v>0.43219999999999997</v>
    <v>0.49</v>
    <v>1.0070000000000001E-4</v>
    <v>1.6479999999999999E-3</v>
    <v>0.03</v>
    <v>USD</v>
    <v>Amgen Inc. is a biotechnology company. It discovers, develops, manufactures and delivers medicines for the toughest diseases. It focuses on areas of high unmet medical need and leverages its expertise to strive for solutions that improve people’s lives. It operates in the human therapeutics segment. Its marketed products portfolio includes EPOGEN (epoetin alfa); Aranesp (darbepoetin alfa); Parsabiv (etelcalcetide); Neulasta (pegfilgrastim); KANJINTI (trastuzumab-anns); Otezla; BLINCYTO (blinatumomab); ACTIMMUNE (interferon gamma-1b); Neulasta (pegfilgrastim); Sensipar/Mimpara (cinacalcet); Prolia (denosumab); ENBREL; QUINSAIR (levofloxacin); Repatha (evolocumab) and others. It markets ENBREL, a tumor necrosis factor blocker, in the United States and Canada. It markets Otezla, a small molecule that inhibits phosphodiesterase 4, in many countries around the world. It markets Repatha, a proprotein convertase subtilisin/kexin type 9 (PCSK9) inhibitor, in many countries around the world.</v>
    <v>28000</v>
    <v>Nasdaq Stock Market</v>
    <v>XNAS</v>
    <v>XNAS</v>
    <v>One Amgen Center Drive, THOUSAND OAKS, CA, 91320-1799 US</v>
    <v>301.54000000000002</v>
    <v>132</v>
    <v>Pharmaceuticals</v>
    <v>Stock</v>
    <v>45933.995535219532</v>
    <v>133</v>
    <v>295.63</v>
    <v>160372600000</v>
    <v>AMGEN INC.</v>
    <v>AMGEN INC.</v>
    <v>297.72000000000003</v>
    <v>24.327000000000002</v>
    <v>297.39999999999998</v>
    <v>297.89</v>
    <v>297.92</v>
    <v>538361900</v>
    <v>AMGN</v>
    <v>AMGEN INC. (XNAS:AMGN)</v>
    <v>2518707</v>
    <v>2660959</v>
    <v>1986</v>
  </rv>
  <rv s="2">
    <v>134</v>
  </rv>
  <rv s="0">
    <v>https://www.bing.com/financeapi/forcetrigger?t=a1wjkr&amp;q=XNAS%3aKLAC&amp;form=skydnc</v>
    <v>Learn more on Bing</v>
  </rv>
  <rv s="3">
    <v>en-GB</v>
    <v>a1wjkr</v>
    <v>268435456</v>
    <v>1</v>
    <v>Powered by Refinitiv</v>
    <v>5</v>
    <v>KLA Corporation (XNAS:KLAC)</v>
    <v>6</v>
    <v>7</v>
    <v>Finance</v>
    <v>8</v>
    <v>1155</v>
    <v>551.33000000000004</v>
    <v>1.512</v>
    <v>-37.71</v>
    <v>-4.9659999999999999E-3</v>
    <v>-3.3099999999999997E-2</v>
    <v>-5.47</v>
    <v>USD</v>
    <v>KLA Corporation is a supplier of process control and yield management solutions and services for the semiconductor and related electronics industries. The Company offers a portfolio of inspection and metrology products, and related services, software and other offerings, supports research and development (R&amp;D) and manufacturing of integrated circuits (ICs), wafers and reticles. Its segments include Semiconductor Process Control, Specialty Semiconductor Process, and PCB and Component Inspection. Semiconductor Process Control segment provides comprehensive portfolio of inspection, metrology and software products, as well as related services, helping IC, wafer, reticle/mask and chemical/materials manufacturers achieve target yields throughout the entire fabrication process, from R&amp;D to final volume production. The Specialty Semiconductor Process segment develops and sells advanced vacuum deposition and etch process tools, which are used by a range of specialty semiconductor customers.</v>
    <v>15000</v>
    <v>Nasdaq Stock Market</v>
    <v>XNAS</v>
    <v>XNAS</v>
    <v>One Technology Drive, MILPITAS, CA, 95035 US</v>
    <v>1132.405</v>
    <v>Semiconductors &amp; Semiconductor Equipment</v>
    <v>Stock</v>
    <v>45933.99617607578</v>
    <v>136</v>
    <v>1099.17</v>
    <v>145057100000</v>
    <v>KLA Corporation</v>
    <v>KLA Corporation</v>
    <v>1128</v>
    <v>37.4846</v>
    <v>1139.26</v>
    <v>1101.55</v>
    <v>1096.08</v>
    <v>131684500</v>
    <v>KLAC</v>
    <v>KLA Corporation (XNAS:KLAC)</v>
    <v>953743</v>
    <v>936362</v>
    <v>1975</v>
  </rv>
  <rv s="2">
    <v>137</v>
  </rv>
  <rv s="0">
    <v>https://www.bing.com/financeapi/forcetrigger?t=a1tvoc&amp;q=XNAS%3aGILD&amp;form=skydnc</v>
    <v>Learn more on Bing</v>
  </rv>
  <rv s="3">
    <v>en-GB</v>
    <v>a1tvoc</v>
    <v>268435456</v>
    <v>1</v>
    <v>Powered by Refinitiv</v>
    <v>5</v>
    <v>GILEAD SCIENCES, INC. (XNAS:GILD)</v>
    <v>6</v>
    <v>7</v>
    <v>Finance</v>
    <v>8</v>
    <v>121.83</v>
    <v>83.98</v>
    <v>0.32740000000000002</v>
    <v>2.13</v>
    <v>1.5090000000000001E-3</v>
    <v>1.9266000000000002E-2</v>
    <v>0.17</v>
    <v>USD</v>
    <v>Gilead Sciences, Inc. is a biopharmaceutical company. The Company is engaged in advancing medicines to prevent and treat life-threatening diseases, including human immunodeficiency virus (HIV), viral hepatitis, COVID-19, cancer and inflammation. It is focused on discovering, developing and delivering medicines to address unmet medical needs in virology, oncology and other therapeutic areas. Its portfolio of marketed products includes Biktarvy, Genvoya, Descovy, Complera/Eviplera, Symtuza, Truvada, Stribild, Sunlenca, Epclusa, Vemlidy, Harvoni, Viread, Livdelzi, Veklury, Yescarta, Tecartus, Trodelvy, AmBisome, and Letairis. Its product candidates include Bulevirtide, Lenacapavir, Axicabtagene ciloleucel, Anitocabtagene autoleucel, Sacituzumab govitecan-hziy, and Domvanalimab and zimberelimab. Biktarvy is an oral formulation dosed once a day for the treatment of HIV-1 infection in certain patients. It operates in more than 35 countries worldwide.</v>
    <v>17600</v>
    <v>Nasdaq Stock Market</v>
    <v>XNAS</v>
    <v>XNAS</v>
    <v>333 LAKESIDE DR, FOSTER CITY, CA, 94404-1147 US</v>
    <v>113.59</v>
    <v>Pharmaceuticals</v>
    <v>Stock</v>
    <v>45933.996885613284</v>
    <v>139</v>
    <v>109.66</v>
    <v>139826500000</v>
    <v>GILEAD SCIENCES, INC.</v>
    <v>GILEAD SCIENCES, INC.</v>
    <v>110.74</v>
    <v>22.1143</v>
    <v>110.56</v>
    <v>112.69</v>
    <v>112.86</v>
    <v>1240807000</v>
    <v>GILD</v>
    <v>GILEAD SCIENCES, INC. (XNAS:GILD)</v>
    <v>8089076</v>
    <v>7356386</v>
    <v>1987</v>
  </rv>
  <rv s="2">
    <v>140</v>
  </rv>
  <rv s="0">
    <v>https://www.bing.com/financeapi/forcetrigger?t=a1zgm7&amp;q=XNAS%3aPANW&amp;form=skydnc</v>
    <v>Learn more on Bing</v>
  </rv>
  <rv s="3">
    <v>en-GB</v>
    <v>a1zgm7</v>
    <v>268435456</v>
    <v>1</v>
    <v>Powered by Refinitiv</v>
    <v>5</v>
    <v>PALO ALTO NETWORKS, INC. (XNAS:PANW)</v>
    <v>6</v>
    <v>7</v>
    <v>Finance</v>
    <v>8</v>
    <v>212.09989999999999</v>
    <v>144.14500000000001</v>
    <v>0.94420000000000004</v>
    <v>-2.11</v>
    <v>1.4960000000000002E-3</v>
    <v>-1.0081E-2</v>
    <v>0.31</v>
    <v>USD</v>
    <v>Palo Alto Networks, Inc. provides comprehensive artificial intelligence (AI)-powered security solutions across network, cloud, security operations and AI. The Company focuses on four areas: Network Security, Cloud Security, Security Operations and Threat Intelligence and Advisory Services (Unit 42). Its network security platform comprises ML-powered firewalls, AI Runtime Security, and a Secure Access Service Edge (SASE) framework, which includes Prisma Access, Prisma SD-WAN, and Prisma Access Browser to secure remote workforces and branch offices. Its Cloud security is delivered via Prisma Cloud, a Code to Cloud platform that protects applications, data, GenAI environments, and the cloud-native stack throughout the development lifecycle. Its Unit 42 division provides intelligence-led consulting, incident response, managed detection and response, and threat hunting services. Its Prisma AIRS is an AI security platform which secures applications, agents, models and data.</v>
    <v>16068</v>
    <v>Nasdaq Stock Market</v>
    <v>XNAS</v>
    <v>XNAS</v>
    <v>3000 Tannery Way, SANTA CLARA, CA, 95054 US</v>
    <v>212.09989999999999</v>
    <v>Software &amp; IT Services</v>
    <v>Stock</v>
    <v>45933.998867510934</v>
    <v>142</v>
    <v>206.90010000000001</v>
    <v>140240900000</v>
    <v>PALO ALTO NETWORKS, INC.</v>
    <v>PALO ALTO NETWORKS, INC.</v>
    <v>210.1</v>
    <v>130.90090000000001</v>
    <v>209.3</v>
    <v>207.19</v>
    <v>207.5</v>
    <v>676870900</v>
    <v>PANW</v>
    <v>PALO ALTO NETWORKS, INC. (XNAS:PANW)</v>
    <v>4963007</v>
    <v>5659284</v>
    <v>2005</v>
  </rv>
  <rv s="2">
    <v>143</v>
  </rv>
  <rv s="0">
    <v>https://www.bing.com/financeapi/forcetrigger?t=a1ut3m&amp;q=XNAS%3aHON&amp;form=skydnc</v>
    <v>Learn more on Bing</v>
  </rv>
  <rv s="3">
    <v>en-GB</v>
    <v>a1ut3m</v>
    <v>268435456</v>
    <v>1</v>
    <v>Powered by Refinitiv</v>
    <v>5</v>
    <v>HONEYWELL INTERNATIONAL INCORPORATION (XNAS:HON)</v>
    <v>6</v>
    <v>7</v>
    <v>Finance</v>
    <v>8</v>
    <v>242.77</v>
    <v>179.36</v>
    <v>1.0622</v>
    <v>-1.96</v>
    <v>1.8659999999999998E-3</v>
    <v>-9.2889999999999986E-3</v>
    <v>0.39</v>
    <v>USD</v>
    <v>Honeywell International Inc. is an integrated operating company. Its Aerospace Technologies segment supplies products, software, and services for aircraft that it sells to original equipment manufacturers and other customers in a variety of end markets, including air transport, business and general aviation aircraft. Its Industrial Automation segment is a provider of industrial automation solutions that deliver intelligent, sustainable, and secure operations for customers in refining/petrochemicals and life sciences. Its Building Automation segment is a provider of products, software, solutions, and technologies that enable building owners and occupants to ensure their facilities are safe, energy efficient, sustainable, and productive. It also offers an off-gas detection solution for lithium-ion batteries. Its Energy and Sustainability Solutions segment is a provider of technology, processing, and licensing capabilities combined with material science and capabilities and chemistry.</v>
    <v>102000</v>
    <v>Nasdaq Stock Market</v>
    <v>XNAS</v>
    <v>XNAS</v>
    <v>855 S. Mint Street, CHARLOTTE, NC, 28202 US</v>
    <v>212.02500000000001</v>
    <v>Consumer Goods Conglomerates</v>
    <v>Stock</v>
    <v>45933.997254142967</v>
    <v>145</v>
    <v>208.42</v>
    <v>132725100000</v>
    <v>HONEYWELL INTERNATIONAL INCORPORATION</v>
    <v>HONEYWELL INTERNATIONAL INCORPORATION</v>
    <v>210.98</v>
    <v>23.996500000000001</v>
    <v>211.01</v>
    <v>209.05</v>
    <v>209.44</v>
    <v>634896500</v>
    <v>HON</v>
    <v>HONEYWELL INTERNATIONAL INCORPORATION (XNAS:HON)</v>
    <v>4326505</v>
    <v>4460592</v>
    <v>1985</v>
  </rv>
  <rv s="2">
    <v>146</v>
  </rv>
  <rv s="0">
    <v>https://www.bing.com/financeapi/forcetrigger?t=a1xh8m&amp;q=XNAS%3aMELI&amp;form=skydnc</v>
    <v>Learn more on Bing</v>
  </rv>
  <rv s="3">
    <v>en-GB</v>
    <v>a1xh8m</v>
    <v>268435456</v>
    <v>1</v>
    <v>Powered by Refinitiv</v>
    <v>5</v>
    <v>MERCADOLIBRE, INC. (XNAS:MELI)</v>
    <v>6</v>
    <v>7</v>
    <v>Finance</v>
    <v>8</v>
    <v>2645.22</v>
    <v>1646</v>
    <v>1.5238</v>
    <v>-73.849999999999994</v>
    <v>3.13E-3</v>
    <v>-3.2871999999999998E-2</v>
    <v>6.8</v>
    <v>USD</v>
    <v>MercadoLibre Inc is a Uruguay-based e-commerce business facilitator of Argentinian origins. The e-commerce products enable retail and wholesale via Internet platforms designed to provide users with a portfolio of services to facilitate commercial transactions. The Company's geographic coverage includes 18 countries of Latin America. The primary offer is an ecosystem of six integrated e-commerce services: the Mercado Libre Marketplace, the Mercado Libre Classifieds service, the Mercado Pago payments solution, the Mercado Credito financial solutions, the Mercado Envios logistic solutions including shipping, the Mercado Ads advertising platform and the Mercado Shops digital storefront solution.</v>
    <v>84207</v>
    <v>Nasdaq Stock Market</v>
    <v>XNAS</v>
    <v>XNAS</v>
    <v>WTC Free Zone, Dr. Luis Bonavita 1294, Of. 1733, Tower II, MONTEVIDEO, 11300 UY</v>
    <v>2249.5</v>
    <v>Software &amp; IT Services</v>
    <v>Stock</v>
    <v>45933.999220370315</v>
    <v>148</v>
    <v>2160</v>
    <v>110152700000</v>
    <v>MERCADOLIBRE, INC.</v>
    <v>MERCADOLIBRE, INC.</v>
    <v>2241.0050000000001</v>
    <v>55.478200000000001</v>
    <v>2246.6</v>
    <v>2172.75</v>
    <v>2179.5500000000002</v>
    <v>50697380</v>
    <v>MELI</v>
    <v>MERCADOLIBRE, INC. (XNAS:MELI)</v>
    <v>617597</v>
    <v>449635</v>
    <v>1999</v>
  </rv>
  <rv s="2">
    <v>149</v>
  </rv>
  <rv s="0">
    <v>https://www.bing.com/financeapi/forcetrigger?t=a1mvjc&amp;q=XNAS%3aADI&amp;form=skydnc</v>
    <v>Learn more on Bing</v>
  </rv>
  <rv s="3">
    <v>en-GB</v>
    <v>a1mvjc</v>
    <v>268435456</v>
    <v>1</v>
    <v>Powered by Refinitiv</v>
    <v>5</v>
    <v>ANALOG DEVICES, INC. (XNAS:ADI)</v>
    <v>6</v>
    <v>7</v>
    <v>Finance</v>
    <v>8</v>
    <v>258.13</v>
    <v>158.65</v>
    <v>1.1052999999999999</v>
    <v>0.32</v>
    <v>-2.3549999999999999E-3</v>
    <v>1.3239999999999999E-3</v>
    <v>-0.56999999999999995</v>
    <v>USD</v>
    <v>Analog Devices, Inc. is a global semiconductor company. The Company designs, manufactures, tests, and markets a portfolio of solutions, including integrated circuits (ICs), software and subsystems that leverage high-performance analog, mixed-signal and digital signal processing technologies. Its comprehensive product portfolio, domain specialization and manufacturing capabilities extend across high-performance precision and high-speed mixed-signal, power management and processing technologies, including data converters, amplifiers, power management, radio frequency (RF) ICs, edge processors and other sensors. The Company's IC product portfolio includes both general-purpose products used by a range of customers and applications, as well as application-specific products designed for specific target markets. Its analog ICs monitor, condition, amplify or transform continuous analog signals associated with physical properties, such as temperature, pressure, weight, light, sound or motion.</v>
    <v>24000</v>
    <v>Nasdaq Stock Market</v>
    <v>XNAS</v>
    <v>XNAS</v>
    <v>One Analog Way, WILMINGTON, MA, 01887 US</v>
    <v>246.2</v>
    <v>Semiconductors &amp; Semiconductor Equipment</v>
    <v>Stock</v>
    <v>45933.996443101561</v>
    <v>151</v>
    <v>241.59</v>
    <v>119048300000</v>
    <v>ANALOG DEVICES, INC.</v>
    <v>ANALOG DEVICES, INC.</v>
    <v>242.05</v>
    <v>61.605600000000003</v>
    <v>241.67</v>
    <v>241.99</v>
    <v>241.42</v>
    <v>491955400</v>
    <v>ADI</v>
    <v>ANALOG DEVICES, INC. (XNAS:ADI)</v>
    <v>2118611</v>
    <v>2895352</v>
    <v>1965</v>
  </rv>
  <rv s="2">
    <v>152</v>
  </rv>
  <rv s="0">
    <v>https://www.bing.com/financeapi/forcetrigger?t=bq8rqh&amp;q=XNAS%3aCRWD&amp;form=skydnc</v>
    <v>Learn more on Bing</v>
  </rv>
  <rv s="3">
    <v>en-GB</v>
    <v>bq8rqh</v>
    <v>268435456</v>
    <v>1</v>
    <v>Powered by Refinitiv</v>
    <v>5</v>
    <v>CROWDSTRIKE HOLDINGS, INC. (XNAS:CRWD)</v>
    <v>6</v>
    <v>7</v>
    <v>Finance</v>
    <v>8</v>
    <v>517.97990000000004</v>
    <v>278.55950000000001</v>
    <v>1.1618999999999999</v>
    <v>-6.92</v>
    <v>7.5529999999999998E-4</v>
    <v>-1.3929E-2</v>
    <v>0.37</v>
    <v>USD</v>
    <v>CrowdStrike Holdings, Inc. is a global cybersecurity company that provides cloud-delivered protection of endpoints, cloud workloads, identity and data. Its Falcon platform is designed for cybersecurity consolidation, purpose-built to stop breaches. The platforms collect and integrate data from across the enterprise, including endpoints, cloud workloads, identities, and third-party sources. It offers 29 cloud modules on its Falcon platform via a software as a service (SaaS) subscription-based model that spans multiple large markets, including corporate endpoint and cloud workload security, managed security services, security and vulnerability management, information technology (IT) operations management, identity protection, next-generation security information and event management (SIEM) and log management, threat intelligence services, data protection, SaaS security posture management, automation and response (SOAR) and artificial intelligence powered workflow automation, and others.</v>
    <v>10047</v>
    <v>Nasdaq Stock Market</v>
    <v>XNAS</v>
    <v>XNAS</v>
    <v>206 E. 9TH STREET, SUITE 1400, AUSTIN, TX, 78701 US</v>
    <v>501.86989999999997</v>
    <v>Software &amp; IT Services</v>
    <v>Stock</v>
    <v>45933.999016399997</v>
    <v>154</v>
    <v>486.3</v>
    <v>122937900000</v>
    <v>CROWDSTRIKE HOLDINGS, INC.</v>
    <v>CROWDSTRIKE HOLDINGS, INC.</v>
    <v>499.84</v>
    <v>0</v>
    <v>496.8</v>
    <v>489.88</v>
    <v>490.25</v>
    <v>250955100</v>
    <v>CRWD</v>
    <v>CROWDSTRIKE HOLDINGS, INC. (XNAS:CRWD)</v>
    <v>1983465</v>
    <v>3587614</v>
    <v>2011</v>
  </rv>
  <rv s="2">
    <v>155</v>
  </rv>
  <rv s="0">
    <v>https://www.bing.com/financeapi/forcetrigger?t=a1mw4c&amp;q=XNAS%3aADP&amp;form=skydnc</v>
    <v>Learn more on Bing</v>
  </rv>
  <rv s="3">
    <v>en-GB</v>
    <v>a1mw4c</v>
    <v>268435456</v>
    <v>1</v>
    <v>Powered by Refinitiv</v>
    <v>5</v>
    <v>AUTOMATIC DATA PROCESSING, INC. (XNAS:ADP)</v>
    <v>6</v>
    <v>7</v>
    <v>Finance</v>
    <v>8</v>
    <v>329.92950000000002</v>
    <v>272.61750000000001</v>
    <v>0.87709999999999999</v>
    <v>1.44</v>
    <v>4.3600000000000002E-3</v>
    <v>4.9680000000000002E-3</v>
    <v>1.27</v>
    <v>USD</v>
    <v>Automatic Data Processing, Inc. (ADP) is a global technology company engaged in providing cloud-based human capital management (HCM) solutions that unite HR, payroll, talent, time, tax and benefits administration. Its segments include Employer Services and Professional Employer Organization (PEO). Its Employer Services segment serves clients ranging from single-employee small businesses to large enterprises with tens of thousands of employees around the world, offering a range of technology-based HCM solutions, including its cloud-based platforms, and human resource outsourcing (HRO) solutions (other than PEO) solutions. Its offerings include Payroll Services, Benefits Administration, Talent Management, HR Management, Workforce Management, Compliance Services, Insurance Services and Retirement Services. Its PEO business, called ADP TotalSource, provides clients with employment administration outsourcing solutions. ADP serves over 1.1 million clients in 140 countries and territories.</v>
    <v>67000</v>
    <v>Nasdaq Stock Market</v>
    <v>XNAS</v>
    <v>XNAS</v>
    <v>One Adp Boulvard, ROSELAND, NJ, 07068 US</v>
    <v>292.38</v>
    <v>Software &amp; IT Services</v>
    <v>Stock</v>
    <v>45933.998002916407</v>
    <v>157</v>
    <v>287.85500000000002</v>
    <v>118006600000</v>
    <v>AUTOMATIC DATA PROCESSING, INC.</v>
    <v>AUTOMATIC DATA PROCESSING, INC.</v>
    <v>289.97500000000002</v>
    <v>29.0337</v>
    <v>289.87</v>
    <v>291.31</v>
    <v>292.58</v>
    <v>405089500</v>
    <v>ADP</v>
    <v>AUTOMATIC DATA PROCESSING, INC. (XNAS:ADP)</v>
    <v>1227736</v>
    <v>2013948</v>
    <v>1961</v>
  </rv>
  <rv s="2">
    <v>158</v>
  </rv>
  <rv s="0">
    <v>https://www.bing.com/financeapi/forcetrigger?t=a1pwqh&amp;q=XNAS%3aCMCSA&amp;form=skydnc</v>
    <v>Learn more on Bing</v>
  </rv>
  <rv s="3">
    <v>en-GB</v>
    <v>a1pwqh</v>
    <v>268435456</v>
    <v>1</v>
    <v>Powered by Refinitiv</v>
    <v>5</v>
    <v>COMCAST CORPORATION (XNAS:CMCSA)</v>
    <v>6</v>
    <v>7</v>
    <v>Finance</v>
    <v>8</v>
    <v>45.31</v>
    <v>30.38</v>
    <v>0.92700000000000005</v>
    <v>0.5</v>
    <v>1.6180000000000001E-3</v>
    <v>1.6447E-2</v>
    <v>0.05</v>
    <v>USD</v>
    <v>Comcast Corporation is a global media and technology company. The Company delivers broadband, wireless, and video through Xfinity, Comcast Business, and Sky; produces, distributes, and streams entertainment, sports, and news through brands, including NBC, Telemundo, Universal, Peacock, and Sky; and brings theme parks and attractions to life through Universal Destinations &amp; Experiences. It operates through two primary businesses: Connectivity &amp; Platforms and Content &amp; Experiences. Connectivity &amp; Platforms includes its broadband, wireless, video and wireline voice businesses in the United States, United Kingdom and Italy. It also includes the operations of its Sky-branded entertainment television networks in the United Kingdom and Italy. Content &amp; Experiences includes its media and entertainment businesses that produce and distribute entertainment, sports, news and other content for global audiences and that own and operate theme parks and attractions in the United States and Asia.</v>
    <v>182000</v>
    <v>Nasdaq Stock Market</v>
    <v>XNAS</v>
    <v>XNAS</v>
    <v>One Comcast Center, PHILADELPHIA, PA, 19103-2838 US</v>
    <v>31.195</v>
    <v>Telecommunications Services</v>
    <v>Stock</v>
    <v>45933.999829825778</v>
    <v>160</v>
    <v>30.41</v>
    <v>114089200000</v>
    <v>COMCAST CORPORATION</v>
    <v>COMCAST CORPORATION</v>
    <v>30.43</v>
    <v>5.0206</v>
    <v>30.4</v>
    <v>30.9</v>
    <v>30.95</v>
    <v>3692207000</v>
    <v>CMCSA</v>
    <v>COMCAST CORPORATION (XNAS:CMCSA)</v>
    <v>32639878</v>
    <v>24860005</v>
    <v>2001</v>
  </rv>
  <rv s="2">
    <v>161</v>
  </rv>
  <rv s="0">
    <v>https://www.bing.com/financeapi/forcetrigger?t=bx11nm&amp;q=XNYS%3aDASH&amp;form=skydnc</v>
    <v>Learn more on Bing</v>
  </rv>
  <rv s="3">
    <v>en-GB</v>
    <v>bx11nm</v>
    <v>268435456</v>
    <v>1</v>
    <v>Powered by Refinitiv</v>
    <v>5</v>
    <v>DOORDASH, INC. (XNAS:DASH)</v>
    <v>6</v>
    <v>7</v>
    <v>Finance</v>
    <v>8</v>
    <v>278.14999999999998</v>
    <v>140.62</v>
    <v>1.7075</v>
    <v>1.1299999999999999</v>
    <v>1.0319999999999999E-3</v>
    <v>4.1840000000000002E-3</v>
    <v>0.28000000000000003</v>
    <v>USD</v>
    <v>DoorDash, Inc. is engaged in providing services that reduce friction in local commerce and help merchants connect with consumers in their communities. The Company's primary offerings include the DoorDash Marketplace and the Wolt Marketplace (together, the Marketplaces), and its Commerce Platform. The Company's Marketplaces operate in over 30 countries across the globe and provide an integrated suite of services that help merchants establish an online presence, connect with consumers in their communities, and solve mission-critical challenges, such as customer acquisition, demand generation, order fulfillment, merchandising, payment processing, and customer support. It also offers advertising as a value-added service through its Marketplaces to help merchants and consumer packaged goods companies increase consumer engagement. The Company also has offsite advertising capabilities. Its white-label delivery fulfillment services include DoorDash Drive On-Demand and Wolt Drive.</v>
    <v>23700</v>
    <v>Nasdaq Stock Market</v>
    <v>XNAS</v>
    <v>XNAS</v>
    <v>901 Market Street 6Th Floor, San Francisco, CA, 94103 US</v>
    <v>272.44</v>
    <v>Software &amp; IT Services</v>
    <v>Stock</v>
    <v>45933.994095624999</v>
    <v>163</v>
    <v>268.14</v>
    <v>115863800000</v>
    <v>DOORDASH, INC.</v>
    <v>DOORDASH, INC.</v>
    <v>270</v>
    <v>150.05000000000001</v>
    <v>270.08999999999997</v>
    <v>271.22000000000003</v>
    <v>271.5</v>
    <v>427194800</v>
    <v>DASH</v>
    <v>DOORDASH, INC. (XNAS:DASH)</v>
    <v>2418042</v>
    <v>3043794</v>
    <v>2013</v>
  </rv>
  <rv s="2">
    <v>164</v>
  </rv>
  <rv s="0">
    <v>https://www.bing.com/financeapi/forcetrigger?t=c4xjc7&amp;q=XNAS%3aCEG&amp;form=skydnc</v>
    <v>Learn more on Bing</v>
  </rv>
  <rv s="3">
    <v>en-GB</v>
    <v>c4xjc7</v>
    <v>268435456</v>
    <v>1</v>
    <v>Powered by Refinitiv</v>
    <v>5</v>
    <v>CONSTELLATION ENERGY CORPORATION. (XNAS:CEG)</v>
    <v>6</v>
    <v>7</v>
    <v>Finance</v>
    <v>8</v>
    <v>376.78</v>
    <v>161.35</v>
    <v>1.1173</v>
    <v>2.54</v>
    <v>5.5560000000000002E-3</v>
    <v>7.1060000000000003E-3</v>
    <v>2</v>
    <v>USD</v>
    <v>Constellation Energy Corporation is a producer of emissions-free energy and an energy supplier to businesses, homes and public sector customers nationwide. The Company’s nuclear, hydro, wind, and solar generation facilities have the generating capacity to power the equivalent of 16 million homes, providing about 10% of the nation's clean energy in the United States. Its segments include Mid-Atlantic, Midwest, New York, ERCOT, and Other Power Regions. Through its integrated business operations, it sells electricity, natural gas, and other energy-related products and sustainable solutions to various types of customers, including distribution utilities, municipalities, cooperatives, and commercial, industrial, public sector, and residential customers in markets across multiple geographic regions. Its nuclear fleet has a generating capacity of approximately 22 gigawatts (GWs). It operates approximately 10 GWs of natural gas, oil, hydroelectric, wind, and solar generation assets.</v>
    <v>14215</v>
    <v>Nasdaq Stock Market</v>
    <v>XNAS</v>
    <v>XNAS</v>
    <v>1310 Point Street, BALTIMORE, MD, 21231 US</v>
    <v>376.78</v>
    <v>Electrical Utilities &amp; IPPs</v>
    <v>Stock</v>
    <v>45933.998180161718</v>
    <v>166</v>
    <v>358.69</v>
    <v>112466000000</v>
    <v>CONSTELLATION ENERGY CORPORATION.</v>
    <v>CONSTELLATION ENERGY CORPORATION.</v>
    <v>358.87</v>
    <v>37.335799999999999</v>
    <v>357.46</v>
    <v>360</v>
    <v>362</v>
    <v>312405600</v>
    <v>CEG</v>
    <v>CONSTELLATION ENERGY CORPORATION. (XNAS:CEG)</v>
    <v>3355176</v>
    <v>2264545</v>
    <v>2021</v>
  </rv>
  <rv s="2">
    <v>167</v>
  </rv>
  <rv s="0">
    <v>https://www.bing.com/financeapi/forcetrigger?t=a25k5r&amp;q=XNAS%3aVRTX&amp;form=skydnc</v>
    <v>Learn more on Bing</v>
  </rv>
  <rv s="3">
    <v>en-GB</v>
    <v>a25k5r</v>
    <v>268435456</v>
    <v>1</v>
    <v>Powered by Refinitiv</v>
    <v>5</v>
    <v>VERTEX PHARMACEUTICALS INCORPORATED (XNAS:VRTX)</v>
    <v>6</v>
    <v>7</v>
    <v>Finance</v>
    <v>8</v>
    <v>519.88</v>
    <v>362.5</v>
    <v>0.35339999999999999</v>
    <v>-5.55</v>
    <v>1.7360000000000001E-3</v>
    <v>-1.3574999999999999E-2</v>
    <v>0.7</v>
    <v>USD</v>
    <v>Vertex Pharmaceuticals Incorporated is a global biotechnology company that invests in scientific innovation to create transformative medicines for people with serious diseases, with a focus on specialty markets. It has seven approved medicines: five that treat the underlying cause of cystic fibrosis (CF), one that treats severe sickle cell disease (SCD) and transfusion dependent beta thalassemia (TDT), and one that treats moderate-to-severe acute pain. Its pipeline includes clinical-stage programs in CF, SCD, beta thalassemia, acute and peripheral neuropathic pain, APOL1-mediated kidney disease, IgA nephropathy and other autoimmune renal diseases and cytopenias, type 1 diabetes, myotonic dystrophy type 1, and autosomal dominant polycystic kidney disease. Its marketed medicines are TRIKAFTA/KAFTRIO (elexacaftor/tezacaftor/ivacaftor and ivacaftor), SYMDEKO/SYMKEVI (elexacaftor/tezacaftor/ivacaftor and ivacaftor), ORKAMBI (lumacaftor/ivacaftor), and KALYDECO (ivacaftor).</v>
    <v>6100</v>
    <v>Nasdaq Stock Market</v>
    <v>XNAS</v>
    <v>XNAS</v>
    <v>50 Northern Avenue, BOSTON, MA, 02210 US</v>
    <v>411.91</v>
    <v>Pharmaceuticals</v>
    <v>Stock</v>
    <v>45933.999539976561</v>
    <v>169</v>
    <v>403.04</v>
    <v>103402400000</v>
    <v>VERTEX PHARMACEUTICALS INCORPORATED</v>
    <v>VERTEX PHARMACEUTICALS INCORPORATED</v>
    <v>411.72</v>
    <v>29.133099999999999</v>
    <v>408.85</v>
    <v>403.3</v>
    <v>404</v>
    <v>256390700</v>
    <v>VRTX</v>
    <v>VERTEX PHARMACEUTICALS INCORPORATED (XNAS:VRTX)</v>
    <v>1315986</v>
    <v>1674528</v>
    <v>1989</v>
  </rv>
  <rv s="2">
    <v>170</v>
  </rv>
  <rv s="0">
    <v>https://www.bing.com/financeapi/forcetrigger?t=a1pejc&amp;q=XNAS%3aCDNS&amp;form=skydnc</v>
    <v>Learn more on Bing</v>
  </rv>
  <rv s="3">
    <v>en-GB</v>
    <v>a1pejc</v>
    <v>268435456</v>
    <v>1</v>
    <v>Powered by Refinitiv</v>
    <v>5</v>
    <v>CADENCE DESIGN SYSTEMS, INC. (XNAS:CDNS)</v>
    <v>6</v>
    <v>7</v>
    <v>Finance</v>
    <v>8</v>
    <v>376.44499999999999</v>
    <v>221.56010000000001</v>
    <v>1.0042</v>
    <v>0.03</v>
    <v>8.6390000000000005E-5</v>
    <v>8.6399999999999999E-5</v>
    <v>0.03</v>
    <v>USD</v>
    <v>Cadence Design Systems, Inc. is an electronic systems designing company. The Company applies its Intelligent System Design strategy to deliver software, hardware and intellectual property (IP) that turn design concepts into reality. Its product categories include Core Electronic Design Automation (EDA), Semiconductor IP, and System Design and Analysis (SD&amp;A). Core EDA includes software, hardware, and services used to design and verify a wide variety of semiconductors. The semiconductor IP portfolio includes silicon subsystems, software, and services that are used in semiconductor design. The SD&amp;A category includes the software and services used to design and verify a wide variety of physical electronic systems. Its semiconductors are used in various industries, including automotive, aerospace, biotech, hyperscale and cloud computing, data centers, telecommunications, medical technology, industrial Internet of things (IIoT), and artificial intelligence (AI).</v>
    <v>13152</v>
    <v>Nasdaq Stock Market</v>
    <v>XNAS</v>
    <v>XNAS</v>
    <v>2655 Seely Avenue Bldg 5, SAN JOSE, CA, 95134 US</v>
    <v>353.1499</v>
    <v>Software &amp; IT Services</v>
    <v>Stock</v>
    <v>45933.996653992966</v>
    <v>172</v>
    <v>345</v>
    <v>94627600000</v>
    <v>CADENCE DESIGN SYSTEMS, INC.</v>
    <v>CADENCE DESIGN SYSTEMS, INC.</v>
    <v>347.24</v>
    <v>93.956599999999995</v>
    <v>347.24</v>
    <v>347.27</v>
    <v>347.3</v>
    <v>272490000</v>
    <v>CDNS</v>
    <v>CADENCE DESIGN SYSTEMS, INC. (XNAS:CDNS)</v>
    <v>1056334</v>
    <v>1814899</v>
    <v>1987</v>
  </rv>
  <rv s="2">
    <v>173</v>
  </rv>
  <rv s="0">
    <v>https://www.bing.com/financeapi/forcetrigger?t=a22k9c&amp;q=XNAS%3aSBUX&amp;form=skydnc</v>
    <v>Learn more on Bing</v>
  </rv>
  <rv s="3">
    <v>en-GB</v>
    <v>a22k9c</v>
    <v>268435456</v>
    <v>1</v>
    <v>Powered by Refinitiv</v>
    <v>5</v>
    <v>STARBUCKS CORPORATION (XNAS:SBUX)</v>
    <v>6</v>
    <v>7</v>
    <v>Finance</v>
    <v>8</v>
    <v>117.46</v>
    <v>75.5</v>
    <v>1.0122</v>
    <v>-0.3</v>
    <v>-2.3140000000000001E-4</v>
    <v>-3.4589999999999998E-3</v>
    <v>-0.02</v>
    <v>USD</v>
    <v>Starbucks Corporations is a roaster, marketer, and retailer of specialty coffee globally. Its North America segment includes the United States and Canada. Its International segment includes China, Japan, Asia Pacific, Europe, Middle East and Africa, Latin America, and the Caribbean. Its North America and International segments include both Company-operated and licensed stores. The Channel Development segment includes roasted whole bean and ground coffees, Starbucks-branded single-serve products, a variety of ready-to-drink beverages, such as Frappuccino and Starbucks Doubleshot, foodservice products, and other branded products sold outside the Company-operated and licensed stores. A large portion of its Channel Development business operates under a licensed model of the Global Coffee Alliance with Nestle, while its global ready-to-drink businesses operate under collaborative relationships with PepsiCo, Inc., Tingyi-Ashi Beverages Holding Co., Ltd., Arla Foods amba, Nestle, and others.</v>
    <v>361000</v>
    <v>Nasdaq Stock Market</v>
    <v>XNAS</v>
    <v>XNAS</v>
    <v>2401 Utah Ave S, Ms: S-La1, SEATTLE, WA, 98134 US</v>
    <v>86.902900000000002</v>
    <v>Hotels &amp; Entertainment Services</v>
    <v>Stock</v>
    <v>45933.998398378906</v>
    <v>175</v>
    <v>85.96</v>
    <v>98233620000</v>
    <v>STARBUCKS CORPORATION</v>
    <v>STARBUCKS CORPORATION</v>
    <v>86.5</v>
    <v>37.5062</v>
    <v>86.72</v>
    <v>86.42</v>
    <v>86.4</v>
    <v>1136700000</v>
    <v>SBUX</v>
    <v>STARBUCKS CORPORATION (XNAS:SBUX)</v>
    <v>7634500</v>
    <v>9045110</v>
    <v>1985</v>
  </rv>
  <rv s="2">
    <v>176</v>
  </rv>
  <rv s="0">
    <v>https://www.bing.com/financeapi/forcetrigger?t=a239hw&amp;q=XNAS%3aSNPS&amp;form=skydnc</v>
    <v>Learn more on Bing</v>
  </rv>
  <rv s="3">
    <v>en-GB</v>
    <v>a239hw</v>
    <v>268435456</v>
    <v>1</v>
    <v>Powered by Refinitiv</v>
    <v>5</v>
    <v>SYNOPSYS, INC. (XNAS:SNPS)</v>
    <v>6</v>
    <v>7</v>
    <v>Finance</v>
    <v>8</v>
    <v>651.73</v>
    <v>365.74</v>
    <v>1.1105</v>
    <v>-1.9750000000000001</v>
    <v>2.131E-4</v>
    <v>-4.1920000000000004E-3</v>
    <v>0.1</v>
    <v>USD</v>
    <v>Synopsys, Inc. is engaged in providing engineering solutions from silicon to systems, enabling customers to innovate artificial intelligence (AI)-powered products. It delivers silicon design, intellectual property (IP), simulation and analysis solutions, and design services. It supplies mission-critical electronic design automation (EDA) software that engineers use to design and test integrated circuits (ICs). Its Design Automation segment includes its advanced silicon design, verification products and services and system integration products. This segment also includes digital, custom and field programmable gate arrays, integrated circuit design software, verification software and hardware products, system integration products and services, and manufacturing software products. Its Design IP segment includes its interface, foundation, security, and embedded processor IP, IP subsystems, and IP implementation services that serve companies in the semiconductor and electronics industries.</v>
    <v>20000</v>
    <v>Nasdaq Stock Market</v>
    <v>XNAS</v>
    <v>XNAS</v>
    <v>675 Almanor Ave, SUNNYVALE, CA, 94085 US</v>
    <v>475.8</v>
    <v>Software &amp; IT Services</v>
    <v>Stock</v>
    <v>45933.999196805467</v>
    <v>178</v>
    <v>466.59</v>
    <v>87147700000</v>
    <v>SYNOPSYS, INC.</v>
    <v>SYNOPSYS, INC.</v>
    <v>473.5</v>
    <v>63.509099999999997</v>
    <v>471.14499999999998</v>
    <v>469.17</v>
    <v>469.27</v>
    <v>185748700</v>
    <v>SNPS</v>
    <v>SYNOPSYS, INC. (XNAS:SNPS)</v>
    <v>2263600</v>
    <v>4297687</v>
    <v>1987</v>
  </rv>
  <rv s="2">
    <v>179</v>
  </rv>
  <rv s="0">
    <v>https://www.bing.com/financeapi/forcetrigger?t=a1zbvh&amp;q=XNAS%3aORLY&amp;form=skydnc</v>
    <v>Learn more on Bing</v>
  </rv>
  <rv s="3">
    <v>en-GB</v>
    <v>a1zbvh</v>
    <v>268435456</v>
    <v>1</v>
    <v>Powered by Refinitiv</v>
    <v>5</v>
    <v>O'Reilly Automotive, Inc. (XNAS:ORLY)</v>
    <v>6</v>
    <v>7</v>
    <v>Finance</v>
    <v>8</v>
    <v>108.715</v>
    <v>75.926400000000001</v>
    <v>0.5837</v>
    <v>-0.18</v>
    <v>9.5429999999999999E-5</v>
    <v>-1.7150000000000002E-3</v>
    <v>0.01</v>
    <v>USD</v>
    <v>O’Reilly Automotive, Inc. is a specialty retailer of automotive aftermarket parts, tools, supplies, equipment, and accessories in the United States (U.S.), selling its products to both do-it-yourself (DIY) and professional service provider customers. Its stores carry various product lines, including new and remanufactured automotive hard parts and maintenance items, such as alternators, batteries, brake system components, belts, chassis parts, driveline parts, engine parts, fuel pumps, hoses, starters, temperature control, water pumps, antifreeze, appearance products, engine additives, filters, fluids, lighting, oil, and wiper blades and accessories, such as floor mats, seat covers, and truck accessories. Its stores offer services and programs, including battery diagnostic testing; battery, wiper, and bulb replacement; a loaner tool program; custom hydraulic hoses, drum and rotor resurfacing, electrical and module testing, used oil, oil filter, and battery recycling; and others.</v>
    <v>78111</v>
    <v>Nasdaq Stock Market</v>
    <v>XNAS</v>
    <v>XNAS</v>
    <v>233 S Patterson Ave, SPRINGFIELD, MO, 65802 US</v>
    <v>105.36</v>
    <v>Specialty Retailers</v>
    <v>Stock</v>
    <v>45933.996125659374</v>
    <v>181</v>
    <v>104.16</v>
    <v>88913970000</v>
    <v>O'Reilly Automotive, Inc.</v>
    <v>O'Reilly Automotive, Inc.</v>
    <v>104.77</v>
    <v>37.543900000000001</v>
    <v>104.97</v>
    <v>104.79</v>
    <v>104.8</v>
    <v>848496700</v>
    <v>ORLY</v>
    <v>O'Reilly Automotive, Inc. (XNAS:ORLY)</v>
    <v>2715957</v>
    <v>4766569</v>
    <v>2010</v>
  </rv>
  <rv s="2">
    <v>182</v>
  </rv>
  <rv s="0">
    <v>https://www.bing.com/financeapi/forcetrigger?t=bjojk2&amp;q=XNAS%3aPDD&amp;form=skydnc</v>
    <v>Learn more on Bing</v>
  </rv>
  <rv s="3">
    <v>en-GB</v>
    <v>bjojk2</v>
    <v>268435456</v>
    <v>1</v>
    <v>Powered by Refinitiv</v>
    <v>5</v>
    <v>PDD Holdings Inc. (XNAS:PDD)</v>
    <v>6</v>
    <v>7</v>
    <v>Finance</v>
    <v>8</v>
    <v>155.66999999999999</v>
    <v>87.11</v>
    <v>0.4592</v>
    <v>-0.99</v>
    <v>6.7040000000000003E-4</v>
    <v>-7.3200000000000001E-3</v>
    <v>0.09</v>
    <v>USD</v>
    <v>PDD Holdings Inc. is a multinational commerce company that owns and operates a portfolio of businesses. The Company is focused on bringing businesses and people into the digital economy, which benefits local communities and small businesses from improved productivity and new opportunities. The Company has built a network of sourcing, logistics, and fulfillment capabilities that support its underlying businesses. Its Pinduoduo platform provides buyers with a comprehensive selection of value-for-money merchandise and fun and interactive shopping experiences. The Temu, a global e-commerce platform which brings together buyers, merchants, manufacturers, and brands from around the world, offers a selection of merchandise in product categories such as apparel, electronic appliances, household goods, sports and fitness, tools and home improvement, and pet supplies.</v>
    <v>23465</v>
    <v>Nasdaq Stock Market</v>
    <v>XNAS</v>
    <v>XNAS</v>
    <v>First Floor, 25 St Stephen's Green, DUBLIN, DUBLIN, D02 XF99 IE</v>
    <v>135.63</v>
    <v>Software &amp; IT Services</v>
    <v>Stock</v>
    <v>45933.995205578125</v>
    <v>184</v>
    <v>132.58000000000001</v>
    <v>190587500000</v>
    <v>PDD Holdings Inc.</v>
    <v>PDD Holdings Inc.</v>
    <v>135.47999999999999</v>
    <v>14.648099999999999</v>
    <v>135.24</v>
    <v>134.25</v>
    <v>134.34</v>
    <v>1419646000</v>
    <v>PDD</v>
    <v>PDD Holdings Inc. (XNAS:PDD)</v>
    <v>7003195</v>
    <v>9474862</v>
    <v>2015</v>
  </rv>
  <rv s="2">
    <v>185</v>
  </rv>
  <rv s="0">
    <v>https://www.bing.com/financeapi/forcetrigger?t=a1qgcw&amp;q=XNAS%3aCTAS&amp;form=skydnc</v>
    <v>Learn more on Bing</v>
  </rv>
  <rv s="3">
    <v>en-GB</v>
    <v>a1qgcw</v>
    <v>268435456</v>
    <v>1</v>
    <v>Powered by Refinitiv</v>
    <v>5</v>
    <v>CINTAS CORPORATION (XNAS:CTAS)</v>
    <v>6</v>
    <v>7</v>
    <v>Finance</v>
    <v>8</v>
    <v>229.24</v>
    <v>180.78</v>
    <v>0.99309999999999998</v>
    <v>-0.3</v>
    <v>-7.4529999999999996E-3</v>
    <v>-1.4779999999999999E-3</v>
    <v>-1.51</v>
    <v>USD</v>
    <v>Cintas Corporation develops uniform programs using fabric. The Company helps businesses of all types and sizes, primarily in the United States, as well as Canada and Latin America. The Company operates through two segments: Uniform Rental and Facility Services segment and the First Aid and Safety Services segment. The Uniform Rental and Facility Services segment consists of the rental and servicing of uniforms and other garments, including flame resistant clothing, mats, mops and shop towels and other ancillary items. This segment also includes restroom cleaning services and supplies and the sale of items from its catalogs to its customers. The First Aid and Safety Services segment consists of first aid and safety products and services. The remainder of its segments, which consists of the Fire Protection Services segment and the Uniform Direct Sale segment, is included in All Other. It provides its products and services to small service and manufacturing companies and to corporations.</v>
    <v>48300</v>
    <v>Nasdaq Stock Market</v>
    <v>XNAS</v>
    <v>XNAS</v>
    <v>6800 Cintas Blvd, P O Box 625737, CINCINNATI, OH, 45262 US</v>
    <v>203.56200000000001</v>
    <v>Professional &amp; Commercial Services</v>
    <v>Stock</v>
    <v>45933.999839039061</v>
    <v>187</v>
    <v>201.78</v>
    <v>81641800000</v>
    <v>CINTAS CORPORATION</v>
    <v>CINTAS CORPORATION</v>
    <v>202.88</v>
    <v>45.048400000000001</v>
    <v>202.91</v>
    <v>202.61</v>
    <v>201.1</v>
    <v>402950500</v>
    <v>CTAS</v>
    <v>CINTAS CORPORATION (XNAS:CTAS)</v>
    <v>1566859</v>
    <v>2117652</v>
    <v>1986</v>
  </rv>
  <rv s="2">
    <v>188</v>
  </rv>
  <rv s="0">
    <v>https://www.bing.com/financeapi/forcetrigger?t=a1xfoc&amp;q=XNAS%3aMDLZ&amp;form=skydnc</v>
    <v>Learn more on Bing</v>
  </rv>
  <rv s="3">
    <v>en-GB</v>
    <v>a1xfoc</v>
    <v>268435456</v>
    <v>1</v>
    <v>Powered by Refinitiv</v>
    <v>5</v>
    <v>Mondelez International, Inc. (XNAS:MDLZ)</v>
    <v>6</v>
    <v>7</v>
    <v>Finance</v>
    <v>8</v>
    <v>72.7</v>
    <v>53.95</v>
    <v>0.43630000000000002</v>
    <v>0.89</v>
    <v>5.1060000000000003E-3</v>
    <v>1.4406E-2</v>
    <v>0.32</v>
    <v>USD</v>
    <v>Mondelez International, Inc. is a snack company. The Company’s core business is making and selling chocolate, biscuits and baked snacks. The Company also has additional businesses in adjacent, locally relevant categories including gum and candy, cheese and grocery and powdered beverages. Its portfolio includes global and local brands such as Oreo, Ritz, LU, Clif Bar and Tate’s Bake Shop biscuits and baked snacks, as well as Cadbury Dairy Milk, Milka and Toblerone chocolate. The Company’s segments include Latin America, AMEA, Europe and North America. It sells its products in over 150 countries and has operations in approximately 80 countries, including 147 principal manufacturing and processing facilities across 46 countries. It sells its products to supermarket chains, wholesalers, supercenters, club stores, mass merchandisers, distributors, convenience stores, gasoline stations, drug stores, value stores and other retail food outlets.</v>
    <v>90000</v>
    <v>Nasdaq Stock Market</v>
    <v>XNAS</v>
    <v>XNAS</v>
    <v>905 West Fulton Market, Suite 200, CHICAGO, IL, 60607 US</v>
    <v>63.38</v>
    <v>Food &amp; Tobacco</v>
    <v>Stock</v>
    <v>45933.970477187497</v>
    <v>190</v>
    <v>61.520099999999999</v>
    <v>81091560000</v>
    <v>Mondelez International, Inc.</v>
    <v>Mondelez International, Inc.</v>
    <v>61.66</v>
    <v>22.5684</v>
    <v>61.78</v>
    <v>62.67</v>
    <v>62.99</v>
    <v>1293945000</v>
    <v>MDLZ</v>
    <v>Mondelez International, Inc. (XNAS:MDLZ)</v>
    <v>6205944</v>
    <v>7281633</v>
    <v>2000</v>
  </rv>
  <rv s="2">
    <v>191</v>
  </rv>
  <rv s="0">
    <v>https://www.bing.com/financeapi/forcetrigger?t=a1y1qh&amp;q=XNAS%3aMSTR&amp;form=skydnc</v>
    <v>Learn more on Bing</v>
  </rv>
  <rv s="3">
    <v>en-GB</v>
    <v>a1y1qh</v>
    <v>268435456</v>
    <v>1</v>
    <v>Powered by Refinitiv</v>
    <v>5</v>
    <v>STRATEGY INC (XNAS:MSTR)</v>
    <v>6</v>
    <v>7</v>
    <v>Finance</v>
    <v>8</v>
    <v>543</v>
    <v>157.82</v>
    <v>3.8997999999999999</v>
    <v>-0.7</v>
    <v>-5.5459999999999997E-3</v>
    <v>-1.9870000000000001E-3</v>
    <v>-1.95</v>
    <v>USD</v>
    <v>Strategy Inc., formerly MicroStrategy Incorporated, is a bitcoin treasury and business intelligence company. The Company provides cloud-native, artificial intelligence (AI)-powered enterprise analytics software to thousands of global customers. The Company’s Strategy ONE platform provides access to AI-powered workflows, unlimited data sources, cloud-native technologies, and performance to speed up time from data to action. Strategy One delivers visualization, reporting, and embedded analytics capabilities across retail, banking, technology, manufacturing, insurance, consulting, healthcare, telecommunications, and the public sector. Its Strategy Mosaic is a universal intelligence layer that provides enterprises with consistent definitions and governance across data sources, regardless of where that data resides or which tools access it. The Strategy Mosaic offers data clarity and connection by eliminating trade-offs between flexibility, control, and speed.</v>
    <v>1512</v>
    <v>Nasdaq Stock Market</v>
    <v>XNAS</v>
    <v>XNAS</v>
    <v>1850 TOWERS CRESCENT PLAZA, TYSONS CORNER, VA, 22182 US</v>
    <v>358.54</v>
    <v>Software &amp; IT Services</v>
    <v>Stock</v>
    <v>45933.999974409373</v>
    <v>193</v>
    <v>344.4</v>
    <v>100858600000</v>
    <v>STRATEGY INC</v>
    <v>STRATEGY INC</v>
    <v>350.86500000000001</v>
    <v>30.988099999999999</v>
    <v>352.33</v>
    <v>351.63</v>
    <v>349.68</v>
    <v>286831600</v>
    <v>MSTR</v>
    <v>STRATEGY INC (XNAS:MSTR)</v>
    <v>12107918</v>
    <v>11343790</v>
    <v>1989</v>
  </rv>
  <rv s="2">
    <v>194</v>
  </rv>
  <rv s="0">
    <v>https://www.bing.com/financeapi/forcetrigger?t=a1ntlh&amp;q=XNAS%3aASML&amp;form=skydnc</v>
    <v>Learn more on Bing</v>
  </rv>
  <rv s="3">
    <v>en-GB</v>
    <v>a1ntlh</v>
    <v>268435456</v>
    <v>1</v>
    <v>Powered by Refinitiv</v>
    <v>5</v>
    <v>ASML Holding NV (XNAS:ASML)</v>
    <v>6</v>
    <v>7</v>
    <v>Finance</v>
    <v>8</v>
    <v>1040.23</v>
    <v>578.51</v>
    <v>1.8731</v>
    <v>2.0499999999999998</v>
    <v>-3.604E-3</v>
    <v>1.99E-3</v>
    <v>-3.72</v>
    <v>USD</v>
    <v>ASML Holding N.V. is a holding company based in the Netherlands. The Company operates through its subsidiaries in the Netherlands, the United States, Italy, France, Germany, the United Kingdom, Ireland, Belgium, South Korea, Taiwan, Singapore, China, Hong Kong, Japan, Malaysia and Israel. The Company operates through one business segment which is engage in development, production, marketing, sales, upgrading and servicing of advanced semiconductor equipment systems, consisting of lithography, metrology and inspection systems. The Company offers TWINSCAN systems, equipped with lithography system with a mercury lamp as light source (i-line), Krypton Fluoride (KrF) and Argon Fluoride (ArF) light sources for processing wafers for manufacturing environments for which imaging at a small resolution is required. TWINSCAN systems also include immersion lithography systems (TWINSCAN immersion systems).</v>
    <v>44000</v>
    <v>Nasdaq Stock Market</v>
    <v>XNAS</v>
    <v>XNAS</v>
    <v>De Run 6501, VELDHOVEN, NOORD-BRABANT, 5504 DR NL</v>
    <v>1039.8498999999999</v>
    <v>Semiconductors &amp; Semiconductor Equipment</v>
    <v>Stock</v>
    <v>45933.999849594533</v>
    <v>196</v>
    <v>1025.46</v>
    <v>400160200000</v>
    <v>ASML Holding NV</v>
    <v>ASML Holding NV</v>
    <v>1031</v>
    <v>35.147300000000001</v>
    <v>1030.17</v>
    <v>1032.22</v>
    <v>1028.5</v>
    <v>388147700</v>
    <v>ASML</v>
    <v>ASML Holding NV (XNAS:ASML)</v>
    <v>1352255</v>
    <v>1620179</v>
    <v>1994</v>
  </rv>
  <rv s="2">
    <v>197</v>
  </rv>
  <rv s="0">
    <v>https://www.bing.com/financeapi/forcetrigger?t=a1xaar&amp;q=XNAS%3aMAR&amp;form=skydnc</v>
    <v>Learn more on Bing</v>
  </rv>
  <rv s="3">
    <v>en-GB</v>
    <v>a1xaar</v>
    <v>268435456</v>
    <v>1</v>
    <v>Powered by Refinitiv</v>
    <v>5</v>
    <v>MARRIOTT INTERNATIONAL, INC. (XNAS:MAR)</v>
    <v>6</v>
    <v>7</v>
    <v>Finance</v>
    <v>8</v>
    <v>307.51799999999997</v>
    <v>205.4</v>
    <v>1.3573999999999999</v>
    <v>1.17</v>
    <v>-1.3342E-2</v>
    <v>4.3920000000000001E-3</v>
    <v>-3.57</v>
    <v>USD</v>
    <v>Marriott International, Inc. is an operator, franchisor, and licensor of hotel, residential, timeshare, and other lodging properties under various brand names. Its segments include U.S. and Canada, Europe, Middle East, and Africa (EMEA), Greater China, Asia Pacific, excluding China. Its brand portfolio offers a range of brands and lodging offerings in hospitality. Its brands are categorized by style of offering: Classic and Distinctive. The classic brands offer time-honored hospitality for the modern traveler. The distinctive brands offer memorable experiences with a perspective, each of which it groups into four tiers: Luxury, Premium, Select, and Midscale. Its hotel brands include JW Marriott, The Ritz-Carlton, The Luxury Collection, W Hotels, Marriott Hotels, Sheraton, Delta Hotels by Marriott, Marriott Executive Apartments, Courtyard, SpringHill Suites, TownePlace, City Express, Four Points Flex by Sheraton, citizenM, and others.</v>
    <v>155000</v>
    <v>Nasdaq Stock Market</v>
    <v>XNAS</v>
    <v>XNAS</v>
    <v>7750 WISCONSIN AVENUE, BETHESDA, MD, 20814 US</v>
    <v>268.95</v>
    <v>Hotels &amp; Entertainment Services</v>
    <v>Stock</v>
    <v>45933.978080960158</v>
    <v>199</v>
    <v>264.95999999999998</v>
    <v>72633980000</v>
    <v>MARRIOTT INTERNATIONAL, INC.</v>
    <v>MARRIOTT INTERNATIONAL, INC.</v>
    <v>265.98</v>
    <v>30.0519</v>
    <v>266.39999999999998</v>
    <v>267.57</v>
    <v>264</v>
    <v>271457900</v>
    <v>MAR</v>
    <v>MARRIOTT INTERNATIONAL, INC. (XNAS:MAR)</v>
    <v>2617913</v>
    <v>1326111</v>
    <v>1997</v>
  </rv>
  <rv s="2">
    <v>200</v>
  </rv>
  <rv s="0">
    <v>https://www.bing.com/financeapi/forcetrigger?t=a1xygh&amp;q=XNAS%3aMRVL&amp;form=skydnc</v>
    <v>Learn more on Bing</v>
  </rv>
  <rv s="3">
    <v>en-GB</v>
    <v>a1xygh</v>
    <v>268435456</v>
    <v>1</v>
    <v>Powered by Refinitiv</v>
    <v>5</v>
    <v>MARVELL TECHNOLOGY, INC. (XNAS:MRVL)</v>
    <v>6</v>
    <v>7</v>
    <v>Finance</v>
    <v>8</v>
    <v>127.48</v>
    <v>47.085000000000001</v>
    <v>1.9389000000000001</v>
    <v>0.02</v>
    <v>-1.392E-3</v>
    <v>2.3199999999999997E-4</v>
    <v>-0.12</v>
    <v>USD</v>
    <v>Marvell Technology, Inc., together with its subsidiaries, is a supplier of data infrastructure semiconductor solutions, spanning the data center core to network edge. The Company is engaged in the design, development, and sale of integrated circuits. Its product solutions serve various end markets: data center, enterprise networking, carrier infrastructure, consumer, and industrial. Its product offerings include CXL, Data Processing Units, Security Solutions, Coherent DSPs, Coherent-lite DSPs, Data Center Switches, DCI Optical Modules, Enterprise Switches, Ethernet Controllers, Ethernet PHYs, PCIe Retimers, Linear Drivers, PAM DSPs, Transimpedance Amplifiers, Fiber Channel, HDD, Storage Accelerators, and SSD Controllers. The Company develops semiconductor solutions tailored to individual customer specifications that deliver system-level differentiation for artificial intelligence, data center, compute, networking, carrier, storage, aerospace, and defense applications.</v>
    <v>7042</v>
    <v>Nasdaq Stock Market</v>
    <v>XNAS</v>
    <v>XNAS</v>
    <v>1000 N. West Street, Suite 1200, WILMINGTON, DE, 19801 US</v>
    <v>87.27</v>
    <v>Semiconductors &amp; Semiconductor Equipment</v>
    <v>Stock</v>
    <v>45933.999852291403</v>
    <v>202</v>
    <v>85.080399999999997</v>
    <v>74330270000</v>
    <v>MARVELL TECHNOLOGY, INC.</v>
    <v>MARVELL TECHNOLOGY, INC.</v>
    <v>86.28</v>
    <v>0</v>
    <v>86.2</v>
    <v>86.22</v>
    <v>86.1</v>
    <v>862100000</v>
    <v>MRVL</v>
    <v>MARVELL TECHNOLOGY, INC. (XNAS:MRVL)</v>
    <v>15679214</v>
    <v>28736811</v>
    <v>2020</v>
  </rv>
  <rv s="2">
    <v>203</v>
  </rv>
  <rv s="0">
    <v>https://www.bing.com/financeapi/forcetrigger?t=a24h1h&amp;q=XNYS%3aTRI&amp;form=skydnc</v>
    <v>Learn more on Bing</v>
  </rv>
  <rv s="3">
    <v>en-GB</v>
    <v>a24h1h</v>
    <v>268435456</v>
    <v>1</v>
    <v>Powered by Refinitiv</v>
    <v>5</v>
    <v>THOMSON REUTERS CORPORATION (XNAS:TRI)</v>
    <v>6</v>
    <v>14</v>
    <v>Finance</v>
    <v>8</v>
    <v>218.42</v>
    <v>149.88</v>
    <v>0.30690000000000001</v>
    <v>1.46</v>
    <v>0</v>
    <v>9.6360000000000005E-3</v>
    <v>0</v>
    <v>USD</v>
    <v>Thomson Reuters Corporation is a content and technology company. The Legal Professionals segment serves law firms and governments with research and workflow products powered by technologies, including generative artificial intelligence (AI). The Corporates segment serves corporations ranging from small businesses to multinational organizations with a full suite of content-driven products, powered by technologies, including generative AI. The Tax &amp; Accounting Professionals segment serves tax, audit and accounting firms with research and workflow products powered by technologies, including generative AI. The Reuters News segment supplies business, financial and global news and data to media organizations, professionals and news consumers through Reuters News Agency, Reuters.com, Reuters Events, Thomson Reuters products and to financial firms exclusively via LSEG products. The Global Print segment provides legal and tax information and commercial printing services.</v>
    <v>26400</v>
    <v>Nasdaq Stock Market</v>
    <v>XNAS</v>
    <v>XNAS</v>
    <v>19 Duncan Street, TORONTO, ON, M5H 3H1 CA</v>
    <v>153.63999999999999</v>
    <v>Professional &amp; Commercial Services</v>
    <v>Stock</v>
    <v>45933.906572812499</v>
    <v>205</v>
    <v>150.35</v>
    <v>96212810000</v>
    <v>THOMSON REUTERS CORPORATION</v>
    <v>THOMSON REUTERS CORPORATION</v>
    <v>151.55000000000001</v>
    <v>42.641500000000001</v>
    <v>151.52000000000001</v>
    <v>152.97999999999999</v>
    <v>152.97999999999999</v>
    <v>450687700</v>
    <v>TRI</v>
    <v>THOMSON REUTERS CORPORATION (XNAS:TRI)</v>
    <v>1453033</v>
    <v>1337027</v>
    <v>2010</v>
  </rv>
  <rv s="2">
    <v>206</v>
  </rv>
  <rv s="0">
    <v>https://www.bing.com/financeapi/forcetrigger?t=a1mwoc&amp;q=XNAS%3aADSK&amp;form=skydnc</v>
    <v>Learn more on Bing</v>
  </rv>
  <rv s="3">
    <v>en-GB</v>
    <v>a1mwoc</v>
    <v>268435456</v>
    <v>1</v>
    <v>Powered by Refinitiv</v>
    <v>5</v>
    <v>AUTODESK, INC. (XNAS:ADSK)</v>
    <v>6</v>
    <v>7</v>
    <v>Finance</v>
    <v>8</v>
    <v>329.09</v>
    <v>232.67</v>
    <v>1.5145</v>
    <v>-2.0099999999999998</v>
    <v>0</v>
    <v>-6.2629999999999995E-3</v>
    <v>0</v>
    <v>USD</v>
    <v>Autodesk, Inc. is engaged in three-dimensional (3D) design, engineering and entertainment technology solutions, spanning architecture, engineering, construction, product design, manufacturing, media and entertainment. Its architecture, engineering, construction and operations products improve the way building, infrastructure, and industrial projects are designed, built, and operated. Its product development and manufacturing software provides manufacturers in the automotive, transportation, industrial machinery, consumer products, and building product industries with comprehensive digital design, engineering, manufacturing, and production solutions. Its product offerings include AutoCAD Civil 3D, Autodesk Build, BIM Collaborate Pro, Revit, Tandem, AutoCAD, AutoCAD LT, Inventor, Vault, Maya, and 3ds Max. AutoCAD Civil 3D solution offers a surveying, design, analysis, and documentation solution for civil engineering, including land development, transportation, and environmental projects.</v>
    <v>14100</v>
    <v>Nasdaq Stock Market</v>
    <v>XNAS</v>
    <v>XNAS</v>
    <v>One Market, Ste. 400., SAN FRANCISCO, CA, 94105 US</v>
    <v>321.57</v>
    <v>Software &amp; IT Services</v>
    <v>Stock</v>
    <v>45933.888347245309</v>
    <v>208</v>
    <v>318.09789999999998</v>
    <v>67925700000</v>
    <v>AUTODESK, INC.</v>
    <v>AUTODESK, INC.</v>
    <v>320.14999999999998</v>
    <v>66.536000000000001</v>
    <v>320.91000000000003</v>
    <v>318.89999999999998</v>
    <v>318.89999999999998</v>
    <v>213000000</v>
    <v>ADSK</v>
    <v>AUTODESK, INC. (XNAS:ADSK)</v>
    <v>971928</v>
    <v>1779347</v>
    <v>1994</v>
  </rv>
  <rv s="2">
    <v>209</v>
  </rv>
  <rv s="0">
    <v>https://www.bing.com/financeapi/forcetrigger?t=a1tg3m&amp;q=XNAS%3aFTNT&amp;form=skydnc</v>
    <v>Learn more on Bing</v>
  </rv>
  <rv s="3">
    <v>en-GB</v>
    <v>a1tg3m</v>
    <v>268435456</v>
    <v>1</v>
    <v>Powered by Refinitiv</v>
    <v>5</v>
    <v>FORTINET, INC. (XNAS:FTNT)</v>
    <v>6</v>
    <v>7</v>
    <v>Finance</v>
    <v>8</v>
    <v>114.82</v>
    <v>70.12</v>
    <v>1.0824</v>
    <v>-0.5</v>
    <v>-1.2820000000000002E-3</v>
    <v>-5.7940000000000005E-3</v>
    <v>-0.11</v>
    <v>USD</v>
    <v>Fortinet, Inc. is engaged in cybersecurity, driving the convergence of networking and security. The Company’s integrated platform, Fortinet Security Fabric, spans secure networking, unified Secure Access Service Edge (SASE) and artificial intelligence (AI)-driven security operations (SecOps). Its products and services include FortiOS, FortiASIC, FortiCloud, FortiAI, FortiEndpoint, and OT Security. The FortiGuard Labs is a cybersecurity threat intelligence and research organization comprised of experienced threat hunters, researchers, analysts, engineers and data scientists who develop and utilize machine learning and AI technologies. FortiGuard and Other Security Services are a suite of AI-powered security capabilities that are integrated as part of the Fortinet Security Fabric to deliver coordinated detection and enforcement across the entire attack surface. FortiCare Technical Support Service is a per-device technical support service. It also operates Fortinet Training Institute.</v>
    <v>14898</v>
    <v>Nasdaq Stock Market</v>
    <v>XNAS</v>
    <v>XNAS</v>
    <v>909 Kifer Road, SUNNYVALE, CA, 94086 US</v>
    <v>87.24</v>
    <v>Software &amp; IT Services</v>
    <v>Stock</v>
    <v>45933.998248089847</v>
    <v>211</v>
    <v>85.54</v>
    <v>65737960000</v>
    <v>FORTINET, INC.</v>
    <v>FORTINET, INC.</v>
    <v>86.8</v>
    <v>34.437199999999997</v>
    <v>86.29</v>
    <v>85.79</v>
    <v>85.68</v>
    <v>766266100</v>
    <v>FTNT</v>
    <v>FORTINET, INC. (XNAS:FTNT)</v>
    <v>4247437</v>
    <v>6206956</v>
    <v>2000</v>
  </rv>
  <rv s="2">
    <v>212</v>
  </rv>
  <rv s="0">
    <v>https://www.bing.com/financeapi/forcetrigger?t=a21icw&amp;q=XNAS%3aPYPL&amp;form=skydnc</v>
    <v>Learn more on Bing</v>
  </rv>
  <rv s="3">
    <v>en-GB</v>
    <v>a21icw</v>
    <v>268435456</v>
    <v>1</v>
    <v>Powered by Refinitiv</v>
    <v>5</v>
    <v>PAYPAL HOLDINGS, INC. (XNAS:PYPL)</v>
    <v>6</v>
    <v>7</v>
    <v>Finance</v>
    <v>8</v>
    <v>93.66</v>
    <v>55.85</v>
    <v>1.4462999999999999</v>
    <v>0.32</v>
    <v>-1.588E-3</v>
    <v>4.6420000000000003E-3</v>
    <v>-0.11</v>
    <v>USD</v>
    <v>PayPal Holdings, Inc. offers a technology platform. The Company’s products are designed to enable digital payments and simplify commerce experiences for consumers and merchants to make selling, shopping, and sending and receiving money simple, personalized, and secure, online or offline, including mobile. It provides consumers with a digital wallet that enables them to send payments to merchants securely using a variety of funding sources, which include a bank account, a PayPal or Venmo account balance, its consumer credit products, a credit card, a debit card, certain cryptocurrencies, or other stored value products. It operates a global, two-sided network at scale that connects consumers and merchants with 434 million active accounts across approximately 200 markets. Its brands include PayPal, Braintree, Venmo, Xoom, Hyperwallet, PayPal Zettle, PayPal Honey, and Paidy. It offers financing products through the PayPal Working Capital (PPWC) and PayPal Business Loan (PPBL).</v>
    <v>24400</v>
    <v>Nasdaq Stock Market</v>
    <v>XNAS</v>
    <v>XNAS</v>
    <v>2211 N 1st St, SAN JOSE, CA, 95131 US</v>
    <v>69.53</v>
    <v>Professional &amp; Commercial Services</v>
    <v>Stock</v>
    <v>45933.999919872658</v>
    <v>214</v>
    <v>67.75</v>
    <v>66159950000</v>
    <v>PAYPAL HOLDINGS, INC.</v>
    <v>PAYPAL HOLDINGS, INC.</v>
    <v>68.099999999999994</v>
    <v>14.7506</v>
    <v>68.930000000000007</v>
    <v>69.25</v>
    <v>69.14</v>
    <v>955378400</v>
    <v>PYPL</v>
    <v>PAYPAL HOLDINGS, INC. (XNAS:PYPL)</v>
    <v>12219820</v>
    <v>12483259</v>
    <v>2015</v>
  </rv>
  <rv s="2">
    <v>215</v>
  </rv>
  <rv s="0">
    <v>https://www.bing.com/financeapi/forcetrigger?t=a1xth7&amp;q=XNAS%3aMNST&amp;form=skydnc</v>
    <v>Learn more on Bing</v>
  </rv>
  <rv s="3">
    <v>en-GB</v>
    <v>a1xth7</v>
    <v>268435456</v>
    <v>1</v>
    <v>Powered by Refinitiv</v>
    <v>5</v>
    <v>MONSTER BEVERAGE CORPORATION (XNAS:MNST)</v>
    <v>6</v>
    <v>7</v>
    <v>Finance</v>
    <v>8</v>
    <v>67.89</v>
    <v>45.7</v>
    <v>0.53039999999999998</v>
    <v>-0.41</v>
    <v>-2.9030000000000002E-3</v>
    <v>-6.0670000000000003E-3</v>
    <v>-0.19500000000000001</v>
    <v>USD</v>
    <v>Monster Beverage Corporation is a holding company. The Company, through its subsidiaries, develops, markets, sells and distributes energy drink beverages and concentrates for energy drink beverages under various brand names. Its Monster Energy Drinks segment is primarily consisting of its Monster Energy drinks, Reign Total Body Fuel high performance energy drinks, Reign Storm total wellness energy drinks and Bang Energy drinks. Its Strategic Brands segment is primarily consisting of various energy drink brands acquired from the Coca-Cola Company as well as its affordable energy brands, Predator and Fury. Its Alcohol Brands segment consists of various craft beers, hard seltzers and flavored malt beverages. Its Other segment consists of certain products sold by American Fruits and Flavors LLC, a wholly-owned subsidiary of the Company, to independent third-party customers. It also develops, markets, sells and distributes still and sparkling waters under the Monster Tour Water brand name.</v>
    <v>6558</v>
    <v>Nasdaq Stock Market</v>
    <v>XNAS</v>
    <v>XNAS</v>
    <v>1 Monster Way, CORONA, CA, 92879-7101 US</v>
    <v>67.89</v>
    <v>Beverages</v>
    <v>Stock</v>
    <v>45933.988975971872</v>
    <v>217</v>
    <v>67.13</v>
    <v>65586680000</v>
    <v>MONSTER BEVERAGE CORPORATION</v>
    <v>MONSTER BEVERAGE CORPORATION</v>
    <v>67.45</v>
    <v>42.1982</v>
    <v>67.58</v>
    <v>67.17</v>
    <v>66.974999999999994</v>
    <v>976428200</v>
    <v>MNST</v>
    <v>MONSTER BEVERAGE CORPORATION (XNAS:MNST)</v>
    <v>3095281</v>
    <v>5058824</v>
    <v>2014</v>
  </rv>
  <rv s="2">
    <v>218</v>
  </rv>
  <rv s="0">
    <v>https://www.bing.com/financeapi/forcetrigger?t=a1qga2&amp;q=XNAS%3aCSX&amp;form=skydnc</v>
    <v>Learn more on Bing</v>
  </rv>
  <rv s="3">
    <v>en-GB</v>
    <v>a1qga2</v>
    <v>268435456</v>
    <v>1</v>
    <v>Powered by Refinitiv</v>
    <v>5</v>
    <v>CSX Corporation (XNAS:CSX)</v>
    <v>6</v>
    <v>7</v>
    <v>Finance</v>
    <v>8</v>
    <v>37.25</v>
    <v>26.218399999999999</v>
    <v>1.3052999999999999</v>
    <v>0.44</v>
    <v>-2.777E-3</v>
    <v>1.2370000000000001E-2</v>
    <v>-0.1</v>
    <v>USD</v>
    <v>CSX Corporation is a transportation company. The Company provides rail, intermodal and rail-to-truck transload services and solutions to customers across an array of markets, including energy, industrial, construction, agricultural and consumer products. It provides rail-based freight transportation services, including traditional rail service, the transport of intermodal containers and trailers, as well as other transportation services such as rail-to-truck transfers and bulk commodity operations. Through its subsidiary, CSX Transportation, Inc. (CSXT), it provides a link to the transportation supply chain through its approximately 20,000 route-mile rail network and serves major population centers in 26 states east of the Mississippi River, the District of Columbia and the Canadian provinces of Ontario and Quebec. CSXT is also engaged in real estate sales, leasing, acquisition and management and development activities. It serves merchandise, intermodal, coal, and trucking businesses.</v>
    <v>23500</v>
    <v>Nasdaq Stock Market</v>
    <v>XNAS</v>
    <v>XNAS</v>
    <v>500 Water Street, 15th Floor, JACKSONVILLE, FL, 32202 US</v>
    <v>36.055</v>
    <v>Freight &amp; Logistics Services</v>
    <v>Stock</v>
    <v>45933.998648171095</v>
    <v>220</v>
    <v>35.409999999999997</v>
    <v>67132620000</v>
    <v>CSX Corporation</v>
    <v>CSX Corporation</v>
    <v>35.590000000000003</v>
    <v>21.1981</v>
    <v>35.57</v>
    <v>36.01</v>
    <v>35.909999999999997</v>
    <v>1864277000</v>
    <v>CSX</v>
    <v>CSX Corporation (XNAS:CSX)</v>
    <v>13727191</v>
    <v>15770612</v>
    <v>1978</v>
  </rv>
  <rv s="2">
    <v>221</v>
  </rv>
  <rv s="0">
    <v>https://www.bing.com/financeapi/forcetrigger?t=a21uim&amp;q=XNAS%3aREGN&amp;form=skydnc</v>
    <v>Learn more on Bing</v>
  </rv>
  <rv s="3">
    <v>en-GB</v>
    <v>a21uim</v>
    <v>268435456</v>
    <v>1</v>
    <v>Powered by Refinitiv</v>
    <v>5</v>
    <v>REGENERON PHARMACEUTICALS, INC. (XNAS:REGN)</v>
    <v>6</v>
    <v>7</v>
    <v>Finance</v>
    <v>8</v>
    <v>1038.81</v>
    <v>476.48689999999999</v>
    <v>0.2959</v>
    <v>0</v>
    <v>5.8330000000000005E-3</v>
    <v>0</v>
    <v>3.5</v>
    <v>USD</v>
    <v>Regeneron Pharmaceuticals, Inc. is a fully integrated biotechnology company. The Company invents, develops, manufactures, and commercializes medicines for people with serious diseases. Its products and product candidates in development are designed to help patients with eye diseases, allergic and inflammatory diseases, cancer, cardiovascular and metabolic diseases, neurological diseases, hematologic conditions, infectious diseases, and rare diseases. The Company is accelerating drug development using its proprietary technologies, such as VelociSuite, which produces optimized fully human antibodies and new classes of bispecific antibodies. VelociSuite consists of VelocImmune, VelociGene, VelociMouse, VelociMab, Veloci-Bi, VelociT, VelociHum, and other related technologies. Its marketed products include EYLEA (aflibercept); Dupixent (dupilumab); Libtayo (cemiplimab); Ordspono (odronextamab); Kevzara (sarilumab); Itepekimab; Linvoseltamab, and others.</v>
    <v>15106</v>
    <v>Nasdaq Stock Market</v>
    <v>XNAS</v>
    <v>XNAS</v>
    <v>777 Old Saw Mill River Road, TARRYTOWN, NY, 10591 US</v>
    <v>618.01</v>
    <v>Pharmaceuticals</v>
    <v>Stock</v>
    <v>45933.99933736094</v>
    <v>223</v>
    <v>599.87</v>
    <v>63592440000</v>
    <v>REGENERON PHARMACEUTICALS, INC.</v>
    <v>REGENERON PHARMACEUTICALS, INC.</v>
    <v>602.09</v>
    <v>15.1126</v>
    <v>600</v>
    <v>600</v>
    <v>603.5</v>
    <v>105987400</v>
    <v>REGN</v>
    <v>REGENERON PHARMACEUTICALS, INC. (XNAS:REGN)</v>
    <v>1154866</v>
    <v>1079948</v>
    <v>1988</v>
  </rv>
  <rv s="2">
    <v>224</v>
  </rv>
  <rv s="0">
    <v>https://www.bing.com/financeapi/forcetrigger?t=a1mybh&amp;q=XNAS%3aAEP&amp;form=skydnc</v>
    <v>Learn more on Bing</v>
  </rv>
  <rv s="3">
    <v>en-GB</v>
    <v>a1mybh</v>
    <v>268435456</v>
    <v>1</v>
    <v>Powered by Refinitiv</v>
    <v>5</v>
    <v>AMERICAN ELECTRIC POWER COMPANY, INC. (XNAS:AEP)</v>
    <v>6</v>
    <v>7</v>
    <v>Finance</v>
    <v>8</v>
    <v>115.36</v>
    <v>89.91</v>
    <v>0.50119999999999998</v>
    <v>0.6</v>
    <v>-4.4710000000000001E-3</v>
    <v>5.2880000000000002E-3</v>
    <v>-0.51</v>
    <v>USD</v>
    <v>American Electric Power Company, Inc. is an electric public utility holding company. Its electric utility operating companies provide generation, transmission and distribution services to more than five million retail customers in Arkansas, Indiana, Kentucky, Louisiana, Michigan, Ohio, Oklahoma, Tennessee, Texas, Virginia and West Virginia. Its segments include Vertically Integrated Utilities, Transmission and Distribution Utilities, AEP Transmission Holdco and Generation &amp; Marketing. The Vertically Integrated Utilities is engaged in the generation, transmission and distribution of electricity for sale to retail and wholesale customers. The Transmission and Distribution Utilities consists of the transmission and distribution of electricity for sale to retail and wholesale customers. The AEP Transmission Holdco is engaged in development, construction and operation of transmission facilities. The Generation &amp; Marketing segment conducts Marketing, risk management and retail activities.</v>
    <v>16330</v>
    <v>Nasdaq Stock Market</v>
    <v>XNAS</v>
    <v>XNAS</v>
    <v>1 Riverside Plz, COLUMBUS, OH, 43215-2355 US</v>
    <v>115.01</v>
    <v>Electrical Utilities &amp; IPPs</v>
    <v>Stock</v>
    <v>45933.961716492966</v>
    <v>226</v>
    <v>113.34</v>
    <v>60998690000</v>
    <v>AMERICAN ELECTRIC POWER COMPANY, INC.</v>
    <v>AMERICAN ELECTRIC POWER COMPANY, INC.</v>
    <v>113.34</v>
    <v>16.627099999999999</v>
    <v>113.46</v>
    <v>114.06</v>
    <v>113.55</v>
    <v>534794700</v>
    <v>AEP</v>
    <v>AMERICAN ELECTRIC POWER COMPANY, INC. (XNAS:AEP)</v>
    <v>3554741</v>
    <v>3250685</v>
    <v>1925</v>
  </rv>
  <rv s="2">
    <v>227</v>
  </rv>
  <rv s="0">
    <v>https://www.bing.com/financeapi/forcetrigger?t=a1yy2w&amp;q=XNAS%3aNXPI&amp;form=skydnc</v>
    <v>Learn more on Bing</v>
  </rv>
  <rv s="3">
    <v>en-GB</v>
    <v>a1yy2w</v>
    <v>268435456</v>
    <v>1</v>
    <v>Powered by Refinitiv</v>
    <v>5</v>
    <v>NXP Semiconductors NV (XNAS:NXPI)</v>
    <v>6</v>
    <v>7</v>
    <v>Finance</v>
    <v>8</v>
    <v>256.62</v>
    <v>148.09</v>
    <v>1.4886999999999999</v>
    <v>1.1850000000000001</v>
    <v>-3.8010000000000001E-3</v>
    <v>5.2039999999999994E-3</v>
    <v>-0.87</v>
    <v>USD</v>
    <v>NXP Semiconductors N.V. is a Netherlands-based holding company primarily engaged in the semiconductor industry. The Company through its subsidiaries focuses on the design, development, and manufacturing of semiconductor products used in a wide range of applications across automotive, industrial, mobile, and communication infrastructure markets. NXP Semiconductors discloses its revenue by end-markets. Automotive includes products for vehicle control, safety, infotainment, and electrification; Industrial &amp; Internet of Things (IoT) covers applications in smart home, smart city, and industrial automation. The Company has one reportable segment representing the entity as a whole, it reflects the operating decisions and allocation of resources of the Company.</v>
    <v>33100</v>
    <v>Nasdaq Stock Market</v>
    <v>XNAS</v>
    <v>XNAS</v>
    <v>High Tech Campus 60, EINDHOVEN, NOORD-BRABANT, 5656AG NL</v>
    <v>232.065</v>
    <v>Semiconductors &amp; Semiconductor Equipment</v>
    <v>Stock</v>
    <v>45933.930085231252</v>
    <v>229</v>
    <v>227.99</v>
    <v>57706510000</v>
    <v>NXP Semiconductors NV</v>
    <v>NXP Semiconductors NV</v>
    <v>228.4</v>
    <v>27.1297</v>
    <v>227.70500000000001</v>
    <v>228.89</v>
    <v>228.02</v>
    <v>252114600</v>
    <v>NXPI</v>
    <v>NXP Semiconductors NV (XNAS:NXPI)</v>
    <v>1537435</v>
    <v>2204688</v>
    <v>2010</v>
  </rv>
  <rv s="2">
    <v>230</v>
  </rv>
  <rv s="0">
    <v>https://www.bing.com/financeapi/forcetrigger?t=a1sl52&amp;q=XNAS%3aFAST&amp;form=skydnc</v>
    <v>Learn more on Bing</v>
  </rv>
  <rv s="3">
    <v>en-GB</v>
    <v>a1sl52</v>
    <v>268435456</v>
    <v>1</v>
    <v>Powered by Refinitiv</v>
    <v>5</v>
    <v>Fastenal Company (XNAS:FAST)</v>
    <v>6</v>
    <v>7</v>
    <v>Finance</v>
    <v>8</v>
    <v>50.63</v>
    <v>34.685000000000002</v>
    <v>0.93940000000000001</v>
    <v>-0.28999999999999998</v>
    <v>-1.8379E-2</v>
    <v>-6.0200000000000002E-3</v>
    <v>-0.88</v>
    <v>USD</v>
    <v>Fastenal Company is engaged in the wholesale distribution of industrial and construction supplies. The Company is a distributor of threaded fasteners, bolts, nuts, screws, studs, and related washers, as well as miscellaneous supplies and hardware, such as pins, machinery keys, concrete anchors, metal framing systems, wire rope, struts, rivets, and related accessories. Its business tools include Fastenal Managed Inventory (FMI), Bin stock (FASTStock and FASTBin) and Industrial vending (FASTVend). The Company also invests in digital solutions that aim to deliver value for its customers, leverage local inventory for same-day solutions, and provide service. It serves general and commercial contractors in non-residential end markets as well as farmers, truckers, railroads, oil exploration companies, oil production and refinement companies, mining companies, federal, state, and local governmental entities, schools, and certain retail trades.</v>
    <v>21807</v>
    <v>Nasdaq Stock Market</v>
    <v>XNAS</v>
    <v>XNAS</v>
    <v>2001 Theurer Blvd, WINONA, MN, 55987 US</v>
    <v>48.435000000000002</v>
    <v>Machinery, Equipment &amp; Components</v>
    <v>Stock</v>
    <v>45933.957070068747</v>
    <v>232</v>
    <v>47.83</v>
    <v>54948840000</v>
    <v>Fastenal Company</v>
    <v>Fastenal Company</v>
    <v>48.045000000000002</v>
    <v>46.56</v>
    <v>48.17</v>
    <v>47.88</v>
    <v>47</v>
    <v>1147637000</v>
    <v>FAST</v>
    <v>Fastenal Company (XNAS:FAST)</v>
    <v>4633092</v>
    <v>6021463</v>
    <v>1968</v>
  </rv>
  <rv s="2">
    <v>233</v>
  </rv>
  <rv s="0">
    <v>https://www.bing.com/financeapi/forcetrigger?t=a1mpc7&amp;q=XNAS%3aAXON&amp;form=skydnc</v>
    <v>Learn more on Bing</v>
  </rv>
  <rv s="3">
    <v>en-GB</v>
    <v>a1mpc7</v>
    <v>268435456</v>
    <v>1</v>
    <v>Powered by Refinitiv</v>
    <v>5</v>
    <v>AXON ENTERPRISE, INC. (XNAS:AXON)</v>
    <v>6</v>
    <v>7</v>
    <v>Finance</v>
    <v>8</v>
    <v>885.91499999999996</v>
    <v>403.16</v>
    <v>1.4525999999999999</v>
    <v>-5.0199999999999996</v>
    <v>9.6429999999999997E-4</v>
    <v>-6.9670000000000001E-3</v>
    <v>0.69</v>
    <v>USD</v>
    <v>Axon Enterprise, Inc. is a technology company in global public safety. It is building the public safety operating system by integrating a suite of hardware devices and cloud software solutions that lead modern policing. Its segments include Connected Devices and Software &amp; Services. Connected Devices segment includes the development, manufacture and sale of fully integrated hardware solutions such as conducted energy devices (CEDs), body cameras, drones, accessories, extended warranties and other hardware products. Software &amp; Services segment includes the development and sale of fully integrated cloud-based software solutions such as Axon Evidence, Records Management System, Draft One and other software and services that enable law enforcement to securely store, manage, share and analyze video and manage operations. Its global customer base includes first responders across international, federal, state and local law enforcement, fire, corrections and emergency medical services.</v>
    <v>4100</v>
    <v>Nasdaq Stock Market</v>
    <v>XNAS</v>
    <v>XNAS</v>
    <v>17800 N 85th St, SCOTTSDALE, AZ, 85255-6311 US</v>
    <v>726.76</v>
    <v>Aerospace &amp; Defense</v>
    <v>Stock</v>
    <v>45933.99806578672</v>
    <v>235</v>
    <v>712.76</v>
    <v>56170710000</v>
    <v>AXON ENTERPRISE, INC.</v>
    <v>AXON ENTERPRISE, INC.</v>
    <v>721.51</v>
    <v>178.38480000000001</v>
    <v>720.53</v>
    <v>715.51</v>
    <v>716.2</v>
    <v>78504440</v>
    <v>AXON</v>
    <v>AXON ENTERPRISE, INC. (XNAS:AXON)</v>
    <v>379176</v>
    <v>582051</v>
    <v>2001</v>
  </rv>
  <rv s="2">
    <v>236</v>
  </rv>
  <rv s="0">
    <v>https://www.bing.com/financeapi/forcetrigger?t=a22777&amp;q=XNYS%3aROP&amp;form=skydnc</v>
    <v>Learn more on Bing</v>
  </rv>
  <rv s="3">
    <v>en-GB</v>
    <v>a22777</v>
    <v>268435456</v>
    <v>1</v>
    <v>Powered by Refinitiv</v>
    <v>5</v>
    <v>ROPER TECHNOLOGIES, INC. (XNAS:ROP)</v>
    <v>6</v>
    <v>7</v>
    <v>Finance</v>
    <v>8</v>
    <v>595.16679999999997</v>
    <v>492.25</v>
    <v>0.9919</v>
    <v>3.1850000000000001</v>
    <v>1.5E-3</v>
    <v>6.411E-3</v>
    <v>0.75</v>
    <v>USD</v>
    <v>Roper Technologies, Inc. is a diversified technology company. It operates businesses that design and develop vertical software and technology-enabled products for a variety of defensible niche markets. The Company operates through three segments: Application Software, Network Software and Technology Enabled Products. The Application Software segment includes Aderant, Clinisys, Data Innovations, Deltek, Frontline, IntelliTrans, PowerPlan, Procare, Strata, Transact/CBORD, and Vertafore. The Network Software segment includes ConstructConnect, DAT, Foundry, iPipeline, iTradeNetwork, Loadlink, MHA, SHP, and SoftWriters. The Technology Enabled Products segment includes CIVCO Medical Solutions, FMI, Inovonics, IPA, Neptune, Northern Digital, rf IDEAS, and Verathon. Aderant is a comprehensive management software solution for law and other professional services firms. Data Innovations is a software solution that enables the enterprise management of hospitals and independent laboratories.</v>
    <v>18200</v>
    <v>Nasdaq Stock Market</v>
    <v>XNAS</v>
    <v>XNAS</v>
    <v>6496 University Parkway, SARASOTA, FL, 34240 US</v>
    <v>504.91</v>
    <v>Software &amp; IT Services</v>
    <v>Stock</v>
    <v>45933.995631550781</v>
    <v>238</v>
    <v>497.27</v>
    <v>53801530000</v>
    <v>ROPER TECHNOLOGIES, INC.</v>
    <v>ROPER TECHNOLOGIES, INC.</v>
    <v>497.27</v>
    <v>34.900399999999998</v>
    <v>496.76499999999999</v>
    <v>499.95</v>
    <v>500.7</v>
    <v>107613800</v>
    <v>ROP</v>
    <v>ROPER TECHNOLOGIES, INC. (XNAS:ROP)</v>
    <v>1075544</v>
    <v>877627</v>
    <v>1981</v>
  </rv>
  <rv s="2">
    <v>239</v>
  </rv>
  <rv s="0">
    <v>https://www.bing.com/financeapi/forcetrigger?t=a25rkr&amp;q=XNAS%3aWDAY&amp;form=skydnc</v>
    <v>Learn more on Bing</v>
  </rv>
  <rv s="3">
    <v>en-GB</v>
    <v>a25rkr</v>
    <v>268435456</v>
    <v>1</v>
    <v>Powered by Refinitiv</v>
    <v>5</v>
    <v>WORKDAY, INC. (XNAS:WDAY)</v>
    <v>6</v>
    <v>7</v>
    <v>Finance</v>
    <v>8</v>
    <v>294</v>
    <v>205.33</v>
    <v>1.1096999999999999</v>
    <v>4.38</v>
    <v>2.1570000000000001E-3</v>
    <v>1.8870999999999999E-2</v>
    <v>0.51</v>
    <v>USD</v>
    <v>Workday, Inc. is a provider of an artificial intelligence (AI) platform to help organizations manage their people, money, and agents. The Company provides over 11,000 organizations with cloud solutions powered by AI to help solve business challenges, including supporting and empowering their workforce, managing their finances and spending in an ever-changing environment, and planning for the unexpected. It offers Financial Management, Spend Management, Human Capital Management (HCM), Planning, and Analytics applications. The Company sells its solutions worldwide primarily through direct sales. It also offers professional services, both directly and through its Workday Services Partners, to help customers deploy its solutions. It offers businesses flexible solutions to help them adapt to their industry-specific needs and respond to change. It serves various industries, including professional and business services, financial services, healthcare, education, government, and others.</v>
    <v>19517</v>
    <v>Nasdaq Stock Market</v>
    <v>XNAS</v>
    <v>XNAS</v>
    <v>6110 Stoneridge Mall Road, PLEASANTON, CA, 94588 US</v>
    <v>237.72</v>
    <v>Software &amp; IT Services</v>
    <v>Stock</v>
    <v>45933.997576955466</v>
    <v>241</v>
    <v>230.80500000000001</v>
    <v>63140160000</v>
    <v>WORKDAY, INC.</v>
    <v>WORKDAY, INC.</v>
    <v>232.35</v>
    <v>107.5468</v>
    <v>232.1</v>
    <v>236.48</v>
    <v>236.99</v>
    <v>267000000</v>
    <v>WDAY</v>
    <v>WORKDAY, INC. (XNAS:WDAY)</v>
    <v>2305904</v>
    <v>3624566</v>
    <v>2012</v>
  </rv>
  <rv s="2">
    <v>242</v>
  </rv>
  <rv s="0">
    <v>https://www.bing.com/financeapi/forcetrigger?t=bwvem7&amp;q=XNAS%3aABNB&amp;form=skydnc</v>
    <v>Learn more on Bing</v>
  </rv>
  <rv s="3">
    <v>en-GB</v>
    <v>bwvem7</v>
    <v>268435456</v>
    <v>1</v>
    <v>Powered by Refinitiv</v>
    <v>5</v>
    <v>AIRBNB, INC. (XNAS:ABNB)</v>
    <v>6</v>
    <v>7</v>
    <v>Finance</v>
    <v>8</v>
    <v>163.93</v>
    <v>99.88</v>
    <v>1.1093999999999999</v>
    <v>-1.27</v>
    <v>6.6540000000000002E-4</v>
    <v>-1.0454000000000001E-2</v>
    <v>0.08</v>
    <v>USD</v>
    <v>Airbnb, Inc. operates a global platform for stays and experiences. The Company’s marketplace model connects hosts and guests online or through mobile devices to book spaces and experiences around the world. The Company has built its platform to onboard new hosts, especially those who previously had not considered hosting. It partners with hosts throughout the process of setting up their listing and provides them with a suite of tools to manage their listings, including scheduling, merchandising, integrated payments, community support, host protection, pricing guidance, and feedback from reviews. Its Website and mobile applications provide its guests with a way to explore a variety of homes and experiences and an easy way to book them. Its technology platform powers its two-sided marketplace and enables its global network of hosts and guests. It owns a trademark portfolio with protection in 220 countries in which it operates for its primary brands, AIRBNB, and its Belo logo.</v>
    <v>7300</v>
    <v>Nasdaq Stock Market</v>
    <v>XNAS</v>
    <v>XNAS</v>
    <v>888 Brannan St., SAN FRANCISCO, CA, 94103 US</v>
    <v>122.25</v>
    <v>Software &amp; IT Services</v>
    <v>Stock</v>
    <v>45933.999577789065</v>
    <v>244</v>
    <v>119.84</v>
    <v>74709000000</v>
    <v>AIRBNB, INC.</v>
    <v>AIRBNB, INC.</v>
    <v>121.65</v>
    <v>29.419</v>
    <v>121.49</v>
    <v>120.22</v>
    <v>120.3</v>
    <v>621435700</v>
    <v>ABNB</v>
    <v>AIRBNB, INC. (XNAS:ABNB)</v>
    <v>5911349</v>
    <v>4814655</v>
    <v>2008</v>
  </rv>
  <rv s="2">
    <v>245</v>
  </rv>
  <rv s="0">
    <v>https://www.bing.com/financeapi/forcetrigger?t=a1zk27&amp;q=XNAS%3aPCAR&amp;form=skydnc</v>
    <v>Learn more on Bing</v>
  </rv>
  <rv s="3">
    <v>en-GB</v>
    <v>a1zk27</v>
    <v>268435456</v>
    <v>1</v>
    <v>Powered by Refinitiv</v>
    <v>5</v>
    <v>PACCAR INC (XNAS:PCAR)</v>
    <v>6</v>
    <v>7</v>
    <v>Finance</v>
    <v>8</v>
    <v>118.81</v>
    <v>84.647300000000001</v>
    <v>0.95709999999999995</v>
    <v>-0.99</v>
    <v>1.6309999999999999E-3</v>
    <v>-9.9919999999999991E-3</v>
    <v>0.16</v>
    <v>USD</v>
    <v>PACCAR Inc is a multinational company operating in three principal industry segments. The Truck segment includes the design, manufacture and distribution of light-, medium- and heavy-duty commercial trucks. Heavy-duty trucks have a gross vehicle weight (GVW) of over 33,000 lbs (Class 8) in North America and over 16 metric tons in Europe and South America. Medium-duty trucks have a GVW ranging from 19,500 to 33,000 lbs (Class 6 to 7) in North America, and in Europe, light- and medium-duty trucks range between 6 and 16 metric tons. Trucks are configured with the engine in front of cab (conventional) or cab-over-engine (COE). The Parts segment includes the distribution of aftermarket parts for trucks and related commercial vehicles. The Financial Services segment includes finance and leasing products and services provided to customers and dealers. Its finance and leasing activities are principally related to the Company’s products and associated equipment.</v>
    <v>30100</v>
    <v>Nasdaq Stock Market</v>
    <v>XNAS</v>
    <v>XNAS</v>
    <v>777 106th Avenue NE, BELLEVUE, WA, 98004 US</v>
    <v>99.66</v>
    <v>Machinery, Equipment &amp; Components</v>
    <v>Stock</v>
    <v>45933.959746238281</v>
    <v>247</v>
    <v>97.6</v>
    <v>51507390000</v>
    <v>PACCAR INC</v>
    <v>PACCAR INC</v>
    <v>99.36</v>
    <v>15.031000000000001</v>
    <v>99.08</v>
    <v>98.09</v>
    <v>98.25</v>
    <v>525103400</v>
    <v>PCAR</v>
    <v>PACCAR INC (XNAS:PCAR)</v>
    <v>2299093</v>
    <v>2896938</v>
    <v>1971</v>
  </rv>
  <rv s="2">
    <v>248</v>
  </rv>
  <rv s="0">
    <v>https://www.bing.com/financeapi/forcetrigger?t=a1vb5r&amp;q=XNAS%3aIDXX&amp;form=skydnc</v>
    <v>Learn more on Bing</v>
  </rv>
  <rv s="3">
    <v>en-GB</v>
    <v>a1vb5r</v>
    <v>268435456</v>
    <v>1</v>
    <v>Powered by Refinitiv</v>
    <v>5</v>
    <v>IDEXX LABORATORIES, INC. (XNAS:IDXX)</v>
    <v>6</v>
    <v>7</v>
    <v>Finance</v>
    <v>8</v>
    <v>688.12</v>
    <v>356.14</v>
    <v>1.6232</v>
    <v>-2.65</v>
    <v>-1.5839999999999997E-5</v>
    <v>-4.1810000000000007E-3</v>
    <v>-0.01</v>
    <v>USD</v>
    <v>IDEXX Laboratories, Inc. develops, manufactures and distributes products and provides services primarily for the companion animal veterinary, livestock and poultry, dairy and water testing industries. The Company also provides human medical point-of-care and laboratory diagnostics. Its segments include Companion Animal Group (CAG), Water quality products (Water), and Livestock, Poultry and Dairy (LPD). The CAG segment offers diagnostic and information management-based products and services for the companion animal veterinary industry, including in-clinic diagnostic solutions, outside reference laboratory services, and veterinary software and services. The Water segment provides testing solutions for accurate detection and quantification of various microbiological parameters in water. The LPD segment provides diagnostic tests, services, and related instrumentation that are used to manage the health status of livestock and poultry, and to improve the quality and safety of milk.</v>
    <v>11000</v>
    <v>Nasdaq Stock Market</v>
    <v>XNAS</v>
    <v>XNAS</v>
    <v>One Idexx Drive, WESTBROOK, ME, 04092-2041 US</v>
    <v>642.25</v>
    <v>Healthcare Equipment &amp; Supplies</v>
    <v>Stock</v>
    <v>45933.879810335158</v>
    <v>250</v>
    <v>627.97</v>
    <v>50498160000</v>
    <v>IDEXX LABORATORIES, INC.</v>
    <v>IDEXX LABORATORIES, INC.</v>
    <v>637.01</v>
    <v>52.759</v>
    <v>633.84</v>
    <v>631.19000000000005</v>
    <v>631.17999999999995</v>
    <v>80004690</v>
    <v>IDXX</v>
    <v>IDEXX LABORATORIES, INC. (XNAS:IDXX)</v>
    <v>338549</v>
    <v>416478</v>
    <v>1983</v>
  </rv>
  <rv s="2">
    <v>251</v>
  </rv>
  <rv s="0">
    <v>https://www.bing.com/financeapi/forcetrigger?t=a1ogsm&amp;q=XNAS%3aBKR&amp;form=skydnc</v>
    <v>Learn more on Bing</v>
  </rv>
  <rv s="3">
    <v>en-GB</v>
    <v>a1ogsm</v>
    <v>268435456</v>
    <v>1</v>
    <v>Powered by Refinitiv</v>
    <v>5</v>
    <v>BAKER HUGHES COMPANY (XNAS:BKR)</v>
    <v>6</v>
    <v>7</v>
    <v>Finance</v>
    <v>8</v>
    <v>50.924999999999997</v>
    <v>33.6</v>
    <v>1.0232000000000001</v>
    <v>0.1</v>
    <v>4.9480000000000001E-3</v>
    <v>2.0660000000000001E-3</v>
    <v>0.24</v>
    <v>USD</v>
    <v>Baker Hughes Company is an energy technology company with a portfolio of technologies and services that span the energy and industrial value chain. The Company operates in two segments: Oilfield Services &amp; Equipment (OFSE) and Industrial &amp; Energy Technology (IET). OFSE segment provides products and services for onshore and offshore oilfield operations across the lifecycle of a well, ranging from exploration, appraisal, and development, to production, rejuvenation, and decommissioning. OFSE is organized into four product lines: Well Construction; Completions, Intervention, and Measurements; Production Solutions, and Subsea and Surface Pressure Systems. IET segment provides technology solutions and services for mechanical-drive, compression and power-generation applications across the energy industry, including oil and gas, liquefied natural gas (LNG) operations, downstream refining and petrochemical markets, as well as lower carbon solutions to broader energy and industrial sectors.</v>
    <v>57000</v>
    <v>Nasdaq Stock Market</v>
    <v>XNAS</v>
    <v>XNAS</v>
    <v>575 NORTH DAIRY ASHFORD ROAD, SUITE 100, HOUSTON, TX, 77079-1121 US</v>
    <v>49.01</v>
    <v>Oil &amp; Gas Related Equipment and Services</v>
    <v>Stock</v>
    <v>45933.998883251559</v>
    <v>253</v>
    <v>48.454999999999998</v>
    <v>47815140000</v>
    <v>BAKER HUGHES COMPANY</v>
    <v>BAKER HUGHES COMPANY</v>
    <v>48.74</v>
    <v>16.544699999999999</v>
    <v>48.4</v>
    <v>48.5</v>
    <v>48.74</v>
    <v>985879200</v>
    <v>BKR</v>
    <v>BAKER HUGHES COMPANY (XNAS:BKR)</v>
    <v>5414474</v>
    <v>6520433</v>
    <v>2016</v>
  </rv>
  <rv s="2">
    <v>254</v>
  </rv>
  <rv s="0">
    <v>https://www.bing.com/financeapi/forcetrigger?t=a227lh&amp;q=XNAS%3aROST&amp;form=skydnc</v>
    <v>Learn more on Bing</v>
  </rv>
  <rv s="3">
    <v>en-GB</v>
    <v>a227lh</v>
    <v>268435456</v>
    <v>1</v>
    <v>Powered by Refinitiv</v>
    <v>5</v>
    <v>ROSS STORES, INC. (XNAS:ROST)</v>
    <v>6</v>
    <v>7</v>
    <v>Finance</v>
    <v>8</v>
    <v>158.69</v>
    <v>122.36</v>
    <v>1.1652</v>
    <v>-3.53</v>
    <v>4.5859999999999998E-3</v>
    <v>-2.2604000000000003E-2</v>
    <v>0.7</v>
    <v>USD</v>
    <v>Ross Stores, Inc. is engaged in operating two brands of off-price retail apparel and home fashion stores-Ross Dress for Less (Ross) and dds DISCOUNTS. Ross is the off-price apparel and home fashion chain in the United States, with approximately 1,831 locations in 43 states, the District of Columbia, and Guam. Ross offers in-season, name brand and designer apparel, accessories, footwear, and home fashions for the entire family at savings of 20% to 60% off department and specialty store regular prices every day. Ross target customers are primarily from middle-income households. It also operates approximately 355 dds DISCOUNTS stores in 22 states. dds DISCOUNTS features more moderately-priced in- season, name brand apparel, accessories, footwear, and home fashions for the entire family at savings of 20% to 70% off moderate department and discount store regular prices every day. It operates a total of approximately 2,186 stores.</v>
    <v>107000</v>
    <v>Nasdaq Stock Market</v>
    <v>XNAS</v>
    <v>XNAS</v>
    <v>5130 Hacienda Drive, DUBLIN, CA, 94568 US</v>
    <v>156.56</v>
    <v>Specialty Retailers</v>
    <v>Stock</v>
    <v>45933.974806133592</v>
    <v>256</v>
    <v>151.98500000000001</v>
    <v>49642540000</v>
    <v>ROSS STORES, INC.</v>
    <v>ROSS STORES, INC.</v>
    <v>156.01</v>
    <v>24.804600000000001</v>
    <v>156.16999999999999</v>
    <v>152.63999999999999</v>
    <v>153.34</v>
    <v>325226300</v>
    <v>ROST</v>
    <v>ROSS STORES, INC. (XNAS:ROST)</v>
    <v>2372683</v>
    <v>2548834</v>
    <v>1989</v>
  </rv>
  <rv s="2">
    <v>257</v>
  </rv>
  <rv s="0">
    <v>https://www.bing.com/financeapi/forcetrigger?t=a1rjec&amp;q=XNAS%3aEA&amp;form=skydnc</v>
    <v>Learn more on Bing</v>
  </rv>
  <rv s="3">
    <v>en-GB</v>
    <v>a1rjec</v>
    <v>268435456</v>
    <v>1</v>
    <v>Powered by Refinitiv</v>
    <v>5</v>
    <v>ELECTRONIC ARTS INC. (XNAS:EA)</v>
    <v>6</v>
    <v>7</v>
    <v>Finance</v>
    <v>8</v>
    <v>203.75</v>
    <v>115.21</v>
    <v>0.747</v>
    <v>-0.31</v>
    <v>7.9719999999999997E-4</v>
    <v>-1.542E-3</v>
    <v>0.16</v>
    <v>USD</v>
    <v>Electronic Arts Inc. is a digital interactive entertainment company. The Company develops and delivers games, content and online services for Internet-connected consoles, mobile devices and personal computers. It develops and publishes games and experiences across diverse genres, such as sports, racing, first-person shooter, action, role-playing and simulation. Its portfolio of brands includes EA SPORTS FC, Battlefield, Apex Legends, The Sims, EA SPORTS Madden NFL, EA SPORTS College Football, Need for Speed, Dragon Age, Titanfall, Plants vs. Zombies and EA SPORTS F1. The Company also offers live services, including extra content, subscription offerings and other revenue generated outside of the sale of its full games. It primarily distributes its console products and services through partners, such as Sony and Microsoft. It distributes its mobile applications and additional content through distributors such as Apple and Google.</v>
    <v>14500</v>
    <v>Nasdaq Stock Market</v>
    <v>XNAS</v>
    <v>XNAS</v>
    <v>209 Redwood Shores Pkwy, REDWOOD CITY, CA, 94065 US</v>
    <v>201.25</v>
    <v>Software &amp; IT Services</v>
    <v>Stock</v>
    <v>45933.999818784374</v>
    <v>259</v>
    <v>200.55</v>
    <v>50040820000</v>
    <v>ELECTRONIC ARTS INC.</v>
    <v>ELECTRONIC ARTS INC.</v>
    <v>200.91</v>
    <v>50.341000000000001</v>
    <v>201</v>
    <v>200.69</v>
    <v>200.85</v>
    <v>249343900</v>
    <v>EA</v>
    <v>ELECTRONIC ARTS INC. (XNAS:EA)</v>
    <v>3672125</v>
    <v>4391156</v>
    <v>1991</v>
  </rv>
  <rv s="2">
    <v>260</v>
  </rv>
  <rv s="0">
    <v>https://www.bing.com/financeapi/forcetrigger?t=a1r32w&amp;q=XNAS%3aWBD&amp;form=skydnc</v>
    <v>Learn more on Bing</v>
  </rv>
  <rv s="3">
    <v>en-GB</v>
    <v>a1r32w</v>
    <v>268435456</v>
    <v>1</v>
    <v>Powered by Refinitiv</v>
    <v>5</v>
    <v>WARNER BROS. DISCOVERY, INC. (XNAS:WBD)</v>
    <v>6</v>
    <v>7</v>
    <v>Finance</v>
    <v>8</v>
    <v>20.239999999999998</v>
    <v>7.25</v>
    <v>1.7346999999999999</v>
    <v>-0.25</v>
    <v>9.7419999999999989E-3</v>
    <v>-1.2994E-2</v>
    <v>0.185</v>
    <v>USD</v>
    <v>Warner Bros. Discovery, Inc. is a global media and entertainment company that creates and distributes a portfolio of branded content across television, film, streaming and gaming. The Company's segments include Studios, Networks and DTC. Studios segment primarily consists of the production and release of feature films for initial exhibition in theaters, production and initial licensing of television programs to its networks/DTC services as well as third parties, distribution of its films and television programs to various third party and internal television and streaming services, distribution through the home entertainment market, and others. Networks segment primarily consists of its domestic and international television networks. DTC segment primarily consists of its premium pay-TV and streaming services. Its brands and products include Discovery Channel, Max, DC, TNT Sports, Eurosport, HBO, HGTV, Food Network, OWN, Investigation Discovery, TLC, Warner Bros., and Cartoon Network.</v>
    <v>35000</v>
    <v>Nasdaq Stock Market</v>
    <v>XNAS</v>
    <v>XNAS</v>
    <v>230 PARK AVENUE SOUTH, NEW YORK, NY, 10003 US</v>
    <v>19.61</v>
    <v>Media &amp; Publishing</v>
    <v>Stock</v>
    <v>45933.999152152341</v>
    <v>262</v>
    <v>18.829999999999998</v>
    <v>47014910000</v>
    <v>WARNER BROS. DISCOVERY, INC.</v>
    <v>WARNER BROS. DISCOVERY, INC.</v>
    <v>19.378</v>
    <v>63.81</v>
    <v>19.239999999999998</v>
    <v>18.989999999999998</v>
    <v>19.175000000000001</v>
    <v>2475772000</v>
    <v>WBD</v>
    <v>WARNER BROS. DISCOVERY, INC. (XNAS:WBD)</v>
    <v>22570411</v>
    <v>77323197</v>
    <v>2008</v>
  </rv>
  <rv s="2">
    <v>263</v>
  </rv>
  <rv s="0">
    <v>https://www.bing.com/financeapi/forcetrigger?t=a24mnm&amp;q=XNAS%3aTTWO&amp;form=skydnc</v>
    <v>Learn more on Bing</v>
  </rv>
  <rv s="3">
    <v>en-GB</v>
    <v>a24mnm</v>
    <v>268435456</v>
    <v>1</v>
    <v>Powered by Refinitiv</v>
    <v>5</v>
    <v>TAKE-TWO INTERACTIVE SOFTWARE, INC. (XNAS:TTWO)</v>
    <v>6</v>
    <v>7</v>
    <v>Finance</v>
    <v>8</v>
    <v>261.47000000000003</v>
    <v>146.76</v>
    <v>1.0063</v>
    <v>0.74</v>
    <v>7.0630000000000007E-3</v>
    <v>2.8799999999999997E-3</v>
    <v>1.82</v>
    <v>USD</v>
    <v>Take-Two Interactive Software, Inc. is a developer, publisher, and marketer of interactive entertainment for consumers around the globe. The Company develops and publishes products principally through Rockstar Games, 2K, and Zynga. Its products are designed for console gaming systems, including, but not limited to, the Sony Computer Entertainment, Inc. (Sony) PlayStation4 (PS4) and PlayStation5 (PS5), the Microsoft Corporation (Microsoft) Xbox One (Xbox One) and Xbox Series XS (Xbox Series XS), and the Nintendo Switch (Switch), as well as mobile, including smartphones and tablets, and personal computers (PC). It delivers its products through physical retail, digital download, online platforms, and cloud streaming services. It sells software titles both digitally and physically through direct relationships with digital storefronts and platform partners, large retail customers, and third-party distributors. It also sells advertising within a number of its games, primarily in mobile.</v>
    <v>12928</v>
    <v>Nasdaq Stock Market</v>
    <v>XNAS</v>
    <v>XNAS</v>
    <v>110 West 44Th Street, NEW YORK, NY, 10036 US</v>
    <v>261.08999999999997</v>
    <v>Software &amp; IT Services</v>
    <v>Stock</v>
    <v>45933.998094710158</v>
    <v>265</v>
    <v>255.51</v>
    <v>47534290000</v>
    <v>TAKE-TWO INTERACTIVE SOFTWARE, INC.</v>
    <v>TAKE-TWO INTERACTIVE SOFTWARE, INC.</v>
    <v>256.67</v>
    <v>0</v>
    <v>256.94</v>
    <v>257.68</v>
    <v>259.5</v>
    <v>184470200</v>
    <v>TTWO</v>
    <v>TAKE-TWO INTERACTIVE SOFTWARE, INC. (XNAS:TTWO)</v>
    <v>1728474</v>
    <v>1661702</v>
    <v>1993</v>
  </rv>
  <rv s="2">
    <v>266</v>
  </rv>
  <rv s="0">
    <v>https://www.bing.com/financeapi/forcetrigger?t=ay4lu2&amp;q=XNAS%3aXEL&amp;form=skydnc</v>
    <v>Learn more on Bing</v>
  </rv>
  <rv s="3">
    <v>en-GB</v>
    <v>ay4lu2</v>
    <v>268435456</v>
    <v>1</v>
    <v>Powered by Refinitiv</v>
    <v>5</v>
    <v>Xcel Energy Inc. (XNAS:XEL)</v>
    <v>6</v>
    <v>7</v>
    <v>Finance</v>
    <v>8</v>
    <v>81.150000000000006</v>
    <v>62.12</v>
    <v>0.3876</v>
    <v>0.66</v>
    <v>0</v>
    <v>8.2909999999999998E-3</v>
    <v>0</v>
    <v>USD</v>
    <v>Xcel Energy Inc. is an electric and natural gas delivery company. The Company provides a comprehensive portfolio of energy-related products and services to approximately 3.9 million electric customers and 2.2 million natural gas customers through four utility subsidiaries, NSP-Minnesota, NSP-Wisconsin, PSCo and SPS. The Company operates through two segments. Its regulated electric utility segment generates, purchases, transmits, distributes and sells electricity in Colorado, Michigan, Minnesota, New Mexico, North Dakota, South Dakota, Texas and Wisconsin. In addition, this segment includes sales for resale and provides wholesale transmission service to various entities in the United States. The regulated electric utility segment also includes wholesale commodity and trading operations. Its regulated natural gas utility segment purchases, transports, stores, distributes and sells natural gas primarily in portions of Colorado, Michigan, Minnesota, North Dakota and Wisconsin.</v>
    <v>11380</v>
    <v>Nasdaq Stock Market</v>
    <v>XNAS</v>
    <v>XNAS</v>
    <v>414 Nicollet Mall, MINNEAPOLIS, MN, 55401 US</v>
    <v>80.84</v>
    <v>Electrical Utilities &amp; IPPs</v>
    <v>Stock</v>
    <v>45933.864891214842</v>
    <v>268</v>
    <v>79.62</v>
    <v>47467860000</v>
    <v>Xcel Energy Inc.</v>
    <v>Xcel Energy Inc.</v>
    <v>79.63</v>
    <v>22.072900000000001</v>
    <v>79.599999999999994</v>
    <v>80.260000000000005</v>
    <v>80.260000000000005</v>
    <v>591426200</v>
    <v>XEL</v>
    <v>Xcel Energy Inc. (XNAS:XEL)</v>
    <v>3850197</v>
    <v>5752576</v>
    <v>1909</v>
  </rv>
  <rv s="2">
    <v>269</v>
  </rv>
  <rv s="0">
    <v>https://www.bing.com/financeapi/forcetrigger?t=a1zhcw&amp;q=XNAS%3aPAYX&amp;form=skydnc</v>
    <v>Learn more on Bing</v>
  </rv>
  <rv s="3">
    <v>en-GB</v>
    <v>a1zhcw</v>
    <v>268435456</v>
    <v>1</v>
    <v>Powered by Refinitiv</v>
    <v>5</v>
    <v>PAYCHEX, INC. (XNAS:PAYX)</v>
    <v>6</v>
    <v>7</v>
    <v>Finance</v>
    <v>8</v>
    <v>161.24</v>
    <v>119.02</v>
    <v>0.93420000000000003</v>
    <v>1.19</v>
    <v>-1.204E-3</v>
    <v>9.6419999999999995E-3</v>
    <v>-0.15</v>
    <v>USD</v>
    <v>Paychex, Inc. is a human capital management (HCM) company. The Company is engaged in delivering a full suite of technology and advisory services in human resources, employee benefit solutions, insurance, and payroll. It is a provider of integrated HCM solutions for human resources (HR), payroll, benefits, and insurance for small- to medium-sized businesses in the United States (U.S.) and parts of Europe. It supports its small-business clients by utilizing its proprietary, software as a service (SaaS) Paychex Flex platform and the Company’s SurePayroll SaaS-based solutions. Its HR solutions include HR packages, HR consulting, employee onboarding, hiring services, and artificial intelligence -assisted recruiting. Its payroll services include payroll packages, small business payroll, midsize to enterprise payroll, switch payroll companies, and payroll tax services. Its employee benefits services include Group health insurance, retirement services, and benefits administration services.</v>
    <v>19000</v>
    <v>Nasdaq Stock Market</v>
    <v>XNAS</v>
    <v>XNAS</v>
    <v>911 Panorama Trail S, ROCHESTER, NY, 14625-0397 US</v>
    <v>124.88</v>
    <v>Professional &amp; Commercial Services</v>
    <v>Stock</v>
    <v>45933.919265485936</v>
    <v>271</v>
    <v>122.84</v>
    <v>44846410000</v>
    <v>PAYCHEX, INC.</v>
    <v>PAYCHEX, INC.</v>
    <v>123.46</v>
    <v>27.683299999999999</v>
    <v>123.42</v>
    <v>124.61</v>
    <v>124.46</v>
    <v>359894100</v>
    <v>PAYX</v>
    <v>PAYCHEX, INC. (XNAS:PAYX)</v>
    <v>1970507</v>
    <v>3092367</v>
    <v>1979</v>
  </rv>
  <rv s="2">
    <v>272</v>
  </rv>
  <rv s="0">
    <v>https://www.bing.com/financeapi/forcetrigger?t=azbtyc&amp;q=XNAS%3aZS&amp;form=skydnc</v>
    <v>Learn more on Bing</v>
  </rv>
  <rv s="3">
    <v>en-GB</v>
    <v>azbtyc</v>
    <v>268435456</v>
    <v>1</v>
    <v>Powered by Refinitiv</v>
    <v>5</v>
    <v>ZSCALER, INC. (XNAS:ZS)</v>
    <v>6</v>
    <v>7</v>
    <v>Finance</v>
    <v>8</v>
    <v>318.4599</v>
    <v>164.78</v>
    <v>1.0566</v>
    <v>-2.17</v>
    <v>2.9470000000000001E-4</v>
    <v>-7.0550000000000005E-3</v>
    <v>0.09</v>
    <v>USD</v>
    <v>Zscaler, Inc. is a cloud security company. The Company has developed a platform incorporating core security functionalities needed to enable fast and secure access to cloud resources based on identity, context and an organization’s policies. Its Zscaler Zero Trust Exchange platform protects thousands of customers from cyberattacks and data loss by securely connecting users, devices, and applications in any location. Its solution is a purpose-built, multi-tenant, distributed cloud platform that incorporates the security functionality needed to enable users, applications, and devices to safely and efficiently utilize authorized applications and services based on an organization’s business policies. It delivers its solutions using a software-as-a-service (SaaS) business model and sells subscriptions to customers to access its cloud platform, together with related support services. It offers a security platform that combines its platform with automated security operations.</v>
    <v>7923</v>
    <v>Nasdaq Stock Market</v>
    <v>XNAS</v>
    <v>XNAS</v>
    <v>120 Holger Way, SAN JOSE, CA, 95134 US</v>
    <v>309.79000000000002</v>
    <v>Software &amp; IT Services</v>
    <v>Stock</v>
    <v>45933.999933043749</v>
    <v>274</v>
    <v>301.70999999999998</v>
    <v>48346660000</v>
    <v>ZSCALER, INC.</v>
    <v>ZSCALER, INC.</v>
    <v>308.07</v>
    <v>0</v>
    <v>307.58</v>
    <v>305.41000000000003</v>
    <v>305.5</v>
    <v>158300800</v>
    <v>ZS</v>
    <v>ZSCALER, INC. (XNAS:ZS)</v>
    <v>977708</v>
    <v>1909064</v>
    <v>2007</v>
  </rv>
  <rv s="2">
    <v>275</v>
  </rv>
  <rv s="0">
    <v>https://www.bing.com/financeapi/forcetrigger?t=brjvjc&amp;q=XNAS%3aDDOG&amp;form=skydnc</v>
    <v>Learn more on Bing</v>
  </rv>
  <rv s="3">
    <v>en-GB</v>
    <v>brjvjc</v>
    <v>268435456</v>
    <v>1</v>
    <v>Powered by Refinitiv</v>
    <v>5</v>
    <v>DATADOG, INC. (XNAS:DDOG)</v>
    <v>6</v>
    <v>7</v>
    <v>Finance</v>
    <v>8</v>
    <v>170.08</v>
    <v>81.63</v>
    <v>1.1845000000000001</v>
    <v>0.25</v>
    <v>1.054E-3</v>
    <v>1.6489999999999999E-3</v>
    <v>0.16</v>
    <v>USD</v>
    <v>Datadog, Inc. provides an observability and security platform for cloud applications. The Company’s SaaS platform integrates and automates infrastructure monitoring, application performance monitoring, log management, user experience monitoring, cloud security and many other capabilities to provide unified, real-time observability and security for its customers’ entire technology stack. Its platform consists of products that can be used individually or as a unified solution and includes a marketplace where customers can access products built by its partners on top of the Datadog platform. Its products include Infrastructure Monitoring, Application Performance Monitoring, Log Management, Digital Experience Monitoring, Continuous Profiler, Database Monitoring, Data Observability, Universal Service Monitoring, Network Monitoring and others. It owns Metaplane, an end-to-end data observability platform that provides advanced machine learning-powered monitoring and column-level lineage.</v>
    <v>6500</v>
    <v>Nasdaq Stock Market</v>
    <v>XNAS</v>
    <v>XNAS</v>
    <v>620 8th Avenue, 45th Floor, NEW YORK, NY, 10018 US</v>
    <v>155.23500000000001</v>
    <v>Software &amp; IT Services</v>
    <v>Stock</v>
    <v>45933.997839745316</v>
    <v>277</v>
    <v>151.51</v>
    <v>52946480000</v>
    <v>DATADOG, INC.</v>
    <v>DATADOG, INC.</v>
    <v>152.13999999999999</v>
    <v>428.20010000000002</v>
    <v>151.57</v>
    <v>151.82</v>
    <v>151.97999999999999</v>
    <v>348745100</v>
    <v>DDOG</v>
    <v>DATADOG, INC. (XNAS:DDOG)</v>
    <v>5141646</v>
    <v>4607867</v>
    <v>2010</v>
  </rv>
  <rv s="2">
    <v>278</v>
  </rv>
  <rv s="0">
    <v>https://www.bing.com/financeapi/forcetrigger?t=a1shjc&amp;q=XNAS%3aEXC&amp;form=skydnc</v>
    <v>Learn more on Bing</v>
  </rv>
  <rv s="3">
    <v>en-GB</v>
    <v>a1shjc</v>
    <v>268435456</v>
    <v>1</v>
    <v>Powered by Refinitiv</v>
    <v>5</v>
    <v>EXELON CORPORATION (XNAS:EXC)</v>
    <v>6</v>
    <v>7</v>
    <v>Finance</v>
    <v>8</v>
    <v>48.11</v>
    <v>35.94</v>
    <v>0.42149999999999999</v>
    <v>0.37</v>
    <v>4.6319999999999998E-3</v>
    <v>8.2279999999999992E-3</v>
    <v>0.21</v>
    <v>USD</v>
    <v>Exelon Corporation is a utility services holding company engaged in the energy transmission and distribution businesses through its subsidiaries, Commonwealth Edison Company (ComEd), PECO Energy Company (PECO), Baltimore Gas and Electric Company (BGE), Potomac Electric Power Company (Pepco), Delmarva Power &amp; Light Company (DPL) and Atlantic City Electric Company (ACE). Its segments include ComEd, PECO, BGE, Pepco, DPL and ACE. ComEd segment is engaged in purchasing and regulating the retail sale of electricity. PECO segment is engaged in purchasing and regulating the retail sale of electricity and natural gas. Through its business services subsidiary, Exelon Business Services Company, LLC (BSC), it provides its subsidiaries with a variety of support services at cost, including legal, human resources, finance, information technology and supply management services. BGE segment is focused on transmission and distribution of electricity and distribution of natural gas to retail customers.</v>
    <v>20000</v>
    <v>Nasdaq Stock Market</v>
    <v>XNAS</v>
    <v>XNAS</v>
    <v>10 S. Dearborn Street, Po Box 805379, CHICAGO, IL, 60680-5379 US</v>
    <v>45.634999999999998</v>
    <v>Electrical Utilities &amp; IPPs</v>
    <v>Stock</v>
    <v>45933.991004825781</v>
    <v>280</v>
    <v>44.89</v>
    <v>45792820000</v>
    <v>EXELON CORPORATION</v>
    <v>EXELON CORPORATION</v>
    <v>44.94</v>
    <v>17.075600000000001</v>
    <v>44.97</v>
    <v>45.34</v>
    <v>45.55</v>
    <v>1009987000</v>
    <v>EXC</v>
    <v>EXELON CORPORATION (XNAS:EXC)</v>
    <v>4745835</v>
    <v>5833491</v>
    <v>1999</v>
  </rv>
  <rv s="2">
    <v>281</v>
  </rv>
  <rv s="0">
    <v>https://www.bing.com/financeapi/forcetrigger?t=a1q8r7&amp;q=XNAS%3aCPRT&amp;form=skydnc</v>
    <v>Learn more on Bing</v>
  </rv>
  <rv s="3">
    <v>en-GB</v>
    <v>a1q8r7</v>
    <v>268435456</v>
    <v>1</v>
    <v>Powered by Refinitiv</v>
    <v>5</v>
    <v>COPART, INC. (XNAS:CPRT)</v>
    <v>6</v>
    <v>7</v>
    <v>Finance</v>
    <v>8</v>
    <v>64.38</v>
    <v>44.23</v>
    <v>1.0607</v>
    <v>0.54</v>
    <v>2.882E-3</v>
    <v>1.2116E-2</v>
    <v>0.13</v>
    <v>USD</v>
    <v>Copart, Inc. is a provider of online auctions and vehicle remarketing services. The Company provides vehicle sellers with a full range of services to process and sell vehicles over the internet through the Company’s Virtual Bidding Third Generation (VB3) internet auction-style sales technology. The Company sells principally to licensed vehicle dismantlers, rebuilders, repair licensees, used vehicle dealers, exporters, and directly to the general public. Vehicle sellers consist primarily of insurance companies, but also include dealers, individuals, charities, rental, banks, finance companies, and fleet operators. It operates more than 200 locations in 11 countries and has more than 175,000 vehicles up for auction every day. The Company operates in United States, the United Kingdom, Germany, Brazil, Canada, the United Arab Emirates, Spain, Finland, Oman, the Republic of Ireland, and Bahrain. It operates both as an agent and on a principal basis.</v>
    <v>11600</v>
    <v>Nasdaq Stock Market</v>
    <v>XNAS</v>
    <v>XNAS</v>
    <v>14185 Dallas Pkwy Ste 300, DALLAS, TX, 75254 US</v>
    <v>45.23</v>
    <v>Software &amp; IT Services</v>
    <v>Stock</v>
    <v>45933.999580555472</v>
    <v>283</v>
    <v>44.47</v>
    <v>43654370000</v>
    <v>COPART, INC.</v>
    <v>COPART, INC.</v>
    <v>44.6</v>
    <v>28.066400000000002</v>
    <v>44.57</v>
    <v>45.11</v>
    <v>45.24</v>
    <v>967731500</v>
    <v>CPRT</v>
    <v>COPART, INC. (XNAS:CPRT)</v>
    <v>5007687</v>
    <v>8123764</v>
    <v>2012</v>
  </rv>
  <rv s="2">
    <v>284</v>
  </rv>
  <rv s="0">
    <v>https://www.bing.com/financeapi/forcetrigger?t=a1o3qh&amp;q=XNAS%3aAZN&amp;form=skydnc</v>
    <v>Learn more on Bing</v>
  </rv>
  <rv s="3">
    <v>en-GB</v>
    <v>a1o3qh</v>
    <v>268435456</v>
    <v>1</v>
    <v>Powered by Refinitiv</v>
    <v>5</v>
    <v>ASTRAZENECA PLC (XNAS:AZN)</v>
    <v>6</v>
    <v>7</v>
    <v>Finance</v>
    <v>8</v>
    <v>85.5</v>
    <v>61.24</v>
    <v>0.3352</v>
    <v>1.66</v>
    <v>0</v>
    <v>1.9844999999999998E-2</v>
    <v>0</v>
    <v>USD</v>
    <v>AstraZeneca PLC is a United Kingdom-based science-led biopharmaceutical company. The Company focuses on the discovery, development, and commercialization of prescription medicines. The Company operates across therapy areas, including Oncology; Cardiovascular, Renal and Metabolism (CVRM); Respiratory and Immunology (R&amp;I); Vaccines and Immune Therapies (V&amp;I), and Rare Disease. In the Oncology area, its key products include Tagrisso, Imfinzi, Calquence, Lynparza, and Enhertu. The key products of CVRM area include Farxiga/Forxiga, Brilinta/Brilique, Crestor, and Lokelma. In the R&amp;I area, the key products are Symbicort, Fasenra, Breztri/Trixeo, and Tezspire. In the V&amp;I Therapies area, the products are Beyfortus and FluMist. The products in the Rare Disease area are Ultomiris, Soliris, Strensiq, and Koselugo. It has about 191 projects in its development pipeline, including 19 new molecular entities (NMEs) in the late-stage pipeline. The Company distributes its products in over 125 countries.</v>
    <v>94300</v>
    <v>Nasdaq Stock Market</v>
    <v>XNAS</v>
    <v>XNAS</v>
    <v>1 Francis Crick Avenue, Cambridge Biomedical Campus, CAMBRIDGE, CB2 0AA GB</v>
    <v>85.5</v>
    <v>Pharmaceuticals</v>
    <v>Stock</v>
    <v>45933.999873957815</v>
    <v>286</v>
    <v>83.84</v>
    <v>264388000000</v>
    <v>ASTRAZENECA PLC</v>
    <v>ASTRAZENECA PLC</v>
    <v>84.3</v>
    <v>31.493200000000002</v>
    <v>83.65</v>
    <v>85.31</v>
    <v>85.31</v>
    <v>3101386000</v>
    <v>AZN</v>
    <v>ASTRAZENECA PLC (XNAS:AZN)</v>
    <v>5869288</v>
    <v>4464756</v>
    <v>1992</v>
  </rv>
  <rv s="2">
    <v>287</v>
  </rv>
  <rv s="0">
    <v>https://www.bing.com/financeapi/forcetrigger?t=a1skmw&amp;q=XNAS%3aFANG&amp;form=skydnc</v>
    <v>Learn more on Bing</v>
  </rv>
  <rv s="3">
    <v>en-GB</v>
    <v>a1skmw</v>
    <v>268435456</v>
    <v>1</v>
    <v>Powered by Refinitiv</v>
    <v>5</v>
    <v>DIAMONDBACK ENERGY, INC. (XNAS:FANG)</v>
    <v>6</v>
    <v>7</v>
    <v>Finance</v>
    <v>8</v>
    <v>200.47</v>
    <v>114</v>
    <v>0.96050000000000002</v>
    <v>4.28</v>
    <v>-1.6749E-2</v>
    <v>2.989E-2</v>
    <v>-2.4700000000000002</v>
    <v>USD</v>
    <v>Diamondback Energy, Inc. is an independent oil and natural gas company, focused on the acquisition, development, exploration and exploitation of unconventional, onshore oil and natural gas reserves primarily in the Permian Basin in West Texas. The Company's activities are primarily directed at the horizontal development of the Wolfcamp and Spraberry formations in the Midland Basin and the Wolfcamp and Bone Spring formations in the Delaware Basin within the Permian Basin. Its subsidiary, Viper Energy, Inc., is focused on owning and acquiring mineral interests and royalty interests in oil and natural gas properties primarily in the Permian Basin and derives royalty income and lease bonus income from such interests. The Company has approximately 859,203 net acres, which primarily consists of 742,522 net acres in the Midland Basin and 116,681 net acres in the Delaware Basin. Its subsidiaries include Diamondback E&amp;P LLC, Rattler Midstream GP LLC, Rattler Midstream LP and QEP Resources, Inc.</v>
    <v>1983</v>
    <v>Nasdaq Stock Market</v>
    <v>XNAS</v>
    <v>XNAS</v>
    <v>500 WEST TEXAS AVENUE, SUITE 100, MIDLAND, TX, 79701 US</v>
    <v>147.91</v>
    <v>Oil &amp; Gas</v>
    <v>Stock</v>
    <v>45933.989360277345</v>
    <v>289</v>
    <v>143.58000000000001</v>
    <v>42690520000</v>
    <v>DIAMONDBACK ENERGY, INC.</v>
    <v>DIAMONDBACK ENERGY, INC.</v>
    <v>143.58000000000001</v>
    <v>10.4899</v>
    <v>143.19</v>
    <v>147.47</v>
    <v>145</v>
    <v>289486100</v>
    <v>FANG</v>
    <v>DIAMONDBACK ENERGY, INC. (XNAS:FANG)</v>
    <v>2012327</v>
    <v>2037681</v>
    <v>2011</v>
  </rv>
  <rv s="2">
    <v>290</v>
  </rv>
  <rv s="0">
    <v>https://www.bing.com/financeapi/forcetrigger?t=a1pc9c&amp;q=XNAS%3aCCEP&amp;form=skydnc</v>
    <v>Learn more on Bing</v>
  </rv>
  <rv s="3">
    <v>en-GB</v>
    <v>a1pc9c</v>
    <v>268435456</v>
    <v>1</v>
    <v>Powered by Refinitiv</v>
    <v>5</v>
    <v>COCA-COLA EUROPACIFIC PARTNERS PLC (XNAS:CCEP)</v>
    <v>6</v>
    <v>7</v>
    <v>Finance</v>
    <v>8</v>
    <v>100.67</v>
    <v>73.400000000000006</v>
    <v>0.70169999999999999</v>
    <v>-0.06</v>
    <v>-2.2790000000000001E-4</v>
    <v>-6.8309999999999996E-4</v>
    <v>-0.02</v>
    <v>USD</v>
    <v>Coca-Cola Europacific Partners plc is a United Kingdom-based consumer goods company. The Company is engaged in making, selling and distributing an extensive range of primarily non-alcoholic ready-to-drink (RTD) beverages. The Company's product categories include Coca-Cola trademark; flavors and mixers; waters, sports, RTD tea and coffee, and other including energy. Its brands include Coca-Cola Original Taste, Coca-Cola Zero Sugar, Diet Coke, Sprite, Fanta, Monster Energy, Costa Coffee and Fuze Tea. The Company's operations include Europe and Australia, Pacific and Southeast Asia (APS). Its Europe operations include FBN (France, Monaco, Belgium, Luxembourg, the Netherlands, Norway, Sweden and Iceland), Germany, Great Britain, and Iberia (Spain, Portugal and Andorra). The Company's APS operations include Australia/Pacific (Australia, New Zealand, the Pacific Islands and Papua New Guinea), and Southeast Asia (Indonesia and the Philippines). It operates in approximately 31 markets.</v>
    <v>41000</v>
    <v>Nasdaq Stock Market</v>
    <v>XNAS</v>
    <v>XNAS</v>
    <v>Pemberton House, Bakers Road, UXBRIDGE, MIDDLESEX, UB8 1EZ GB</v>
    <v>88.65</v>
    <v>Beverages</v>
    <v>Stock</v>
    <v>45933.911691099216</v>
    <v>292</v>
    <v>86.72</v>
    <v>39846040000</v>
    <v>COCA-COLA EUROPACIFIC PARTNERS PLC</v>
    <v>COCA-COLA EUROPACIFIC PARTNERS PLC</v>
    <v>87.76</v>
    <v>22.484400000000001</v>
    <v>87.83</v>
    <v>87.77</v>
    <v>87.75</v>
    <v>453982400</v>
    <v>CCEP</v>
    <v>COCA-COLA EUROPACIFIC PARTNERS PLC (XNAS:CCEP)</v>
    <v>2009968</v>
    <v>1994334</v>
    <v>2015</v>
  </rv>
  <rv s="2">
    <v>293</v>
  </rv>
  <rv s="0">
    <v>https://www.bing.com/financeapi/forcetrigger?t=a1pokr&amp;q=XNAS%3aCHTR&amp;form=skydnc</v>
    <v>Learn more on Bing</v>
  </rv>
  <rv s="3">
    <v>en-GB</v>
    <v>a1pokr</v>
    <v>268435456</v>
    <v>1</v>
    <v>Powered by Refinitiv</v>
    <v>5</v>
    <v>CHARTER COMMUNICATIONS, INC. (XNAS:CHTR)</v>
    <v>6</v>
    <v>7</v>
    <v>Finance</v>
    <v>8</v>
    <v>437.06</v>
    <v>251.8</v>
    <v>1.0544</v>
    <v>10.4</v>
    <v>3.5360000000000001E-3</v>
    <v>3.8574000000000004E-2</v>
    <v>0.99</v>
    <v>USD</v>
    <v>Charter Communications, Inc. is a broadband connectivity company and cable operator serving more than 57 million homes and businesses in 41 states through its Spectrum brand. Over an advanced communications network, the Company offers a range of residential and business services, including Spectrum Internet, television (TV), Mobile and Voice. For small businesses, Spectrum Business delivers a range of broadband products and services coupled with special features and applications to enhance productivity. For mid-market and large businesses, Spectrum Business provides customized, fiber-based solutions. Spectrum Reach delivers advertising and production for the modern media landscape. The Company also distributes news coverage and sports programming to its customers through Spectrum Networks. The Company offers its customers subscription-based Internet, video, mobile and voice services, with prices and related charges based on the types of service selected.</v>
    <v>94500</v>
    <v>Nasdaq Stock Market</v>
    <v>XNAS</v>
    <v>XNAS</v>
    <v>400 Washington Blvd., STAMFORD, CT, 06902 US</v>
    <v>281.26990000000001</v>
    <v>Telecommunications Services</v>
    <v>Stock</v>
    <v>45933.974021897659</v>
    <v>295</v>
    <v>270.31</v>
    <v>38246840000</v>
    <v>CHARTER COMMUNICATIONS, INC.</v>
    <v>CHARTER COMMUNICATIONS, INC.</v>
    <v>270.31</v>
    <v>7.1916000000000002</v>
    <v>269.61</v>
    <v>280.01</v>
    <v>281</v>
    <v>136591000</v>
    <v>CHTR</v>
    <v>CHARTER COMMUNICATIONS, INC. (XNAS:CHTR)</v>
    <v>1684666</v>
    <v>2085999</v>
    <v>2003</v>
  </rv>
  <rv s="2">
    <v>296</v>
  </rv>
  <rv s="0">
    <v>https://www.bing.com/financeapi/forcetrigger?t=a1qeh7&amp;q=XNAS%3aCSGP&amp;form=skydnc</v>
    <v>Learn more on Bing</v>
  </rv>
  <rv s="3">
    <v>en-GB</v>
    <v>a1qeh7</v>
    <v>268435456</v>
    <v>1</v>
    <v>Powered by Refinitiv</v>
    <v>5</v>
    <v>COSTAR GROUP, INC. (XNAS:CSGP)</v>
    <v>6</v>
    <v>7</v>
    <v>Finance</v>
    <v>8</v>
    <v>97.43</v>
    <v>68.256</v>
    <v>0.87460000000000004</v>
    <v>0.9</v>
    <v>-1.0612999999999999E-2</v>
    <v>1.0727E-2</v>
    <v>-0.9</v>
    <v>USD</v>
    <v>CoStar Group, Inc. is a provider of online real estate marketplaces, information, and analytics in the property markets. It manages its business in two segments: North America, which includes the United States and Canada, and International, which primarily includes Europe, Asia-Pacific and Latin America. Its major brands include CoStar, a global provider of commercial real estate data, analytics, and news; LoopNet, a commercial real estate marketplace; Apartments.com, a platform for apartment rentals; and Homes.com, a residential real estate marketplace. Its other brands include STR, which is engaged in hospitality data and benchmarking, Ten-X, an online platform for commercial real estate auctions and negotiated bids and OnTheMarket, a residential property portal in the United Kingdom. The Company, through Matterport, Inc., is advancing property insights and driving the growth of AI-driven digital twin technology across the global commercial and residential real estate sector.</v>
    <v>6593</v>
    <v>Nasdaq Stock Market</v>
    <v>XNAS</v>
    <v>XNAS</v>
    <v>1201 Wilson Blvd., ARLINGTON, VA, 22209 US</v>
    <v>85.08</v>
    <v>Software &amp; IT Services</v>
    <v>Stock</v>
    <v>45933.949542870316</v>
    <v>298</v>
    <v>84.11</v>
    <v>35925550000</v>
    <v>COSTAR GROUP, INC.</v>
    <v>COSTAR GROUP, INC.</v>
    <v>84.2</v>
    <v>291.91750000000002</v>
    <v>83.9</v>
    <v>84.8</v>
    <v>83.9</v>
    <v>423650400</v>
    <v>CSGP</v>
    <v>COSTAR GROUP, INC. (XNAS:CSGP)</v>
    <v>2671918</v>
    <v>2668339</v>
    <v>1998</v>
  </rv>
  <rv s="2">
    <v>299</v>
  </rv>
  <rv s="0">
    <v>https://www.bing.com/financeapi/forcetrigger?t=a1xdvh&amp;q=XNAS%3aMCHP&amp;form=skydnc</v>
    <v>Learn more on Bing</v>
  </rv>
  <rv s="3">
    <v>en-GB</v>
    <v>a1xdvh</v>
    <v>268435456</v>
    <v>1</v>
    <v>Powered by Refinitiv</v>
    <v>5</v>
    <v>MICROCHIP TECHNOLOGY INCORPORATED (XNAS:MCHP)</v>
    <v>6</v>
    <v>7</v>
    <v>Finance</v>
    <v>8</v>
    <v>79.53</v>
    <v>34.125</v>
    <v>1.5572999999999999</v>
    <v>0.41</v>
    <v>2.7109999999999999E-3</v>
    <v>6.1999999999999998E-3</v>
    <v>0.1804</v>
    <v>USD</v>
    <v>Microchip Technology Incorporated is a provider of smart, connected, and secure embedded control solutions. The Company’s semiconductor products segment designs, develops, manufactures and markets mixed-signal microcontrollers, development tools and analog, interface, mixed-signal, timing, wired and wireless connectivity devices, and memory products. The Company's technology licensing segment includes sales and licensing of the Company's intellectual property. Its products include PIC64 Microprocessors, FPGAs, myMicrochip, MPLAB X IDE, Analog, and Microcontrollers. Its development tools include Atmel START and MPLAB Discover. Its manufacturing operations include wafer fabrication, wafer probe, assembly, and test. The Company’s solutions serve customers across the industrial, automotive, consumer, aerospace and defense, communications and computing markets. The Company markets and sells its products worldwide primarily through a network of direct sales personnel and distributors.</v>
    <v>19400</v>
    <v>Nasdaq Stock Market</v>
    <v>XNAS</v>
    <v>XNAS</v>
    <v>2355 W CHANDLER BLVD, CHANDLER, AZ, 85224-6199 US</v>
    <v>69</v>
    <v>Semiconductors &amp; Semiconductor Equipment</v>
    <v>Stock</v>
    <v>45933.99830137656</v>
    <v>301</v>
    <v>66.349999999999994</v>
    <v>35910290000</v>
    <v>MICROCHIP TECHNOLOGY INCORPORATED</v>
    <v>MICROCHIP TECHNOLOGY INCORPORATED</v>
    <v>66.39</v>
    <v>0</v>
    <v>66.13</v>
    <v>66.540000000000006</v>
    <v>66.720399999999998</v>
    <v>539679700</v>
    <v>MCHP</v>
    <v>MICROCHIP TECHNOLOGY INCORPORATED (XNAS:MCHP)</v>
    <v>6368394</v>
    <v>7385094</v>
    <v>1989</v>
  </rv>
  <rv s="2">
    <v>302</v>
  </rv>
  <rv s="0">
    <v>https://www.bing.com/financeapi/forcetrigger?t=a1r9cw&amp;q=XNAS%3aKDP&amp;form=skydnc</v>
    <v>Learn more on Bing</v>
  </rv>
  <rv s="3">
    <v>en-GB</v>
    <v>a1r9cw</v>
    <v>268435456</v>
    <v>1</v>
    <v>Powered by Refinitiv</v>
    <v>5</v>
    <v>KEURIG DR PEPPER INC. (XNAS:KDP)</v>
    <v>6</v>
    <v>7</v>
    <v>Finance</v>
    <v>8</v>
    <v>37.270000000000003</v>
    <v>25.27</v>
    <v>0.4325</v>
    <v>0.1</v>
    <v>-1.5479999999999999E-3</v>
    <v>3.885E-3</v>
    <v>-0.04</v>
    <v>USD</v>
    <v>Keurig Dr Pepper Inc. is a beverage company in North America that manufactures, markets, distributes and sells hot and cold beverages and single serve brewing systems. It has a portfolio of beverage brands, including Keurig, Dr Pepper, Canada Dry, Mott's, A&amp;W, Penafiel, Snapple, 7UP, Green Mountain Coffee Roasters, GHOST, Clamato, Core Hydration and The Original Donut Shop, as well as the Keurig brewing system. Its U.S. Refreshment Beverages segment is a manufacturer and distributor of liquid refreshment beverages (LRBs). This segment manufactures and distributes concentrates, syrup and finished beverages of its brands and third-party brands, to third-party bottlers, distributors, retailers, and end consumers. Its U.S. Coffee segment is a manufacturer and distributor of single serve brewers, specialty coffee (including hot and iced varieties), and ready to drink (RTD) coffee. Its International segment includes sales in Canada, Mexico, the Caribbean and other international markets.</v>
    <v>29400</v>
    <v>Nasdaq Stock Market</v>
    <v>XNAS</v>
    <v>XNAS</v>
    <v>53 South Avenue, BURLINGTON, MA, 01803 US</v>
    <v>25.984999999999999</v>
    <v>Beverages</v>
    <v>Stock</v>
    <v>45933.999713529687</v>
    <v>304</v>
    <v>25.67</v>
    <v>35101970000</v>
    <v>KEURIG DR PEPPER INC.</v>
    <v>KEURIG DR PEPPER INC.</v>
    <v>25.7</v>
    <v>22.8386</v>
    <v>25.74</v>
    <v>25.84</v>
    <v>25.8</v>
    <v>1358435000</v>
    <v>KDP</v>
    <v>KEURIG DR PEPPER INC. (XNAS:KDP)</v>
    <v>10325854</v>
    <v>22059090</v>
    <v>2007</v>
  </rv>
  <rv s="2">
    <v>305</v>
  </rv>
  <rv s="0">
    <v>https://www.bing.com/financeapi/forcetrigger?t=a25jnm&amp;q=XNAS%3aVRSK&amp;form=skydnc</v>
    <v>Learn more on Bing</v>
  </rv>
  <rv s="3">
    <v>en-GB</v>
    <v>a25jnm</v>
    <v>268435456</v>
    <v>1</v>
    <v>Powered by Refinitiv</v>
    <v>5</v>
    <v>VERISK ANALYTICS, INC. (XNAS:VRSK)</v>
    <v>6</v>
    <v>7</v>
    <v>Finance</v>
    <v>8</v>
    <v>322.92</v>
    <v>239.83</v>
    <v>0.85329999999999995</v>
    <v>1.61</v>
    <v>-2.9709999999999997E-3</v>
    <v>6.5069999999999998E-3</v>
    <v>-0.74</v>
    <v>USD</v>
    <v>Verisk Analytics, Inc. is a data analytics and technology provider serving clients in the insurance ecosystem. The Company offers predictive analytics and decision support solutions to clients in rating, underwriting, claims, catastrophe, weather risk, and many other fields. Its insurance segment serves its property and casualty insurance customers across personal and commercial lines of business, focusing on insurance programs, the prediction of loss, the selection and pricing of risk, and compliance with their reporting requirements in each United States state in which they operate. It also develops and utilizes machine-learned and artificially intelligent models to forecast scenarios and produce both standard and customized analytics that help its customers better manage their businesses, including detecting fraud before and after a loss event. It owns a SaaS platform that supports an open ecosystem where specialized model partners make their models, hazard data and analytics.</v>
    <v>7800</v>
    <v>Nasdaq Stock Market</v>
    <v>XNAS</v>
    <v>XNAS</v>
    <v>545 Washington Boulevard, JERSEY CITY, NJ, 07310-1686 US</v>
    <v>250.2</v>
    <v>Software &amp; IT Services</v>
    <v>Stock</v>
    <v>45933.888728437501</v>
    <v>307</v>
    <v>245.99</v>
    <v>34794620000</v>
    <v>VERISK ANALYTICS, INC.</v>
    <v>VERISK ANALYTICS, INC.</v>
    <v>247.06</v>
    <v>38.447600000000001</v>
    <v>247.43</v>
    <v>249.04</v>
    <v>248.3</v>
    <v>139715000</v>
    <v>VRSK</v>
    <v>VERISK ANALYTICS, INC. (XNAS:VRSK)</v>
    <v>861754</v>
    <v>1243632</v>
    <v>2008</v>
  </rv>
  <rv s="2">
    <v>308</v>
  </rv>
  <rv s="7">
    <v>en-GB</v>
    <v>c8bc4c</v>
    <v>268435456</v>
    <v>1</v>
    <v>Powered by Refinitiv</v>
    <v>15</v>
    <v>GE HealthCare Technologies Inc. (XNAS:GEHC)</v>
    <v>16</v>
    <v>7</v>
    <v>Finance</v>
    <v>8</v>
    <v>94.8</v>
    <v>57.65</v>
    <v>1.2310000000000001</v>
    <v>-0.26</v>
    <v>-1.0580000000000001E-2</v>
    <v>-3.3850000000000004E-3</v>
    <v>-0.81</v>
    <v>USD</v>
    <v>GE HealthCare Technologies Inc. is a healthcare solutions provider, innovating medical technology, pharmaceutical diagnostics, and integrated, cloud-first artificial intelligence (AI)-enabled solutions, services and data analytics. Its business segments include Imaging, Advanced Visualization Solutions (AVS), Patient Care Solutions (PCS), and Pharmaceutical Diagnostics (PDx). Its Imaging segment offers a portfolio of scanning devices, clinical applications, service capabilities, and digital solutions. Its AVS segment offers ultrasound, image guided therapies, and interventional solutions with a portfolio that spans the continuum of care, including screening, diagnosis, treatment, and monitoring of certain diseases. Its PCS segment consists of patient monitoring, anesthesia delivery and respiratory care, diagnostic cardiology, maternal infant care, and consumables and services. Its PDx segment develops and produces two types of imaging agents: contrast media and radiopharmaceuticals.</v>
    <v>53000</v>
    <v>Nasdaq Stock Market</v>
    <v>XNAS</v>
    <v>XNAS</v>
    <v>500 West Monroe Street, CHICAGO, IL, 60661 US</v>
    <v>77.95</v>
    <v>Healthcare Equipment &amp; Supplies</v>
    <v>Stock</v>
    <v>45933.999215346877</v>
    <v>76.430000000000007</v>
    <v>34954390000</v>
    <v>GE HealthCare Technologies Inc.</v>
    <v>GE HealthCare Technologies Inc.</v>
    <v>77.16</v>
    <v>15.726699999999999</v>
    <v>76.819999999999993</v>
    <v>76.56</v>
    <v>75.75</v>
    <v>456562000</v>
    <v>GEHC</v>
    <v>GE HealthCare Technologies Inc. (XNAS:GEHC)</v>
    <v>2696434</v>
    <v>3552931</v>
    <v>2022</v>
  </rv>
  <rv s="2">
    <v>310</v>
  </rv>
  <rv s="0">
    <v>https://www.bing.com/financeapi/forcetrigger?t=a1qhz2&amp;q=XNAS%3aCTSH&amp;form=skydnc</v>
    <v>Learn more on Bing</v>
  </rv>
  <rv s="3">
    <v>en-GB</v>
    <v>a1qhz2</v>
    <v>268435456</v>
    <v>1</v>
    <v>Powered by Refinitiv</v>
    <v>5</v>
    <v>COGNIZANT TECHNOLOGY SOLUTIONS CORPORATION (XNAS:CTSH)</v>
    <v>6</v>
    <v>7</v>
    <v>Finance</v>
    <v>8</v>
    <v>90.82</v>
    <v>65.17</v>
    <v>0.96650000000000003</v>
    <v>0.66</v>
    <v>1.3289999999999999E-3</v>
    <v>9.8510000000000004E-3</v>
    <v>8.9899999999999994E-2</v>
    <v>USD</v>
    <v>Cognizant Technology Solutions Corporation engineers modern businesses. Its services include artificial intelligence (AI) and other technology services and solutions, consulting, application development, systems integration, quality engineering and assurance, application maintenance, infrastructure and security as well as business process services and automation. Its segments include Health Sciences (HS), Financial Services (FS), Products and Resources (P&amp;R), and Communications, Media and Technology (CMT). HS segment consists of healthcare providers and payers, and life sciences companies. FS segment includes banking, capital markets, payments and insurance companies. P&amp;R segment includes manufacturers, automakers, retailers, consumer goods companies, and travel and hospitality companies, as well as businesses providing logistics, energy and utility services. CMT segment includes global communications, media and entertainment, education, information services and technology companies.</v>
    <v>343800</v>
    <v>Nasdaq Stock Market</v>
    <v>XNAS</v>
    <v>XNAS</v>
    <v>300 Frank W. Burr Blvd., Ste. 36, 6 Fl., TEANECK, NJ, 07666 US</v>
    <v>67.81</v>
    <v>Software &amp; IT Services</v>
    <v>Stock</v>
    <v>45933.994856735939</v>
    <v>312</v>
    <v>66.790000000000006</v>
    <v>33044870000</v>
    <v>COGNIZANT TECHNOLOGY SOLUTIONS CORPORATION</v>
    <v>COGNIZANT TECHNOLOGY SOLUTIONS CORPORATION</v>
    <v>67</v>
    <v>0</v>
    <v>67</v>
    <v>67.66</v>
    <v>67.749899999999997</v>
    <v>488395900</v>
    <v>CTSH</v>
    <v>COGNIZANT TECHNOLOGY SOLUTIONS CORPORATION (XNAS:CTSH)</v>
    <v>2535141</v>
    <v>4409793</v>
    <v>1988</v>
  </rv>
  <rv s="2">
    <v>313</v>
  </rv>
  <rv s="0">
    <v>https://www.bing.com/financeapi/forcetrigger?t=a1wi77&amp;q=XNAS%3aKHC&amp;form=skydnc</v>
    <v>Learn more on Bing</v>
  </rv>
  <rv s="3">
    <v>en-GB</v>
    <v>a1wi77</v>
    <v>268435456</v>
    <v>1</v>
    <v>Powered by Refinitiv</v>
    <v>5</v>
    <v>THE KRAFT HEINZ COMPANY (XNAS:KHC)</v>
    <v>6</v>
    <v>7</v>
    <v>Finance</v>
    <v>8</v>
    <v>36.31</v>
    <v>25.351800000000001</v>
    <v>0.13600000000000001</v>
    <v>-0.01</v>
    <v>4.6050000000000006E-3</v>
    <v>-3.836E-4</v>
    <v>0.12</v>
    <v>USD</v>
    <v>The Kraft Heinz Company manufactures and markets food and beverage products around the world through its eight consumer-driven product platforms: Taste Elevation, Easy Ready Meals, Substantial Snacking, Desserts, Hydration, Cheese, Coffee, and Meats. The Company has two reportable segments defined by geographic region: North America and International Developed Markets. Its other segments, consisting of West and East Emerging Markets (WEEM) and Asia Emerging Markets (AEM), are combined and disclosed as Emerging Markets. It manufactures its products from a wide variety of raw materials. Its brands include Kraft, Oscar Mayer, Heinz, Philadelphia, Lunchables, Velveeta, Ore-Ida, Capri Sun, Maxwell Apartment, Kool-Aid, Jell-O, Heinz, Golden Circle, Wattie’s, Plasmon, Heinz, ABC, Master, Quero, Kraft, and Pudliszki, among others. The Company’s products are sold through its own sales organizations and through independent brokers, agents, and distributors.</v>
    <v>36000</v>
    <v>Nasdaq Stock Market</v>
    <v>XNAS</v>
    <v>XNAS</v>
    <v>One Ppg Place, PITTSBURGH, PA, 15222 US</v>
    <v>26.24</v>
    <v>Food &amp; Tobacco</v>
    <v>Stock</v>
    <v>45933.999670914061</v>
    <v>315</v>
    <v>25.971699999999998</v>
    <v>30844600000</v>
    <v>THE KRAFT HEINZ COMPANY</v>
    <v>THE KRAFT HEINZ COMPANY</v>
    <v>26.07</v>
    <v>0</v>
    <v>26.07</v>
    <v>26.06</v>
    <v>26.18</v>
    <v>1183599000</v>
    <v>KHC</v>
    <v>THE KRAFT HEINZ COMPANY (XNAS:KHC)</v>
    <v>8737848</v>
    <v>17551816</v>
    <v>2013</v>
  </rv>
  <rv s="2">
    <v>316</v>
  </rv>
  <rv s="0">
    <v>https://www.bing.com/financeapi/forcetrigger?t=a1z3h7&amp;q=XNAS%3aODFL&amp;form=skydnc</v>
    <v>Learn more on Bing</v>
  </rv>
  <rv s="3">
    <v>en-GB</v>
    <v>a1z3h7</v>
    <v>268435456</v>
    <v>1</v>
    <v>Powered by Refinitiv</v>
    <v>5</v>
    <v>OLD DOMINION FREIGHT LINE, INC. (XNAS:ODFL)</v>
    <v>6</v>
    <v>7</v>
    <v>Finance</v>
    <v>8</v>
    <v>233.26</v>
    <v>133.6901</v>
    <v>1.2236</v>
    <v>0.73</v>
    <v>-2.1229999999999999E-3</v>
    <v>5.1919999999999996E-3</v>
    <v>-0.3</v>
    <v>USD</v>
    <v>Old Dominion Freight Line, Inc. is a less-than-truckload (LTL) motor carrier. The Company provides regional, inter-regional and national LTL services through a single integrated, union-free organization. Its service offerings, which include expedited transportation, are provided through an expansive network of service centers located throughout the continental United States. It offers a range of value-added services including container drayage, truckload brokerage and supply chain consulting. It operates approximately 261 service center locations, of which it owns 239 and leased 22. Its service centers are responsible for the pickup and delivery of freight within their local service area. Its systems allow it to offer its customers access to information, such as freight tracking, shipping documents, rate quotes, rate databases and account activity. Its integrated systems and customer service department provide its customers with a single point of contact to access information.</v>
    <v>21895</v>
    <v>Nasdaq Stock Market</v>
    <v>XNAS</v>
    <v>XNAS</v>
    <v>500 Old Dominion Way, THOMASVILLE, NC, 27360 US</v>
    <v>145.21</v>
    <v>Freight &amp; Logistics Services</v>
    <v>Stock</v>
    <v>45933.999952464845</v>
    <v>318</v>
    <v>141.09</v>
    <v>29703060000</v>
    <v>OLD DOMINION FREIGHT LINE, INC.</v>
    <v>OLD DOMINION FREIGHT LINE, INC.</v>
    <v>141.09</v>
    <v>27.46</v>
    <v>140.6</v>
    <v>141.33000000000001</v>
    <v>141.03</v>
    <v>210168100</v>
    <v>ODFL</v>
    <v>OLD DOMINION FREIGHT LINE, INC. (XNAS:ODFL)</v>
    <v>1806606</v>
    <v>2060205</v>
    <v>1950</v>
  </rv>
  <rv s="2">
    <v>319</v>
  </rv>
  <rv s="0">
    <v>https://www.bing.com/financeapi/forcetrigger?t=a243h7&amp;q=XNAS%3aTEAM&amp;form=skydnc</v>
    <v>Learn more on Bing</v>
  </rv>
  <rv s="3">
    <v>en-GB</v>
    <v>a243h7</v>
    <v>268435456</v>
    <v>1</v>
    <v>Powered by Refinitiv</v>
    <v>5</v>
    <v>ATLASSIAN CORPORATION (XNAS:TEAM)</v>
    <v>6</v>
    <v>7</v>
    <v>Finance</v>
    <v>8</v>
    <v>325.99990000000003</v>
    <v>147.4</v>
    <v>0.95530000000000004</v>
    <v>-0.56000000000000005</v>
    <v>0</v>
    <v>-3.7069999999999998E-3</v>
    <v>0</v>
    <v>USD</v>
    <v>Atlassian Corporation is a technology company. The Company’s primary products include Jira for planning and project management, Confluence for content creation and sharing, Jira Service Management for team service, management and support applications, Loom for asynchronous video collaboration, and Rovo for unlocking organizational knowledge. The Atlassian platform is the common technology foundation for its products that drives connections between teams, information, and workflows. It enables modern and connected experiences across teams, tools, workflows, and data, including collaboration, analytics, automation, and artificial intelligence capabilities. The comprehensive data model, or Teamwork Graph, unifies and standardizes data across Atlassian products, third-party tools, and teams. Its Loom platform is a video messaging platform that helps users to communicate through shareable videos.</v>
    <v>13813</v>
    <v>Nasdaq Stock Market</v>
    <v>XNAS</v>
    <v>XNAS</v>
    <v>Level 6, 341 George Street,, SYDNEY, NEW SOUTH WALES, 2000 AU</v>
    <v>152.38</v>
    <v>Software &amp; IT Services</v>
    <v>Stock</v>
    <v>45933.996538529689</v>
    <v>321</v>
    <v>149.21</v>
    <v>39478720000</v>
    <v>ATLASSIAN CORPORATION</v>
    <v>ATLASSIAN CORPORATION</v>
    <v>151.45500000000001</v>
    <v>0</v>
    <v>151.05000000000001</v>
    <v>150.49</v>
    <v>150.49</v>
    <v>262334500</v>
    <v>TEAM</v>
    <v>ATLASSIAN CORPORATION (XNAS:TEAM)</v>
    <v>3426390</v>
    <v>2491162</v>
    <v>2022</v>
  </rv>
  <rv s="2">
    <v>322</v>
  </rv>
  <rv s="0">
    <v>https://www.bing.com/financeapi/forcetrigger?t=a1rgxm&amp;q=XNAS%3aDXCM&amp;form=skydnc</v>
    <v>Learn more on Bing</v>
  </rv>
  <rv s="3">
    <v>en-GB</v>
    <v>a1rgxm</v>
    <v>268435456</v>
    <v>1</v>
    <v>Powered by Refinitiv</v>
    <v>5</v>
    <v>DEXCOM, INC. (XNAS:DXCM)</v>
    <v>6</v>
    <v>7</v>
    <v>Finance</v>
    <v>8</v>
    <v>93.25</v>
    <v>57.52</v>
    <v>1.419</v>
    <v>0.61</v>
    <v>1.4909999999999999E-4</v>
    <v>9.1809999999999999E-3</v>
    <v>0.01</v>
    <v>USD</v>
    <v>DexCom, Inc. is a medical device company. The Company is primarily focused on the design, development, and commercialization of continuous glucose monitoring (CGM), systems for the management of diabetes and metabolic health by patients, caregivers, and clinicians. Its products include Dexcom G6, Dexcom G7, Stelo, Dexcom Share, and Dexcom ONE. The Company enables people to take control of health through innovative biosensing technology. Dexcom G6 is its integrated continuous glucose monitoring system (iCGM). Stelo is designed specifically for people with type II diabetes who do not use insulin as the first over-the-counter glucose biosensor in the United States. The Dexcom Share remote monitoring system, offered for use with any Dexcom system, uses an app on the patient’s compatible mobile device. Its Dexcom G7 is for adults and children (2+ years) living with type I or type II diabetes who are on any insulin or medications, at risk of hypoglycemia, and those with gestational diabetes.</v>
    <v>10300</v>
    <v>Nasdaq Stock Market</v>
    <v>XNAS</v>
    <v>XNAS</v>
    <v>6340 Sequence Dr, SAN DIEGO, CA, 92121 US</v>
    <v>67.63</v>
    <v>Healthcare Equipment &amp; Supplies</v>
    <v>Stock</v>
    <v>45933.999482464846</v>
    <v>324</v>
    <v>66.37</v>
    <v>26294010000</v>
    <v>DEXCOM, INC.</v>
    <v>DEXCOM, INC.</v>
    <v>66.78</v>
    <v>47.448700000000002</v>
    <v>66.44</v>
    <v>67.05</v>
    <v>67.06</v>
    <v>392155300</v>
    <v>DXCM</v>
    <v>DEXCOM, INC. (XNAS:DXCM)</v>
    <v>4440066</v>
    <v>6193864</v>
    <v>1999</v>
  </rv>
  <rv s="2">
    <v>325</v>
  </rv>
  <rv s="0">
    <v>https://www.bing.com/financeapi/forcetrigger?t=a1pf4c&amp;q=XNAS%3aCDW&amp;form=skydnc</v>
    <v>Learn more on Bing</v>
  </rv>
  <rv s="3">
    <v>en-GB</v>
    <v>a1pf4c</v>
    <v>268435456</v>
    <v>1</v>
    <v>Powered by Refinitiv</v>
    <v>5</v>
    <v>CDW CORPORATION (XNAS:CDW)</v>
    <v>6</v>
    <v>7</v>
    <v>Finance</v>
    <v>8</v>
    <v>226.79</v>
    <v>137.31</v>
    <v>1.0224</v>
    <v>-0.15</v>
    <v>-1.3189999999999999E-3</v>
    <v>-9.4089999999999994E-4</v>
    <v>-0.21</v>
    <v>USD</v>
    <v>CDW Corporation is a multi-brand provider of information technology (IT) solutions to business, government, education and healthcare customers in the United States, the United Kingdom and Canada. The Company’s array of offerings ranges from discrete hardware and software products to integrated IT solutions and services that include on-premises and cloud capabilities across hybrid infrastructure, digital experience and security. The Company operates through three segments: Corporate, Small Business and Public. The Corporate segment primarily serves United States private sector business customers. The Small Business segment primarily serves United States private sector business customers. The Public segment comprises government agencies and education and healthcare institutions in the United States. The Company’s solutions are delivered in physical, virtual and cloud-based environments. The Company provides integrated IT solutions in more than 150 countries.</v>
    <v>15100</v>
    <v>Nasdaq Stock Market</v>
    <v>XNAS</v>
    <v>XNAS</v>
    <v>200 N Milwaukee Ave, VERNON HILLS, IL, 60061 US</v>
    <v>162.47</v>
    <v>Integrated Hardware &amp; Software</v>
    <v>Stock</v>
    <v>45933.877892453122</v>
    <v>327</v>
    <v>159.13</v>
    <v>20874040000</v>
    <v>CDW CORPORATION</v>
    <v>CDW CORPORATION</v>
    <v>159.58000000000001</v>
    <v>19.814399999999999</v>
    <v>159.41999999999999</v>
    <v>159.27000000000001</v>
    <v>159.06</v>
    <v>131060700</v>
    <v>CDW</v>
    <v>CDW CORPORATION (XNAS:CDW)</v>
    <v>1036183</v>
    <v>1436928</v>
    <v>2007</v>
  </rv>
  <rv s="2">
    <v>328</v>
  </rv>
  <rv s="0">
    <v>https://www.bing.com/financeapi/forcetrigger?t=a24lfr&amp;q=XNAS%3aTTD&amp;form=skydnc</v>
    <v>Learn more on Bing</v>
  </rv>
  <rv s="3">
    <v>en-GB</v>
    <v>a24lfr</v>
    <v>268435456</v>
    <v>1</v>
    <v>Powered by Refinitiv</v>
    <v>5</v>
    <v>THE TRADE DESK, INC. (XNAS:TTD)</v>
    <v>6</v>
    <v>7</v>
    <v>Finance</v>
    <v>8</v>
    <v>141.53</v>
    <v>42.96</v>
    <v>1.4238999999999999</v>
    <v>0.67</v>
    <v>3.88E-4</v>
    <v>1.3167999999999999E-2</v>
    <v>0.02</v>
    <v>USD</v>
    <v>The Trade Desk, Inc. is a global advertising technology company. The Company offers a self-service, cloud-based ad-buying platform that empowers its clients to plan, manage, optimize and measure more expressive data-driven digital advertising campaigns. Its platform allows clients to execute integrated campaigns across ad formats and channels, including connected television (CTV) and other video, display, audio, and native, on a multitude of devices, such as televisions, streaming devices, mobile devices, computers and digital-out-of-home devices. Its platform’s integrations with inventory, publisher and data partners provide ad buyers reach and decisioning capabilities, and its enterprise application programming interfaces (APIs) enable its clients to customize and expand platform functionality. Its platform provides auto-optimization features that allow buyers to automate their campaigns and support them with computer-generated modeling and decision-making.</v>
    <v>3522</v>
    <v>Nasdaq Stock Market</v>
    <v>XNAS</v>
    <v>XNAS</v>
    <v>42 N. Chestnut Street, VENTURA, CA, 93001 US</v>
    <v>51.69</v>
    <v>Software &amp; IT Services</v>
    <v>Stock</v>
    <v>45933.999988633594</v>
    <v>330</v>
    <v>50.65</v>
    <v>25205010000</v>
    <v>THE TRADE DESK, INC.</v>
    <v>THE TRADE DESK, INC.</v>
    <v>51.045000000000002</v>
    <v>61.344099999999997</v>
    <v>50.88</v>
    <v>51.55</v>
    <v>51.57</v>
    <v>488942900</v>
    <v>TTD</v>
    <v>THE TRADE DESK, INC. (XNAS:TTD)</v>
    <v>11935934</v>
    <v>18518261</v>
    <v>2024</v>
  </rv>
  <rv s="2">
    <v>331</v>
  </rv>
  <rv s="0">
    <v>https://www.bing.com/financeapi/forcetrigger?t=a1z8jc&amp;q=XNAS%3aON&amp;form=skydnc</v>
    <v>Learn more on Bing</v>
  </rv>
  <rv s="3">
    <v>en-GB</v>
    <v>a1z8jc</v>
    <v>268435456</v>
    <v>1</v>
    <v>Powered by Refinitiv</v>
    <v>5</v>
    <v>ON SEMICONDUCTOR CORPORATION (XNAS:ON)</v>
    <v>6</v>
    <v>7</v>
    <v>Finance</v>
    <v>8</v>
    <v>76.06</v>
    <v>31.04</v>
    <v>1.5551999999999999</v>
    <v>0.53</v>
    <v>4.6680000000000003E-3</v>
    <v>1.0874E-2</v>
    <v>0.23</v>
    <v>USD</v>
    <v>ON Semiconductor Corporation operates under the onsemi brand. It provides intelligent power and intelligent sensing solutions. Its segments include the Power Solutions Group (PSG), the Analog &amp; Mixed-Signal Group (AMG), and the Intelligent Sensing Group (ISG). PSG offers an array of discrete, module and integrated semiconductor products that perform multiple application functions, including power switching, signal conditioning, and circuit protection. AMG designs and develops analog, mixed-signal, Power Management ICs, Sensor Interface devices, Power Conversion, Signal Chain, and Voltage Regulation devices for a broad base of end-users in the automotive, industrial, computing and mobile end-markets. ISG designs and develops CMOS image sensors, image signal processors, single photon detectors, including SiPM, SPAD arrays and short-wavelength infrared products, as well as actuator drivers for autofocus and image stabilization for a broad base of end-users in the different end-markets.</v>
    <v>26400</v>
    <v>Nasdaq Stock Market</v>
    <v>XNAS</v>
    <v>XNAS</v>
    <v>5701 NORTH PIMA ROAD, SCOTTSDALE, AZ, 85250 US</v>
    <v>49.92</v>
    <v>Semiconductors &amp; Semiconductor Equipment</v>
    <v>Stock</v>
    <v>45933.992974328125</v>
    <v>333</v>
    <v>48.82</v>
    <v>20150150000</v>
    <v>ON SEMICONDUCTOR CORPORATION</v>
    <v>ON SEMICONDUCTOR CORPORATION</v>
    <v>49.03</v>
    <v>45.471499999999999</v>
    <v>48.74</v>
    <v>49.27</v>
    <v>49.5</v>
    <v>408974000</v>
    <v>ON</v>
    <v>ON SEMICONDUCTOR CORPORATION (XNAS:ON)</v>
    <v>5297873</v>
    <v>7642793</v>
    <v>2000</v>
  </rv>
  <rv s="2">
    <v>334</v>
  </rv>
  <rv s="0">
    <v>https://www.bing.com/financeapi/forcetrigger?t=a1x6m7&amp;q=XNAS%3aLULU&amp;form=skydnc</v>
    <v>Learn more on Bing</v>
  </rv>
  <rv s="3">
    <v>en-GB</v>
    <v>a1x6m7</v>
    <v>268435456</v>
    <v>1</v>
    <v>Powered by Refinitiv</v>
    <v>5</v>
    <v>LULULEMON ATHLETICA INC. (XNAS:LULU)</v>
    <v>6</v>
    <v>7</v>
    <v>Finance</v>
    <v>8</v>
    <v>423.32</v>
    <v>159.25149999999999</v>
    <v>1.0777000000000001</v>
    <v>-2.61</v>
    <v>-6.2700000000000006E-4</v>
    <v>-1.4645999999999999E-2</v>
    <v>-0.1101</v>
    <v>USD</v>
    <v>lululemon athletica inc. is a technical athletic apparel, footwear, and accessories company. The Company organizes its operations into four regional markets: the Americas, China Mainland, Asia Pacific (APAC), and Europe and the Middle East (EMEA). It conducts its business through a number of different channels in each market, including the Company-operated stores, e-commerce, temporary locations, wholesale, outlets, a re-commerce program, and license and supply arrangements. The Company offers a comprehensive line of technical athletic apparel, footwear, and accessories marketed under the lululemon brand. Its apparel assortment includes items such as shorts, tops, and jackets designed for a healthy lifestyle, including athletic activities such as yoga, running, training, and most other activities. It also offers apparel designed for being on the move and fitness-inspired accessories. It operates stores in the United States, Canada, China Mainland, Australia, South Korea and others.</v>
    <v>39000</v>
    <v>Nasdaq Stock Market</v>
    <v>XNAS</v>
    <v>XNAS</v>
    <v>1818 Cornwall Avenue, VANCOUVER, BC, V6J 1C7 CA</v>
    <v>179.11</v>
    <v>Textiles &amp; Apparel</v>
    <v>Stock</v>
    <v>45933.999813714843</v>
    <v>336</v>
    <v>175.52</v>
    <v>20822170000</v>
    <v>LULULEMON ATHLETICA INC.</v>
    <v>LULULEMON ATHLETICA INC.</v>
    <v>178.11</v>
    <v>12.1615</v>
    <v>178.2</v>
    <v>175.59</v>
    <v>175.47989999999999</v>
    <v>118584000</v>
    <v>LULU</v>
    <v>LULULEMON ATHLETICA INC. (XNAS:LULU)</v>
    <v>3017932</v>
    <v>7277958</v>
    <v>2005</v>
  </rv>
  <rv s="2">
    <v>337</v>
  </rv>
  <rv s="0">
    <v>https://www.bing.com/financeapi/forcetrigger?t=a1ohur&amp;q=XNAS%3aBIIB&amp;form=skydnc</v>
    <v>Learn more on Bing</v>
  </rv>
  <rv s="3">
    <v>en-GB</v>
    <v>a1ohur</v>
    <v>268435456</v>
    <v>1</v>
    <v>Powered by Refinitiv</v>
    <v>5</v>
    <v>BIOGEN INC. (XNAS:BIIB)</v>
    <v>6</v>
    <v>7</v>
    <v>Finance</v>
    <v>8</v>
    <v>194.13</v>
    <v>110.035</v>
    <v>8.14E-2</v>
    <v>4.63</v>
    <v>-5.5040000000000002E-3</v>
    <v>2.9822999999999999E-2</v>
    <v>-0.88</v>
    <v>USD</v>
    <v>Biogen Inc. is a global biopharmaceutical company. The Company is focused on discovering, developing, and delivering advanced therapies for people living with serious and complex diseases worldwide. It operates a portfolio of medicines to treat multiple sclerosis (MS), spinal muscular atrophy (SMA), Alzheimer's disease, and amyotrophic lateral sclerosis (ALS). It is focused on advancing its pipeline in neurology, specialized immunology, and rare diseases. Its marketed products include TECFIDERA, VUMERITY, AVONEX, PLEGRIDY, TYSABRI and FAMPYRA for the treatment of MS; SPINRAZA for the treatment of SMA; SKYCLARYS for the treatment of Friedreich's Ataxia; QALSODY for the treatment of ALS, and FUMADERM for the treatment of severe plaque psoriasis. It also collaborations with Eisai on the commercialization of LEQEMBI for the treatment of Alzheimer's disease and Sage on the commercialization of ZURZUVAE for the treatment of Postpartum Depression (PPD).</v>
    <v>7605</v>
    <v>Nasdaq Stock Market</v>
    <v>XNAS</v>
    <v>XNAS</v>
    <v>225 Binney Street, CAMBRIDGE, MA, 02142 US</v>
    <v>160.19999999999999</v>
    <v>Pharmaceuticals</v>
    <v>Stock</v>
    <v>45933.999975647654</v>
    <v>339</v>
    <v>155.97</v>
    <v>23440740000</v>
    <v>BIOGEN INC.</v>
    <v>BIOGEN INC.</v>
    <v>156.46</v>
    <v>14.849600000000001</v>
    <v>155.25</v>
    <v>159.88</v>
    <v>159</v>
    <v>146614600</v>
    <v>BIIB</v>
    <v>BIOGEN INC. (XNAS:BIIB)</v>
    <v>2878796</v>
    <v>1797003</v>
    <v>1997</v>
  </rv>
  <rv s="2">
    <v>340</v>
  </rv>
  <rv s="0">
    <v>https://www.bing.com/financeapi/forcetrigger?t=c3orqh&amp;q=XNAS%3aGFS&amp;form=skydnc</v>
    <v>Learn more on Bing</v>
  </rv>
  <rv s="3">
    <v>en-GB</v>
    <v>c3orqh</v>
    <v>268435456</v>
    <v>1</v>
    <v>Powered by Refinitiv</v>
    <v>5</v>
    <v>GLOBALFOUNDRIES INC. (XNAS:GFS)</v>
    <v>6</v>
    <v>7</v>
    <v>Finance</v>
    <v>8</v>
    <v>47.69</v>
    <v>29.77</v>
    <v>1.4883</v>
    <v>7.0000000000000007E-2</v>
    <v>-2.7930000000000001E-4</v>
    <v>1.9589999999999998E-3</v>
    <v>-0.01</v>
    <v>USD</v>
    <v>GlobalFoundries Inc. is a semiconductor manufacturer. The Company offers a range of mainstream wafer fabrication services and technologies. It manufactures a range of semiconductor devices, including microprocessors, mobile application processors, baseband processors, network processors, radio frequency modems, microcontrollers, and power management units. Its specialized foundry manufacturing processes include a library consisting of qualified circuit-building block designs (known as IP titles or IP blocks), and advanced transistor and device technology. The Company's differentiated technology platforms include radio frequency (RF) silicon-on-insulator (SOI), Fin Field-Effect Transistor (FinFET), FDX, Complementary Metal-Oxide Semiconductor (CMOS), Silicon Germanium (SiGe), Gallium Nitride (GaN), Bipolar-CMOS-DMOS (BCD), and Silicon Photonics (SiPh).</v>
    <v>13000</v>
    <v>Nasdaq Stock Market</v>
    <v>XNAS</v>
    <v>XNAS</v>
    <v>400 STONEBREAK ROAD EXTENSION, MALTA, NY, 12020 US</v>
    <v>36.549999999999997</v>
    <v>Semiconductors &amp; Semiconductor Equipment</v>
    <v>Stock</v>
    <v>45933.993084039059</v>
    <v>342</v>
    <v>35.29</v>
    <v>19873540000</v>
    <v>GLOBALFOUNDRIES INC.</v>
    <v>GLOBALFOUNDRIES INC.</v>
    <v>35.494999999999997</v>
    <v>0</v>
    <v>35.74</v>
    <v>35.81</v>
    <v>35.799999999999997</v>
    <v>554971700</v>
    <v>GFS</v>
    <v>GLOBALFOUNDRIES INC. (XNAS:GFS)</v>
    <v>3140660</v>
    <v>3529712</v>
    <v>2008</v>
  </rv>
  <rv s="2">
    <v>343</v>
  </rv>
  <rv s="7">
    <v>en-GB</v>
    <v>cau7bh</v>
    <v>268435456</v>
    <v>1</v>
    <v>Powered by Refinitiv</v>
    <v>15</v>
    <v>ARM HOLDINGS PLC (XNAS:ARM)</v>
    <v>16</v>
    <v>7</v>
    <v>Finance</v>
    <v>8</v>
    <v>182.88</v>
    <v>80</v>
    <v>2.0910000000000002</v>
    <v>0.495</v>
    <v>-2.4269999999999999E-3</v>
    <v>3.2529999999999998E-3</v>
    <v>-0.3705</v>
    <v>USD</v>
    <v>Arm Holdings plc is engaged in operating a global computing platform. It architects, develops, and licenses high-performance and energy-efficient Arm compute platforms. The Company’s principal operations and activities are the licensing, marketing, research and development of central processing unit (CPU) design intellectual property (IP), graphics processors, system IP, market optimized platform IP, and associated software, tools and other related services. Its complementary products include GPU and NPU accelerators, interconnect, and others. Its primary product offerings are CPU products that address diverse performance, power, and cost requirements. It offers a family of GPU and NPU products providing efficient computing acceleration and an optimal visual experience across a wide range of devices. Its CPU, GPU, and System IP products integrated into a foundational compute platform optimized for a specific end market.</v>
    <v>8330</v>
    <v>Nasdaq Stock Market</v>
    <v>XNAS</v>
    <v>XNAS</v>
    <v>110 Fulbourn Road, CAMBRIDGE, CAMBRIDGESHIRE, CB1 9NJ GB</v>
    <v>154.54679999999999</v>
    <v>Semiconductors &amp; Semiconductor Equipment</v>
    <v>Stock</v>
    <v>45933.993658865627</v>
    <v>150.66</v>
    <v>161686056960</v>
    <v>ARM HOLDINGS PLC</v>
    <v>ARM HOLDINGS PLC</v>
    <v>152.88</v>
    <v>231.6635</v>
    <v>152.14500000000001</v>
    <v>152.63999999999999</v>
    <v>152.26949999999999</v>
    <v>1059264000</v>
    <v>ARM</v>
    <v>ARM HOLDINGS PLC (XNAS:ARM)</v>
    <v>2533633</v>
    <v>4601628</v>
    <v>2018</v>
  </rv>
  <rv s="2">
    <v>345</v>
  </rv>
  <rv s="0">
    <v>https://www.bing.com/financeapi/forcetrigger?t=a23hqh&amp;q=ARCX%3aSPY&amp;form=skydnc</v>
    <v>Learn more on Bing</v>
  </rv>
  <rv s="1">
    <v>en-GB</v>
    <v>a23hqh</v>
    <v>268435456</v>
    <v>1</v>
    <v>Powered by Refinitiv</v>
    <v>0</v>
    <v>SPDR S&amp;P 500 (ARCX:SPY)</v>
    <v>2</v>
    <v>3</v>
    <v>Finance</v>
    <v>4</v>
    <v>672.67499999999995</v>
    <v>481.8</v>
    <v>0.99850000000000005</v>
    <v>-0.01</v>
    <v>4.9310000000000001E-4</v>
    <v>-1.4940000000000001E-5</v>
    <v>0.33</v>
    <v>USD</v>
    <v>NYSE Arca</v>
    <v>ARCX</v>
    <v>9.4499999999999998E-4</v>
    <v>672.67499999999995</v>
    <v>ETF</v>
    <v>45933.999992916404</v>
    <v>347</v>
    <v>668.16</v>
    <v>654797681275.29004</v>
    <v>SPDR S&amp;P 500</v>
    <v>669.99</v>
    <v>669.22</v>
    <v>669.21</v>
    <v>669.54</v>
    <v>SPY</v>
    <v>SPDR S&amp;P 500 (ARCX:SPY)</v>
    <v>70494350</v>
    <v>72412489</v>
  </rv>
  <rv s="2">
    <v>348</v>
  </rv>
  <rv s="8">
    <fb>43830</fb>
    <v>17</v>
  </rv>
  <rv s="8">
    <fb>321.86</fb>
    <v>18</v>
  </rv>
  <rv s="8">
    <fb>43832</fb>
    <v>17</v>
  </rv>
  <rv s="8">
    <fb>324.87</fb>
    <v>18</v>
  </rv>
  <rv s="8">
    <fb>43833</fb>
    <v>17</v>
  </rv>
  <rv s="8">
    <fb>322.41000000000003</fb>
    <v>18</v>
  </rv>
  <rv s="8">
    <fb>43836</fb>
    <v>17</v>
  </rv>
  <rv s="8">
    <fb>323.64</fb>
    <v>18</v>
  </rv>
  <rv s="8">
    <fb>43837</fb>
    <v>17</v>
  </rv>
  <rv s="8">
    <fb>322.73</fb>
    <v>18</v>
  </rv>
  <rv s="8">
    <fb>43838</fb>
    <v>17</v>
  </rv>
  <rv s="8">
    <fb>324.45</fb>
    <v>18</v>
  </rv>
  <rv s="8">
    <fb>43839</fb>
    <v>17</v>
  </rv>
  <rv s="8">
    <fb>326.64999999999998</fb>
    <v>18</v>
  </rv>
  <rv s="8">
    <fb>43840</fb>
    <v>17</v>
  </rv>
  <rv s="8">
    <fb>325.70999999999998</fb>
    <v>18</v>
  </rv>
  <rv s="8">
    <fb>43843</fb>
    <v>17</v>
  </rv>
  <rv s="8">
    <fb>327.95</fb>
    <v>18</v>
  </rv>
  <rv s="8">
    <fb>43844</fb>
    <v>17</v>
  </rv>
  <rv s="8">
    <fb>327.45</fb>
    <v>18</v>
  </rv>
  <rv s="8">
    <fb>43845</fb>
    <v>17</v>
  </rv>
  <rv s="8">
    <fb>328.19</fb>
    <v>18</v>
  </rv>
  <rv s="8">
    <fb>43846</fb>
    <v>17</v>
  </rv>
  <rv s="8">
    <fb>330.92</fb>
    <v>18</v>
  </rv>
  <rv s="8">
    <fb>43847</fb>
    <v>17</v>
  </rv>
  <rv s="8">
    <fb>331.95</fb>
    <v>18</v>
  </rv>
  <rv s="8">
    <fb>43851</fb>
    <v>17</v>
  </rv>
  <rv s="8">
    <fb>331.3</fb>
    <v>18</v>
  </rv>
  <rv s="8">
    <fb>43852</fb>
    <v>17</v>
  </rv>
  <rv s="8">
    <fb>331.34</fb>
    <v>18</v>
  </rv>
  <rv s="8">
    <fb>43853</fb>
    <v>17</v>
  </rv>
  <rv s="8">
    <fb>331.72</fb>
    <v>18</v>
  </rv>
  <rv s="8">
    <fb>43854</fb>
    <v>17</v>
  </rv>
  <rv s="8">
    <fb>328.77</fb>
    <v>18</v>
  </rv>
  <rv s="8">
    <fb>43857</fb>
    <v>17</v>
  </rv>
  <rv s="8">
    <fb>323.5</fb>
    <v>18</v>
  </rv>
  <rv s="8">
    <fb>43858</fb>
    <v>17</v>
  </rv>
  <rv s="8">
    <fb>326.89</fb>
    <v>18</v>
  </rv>
  <rv s="8">
    <fb>43859</fb>
    <v>17</v>
  </rv>
  <rv s="8">
    <fb>326.62</fb>
    <v>18</v>
  </rv>
  <rv s="8">
    <fb>43860</fb>
    <v>17</v>
  </rv>
  <rv s="8">
    <fb>327.68</fb>
    <v>18</v>
  </rv>
  <rv s="8">
    <fb>43861</fb>
    <v>17</v>
  </rv>
  <rv s="8">
    <fb>321.73</fb>
    <v>18</v>
  </rv>
  <rv s="8">
    <fb>43864</fb>
    <v>17</v>
  </rv>
  <rv s="8">
    <fb>324.12</fb>
    <v>18</v>
  </rv>
  <rv s="8">
    <fb>43865</fb>
    <v>17</v>
  </rv>
  <rv s="8">
    <fb>329.06</fb>
    <v>18</v>
  </rv>
  <rv s="8">
    <fb>43866</fb>
    <v>17</v>
  </rv>
  <rv s="8">
    <fb>332.86</fb>
    <v>18</v>
  </rv>
  <rv s="8">
    <fb>43867</fb>
    <v>17</v>
  </rv>
  <rv s="8">
    <fb>333.98</fb>
    <v>18</v>
  </rv>
  <rv s="8">
    <fb>43868</fb>
    <v>17</v>
  </rv>
  <rv s="8">
    <fb>332.2</fb>
    <v>18</v>
  </rv>
  <rv s="8">
    <fb>43871</fb>
    <v>17</v>
  </rv>
  <rv s="8">
    <fb>334.68</fb>
    <v>18</v>
  </rv>
  <rv s="8">
    <fb>43872</fb>
    <v>17</v>
  </rv>
  <rv s="8">
    <fb>335.26</fb>
    <v>18</v>
  </rv>
  <rv s="8">
    <fb>43873</fb>
    <v>17</v>
  </rv>
  <rv s="8">
    <fb>337.42</fb>
    <v>18</v>
  </rv>
  <rv s="8">
    <fb>43874</fb>
    <v>17</v>
  </rv>
  <rv s="8">
    <fb>337.06</fb>
    <v>18</v>
  </rv>
  <rv s="8">
    <fb>43875</fb>
    <v>17</v>
  </rv>
  <rv s="8">
    <fb>337.6</fb>
    <v>18</v>
  </rv>
  <rv s="8">
    <fb>43879</fb>
    <v>17</v>
  </rv>
  <rv s="8">
    <fb>336.73</fb>
    <v>18</v>
  </rv>
  <rv s="8">
    <fb>43880</fb>
    <v>17</v>
  </rv>
  <rv s="8">
    <fb>338.34</fb>
    <v>18</v>
  </rv>
  <rv s="8">
    <fb>43881</fb>
    <v>17</v>
  </rv>
  <rv s="8">
    <fb>336.95</fb>
    <v>18</v>
  </rv>
  <rv s="8">
    <fb>43882</fb>
    <v>17</v>
  </rv>
  <rv s="8">
    <fb>333.48</fb>
    <v>18</v>
  </rv>
  <rv s="8">
    <fb>43885</fb>
    <v>17</v>
  </rv>
  <rv s="8">
    <fb>322.42</fb>
    <v>18</v>
  </rv>
  <rv s="8">
    <fb>43886</fb>
    <v>17</v>
  </rv>
  <rv s="8">
    <fb>312.64999999999998</fb>
    <v>18</v>
  </rv>
  <rv s="8">
    <fb>43887</fb>
    <v>17</v>
  </rv>
  <rv s="8">
    <fb>311.5</fb>
    <v>18</v>
  </rv>
  <rv s="8">
    <fb>43888</fb>
    <v>17</v>
  </rv>
  <rv s="8">
    <fb>297.51</fb>
    <v>18</v>
  </rv>
  <rv s="8">
    <fb>43889</fb>
    <v>17</v>
  </rv>
  <rv s="8">
    <fb>296.26</fb>
    <v>18</v>
  </rv>
  <rv s="8">
    <fb>43892</fb>
    <v>17</v>
  </rv>
  <rv s="8">
    <fb>309.08999999999997</fb>
    <v>18</v>
  </rv>
  <rv s="8">
    <fb>43893</fb>
    <v>17</v>
  </rv>
  <rv s="8">
    <fb>300.24</fb>
    <v>18</v>
  </rv>
  <rv s="8">
    <fb>43894</fb>
    <v>17</v>
  </rv>
  <rv s="8">
    <fb>312.86</fb>
    <v>18</v>
  </rv>
  <rv s="8">
    <fb>43895</fb>
    <v>17</v>
  </rv>
  <rv s="8">
    <fb>302.45999999999998</fb>
    <v>18</v>
  </rv>
  <rv s="8">
    <fb>43896</fb>
    <v>17</v>
  </rv>
  <rv s="8">
    <fb>297.45999999999998</fb>
    <v>18</v>
  </rv>
  <rv s="8">
    <fb>43899</fb>
    <v>17</v>
  </rv>
  <rv s="8">
    <fb>274.23</fb>
    <v>18</v>
  </rv>
  <rv s="8">
    <fb>43900</fb>
    <v>17</v>
  </rv>
  <rv s="8">
    <fb>288.42</fb>
    <v>18</v>
  </rv>
  <rv s="8">
    <fb>43901</fb>
    <v>17</v>
  </rv>
  <rv s="8">
    <fb>274.36</fb>
    <v>18</v>
  </rv>
  <rv s="8">
    <fb>43902</fb>
    <v>17</v>
  </rv>
  <rv s="8">
    <fb>248.11</fb>
    <v>18</v>
  </rv>
  <rv s="8">
    <fb>43903</fb>
    <v>17</v>
  </rv>
  <rv s="8">
    <fb>269.32</fb>
    <v>18</v>
  </rv>
  <rv s="8">
    <fb>43906</fb>
    <v>17</v>
  </rv>
  <rv s="8">
    <fb>239.85</fb>
    <v>18</v>
  </rv>
  <rv s="8">
    <fb>43907</fb>
    <v>17</v>
  </rv>
  <rv s="8">
    <fb>252.8</fb>
    <v>18</v>
  </rv>
  <rv s="8">
    <fb>43908</fb>
    <v>17</v>
  </rv>
  <rv s="8">
    <fb>240</fb>
    <v>18</v>
  </rv>
  <rv s="8">
    <fb>43909</fb>
    <v>17</v>
  </rv>
  <rv s="8">
    <fb>240.51</fb>
    <v>18</v>
  </rv>
  <rv s="8">
    <fb>43910</fb>
    <v>17</v>
  </rv>
  <rv s="8">
    <fb>228.8</fb>
    <v>18</v>
  </rv>
  <rv s="8">
    <fb>43913</fb>
    <v>17</v>
  </rv>
  <rv s="8">
    <fb>222.95</fb>
    <v>18</v>
  </rv>
  <rv s="8">
    <fb>43914</fb>
    <v>17</v>
  </rv>
  <rv s="8">
    <fb>243.15</fb>
    <v>18</v>
  </rv>
  <rv s="8">
    <fb>43915</fb>
    <v>17</v>
  </rv>
  <rv s="8">
    <fb>246.79</fb>
    <v>18</v>
  </rv>
  <rv s="8">
    <fb>43916</fb>
    <v>17</v>
  </rv>
  <rv s="8">
    <fb>261.2</fb>
    <v>18</v>
  </rv>
  <rv s="8">
    <fb>43917</fb>
    <v>17</v>
  </rv>
  <rv s="8">
    <fb>253.42</fb>
    <v>18</v>
  </rv>
  <rv s="8">
    <fb>43920</fb>
    <v>17</v>
  </rv>
  <rv s="8">
    <fb>261.64999999999998</fb>
    <v>18</v>
  </rv>
  <rv s="8">
    <fb>43921</fb>
    <v>17</v>
  </rv>
  <rv s="8">
    <fb>257.75</fb>
    <v>18</v>
  </rv>
  <rv s="8">
    <fb>43922</fb>
    <v>17</v>
  </rv>
  <rv s="8">
    <fb>246.15</fb>
    <v>18</v>
  </rv>
  <rv s="8">
    <fb>43923</fb>
    <v>17</v>
  </rv>
  <rv s="8">
    <fb>251.83</fb>
    <v>18</v>
  </rv>
  <rv s="8">
    <fb>43924</fb>
    <v>17</v>
  </rv>
  <rv s="8">
    <fb>248.19</fb>
    <v>18</v>
  </rv>
  <rv s="8">
    <fb>43927</fb>
    <v>17</v>
  </rv>
  <rv s="8">
    <fb>264.86</fb>
    <v>18</v>
  </rv>
  <rv s="8">
    <fb>43928</fb>
    <v>17</v>
  </rv>
  <rv s="8">
    <fb>265.13</fb>
    <v>18</v>
  </rv>
  <rv s="8">
    <fb>43929</fb>
    <v>17</v>
  </rv>
  <rv s="8">
    <fb>274.02999999999997</fb>
    <v>18</v>
  </rv>
  <rv s="8">
    <fb>43930</fb>
    <v>17</v>
  </rv>
  <rv s="8">
    <fb>278.2</fb>
    <v>18</v>
  </rv>
  <rv s="8">
    <fb>43934</fb>
    <v>17</v>
  </rv>
  <rv s="8">
    <fb>275.66000000000003</fb>
    <v>18</v>
  </rv>
  <rv s="8">
    <fb>43935</fb>
    <v>17</v>
  </rv>
  <rv s="8">
    <fb>283.79000000000002</fb>
    <v>18</v>
  </rv>
  <rv s="8">
    <fb>43936</fb>
    <v>17</v>
  </rv>
  <rv s="8">
    <fb>277.76</fb>
    <v>18</v>
  </rv>
  <rv s="8">
    <fb>43937</fb>
    <v>17</v>
  </rv>
  <rv s="8">
    <fb>279.10000000000002</fb>
    <v>18</v>
  </rv>
  <rv s="8">
    <fb>43938</fb>
    <v>17</v>
  </rv>
  <rv s="8">
    <fb>286.64</fb>
    <v>18</v>
  </rv>
  <rv s="8">
    <fb>43941</fb>
    <v>17</v>
  </rv>
  <rv s="8">
    <fb>281.58999999999997</fb>
    <v>18</v>
  </rv>
  <rv s="8">
    <fb>43942</fb>
    <v>17</v>
  </rv>
  <rv s="8">
    <fb>273.04000000000002</fb>
    <v>18</v>
  </rv>
  <rv s="8">
    <fb>43943</fb>
    <v>17</v>
  </rv>
  <rv s="8">
    <fb>43944</fb>
    <v>17</v>
  </rv>
  <rv s="8">
    <fb>279.08</fb>
    <v>18</v>
  </rv>
  <rv s="8">
    <fb>43945</fb>
    <v>17</v>
  </rv>
  <rv s="8">
    <fb>282.97000000000003</fb>
    <v>18</v>
  </rv>
  <rv s="8">
    <fb>43948</fb>
    <v>17</v>
  </rv>
  <rv s="8">
    <fb>287.05</fb>
    <v>18</v>
  </rv>
  <rv s="8">
    <fb>43949</fb>
    <v>17</v>
  </rv>
  <rv s="8">
    <fb>285.73</fb>
    <v>18</v>
  </rv>
  <rv s="8">
    <fb>43950</fb>
    <v>17</v>
  </rv>
  <rv s="8">
    <fb>293.20999999999998</fb>
    <v>18</v>
  </rv>
  <rv s="8">
    <fb>43951</fb>
    <v>17</v>
  </rv>
  <rv s="8">
    <fb>290.48</fb>
    <v>18</v>
  </rv>
  <rv s="8">
    <fb>43952</fb>
    <v>17</v>
  </rv>
  <rv s="8">
    <fb>282.79000000000002</fb>
    <v>18</v>
  </rv>
  <rv s="8">
    <fb>43955</fb>
    <v>17</v>
  </rv>
  <rv s="8">
    <fb>283.57</fb>
    <v>18</v>
  </rv>
  <rv s="8">
    <fb>43956</fb>
    <v>17</v>
  </rv>
  <rv s="8">
    <fb>286.19</fb>
    <v>18</v>
  </rv>
  <rv s="8">
    <fb>43957</fb>
    <v>17</v>
  </rv>
  <rv s="8">
    <fb>284.25</fb>
    <v>18</v>
  </rv>
  <rv s="8">
    <fb>43958</fb>
    <v>17</v>
  </rv>
  <rv s="8">
    <fb>287.68</fb>
    <v>18</v>
  </rv>
  <rv s="8">
    <fb>43959</fb>
    <v>17</v>
  </rv>
  <rv s="8">
    <fb>292.44</fb>
    <v>18</v>
  </rv>
  <rv s="8">
    <fb>43962</fb>
    <v>17</v>
  </rv>
  <rv s="8">
    <fb>292.5</fb>
    <v>18</v>
  </rv>
  <rv s="8">
    <fb>43963</fb>
    <v>17</v>
  </rv>
  <rv s="8">
    <fb>286.67</fb>
    <v>18</v>
  </rv>
  <rv s="8">
    <fb>43964</fb>
    <v>17</v>
  </rv>
  <rv s="8">
    <fb>281.60000000000002</fb>
    <v>18</v>
  </rv>
  <rv s="8">
    <fb>43965</fb>
    <v>17</v>
  </rv>
  <rv s="8">
    <fb>284.97000000000003</fb>
    <v>18</v>
  </rv>
  <rv s="8">
    <fb>43966</fb>
    <v>17</v>
  </rv>
  <rv s="8">
    <fb>286.27999999999997</fb>
    <v>18</v>
  </rv>
  <rv s="8">
    <fb>43969</fb>
    <v>17</v>
  </rv>
  <rv s="8">
    <fb>295</fb>
    <v>18</v>
  </rv>
  <rv s="8">
    <fb>43970</fb>
    <v>17</v>
  </rv>
  <rv s="8">
    <fb>291.97000000000003</fb>
    <v>18</v>
  </rv>
  <rv s="8">
    <fb>43971</fb>
    <v>17</v>
  </rv>
  <rv s="8">
    <fb>296.93</fb>
    <v>18</v>
  </rv>
  <rv s="8">
    <fb>43972</fb>
    <v>17</v>
  </rv>
  <rv s="8">
    <fb>294.88</fb>
    <v>18</v>
  </rv>
  <rv s="8">
    <fb>43973</fb>
    <v>17</v>
  </rv>
  <rv s="8">
    <fb>295.44</fb>
    <v>18</v>
  </rv>
  <rv s="8">
    <fb>43977</fb>
    <v>17</v>
  </rv>
  <rv s="8">
    <fb>299.08</fb>
    <v>18</v>
  </rv>
  <rv s="8">
    <fb>43978</fb>
    <v>17</v>
  </rv>
  <rv s="8">
    <fb>303.52999999999997</fb>
    <v>18</v>
  </rv>
  <rv s="8">
    <fb>43979</fb>
    <v>17</v>
  </rv>
  <rv s="8">
    <fb>302.97000000000003</fb>
    <v>18</v>
  </rv>
  <rv s="8">
    <fb>43980</fb>
    <v>17</v>
  </rv>
  <rv s="8">
    <fb>304.32</fb>
    <v>18</v>
  </rv>
  <rv s="8">
    <fb>43983</fb>
    <v>17</v>
  </rv>
  <rv s="8">
    <fb>305.55</fb>
    <v>18</v>
  </rv>
  <rv s="8">
    <fb>43984</fb>
    <v>17</v>
  </rv>
  <rv s="8">
    <fb>308.08</fb>
    <v>18</v>
  </rv>
  <rv s="8">
    <fb>43985</fb>
    <v>17</v>
  </rv>
  <rv s="8">
    <fb>312.18</fb>
    <v>18</v>
  </rv>
  <rv s="8">
    <fb>43986</fb>
    <v>17</v>
  </rv>
  <rv s="8">
    <fb>311.36</fb>
    <v>18</v>
  </rv>
  <rv s="8">
    <fb>43987</fb>
    <v>17</v>
  </rv>
  <rv s="8">
    <fb>319.33999999999997</fb>
    <v>18</v>
  </rv>
  <rv s="8">
    <fb>43990</fb>
    <v>17</v>
  </rv>
  <rv s="8">
    <fb>323.2</fb>
    <v>18</v>
  </rv>
  <rv s="8">
    <fb>43991</fb>
    <v>17</v>
  </rv>
  <rv s="8">
    <fb>320.79000000000002</fb>
    <v>18</v>
  </rv>
  <rv s="8">
    <fb>43992</fb>
    <v>17</v>
  </rv>
  <rv s="8">
    <fb>319</fb>
    <v>18</v>
  </rv>
  <rv s="8">
    <fb>43993</fb>
    <v>17</v>
  </rv>
  <rv s="8">
    <fb>300.61</fb>
    <v>18</v>
  </rv>
  <rv s="8">
    <fb>43994</fb>
    <v>17</v>
  </rv>
  <rv s="8">
    <fb>304.20999999999998</fb>
    <v>18</v>
  </rv>
  <rv s="8">
    <fb>43997</fb>
    <v>17</v>
  </rv>
  <rv s="8">
    <fb>307.05</fb>
    <v>18</v>
  </rv>
  <rv s="8">
    <fb>43998</fb>
    <v>17</v>
  </rv>
  <rv s="8">
    <fb>312.95999999999998</fb>
    <v>18</v>
  </rv>
  <rv s="8">
    <fb>43999</fb>
    <v>17</v>
  </rv>
  <rv s="8">
    <fb>311.66000000000003</fb>
    <v>18</v>
  </rv>
  <rv s="8">
    <fb>44000</fb>
    <v>17</v>
  </rv>
  <rv s="8">
    <fb>311.77999999999997</fb>
    <v>18</v>
  </rv>
  <rv s="8">
    <fb>44001</fb>
    <v>17</v>
  </rv>
  <rv s="8">
    <fb>308.64</fb>
    <v>18</v>
  </rv>
  <rv s="8">
    <fb>44004</fb>
    <v>17</v>
  </rv>
  <rv s="8">
    <fb>310.62</fb>
    <v>18</v>
  </rv>
  <rv s="8">
    <fb>44005</fb>
    <v>17</v>
  </rv>
  <rv s="8">
    <fb>312.05</fb>
    <v>18</v>
  </rv>
  <rv s="8">
    <fb>44006</fb>
    <v>17</v>
  </rv>
  <rv s="8">
    <fb>304.08999999999997</fb>
    <v>18</v>
  </rv>
  <rv s="8">
    <fb>44007</fb>
    <v>17</v>
  </rv>
  <rv s="8">
    <fb>307.35000000000002</fb>
    <v>18</v>
  </rv>
  <rv s="8">
    <fb>44008</fb>
    <v>17</v>
  </rv>
  <rv s="8">
    <fb>300.05</fb>
    <v>18</v>
  </rv>
  <rv s="8">
    <fb>44011</fb>
    <v>17</v>
  </rv>
  <rv s="8">
    <fb>304.45999999999998</fb>
    <v>18</v>
  </rv>
  <rv s="8">
    <fb>44012</fb>
    <v>17</v>
  </rv>
  <rv s="8">
    <fb>308.36</fb>
    <v>18</v>
  </rv>
  <rv s="8">
    <fb>44013</fb>
    <v>17</v>
  </rv>
  <rv s="8">
    <fb>310.52</fb>
    <v>18</v>
  </rv>
  <rv s="8">
    <fb>44014</fb>
    <v>17</v>
  </rv>
  <rv s="8">
    <fb>312.23</fb>
    <v>18</v>
  </rv>
  <rv s="8">
    <fb>44018</fb>
    <v>17</v>
  </rv>
  <rv s="8">
    <fb>317.05</fb>
    <v>18</v>
  </rv>
  <rv s="8">
    <fb>44019</fb>
    <v>17</v>
  </rv>
  <rv s="8">
    <fb>313.77999999999997</fb>
    <v>18</v>
  </rv>
  <rv s="8">
    <fb>44020</fb>
    <v>17</v>
  </rv>
  <rv s="8">
    <fb>316.18</fb>
    <v>18</v>
  </rv>
  <rv s="8">
    <fb>44021</fb>
    <v>17</v>
  </rv>
  <rv s="8">
    <fb>314.38</fb>
    <v>18</v>
  </rv>
  <rv s="8">
    <fb>44022</fb>
    <v>17</v>
  </rv>
  <rv s="8">
    <fb>317.58999999999997</fb>
    <v>18</v>
  </rv>
  <rv s="8">
    <fb>44025</fb>
    <v>17</v>
  </rv>
  <rv s="8">
    <fb>314.83999999999997</fb>
    <v>18</v>
  </rv>
  <rv s="8">
    <fb>44026</fb>
    <v>17</v>
  </rv>
  <rv s="8">
    <fb>318.92</fb>
    <v>18</v>
  </rv>
  <rv s="8">
    <fb>44027</fb>
    <v>17</v>
  </rv>
  <rv s="8">
    <fb>321.85000000000002</fb>
    <v>18</v>
  </rv>
  <rv s="8">
    <fb>44028</fb>
    <v>17</v>
  </rv>
  <rv s="8">
    <fb>44029</fb>
    <v>17</v>
  </rv>
  <rv s="8">
    <fb>321.72000000000003</fb>
    <v>18</v>
  </rv>
  <rv s="8">
    <fb>44032</fb>
    <v>17</v>
  </rv>
  <rv s="8">
    <fb>324.32</fb>
    <v>18</v>
  </rv>
  <rv s="8">
    <fb>44033</fb>
    <v>17</v>
  </rv>
  <rv s="8">
    <fb>325.01</fb>
    <v>18</v>
  </rv>
  <rv s="8">
    <fb>44034</fb>
    <v>17</v>
  </rv>
  <rv s="8">
    <fb>326.86</fb>
    <v>18</v>
  </rv>
  <rv s="8">
    <fb>44035</fb>
    <v>17</v>
  </rv>
  <rv s="8">
    <fb>322.95999999999998</fb>
    <v>18</v>
  </rv>
  <rv s="8">
    <fb>44036</fb>
    <v>17</v>
  </rv>
  <rv s="8">
    <fb>320.88</fb>
    <v>18</v>
  </rv>
  <rv s="8">
    <fb>44039</fb>
    <v>17</v>
  </rv>
  <rv s="8">
    <fb>323.22000000000003</fb>
    <v>18</v>
  </rv>
  <rv s="8">
    <fb>44040</fb>
    <v>17</v>
  </rv>
  <rv s="8">
    <fb>321.17</fb>
    <v>18</v>
  </rv>
  <rv s="8">
    <fb>44041</fb>
    <v>17</v>
  </rv>
  <rv s="8">
    <fb>325.12</fb>
    <v>18</v>
  </rv>
  <rv s="8">
    <fb>44042</fb>
    <v>17</v>
  </rv>
  <rv s="8">
    <fb>323.95999999999998</fb>
    <v>18</v>
  </rv>
  <rv s="8">
    <fb>44043</fb>
    <v>17</v>
  </rv>
  <rv s="8">
    <fb>326.52</fb>
    <v>18</v>
  </rv>
  <rv s="8">
    <fb>44046</fb>
    <v>17</v>
  </rv>
  <rv s="8">
    <fb>328.79</fb>
    <v>18</v>
  </rv>
  <rv s="8">
    <fb>44047</fb>
    <v>17</v>
  </rv>
  <rv s="8">
    <fb>330.06</fb>
    <v>18</v>
  </rv>
  <rv s="8">
    <fb>44048</fb>
    <v>17</v>
  </rv>
  <rv s="8">
    <fb>332.11</fb>
    <v>18</v>
  </rv>
  <rv s="8">
    <fb>44049</fb>
    <v>17</v>
  </rv>
  <rv s="8">
    <fb>334.33</fb>
    <v>18</v>
  </rv>
  <rv s="8">
    <fb>44050</fb>
    <v>17</v>
  </rv>
  <rv s="8">
    <fb>334.57</fb>
    <v>18</v>
  </rv>
  <rv s="8">
    <fb>44053</fb>
    <v>17</v>
  </rv>
  <rv s="8">
    <fb>335.57</fb>
    <v>18</v>
  </rv>
  <rv s="8">
    <fb>44054</fb>
    <v>17</v>
  </rv>
  <rv s="8">
    <fb>332.8</fb>
    <v>18</v>
  </rv>
  <rv s="8">
    <fb>44055</fb>
    <v>17</v>
  </rv>
  <rv s="8">
    <fb>337.44</fb>
    <v>18</v>
  </rv>
  <rv s="8">
    <fb>44056</fb>
    <v>17</v>
  </rv>
  <rv s="8">
    <fb>336.83</fb>
    <v>18</v>
  </rv>
  <rv s="8">
    <fb>44057</fb>
    <v>17</v>
  </rv>
  <rv s="8">
    <fb>336.84</fb>
    <v>18</v>
  </rv>
  <rv s="8">
    <fb>44060</fb>
    <v>17</v>
  </rv>
  <rv s="8">
    <fb>337.91</fb>
    <v>18</v>
  </rv>
  <rv s="8">
    <fb>44061</fb>
    <v>17</v>
  </rv>
  <rv s="8">
    <fb>338.64</fb>
    <v>18</v>
  </rv>
  <rv s="8">
    <fb>44062</fb>
    <v>17</v>
  </rv>
  <rv s="8">
    <fb>337.23</fb>
    <v>18</v>
  </rv>
  <rv s="8">
    <fb>44063</fb>
    <v>17</v>
  </rv>
  <rv s="8">
    <fb>338.28</fb>
    <v>18</v>
  </rv>
  <rv s="8">
    <fb>44064</fb>
    <v>17</v>
  </rv>
  <rv s="8">
    <fb>339.48</fb>
    <v>18</v>
  </rv>
  <rv s="8">
    <fb>44067</fb>
    <v>17</v>
  </rv>
  <rv s="8">
    <fb>342.92</fb>
    <v>18</v>
  </rv>
  <rv s="8">
    <fb>44068</fb>
    <v>17</v>
  </rv>
  <rv s="8">
    <fb>344.12</fb>
    <v>18</v>
  </rv>
  <rv s="8">
    <fb>44069</fb>
    <v>17</v>
  </rv>
  <rv s="8">
    <fb>347.57</fb>
    <v>18</v>
  </rv>
  <rv s="8">
    <fb>44070</fb>
    <v>17</v>
  </rv>
  <rv s="8">
    <fb>348.33</fb>
    <v>18</v>
  </rv>
  <rv s="8">
    <fb>44071</fb>
    <v>17</v>
  </rv>
  <rv s="8">
    <fb>350.58</fb>
    <v>18</v>
  </rv>
  <rv s="8">
    <fb>44074</fb>
    <v>17</v>
  </rv>
  <rv s="8">
    <fb>349.31</fb>
    <v>18</v>
  </rv>
  <rv s="8">
    <fb>44075</fb>
    <v>17</v>
  </rv>
  <rv s="8">
    <fb>352.6</fb>
    <v>18</v>
  </rv>
  <rv s="8">
    <fb>44076</fb>
    <v>17</v>
  </rv>
  <rv s="8">
    <fb>357.7</fb>
    <v>18</v>
  </rv>
  <rv s="8">
    <fb>44077</fb>
    <v>17</v>
  </rv>
  <rv s="8">
    <fb>345.39</fb>
    <v>18</v>
  </rv>
  <rv s="8">
    <fb>44078</fb>
    <v>17</v>
  </rv>
  <rv s="8">
    <fb>342.57</fb>
    <v>18</v>
  </rv>
  <rv s="8">
    <fb>44082</fb>
    <v>17</v>
  </rv>
  <rv s="8">
    <fb>333.21</fb>
    <v>18</v>
  </rv>
  <rv s="8">
    <fb>44083</fb>
    <v>17</v>
  </rv>
  <rv s="8">
    <fb>339.79</fb>
    <v>18</v>
  </rv>
  <rv s="8">
    <fb>44084</fb>
    <v>17</v>
  </rv>
  <rv s="8">
    <fb>333.89</fb>
    <v>18</v>
  </rv>
  <rv s="8">
    <fb>44085</fb>
    <v>17</v>
  </rv>
  <rv s="8">
    <fb>334.06</fb>
    <v>18</v>
  </rv>
  <rv s="8">
    <fb>44088</fb>
    <v>17</v>
  </rv>
  <rv s="8">
    <fb>338.46</fb>
    <v>18</v>
  </rv>
  <rv s="8">
    <fb>44089</fb>
    <v>17</v>
  </rv>
  <rv s="8">
    <fb>340.17</fb>
    <v>18</v>
  </rv>
  <rv s="8">
    <fb>44090</fb>
    <v>17</v>
  </rv>
  <rv s="8">
    <fb>338.82</fb>
    <v>18</v>
  </rv>
  <rv s="8">
    <fb>44091</fb>
    <v>17</v>
  </rv>
  <rv s="8">
    <fb>335.84</fb>
    <v>18</v>
  </rv>
  <rv s="8">
    <fb>44092</fb>
    <v>17</v>
  </rv>
  <rv s="8">
    <fb>330.65</fb>
    <v>18</v>
  </rv>
  <rv s="8">
    <fb>44095</fb>
    <v>17</v>
  </rv>
  <rv s="8">
    <fb>326.97000000000003</fb>
    <v>18</v>
  </rv>
  <rv s="8">
    <fb>44096</fb>
    <v>17</v>
  </rv>
  <rv s="8">
    <fb>330.3</fb>
    <v>18</v>
  </rv>
  <rv s="8">
    <fb>44097</fb>
    <v>17</v>
  </rv>
  <rv s="8">
    <fb>322.64</fb>
    <v>18</v>
  </rv>
  <rv s="8">
    <fb>44098</fb>
    <v>17</v>
  </rv>
  <rv s="8">
    <fb>44099</fb>
    <v>17</v>
  </rv>
  <rv s="8">
    <fb>328.73</fb>
    <v>18</v>
  </rv>
  <rv s="8">
    <fb>44102</fb>
    <v>17</v>
  </rv>
  <rv s="8">
    <fb>334.19</fb>
    <v>18</v>
  </rv>
  <rv s="8">
    <fb>44103</fb>
    <v>17</v>
  </rv>
  <rv s="8">
    <fb>332.37</fb>
    <v>18</v>
  </rv>
  <rv s="8">
    <fb>44104</fb>
    <v>17</v>
  </rv>
  <rv s="8">
    <fb>334.89</fb>
    <v>18</v>
  </rv>
  <rv s="8">
    <fb>44105</fb>
    <v>17</v>
  </rv>
  <rv s="8">
    <fb>337.04</fb>
    <v>18</v>
  </rv>
  <rv s="8">
    <fb>44106</fb>
    <v>17</v>
  </rv>
  <rv s="8">
    <fb>333.84</fb>
    <v>18</v>
  </rv>
  <rv s="8">
    <fb>44109</fb>
    <v>17</v>
  </rv>
  <rv s="8">
    <fb>339.76</fb>
    <v>18</v>
  </rv>
  <rv s="8">
    <fb>44110</fb>
    <v>17</v>
  </rv>
  <rv s="8">
    <fb>334.93</fb>
    <v>18</v>
  </rv>
  <rv s="8">
    <fb>44111</fb>
    <v>17</v>
  </rv>
  <rv s="8">
    <fb>340.76</fb>
    <v>18</v>
  </rv>
  <rv s="8">
    <fb>44112</fb>
    <v>17</v>
  </rv>
  <rv s="8">
    <fb>343.78</fb>
    <v>18</v>
  </rv>
  <rv s="8">
    <fb>44113</fb>
    <v>17</v>
  </rv>
  <rv s="8">
    <fb>346.85</fb>
    <v>18</v>
  </rv>
  <rv s="8">
    <fb>44116</fb>
    <v>17</v>
  </rv>
  <rv s="8">
    <fb>352.43</fb>
    <v>18</v>
  </rv>
  <rv s="8">
    <fb>44117</fb>
    <v>17</v>
  </rv>
  <rv s="8">
    <fb>350.13</fb>
    <v>18</v>
  </rv>
  <rv s="8">
    <fb>44118</fb>
    <v>17</v>
  </rv>
  <rv s="8">
    <fb>347.93</fb>
    <v>18</v>
  </rv>
  <rv s="8">
    <fb>44119</fb>
    <v>17</v>
  </rv>
  <rv s="8">
    <fb>347.5</fb>
    <v>18</v>
  </rv>
  <rv s="8">
    <fb>44120</fb>
    <v>17</v>
  </rv>
  <rv s="8">
    <fb>347.29</fb>
    <v>18</v>
  </rv>
  <rv s="8">
    <fb>44123</fb>
    <v>17</v>
  </rv>
  <rv s="8">
    <fb>342.01</fb>
    <v>18</v>
  </rv>
  <rv s="8">
    <fb>44124</fb>
    <v>17</v>
  </rv>
  <rv s="8">
    <fb>343.38</fb>
    <v>18</v>
  </rv>
  <rv s="8">
    <fb>44125</fb>
    <v>17</v>
  </rv>
  <rv s="8">
    <fb>342.73</fb>
    <v>18</v>
  </rv>
  <rv s="8">
    <fb>44126</fb>
    <v>17</v>
  </rv>
  <rv s="8">
    <fb>344.61</fb>
    <v>18</v>
  </rv>
  <rv s="8">
    <fb>44127</fb>
    <v>17</v>
  </rv>
  <rv s="8">
    <fb>345.78</fb>
    <v>18</v>
  </rv>
  <rv s="8">
    <fb>44130</fb>
    <v>17</v>
  </rv>
  <rv s="8">
    <fb>339.39</fb>
    <v>18</v>
  </rv>
  <rv s="8">
    <fb>44131</fb>
    <v>17</v>
  </rv>
  <rv s="8">
    <fb>338.22</fb>
    <v>18</v>
  </rv>
  <rv s="8">
    <fb>44132</fb>
    <v>17</v>
  </rv>
  <rv s="8">
    <fb>326.66000000000003</fb>
    <v>18</v>
  </rv>
  <rv s="8">
    <fb>44133</fb>
    <v>17</v>
  </rv>
  <rv s="8">
    <fb>329.98</fb>
    <v>18</v>
  </rv>
  <rv s="8">
    <fb>44134</fb>
    <v>17</v>
  </rv>
  <rv s="8">
    <fb>326.54000000000002</fb>
    <v>18</v>
  </rv>
  <rv s="8">
    <fb>44137</fb>
    <v>17</v>
  </rv>
  <rv s="8">
    <fb>330.2</fb>
    <v>18</v>
  </rv>
  <rv s="8">
    <fb>44138</fb>
    <v>17</v>
  </rv>
  <rv s="8">
    <fb>336.03</fb>
    <v>18</v>
  </rv>
  <rv s="8">
    <fb>44139</fb>
    <v>17</v>
  </rv>
  <rv s="8">
    <fb>343.54</fb>
    <v>18</v>
  </rv>
  <rv s="8">
    <fb>44140</fb>
    <v>17</v>
  </rv>
  <rv s="8">
    <fb>350.24</fb>
    <v>18</v>
  </rv>
  <rv s="8">
    <fb>44141</fb>
    <v>17</v>
  </rv>
  <rv s="8">
    <fb>350.16</fb>
    <v>18</v>
  </rv>
  <rv s="8">
    <fb>44144</fb>
    <v>17</v>
  </rv>
  <rv s="8">
    <fb>354.56</fb>
    <v>18</v>
  </rv>
  <rv s="8">
    <fb>44145</fb>
    <v>17</v>
  </rv>
  <rv s="8">
    <fb>354.04</fb>
    <v>18</v>
  </rv>
  <rv s="8">
    <fb>44146</fb>
    <v>17</v>
  </rv>
  <rv s="8">
    <fb>356.67</fb>
    <v>18</v>
  </rv>
  <rv s="8">
    <fb>44147</fb>
    <v>17</v>
  </rv>
  <rv s="8">
    <fb>353.21</fb>
    <v>18</v>
  </rv>
  <rv s="8">
    <fb>44148</fb>
    <v>17</v>
  </rv>
  <rv s="8">
    <fb>358.1</fb>
    <v>18</v>
  </rv>
  <rv s="8">
    <fb>44151</fb>
    <v>17</v>
  </rv>
  <rv s="8">
    <fb>362.57</fb>
    <v>18</v>
  </rv>
  <rv s="8">
    <fb>44152</fb>
    <v>17</v>
  </rv>
  <rv s="8">
    <fb>360.62</fb>
    <v>18</v>
  </rv>
  <rv s="8">
    <fb>44153</fb>
    <v>17</v>
  </rv>
  <rv s="8">
    <fb>356.28</fb>
    <v>18</v>
  </rv>
  <rv s="8">
    <fb>44154</fb>
    <v>17</v>
  </rv>
  <rv s="8">
    <fb>357.78</fb>
    <v>18</v>
  </rv>
  <rv s="8">
    <fb>44155</fb>
    <v>17</v>
  </rv>
  <rv s="8">
    <fb>355.33</fb>
    <v>18</v>
  </rv>
  <rv s="8">
    <fb>44158</fb>
    <v>17</v>
  </rv>
  <rv s="8">
    <fb>357.46</fb>
    <v>18</v>
  </rv>
  <rv s="8">
    <fb>44159</fb>
    <v>17</v>
  </rv>
  <rv s="8">
    <fb>363.22</fb>
    <v>18</v>
  </rv>
  <rv s="8">
    <fb>44160</fb>
    <v>17</v>
  </rv>
  <rv s="8">
    <fb>362.66</fb>
    <v>18</v>
  </rv>
  <rv s="8">
    <fb>44162</fb>
    <v>17</v>
  </rv>
  <rv s="8">
    <fb>363.67</fb>
    <v>18</v>
  </rv>
  <rv s="8">
    <fb>44165</fb>
    <v>17</v>
  </rv>
  <rv s="8">
    <fb>362.06</fb>
    <v>18</v>
  </rv>
  <rv s="8">
    <fb>44166</fb>
    <v>17</v>
  </rv>
  <rv s="8">
    <fb>366.02</fb>
    <v>18</v>
  </rv>
  <rv s="8">
    <fb>44167</fb>
    <v>17</v>
  </rv>
  <rv s="8">
    <fb>366.79</fb>
    <v>18</v>
  </rv>
  <rv s="8">
    <fb>44168</fb>
    <v>17</v>
  </rv>
  <rv s="8">
    <fb>366.69</fb>
    <v>18</v>
  </rv>
  <rv s="8">
    <fb>44169</fb>
    <v>17</v>
  </rv>
  <rv s="8">
    <fb>369.85</fb>
    <v>18</v>
  </rv>
  <rv s="8">
    <fb>44172</fb>
    <v>17</v>
  </rv>
  <rv s="8">
    <fb>369.09</fb>
    <v>18</v>
  </rv>
  <rv s="8">
    <fb>44173</fb>
    <v>17</v>
  </rv>
  <rv s="8">
    <fb>370.17</fb>
    <v>18</v>
  </rv>
  <rv s="8">
    <fb>44174</fb>
    <v>17</v>
  </rv>
  <rv s="8">
    <fb>366.85</fb>
    <v>18</v>
  </rv>
  <rv s="8">
    <fb>44175</fb>
    <v>17</v>
  </rv>
  <rv s="8">
    <fb>366.73</fb>
    <v>18</v>
  </rv>
  <rv s="8">
    <fb>44176</fb>
    <v>17</v>
  </rv>
  <rv s="8">
    <fb>366.3</fb>
    <v>18</v>
  </rv>
  <rv s="8">
    <fb>44179</fb>
    <v>17</v>
  </rv>
  <rv s="8">
    <fb>364.66</fb>
    <v>18</v>
  </rv>
  <rv s="8">
    <fb>44180</fb>
    <v>17</v>
  </rv>
  <rv s="8">
    <fb>369.59</fb>
    <v>18</v>
  </rv>
  <rv s="8">
    <fb>44181</fb>
    <v>17</v>
  </rv>
  <rv s="8">
    <fb>44182</fb>
    <v>17</v>
  </rv>
  <rv s="8">
    <fb>372.24</fb>
    <v>18</v>
  </rv>
  <rv s="8">
    <fb>44183</fb>
    <v>17</v>
  </rv>
  <rv s="8">
    <fb>369.18</fb>
    <v>18</v>
  </rv>
  <rv s="8">
    <fb>44186</fb>
    <v>17</v>
  </rv>
  <rv s="8">
    <fb>367.86</fb>
    <v>18</v>
  </rv>
  <rv s="8">
    <fb>44187</fb>
    <v>17</v>
  </rv>
  <rv s="8">
    <fb>367.24</fb>
    <v>18</v>
  </rv>
  <rv s="8">
    <fb>44188</fb>
    <v>17</v>
  </rv>
  <rv s="8">
    <fb>367.57</fb>
    <v>18</v>
  </rv>
  <rv s="8">
    <fb>44189</fb>
    <v>17</v>
  </rv>
  <rv s="8">
    <fb>369</fb>
    <v>18</v>
  </rv>
  <rv s="8">
    <fb>44193</fb>
    <v>17</v>
  </rv>
  <rv s="8">
    <fb>372.17</fb>
    <v>18</v>
  </rv>
  <rv s="8">
    <fb>44194</fb>
    <v>17</v>
  </rv>
  <rv s="8">
    <fb>371.46</fb>
    <v>18</v>
  </rv>
  <rv s="8">
    <fb>44195</fb>
    <v>17</v>
  </rv>
  <rv s="8">
    <fb>371.99</fb>
    <v>18</v>
  </rv>
  <rv s="8">
    <fb>44196</fb>
    <v>17</v>
  </rv>
  <rv s="8">
    <fb>373.88</fb>
    <v>18</v>
  </rv>
  <rv s="8">
    <fb>44200</fb>
    <v>17</v>
  </rv>
  <rv s="8">
    <fb>368.79</fb>
    <v>18</v>
  </rv>
  <rv s="8">
    <fb>44201</fb>
    <v>17</v>
  </rv>
  <rv s="8">
    <fb>371.33</fb>
    <v>18</v>
  </rv>
  <rv s="8">
    <fb>44202</fb>
    <v>17</v>
  </rv>
  <rv s="8">
    <fb>373.55</fb>
    <v>18</v>
  </rv>
  <rv s="8">
    <fb>44203</fb>
    <v>17</v>
  </rv>
  <rv s="8">
    <fb>379.1</fb>
    <v>18</v>
  </rv>
  <rv s="8">
    <fb>44204</fb>
    <v>17</v>
  </rv>
  <rv s="8">
    <fb>381.26</fb>
    <v>18</v>
  </rv>
  <rv s="8">
    <fb>44207</fb>
    <v>17</v>
  </rv>
  <rv s="8">
    <fb>378.69</fb>
    <v>18</v>
  </rv>
  <rv s="8">
    <fb>44208</fb>
    <v>17</v>
  </rv>
  <rv s="8">
    <fb>378.77</fb>
    <v>18</v>
  </rv>
  <rv s="8">
    <fb>44209</fb>
    <v>17</v>
  </rv>
  <rv s="8">
    <fb>379.79</fb>
    <v>18</v>
  </rv>
  <rv s="8">
    <fb>44210</fb>
    <v>17</v>
  </rv>
  <rv s="8">
    <fb>378.46</fb>
    <v>18</v>
  </rv>
  <rv s="8">
    <fb>44211</fb>
    <v>17</v>
  </rv>
  <rv s="8">
    <fb>375.7</fb>
    <v>18</v>
  </rv>
  <rv s="8">
    <fb>44215</fb>
    <v>17</v>
  </rv>
  <rv s="8">
    <fb>378.65</fb>
    <v>18</v>
  </rv>
  <rv s="8">
    <fb>44216</fb>
    <v>17</v>
  </rv>
  <rv s="8">
    <fb>383.89</fb>
    <v>18</v>
  </rv>
  <rv s="8">
    <fb>44217</fb>
    <v>17</v>
  </rv>
  <rv s="8">
    <fb>384.24</fb>
    <v>18</v>
  </rv>
  <rv s="8">
    <fb>44218</fb>
    <v>17</v>
  </rv>
  <rv s="8">
    <fb>382.88</fb>
    <v>18</v>
  </rv>
  <rv s="8">
    <fb>44221</fb>
    <v>17</v>
  </rv>
  <rv s="8">
    <fb>384.39</fb>
    <v>18</v>
  </rv>
  <rv s="8">
    <fb>44222</fb>
    <v>17</v>
  </rv>
  <rv s="8">
    <fb>383.79</fb>
    <v>18</v>
  </rv>
  <rv s="8">
    <fb>44223</fb>
    <v>17</v>
  </rv>
  <rv s="8">
    <fb>374.41</fb>
    <v>18</v>
  </rv>
  <rv s="8">
    <fb>44224</fb>
    <v>17</v>
  </rv>
  <rv s="8">
    <fb>377.63</fb>
    <v>18</v>
  </rv>
  <rv s="8">
    <fb>44225</fb>
    <v>17</v>
  </rv>
  <rv s="8">
    <fb>370.07</fb>
    <v>18</v>
  </rv>
  <rv s="8">
    <fb>44228</fb>
    <v>17</v>
  </rv>
  <rv s="8">
    <fb>376.23</fb>
    <v>18</v>
  </rv>
  <rv s="8">
    <fb>44229</fb>
    <v>17</v>
  </rv>
  <rv s="8">
    <fb>381.55</fb>
    <v>18</v>
  </rv>
  <rv s="8">
    <fb>44230</fb>
    <v>17</v>
  </rv>
  <rv s="8">
    <fb>381.85</fb>
    <v>18</v>
  </rv>
  <rv s="8">
    <fb>44231</fb>
    <v>17</v>
  </rv>
  <rv s="8">
    <fb>386.19</fb>
    <v>18</v>
  </rv>
  <rv s="8">
    <fb>44232</fb>
    <v>17</v>
  </rv>
  <rv s="8">
    <fb>387.71</fb>
    <v>18</v>
  </rv>
  <rv s="8">
    <fb>44235</fb>
    <v>17</v>
  </rv>
  <rv s="8">
    <fb>390.51</fb>
    <v>18</v>
  </rv>
  <rv s="8">
    <fb>44236</fb>
    <v>17</v>
  </rv>
  <rv s="8">
    <fb>390.25</fb>
    <v>18</v>
  </rv>
  <rv s="8">
    <fb>44237</fb>
    <v>17</v>
  </rv>
  <rv s="8">
    <fb>390.08</fb>
    <v>18</v>
  </rv>
  <rv s="8">
    <fb>44238</fb>
    <v>17</v>
  </rv>
  <rv s="8">
    <fb>390.71</fb>
    <v>18</v>
  </rv>
  <rv s="8">
    <fb>44239</fb>
    <v>17</v>
  </rv>
  <rv s="8">
    <fb>392.64</fb>
    <v>18</v>
  </rv>
  <rv s="8">
    <fb>44243</fb>
    <v>17</v>
  </rv>
  <rv s="8">
    <fb>392.3</fb>
    <v>18</v>
  </rv>
  <rv s="8">
    <fb>44244</fb>
    <v>17</v>
  </rv>
  <rv s="8">
    <fb>392.39</fb>
    <v>18</v>
  </rv>
  <rv s="8">
    <fb>44245</fb>
    <v>17</v>
  </rv>
  <rv s="8">
    <fb>390.72</fb>
    <v>18</v>
  </rv>
  <rv s="8">
    <fb>44246</fb>
    <v>17</v>
  </rv>
  <rv s="8">
    <fb>390.03</fb>
    <v>18</v>
  </rv>
  <rv s="8">
    <fb>44249</fb>
    <v>17</v>
  </rv>
  <rv s="8">
    <fb>387.03</fb>
    <v>18</v>
  </rv>
  <rv s="8">
    <fb>44250</fb>
    <v>17</v>
  </rv>
  <rv s="8">
    <fb>387.5</fb>
    <v>18</v>
  </rv>
  <rv s="8">
    <fb>44251</fb>
    <v>17</v>
  </rv>
  <rv s="8">
    <fb>391.77</fb>
    <v>18</v>
  </rv>
  <rv s="8">
    <fb>44252</fb>
    <v>17</v>
  </rv>
  <rv s="8">
    <fb>382.33</fb>
    <v>18</v>
  </rv>
  <rv s="8">
    <fb>44253</fb>
    <v>17</v>
  </rv>
  <rv s="8">
    <fb>380.36</fb>
    <v>18</v>
  </rv>
  <rv s="8">
    <fb>44256</fb>
    <v>17</v>
  </rv>
  <rv s="8">
    <fb>389.58</fb>
    <v>18</v>
  </rv>
  <rv s="8">
    <fb>44257</fb>
    <v>17</v>
  </rv>
  <rv s="8">
    <fb>386.54</fb>
    <v>18</v>
  </rv>
  <rv s="8">
    <fb>44258</fb>
    <v>17</v>
  </rv>
  <rv s="8">
    <fb>381.42</fb>
    <v>18</v>
  </rv>
  <rv s="8">
    <fb>44259</fb>
    <v>17</v>
  </rv>
  <rv s="8">
    <fb>376.7</fb>
    <v>18</v>
  </rv>
  <rv s="8">
    <fb>44260</fb>
    <v>17</v>
  </rv>
  <rv s="8">
    <fb>383.63</fb>
    <v>18</v>
  </rv>
  <rv s="8">
    <fb>44263</fb>
    <v>17</v>
  </rv>
  <rv s="8">
    <fb>381.72</fb>
    <v>18</v>
  </rv>
  <rv s="8">
    <fb>44264</fb>
    <v>17</v>
  </rv>
  <rv s="8">
    <fb>387.17</fb>
    <v>18</v>
  </rv>
  <rv s="8">
    <fb>44265</fb>
    <v>17</v>
  </rv>
  <rv s="8">
    <fb>44266</fb>
    <v>17</v>
  </rv>
  <rv s="8">
    <fb>393.53</fb>
    <v>18</v>
  </rv>
  <rv s="8">
    <fb>44267</fb>
    <v>17</v>
  </rv>
  <rv s="8">
    <fb>394.06</fb>
    <v>18</v>
  </rv>
  <rv s="8">
    <fb>44270</fb>
    <v>17</v>
  </rv>
  <rv s="8">
    <fb>396.41</fb>
    <v>18</v>
  </rv>
  <rv s="8">
    <fb>44271</fb>
    <v>17</v>
  </rv>
  <rv s="8">
    <fb>395.91</fb>
    <v>18</v>
  </rv>
  <rv s="8">
    <fb>44272</fb>
    <v>17</v>
  </rv>
  <rv s="8">
    <fb>397.26</fb>
    <v>18</v>
  </rv>
  <rv s="8">
    <fb>44273</fb>
    <v>17</v>
  </rv>
  <rv s="8">
    <fb>391.48</fb>
    <v>18</v>
  </rv>
  <rv s="8">
    <fb>44274</fb>
    <v>17</v>
  </rv>
  <rv s="8">
    <fb>389.48</fb>
    <v>18</v>
  </rv>
  <rv s="8">
    <fb>44277</fb>
    <v>17</v>
  </rv>
  <rv s="8">
    <fb>392.59</fb>
    <v>18</v>
  </rv>
  <rv s="8">
    <fb>44278</fb>
    <v>17</v>
  </rv>
  <rv s="8">
    <fb>389.5</fb>
    <v>18</v>
  </rv>
  <rv s="8">
    <fb>44279</fb>
    <v>17</v>
  </rv>
  <rv s="8">
    <fb>387.52</fb>
    <v>18</v>
  </rv>
  <rv s="8">
    <fb>44280</fb>
    <v>17</v>
  </rv>
  <rv s="8">
    <fb>389.7</fb>
    <v>18</v>
  </rv>
  <rv s="8">
    <fb>44281</fb>
    <v>17</v>
  </rv>
  <rv s="8">
    <fb>395.98</fb>
    <v>18</v>
  </rv>
  <rv s="8">
    <fb>44284</fb>
    <v>17</v>
  </rv>
  <rv s="8">
    <fb>395.78</fb>
    <v>18</v>
  </rv>
  <rv s="8">
    <fb>44285</fb>
    <v>17</v>
  </rv>
  <rv s="8">
    <fb>394.73</fb>
    <v>18</v>
  </rv>
  <rv s="8">
    <fb>44286</fb>
    <v>17</v>
  </rv>
  <rv s="8">
    <fb>396.33</fb>
    <v>18</v>
  </rv>
  <rv s="8">
    <fb>44287</fb>
    <v>17</v>
  </rv>
  <rv s="8">
    <fb>400.61</fb>
    <v>18</v>
  </rv>
  <rv s="8">
    <fb>44291</fb>
    <v>17</v>
  </rv>
  <rv s="8">
    <fb>406.36</fb>
    <v>18</v>
  </rv>
  <rv s="8">
    <fb>44292</fb>
    <v>17</v>
  </rv>
  <rv s="8">
    <fb>406.12</fb>
    <v>18</v>
  </rv>
  <rv s="8">
    <fb>44293</fb>
    <v>17</v>
  </rv>
  <rv s="8">
    <fb>406.59</fb>
    <v>18</v>
  </rv>
  <rv s="8">
    <fb>44294</fb>
    <v>17</v>
  </rv>
  <rv s="8">
    <fb>408.52</fb>
    <v>18</v>
  </rv>
  <rv s="8">
    <fb>44295</fb>
    <v>17</v>
  </rv>
  <rv s="8">
    <fb>411.49</fb>
    <v>18</v>
  </rv>
  <rv s="8">
    <fb>44298</fb>
    <v>17</v>
  </rv>
  <rv s="8">
    <fb>411.64</fb>
    <v>18</v>
  </rv>
  <rv s="8">
    <fb>44299</fb>
    <v>17</v>
  </rv>
  <rv s="8">
    <fb>412.86</fb>
    <v>18</v>
  </rv>
  <rv s="8">
    <fb>44300</fb>
    <v>17</v>
  </rv>
  <rv s="8">
    <fb>411.45</fb>
    <v>18</v>
  </rv>
  <rv s="8">
    <fb>44301</fb>
    <v>17</v>
  </rv>
  <rv s="8">
    <fb>415.87</fb>
    <v>18</v>
  </rv>
  <rv s="8">
    <fb>44302</fb>
    <v>17</v>
  </rv>
  <rv s="8">
    <fb>417.26</fb>
    <v>18</v>
  </rv>
  <rv s="8">
    <fb>44305</fb>
    <v>17</v>
  </rv>
  <rv s="8">
    <fb>415.21</fb>
    <v>18</v>
  </rv>
  <rv s="8">
    <fb>44306</fb>
    <v>17</v>
  </rv>
  <rv s="8">
    <fb>412.17</fb>
    <v>18</v>
  </rv>
  <rv s="8">
    <fb>44307</fb>
    <v>17</v>
  </rv>
  <rv s="8">
    <fb>416.07</fb>
    <v>18</v>
  </rv>
  <rv s="8">
    <fb>44308</fb>
    <v>17</v>
  </rv>
  <rv s="8">
    <fb>412.27</fb>
    <v>18</v>
  </rv>
  <rv s="8">
    <fb>44309</fb>
    <v>17</v>
  </rv>
  <rv s="8">
    <fb>416.74</fb>
    <v>18</v>
  </rv>
  <rv s="8">
    <fb>44312</fb>
    <v>17</v>
  </rv>
  <rv s="8">
    <fb>417.61</fb>
    <v>18</v>
  </rv>
  <rv s="8">
    <fb>44313</fb>
    <v>17</v>
  </rv>
  <rv s="8">
    <fb>417.52</fb>
    <v>18</v>
  </rv>
  <rv s="8">
    <fb>44314</fb>
    <v>17</v>
  </rv>
  <rv s="8">
    <fb>417.4</fb>
    <v>18</v>
  </rv>
  <rv s="8">
    <fb>44315</fb>
    <v>17</v>
  </rv>
  <rv s="8">
    <fb>420.06</fb>
    <v>18</v>
  </rv>
  <rv s="8">
    <fb>44316</fb>
    <v>17</v>
  </rv>
  <rv s="8">
    <fb>417.3</fb>
    <v>18</v>
  </rv>
  <rv s="8">
    <fb>44319</fb>
    <v>17</v>
  </rv>
  <rv s="8">
    <fb>418.2</fb>
    <v>18</v>
  </rv>
  <rv s="8">
    <fb>44320</fb>
    <v>17</v>
  </rv>
  <rv s="8">
    <fb>415.62</fb>
    <v>18</v>
  </rv>
  <rv s="8">
    <fb>44321</fb>
    <v>17</v>
  </rv>
  <rv s="8">
    <fb>415.75</fb>
    <v>18</v>
  </rv>
  <rv s="8">
    <fb>44322</fb>
    <v>17</v>
  </rv>
  <rv s="8">
    <fb>419.07</fb>
    <v>18</v>
  </rv>
  <rv s="8">
    <fb>44323</fb>
    <v>17</v>
  </rv>
  <rv s="8">
    <fb>422.12</fb>
    <v>18</v>
  </rv>
  <rv s="8">
    <fb>44326</fb>
    <v>17</v>
  </rv>
  <rv s="8">
    <fb>417.94</fb>
    <v>18</v>
  </rv>
  <rv s="8">
    <fb>44327</fb>
    <v>17</v>
  </rv>
  <rv s="8">
    <fb>414.21</fb>
    <v>18</v>
  </rv>
  <rv s="8">
    <fb>44328</fb>
    <v>17</v>
  </rv>
  <rv s="8">
    <fb>405.41</fb>
    <v>18</v>
  </rv>
  <rv s="8">
    <fb>44329</fb>
    <v>17</v>
  </rv>
  <rv s="8">
    <fb>410.28</fb>
    <v>18</v>
  </rv>
  <rv s="8">
    <fb>44330</fb>
    <v>17</v>
  </rv>
  <rv s="8">
    <fb>416.58</fb>
    <v>18</v>
  </rv>
  <rv s="8">
    <fb>44333</fb>
    <v>17</v>
  </rv>
  <rv s="8">
    <fb>415.52</fb>
    <v>18</v>
  </rv>
  <rv s="8">
    <fb>44334</fb>
    <v>17</v>
  </rv>
  <rv s="8">
    <fb>411.94</fb>
    <v>18</v>
  </rv>
  <rv s="8">
    <fb>44335</fb>
    <v>17</v>
  </rv>
  <rv s="8">
    <fb>410.86</fb>
    <v>18</v>
  </rv>
  <rv s="8">
    <fb>44336</fb>
    <v>17</v>
  </rv>
  <rv s="8">
    <fb>415.28</fb>
    <v>18</v>
  </rv>
  <rv s="8">
    <fb>44337</fb>
    <v>17</v>
  </rv>
  <rv s="8">
    <fb>414.94</fb>
    <v>18</v>
  </rv>
  <rv s="8">
    <fb>44340</fb>
    <v>17</v>
  </rv>
  <rv s="8">
    <fb>419.17</fb>
    <v>18</v>
  </rv>
  <rv s="8">
    <fb>44341</fb>
    <v>17</v>
  </rv>
  <rv s="8">
    <fb>418.24</fb>
    <v>18</v>
  </rv>
  <rv s="8">
    <fb>44342</fb>
    <v>17</v>
  </rv>
  <rv s="8">
    <fb>44343</fb>
    <v>17</v>
  </rv>
  <rv s="8">
    <fb>419.29</fb>
    <v>18</v>
  </rv>
  <rv s="8">
    <fb>44344</fb>
    <v>17</v>
  </rv>
  <rv s="8">
    <fb>420.04</fb>
    <v>18</v>
  </rv>
  <rv s="8">
    <fb>44348</fb>
    <v>17</v>
  </rv>
  <rv s="8">
    <fb>419.67</fb>
    <v>18</v>
  </rv>
  <rv s="8">
    <fb>44349</fb>
    <v>17</v>
  </rv>
  <rv s="8">
    <fb>420.33</fb>
    <v>18</v>
  </rv>
  <rv s="8">
    <fb>44350</fb>
    <v>17</v>
  </rv>
  <rv s="8">
    <fb>418.77</fb>
    <v>18</v>
  </rv>
  <rv s="8">
    <fb>44351</fb>
    <v>17</v>
  </rv>
  <rv s="8">
    <fb>422.6</fb>
    <v>18</v>
  </rv>
  <rv s="8">
    <fb>44354</fb>
    <v>17</v>
  </rv>
  <rv s="8">
    <fb>422.19</fb>
    <v>18</v>
  </rv>
  <rv s="8">
    <fb>44355</fb>
    <v>17</v>
  </rv>
  <rv s="8">
    <fb>422.28</fb>
    <v>18</v>
  </rv>
  <rv s="8">
    <fb>44356</fb>
    <v>17</v>
  </rv>
  <rv s="8">
    <fb>421.65</fb>
    <v>18</v>
  </rv>
  <rv s="8">
    <fb>44357</fb>
    <v>17</v>
  </rv>
  <rv s="8">
    <fb>423.61</fb>
    <v>18</v>
  </rv>
  <rv s="8">
    <fb>44358</fb>
    <v>17</v>
  </rv>
  <rv s="8">
    <fb>424.31</fb>
    <v>18</v>
  </rv>
  <rv s="8">
    <fb>44361</fb>
    <v>17</v>
  </rv>
  <rv s="8">
    <fb>425.26</fb>
    <v>18</v>
  </rv>
  <rv s="8">
    <fb>44362</fb>
    <v>17</v>
  </rv>
  <rv s="8">
    <fb>424.48</fb>
    <v>18</v>
  </rv>
  <rv s="8">
    <fb>44363</fb>
    <v>17</v>
  </rv>
  <rv s="8">
    <fb>422.11</fb>
    <v>18</v>
  </rv>
  <rv s="8">
    <fb>44364</fb>
    <v>17</v>
  </rv>
  <rv s="8">
    <fb>421.97</fb>
    <v>18</v>
  </rv>
  <rv s="8">
    <fb>44365</fb>
    <v>17</v>
  </rv>
  <rv s="8">
    <fb>414.92</fb>
    <v>18</v>
  </rv>
  <rv s="8">
    <fb>44368</fb>
    <v>17</v>
  </rv>
  <rv s="8">
    <fb>420.86</fb>
    <v>18</v>
  </rv>
  <rv s="8">
    <fb>44369</fb>
    <v>17</v>
  </rv>
  <rv s="8">
    <fb>423.11</fb>
    <v>18</v>
  </rv>
  <rv s="8">
    <fb>44370</fb>
    <v>17</v>
  </rv>
  <rv s="8">
    <fb>44371</fb>
    <v>17</v>
  </rv>
  <rv s="8">
    <fb>425.1</fb>
    <v>18</v>
  </rv>
  <rv s="8">
    <fb>44372</fb>
    <v>17</v>
  </rv>
  <rv s="8">
    <fb>426.61</fb>
    <v>18</v>
  </rv>
  <rv s="8">
    <fb>44375</fb>
    <v>17</v>
  </rv>
  <rv s="8">
    <fb>427.47</fb>
    <v>18</v>
  </rv>
  <rv s="8">
    <fb>44376</fb>
    <v>17</v>
  </rv>
  <rv s="8">
    <fb>427.7</fb>
    <v>18</v>
  </rv>
  <rv s="8">
    <fb>44377</fb>
    <v>17</v>
  </rv>
  <rv s="8">
    <fb>428.06</fb>
    <v>18</v>
  </rv>
  <rv s="8">
    <fb>44378</fb>
    <v>17</v>
  </rv>
  <rv s="8">
    <fb>430.43</fb>
    <v>18</v>
  </rv>
  <rv s="8">
    <fb>44379</fb>
    <v>17</v>
  </rv>
  <rv s="8">
    <fb>433.72</fb>
    <v>18</v>
  </rv>
  <rv s="8">
    <fb>44383</fb>
    <v>17</v>
  </rv>
  <rv s="8">
    <fb>432.93</fb>
    <v>18</v>
  </rv>
  <rv s="8">
    <fb>44384</fb>
    <v>17</v>
  </rv>
  <rv s="8">
    <fb>434.46</fb>
    <v>18</v>
  </rv>
  <rv s="8">
    <fb>44385</fb>
    <v>17</v>
  </rv>
  <rv s="8">
    <fb>430.92</fb>
    <v>18</v>
  </rv>
  <rv s="8">
    <fb>44386</fb>
    <v>17</v>
  </rv>
  <rv s="8">
    <fb>435.52</fb>
    <v>18</v>
  </rv>
  <rv s="8">
    <fb>44389</fb>
    <v>17</v>
  </rv>
  <rv s="8">
    <fb>437.08</fb>
    <v>18</v>
  </rv>
  <rv s="8">
    <fb>44390</fb>
    <v>17</v>
  </rv>
  <rv s="8">
    <fb>435.59</fb>
    <v>18</v>
  </rv>
  <rv s="8">
    <fb>44391</fb>
    <v>17</v>
  </rv>
  <rv s="8">
    <fb>436.24</fb>
    <v>18</v>
  </rv>
  <rv s="8">
    <fb>44392</fb>
    <v>17</v>
  </rv>
  <rv s="8">
    <fb>434.75</fb>
    <v>18</v>
  </rv>
  <rv s="8">
    <fb>44393</fb>
    <v>17</v>
  </rv>
  <rv s="8">
    <fb>431.34</fb>
    <v>18</v>
  </rv>
  <rv s="8">
    <fb>44396</fb>
    <v>17</v>
  </rv>
  <rv s="8">
    <fb>424.97</fb>
    <v>18</v>
  </rv>
  <rv s="8">
    <fb>44397</fb>
    <v>17</v>
  </rv>
  <rv s="8">
    <fb>431.06</fb>
    <v>18</v>
  </rv>
  <rv s="8">
    <fb>44398</fb>
    <v>17</v>
  </rv>
  <rv s="8">
    <fb>434.55</fb>
    <v>18</v>
  </rv>
  <rv s="8">
    <fb>44399</fb>
    <v>17</v>
  </rv>
  <rv s="8">
    <fb>435.46</fb>
    <v>18</v>
  </rv>
  <rv s="8">
    <fb>44400</fb>
    <v>17</v>
  </rv>
  <rv s="8">
    <fb>439.94</fb>
    <v>18</v>
  </rv>
  <rv s="8">
    <fb>44403</fb>
    <v>17</v>
  </rv>
  <rv s="8">
    <fb>441.02</fb>
    <v>18</v>
  </rv>
  <rv s="8">
    <fb>44404</fb>
    <v>17</v>
  </rv>
  <rv s="8">
    <fb>439.01</fb>
    <v>18</v>
  </rv>
  <rv s="8">
    <fb>44405</fb>
    <v>17</v>
  </rv>
  <rv s="8">
    <fb>438.83</fb>
    <v>18</v>
  </rv>
  <rv s="8">
    <fb>44406</fb>
    <v>17</v>
  </rv>
  <rv s="8">
    <fb>440.65</fb>
    <v>18</v>
  </rv>
  <rv s="8">
    <fb>44407</fb>
    <v>17</v>
  </rv>
  <rv s="8">
    <fb>438.51</fb>
    <v>18</v>
  </rv>
  <rv s="8">
    <fb>44410</fb>
    <v>17</v>
  </rv>
  <rv s="8">
    <fb>437.59</fb>
    <v>18</v>
  </rv>
  <rv s="8">
    <fb>44411</fb>
    <v>17</v>
  </rv>
  <rv s="8">
    <fb>441.15</fb>
    <v>18</v>
  </rv>
  <rv s="8">
    <fb>44412</fb>
    <v>17</v>
  </rv>
  <rv s="8">
    <fb>438.98</fb>
    <v>18</v>
  </rv>
  <rv s="8">
    <fb>44413</fb>
    <v>17</v>
  </rv>
  <rv s="8">
    <fb>441.76</fb>
    <v>18</v>
  </rv>
  <rv s="8">
    <fb>44414</fb>
    <v>17</v>
  </rv>
  <rv s="8">
    <fb>442.49</fb>
    <v>18</v>
  </rv>
  <rv s="8">
    <fb>44417</fb>
    <v>17</v>
  </rv>
  <rv s="8">
    <fb>442.13</fb>
    <v>18</v>
  </rv>
  <rv s="8">
    <fb>44418</fb>
    <v>17</v>
  </rv>
  <rv s="8">
    <fb>442.68</fb>
    <v>18</v>
  </rv>
  <rv s="8">
    <fb>44419</fb>
    <v>17</v>
  </rv>
  <rv s="8">
    <fb>443.78</fb>
    <v>18</v>
  </rv>
  <rv s="8">
    <fb>44420</fb>
    <v>17</v>
  </rv>
  <rv s="8">
    <fb>445.11</fb>
    <v>18</v>
  </rv>
  <rv s="8">
    <fb>44421</fb>
    <v>17</v>
  </rv>
  <rv s="8">
    <fb>445.92</fb>
    <v>18</v>
  </rv>
  <rv s="8">
    <fb>44424</fb>
    <v>17</v>
  </rv>
  <rv s="8">
    <fb>446.97</fb>
    <v>18</v>
  </rv>
  <rv s="8">
    <fb>44425</fb>
    <v>17</v>
  </rv>
  <rv s="8">
    <fb>444.04</fb>
    <v>18</v>
  </rv>
  <rv s="8">
    <fb>44426</fb>
    <v>17</v>
  </rv>
  <rv s="8">
    <fb>439.18</fb>
    <v>18</v>
  </rv>
  <rv s="8">
    <fb>44427</fb>
    <v>17</v>
  </rv>
  <rv s="8">
    <fb>439.86</fb>
    <v>18</v>
  </rv>
  <rv s="8">
    <fb>44428</fb>
    <v>17</v>
  </rv>
  <rv s="8">
    <fb>443.36</fb>
    <v>18</v>
  </rv>
  <rv s="8">
    <fb>44431</fb>
    <v>17</v>
  </rv>
  <rv s="8">
    <fb>447.26</fb>
    <v>18</v>
  </rv>
  <rv s="8">
    <fb>44432</fb>
    <v>17</v>
  </rv>
  <rv s="8">
    <fb>447.97</fb>
    <v>18</v>
  </rv>
  <rv s="8">
    <fb>44433</fb>
    <v>17</v>
  </rv>
  <rv s="8">
    <fb>448.91</fb>
    <v>18</v>
  </rv>
  <rv s="8">
    <fb>44434</fb>
    <v>17</v>
  </rv>
  <rv s="8">
    <fb>446.26</fb>
    <v>18</v>
  </rv>
  <rv s="8">
    <fb>44435</fb>
    <v>17</v>
  </rv>
  <rv s="8">
    <fb>450.25</fb>
    <v>18</v>
  </rv>
  <rv s="8">
    <fb>44438</fb>
    <v>17</v>
  </rv>
  <rv s="8">
    <fb>452.23</fb>
    <v>18</v>
  </rv>
  <rv s="8">
    <fb>44439</fb>
    <v>17</v>
  </rv>
  <rv s="8">
    <fb>451.56</fb>
    <v>18</v>
  </rv>
  <rv s="8">
    <fb>44440</fb>
    <v>17</v>
  </rv>
  <rv s="8">
    <fb>451.8</fb>
    <v>18</v>
  </rv>
  <rv s="8">
    <fb>44441</fb>
    <v>17</v>
  </rv>
  <rv s="8">
    <fb>453.19</fb>
    <v>18</v>
  </rv>
  <rv s="8">
    <fb>44442</fb>
    <v>17</v>
  </rv>
  <rv s="8">
    <fb>453.08</fb>
    <v>18</v>
  </rv>
  <rv s="8">
    <fb>44446</fb>
    <v>17</v>
  </rv>
  <rv s="8">
    <fb>451.46</fb>
    <v>18</v>
  </rv>
  <rv s="8">
    <fb>44447</fb>
    <v>17</v>
  </rv>
  <rv s="8">
    <fb>450.91</fb>
    <v>18</v>
  </rv>
  <rv s="8">
    <fb>44448</fb>
    <v>17</v>
  </rv>
  <rv s="8">
    <fb>448.98</fb>
    <v>18</v>
  </rv>
  <rv s="8">
    <fb>44449</fb>
    <v>17</v>
  </rv>
  <rv s="8">
    <fb>445.44</fb>
    <v>18</v>
  </rv>
  <rv s="8">
    <fb>44452</fb>
    <v>17</v>
  </rv>
  <rv s="8">
    <fb>446.58</fb>
    <v>18</v>
  </rv>
  <rv s="8">
    <fb>44453</fb>
    <v>17</v>
  </rv>
  <rv s="8">
    <fb>444.17</fb>
    <v>18</v>
  </rv>
  <rv s="8">
    <fb>44454</fb>
    <v>17</v>
  </rv>
  <rv s="8">
    <fb>447.88</fb>
    <v>18</v>
  </rv>
  <rv s="8">
    <fb>44455</fb>
    <v>17</v>
  </rv>
  <rv s="8">
    <fb>447.17</fb>
    <v>18</v>
  </rv>
  <rv s="8">
    <fb>44456</fb>
    <v>17</v>
  </rv>
  <rv s="8">
    <fb>441.4</fb>
    <v>18</v>
  </rv>
  <rv s="8">
    <fb>44459</fb>
    <v>17</v>
  </rv>
  <rv s="8">
    <fb>434.04</fb>
    <v>18</v>
  </rv>
  <rv s="8">
    <fb>44460</fb>
    <v>17</v>
  </rv>
  <rv s="8">
    <fb>433.63</fb>
    <v>18</v>
  </rv>
  <rv s="8">
    <fb>44461</fb>
    <v>17</v>
  </rv>
  <rv s="8">
    <fb>437.86</fb>
    <v>18</v>
  </rv>
  <rv s="8">
    <fb>44462</fb>
    <v>17</v>
  </rv>
  <rv s="8">
    <fb>443.18</fb>
    <v>18</v>
  </rv>
  <rv s="8">
    <fb>44463</fb>
    <v>17</v>
  </rv>
  <rv s="8">
    <fb>443.91</fb>
    <v>18</v>
  </rv>
  <rv s="8">
    <fb>44466</fb>
    <v>17</v>
  </rv>
  <rv s="8">
    <fb>442.64</fb>
    <v>18</v>
  </rv>
  <rv s="8">
    <fb>44467</fb>
    <v>17</v>
  </rv>
  <rv s="8">
    <fb>44468</fb>
    <v>17</v>
  </rv>
  <rv s="8">
    <fb>434.45</fb>
    <v>18</v>
  </rv>
  <rv s="8">
    <fb>44469</fb>
    <v>17</v>
  </rv>
  <rv s="8">
    <fb>429.14</fb>
    <v>18</v>
  </rv>
  <rv s="8">
    <fb>44470</fb>
    <v>17</v>
  </rv>
  <rv s="8">
    <fb>434.24</fb>
    <v>18</v>
  </rv>
  <rv s="8">
    <fb>44473</fb>
    <v>17</v>
  </rv>
  <rv s="8">
    <fb>428.64</fb>
    <v>18</v>
  </rv>
  <rv s="8">
    <fb>44474</fb>
    <v>17</v>
  </rv>
  <rv s="8">
    <fb>433.1</fb>
    <v>18</v>
  </rv>
  <rv s="8">
    <fb>44475</fb>
    <v>17</v>
  </rv>
  <rv s="8">
    <fb>434.9</fb>
    <v>18</v>
  </rv>
  <rv s="8">
    <fb>44476</fb>
    <v>17</v>
  </rv>
  <rv s="8">
    <fb>438.66</fb>
    <v>18</v>
  </rv>
  <rv s="8">
    <fb>44477</fb>
    <v>17</v>
  </rv>
  <rv s="8">
    <fb>44480</fb>
    <v>17</v>
  </rv>
  <rv s="8">
    <fb>434.69</fb>
    <v>18</v>
  </rv>
  <rv s="8">
    <fb>44481</fb>
    <v>17</v>
  </rv>
  <rv s="8">
    <fb>433.62</fb>
    <v>18</v>
  </rv>
  <rv s="8">
    <fb>44482</fb>
    <v>17</v>
  </rv>
  <rv s="8">
    <fb>435.18</fb>
    <v>18</v>
  </rv>
  <rv s="8">
    <fb>44483</fb>
    <v>17</v>
  </rv>
  <rv s="8">
    <fb>442.5</fb>
    <v>18</v>
  </rv>
  <rv s="8">
    <fb>44484</fb>
    <v>17</v>
  </rv>
  <rv s="8">
    <fb>445.87</fb>
    <v>18</v>
  </rv>
  <rv s="8">
    <fb>44487</fb>
    <v>17</v>
  </rv>
  <rv s="8">
    <fb>447.19</fb>
    <v>18</v>
  </rv>
  <rv s="8">
    <fb>44488</fb>
    <v>17</v>
  </rv>
  <rv s="8">
    <fb>450.64</fb>
    <v>18</v>
  </rv>
  <rv s="8">
    <fb>44489</fb>
    <v>17</v>
  </rv>
  <rv s="8">
    <fb>452.41</fb>
    <v>18</v>
  </rv>
  <rv s="8">
    <fb>44490</fb>
    <v>17</v>
  </rv>
  <rv s="8">
    <fb>453.59</fb>
    <v>18</v>
  </rv>
  <rv s="8">
    <fb>44491</fb>
    <v>17</v>
  </rv>
  <rv s="8">
    <fb>453.12</fb>
    <v>18</v>
  </rv>
  <rv s="8">
    <fb>44494</fb>
    <v>17</v>
  </rv>
  <rv s="8">
    <fb>455.55</fb>
    <v>18</v>
  </rv>
  <rv s="8">
    <fb>44495</fb>
    <v>17</v>
  </rv>
  <rv s="8">
    <fb>455.96</fb>
    <v>18</v>
  </rv>
  <rv s="8">
    <fb>44496</fb>
    <v>17</v>
  </rv>
  <rv s="8">
    <fb>453.94</fb>
    <v>18</v>
  </rv>
  <rv s="8">
    <fb>44497</fb>
    <v>17</v>
  </rv>
  <rv s="8">
    <fb>458.32</fb>
    <v>18</v>
  </rv>
  <rv s="8">
    <fb>44498</fb>
    <v>17</v>
  </rv>
  <rv s="8">
    <fb>459.25</fb>
    <v>18</v>
  </rv>
  <rv s="8">
    <fb>44501</fb>
    <v>17</v>
  </rv>
  <rv s="8">
    <fb>460.04</fb>
    <v>18</v>
  </rv>
  <rv s="8">
    <fb>44502</fb>
    <v>17</v>
  </rv>
  <rv s="8">
    <fb>461.9</fb>
    <v>18</v>
  </rv>
  <rv s="8">
    <fb>44503</fb>
    <v>17</v>
  </rv>
  <rv s="8">
    <fb>464.72</fb>
    <v>18</v>
  </rv>
  <rv s="8">
    <fb>44504</fb>
    <v>17</v>
  </rv>
  <rv s="8">
    <fb>466.91</fb>
    <v>18</v>
  </rv>
  <rv s="8">
    <fb>44505</fb>
    <v>17</v>
  </rv>
  <rv s="8">
    <fb>468.53</fb>
    <v>18</v>
  </rv>
  <rv s="8">
    <fb>44508</fb>
    <v>17</v>
  </rv>
  <rv s="8">
    <fb>468.93</fb>
    <v>18</v>
  </rv>
  <rv s="8">
    <fb>44509</fb>
    <v>17</v>
  </rv>
  <rv s="8">
    <fb>467.38</fb>
    <v>18</v>
  </rv>
  <rv s="8">
    <fb>44510</fb>
    <v>17</v>
  </rv>
  <rv s="8">
    <fb>463.62</fb>
    <v>18</v>
  </rv>
  <rv s="8">
    <fb>44511</fb>
    <v>17</v>
  </rv>
  <rv s="8">
    <fb>463.77</fb>
    <v>18</v>
  </rv>
  <rv s="8">
    <fb>44512</fb>
    <v>17</v>
  </rv>
  <rv s="8">
    <fb>467.27</fb>
    <v>18</v>
  </rv>
  <rv s="8">
    <fb>44515</fb>
    <v>17</v>
  </rv>
  <rv s="8">
    <fb>467.43</fb>
    <v>18</v>
  </rv>
  <rv s="8">
    <fb>44516</fb>
    <v>17</v>
  </rv>
  <rv s="8">
    <fb>469.28</fb>
    <v>18</v>
  </rv>
  <rv s="8">
    <fb>44517</fb>
    <v>17</v>
  </rv>
  <rv s="8">
    <fb>468.14</fb>
    <v>18</v>
  </rv>
  <rv s="8">
    <fb>44518</fb>
    <v>17</v>
  </rv>
  <rv s="8">
    <fb>469.73</fb>
    <v>18</v>
  </rv>
  <rv s="8">
    <fb>44519</fb>
    <v>17</v>
  </rv>
  <rv s="8">
    <fb>468.89</fb>
    <v>18</v>
  </rv>
  <rv s="8">
    <fb>44522</fb>
    <v>17</v>
  </rv>
  <rv s="8">
    <fb>467.57</fb>
    <v>18</v>
  </rv>
  <rv s="8">
    <fb>44523</fb>
    <v>17</v>
  </rv>
  <rv s="8">
    <fb>468.19</fb>
    <v>18</v>
  </rv>
  <rv s="8">
    <fb>44524</fb>
    <v>17</v>
  </rv>
  <rv s="8">
    <fb>469.44</fb>
    <v>18</v>
  </rv>
  <rv s="8">
    <fb>44526</fb>
    <v>17</v>
  </rv>
  <rv s="8">
    <fb>458.97</fb>
    <v>18</v>
  </rv>
  <rv s="8">
    <fb>44529</fb>
    <v>17</v>
  </rv>
  <rv s="8">
    <fb>464.6</fb>
    <v>18</v>
  </rv>
  <rv s="8">
    <fb>44530</fb>
    <v>17</v>
  </rv>
  <rv s="8">
    <fb>455.56</fb>
    <v>18</v>
  </rv>
  <rv s="8">
    <fb>44531</fb>
    <v>17</v>
  </rv>
  <rv s="8">
    <fb>450.5</fb>
    <v>18</v>
  </rv>
  <rv s="8">
    <fb>44532</fb>
    <v>17</v>
  </rv>
  <rv s="8">
    <fb>457.4</fb>
    <v>18</v>
  </rv>
  <rv s="8">
    <fb>44533</fb>
    <v>17</v>
  </rv>
  <rv s="8">
    <fb>453.42</fb>
    <v>18</v>
  </rv>
  <rv s="8">
    <fb>44536</fb>
    <v>17</v>
  </rv>
  <rv s="8">
    <fb>458.79</fb>
    <v>18</v>
  </rv>
  <rv s="8">
    <fb>44537</fb>
    <v>17</v>
  </rv>
  <rv s="8">
    <fb>468.28</fb>
    <v>18</v>
  </rv>
  <rv s="8">
    <fb>44538</fb>
    <v>17</v>
  </rv>
  <rv s="8">
    <fb>469.52</fb>
    <v>18</v>
  </rv>
  <rv s="8">
    <fb>44539</fb>
    <v>17</v>
  </rv>
  <rv s="8">
    <fb>466.35</fb>
    <v>18</v>
  </rv>
  <rv s="8">
    <fb>44540</fb>
    <v>17</v>
  </rv>
  <rv s="8">
    <fb>470.74</fb>
    <v>18</v>
  </rv>
  <rv s="8">
    <fb>44543</fb>
    <v>17</v>
  </rv>
  <rv s="8">
    <fb>466.57</fb>
    <v>18</v>
  </rv>
  <rv s="8">
    <fb>44544</fb>
    <v>17</v>
  </rv>
  <rv s="8">
    <fb>463.36</fb>
    <v>18</v>
  </rv>
  <rv s="8">
    <fb>44545</fb>
    <v>17</v>
  </rv>
  <rv s="8">
    <fb>470.6</fb>
    <v>18</v>
  </rv>
  <rv s="8">
    <fb>44546</fb>
    <v>17</v>
  </rv>
  <rv s="8">
    <fb>466.45</fb>
    <v>18</v>
  </rv>
  <rv s="8">
    <fb>44547</fb>
    <v>17</v>
  </rv>
  <rv s="8">
    <fb>459.87</fb>
    <v>18</v>
  </rv>
  <rv s="8">
    <fb>44550</fb>
    <v>17</v>
  </rv>
  <rv s="8">
    <fb>454.98</fb>
    <v>18</v>
  </rv>
  <rv s="8">
    <fb>44551</fb>
    <v>17</v>
  </rv>
  <rv s="8">
    <fb>463.06</fb>
    <v>18</v>
  </rv>
  <rv s="8">
    <fb>44552</fb>
    <v>17</v>
  </rv>
  <rv s="8">
    <fb>467.69</fb>
    <v>18</v>
  </rv>
  <rv s="8">
    <fb>44553</fb>
    <v>17</v>
  </rv>
  <rv s="8">
    <fb>44557</fb>
    <v>17</v>
  </rv>
  <rv s="8">
    <fb>477.26</fb>
    <v>18</v>
  </rv>
  <rv s="8">
    <fb>44558</fb>
    <v>17</v>
  </rv>
  <rv s="8">
    <fb>476.87</fb>
    <v>18</v>
  </rv>
  <rv s="8">
    <fb>44559</fb>
    <v>17</v>
  </rv>
  <rv s="8">
    <fb>477.48</fb>
    <v>18</v>
  </rv>
  <rv s="8">
    <fb>44560</fb>
    <v>17</v>
  </rv>
  <rv s="8">
    <fb>476.16</fb>
    <v>18</v>
  </rv>
  <rv s="8">
    <fb>44561</fb>
    <v>17</v>
  </rv>
  <rv s="8">
    <fb>474.96</fb>
    <v>18</v>
  </rv>
  <rv s="8">
    <fb>44564</fb>
    <v>17</v>
  </rv>
  <rv s="8">
    <fb>477.71</fb>
    <v>18</v>
  </rv>
  <rv s="8">
    <fb>44565</fb>
    <v>17</v>
  </rv>
  <rv s="8">
    <fb>477.55</fb>
    <v>18</v>
  </rv>
  <rv s="8">
    <fb>44566</fb>
    <v>17</v>
  </rv>
  <rv s="8">
    <fb>468.38</fb>
    <v>18</v>
  </rv>
  <rv s="8">
    <fb>44567</fb>
    <v>17</v>
  </rv>
  <rv s="8">
    <fb>467.94</fb>
    <v>18</v>
  </rv>
  <rv s="8">
    <fb>44568</fb>
    <v>17</v>
  </rv>
  <rv s="8">
    <fb>466.09</fb>
    <v>18</v>
  </rv>
  <rv s="8">
    <fb>44571</fb>
    <v>17</v>
  </rv>
  <rv s="8">
    <fb>465.51</fb>
    <v>18</v>
  </rv>
  <rv s="8">
    <fb>44572</fb>
    <v>17</v>
  </rv>
  <rv s="8">
    <fb>469.75</fb>
    <v>18</v>
  </rv>
  <rv s="8">
    <fb>44573</fb>
    <v>17</v>
  </rv>
  <rv s="8">
    <fb>471.02</fb>
    <v>18</v>
  </rv>
  <rv s="8">
    <fb>44574</fb>
    <v>17</v>
  </rv>
  <rv s="8">
    <fb>464.53</fb>
    <v>18</v>
  </rv>
  <rv s="8">
    <fb>44575</fb>
    <v>17</v>
  </rv>
  <rv s="8">
    <fb>44579</fb>
    <v>17</v>
  </rv>
  <rv s="8">
    <fb>456.49</fb>
    <v>18</v>
  </rv>
  <rv s="8">
    <fb>44580</fb>
    <v>17</v>
  </rv>
  <rv s="8">
    <fb>451.75</fb>
    <v>18</v>
  </rv>
  <rv s="8">
    <fb>44581</fb>
    <v>17</v>
  </rv>
  <rv s="8">
    <fb>446.75</fb>
    <v>18</v>
  </rv>
  <rv s="8">
    <fb>44582</fb>
    <v>17</v>
  </rv>
  <rv s="8">
    <fb>437.98</fb>
    <v>18</v>
  </rv>
  <rv s="8">
    <fb>44585</fb>
    <v>17</v>
  </rv>
  <rv s="8">
    <fb>439.84</fb>
    <v>18</v>
  </rv>
  <rv s="8">
    <fb>44586</fb>
    <v>17</v>
  </rv>
  <rv s="8">
    <fb>434.47</fb>
    <v>18</v>
  </rv>
  <rv s="8">
    <fb>44587</fb>
    <v>17</v>
  </rv>
  <rv s="8">
    <fb>433.38</fb>
    <v>18</v>
  </rv>
  <rv s="8">
    <fb>44588</fb>
    <v>17</v>
  </rv>
  <rv s="8">
    <fb>431.24</fb>
    <v>18</v>
  </rv>
  <rv s="8">
    <fb>44589</fb>
    <v>17</v>
  </rv>
  <rv s="8">
    <fb>441.95</fb>
    <v>18</v>
  </rv>
  <rv s="8">
    <fb>44592</fb>
    <v>17</v>
  </rv>
  <rv s="8">
    <fb>449.91</fb>
    <v>18</v>
  </rv>
  <rv s="8">
    <fb>44593</fb>
    <v>17</v>
  </rv>
  <rv s="8">
    <fb>452.95</fb>
    <v>18</v>
  </rv>
  <rv s="8">
    <fb>44594</fb>
    <v>17</v>
  </rv>
  <rv s="8">
    <fb>457.35</fb>
    <v>18</v>
  </rv>
  <rv s="8">
    <fb>44595</fb>
    <v>17</v>
  </rv>
  <rv s="8">
    <fb>446.6</fb>
    <v>18</v>
  </rv>
  <rv s="8">
    <fb>44596</fb>
    <v>17</v>
  </rv>
  <rv s="8">
    <fb>448.7</fb>
    <v>18</v>
  </rv>
  <rv s="8">
    <fb>44599</fb>
    <v>17</v>
  </rv>
  <rv s="8">
    <fb>44600</fb>
    <v>17</v>
  </rv>
  <rv s="8">
    <fb>450.94</fb>
    <v>18</v>
  </rv>
  <rv s="8">
    <fb>44601</fb>
    <v>17</v>
  </rv>
  <rv s="8">
    <fb>457.54</fb>
    <v>18</v>
  </rv>
  <rv s="8">
    <fb>44602</fb>
    <v>17</v>
  </rv>
  <rv s="8">
    <fb>449.32</fb>
    <v>18</v>
  </rv>
  <rv s="8">
    <fb>44603</fb>
    <v>17</v>
  </rv>
  <rv s="8">
    <fb>440.46</fb>
    <v>18</v>
  </rv>
  <rv s="8">
    <fb>44606</fb>
    <v>17</v>
  </rv>
  <rv s="8">
    <fb>439.02</fb>
    <v>18</v>
  </rv>
  <rv s="8">
    <fb>44607</fb>
    <v>17</v>
  </rv>
  <rv s="8">
    <fb>446.1</fb>
    <v>18</v>
  </rv>
  <rv s="8">
    <fb>44608</fb>
    <v>17</v>
  </rv>
  <rv s="8">
    <fb>44609</fb>
    <v>17</v>
  </rv>
  <rv s="8">
    <fb>437.06</fb>
    <v>18</v>
  </rv>
  <rv s="8">
    <fb>44610</fb>
    <v>17</v>
  </rv>
  <rv s="8">
    <fb>434.23</fb>
    <v>18</v>
  </rv>
  <rv s="8">
    <fb>44614</fb>
    <v>17</v>
  </rv>
  <rv s="8">
    <fb>429.57</fb>
    <v>18</v>
  </rv>
  <rv s="8">
    <fb>44615</fb>
    <v>17</v>
  </rv>
  <rv s="8">
    <fb>421.95</fb>
    <v>18</v>
  </rv>
  <rv s="8">
    <fb>44616</fb>
    <v>17</v>
  </rv>
  <rv s="8">
    <fb>428.3</fb>
    <v>18</v>
  </rv>
  <rv s="8">
    <fb>44617</fb>
    <v>17</v>
  </rv>
  <rv s="8">
    <fb>437.75</fb>
    <v>18</v>
  </rv>
  <rv s="8">
    <fb>44620</fb>
    <v>17</v>
  </rv>
  <rv s="8">
    <fb>436.63</fb>
    <v>18</v>
  </rv>
  <rv s="8">
    <fb>44621</fb>
    <v>17</v>
  </rv>
  <rv s="8">
    <fb>429.98</fb>
    <v>18</v>
  </rv>
  <rv s="8">
    <fb>44622</fb>
    <v>17</v>
  </rv>
  <rv s="8">
    <fb>437.89</fb>
    <v>18</v>
  </rv>
  <rv s="8">
    <fb>44623</fb>
    <v>17</v>
  </rv>
  <rv s="8">
    <fb>435.71</fb>
    <v>18</v>
  </rv>
  <rv s="8">
    <fb>44624</fb>
    <v>17</v>
  </rv>
  <rv s="8">
    <fb>432.17</fb>
    <v>18</v>
  </rv>
  <rv s="8">
    <fb>44627</fb>
    <v>17</v>
  </rv>
  <rv s="8">
    <fb>419.43</fb>
    <v>18</v>
  </rv>
  <rv s="8">
    <fb>44628</fb>
    <v>17</v>
  </rv>
  <rv s="8">
    <fb>416.25</fb>
    <v>18</v>
  </rv>
  <rv s="8">
    <fb>44629</fb>
    <v>17</v>
  </rv>
  <rv s="8">
    <fb>427.41</fb>
    <v>18</v>
  </rv>
  <rv s="8">
    <fb>44630</fb>
    <v>17</v>
  </rv>
  <rv s="8">
    <fb>425.48</fb>
    <v>18</v>
  </rv>
  <rv s="8">
    <fb>44631</fb>
    <v>17</v>
  </rv>
  <rv s="8">
    <fb>420.07</fb>
    <v>18</v>
  </rv>
  <rv s="8">
    <fb>44634</fb>
    <v>17</v>
  </rv>
  <rv s="8">
    <fb>417</fb>
    <v>18</v>
  </rv>
  <rv s="8">
    <fb>44635</fb>
    <v>17</v>
  </rv>
  <rv s="8">
    <fb>426.17</fb>
    <v>18</v>
  </rv>
  <rv s="8">
    <fb>44636</fb>
    <v>17</v>
  </rv>
  <rv s="8">
    <fb>435.62</fb>
    <v>18</v>
  </rv>
  <rv s="8">
    <fb>44637</fb>
    <v>17</v>
  </rv>
  <rv s="8">
    <fb>441.07</fb>
    <v>18</v>
  </rv>
  <rv s="8">
    <fb>44638</fb>
    <v>17</v>
  </rv>
  <rv s="8">
    <fb>444.52</fb>
    <v>18</v>
  </rv>
  <rv s="8">
    <fb>44641</fb>
    <v>17</v>
  </rv>
  <rv s="8">
    <fb>444.39</fb>
    <v>18</v>
  </rv>
  <rv s="8">
    <fb>44642</fb>
    <v>17</v>
  </rv>
  <rv s="8">
    <fb>449.59</fb>
    <v>18</v>
  </rv>
  <rv s="8">
    <fb>44643</fb>
    <v>17</v>
  </rv>
  <rv s="8">
    <fb>443.8</fb>
    <v>18</v>
  </rv>
  <rv s="8">
    <fb>44644</fb>
    <v>17</v>
  </rv>
  <rv s="8">
    <fb>450.49</fb>
    <v>18</v>
  </rv>
  <rv s="8">
    <fb>44645</fb>
    <v>17</v>
  </rv>
  <rv s="8">
    <fb>452.69</fb>
    <v>18</v>
  </rv>
  <rv s="8">
    <fb>44648</fb>
    <v>17</v>
  </rv>
  <rv s="8">
    <fb>455.91</fb>
    <v>18</v>
  </rv>
  <rv s="8">
    <fb>44649</fb>
    <v>17</v>
  </rv>
  <rv s="8">
    <fb>461.55</fb>
    <v>18</v>
  </rv>
  <rv s="8">
    <fb>44650</fb>
    <v>17</v>
  </rv>
  <rv s="8">
    <fb>458.7</fb>
    <v>18</v>
  </rv>
  <rv s="8">
    <fb>44651</fb>
    <v>17</v>
  </rv>
  <rv s="8">
    <fb>451.64</fb>
    <v>18</v>
  </rv>
  <rv s="8">
    <fb>44652</fb>
    <v>17</v>
  </rv>
  <rv s="8">
    <fb>452.92</fb>
    <v>18</v>
  </rv>
  <rv s="8">
    <fb>44655</fb>
    <v>17</v>
  </rv>
  <rv s="8">
    <fb>456.8</fb>
    <v>18</v>
  </rv>
  <rv s="8">
    <fb>44656</fb>
    <v>17</v>
  </rv>
  <rv s="8">
    <fb>451.03</fb>
    <v>18</v>
  </rv>
  <rv s="8">
    <fb>44657</fb>
    <v>17</v>
  </rv>
  <rv s="8">
    <fb>446.52</fb>
    <v>18</v>
  </rv>
  <rv s="8">
    <fb>44658</fb>
    <v>17</v>
  </rv>
  <rv s="8">
    <fb>448.77</fb>
    <v>18</v>
  </rv>
  <rv s="8">
    <fb>44659</fb>
    <v>17</v>
  </rv>
  <rv s="8">
    <fb>447.57</fb>
    <v>18</v>
  </rv>
  <rv s="8">
    <fb>44662</fb>
    <v>17</v>
  </rv>
  <rv s="8">
    <fb>439.92</fb>
    <v>18</v>
  </rv>
  <rv s="8">
    <fb>44663</fb>
    <v>17</v>
  </rv>
  <rv s="8">
    <fb>438.29</fb>
    <v>18</v>
  </rv>
  <rv s="8">
    <fb>44664</fb>
    <v>17</v>
  </rv>
  <rv s="8">
    <fb>443.31</fb>
    <v>18</v>
  </rv>
  <rv s="8">
    <fb>44665</fb>
    <v>17</v>
  </rv>
  <rv s="8">
    <fb>437.79</fb>
    <v>18</v>
  </rv>
  <rv s="8">
    <fb>44669</fb>
    <v>17</v>
  </rv>
  <rv s="8">
    <fb>437.97</fb>
    <v>18</v>
  </rv>
  <rv s="8">
    <fb>44670</fb>
    <v>17</v>
  </rv>
  <rv s="8">
    <fb>445.04</fb>
    <v>18</v>
  </rv>
  <rv s="8">
    <fb>44671</fb>
    <v>17</v>
  </rv>
  <rv s="8">
    <fb>444.71</fb>
    <v>18</v>
  </rv>
  <rv s="8">
    <fb>44672</fb>
    <v>17</v>
  </rv>
  <rv s="8">
    <fb>438.06</fb>
    <v>18</v>
  </rv>
  <rv s="8">
    <fb>44673</fb>
    <v>17</v>
  </rv>
  <rv s="8">
    <fb>426.04</fb>
    <v>18</v>
  </rv>
  <rv s="8">
    <fb>44676</fb>
    <v>17</v>
  </rv>
  <rv s="8">
    <fb>428.51</fb>
    <v>18</v>
  </rv>
  <rv s="8">
    <fb>44677</fb>
    <v>17</v>
  </rv>
  <rv s="8">
    <fb>416.1</fb>
    <v>18</v>
  </rv>
  <rv s="8">
    <fb>44678</fb>
    <v>17</v>
  </rv>
  <rv s="8">
    <fb>417.27</fb>
    <v>18</v>
  </rv>
  <rv s="8">
    <fb>44679</fb>
    <v>17</v>
  </rv>
  <rv s="8">
    <fb>427.81</fb>
    <v>18</v>
  </rv>
  <rv s="8">
    <fb>44680</fb>
    <v>17</v>
  </rv>
  <rv s="8">
    <fb>412</fb>
    <v>18</v>
  </rv>
  <rv s="8">
    <fb>44683</fb>
    <v>17</v>
  </rv>
  <rv s="8">
    <fb>414.48</fb>
    <v>18</v>
  </rv>
  <rv s="8">
    <fb>44684</fb>
    <v>17</v>
  </rv>
  <rv s="8">
    <fb>416.38</fb>
    <v>18</v>
  </rv>
  <rv s="8">
    <fb>44685</fb>
    <v>17</v>
  </rv>
  <rv s="8">
    <fb>429.06</fb>
    <v>18</v>
  </rv>
  <rv s="8">
    <fb>44686</fb>
    <v>17</v>
  </rv>
  <rv s="8">
    <fb>413.81</fb>
    <v>18</v>
  </rv>
  <rv s="8">
    <fb>44687</fb>
    <v>17</v>
  </rv>
  <rv s="8">
    <fb>411.34</fb>
    <v>18</v>
  </rv>
  <rv s="8">
    <fb>44690</fb>
    <v>17</v>
  </rv>
  <rv s="8">
    <fb>398.17</fb>
    <v>18</v>
  </rv>
  <rv s="8">
    <fb>44691</fb>
    <v>17</v>
  </rv>
  <rv s="8">
    <fb>399.09</fb>
    <v>18</v>
  </rv>
  <rv s="8">
    <fb>44692</fb>
    <v>17</v>
  </rv>
  <rv s="8">
    <fb>392.75</fb>
    <v>18</v>
  </rv>
  <rv s="8">
    <fb>44693</fb>
    <v>17</v>
  </rv>
  <rv s="8">
    <fb>392.34</fb>
    <v>18</v>
  </rv>
  <rv s="8">
    <fb>44694</fb>
    <v>17</v>
  </rv>
  <rv s="8">
    <fb>401.72</fb>
    <v>18</v>
  </rv>
  <rv s="8">
    <fb>44697</fb>
    <v>17</v>
  </rv>
  <rv s="8">
    <fb>400.09</fb>
    <v>18</v>
  </rv>
  <rv s="8">
    <fb>44698</fb>
    <v>17</v>
  </rv>
  <rv s="8">
    <fb>408.32</fb>
    <v>18</v>
  </rv>
  <rv s="8">
    <fb>44699</fb>
    <v>17</v>
  </rv>
  <rv s="8">
    <fb>391.86</fb>
    <v>18</v>
  </rv>
  <rv s="8">
    <fb>44700</fb>
    <v>17</v>
  </rv>
  <rv s="8">
    <fb>389.46</fb>
    <v>18</v>
  </rv>
  <rv s="8">
    <fb>44701</fb>
    <v>17</v>
  </rv>
  <rv s="8">
    <fb>389.63</fb>
    <v>18</v>
  </rv>
  <rv s="8">
    <fb>44704</fb>
    <v>17</v>
  </rv>
  <rv s="8">
    <fb>396.92</fb>
    <v>18</v>
  </rv>
  <rv s="8">
    <fb>44705</fb>
    <v>17</v>
  </rv>
  <rv s="8">
    <fb>393.89</fb>
    <v>18</v>
  </rv>
  <rv s="8">
    <fb>44706</fb>
    <v>17</v>
  </rv>
  <rv s="8">
    <fb>397.37</fb>
    <v>18</v>
  </rv>
  <rv s="8">
    <fb>44707</fb>
    <v>17</v>
  </rv>
  <rv s="8">
    <fb>405.31</fb>
    <v>18</v>
  </rv>
  <rv s="8">
    <fb>44708</fb>
    <v>17</v>
  </rv>
  <rv s="8">
    <fb>415.26</fb>
    <v>18</v>
  </rv>
  <rv s="8">
    <fb>44712</fb>
    <v>17</v>
  </rv>
  <rv s="8">
    <fb>412.93</fb>
    <v>18</v>
  </rv>
  <rv s="8">
    <fb>44713</fb>
    <v>17</v>
  </rv>
  <rv s="8">
    <fb>409.59</fb>
    <v>18</v>
  </rv>
  <rv s="8">
    <fb>44714</fb>
    <v>17</v>
  </rv>
  <rv s="8">
    <fb>417.39</fb>
    <v>18</v>
  </rv>
  <rv s="8">
    <fb>44715</fb>
    <v>17</v>
  </rv>
  <rv s="8">
    <fb>410.54</fb>
    <v>18</v>
  </rv>
  <rv s="8">
    <fb>44718</fb>
    <v>17</v>
  </rv>
  <rv s="8">
    <fb>411.79</fb>
    <v>18</v>
  </rv>
  <rv s="8">
    <fb>44719</fb>
    <v>17</v>
  </rv>
  <rv s="8">
    <fb>415.74</fb>
    <v>18</v>
  </rv>
  <rv s="8">
    <fb>44720</fb>
    <v>17</v>
  </rv>
  <rv s="8">
    <fb>411.22</fb>
    <v>18</v>
  </rv>
  <rv s="8">
    <fb>44721</fb>
    <v>17</v>
  </rv>
  <rv s="8">
    <fb>401.44</fb>
    <v>18</v>
  </rv>
  <rv s="8">
    <fb>44722</fb>
    <v>17</v>
  </rv>
  <rv s="8">
    <fb>389.8</fb>
    <v>18</v>
  </rv>
  <rv s="8">
    <fb>44725</fb>
    <v>17</v>
  </rv>
  <rv s="8">
    <fb>375</fb>
    <v>18</v>
  </rv>
  <rv s="8">
    <fb>44726</fb>
    <v>17</v>
  </rv>
  <rv s="8">
    <fb>373.87</fb>
    <v>18</v>
  </rv>
  <rv s="8">
    <fb>44727</fb>
    <v>17</v>
  </rv>
  <rv s="8">
    <fb>379.2</fb>
    <v>18</v>
  </rv>
  <rv s="8">
    <fb>44728</fb>
    <v>17</v>
  </rv>
  <rv s="8">
    <fb>366.65</fb>
    <v>18</v>
  </rv>
  <rv s="8">
    <fb>44729</fb>
    <v>17</v>
  </rv>
  <rv s="8">
    <fb>365.86</fb>
    <v>18</v>
  </rv>
  <rv s="8">
    <fb>44733</fb>
    <v>17</v>
  </rv>
  <rv s="8">
    <fb>375.07</fb>
    <v>18</v>
  </rv>
  <rv s="8">
    <fb>44734</fb>
    <v>17</v>
  </rv>
  <rv s="8">
    <fb>374.39</fb>
    <v>18</v>
  </rv>
  <rv s="8">
    <fb>44735</fb>
    <v>17</v>
  </rv>
  <rv s="8">
    <fb>378.06</fb>
    <v>18</v>
  </rv>
  <rv s="8">
    <fb>44736</fb>
    <v>17</v>
  </rv>
  <rv s="8">
    <fb>44739</fb>
    <v>17</v>
  </rv>
  <rv s="8">
    <fb>388.59</fb>
    <v>18</v>
  </rv>
  <rv s="8">
    <fb>44740</fb>
    <v>17</v>
  </rv>
  <rv s="8">
    <fb>380.65</fb>
    <v>18</v>
  </rv>
  <rv s="8">
    <fb>44741</fb>
    <v>17</v>
  </rv>
  <rv s="8">
    <fb>380.34</fb>
    <v>18</v>
  </rv>
  <rv s="8">
    <fb>44742</fb>
    <v>17</v>
  </rv>
  <rv s="8">
    <fb>377.25</fb>
    <v>18</v>
  </rv>
  <rv s="8">
    <fb>44743</fb>
    <v>17</v>
  </rv>
  <rv s="8">
    <fb>381.24</fb>
    <v>18</v>
  </rv>
  <rv s="8">
    <fb>44747</fb>
    <v>17</v>
  </rv>
  <rv s="8">
    <fb>381.96</fb>
    <v>18</v>
  </rv>
  <rv s="8">
    <fb>44748</fb>
    <v>17</v>
  </rv>
  <rv s="8">
    <fb>383.25</fb>
    <v>18</v>
  </rv>
  <rv s="8">
    <fb>44749</fb>
    <v>17</v>
  </rv>
  <rv s="8">
    <fb>388.99</fb>
    <v>18</v>
  </rv>
  <rv s="8">
    <fb>44750</fb>
    <v>17</v>
  </rv>
  <rv s="8">
    <fb>388.67</fb>
    <v>18</v>
  </rv>
  <rv s="8">
    <fb>44753</fb>
    <v>17</v>
  </rv>
  <rv s="8">
    <fb>384.23</fb>
    <v>18</v>
  </rv>
  <rv s="8">
    <fb>44754</fb>
    <v>17</v>
  </rv>
  <rv s="8">
    <fb>380.83</fb>
    <v>18</v>
  </rv>
  <rv s="8">
    <fb>44755</fb>
    <v>17</v>
  </rv>
  <rv s="8">
    <fb>378.83</fb>
    <v>18</v>
  </rv>
  <rv s="8">
    <fb>44756</fb>
    <v>17</v>
  </rv>
  <rv s="8">
    <fb>377.91</fb>
    <v>18</v>
  </rv>
  <rv s="8">
    <fb>44757</fb>
    <v>17</v>
  </rv>
  <rv s="8">
    <fb>385.13</fb>
    <v>18</v>
  </rv>
  <rv s="8">
    <fb>44760</fb>
    <v>17</v>
  </rv>
  <rv s="8">
    <fb>381.95</fb>
    <v>18</v>
  </rv>
  <rv s="8">
    <fb>44761</fb>
    <v>17</v>
  </rv>
  <rv s="8">
    <fb>392.27</fb>
    <v>18</v>
  </rv>
  <rv s="8">
    <fb>44762</fb>
    <v>17</v>
  </rv>
  <rv s="8">
    <fb>394.77</fb>
    <v>18</v>
  </rv>
  <rv s="8">
    <fb>44763</fb>
    <v>17</v>
  </rv>
  <rv s="8">
    <fb>398.79</fb>
    <v>18</v>
  </rv>
  <rv s="8">
    <fb>44764</fb>
    <v>17</v>
  </rv>
  <rv s="8">
    <fb>395.09</fb>
    <v>18</v>
  </rv>
  <rv s="8">
    <fb>44767</fb>
    <v>17</v>
  </rv>
  <rv s="8">
    <fb>395.57</fb>
    <v>18</v>
  </rv>
  <rv s="8">
    <fb>44768</fb>
    <v>17</v>
  </rv>
  <rv s="8">
    <fb>390.89</fb>
    <v>18</v>
  </rv>
  <rv s="8">
    <fb>44769</fb>
    <v>17</v>
  </rv>
  <rv s="8">
    <fb>401.04</fb>
    <v>18</v>
  </rv>
  <rv s="8">
    <fb>44770</fb>
    <v>17</v>
  </rv>
  <rv s="8">
    <fb>406.07</fb>
    <v>18</v>
  </rv>
  <rv s="8">
    <fb>44771</fb>
    <v>17</v>
  </rv>
  <rv s="8">
    <fb>411.99</fb>
    <v>18</v>
  </rv>
  <rv s="8">
    <fb>44774</fb>
    <v>17</v>
  </rv>
  <rv s="8">
    <fb>410.77</fb>
    <v>18</v>
  </rv>
  <rv s="8">
    <fb>44775</fb>
    <v>17</v>
  </rv>
  <rv s="8">
    <fb>408.06</fb>
    <v>18</v>
  </rv>
  <rv s="8">
    <fb>44776</fb>
    <v>17</v>
  </rv>
  <rv s="8">
    <fb>414.45</fb>
    <v>18</v>
  </rv>
  <rv s="8">
    <fb>44777</fb>
    <v>17</v>
  </rv>
  <rv s="8">
    <fb>414.17</fb>
    <v>18</v>
  </rv>
  <rv s="8">
    <fb>44778</fb>
    <v>17</v>
  </rv>
  <rv s="8">
    <fb>413.47</fb>
    <v>18</v>
  </rv>
  <rv s="8">
    <fb>44781</fb>
    <v>17</v>
  </rv>
  <rv s="8">
    <fb>412.99</fb>
    <v>18</v>
  </rv>
  <rv s="8">
    <fb>44782</fb>
    <v>17</v>
  </rv>
  <rv s="8">
    <fb>411.35</fb>
    <v>18</v>
  </rv>
  <rv s="8">
    <fb>44783</fb>
    <v>17</v>
  </rv>
  <rv s="8">
    <fb>419.99</fb>
    <v>18</v>
  </rv>
  <rv s="8">
    <fb>44784</fb>
    <v>17</v>
  </rv>
  <rv s="8">
    <fb>44785</fb>
    <v>17</v>
  </rv>
  <rv s="8">
    <fb>427.1</fb>
    <v>18</v>
  </rv>
  <rv s="8">
    <fb>44788</fb>
    <v>17</v>
  </rv>
  <rv s="8">
    <fb>428.86</fb>
    <v>18</v>
  </rv>
  <rv s="8">
    <fb>44789</fb>
    <v>17</v>
  </rv>
  <rv s="8">
    <fb>429.7</fb>
    <v>18</v>
  </rv>
  <rv s="8">
    <fb>44790</fb>
    <v>17</v>
  </rv>
  <rv s="8">
    <fb>426.65</fb>
    <v>18</v>
  </rv>
  <rv s="8">
    <fb>44791</fb>
    <v>17</v>
  </rv>
  <rv s="8">
    <fb>427.89</fb>
    <v>18</v>
  </rv>
  <rv s="8">
    <fb>44792</fb>
    <v>17</v>
  </rv>
  <rv s="8">
    <fb>422.14</fb>
    <v>18</v>
  </rv>
  <rv s="8">
    <fb>44795</fb>
    <v>17</v>
  </rv>
  <rv s="8">
    <fb>413.35</fb>
    <v>18</v>
  </rv>
  <rv s="8">
    <fb>44796</fb>
    <v>17</v>
  </rv>
  <rv s="8">
    <fb>412.35</fb>
    <v>18</v>
  </rv>
  <rv s="8">
    <fb>44797</fb>
    <v>17</v>
  </rv>
  <rv s="8">
    <fb>413.67</fb>
    <v>18</v>
  </rv>
  <rv s="8">
    <fb>44798</fb>
    <v>17</v>
  </rv>
  <rv s="8">
    <fb>419.51</fb>
    <v>18</v>
  </rv>
  <rv s="8">
    <fb>44799</fb>
    <v>17</v>
  </rv>
  <rv s="8">
    <fb>44802</fb>
    <v>17</v>
  </rv>
  <rv s="8">
    <fb>402.63</fb>
    <v>18</v>
  </rv>
  <rv s="8">
    <fb>44803</fb>
    <v>17</v>
  </rv>
  <rv s="8">
    <fb>398.21</fb>
    <v>18</v>
  </rv>
  <rv s="8">
    <fb>44804</fb>
    <v>17</v>
  </rv>
  <rv s="8">
    <fb>395.18</fb>
    <v>18</v>
  </rv>
  <rv s="8">
    <fb>44805</fb>
    <v>17</v>
  </rv>
  <rv s="8">
    <fb>396.42</fb>
    <v>18</v>
  </rv>
  <rv s="8">
    <fb>44806</fb>
    <v>17</v>
  </rv>
  <rv s="8">
    <fb>392.24</fb>
    <v>18</v>
  </rv>
  <rv s="8">
    <fb>44810</fb>
    <v>17</v>
  </rv>
  <rv s="8">
    <fb>390.76</fb>
    <v>18</v>
  </rv>
  <rv s="8">
    <fb>44811</fb>
    <v>17</v>
  </rv>
  <rv s="8">
    <fb>397.78</fb>
    <v>18</v>
  </rv>
  <rv s="8">
    <fb>44812</fb>
    <v>17</v>
  </rv>
  <rv s="8">
    <fb>400.38</fb>
    <v>18</v>
  </rv>
  <rv s="8">
    <fb>44813</fb>
    <v>17</v>
  </rv>
  <rv s="8">
    <fb>406.6</fb>
    <v>18</v>
  </rv>
  <rv s="8">
    <fb>44816</fb>
    <v>17</v>
  </rv>
  <rv s="8">
    <fb>410.97</fb>
    <v>18</v>
  </rv>
  <rv s="8">
    <fb>44817</fb>
    <v>17</v>
  </rv>
  <rv s="8">
    <fb>393.1</fb>
    <v>18</v>
  </rv>
  <rv s="8">
    <fb>44818</fb>
    <v>17</v>
  </rv>
  <rv s="8">
    <fb>394.6</fb>
    <v>18</v>
  </rv>
  <rv s="8">
    <fb>44819</fb>
    <v>17</v>
  </rv>
  <rv s="8">
    <fb>390.12</fb>
    <v>18</v>
  </rv>
  <rv s="8">
    <fb>44820</fb>
    <v>17</v>
  </rv>
  <rv s="8">
    <fb>385.56</fb>
    <v>18</v>
  </rv>
  <rv s="8">
    <fb>44823</fb>
    <v>17</v>
  </rv>
  <rv s="8">
    <fb>388.55</fb>
    <v>18</v>
  </rv>
  <rv s="8">
    <fb>44824</fb>
    <v>17</v>
  </rv>
  <rv s="8">
    <fb>384.09</fb>
    <v>18</v>
  </rv>
  <rv s="8">
    <fb>44825</fb>
    <v>17</v>
  </rv>
  <rv s="8">
    <fb>377.39</fb>
    <v>18</v>
  </rv>
  <rv s="8">
    <fb>44826</fb>
    <v>17</v>
  </rv>
  <rv s="8">
    <fb>374.22</fb>
    <v>18</v>
  </rv>
  <rv s="8">
    <fb>44827</fb>
    <v>17</v>
  </rv>
  <rv s="8">
    <fb>367.95</fb>
    <v>18</v>
  </rv>
  <rv s="8">
    <fb>44830</fb>
    <v>17</v>
  </rv>
  <rv s="8">
    <fb>364.31</fb>
    <v>18</v>
  </rv>
  <rv s="8">
    <fb>44831</fb>
    <v>17</v>
  </rv>
  <rv s="8">
    <fb>363.38</fb>
    <v>18</v>
  </rv>
  <rv s="8">
    <fb>44832</fb>
    <v>17</v>
  </rv>
  <rv s="8">
    <fb>370.53</fb>
    <v>18</v>
  </rv>
  <rv s="8">
    <fb>44833</fb>
    <v>17</v>
  </rv>
  <rv s="8">
    <fb>362.79</fb>
    <v>18</v>
  </rv>
  <rv s="8">
    <fb>44834</fb>
    <v>17</v>
  </rv>
  <rv s="8">
    <fb>357.18</fb>
    <v>18</v>
  </rv>
  <rv s="8">
    <fb>44837</fb>
    <v>17</v>
  </rv>
  <rv s="8">
    <fb>366.61</fb>
    <v>18</v>
  </rv>
  <rv s="8">
    <fb>44838</fb>
    <v>17</v>
  </rv>
  <rv s="8">
    <fb>377.97</fb>
    <v>18</v>
  </rv>
  <rv s="8">
    <fb>44839</fb>
    <v>17</v>
  </rv>
  <rv s="8">
    <fb>377.09</fb>
    <v>18</v>
  </rv>
  <rv s="8">
    <fb>44840</fb>
    <v>17</v>
  </rv>
  <rv s="8">
    <fb>373.2</fb>
    <v>18</v>
  </rv>
  <rv s="8">
    <fb>44841</fb>
    <v>17</v>
  </rv>
  <rv s="8">
    <fb>44844</fb>
    <v>17</v>
  </rv>
  <rv s="8">
    <fb>360.02</fb>
    <v>18</v>
  </rv>
  <rv s="8">
    <fb>44845</fb>
    <v>17</v>
  </rv>
  <rv s="8">
    <fb>357.74</fb>
    <v>18</v>
  </rv>
  <rv s="8">
    <fb>44846</fb>
    <v>17</v>
  </rv>
  <rv s="8">
    <fb>356.56</fb>
    <v>18</v>
  </rv>
  <rv s="8">
    <fb>44847</fb>
    <v>17</v>
  </rv>
  <rv s="8">
    <fb>365.97</fb>
    <v>18</v>
  </rv>
  <rv s="8">
    <fb>44848</fb>
    <v>17</v>
  </rv>
  <rv s="8">
    <fb>357.63</fb>
    <v>18</v>
  </rv>
  <rv s="8">
    <fb>44851</fb>
    <v>17</v>
  </rv>
  <rv s="8">
    <fb>366.82</fb>
    <v>18</v>
  </rv>
  <rv s="8">
    <fb>44852</fb>
    <v>17</v>
  </rv>
  <rv s="8">
    <fb>371.13</fb>
    <v>18</v>
  </rv>
  <rv s="8">
    <fb>44853</fb>
    <v>17</v>
  </rv>
  <rv s="8">
    <fb>368.5</fb>
    <v>18</v>
  </rv>
  <rv s="8">
    <fb>44854</fb>
    <v>17</v>
  </rv>
  <rv s="8">
    <fb>365.41</fb>
    <v>18</v>
  </rv>
  <rv s="8">
    <fb>44855</fb>
    <v>17</v>
  </rv>
  <rv s="8">
    <fb>374.29</fb>
    <v>18</v>
  </rv>
  <rv s="8">
    <fb>44858</fb>
    <v>17</v>
  </rv>
  <rv s="8">
    <fb>378.87</fb>
    <v>18</v>
  </rv>
  <rv s="8">
    <fb>44859</fb>
    <v>17</v>
  </rv>
  <rv s="8">
    <fb>384.92</fb>
    <v>18</v>
  </rv>
  <rv s="8">
    <fb>44860</fb>
    <v>17</v>
  </rv>
  <rv s="8">
    <fb>382.02</fb>
    <v>18</v>
  </rv>
  <rv s="8">
    <fb>44861</fb>
    <v>17</v>
  </rv>
  <rv s="8">
    <fb>379.98</fb>
    <v>18</v>
  </rv>
  <rv s="8">
    <fb>44862</fb>
    <v>17</v>
  </rv>
  <rv s="8">
    <fb>389.02</fb>
    <v>18</v>
  </rv>
  <rv s="8">
    <fb>44865</fb>
    <v>17</v>
  </rv>
  <rv s="8">
    <fb>386.21</fb>
    <v>18</v>
  </rv>
  <rv s="8">
    <fb>44866</fb>
    <v>17</v>
  </rv>
  <rv s="8">
    <fb>384.52</fb>
    <v>18</v>
  </rv>
  <rv s="8">
    <fb>44867</fb>
    <v>17</v>
  </rv>
  <rv s="8">
    <fb>374.87</fb>
    <v>18</v>
  </rv>
  <rv s="8">
    <fb>44868</fb>
    <v>17</v>
  </rv>
  <rv s="8">
    <fb>371.01</fb>
    <v>18</v>
  </rv>
  <rv s="8">
    <fb>44869</fb>
    <v>17</v>
  </rv>
  <rv s="8">
    <fb>376.35</fb>
    <v>18</v>
  </rv>
  <rv s="8">
    <fb>44872</fb>
    <v>17</v>
  </rv>
  <rv s="8">
    <fb>379.95</fb>
    <v>18</v>
  </rv>
  <rv s="8">
    <fb>44873</fb>
    <v>17</v>
  </rv>
  <rv s="8">
    <fb>382</fb>
    <v>18</v>
  </rv>
  <rv s="8">
    <fb>44874</fb>
    <v>17</v>
  </rv>
  <rv s="8">
    <fb>374.13</fb>
    <v>18</v>
  </rv>
  <rv s="8">
    <fb>44875</fb>
    <v>17</v>
  </rv>
  <rv s="8">
    <fb>394.69</fb>
    <v>18</v>
  </rv>
  <rv s="8">
    <fb>44876</fb>
    <v>17</v>
  </rv>
  <rv s="8">
    <fb>398.51</fb>
    <v>18</v>
  </rv>
  <rv s="8">
    <fb>44879</fb>
    <v>17</v>
  </rv>
  <rv s="8">
    <fb>395.12</fb>
    <v>18</v>
  </rv>
  <rv s="8">
    <fb>44880</fb>
    <v>17</v>
  </rv>
  <rv s="8">
    <fb>398.49</fb>
    <v>18</v>
  </rv>
  <rv s="8">
    <fb>44881</fb>
    <v>17</v>
  </rv>
  <rv s="8">
    <fb>395.45</fb>
    <v>18</v>
  </rv>
  <rv s="8">
    <fb>44882</fb>
    <v>17</v>
  </rv>
  <rv s="8">
    <fb>394.24</fb>
    <v>18</v>
  </rv>
  <rv s="8">
    <fb>44883</fb>
    <v>17</v>
  </rv>
  <rv s="8">
    <fb>396.03</fb>
    <v>18</v>
  </rv>
  <rv s="8">
    <fb>44886</fb>
    <v>17</v>
  </rv>
  <rv s="8">
    <fb>394.59</fb>
    <v>18</v>
  </rv>
  <rv s="8">
    <fb>44887</fb>
    <v>17</v>
  </rv>
  <rv s="8">
    <fb>399.9</fb>
    <v>18</v>
  </rv>
  <rv s="8">
    <fb>44888</fb>
    <v>17</v>
  </rv>
  <rv s="8">
    <fb>402.42</fb>
    <v>18</v>
  </rv>
  <rv s="8">
    <fb>44890</fb>
    <v>17</v>
  </rv>
  <rv s="8">
    <fb>402.33</fb>
    <v>18</v>
  </rv>
  <rv s="8">
    <fb>44893</fb>
    <v>17</v>
  </rv>
  <rv s="8">
    <fb>44894</fb>
    <v>17</v>
  </rv>
  <rv s="8">
    <fb>395.23</fb>
    <v>18</v>
  </rv>
  <rv s="8">
    <fb>44895</fb>
    <v>17</v>
  </rv>
  <rv s="8">
    <fb>407.68</fb>
    <v>18</v>
  </rv>
  <rv s="8">
    <fb>44896</fb>
    <v>17</v>
  </rv>
  <rv s="8">
    <fb>407.38</fb>
    <v>18</v>
  </rv>
  <rv s="8">
    <fb>44897</fb>
    <v>17</v>
  </rv>
  <rv s="8">
    <fb>406.91</fb>
    <v>18</v>
  </rv>
  <rv s="8">
    <fb>44900</fb>
    <v>17</v>
  </rv>
  <rv s="8">
    <fb>399.59</fb>
    <v>18</v>
  </rv>
  <rv s="8">
    <fb>44901</fb>
    <v>17</v>
  </rv>
  <rv s="8">
    <fb>393.83</fb>
    <v>18</v>
  </rv>
  <rv s="8">
    <fb>44902</fb>
    <v>17</v>
  </rv>
  <rv s="8">
    <fb>393.16</fb>
    <v>18</v>
  </rv>
  <rv s="8">
    <fb>44903</fb>
    <v>17</v>
  </rv>
  <rv s="8">
    <fb>396.24</fb>
    <v>18</v>
  </rv>
  <rv s="8">
    <fb>44904</fb>
    <v>17</v>
  </rv>
  <rv s="8">
    <fb>393.28</fb>
    <v>18</v>
  </rv>
  <rv s="8">
    <fb>44907</fb>
    <v>17</v>
  </rv>
  <rv s="8">
    <fb>398.95</fb>
    <v>18</v>
  </rv>
  <rv s="8">
    <fb>44908</fb>
    <v>17</v>
  </rv>
  <rv s="8">
    <fb>401.97</fb>
    <v>18</v>
  </rv>
  <rv s="8">
    <fb>44909</fb>
    <v>17</v>
  </rv>
  <rv s="8">
    <fb>399.4</fb>
    <v>18</v>
  </rv>
  <rv s="8">
    <fb>44910</fb>
    <v>17</v>
  </rv>
  <rv s="8">
    <fb>44911</fb>
    <v>17</v>
  </rv>
  <rv s="8">
    <fb>383.27</fb>
    <v>18</v>
  </rv>
  <rv s="8">
    <fb>44914</fb>
    <v>17</v>
  </rv>
  <rv s="8">
    <fb>380.02</fb>
    <v>18</v>
  </rv>
  <rv s="8">
    <fb>44915</fb>
    <v>17</v>
  </rv>
  <rv s="8">
    <fb>380.54</fb>
    <v>18</v>
  </rv>
  <rv s="8">
    <fb>44916</fb>
    <v>17</v>
  </rv>
  <rv s="8">
    <fb>386.23</fb>
    <v>18</v>
  </rv>
  <rv s="8">
    <fb>44917</fb>
    <v>17</v>
  </rv>
  <rv s="8">
    <fb>380.72</fb>
    <v>18</v>
  </rv>
  <rv s="8">
    <fb>44918</fb>
    <v>17</v>
  </rv>
  <rv s="8">
    <fb>382.91</fb>
    <v>18</v>
  </rv>
  <rv s="8">
    <fb>44922</fb>
    <v>17</v>
  </rv>
  <rv s="8">
    <fb>381.4</fb>
    <v>18</v>
  </rv>
  <rv s="8">
    <fb>44923</fb>
    <v>17</v>
  </rv>
  <rv s="8">
    <fb>376.66</fb>
    <v>18</v>
  </rv>
  <rv s="8">
    <fb>44924</fb>
    <v>17</v>
  </rv>
  <rv s="8">
    <fb>383.44</fb>
    <v>18</v>
  </rv>
  <rv s="8">
    <fb>44925</fb>
    <v>17</v>
  </rv>
  <rv s="8">
    <fb>382.43</fb>
    <v>18</v>
  </rv>
  <rv s="8">
    <fb>44929</fb>
    <v>17</v>
  </rv>
  <rv s="8">
    <fb>380.82</fb>
    <v>18</v>
  </rv>
  <rv s="8">
    <fb>44930</fb>
    <v>17</v>
  </rv>
  <rv s="8">
    <fb>383.76</fb>
    <v>18</v>
  </rv>
  <rv s="8">
    <fb>44931</fb>
    <v>17</v>
  </rv>
  <rv s="8">
    <fb>379.38</fb>
    <v>18</v>
  </rv>
  <rv s="8">
    <fb>44932</fb>
    <v>17</v>
  </rv>
  <rv s="8">
    <fb>388.08</fb>
    <v>18</v>
  </rv>
  <rv s="8">
    <fb>44935</fb>
    <v>17</v>
  </rv>
  <rv s="8">
    <fb>387.86</fb>
    <v>18</v>
  </rv>
  <rv s="8">
    <fb>44936</fb>
    <v>17</v>
  </rv>
  <rv s="8">
    <fb>390.58</fb>
    <v>18</v>
  </rv>
  <rv s="8">
    <fb>44937</fb>
    <v>17</v>
  </rv>
  <rv s="8">
    <fb>395.52</fb>
    <v>18</v>
  </rv>
  <rv s="8">
    <fb>44938</fb>
    <v>17</v>
  </rv>
  <rv s="8">
    <fb>396.96</fb>
    <v>18</v>
  </rv>
  <rv s="8">
    <fb>44939</fb>
    <v>17</v>
  </rv>
  <rv s="8">
    <fb>398.5</fb>
    <v>18</v>
  </rv>
  <rv s="8">
    <fb>44943</fb>
    <v>17</v>
  </rv>
  <rv s="8">
    <fb>397.77</fb>
    <v>18</v>
  </rv>
  <rv s="8">
    <fb>44944</fb>
    <v>17</v>
  </rv>
  <rv s="8">
    <fb>391.49</fb>
    <v>18</v>
  </rv>
  <rv s="8">
    <fb>44945</fb>
    <v>17</v>
  </rv>
  <rv s="8">
    <fb>388.64</fb>
    <v>18</v>
  </rv>
  <rv s="8">
    <fb>44946</fb>
    <v>17</v>
  </rv>
  <rv s="8">
    <fb>395.88</fb>
    <v>18</v>
  </rv>
  <rv s="8">
    <fb>44949</fb>
    <v>17</v>
  </rv>
  <rv s="8">
    <fb>400.63</fb>
    <v>18</v>
  </rv>
  <rv s="8">
    <fb>44950</fb>
    <v>17</v>
  </rv>
  <rv s="8">
    <fb>400.2</fb>
    <v>18</v>
  </rv>
  <rv s="8">
    <fb>44951</fb>
    <v>17</v>
  </rv>
  <rv s="8">
    <fb>400.35</fb>
    <v>18</v>
  </rv>
  <rv s="8">
    <fb>44952</fb>
    <v>17</v>
  </rv>
  <rv s="8">
    <fb>404.75</fb>
    <v>18</v>
  </rv>
  <rv s="8">
    <fb>44953</fb>
    <v>17</v>
  </rv>
  <rv s="8">
    <fb>405.68</fb>
    <v>18</v>
  </rv>
  <rv s="8">
    <fb>44956</fb>
    <v>17</v>
  </rv>
  <rv s="8">
    <fb>400.59</fb>
    <v>18</v>
  </rv>
  <rv s="8">
    <fb>44957</fb>
    <v>17</v>
  </rv>
  <rv s="8">
    <fb>406.48</fb>
    <v>18</v>
  </rv>
  <rv s="8">
    <fb>44958</fb>
    <v>17</v>
  </rv>
  <rv s="8">
    <fb>410.8</fb>
    <v>18</v>
  </rv>
  <rv s="8">
    <fb>44959</fb>
    <v>17</v>
  </rv>
  <rv s="8">
    <fb>416.78</fb>
    <v>18</v>
  </rv>
  <rv s="8">
    <fb>44960</fb>
    <v>17</v>
  </rv>
  <rv s="8">
    <fb>44963</fb>
    <v>17</v>
  </rv>
  <rv s="8">
    <fb>409.83</fb>
    <v>18</v>
  </rv>
  <rv s="8">
    <fb>44964</fb>
    <v>17</v>
  </rv>
  <rv s="8">
    <fb>415.19</fb>
    <v>18</v>
  </rv>
  <rv s="8">
    <fb>44965</fb>
    <v>17</v>
  </rv>
  <rv s="8">
    <fb>410.65</fb>
    <v>18</v>
  </rv>
  <rv s="8">
    <fb>44966</fb>
    <v>17</v>
  </rv>
  <rv s="8">
    <fb>407.09</fb>
    <v>18</v>
  </rv>
  <rv s="8">
    <fb>44967</fb>
    <v>17</v>
  </rv>
  <rv s="8">
    <fb>408.04</fb>
    <v>18</v>
  </rv>
  <rv s="8">
    <fb>44970</fb>
    <v>17</v>
  </rv>
  <rv s="8">
    <fb>412.83</fb>
    <v>18</v>
  </rv>
  <rv s="8">
    <fb>44971</fb>
    <v>17</v>
  </rv>
  <rv s="8">
    <fb>412.64</fb>
    <v>18</v>
  </rv>
  <rv s="8">
    <fb>44972</fb>
    <v>17</v>
  </rv>
  <rv s="8">
    <fb>413.98</fb>
    <v>18</v>
  </rv>
  <rv s="8">
    <fb>44973</fb>
    <v>17</v>
  </rv>
  <rv s="8">
    <fb>408.28</fb>
    <v>18</v>
  </rv>
  <rv s="8">
    <fb>44974</fb>
    <v>17</v>
  </rv>
  <rv s="8">
    <fb>407.26</fb>
    <v>18</v>
  </rv>
  <rv s="8">
    <fb>44978</fb>
    <v>17</v>
  </rv>
  <rv s="8">
    <fb>44979</fb>
    <v>17</v>
  </rv>
  <rv s="8">
    <fb>398.54</fb>
    <v>18</v>
  </rv>
  <rv s="8">
    <fb>44980</fb>
    <v>17</v>
  </rv>
  <rv s="8">
    <fb>400.66</fb>
    <v>18</v>
  </rv>
  <rv s="8">
    <fb>44981</fb>
    <v>17</v>
  </rv>
  <rv s="8">
    <fb>396.38</fb>
    <v>18</v>
  </rv>
  <rv s="8">
    <fb>44984</fb>
    <v>17</v>
  </rv>
  <rv s="8">
    <fb>397.73</fb>
    <v>18</v>
  </rv>
  <rv s="8">
    <fb>44985</fb>
    <v>17</v>
  </rv>
  <rv s="8">
    <fb>396.26</fb>
    <v>18</v>
  </rv>
  <rv s="8">
    <fb>44986</fb>
    <v>17</v>
  </rv>
  <rv s="8">
    <fb>394.74</fb>
    <v>18</v>
  </rv>
  <rv s="8">
    <fb>44987</fb>
    <v>17</v>
  </rv>
  <rv s="8">
    <fb>397.81</fb>
    <v>18</v>
  </rv>
  <rv s="8">
    <fb>44988</fb>
    <v>17</v>
  </rv>
  <rv s="8">
    <fb>404.19</fb>
    <v>18</v>
  </rv>
  <rv s="8">
    <fb>44991</fb>
    <v>17</v>
  </rv>
  <rv s="8">
    <fb>404.47</fb>
    <v>18</v>
  </rv>
  <rv s="8">
    <fb>44992</fb>
    <v>17</v>
  </rv>
  <rv s="8">
    <fb>398.27</fb>
    <v>18</v>
  </rv>
  <rv s="8">
    <fb>44993</fb>
    <v>17</v>
  </rv>
  <rv s="8">
    <fb>398.92</fb>
    <v>18</v>
  </rv>
  <rv s="8">
    <fb>44994</fb>
    <v>17</v>
  </rv>
  <rv s="8">
    <fb>391.56</fb>
    <v>18</v>
  </rv>
  <rv s="8">
    <fb>44995</fb>
    <v>17</v>
  </rv>
  <rv s="8">
    <fb>385.91</fb>
    <v>18</v>
  </rv>
  <rv s="8">
    <fb>44998</fb>
    <v>17</v>
  </rv>
  <rv s="8">
    <fb>385.36</fb>
    <v>18</v>
  </rv>
  <rv s="8">
    <fb>44999</fb>
    <v>17</v>
  </rv>
  <rv s="8">
    <fb>391.73</fb>
    <v>18</v>
  </rv>
  <rv s="8">
    <fb>45000</fb>
    <v>17</v>
  </rv>
  <rv s="8">
    <fb>389.28</fb>
    <v>18</v>
  </rv>
  <rv s="8">
    <fb>45001</fb>
    <v>17</v>
  </rv>
  <rv s="8">
    <fb>396.11</fb>
    <v>18</v>
  </rv>
  <rv s="8">
    <fb>45002</fb>
    <v>17</v>
  </rv>
  <rv s="8">
    <fb>389.99</fb>
    <v>18</v>
  </rv>
  <rv s="8">
    <fb>45005</fb>
    <v>17</v>
  </rv>
  <rv s="8">
    <fb>393.74</fb>
    <v>18</v>
  </rv>
  <rv s="8">
    <fb>45006</fb>
    <v>17</v>
  </rv>
  <rv s="8">
    <fb>398.91</fb>
    <v>18</v>
  </rv>
  <rv s="8">
    <fb>45007</fb>
    <v>17</v>
  </rv>
  <rv s="8">
    <fb>392.11</fb>
    <v>18</v>
  </rv>
  <rv s="8">
    <fb>45008</fb>
    <v>17</v>
  </rv>
  <rv s="8">
    <fb>393.17</fb>
    <v>18</v>
  </rv>
  <rv s="8">
    <fb>45009</fb>
    <v>17</v>
  </rv>
  <rv s="8">
    <fb>395.75</fb>
    <v>18</v>
  </rv>
  <rv s="8">
    <fb>45012</fb>
    <v>17</v>
  </rv>
  <rv s="8">
    <fb>396.49</fb>
    <v>18</v>
  </rv>
  <rv s="8">
    <fb>45013</fb>
    <v>17</v>
  </rv>
  <rv s="8">
    <fb>395.6</fb>
    <v>18</v>
  </rv>
  <rv s="8">
    <fb>45014</fb>
    <v>17</v>
  </rv>
  <rv s="8">
    <fb>401.35</fb>
    <v>18</v>
  </rv>
  <rv s="8">
    <fb>45015</fb>
    <v>17</v>
  </rv>
  <rv s="8">
    <fb>403.7</fb>
    <v>18</v>
  </rv>
  <rv s="8">
    <fb>45016</fb>
    <v>17</v>
  </rv>
  <rv s="8">
    <fb>409.39</fb>
    <v>18</v>
  </rv>
  <rv s="8">
    <fb>45019</fb>
    <v>17</v>
  </rv>
  <rv s="8">
    <fb>410.95</fb>
    <v>18</v>
  </rv>
  <rv s="8">
    <fb>45020</fb>
    <v>17</v>
  </rv>
  <rv s="8">
    <fb>408.67</fb>
    <v>18</v>
  </rv>
  <rv s="8">
    <fb>45021</fb>
    <v>17</v>
  </rv>
  <rv s="8">
    <fb>407.6</fb>
    <v>18</v>
  </rv>
  <rv s="8">
    <fb>45022</fb>
    <v>17</v>
  </rv>
  <rv s="8">
    <fb>409.19</fb>
    <v>18</v>
  </rv>
  <rv s="8">
    <fb>45026</fb>
    <v>17</v>
  </rv>
  <rv s="8">
    <fb>409.61</fb>
    <v>18</v>
  </rv>
  <rv s="8">
    <fb>45027</fb>
    <v>17</v>
  </rv>
  <rv s="8">
    <fb>409.72</fb>
    <v>18</v>
  </rv>
  <rv s="8">
    <fb>45028</fb>
    <v>17</v>
  </rv>
  <rv s="8">
    <fb>408.05</fb>
    <v>18</v>
  </rv>
  <rv s="8">
    <fb>45029</fb>
    <v>17</v>
  </rv>
  <rv s="8">
    <fb>45030</fb>
    <v>17</v>
  </rv>
  <rv s="8">
    <fb>412.46</fb>
    <v>18</v>
  </rv>
  <rv s="8">
    <fb>45033</fb>
    <v>17</v>
  </rv>
  <rv s="8">
    <fb>413.94</fb>
    <v>18</v>
  </rv>
  <rv s="8">
    <fb>45034</fb>
    <v>17</v>
  </rv>
  <rv s="8">
    <fb>45035</fb>
    <v>17</v>
  </rv>
  <rv s="8">
    <fb>414.14</fb>
    <v>18</v>
  </rv>
  <rv s="8">
    <fb>45036</fb>
    <v>17</v>
  </rv>
  <rv s="8">
    <fb>411.88</fb>
    <v>18</v>
  </rv>
  <rv s="8">
    <fb>45037</fb>
    <v>17</v>
  </rv>
  <rv s="8">
    <fb>412.2</fb>
    <v>18</v>
  </rv>
  <rv s="8">
    <fb>45040</fb>
    <v>17</v>
  </rv>
  <rv s="8">
    <fb>412.63</fb>
    <v>18</v>
  </rv>
  <rv s="8">
    <fb>45041</fb>
    <v>17</v>
  </rv>
  <rv s="8">
    <fb>406.08</fb>
    <v>18</v>
  </rv>
  <rv s="8">
    <fb>45042</fb>
    <v>17</v>
  </rv>
  <rv s="8">
    <fb>404.36</fb>
    <v>18</v>
  </rv>
  <rv s="8">
    <fb>45043</fb>
    <v>17</v>
  </rv>
  <rv s="8">
    <fb>412.41</fb>
    <v>18</v>
  </rv>
  <rv s="8">
    <fb>45044</fb>
    <v>17</v>
  </rv>
  <rv s="8">
    <fb>415.93</fb>
    <v>18</v>
  </rv>
  <rv s="8">
    <fb>45047</fb>
    <v>17</v>
  </rv>
  <rv s="8">
    <fb>415.51</fb>
    <v>18</v>
  </rv>
  <rv s="8">
    <fb>45048</fb>
    <v>17</v>
  </rv>
  <rv s="8">
    <fb>410.84</fb>
    <v>18</v>
  </rv>
  <rv s="8">
    <fb>45049</fb>
    <v>17</v>
  </rv>
  <rv s="8">
    <fb>408.02</fb>
    <v>18</v>
  </rv>
  <rv s="8">
    <fb>45050</fb>
    <v>17</v>
  </rv>
  <rv s="8">
    <fb>405.13</fb>
    <v>18</v>
  </rv>
  <rv s="8">
    <fb>45051</fb>
    <v>17</v>
  </rv>
  <rv s="8">
    <fb>45054</fb>
    <v>17</v>
  </rv>
  <rv s="8">
    <fb>412.74</fb>
    <v>18</v>
  </rv>
  <rv s="8">
    <fb>45055</fb>
    <v>17</v>
  </rv>
  <rv s="8">
    <fb>410.93</fb>
    <v>18</v>
  </rv>
  <rv s="8">
    <fb>45056</fb>
    <v>17</v>
  </rv>
  <rv s="8">
    <fb>412.85</fb>
    <v>18</v>
  </rv>
  <rv s="8">
    <fb>45057</fb>
    <v>17</v>
  </rv>
  <rv s="8">
    <fb>412.13</fb>
    <v>18</v>
  </rv>
  <rv s="8">
    <fb>45058</fb>
    <v>17</v>
  </rv>
  <rv s="8">
    <fb>411.59</fb>
    <v>18</v>
  </rv>
  <rv s="8">
    <fb>45061</fb>
    <v>17</v>
  </rv>
  <rv s="8">
    <fb>413.01</fb>
    <v>18</v>
  </rv>
  <rv s="8">
    <fb>45062</fb>
    <v>17</v>
  </rv>
  <rv s="8">
    <fb>410.25</fb>
    <v>18</v>
  </rv>
  <rv s="8">
    <fb>45063</fb>
    <v>17</v>
  </rv>
  <rv s="8">
    <fb>415.23</fb>
    <v>18</v>
  </rv>
  <rv s="8">
    <fb>45064</fb>
    <v>17</v>
  </rv>
  <rv s="8">
    <fb>419.23</fb>
    <v>18</v>
  </rv>
  <rv s="8">
    <fb>45065</fb>
    <v>17</v>
  </rv>
  <rv s="8">
    <fb>418.62</fb>
    <v>18</v>
  </rv>
  <rv s="8">
    <fb>45068</fb>
    <v>17</v>
  </rv>
  <rv s="8">
    <fb>418.79</fb>
    <v>18</v>
  </rv>
  <rv s="8">
    <fb>45069</fb>
    <v>17</v>
  </rv>
  <rv s="8">
    <fb>414.09</fb>
    <v>18</v>
  </rv>
  <rv s="8">
    <fb>45070</fb>
    <v>17</v>
  </rv>
  <rv s="8">
    <fb>411.09</fb>
    <v>18</v>
  </rv>
  <rv s="8">
    <fb>45071</fb>
    <v>17</v>
  </rv>
  <rv s="8">
    <fb>414.65</fb>
    <v>18</v>
  </rv>
  <rv s="8">
    <fb>45072</fb>
    <v>17</v>
  </rv>
  <rv s="8">
    <fb>420.02</fb>
    <v>18</v>
  </rv>
  <rv s="8">
    <fb>45076</fb>
    <v>17</v>
  </rv>
  <rv s="8">
    <fb>420.18</fb>
    <v>18</v>
  </rv>
  <rv s="8">
    <fb>45077</fb>
    <v>17</v>
  </rv>
  <rv s="8">
    <fb>417.85</fb>
    <v>18</v>
  </rv>
  <rv s="8">
    <fb>45078</fb>
    <v>17</v>
  </rv>
  <rv s="8">
    <fb>421.82</fb>
    <v>18</v>
  </rv>
  <rv s="8">
    <fb>45079</fb>
    <v>17</v>
  </rv>
  <rv s="8">
    <fb>427.92</fb>
    <v>18</v>
  </rv>
  <rv s="8">
    <fb>45082</fb>
    <v>17</v>
  </rv>
  <rv s="8">
    <fb>45083</fb>
    <v>17</v>
  </rv>
  <rv s="8">
    <fb>428.03</fb>
    <v>18</v>
  </rv>
  <rv s="8">
    <fb>45084</fb>
    <v>17</v>
  </rv>
  <rv s="8">
    <fb>426.55</fb>
    <v>18</v>
  </rv>
  <rv s="8">
    <fb>45085</fb>
    <v>17</v>
  </rv>
  <rv s="8">
    <fb>429.13</fb>
    <v>18</v>
  </rv>
  <rv s="8">
    <fb>45086</fb>
    <v>17</v>
  </rv>
  <rv s="8">
    <fb>429.9</fb>
    <v>18</v>
  </rv>
  <rv s="8">
    <fb>45089</fb>
    <v>17</v>
  </rv>
  <rv s="8">
    <fb>433.8</fb>
    <v>18</v>
  </rv>
  <rv s="8">
    <fb>45090</fb>
    <v>17</v>
  </rv>
  <rv s="8">
    <fb>436.66</fb>
    <v>18</v>
  </rv>
  <rv s="8">
    <fb>45091</fb>
    <v>17</v>
  </rv>
  <rv s="8">
    <fb>437.18</fb>
    <v>18</v>
  </rv>
  <rv s="8">
    <fb>45092</fb>
    <v>17</v>
  </rv>
  <rv s="8">
    <fb>442.6</fb>
    <v>18</v>
  </rv>
  <rv s="8">
    <fb>45093</fb>
    <v>17</v>
  </rv>
  <rv s="8">
    <fb>439.46</fb>
    <v>18</v>
  </rv>
  <rv s="8">
    <fb>45097</fb>
    <v>17</v>
  </rv>
  <rv s="8">
    <fb>45098</fb>
    <v>17</v>
  </rv>
  <rv s="8">
    <fb>434.94</fb>
    <v>18</v>
  </rv>
  <rv s="8">
    <fb>45099</fb>
    <v>17</v>
  </rv>
  <rv s="8">
    <fb>436.51</fb>
    <v>18</v>
  </rv>
  <rv s="8">
    <fb>45100</fb>
    <v>17</v>
  </rv>
  <rv s="8">
    <fb>433.21</fb>
    <v>18</v>
  </rv>
  <rv s="8">
    <fb>45103</fb>
    <v>17</v>
  </rv>
  <rv s="8">
    <fb>431.44</fb>
    <v>18</v>
  </rv>
  <rv s="8">
    <fb>45104</fb>
    <v>17</v>
  </rv>
  <rv s="8">
    <fb>436.17</fb>
    <v>18</v>
  </rv>
  <rv s="8">
    <fb>45105</fb>
    <v>17</v>
  </rv>
  <rv s="8">
    <fb>436.39</fb>
    <v>18</v>
  </rv>
  <rv s="8">
    <fb>45106</fb>
    <v>17</v>
  </rv>
  <rv s="8">
    <fb>438.11</fb>
    <v>18</v>
  </rv>
  <rv s="8">
    <fb>45107</fb>
    <v>17</v>
  </rv>
  <rv s="8">
    <fb>443.28</fb>
    <v>18</v>
  </rv>
  <rv s="8">
    <fb>45110</fb>
    <v>17</v>
  </rv>
  <rv s="8">
    <fb>443.79</fb>
    <v>18</v>
  </rv>
  <rv s="8">
    <fb>45112</fb>
    <v>17</v>
  </rv>
  <rv s="8">
    <fb>443.13</fb>
    <v>18</v>
  </rv>
  <rv s="8">
    <fb>45113</fb>
    <v>17</v>
  </rv>
  <rv s="8">
    <fb>439.66</fb>
    <v>18</v>
  </rv>
  <rv s="8">
    <fb>45114</fb>
    <v>17</v>
  </rv>
  <rv s="8">
    <fb>438.55</fb>
    <v>18</v>
  </rv>
  <rv s="8">
    <fb>45117</fb>
    <v>17</v>
  </rv>
  <rv s="8">
    <fb>45118</fb>
    <v>17</v>
  </rv>
  <rv s="8">
    <fb>442.46</fb>
    <v>18</v>
  </rv>
  <rv s="8">
    <fb>45119</fb>
    <v>17</v>
  </rv>
  <rv s="8">
    <fb>446.02</fb>
    <v>18</v>
  </rv>
  <rv s="8">
    <fb>45120</fb>
    <v>17</v>
  </rv>
  <rv s="8">
    <fb>449.56</fb>
    <v>18</v>
  </rv>
  <rv s="8">
    <fb>45121</fb>
    <v>17</v>
  </rv>
  <rv s="8">
    <fb>449.28</fb>
    <v>18</v>
  </rv>
  <rv s="8">
    <fb>45124</fb>
    <v>17</v>
  </rv>
  <rv s="8">
    <fb>450.84</fb>
    <v>18</v>
  </rv>
  <rv s="8">
    <fb>45125</fb>
    <v>17</v>
  </rv>
  <rv s="8">
    <fb>454.19</fb>
    <v>18</v>
  </rv>
  <rv s="8">
    <fb>45126</fb>
    <v>17</v>
  </rv>
  <rv s="8">
    <fb>455.2</fb>
    <v>18</v>
  </rv>
  <rv s="8">
    <fb>45127</fb>
    <v>17</v>
  </rv>
  <rv s="8">
    <fb>452.18</fb>
    <v>18</v>
  </rv>
  <rv s="8">
    <fb>45128</fb>
    <v>17</v>
  </rv>
  <rv s="8">
    <fb>45131</fb>
    <v>17</v>
  </rv>
  <rv s="8">
    <fb>454.2</fb>
    <v>18</v>
  </rv>
  <rv s="8">
    <fb>45132</fb>
    <v>17</v>
  </rv>
  <rv s="8">
    <fb>455.44</fb>
    <v>18</v>
  </rv>
  <rv s="8">
    <fb>45133</fb>
    <v>17</v>
  </rv>
  <rv s="8">
    <fb>455.51</fb>
    <v>18</v>
  </rv>
  <rv s="8">
    <fb>45134</fb>
    <v>17</v>
  </rv>
  <rv s="8">
    <fb>452.49</fb>
    <v>18</v>
  </rv>
  <rv s="8">
    <fb>45135</fb>
    <v>17</v>
  </rv>
  <rv s="8">
    <fb>456.92</fb>
    <v>18</v>
  </rv>
  <rv s="8">
    <fb>45138</fb>
    <v>17</v>
  </rv>
  <rv s="8">
    <fb>457.79</fb>
    <v>18</v>
  </rv>
  <rv s="8">
    <fb>45139</fb>
    <v>17</v>
  </rv>
  <rv s="8">
    <fb>456.48</fb>
    <v>18</v>
  </rv>
  <rv s="8">
    <fb>45140</fb>
    <v>17</v>
  </rv>
  <rv s="8">
    <fb>450.13</fb>
    <v>18</v>
  </rv>
  <rv s="8">
    <fb>45141</fb>
    <v>17</v>
  </rv>
  <rv s="8">
    <fb>448.84</fb>
    <v>18</v>
  </rv>
  <rv s="8">
    <fb>45142</fb>
    <v>17</v>
  </rv>
  <rv s="8">
    <fb>446.81</fb>
    <v>18</v>
  </rv>
  <rv s="8">
    <fb>45145</fb>
    <v>17</v>
  </rv>
  <rv s="8">
    <fb>450.71</fb>
    <v>18</v>
  </rv>
  <rv s="8">
    <fb>45146</fb>
    <v>17</v>
  </rv>
  <rv s="8">
    <fb>448.75</fb>
    <v>18</v>
  </rv>
  <rv s="8">
    <fb>45147</fb>
    <v>17</v>
  </rv>
  <rv s="8">
    <fb>445.75</fb>
    <v>18</v>
  </rv>
  <rv s="8">
    <fb>45148</fb>
    <v>17</v>
  </rv>
  <rv s="8">
    <fb>445.91</fb>
    <v>18</v>
  </rv>
  <rv s="8">
    <fb>45149</fb>
    <v>17</v>
  </rv>
  <rv s="8">
    <fb>445.65</fb>
    <v>18</v>
  </rv>
  <rv s="8">
    <fb>45152</fb>
    <v>17</v>
  </rv>
  <rv s="8">
    <fb>448.11</fb>
    <v>18</v>
  </rv>
  <rv s="8">
    <fb>45153</fb>
    <v>17</v>
  </rv>
  <rv s="8">
    <fb>442.89</fb>
    <v>18</v>
  </rv>
  <rv s="8">
    <fb>45154</fb>
    <v>17</v>
  </rv>
  <rv s="8">
    <fb>439.64</fb>
    <v>18</v>
  </rv>
  <rv s="8">
    <fb>45155</fb>
    <v>17</v>
  </rv>
  <rv s="8">
    <fb>436.29</fb>
    <v>18</v>
  </rv>
  <rv s="8">
    <fb>45156</fb>
    <v>17</v>
  </rv>
  <rv s="8">
    <fb>436.5</fb>
    <v>18</v>
  </rv>
  <rv s="8">
    <fb>45159</fb>
    <v>17</v>
  </rv>
  <rv s="8">
    <fb>439.34</fb>
    <v>18</v>
  </rv>
  <rv s="8">
    <fb>45160</fb>
    <v>17</v>
  </rv>
  <rv s="8">
    <fb>438.15</fb>
    <v>18</v>
  </rv>
  <rv s="8">
    <fb>45161</fb>
    <v>17</v>
  </rv>
  <rv s="8">
    <fb>443.03</fb>
    <v>18</v>
  </rv>
  <rv s="8">
    <fb>45162</fb>
    <v>17</v>
  </rv>
  <rv s="8">
    <fb>436.89</fb>
    <v>18</v>
  </rv>
  <rv s="8">
    <fb>45163</fb>
    <v>17</v>
  </rv>
  <rv s="8">
    <fb>439.97</fb>
    <v>18</v>
  </rv>
  <rv s="8">
    <fb>45166</fb>
    <v>17</v>
  </rv>
  <rv s="8">
    <fb>442.76</fb>
    <v>18</v>
  </rv>
  <rv s="8">
    <fb>45167</fb>
    <v>17</v>
  </rv>
  <rv s="8">
    <fb>449.16</fb>
    <v>18</v>
  </rv>
  <rv s="8">
    <fb>45168</fb>
    <v>17</v>
  </rv>
  <rv s="8">
    <fb>451.01</fb>
    <v>18</v>
  </rv>
  <rv s="8">
    <fb>45169</fb>
    <v>17</v>
  </rv>
  <rv s="8">
    <fb>450.35</fb>
    <v>18</v>
  </rv>
  <rv s="8">
    <fb>45170</fb>
    <v>17</v>
  </rv>
  <rv s="8">
    <fb>451.19</fb>
    <v>18</v>
  </rv>
  <rv s="8">
    <fb>45174</fb>
    <v>17</v>
  </rv>
  <rv s="8">
    <fb>449.24</fb>
    <v>18</v>
  </rv>
  <rv s="8">
    <fb>45175</fb>
    <v>17</v>
  </rv>
  <rv s="8">
    <fb>446.22</fb>
    <v>18</v>
  </rv>
  <rv s="8">
    <fb>45176</fb>
    <v>17</v>
  </rv>
  <rv s="8">
    <fb>444.85</fb>
    <v>18</v>
  </rv>
  <rv s="8">
    <fb>45177</fb>
    <v>17</v>
  </rv>
  <rv s="8">
    <fb>445.52</fb>
    <v>18</v>
  </rv>
  <rv s="8">
    <fb>45180</fb>
    <v>17</v>
  </rv>
  <rv s="8">
    <fb>448.45</fb>
    <v>18</v>
  </rv>
  <rv s="8">
    <fb>45181</fb>
    <v>17</v>
  </rv>
  <rv s="8">
    <fb>445.99</fb>
    <v>18</v>
  </rv>
  <rv s="8">
    <fb>45182</fb>
    <v>17</v>
  </rv>
  <rv s="8">
    <fb>446.51</fb>
    <v>18</v>
  </rv>
  <rv s="8">
    <fb>45183</fb>
    <v>17</v>
  </rv>
  <rv s="8">
    <fb>450.36</fb>
    <v>18</v>
  </rv>
  <rv s="8">
    <fb>45184</fb>
    <v>17</v>
  </rv>
  <rv s="8">
    <fb>443.37</fb>
    <v>18</v>
  </rv>
  <rv s="8">
    <fb>45187</fb>
    <v>17</v>
  </rv>
  <rv s="8">
    <fb>443.63</fb>
    <v>18</v>
  </rv>
  <rv s="8">
    <fb>45188</fb>
    <v>17</v>
  </rv>
  <rv s="8">
    <fb>442.71</fb>
    <v>18</v>
  </rv>
  <rv s="8">
    <fb>45189</fb>
    <v>17</v>
  </rv>
  <rv s="8">
    <fb>438.64</fb>
    <v>18</v>
  </rv>
  <rv s="8">
    <fb>45190</fb>
    <v>17</v>
  </rv>
  <rv s="8">
    <fb>431.39</fb>
    <v>18</v>
  </rv>
  <rv s="8">
    <fb>45191</fb>
    <v>17</v>
  </rv>
  <rv s="8">
    <fb>430.42</fb>
    <v>18</v>
  </rv>
  <rv s="8">
    <fb>45194</fb>
    <v>17</v>
  </rv>
  <rv s="8">
    <fb>432.23</fb>
    <v>18</v>
  </rv>
  <rv s="8">
    <fb>45195</fb>
    <v>17</v>
  </rv>
  <rv s="8">
    <fb>425.88</fb>
    <v>18</v>
  </rv>
  <rv s="8">
    <fb>45196</fb>
    <v>17</v>
  </rv>
  <rv s="8">
    <fb>426.05</fb>
    <v>18</v>
  </rv>
  <rv s="8">
    <fb>45197</fb>
    <v>17</v>
  </rv>
  <rv s="8">
    <fb>428.52</fb>
    <v>18</v>
  </rv>
  <rv s="8">
    <fb>45198</fb>
    <v>17</v>
  </rv>
  <rv s="8">
    <fb>427.48</fb>
    <v>18</v>
  </rv>
  <rv s="8">
    <fb>45201</fb>
    <v>17</v>
  </rv>
  <rv s="8">
    <fb>427.31</fb>
    <v>18</v>
  </rv>
  <rv s="8">
    <fb>45202</fb>
    <v>17</v>
  </rv>
  <rv s="8">
    <fb>421.59</fb>
    <v>18</v>
  </rv>
  <rv s="8">
    <fb>45203</fb>
    <v>17</v>
  </rv>
  <rv s="8">
    <fb>424.66</fb>
    <v>18</v>
  </rv>
  <rv s="8">
    <fb>45204</fb>
    <v>17</v>
  </rv>
  <rv s="8">
    <fb>424.5</fb>
    <v>18</v>
  </rv>
  <rv s="8">
    <fb>45205</fb>
    <v>17</v>
  </rv>
  <rv s="8">
    <fb>429.54</fb>
    <v>18</v>
  </rv>
  <rv s="8">
    <fb>45208</fb>
    <v>17</v>
  </rv>
  <rv s="8">
    <fb>432.29</fb>
    <v>18</v>
  </rv>
  <rv s="8">
    <fb>45209</fb>
    <v>17</v>
  </rv>
  <rv s="8">
    <fb>434.54</fb>
    <v>18</v>
  </rv>
  <rv s="8">
    <fb>45210</fb>
    <v>17</v>
  </rv>
  <rv s="8">
    <fb>436.32</fb>
    <v>18</v>
  </rv>
  <rv s="8">
    <fb>45211</fb>
    <v>17</v>
  </rv>
  <rv s="8">
    <fb>433.66</fb>
    <v>18</v>
  </rv>
  <rv s="8">
    <fb>45212</fb>
    <v>17</v>
  </rv>
  <rv s="8">
    <fb>431.5</fb>
    <v>18</v>
  </rv>
  <rv s="8">
    <fb>45215</fb>
    <v>17</v>
  </rv>
  <rv s="8">
    <fb>436.04</fb>
    <v>18</v>
  </rv>
  <rv s="8">
    <fb>45216</fb>
    <v>17</v>
  </rv>
  <rv s="8">
    <fb>436.02</fb>
    <v>18</v>
  </rv>
  <rv s="8">
    <fb>45217</fb>
    <v>17</v>
  </rv>
  <rv s="8">
    <fb>430.21</fb>
    <v>18</v>
  </rv>
  <rv s="8">
    <fb>45218</fb>
    <v>17</v>
  </rv>
  <rv s="8">
    <fb>426.43</fb>
    <v>18</v>
  </rv>
  <rv s="8">
    <fb>45219</fb>
    <v>17</v>
  </rv>
  <rv s="8">
    <fb>421.19</fb>
    <v>18</v>
  </rv>
  <rv s="8">
    <fb>45222</fb>
    <v>17</v>
  </rv>
  <rv s="8">
    <fb>420.46</fb>
    <v>18</v>
  </rv>
  <rv s="8">
    <fb>45223</fb>
    <v>17</v>
  </rv>
  <rv s="8">
    <fb>423.63</fb>
    <v>18</v>
  </rv>
  <rv s="8">
    <fb>45224</fb>
    <v>17</v>
  </rv>
  <rv s="8">
    <fb>417.55</fb>
    <v>18</v>
  </rv>
  <rv s="8">
    <fb>45225</fb>
    <v>17</v>
  </rv>
  <rv s="8">
    <fb>412.55</fb>
    <v>18</v>
  </rv>
  <rv s="8">
    <fb>45226</fb>
    <v>17</v>
  </rv>
  <rv s="8">
    <fb>410.68</fb>
    <v>18</v>
  </rv>
  <rv s="8">
    <fb>45229</fb>
    <v>17</v>
  </rv>
  <rv s="8">
    <fb>415.59</fb>
    <v>18</v>
  </rv>
  <rv s="8">
    <fb>45230</fb>
    <v>17</v>
  </rv>
  <rv s="8">
    <fb>45231</fb>
    <v>17</v>
  </rv>
  <rv s="8">
    <fb>422.66</fb>
    <v>18</v>
  </rv>
  <rv s="8">
    <fb>45232</fb>
    <v>17</v>
  </rv>
  <rv s="8">
    <fb>430.76</fb>
    <v>18</v>
  </rv>
  <rv s="8">
    <fb>45233</fb>
    <v>17</v>
  </rv>
  <rv s="8">
    <fb>45236</fb>
    <v>17</v>
  </rv>
  <rv s="8">
    <fb>435.69</fb>
    <v>18</v>
  </rv>
  <rv s="8">
    <fb>45237</fb>
    <v>17</v>
  </rv>
  <rv s="8">
    <fb>436.93</fb>
    <v>18</v>
  </rv>
  <rv s="8">
    <fb>45238</fb>
    <v>17</v>
  </rv>
  <rv s="8">
    <fb>437.25</fb>
    <v>18</v>
  </rv>
  <rv s="8">
    <fb>45239</fb>
    <v>17</v>
  </rv>
  <rv s="8">
    <fb>433.84</fb>
    <v>18</v>
  </rv>
  <rv s="8">
    <fb>45240</fb>
    <v>17</v>
  </rv>
  <rv s="8">
    <fb>440.61</fb>
    <v>18</v>
  </rv>
  <rv s="8">
    <fb>45243</fb>
    <v>17</v>
  </rv>
  <rv s="8">
    <fb>440.19</fb>
    <v>18</v>
  </rv>
  <rv s="8">
    <fb>45244</fb>
    <v>17</v>
  </rv>
  <rv s="8">
    <fb>448.73</fb>
    <v>18</v>
  </rv>
  <rv s="8">
    <fb>45245</fb>
    <v>17</v>
  </rv>
  <rv s="8">
    <fb>449.68</fb>
    <v>18</v>
  </rv>
  <rv s="8">
    <fb>45246</fb>
    <v>17</v>
  </rv>
  <rv s="8">
    <fb>450.23</fb>
    <v>18</v>
  </rv>
  <rv s="8">
    <fb>45247</fb>
    <v>17</v>
  </rv>
  <rv s="8">
    <fb>450.79</fb>
    <v>18</v>
  </rv>
  <rv s="8">
    <fb>45250</fb>
    <v>17</v>
  </rv>
  <rv s="8">
    <fb>454.26</fb>
    <v>18</v>
  </rv>
  <rv s="8">
    <fb>45251</fb>
    <v>17</v>
  </rv>
  <rv s="8">
    <fb>453.27</fb>
    <v>18</v>
  </rv>
  <rv s="8">
    <fb>45252</fb>
    <v>17</v>
  </rv>
  <rv s="8">
    <fb>455.02</fb>
    <v>18</v>
  </rv>
  <rv s="8">
    <fb>45254</fb>
    <v>17</v>
  </rv>
  <rv s="8">
    <fb>455.3</fb>
    <v>18</v>
  </rv>
  <rv s="8">
    <fb>45257</fb>
    <v>17</v>
  </rv>
  <rv s="8">
    <fb>454.48</fb>
    <v>18</v>
  </rv>
  <rv s="8">
    <fb>45258</fb>
    <v>17</v>
  </rv>
  <rv s="8">
    <fb>454.93</fb>
    <v>18</v>
  </rv>
  <rv s="8">
    <fb>45259</fb>
    <v>17</v>
  </rv>
  <rv s="8">
    <fb>454.61</fb>
    <v>18</v>
  </rv>
  <rv s="8">
    <fb>45260</fb>
    <v>17</v>
  </rv>
  <rv s="8">
    <fb>456.4</fb>
    <v>18</v>
  </rv>
  <rv s="8">
    <fb>45261</fb>
    <v>17</v>
  </rv>
  <rv s="8">
    <fb>459.1</fb>
    <v>18</v>
  </rv>
  <rv s="8">
    <fb>45264</fb>
    <v>17</v>
  </rv>
  <rv s="8">
    <fb>456.69</fb>
    <v>18</v>
  </rv>
  <rv s="8">
    <fb>45265</fb>
    <v>17</v>
  </rv>
  <rv s="8">
    <fb>456.6</fb>
    <v>18</v>
  </rv>
  <rv s="8">
    <fb>45266</fb>
    <v>17</v>
  </rv>
  <rv s="8">
    <fb>454.76</fb>
    <v>18</v>
  </rv>
  <rv s="8">
    <fb>45267</fb>
    <v>17</v>
  </rv>
  <rv s="8">
    <fb>458.23</fb>
    <v>18</v>
  </rv>
  <rv s="8">
    <fb>45268</fb>
    <v>17</v>
  </rv>
  <rv s="8">
    <fb>460.2</fb>
    <v>18</v>
  </rv>
  <rv s="8">
    <fb>45271</fb>
    <v>17</v>
  </rv>
  <rv s="8">
    <fb>461.99</fb>
    <v>18</v>
  </rv>
  <rv s="8">
    <fb>45272</fb>
    <v>17</v>
  </rv>
  <rv s="8">
    <fb>464.1</fb>
    <v>18</v>
  </rv>
  <rv s="8">
    <fb>45273</fb>
    <v>17</v>
  </rv>
  <rv s="8">
    <fb>470.5</fb>
    <v>18</v>
  </rv>
  <rv s="8">
    <fb>45274</fb>
    <v>17</v>
  </rv>
  <rv s="8">
    <fb>472.01</fb>
    <v>18</v>
  </rv>
  <rv s="8">
    <fb>45275</fb>
    <v>17</v>
  </rv>
  <rv s="8">
    <fb>469.33</fb>
    <v>18</v>
  </rv>
  <rv s="8">
    <fb>45278</fb>
    <v>17</v>
  </rv>
  <rv s="8">
    <fb>471.97</fb>
    <v>18</v>
  </rv>
  <rv s="8">
    <fb>45279</fb>
    <v>17</v>
  </rv>
  <rv s="8">
    <fb>474.84</fb>
    <v>18</v>
  </rv>
  <rv s="8">
    <fb>45280</fb>
    <v>17</v>
  </rv>
  <rv s="8">
    <fb>468.26</fb>
    <v>18</v>
  </rv>
  <rv s="8">
    <fb>45281</fb>
    <v>17</v>
  </rv>
  <rv s="8">
    <fb>472.7</fb>
    <v>18</v>
  </rv>
  <rv s="8">
    <fb>45282</fb>
    <v>17</v>
  </rv>
  <rv s="8">
    <fb>473.65</fb>
    <v>18</v>
  </rv>
  <rv s="8">
    <fb>45286</fb>
    <v>17</v>
  </rv>
  <rv s="8">
    <fb>475.65</fb>
    <v>18</v>
  </rv>
  <rv s="8">
    <fb>45287</fb>
    <v>17</v>
  </rv>
  <rv s="8">
    <fb>476.51</fb>
    <v>18</v>
  </rv>
  <rv s="8">
    <fb>45288</fb>
    <v>17</v>
  </rv>
  <rv s="8">
    <fb>476.69</fb>
    <v>18</v>
  </rv>
  <rv s="8">
    <fb>45289</fb>
    <v>17</v>
  </rv>
  <rv s="8">
    <fb>475.31</fb>
    <v>18</v>
  </rv>
  <rv s="8">
    <fb>45293</fb>
    <v>17</v>
  </rv>
  <rv s="8">
    <fb>472.65</fb>
    <v>18</v>
  </rv>
  <rv s="8">
    <fb>45294</fb>
    <v>17</v>
  </rv>
  <rv s="8">
    <fb>468.79</fb>
    <v>18</v>
  </rv>
  <rv s="8">
    <fb>45295</fb>
    <v>17</v>
  </rv>
  <rv s="8">
    <fb>467.28</fb>
    <v>18</v>
  </rv>
  <rv s="8">
    <fb>45296</fb>
    <v>17</v>
  </rv>
  <rv s="8">
    <fb>467.92</fb>
    <v>18</v>
  </rv>
  <rv s="8">
    <fb>45299</fb>
    <v>17</v>
  </rv>
  <rv s="8">
    <fb>474.6</fb>
    <v>18</v>
  </rv>
  <rv s="8">
    <fb>45300</fb>
    <v>17</v>
  </rv>
  <rv s="8">
    <fb>473.88</fb>
    <v>18</v>
  </rv>
  <rv s="8">
    <fb>45301</fb>
    <v>17</v>
  </rv>
  <rv s="8">
    <fb>476.56</fb>
    <v>18</v>
  </rv>
  <rv s="8">
    <fb>45302</fb>
    <v>17</v>
  </rv>
  <rv s="8">
    <fb>476.35</fb>
    <v>18</v>
  </rv>
  <rv s="8">
    <fb>45303</fb>
    <v>17</v>
  </rv>
  <rv s="8">
    <fb>476.68</fb>
    <v>18</v>
  </rv>
  <rv s="8">
    <fb>45307</fb>
    <v>17</v>
  </rv>
  <rv s="8">
    <fb>474.93</fb>
    <v>18</v>
  </rv>
  <rv s="8">
    <fb>45308</fb>
    <v>17</v>
  </rv>
  <rv s="8">
    <fb>472.29</fb>
    <v>18</v>
  </rv>
  <rv s="8">
    <fb>45309</fb>
    <v>17</v>
  </rv>
  <rv s="8">
    <fb>476.49</fb>
    <v>18</v>
  </rv>
  <rv s="8">
    <fb>45310</fb>
    <v>17</v>
  </rv>
  <rv s="8">
    <fb>482.43</fb>
    <v>18</v>
  </rv>
  <rv s="8">
    <fb>45313</fb>
    <v>17</v>
  </rv>
  <rv s="8">
    <fb>483.45</fb>
    <v>18</v>
  </rv>
  <rv s="8">
    <fb>45314</fb>
    <v>17</v>
  </rv>
  <rv s="8">
    <fb>484.86</fb>
    <v>18</v>
  </rv>
  <rv s="8">
    <fb>45315</fb>
    <v>17</v>
  </rv>
  <rv s="8">
    <fb>485.39</fb>
    <v>18</v>
  </rv>
  <rv s="8">
    <fb>45316</fb>
    <v>17</v>
  </rv>
  <rv s="8">
    <fb>488.03</fb>
    <v>18</v>
  </rv>
  <rv s="8">
    <fb>45317</fb>
    <v>17</v>
  </rv>
  <rv s="8">
    <fb>487.41</fb>
    <v>18</v>
  </rv>
  <rv s="8">
    <fb>45320</fb>
    <v>17</v>
  </rv>
  <rv s="8">
    <fb>491.27</fb>
    <v>18</v>
  </rv>
  <rv s="8">
    <fb>45321</fb>
    <v>17</v>
  </rv>
  <rv s="8">
    <fb>490.89</fb>
    <v>18</v>
  </rv>
  <rv s="8">
    <fb>45322</fb>
    <v>17</v>
  </rv>
  <rv s="8">
    <fb>482.88</fb>
    <v>18</v>
  </rv>
  <rv s="8">
    <fb>45323</fb>
    <v>17</v>
  </rv>
  <rv s="8">
    <fb>489.2</fb>
    <v>18</v>
  </rv>
  <rv s="8">
    <fb>45324</fb>
    <v>17</v>
  </rv>
  <rv s="8">
    <fb>494.35</fb>
    <v>18</v>
  </rv>
  <rv s="8">
    <fb>45327</fb>
    <v>17</v>
  </rv>
  <rv s="8">
    <fb>492.55</fb>
    <v>18</v>
  </rv>
  <rv s="8">
    <fb>45328</fb>
    <v>17</v>
  </rv>
  <rv s="8">
    <fb>493.98</fb>
    <v>18</v>
  </rv>
  <rv s="8">
    <fb>45329</fb>
    <v>17</v>
  </rv>
  <rv s="8">
    <fb>498.1</fb>
    <v>18</v>
  </rv>
  <rv s="8">
    <fb>45330</fb>
    <v>17</v>
  </rv>
  <rv s="8">
    <fb>498.32</fb>
    <v>18</v>
  </rv>
  <rv s="8">
    <fb>45331</fb>
    <v>17</v>
  </rv>
  <rv s="8">
    <fb>501.2</fb>
    <v>18</v>
  </rv>
  <rv s="8">
    <fb>45334</fb>
    <v>17</v>
  </rv>
  <rv s="8">
    <fb>500.98</fb>
    <v>18</v>
  </rv>
  <rv s="8">
    <fb>45335</fb>
    <v>17</v>
  </rv>
  <rv s="8">
    <fb>494.08</fb>
    <v>18</v>
  </rv>
  <rv s="8">
    <fb>45336</fb>
    <v>17</v>
  </rv>
  <rv s="8">
    <fb>498.57</fb>
    <v>18</v>
  </rv>
  <rv s="8">
    <fb>45337</fb>
    <v>17</v>
  </rv>
  <rv s="8">
    <fb>502.01</fb>
    <v>18</v>
  </rv>
  <rv s="8">
    <fb>45338</fb>
    <v>17</v>
  </rv>
  <rv s="8">
    <fb>499.51</fb>
    <v>18</v>
  </rv>
  <rv s="8">
    <fb>45342</fb>
    <v>17</v>
  </rv>
  <rv s="8">
    <fb>496.76</fb>
    <v>18</v>
  </rv>
  <rv s="8">
    <fb>45343</fb>
    <v>17</v>
  </rv>
  <rv s="8">
    <fb>497.21</fb>
    <v>18</v>
  </rv>
  <rv s="8">
    <fb>45344</fb>
    <v>17</v>
  </rv>
  <rv s="8">
    <fb>507.5</fb>
    <v>18</v>
  </rv>
  <rv s="8">
    <fb>45345</fb>
    <v>17</v>
  </rv>
  <rv s="8">
    <fb>507.85</fb>
    <v>18</v>
  </rv>
  <rv s="8">
    <fb>45348</fb>
    <v>17</v>
  </rv>
  <rv s="8">
    <fb>505.99</fb>
    <v>18</v>
  </rv>
  <rv s="8">
    <fb>45349</fb>
    <v>17</v>
  </rv>
  <rv s="8">
    <fb>506.93</fb>
    <v>18</v>
  </rv>
  <rv s="8">
    <fb>45350</fb>
    <v>17</v>
  </rv>
  <rv s="8">
    <fb>506.26</fb>
    <v>18</v>
  </rv>
  <rv s="8">
    <fb>45351</fb>
    <v>17</v>
  </rv>
  <rv s="8">
    <fb>508.08</fb>
    <v>18</v>
  </rv>
  <rv s="8">
    <fb>45352</fb>
    <v>17</v>
  </rv>
  <rv s="8">
    <fb>512.85</fb>
    <v>18</v>
  </rv>
  <rv s="8">
    <fb>45355</fb>
    <v>17</v>
  </rv>
  <rv s="8">
    <fb>512.29999999999995</fb>
    <v>18</v>
  </rv>
  <rv s="8">
    <fb>45356</fb>
    <v>17</v>
  </rv>
  <rv s="8">
    <fb>507.18</fb>
    <v>18</v>
  </rv>
  <rv s="8">
    <fb>45357</fb>
    <v>17</v>
  </rv>
  <rv s="8">
    <fb>509.75</fb>
    <v>18</v>
  </rv>
  <rv s="8">
    <fb>45358</fb>
    <v>17</v>
  </rv>
  <rv s="8">
    <fb>514.80999999999995</fb>
    <v>18</v>
  </rv>
  <rv s="8">
    <fb>45359</fb>
    <v>17</v>
  </rv>
  <rv s="8">
    <fb>511.72</fb>
    <v>18</v>
  </rv>
  <rv s="8">
    <fb>45362</fb>
    <v>17</v>
  </rv>
  <rv s="8">
    <fb>511.28</fb>
    <v>18</v>
  </rv>
  <rv s="8">
    <fb>45363</fb>
    <v>17</v>
  </rv>
  <rv s="8">
    <fb>516.78</fb>
    <v>18</v>
  </rv>
  <rv s="8">
    <fb>45364</fb>
    <v>17</v>
  </rv>
  <rv s="8">
    <fb>515.97</fb>
    <v>18</v>
  </rv>
  <rv s="8">
    <fb>45365</fb>
    <v>17</v>
  </rv>
  <rv s="8">
    <fb>514.95000000000005</fb>
    <v>18</v>
  </rv>
  <rv s="8">
    <fb>45366</fb>
    <v>17</v>
  </rv>
  <rv s="8">
    <fb>509.83</fb>
    <v>18</v>
  </rv>
  <rv s="8">
    <fb>45369</fb>
    <v>17</v>
  </rv>
  <rv s="8">
    <fb>512.86</fb>
    <v>18</v>
  </rv>
  <rv s="8">
    <fb>45370</fb>
    <v>17</v>
  </rv>
  <rv s="8">
    <fb>515.71</fb>
    <v>18</v>
  </rv>
  <rv s="8">
    <fb>45371</fb>
    <v>17</v>
  </rv>
  <rv s="8">
    <fb>520.48</fb>
    <v>18</v>
  </rv>
  <rv s="8">
    <fb>45372</fb>
    <v>17</v>
  </rv>
  <rv s="8">
    <fb>522.20000000000005</fb>
    <v>18</v>
  </rv>
  <rv s="8">
    <fb>45373</fb>
    <v>17</v>
  </rv>
  <rv s="8">
    <fb>521.21</fb>
    <v>18</v>
  </rv>
  <rv s="8">
    <fb>45376</fb>
    <v>17</v>
  </rv>
  <rv s="8">
    <fb>519.77</fb>
    <v>18</v>
  </rv>
  <rv s="8">
    <fb>45377</fb>
    <v>17</v>
  </rv>
  <rv s="8">
    <fb>518.80999999999995</fb>
    <v>18</v>
  </rv>
  <rv s="8">
    <fb>45378</fb>
    <v>17</v>
  </rv>
  <rv s="8">
    <fb>523.16999999999996</fb>
    <v>18</v>
  </rv>
  <rv s="8">
    <fb>45379</fb>
    <v>17</v>
  </rv>
  <rv s="8">
    <fb>523.07000000000005</fb>
    <v>18</v>
  </rv>
  <rv s="8">
    <fb>45383</fb>
    <v>17</v>
  </rv>
  <rv s="8">
    <fb>522.16</fb>
    <v>18</v>
  </rv>
  <rv s="8">
    <fb>45384</fb>
    <v>17</v>
  </rv>
  <rv s="8">
    <fb>518.84</fb>
    <v>18</v>
  </rv>
  <rv s="8">
    <fb>45385</fb>
    <v>17</v>
  </rv>
  <rv s="8">
    <fb>519.41</fb>
    <v>18</v>
  </rv>
  <rv s="8">
    <fb>45386</fb>
    <v>17</v>
  </rv>
  <rv s="8">
    <fb>513.07000000000005</fb>
    <v>18</v>
  </rv>
  <rv s="8">
    <fb>45387</fb>
    <v>17</v>
  </rv>
  <rv s="8">
    <fb>518.42999999999995</fb>
    <v>18</v>
  </rv>
  <rv s="8">
    <fb>45390</fb>
    <v>17</v>
  </rv>
  <rv s="8">
    <fb>518.72</fb>
    <v>18</v>
  </rv>
  <rv s="8">
    <fb>45391</fb>
    <v>17</v>
  </rv>
  <rv s="8">
    <fb>519.32000000000005</fb>
    <v>18</v>
  </rv>
  <rv s="8">
    <fb>45392</fb>
    <v>17</v>
  </rv>
  <rv s="8">
    <fb>514.12</fb>
    <v>18</v>
  </rv>
  <rv s="8">
    <fb>45393</fb>
    <v>17</v>
  </rv>
  <rv s="8">
    <fb>518</fb>
    <v>18</v>
  </rv>
  <rv s="8">
    <fb>45394</fb>
    <v>17</v>
  </rv>
  <rv s="8">
    <fb>510.85</fb>
    <v>18</v>
  </rv>
  <rv s="8">
    <fb>45397</fb>
    <v>17</v>
  </rv>
  <rv s="8">
    <fb>504.45</fb>
    <v>18</v>
  </rv>
  <rv s="8">
    <fb>45398</fb>
    <v>17</v>
  </rv>
  <rv s="8">
    <fb>503.53</fb>
    <v>18</v>
  </rv>
  <rv s="8">
    <fb>45399</fb>
    <v>17</v>
  </rv>
  <rv s="8">
    <fb>500.55</fb>
    <v>18</v>
  </rv>
  <rv s="8">
    <fb>45400</fb>
    <v>17</v>
  </rv>
  <rv s="8">
    <fb>499.52</fb>
    <v>18</v>
  </rv>
  <rv s="8">
    <fb>45401</fb>
    <v>17</v>
  </rv>
  <rv s="8">
    <fb>495.16</fb>
    <v>18</v>
  </rv>
  <rv s="8">
    <fb>45404</fb>
    <v>17</v>
  </rv>
  <rv s="8">
    <fb>499.72</fb>
    <v>18</v>
  </rv>
  <rv s="8">
    <fb>45405</fb>
    <v>17</v>
  </rv>
  <rv s="8">
    <fb>505.65</fb>
    <v>18</v>
  </rv>
  <rv s="8">
    <fb>45406</fb>
    <v>17</v>
  </rv>
  <rv s="8">
    <fb>505.41</fb>
    <v>18</v>
  </rv>
  <rv s="8">
    <fb>45407</fb>
    <v>17</v>
  </rv>
  <rv s="8">
    <fb>503.49</fb>
    <v>18</v>
  </rv>
  <rv s="8">
    <fb>45408</fb>
    <v>17</v>
  </rv>
  <rv s="8">
    <fb>508.26</fb>
    <v>18</v>
  </rv>
  <rv s="8">
    <fb>45411</fb>
    <v>17</v>
  </rv>
  <rv s="8">
    <fb>510.06</fb>
    <v>18</v>
  </rv>
  <rv s="8">
    <fb>45412</fb>
    <v>17</v>
  </rv>
  <rv s="8">
    <fb>501.98</fb>
    <v>18</v>
  </rv>
  <rv s="8">
    <fb>45413</fb>
    <v>17</v>
  </rv>
  <rv s="8">
    <fb>500.35</fb>
    <v>18</v>
  </rv>
  <rv s="8">
    <fb>45414</fb>
    <v>17</v>
  </rv>
  <rv s="8">
    <fb>505.03</fb>
    <v>18</v>
  </rv>
  <rv s="8">
    <fb>45415</fb>
    <v>17</v>
  </rv>
  <rv s="8">
    <fb>511.29</fb>
    <v>18</v>
  </rv>
  <rv s="8">
    <fb>45418</fb>
    <v>17</v>
  </rv>
  <rv s="8">
    <fb>516.57000000000005</fb>
    <v>18</v>
  </rv>
  <rv s="8">
    <fb>45419</fb>
    <v>17</v>
  </rv>
  <rv s="8">
    <fb>517.14</fb>
    <v>18</v>
  </rv>
  <rv s="8">
    <fb>45420</fb>
    <v>17</v>
  </rv>
  <rv s="8">
    <fb>517.19000000000005</fb>
    <v>18</v>
  </rv>
  <rv s="8">
    <fb>45421</fb>
    <v>17</v>
  </rv>
  <rv s="8">
    <fb>520.16999999999996</fb>
    <v>18</v>
  </rv>
  <rv s="8">
    <fb>45422</fb>
    <v>17</v>
  </rv>
  <rv s="8">
    <fb>520.84</fb>
    <v>18</v>
  </rv>
  <rv s="8">
    <fb>45425</fb>
    <v>17</v>
  </rv>
  <rv s="8">
    <fb>520.91</fb>
    <v>18</v>
  </rv>
  <rv s="8">
    <fb>45426</fb>
    <v>17</v>
  </rv>
  <rv s="8">
    <fb>523.29999999999995</fb>
    <v>18</v>
  </rv>
  <rv s="8">
    <fb>45427</fb>
    <v>17</v>
  </rv>
  <rv s="8">
    <fb>529.78</fb>
    <v>18</v>
  </rv>
  <rv s="8">
    <fb>45428</fb>
    <v>17</v>
  </rv>
  <rv s="8">
    <fb>528.69000000000005</fb>
    <v>18</v>
  </rv>
  <rv s="8">
    <fb>45429</fb>
    <v>17</v>
  </rv>
  <rv s="8">
    <fb>529.45000000000005</fb>
    <v>18</v>
  </rv>
  <rv s="8">
    <fb>45432</fb>
    <v>17</v>
  </rv>
  <rv s="8">
    <fb>530.05999999999995</fb>
    <v>18</v>
  </rv>
  <rv s="8">
    <fb>45433</fb>
    <v>17</v>
  </rv>
  <rv s="8">
    <fb>531.36</fb>
    <v>18</v>
  </rv>
  <rv s="8">
    <fb>45434</fb>
    <v>17</v>
  </rv>
  <rv s="8">
    <fb>529.83000000000004</fb>
    <v>18</v>
  </rv>
  <rv s="8">
    <fb>45435</fb>
    <v>17</v>
  </rv>
  <rv s="8">
    <fb>525.96</fb>
    <v>18</v>
  </rv>
  <rv s="8">
    <fb>45436</fb>
    <v>17</v>
  </rv>
  <rv s="8">
    <fb>529.44000000000005</fb>
    <v>18</v>
  </rv>
  <rv s="8">
    <fb>45440</fb>
    <v>17</v>
  </rv>
  <rv s="8">
    <fb>529.80999999999995</fb>
    <v>18</v>
  </rv>
  <rv s="8">
    <fb>45441</fb>
    <v>17</v>
  </rv>
  <rv s="8">
    <fb>526.1</fb>
    <v>18</v>
  </rv>
  <rv s="8">
    <fb>45442</fb>
    <v>17</v>
  </rv>
  <rv s="8">
    <fb>522.61</fb>
    <v>18</v>
  </rv>
  <rv s="8">
    <fb>45443</fb>
    <v>17</v>
  </rv>
  <rv s="8">
    <fb>527.37</fb>
    <v>18</v>
  </rv>
  <rv s="8">
    <fb>45446</fb>
    <v>17</v>
  </rv>
  <rv s="8">
    <fb>527.79999999999995</fb>
    <v>18</v>
  </rv>
  <rv s="8">
    <fb>45447</fb>
    <v>17</v>
  </rv>
  <rv s="8">
    <fb>528.39</fb>
    <v>18</v>
  </rv>
  <rv s="8">
    <fb>45448</fb>
    <v>17</v>
  </rv>
  <rv s="8">
    <fb>534.66999999999996</fb>
    <v>18</v>
  </rv>
  <rv s="8">
    <fb>45449</fb>
    <v>17</v>
  </rv>
  <rv s="8">
    <fb>534.66</fb>
    <v>18</v>
  </rv>
  <rv s="8">
    <fb>45450</fb>
    <v>17</v>
  </rv>
  <rv s="8">
    <fb>534.01</fb>
    <v>18</v>
  </rv>
  <rv s="8">
    <fb>45453</fb>
    <v>17</v>
  </rv>
  <rv s="8">
    <fb>535.66</fb>
    <v>18</v>
  </rv>
  <rv s="8">
    <fb>45454</fb>
    <v>17</v>
  </rv>
  <rv s="8">
    <fb>536.95000000000005</fb>
    <v>18</v>
  </rv>
  <rv s="8">
    <fb>45455</fb>
    <v>17</v>
  </rv>
  <rv s="8">
    <fb>541.36</fb>
    <v>18</v>
  </rv>
  <rv s="8">
    <fb>45456</fb>
    <v>17</v>
  </rv>
  <rv s="8">
    <fb>542.45000000000005</fb>
    <v>18</v>
  </rv>
  <rv s="8">
    <fb>45457</fb>
    <v>17</v>
  </rv>
  <rv s="8">
    <fb>542.78</fb>
    <v>18</v>
  </rv>
  <rv s="8">
    <fb>45460</fb>
    <v>17</v>
  </rv>
  <rv s="8">
    <fb>547.1</fb>
    <v>18</v>
  </rv>
  <rv s="8">
    <fb>45461</fb>
    <v>17</v>
  </rv>
  <rv s="8">
    <fb>548.49</fb>
    <v>18</v>
  </rv>
  <rv s="8">
    <fb>45463</fb>
    <v>17</v>
  </rv>
  <rv s="8">
    <fb>547</fb>
    <v>18</v>
  </rv>
  <rv s="8">
    <fb>45464</fb>
    <v>17</v>
  </rv>
  <rv s="8">
    <fb>544.51</fb>
    <v>18</v>
  </rv>
  <rv s="8">
    <fb>45467</fb>
    <v>17</v>
  </rv>
  <rv s="8">
    <fb>542.74</fb>
    <v>18</v>
  </rv>
  <rv s="8">
    <fb>45468</fb>
    <v>17</v>
  </rv>
  <rv s="8">
    <fb>544.83000000000004</fb>
    <v>18</v>
  </rv>
  <rv s="8">
    <fb>45469</fb>
    <v>17</v>
  </rv>
  <rv s="8">
    <fb>545.51</fb>
    <v>18</v>
  </rv>
  <rv s="8">
    <fb>45470</fb>
    <v>17</v>
  </rv>
  <rv s="8">
    <fb>546.37</fb>
    <v>18</v>
  </rv>
  <rv s="8">
    <fb>45471</fb>
    <v>17</v>
  </rv>
  <rv s="8">
    <fb>544.22</fb>
    <v>18</v>
  </rv>
  <rv s="8">
    <fb>45474</fb>
    <v>17</v>
  </rv>
  <rv s="8">
    <fb>545.34</fb>
    <v>18</v>
  </rv>
  <rv s="8">
    <fb>45475</fb>
    <v>17</v>
  </rv>
  <rv s="8">
    <fb>549.01</fb>
    <v>18</v>
  </rv>
  <rv s="8">
    <fb>45476</fb>
    <v>17</v>
  </rv>
  <rv s="8">
    <fb>551.46</fb>
    <v>18</v>
  </rv>
  <rv s="8">
    <fb>45478</fb>
    <v>17</v>
  </rv>
  <rv s="8">
    <fb>554.64</fb>
    <v>18</v>
  </rv>
  <rv s="8">
    <fb>45481</fb>
    <v>17</v>
  </rv>
  <rv s="8">
    <fb>555.28</fb>
    <v>18</v>
  </rv>
  <rv s="8">
    <fb>45482</fb>
    <v>17</v>
  </rv>
  <rv s="8">
    <fb>555.82000000000005</fb>
    <v>18</v>
  </rv>
  <rv s="8">
    <fb>45483</fb>
    <v>17</v>
  </rv>
  <rv s="8">
    <fb>561.32000000000005</fb>
    <v>18</v>
  </rv>
  <rv s="8">
    <fb>45484</fb>
    <v>17</v>
  </rv>
  <rv s="8">
    <fb>556.48</fb>
    <v>18</v>
  </rv>
  <rv s="8">
    <fb>45485</fb>
    <v>17</v>
  </rv>
  <rv s="8">
    <fb>559.99</fb>
    <v>18</v>
  </rv>
  <rv s="8">
    <fb>45488</fb>
    <v>17</v>
  </rv>
  <rv s="8">
    <fb>561.53</fb>
    <v>18</v>
  </rv>
  <rv s="8">
    <fb>45489</fb>
    <v>17</v>
  </rv>
  <rv s="8">
    <fb>564.86</fb>
    <v>18</v>
  </rv>
  <rv s="8">
    <fb>45490</fb>
    <v>17</v>
  </rv>
  <rv s="8">
    <fb>556.94000000000005</fb>
    <v>18</v>
  </rv>
  <rv s="8">
    <fb>45491</fb>
    <v>17</v>
  </rv>
  <rv s="8">
    <fb>552.66</fb>
    <v>18</v>
  </rv>
  <rv s="8">
    <fb>45492</fb>
    <v>17</v>
  </rv>
  <rv s="8">
    <fb>548.99</fb>
    <v>18</v>
  </rv>
  <rv s="8">
    <fb>45495</fb>
    <v>17</v>
  </rv>
  <rv s="8">
    <fb>554.65</fb>
    <v>18</v>
  </rv>
  <rv s="8">
    <fb>45496</fb>
    <v>17</v>
  </rv>
  <rv s="8">
    <fb>553.78</fb>
    <v>18</v>
  </rv>
  <rv s="8">
    <fb>45497</fb>
    <v>17</v>
  </rv>
  <rv s="8">
    <fb>541.23</fb>
    <v>18</v>
  </rv>
  <rv s="8">
    <fb>45498</fb>
    <v>17</v>
  </rv>
  <rv s="8">
    <fb>538.41</fb>
    <v>18</v>
  </rv>
  <rv s="8">
    <fb>45499</fb>
    <v>17</v>
  </rv>
  <rv s="8">
    <fb>544.44000000000005</fb>
    <v>18</v>
  </rv>
  <rv s="8">
    <fb>45502</fb>
    <v>17</v>
  </rv>
  <rv s="8">
    <fb>544.76</fb>
    <v>18</v>
  </rv>
  <rv s="8">
    <fb>45503</fb>
    <v>17</v>
  </rv>
  <rv s="8">
    <fb>542</fb>
    <v>18</v>
  </rv>
  <rv s="8">
    <fb>45504</fb>
    <v>17</v>
  </rv>
  <rv s="8">
    <fb>550.80999999999995</fb>
    <v>18</v>
  </rv>
  <rv s="8">
    <fb>45505</fb>
    <v>17</v>
  </rv>
  <rv s="8">
    <fb>543.01</fb>
    <v>18</v>
  </rv>
  <rv s="8">
    <fb>45506</fb>
    <v>17</v>
  </rv>
  <rv s="8">
    <fb>532.9</fb>
    <v>18</v>
  </rv>
  <rv s="8">
    <fb>45509</fb>
    <v>17</v>
  </rv>
  <rv s="8">
    <fb>517.38</fb>
    <v>18</v>
  </rv>
  <rv s="8">
    <fb>45510</fb>
    <v>17</v>
  </rv>
  <rv s="8">
    <fb>522.15</fb>
    <v>18</v>
  </rv>
  <rv s="8">
    <fb>45511</fb>
    <v>17</v>
  </rv>
  <rv s="8">
    <fb>518.66</fb>
    <v>18</v>
  </rv>
  <rv s="8">
    <fb>45512</fb>
    <v>17</v>
  </rv>
  <rv s="8">
    <fb>530.65</fb>
    <v>18</v>
  </rv>
  <rv s="8">
    <fb>45513</fb>
    <v>17</v>
  </rv>
  <rv s="8">
    <fb>532.99</fb>
    <v>18</v>
  </rv>
  <rv s="8">
    <fb>45516</fb>
    <v>17</v>
  </rv>
  <rv s="8">
    <fb>533.27</fb>
    <v>18</v>
  </rv>
  <rv s="8">
    <fb>45517</fb>
    <v>17</v>
  </rv>
  <rv s="8">
    <fb>542.04</fb>
    <v>18</v>
  </rv>
  <rv s="8">
    <fb>45518</fb>
    <v>17</v>
  </rv>
  <rv s="8">
    <fb>543.75</fb>
    <v>18</v>
  </rv>
  <rv s="8">
    <fb>45519</fb>
    <v>17</v>
  </rv>
  <rv s="8">
    <fb>553.07000000000005</fb>
    <v>18</v>
  </rv>
  <rv s="8">
    <fb>45520</fb>
    <v>17</v>
  </rv>
  <rv s="8">
    <fb>554.30999999999995</fb>
    <v>18</v>
  </rv>
  <rv s="8">
    <fb>45523</fb>
    <v>17</v>
  </rv>
  <rv s="8">
    <fb>559.61</fb>
    <v>18</v>
  </rv>
  <rv s="8">
    <fb>45524</fb>
    <v>17</v>
  </rv>
  <rv s="8">
    <fb>558.70000000000005</fb>
    <v>18</v>
  </rv>
  <rv s="8">
    <fb>45525</fb>
    <v>17</v>
  </rv>
  <rv s="8">
    <fb>560.62</fb>
    <v>18</v>
  </rv>
  <rv s="8">
    <fb>45526</fb>
    <v>17</v>
  </rv>
  <rv s="8">
    <fb>556.22</fb>
    <v>18</v>
  </rv>
  <rv s="8">
    <fb>45527</fb>
    <v>17</v>
  </rv>
  <rv s="8">
    <fb>562.13</fb>
    <v>18</v>
  </rv>
  <rv s="8">
    <fb>45530</fb>
    <v>17</v>
  </rv>
  <rv s="8">
    <fb>560.79</fb>
    <v>18</v>
  </rv>
  <rv s="8">
    <fb>45531</fb>
    <v>17</v>
  </rv>
  <rv s="8">
    <fb>561.55999999999995</fb>
    <v>18</v>
  </rv>
  <rv s="8">
    <fb>45532</fb>
    <v>17</v>
  </rv>
  <rv s="8">
    <fb>558.29999999999995</fb>
    <v>18</v>
  </rv>
  <rv s="8">
    <fb>45533</fb>
    <v>17</v>
  </rv>
  <rv s="8">
    <fb>558.35</fb>
    <v>18</v>
  </rv>
  <rv s="8">
    <fb>45534</fb>
    <v>17</v>
  </rv>
  <rv s="8">
    <fb>563.67999999999995</fb>
    <v>18</v>
  </rv>
  <rv s="8">
    <fb>45538</fb>
    <v>17</v>
  </rv>
  <rv s="8">
    <fb>552.08000000000004</fb>
    <v>18</v>
  </rv>
  <rv s="8">
    <fb>45539</fb>
    <v>17</v>
  </rv>
  <rv s="8">
    <fb>550.95000000000005</fb>
    <v>18</v>
  </rv>
  <rv s="8">
    <fb>45540</fb>
    <v>17</v>
  </rv>
  <rv s="8">
    <fb>549.61</fb>
    <v>18</v>
  </rv>
  <rv s="8">
    <fb>45541</fb>
    <v>17</v>
  </rv>
  <rv s="8">
    <fb>540.36</fb>
    <v>18</v>
  </rv>
  <rv s="8">
    <fb>45544</fb>
    <v>17</v>
  </rv>
  <rv s="8">
    <fb>546.41</fb>
    <v>18</v>
  </rv>
  <rv s="8">
    <fb>45545</fb>
    <v>17</v>
  </rv>
  <rv s="8">
    <fb>548.79</fb>
    <v>18</v>
  </rv>
  <rv s="8">
    <fb>45546</fb>
    <v>17</v>
  </rv>
  <rv s="8">
    <fb>554.41999999999996</fb>
    <v>18</v>
  </rv>
  <rv s="8">
    <fb>45547</fb>
    <v>17</v>
  </rv>
  <rv s="8">
    <fb>559.09</fb>
    <v>18</v>
  </rv>
  <rv s="8">
    <fb>45548</fb>
    <v>17</v>
  </rv>
  <rv s="8">
    <fb>562.01</fb>
    <v>18</v>
  </rv>
  <rv s="8">
    <fb>45551</fb>
    <v>17</v>
  </rv>
  <rv s="8">
    <fb>562.84</fb>
    <v>18</v>
  </rv>
  <rv s="8">
    <fb>45552</fb>
    <v>17</v>
  </rv>
  <rv s="8">
    <fb>563.07000000000005</fb>
    <v>18</v>
  </rv>
  <rv s="8">
    <fb>45553</fb>
    <v>17</v>
  </rv>
  <rv s="8">
    <fb>561.4</fb>
    <v>18</v>
  </rv>
  <rv s="8">
    <fb>45554</fb>
    <v>17</v>
  </rv>
  <rv s="8">
    <fb>570.98</fb>
    <v>18</v>
  </rv>
  <rv s="8">
    <fb>45555</fb>
    <v>17</v>
  </rv>
  <rv s="8">
    <fb>568.25</fb>
    <v>18</v>
  </rv>
  <rv s="8">
    <fb>45558</fb>
    <v>17</v>
  </rv>
  <rv s="8">
    <fb>569.66999999999996</fb>
    <v>18</v>
  </rv>
  <rv s="8">
    <fb>45559</fb>
    <v>17</v>
  </rv>
  <rv s="8">
    <fb>571.29999999999995</fb>
    <v>18</v>
  </rv>
  <rv s="8">
    <fb>45560</fb>
    <v>17</v>
  </rv>
  <rv s="8">
    <fb>570.04</fb>
    <v>18</v>
  </rv>
  <rv s="8">
    <fb>45561</fb>
    <v>17</v>
  </rv>
  <rv s="8">
    <fb>572.29999999999995</fb>
    <v>18</v>
  </rv>
  <rv s="8">
    <fb>45562</fb>
    <v>17</v>
  </rv>
  <rv s="8">
    <fb>571.47</fb>
    <v>18</v>
  </rv>
  <rv s="8">
    <fb>45565</fb>
    <v>17</v>
  </rv>
  <rv s="8">
    <fb>573.76</fb>
    <v>18</v>
  </rv>
  <rv s="8">
    <fb>45566</fb>
    <v>17</v>
  </rv>
  <rv s="8">
    <fb>568.62</fb>
    <v>18</v>
  </rv>
  <rv s="8">
    <fb>45567</fb>
    <v>17</v>
  </rv>
  <rv s="8">
    <fb>568.86</fb>
    <v>18</v>
  </rv>
  <rv s="8">
    <fb>45568</fb>
    <v>17</v>
  </rv>
  <rv s="8">
    <fb>567.82000000000005</fb>
    <v>18</v>
  </rv>
  <rv s="8">
    <fb>45569</fb>
    <v>17</v>
  </rv>
  <rv s="8">
    <fb>572.98</fb>
    <v>18</v>
  </rv>
  <rv s="8">
    <fb>45572</fb>
    <v>17</v>
  </rv>
  <rv s="8">
    <fb>567.79999999999995</fb>
    <v>18</v>
  </rv>
  <rv s="8">
    <fb>45573</fb>
    <v>17</v>
  </rv>
  <rv s="8">
    <fb>573.16999999999996</fb>
    <v>18</v>
  </rv>
  <rv s="8">
    <fb>45574</fb>
    <v>17</v>
  </rv>
  <rv s="8">
    <fb>577.14</fb>
    <v>18</v>
  </rv>
  <rv s="8">
    <fb>45575</fb>
    <v>17</v>
  </rv>
  <rv s="8">
    <fb>576.13</fb>
    <v>18</v>
  </rv>
  <rv s="8">
    <fb>45576</fb>
    <v>17</v>
  </rv>
  <rv s="8">
    <fb>579.58000000000004</fb>
    <v>18</v>
  </rv>
  <rv s="8">
    <fb>45579</fb>
    <v>17</v>
  </rv>
  <rv s="8">
    <fb>584.32000000000005</fb>
    <v>18</v>
  </rv>
  <rv s="8">
    <fb>45580</fb>
    <v>17</v>
  </rv>
  <rv s="8">
    <fb>579.78</fb>
    <v>18</v>
  </rv>
  <rv s="8">
    <fb>45581</fb>
    <v>17</v>
  </rv>
  <rv s="8">
    <fb>582.29999999999995</fb>
    <v>18</v>
  </rv>
  <rv s="8">
    <fb>45582</fb>
    <v>17</v>
  </rv>
  <rv s="8">
    <fb>582.35</fb>
    <v>18</v>
  </rv>
  <rv s="8">
    <fb>45583</fb>
    <v>17</v>
  </rv>
  <rv s="8">
    <fb>584.59</fb>
    <v>18</v>
  </rv>
  <rv s="8">
    <fb>45586</fb>
    <v>17</v>
  </rv>
  <rv s="8">
    <fb>583.63</fb>
    <v>18</v>
  </rv>
  <rv s="8">
    <fb>45587</fb>
    <v>17</v>
  </rv>
  <rv s="8">
    <fb>583.32000000000005</fb>
    <v>18</v>
  </rv>
  <rv s="8">
    <fb>45588</fb>
    <v>17</v>
  </rv>
  <rv s="8">
    <fb>577.99</fb>
    <v>18</v>
  </rv>
  <rv s="8">
    <fb>45589</fb>
    <v>17</v>
  </rv>
  <rv s="8">
    <fb>579.24</fb>
    <v>18</v>
  </rv>
  <rv s="8">
    <fb>45590</fb>
    <v>17</v>
  </rv>
  <rv s="8">
    <fb>579.04</fb>
    <v>18</v>
  </rv>
  <rv s="8">
    <fb>45593</fb>
    <v>17</v>
  </rv>
  <rv s="8">
    <fb>580.83000000000004</fb>
    <v>18</v>
  </rv>
  <rv s="8">
    <fb>45594</fb>
    <v>17</v>
  </rv>
  <rv s="8">
    <fb>581.77</fb>
    <v>18</v>
  </rv>
  <rv s="8">
    <fb>45595</fb>
    <v>17</v>
  </rv>
  <rv s="8">
    <fb>580.01</fb>
    <v>18</v>
  </rv>
  <rv s="8">
    <fb>45596</fb>
    <v>17</v>
  </rv>
  <rv s="8">
    <fb>568.64</fb>
    <v>18</v>
  </rv>
  <rv s="8">
    <fb>45597</fb>
    <v>17</v>
  </rv>
  <rv s="8">
    <fb>571.04</fb>
    <v>18</v>
  </rv>
  <rv s="8">
    <fb>45600</fb>
    <v>17</v>
  </rv>
  <rv s="8">
    <fb>569.80999999999995</fb>
    <v>18</v>
  </rv>
  <rv s="8">
    <fb>45601</fb>
    <v>17</v>
  </rv>
  <rv s="8">
    <fb>576.70000000000005</fb>
    <v>18</v>
  </rv>
  <rv s="8">
    <fb>45602</fb>
    <v>17</v>
  </rv>
  <rv s="8">
    <fb>591.04</fb>
    <v>18</v>
  </rv>
  <rv s="8">
    <fb>45603</fb>
    <v>17</v>
  </rv>
  <rv s="8">
    <fb>595.61</fb>
    <v>18</v>
  </rv>
  <rv s="8">
    <fb>45604</fb>
    <v>17</v>
  </rv>
  <rv s="8">
    <fb>598.19000000000005</fb>
    <v>18</v>
  </rv>
  <rv s="8">
    <fb>45607</fb>
    <v>17</v>
  </rv>
  <rv s="8">
    <fb>598.76</fb>
    <v>18</v>
  </rv>
  <rv s="8">
    <fb>45608</fb>
    <v>17</v>
  </rv>
  <rv s="8">
    <fb>596.9</fb>
    <v>18</v>
  </rv>
  <rv s="8">
    <fb>45609</fb>
    <v>17</v>
  </rv>
  <rv s="8">
    <fb>597.19000000000005</fb>
    <v>18</v>
  </rv>
  <rv s="8">
    <fb>45610</fb>
    <v>17</v>
  </rv>
  <rv s="8">
    <fb>593.35</fb>
    <v>18</v>
  </rv>
  <rv s="8">
    <fb>45611</fb>
    <v>17</v>
  </rv>
  <rv s="8">
    <fb>585.75</fb>
    <v>18</v>
  </rv>
  <rv s="8">
    <fb>45614</fb>
    <v>17</v>
  </rv>
  <rv s="8">
    <fb>588.15</fb>
    <v>18</v>
  </rv>
  <rv s="8">
    <fb>45615</fb>
    <v>17</v>
  </rv>
  <rv s="8">
    <fb>590.29999999999995</fb>
    <v>18</v>
  </rv>
  <rv s="8">
    <fb>45616</fb>
    <v>17</v>
  </rv>
  <rv s="8">
    <fb>590.5</fb>
    <v>18</v>
  </rv>
  <rv s="8">
    <fb>45617</fb>
    <v>17</v>
  </rv>
  <rv s="8">
    <fb>593.66999999999996</fb>
    <v>18</v>
  </rv>
  <rv s="8">
    <fb>45618</fb>
    <v>17</v>
  </rv>
  <rv s="8">
    <fb>595.51</fb>
    <v>18</v>
  </rv>
  <rv s="8">
    <fb>45621</fb>
    <v>17</v>
  </rv>
  <rv s="8">
    <fb>597.53</fb>
    <v>18</v>
  </rv>
  <rv s="8">
    <fb>45622</fb>
    <v>17</v>
  </rv>
  <rv s="8">
    <fb>600.65</fb>
    <v>18</v>
  </rv>
  <rv s="8">
    <fb>45623</fb>
    <v>17</v>
  </rv>
  <rv s="8">
    <fb>598.83000000000004</fb>
    <v>18</v>
  </rv>
  <rv s="8">
    <fb>45625</fb>
    <v>17</v>
  </rv>
  <rv s="8">
    <fb>602.54999999999995</fb>
    <v>18</v>
  </rv>
  <rv s="8">
    <fb>45628</fb>
    <v>17</v>
  </rv>
  <rv s="8">
    <fb>603.63</fb>
    <v>18</v>
  </rv>
  <rv s="8">
    <fb>45629</fb>
    <v>17</v>
  </rv>
  <rv s="8">
    <fb>603.91</fb>
    <v>18</v>
  </rv>
  <rv s="8">
    <fb>45630</fb>
    <v>17</v>
  </rv>
  <rv s="8">
    <fb>607.66</fb>
    <v>18</v>
  </rv>
  <rv s="8">
    <fb>45631</fb>
    <v>17</v>
  </rv>
  <rv s="8">
    <fb>606.66</fb>
    <v>18</v>
  </rv>
  <rv s="8">
    <fb>45632</fb>
    <v>17</v>
  </rv>
  <rv s="8">
    <fb>607.80999999999995</fb>
    <v>18</v>
  </rv>
  <rv s="8">
    <fb>45635</fb>
    <v>17</v>
  </rv>
  <rv s="8">
    <fb>604.67999999999995</fb>
    <v>18</v>
  </rv>
  <rv s="8">
    <fb>45636</fb>
    <v>17</v>
  </rv>
  <rv s="8">
    <fb>602.79999999999995</fb>
    <v>18</v>
  </rv>
  <rv s="8">
    <fb>45637</fb>
    <v>17</v>
  </rv>
  <rv s="8">
    <fb>607.46</fb>
    <v>18</v>
  </rv>
  <rv s="8">
    <fb>45638</fb>
    <v>17</v>
  </rv>
  <rv s="8">
    <fb>604.33000000000004</fb>
    <v>18</v>
  </rv>
  <rv s="8">
    <fb>45639</fb>
    <v>17</v>
  </rv>
  <rv s="8">
    <fb>604.21</fb>
    <v>18</v>
  </rv>
  <rv s="8">
    <fb>45642</fb>
    <v>17</v>
  </rv>
  <rv s="8">
    <fb>606.79</fb>
    <v>18</v>
  </rv>
  <rv s="8">
    <fb>45643</fb>
    <v>17</v>
  </rv>
  <rv s="8">
    <fb>604.29</fb>
    <v>18</v>
  </rv>
  <rv s="8">
    <fb>45644</fb>
    <v>17</v>
  </rv>
  <rv s="8">
    <fb>586.28</fb>
    <v>18</v>
  </rv>
  <rv s="8">
    <fb>45645</fb>
    <v>17</v>
  </rv>
  <rv s="8">
    <fb>586.1</fb>
    <v>18</v>
  </rv>
  <rv s="8">
    <fb>45646</fb>
    <v>17</v>
  </rv>
  <rv s="8">
    <fb>591.15</fb>
    <v>18</v>
  </rv>
  <rv s="8">
    <fb>45649</fb>
    <v>17</v>
  </rv>
  <rv s="8">
    <fb>594.69000000000005</fb>
    <v>18</v>
  </rv>
  <rv s="8">
    <fb>45650</fb>
    <v>17</v>
  </rv>
  <rv s="8">
    <fb>601.29999999999995</fb>
    <v>18</v>
  </rv>
  <rv s="8">
    <fb>45652</fb>
    <v>17</v>
  </rv>
  <rv s="8">
    <fb>601.34</fb>
    <v>18</v>
  </rv>
  <rv s="8">
    <fb>45653</fb>
    <v>17</v>
  </rv>
  <rv s="8">
    <fb>595.01</fb>
    <v>18</v>
  </rv>
  <rv s="8">
    <fb>45656</fb>
    <v>17</v>
  </rv>
  <rv s="8">
    <fb>588.22</fb>
    <v>18</v>
  </rv>
  <rv s="8">
    <fb>45657</fb>
    <v>17</v>
  </rv>
  <rv s="8">
    <fb>586.08000000000004</fb>
    <v>18</v>
  </rv>
  <rv s="8">
    <fb>45659</fb>
    <v>17</v>
  </rv>
  <rv s="8">
    <fb>584.64</fb>
    <v>18</v>
  </rv>
  <rv s="8">
    <fb>45660</fb>
    <v>17</v>
  </rv>
  <rv s="8">
    <fb>591.95000000000005</fb>
    <v>18</v>
  </rv>
  <rv s="8">
    <fb>45663</fb>
    <v>17</v>
  </rv>
  <rv s="8">
    <fb>595.36</fb>
    <v>18</v>
  </rv>
  <rv s="8">
    <fb>45664</fb>
    <v>17</v>
  </rv>
  <rv s="8">
    <fb>588.63</fb>
    <v>18</v>
  </rv>
  <rv s="8">
    <fb>45665</fb>
    <v>17</v>
  </rv>
  <rv s="8">
    <fb>589.49</fb>
    <v>18</v>
  </rv>
  <rv s="8">
    <fb>45667</fb>
    <v>17</v>
  </rv>
  <rv s="8">
    <fb>580.49</fb>
    <v>18</v>
  </rv>
  <rv s="8">
    <fb>45670</fb>
    <v>17</v>
  </rv>
  <rv s="8">
    <fb>581.39</fb>
    <v>18</v>
  </rv>
  <rv s="8">
    <fb>45671</fb>
    <v>17</v>
  </rv>
  <rv s="8">
    <fb>582.19000000000005</fb>
    <v>18</v>
  </rv>
  <rv s="8">
    <fb>45672</fb>
    <v>17</v>
  </rv>
  <rv s="8">
    <fb>592.78</fb>
    <v>18</v>
  </rv>
  <rv s="8">
    <fb>45673</fb>
    <v>17</v>
  </rv>
  <rv s="8">
    <fb>591.64</fb>
    <v>18</v>
  </rv>
  <rv s="8">
    <fb>45674</fb>
    <v>17</v>
  </rv>
  <rv s="8">
    <fb>597.58000000000004</fb>
    <v>18</v>
  </rv>
  <rv s="8">
    <fb>45678</fb>
    <v>17</v>
  </rv>
  <rv s="8">
    <fb>603.04999999999995</fb>
    <v>18</v>
  </rv>
  <rv s="8">
    <fb>45679</fb>
    <v>17</v>
  </rv>
  <rv s="8">
    <fb>606.44000000000005</fb>
    <v>18</v>
  </rv>
  <rv s="8">
    <fb>45680</fb>
    <v>17</v>
  </rv>
  <rv s="8">
    <fb>609.75</fb>
    <v>18</v>
  </rv>
  <rv s="8">
    <fb>45681</fb>
    <v>17</v>
  </rv>
  <rv s="8">
    <fb>607.97</fb>
    <v>18</v>
  </rv>
  <rv s="8">
    <fb>45684</fb>
    <v>17</v>
  </rv>
  <rv s="8">
    <fb>599.37</fb>
    <v>18</v>
  </rv>
  <rv s="8">
    <fb>45685</fb>
    <v>17</v>
  </rv>
  <rv s="8">
    <fb>604.52</fb>
    <v>18</v>
  </rv>
  <rv s="8">
    <fb>45686</fb>
    <v>17</v>
  </rv>
  <rv s="8">
    <fb>601.80999999999995</fb>
    <v>18</v>
  </rv>
  <rv s="8">
    <fb>45687</fb>
    <v>17</v>
  </rv>
  <rv s="8">
    <fb>605.04</fb>
    <v>18</v>
  </rv>
  <rv s="8">
    <fb>45688</fb>
    <v>17</v>
  </rv>
  <rv s="8">
    <fb>601.82000000000005</fb>
    <v>18</v>
  </rv>
  <rv s="8">
    <fb>45691</fb>
    <v>17</v>
  </rv>
  <rv s="8">
    <fb>597.77</fb>
    <v>18</v>
  </rv>
  <rv s="8">
    <fb>45692</fb>
    <v>17</v>
  </rv>
  <rv s="8">
    <fb>601.78</fb>
    <v>18</v>
  </rv>
  <rv s="8">
    <fb>45693</fb>
    <v>17</v>
  </rv>
  <rv s="8">
    <fb>604.22</fb>
    <v>18</v>
  </rv>
  <rv s="8">
    <fb>45694</fb>
    <v>17</v>
  </rv>
  <rv s="8">
    <fb>606.32000000000005</fb>
    <v>18</v>
  </rv>
  <rv s="8">
    <fb>45695</fb>
    <v>17</v>
  </rv>
  <rv s="8">
    <fb>600.77</fb>
    <v>18</v>
  </rv>
  <rv s="8">
    <fb>45698</fb>
    <v>17</v>
  </rv>
  <rv s="8">
    <fb>604.85</fb>
    <v>18</v>
  </rv>
  <rv s="8">
    <fb>45699</fb>
    <v>17</v>
  </rv>
  <rv s="8">
    <fb>605.30999999999995</fb>
    <v>18</v>
  </rv>
  <rv s="8">
    <fb>45700</fb>
    <v>17</v>
  </rv>
  <rv s="8">
    <fb>603.36</fb>
    <v>18</v>
  </rv>
  <rv s="8">
    <fb>45701</fb>
    <v>17</v>
  </rv>
  <rv s="8">
    <fb>609.73</fb>
    <v>18</v>
  </rv>
  <rv s="8">
    <fb>45702</fb>
    <v>17</v>
  </rv>
  <rv s="8">
    <fb>609.70000000000005</fb>
    <v>18</v>
  </rv>
  <rv s="8">
    <fb>45706</fb>
    <v>17</v>
  </rv>
  <rv s="8">
    <fb>611.49</fb>
    <v>18</v>
  </rv>
  <rv s="8">
    <fb>45707</fb>
    <v>17</v>
  </rv>
  <rv s="8">
    <fb>612.92999999999995</fb>
    <v>18</v>
  </rv>
  <rv s="8">
    <fb>45708</fb>
    <v>17</v>
  </rv>
  <rv s="8">
    <fb>610.38</fb>
    <v>18</v>
  </rv>
  <rv s="8">
    <fb>45709</fb>
    <v>17</v>
  </rv>
  <rv s="8">
    <fb>599.94000000000005</fb>
    <v>18</v>
  </rv>
  <rv s="8">
    <fb>45712</fb>
    <v>17</v>
  </rv>
  <rv s="8">
    <fb>597.21</fb>
    <v>18</v>
  </rv>
  <rv s="8">
    <fb>45713</fb>
    <v>17</v>
  </rv>
  <rv s="8">
    <fb>594.24</fb>
    <v>18</v>
  </rv>
  <rv s="8">
    <fb>45714</fb>
    <v>17</v>
  </rv>
  <rv s="8">
    <fb>594.54</fb>
    <v>18</v>
  </rv>
  <rv s="8">
    <fb>45715</fb>
    <v>17</v>
  </rv>
  <rv s="8">
    <fb>585.04999999999995</fb>
    <v>18</v>
  </rv>
  <rv s="8">
    <fb>45716</fb>
    <v>17</v>
  </rv>
  <rv s="8">
    <fb>594.17999999999995</fb>
    <v>18</v>
  </rv>
  <rv s="8">
    <fb>45719</fb>
    <v>17</v>
  </rv>
  <rv s="8">
    <fb>583.77</fb>
    <v>18</v>
  </rv>
  <rv s="8">
    <fb>45720</fb>
    <v>17</v>
  </rv>
  <rv s="8">
    <fb>576.86</fb>
    <v>18</v>
  </rv>
  <rv s="8">
    <fb>45721</fb>
    <v>17</v>
  </rv>
  <rv s="8">
    <fb>583.05999999999995</fb>
    <v>18</v>
  </rv>
  <rv s="8">
    <fb>45722</fb>
    <v>17</v>
  </rv>
  <rv s="8">
    <fb>572.71</fb>
    <v>18</v>
  </rv>
  <rv s="8">
    <fb>45723</fb>
    <v>17</v>
  </rv>
  <rv s="8">
    <fb>575.91999999999996</fb>
    <v>18</v>
  </rv>
  <rv s="8">
    <fb>45726</fb>
    <v>17</v>
  </rv>
  <rv s="8">
    <fb>560.58000000000004</fb>
    <v>18</v>
  </rv>
  <rv s="8">
    <fb>45727</fb>
    <v>17</v>
  </rv>
  <rv s="8">
    <fb>555.91999999999996</fb>
    <v>18</v>
  </rv>
  <rv s="8">
    <fb>45728</fb>
    <v>17</v>
  </rv>
  <rv s="8">
    <fb>558.87</fb>
    <v>18</v>
  </rv>
  <rv s="8">
    <fb>45729</fb>
    <v>17</v>
  </rv>
  <rv s="8">
    <fb>551.41999999999996</fb>
    <v>18</v>
  </rv>
  <rv s="8">
    <fb>45730</fb>
    <v>17</v>
  </rv>
  <rv s="8">
    <fb>562.80999999999995</fb>
    <v>18</v>
  </rv>
  <rv s="8">
    <fb>45733</fb>
    <v>17</v>
  </rv>
  <rv s="8">
    <fb>567.15</fb>
    <v>18</v>
  </rv>
  <rv s="8">
    <fb>45734</fb>
    <v>17</v>
  </rv>
  <rv s="8">
    <fb>561.02</fb>
    <v>18</v>
  </rv>
  <rv s="8">
    <fb>45735</fb>
    <v>17</v>
  </rv>
  <rv s="8">
    <fb>567.13</fb>
    <v>18</v>
  </rv>
  <rv s="8">
    <fb>45736</fb>
    <v>17</v>
  </rv>
  <rv s="8">
    <fb>565.49</fb>
    <v>18</v>
  </rv>
  <rv s="8">
    <fb>45737</fb>
    <v>17</v>
  </rv>
  <rv s="8">
    <fb>563.98</fb>
    <v>18</v>
  </rv>
  <rv s="8">
    <fb>45740</fb>
    <v>17</v>
  </rv>
  <rv s="8">
    <fb>574.08000000000004</fb>
    <v>18</v>
  </rv>
  <rv s="8">
    <fb>45741</fb>
    <v>17</v>
  </rv>
  <rv s="8">
    <fb>575.46</fb>
    <v>18</v>
  </rv>
  <rv s="8">
    <fb>45742</fb>
    <v>17</v>
  </rv>
  <rv s="8">
    <fb>568.59</fb>
    <v>18</v>
  </rv>
  <rv s="8">
    <fb>45743</fb>
    <v>17</v>
  </rv>
  <rv s="8">
    <fb>567.08000000000004</fb>
    <v>18</v>
  </rv>
  <rv s="8">
    <fb>45744</fb>
    <v>17</v>
  </rv>
  <rv s="8">
    <fb>555.66</fb>
    <v>18</v>
  </rv>
  <rv s="8">
    <fb>45747</fb>
    <v>17</v>
  </rv>
  <rv s="8">
    <fb>559.39</fb>
    <v>18</v>
  </rv>
  <rv s="8">
    <fb>45748</fb>
    <v>17</v>
  </rv>
  <rv s="8">
    <fb>560.97</fb>
    <v>18</v>
  </rv>
  <rv s="8">
    <fb>45749</fb>
    <v>17</v>
  </rv>
  <rv s="8">
    <fb>564.52</fb>
    <v>18</v>
  </rv>
  <rv s="8">
    <fb>45750</fb>
    <v>17</v>
  </rv>
  <rv s="8">
    <fb>536.70000000000005</fb>
    <v>18</v>
  </rv>
  <rv s="8">
    <fb>45751</fb>
    <v>17</v>
  </rv>
  <rv s="8">
    <fb>505.28</fb>
    <v>18</v>
  </rv>
  <rv s="8">
    <fb>45754</fb>
    <v>17</v>
  </rv>
  <rv s="8">
    <fb>504.38</fb>
    <v>18</v>
  </rv>
  <rv s="8">
    <fb>45755</fb>
    <v>17</v>
  </rv>
  <rv s="8">
    <fb>496.48</fb>
    <v>18</v>
  </rv>
  <rv s="8">
    <fb>45756</fb>
    <v>17</v>
  </rv>
  <rv s="8">
    <fb>548.62</fb>
    <v>18</v>
  </rv>
  <rv s="8">
    <fb>45757</fb>
    <v>17</v>
  </rv>
  <rv s="8">
    <fb>524.58000000000004</fb>
    <v>18</v>
  </rv>
  <rv s="8">
    <fb>45758</fb>
    <v>17</v>
  </rv>
  <rv s="8">
    <fb>533.94000000000005</fb>
    <v>18</v>
  </rv>
  <rv s="8">
    <fb>45761</fb>
    <v>17</v>
  </rv>
  <rv s="8">
    <fb>539.12</fb>
    <v>18</v>
  </rv>
  <rv s="8">
    <fb>45762</fb>
    <v>17</v>
  </rv>
  <rv s="8">
    <fb>537.61</fb>
    <v>18</v>
  </rv>
  <rv s="8">
    <fb>45763</fb>
    <v>17</v>
  </rv>
  <rv s="8">
    <fb>525.66</fb>
    <v>18</v>
  </rv>
  <rv s="8">
    <fb>45764</fb>
    <v>17</v>
  </rv>
  <rv s="8">
    <fb>526.41</fb>
    <v>18</v>
  </rv>
  <rv s="8">
    <fb>45768</fb>
    <v>17</v>
  </rv>
  <rv s="8">
    <fb>513.88</fb>
    <v>18</v>
  </rv>
  <rv s="8">
    <fb>45769</fb>
    <v>17</v>
  </rv>
  <rv s="8">
    <fb>527.25</fb>
    <v>18</v>
  </rv>
  <rv s="8">
    <fb>45770</fb>
    <v>17</v>
  </rv>
  <rv s="8">
    <fb>535.41999999999996</fb>
    <v>18</v>
  </rv>
  <rv s="8">
    <fb>45771</fb>
    <v>17</v>
  </rv>
  <rv s="8">
    <fb>546.69000000000005</fb>
    <v>18</v>
  </rv>
  <rv s="8">
    <fb>45772</fb>
    <v>17</v>
  </rv>
  <rv s="8">
    <fb>550.64</fb>
    <v>18</v>
  </rv>
  <rv s="8">
    <fb>45775</fb>
    <v>17</v>
  </rv>
  <rv s="8">
    <fb>550.85</fb>
    <v>18</v>
  </rv>
  <rv s="8">
    <fb>45776</fb>
    <v>17</v>
  </rv>
  <rv s="8">
    <fb>554.32000000000005</fb>
    <v>18</v>
  </rv>
  <rv s="8">
    <fb>45777</fb>
    <v>17</v>
  </rv>
  <rv s="8">
    <fb>554.54</fb>
    <v>18</v>
  </rv>
  <rv s="8">
    <fb>45778</fb>
    <v>17</v>
  </rv>
  <rv s="8">
    <fb>558.47</fb>
    <v>18</v>
  </rv>
  <rv s="8">
    <fb>45779</fb>
    <v>17</v>
  </rv>
  <rv s="8">
    <fb>566.76</fb>
    <v>18</v>
  </rv>
  <rv s="8">
    <fb>45782</fb>
    <v>17</v>
  </rv>
  <rv s="8">
    <fb>563.51</fb>
    <v>18</v>
  </rv>
  <rv s="8">
    <fb>45783</fb>
    <v>17</v>
  </rv>
  <rv s="8">
    <fb>558.79999999999995</fb>
    <v>18</v>
  </rv>
  <rv s="8">
    <fb>45784</fb>
    <v>17</v>
  </rv>
  <rv s="8">
    <fb>561.15</fb>
    <v>18</v>
  </rv>
  <rv s="8">
    <fb>45785</fb>
    <v>17</v>
  </rv>
  <rv s="8">
    <fb>565.05999999999995</fb>
    <v>18</v>
  </rv>
  <rv s="8">
    <fb>45786</fb>
    <v>17</v>
  </rv>
  <rv s="8">
    <fb>564.34</fb>
    <v>18</v>
  </rv>
  <rv s="8">
    <fb>45789</fb>
    <v>17</v>
  </rv>
  <rv s="8">
    <fb>582.99</fb>
    <v>18</v>
  </rv>
  <rv s="8">
    <fb>45790</fb>
    <v>17</v>
  </rv>
  <rv s="8">
    <fb>586.84</fb>
    <v>18</v>
  </rv>
  <rv s="8">
    <fb>45791</fb>
    <v>17</v>
  </rv>
  <rv s="8">
    <fb>587.59</fb>
    <v>18</v>
  </rv>
  <rv s="8">
    <fb>45792</fb>
    <v>17</v>
  </rv>
  <rv s="8">
    <fb>590.46</fb>
    <v>18</v>
  </rv>
  <rv s="8">
    <fb>45793</fb>
    <v>17</v>
  </rv>
  <rv s="8">
    <fb>594.20000000000005</fb>
    <v>18</v>
  </rv>
  <rv s="8">
    <fb>45796</fb>
    <v>17</v>
  </rv>
  <rv s="8">
    <fb>594.85</fb>
    <v>18</v>
  </rv>
  <rv s="8">
    <fb>45797</fb>
    <v>17</v>
  </rv>
  <rv s="8">
    <fb>592.85</fb>
    <v>18</v>
  </rv>
  <rv s="8">
    <fb>45798</fb>
    <v>17</v>
  </rv>
  <rv s="8">
    <fb>582.86</fb>
    <v>18</v>
  </rv>
  <rv s="8">
    <fb>45799</fb>
    <v>17</v>
  </rv>
  <rv s="8">
    <fb>583.09</fb>
    <v>18</v>
  </rv>
  <rv s="8">
    <fb>45800</fb>
    <v>17</v>
  </rv>
  <rv s="8">
    <fb>579.11</fb>
    <v>18</v>
  </rv>
  <rv s="8">
    <fb>45804</fb>
    <v>17</v>
  </rv>
  <rv s="8">
    <fb>45805</fb>
    <v>17</v>
  </rv>
  <rv s="8">
    <fb>587.73</fb>
    <v>18</v>
  </rv>
  <rv s="8">
    <fb>45806</fb>
    <v>17</v>
  </rv>
  <rv s="8">
    <fb>590.04999999999995</fb>
    <v>18</v>
  </rv>
  <rv s="8">
    <fb>45807</fb>
    <v>17</v>
  </rv>
  <rv s="8">
    <fb>589.39</fb>
    <v>18</v>
  </rv>
  <rv s="8">
    <fb>45810</fb>
    <v>17</v>
  </rv>
  <rv s="8">
    <fb>592.71</fb>
    <v>18</v>
  </rv>
  <rv s="8">
    <fb>45811</fb>
    <v>17</v>
  </rv>
  <rv s="8">
    <fb>596.09</fb>
    <v>18</v>
  </rv>
  <rv s="8">
    <fb>45812</fb>
    <v>17</v>
  </rv>
  <rv s="8">
    <fb>595.92999999999995</fb>
    <v>18</v>
  </rv>
  <rv s="8">
    <fb>45813</fb>
    <v>17</v>
  </rv>
  <rv s="8">
    <fb>593.04999999999995</fb>
    <v>18</v>
  </rv>
  <rv s="8">
    <fb>45814</fb>
    <v>17</v>
  </rv>
  <rv s="8">
    <fb>599.14</fb>
    <v>18</v>
  </rv>
  <rv s="8">
    <fb>45817</fb>
    <v>17</v>
  </rv>
  <rv s="8">
    <fb>599.67999999999995</fb>
    <v>18</v>
  </rv>
  <rv s="8">
    <fb>45818</fb>
    <v>17</v>
  </rv>
  <rv s="8">
    <fb>603.08000000000004</fb>
    <v>18</v>
  </rv>
  <rv s="8">
    <fb>45819</fb>
    <v>17</v>
  </rv>
  <rv s="8">
    <fb>601.36</fb>
    <v>18</v>
  </rv>
  <rv s="8">
    <fb>45820</fb>
    <v>17</v>
  </rv>
  <rv s="8">
    <fb>603.75</fb>
    <v>18</v>
  </rv>
  <rv s="8">
    <fb>45821</fb>
    <v>17</v>
  </rv>
  <rv s="8">
    <fb>597</fb>
    <v>18</v>
  </rv>
  <rv s="8">
    <fb>45824</fb>
    <v>17</v>
  </rv>
  <rv s="8">
    <fb>602.67999999999995</fb>
    <v>18</v>
  </rv>
  <rv s="8">
    <fb>45825</fb>
    <v>17</v>
  </rv>
  <rv s="8">
    <fb>45826</fb>
    <v>17</v>
  </rv>
  <rv s="8">
    <fb>597.44000000000005</fb>
    <v>18</v>
  </rv>
  <rv s="8">
    <fb>45828</fb>
    <v>17</v>
  </rv>
  <rv s="8">
    <fb>594.28</fb>
    <v>18</v>
  </rv>
  <rv s="8">
    <fb>45831</fb>
    <v>17</v>
  </rv>
  <rv s="8">
    <fb>600.15</fb>
    <v>18</v>
  </rv>
  <rv s="8">
    <fb>45832</fb>
    <v>17</v>
  </rv>
  <rv s="8">
    <fb>606.78</fb>
    <v>18</v>
  </rv>
  <rv s="8">
    <fb>45833</fb>
    <v>17</v>
  </rv>
  <rv s="8">
    <fb>607.12</fb>
    <v>18</v>
  </rv>
  <rv s="8">
    <fb>45834</fb>
    <v>17</v>
  </rv>
  <rv s="8">
    <fb>611.87</fb>
    <v>18</v>
  </rv>
  <rv s="8">
    <fb>45835</fb>
    <v>17</v>
  </rv>
  <rv s="8">
    <fb>614.91</fb>
    <v>18</v>
  </rv>
  <rv s="8">
    <fb>45838</fb>
    <v>17</v>
  </rv>
  <rv s="8">
    <fb>617.85</fb>
    <v>18</v>
  </rv>
  <rv s="8">
    <fb>45839</fb>
    <v>17</v>
  </rv>
  <rv s="8">
    <fb>617.65</fb>
    <v>18</v>
  </rv>
  <rv s="8">
    <fb>45840</fb>
    <v>17</v>
  </rv>
  <rv s="8">
    <fb>620.45000000000005</fb>
    <v>18</v>
  </rv>
  <rv s="8">
    <fb>45841</fb>
    <v>17</v>
  </rv>
  <rv s="8">
    <fb>625.34</fb>
    <v>18</v>
  </rv>
  <rv s="8">
    <fb>45845</fb>
    <v>17</v>
  </rv>
  <rv s="8">
    <fb>620.67999999999995</fb>
    <v>18</v>
  </rv>
  <rv s="8">
    <fb>45846</fb>
    <v>17</v>
  </rv>
  <rv s="8">
    <fb>620.34</fb>
    <v>18</v>
  </rv>
  <rv s="8">
    <fb>45847</fb>
    <v>17</v>
  </rv>
  <rv s="8">
    <fb>624.05999999999995</fb>
    <v>18</v>
  </rv>
  <rv s="8">
    <fb>45848</fb>
    <v>17</v>
  </rv>
  <rv s="8">
    <fb>625.82000000000005</fb>
    <v>18</v>
  </rv>
  <rv s="8">
    <fb>45849</fb>
    <v>17</v>
  </rv>
  <rv s="8">
    <fb>623.62</fb>
    <v>18</v>
  </rv>
  <rv s="8">
    <fb>45852</fb>
    <v>17</v>
  </rv>
  <rv s="8">
    <fb>624.80999999999995</fb>
    <v>18</v>
  </rv>
  <rv s="8">
    <fb>45853</fb>
    <v>17</v>
  </rv>
  <rv s="8">
    <fb>622.14</fb>
    <v>18</v>
  </rv>
  <rv s="8">
    <fb>45854</fb>
    <v>17</v>
  </rv>
  <rv s="8">
    <fb>624.22</fb>
    <v>18</v>
  </rv>
  <rv s="8">
    <fb>45855</fb>
    <v>17</v>
  </rv>
  <rv s="8">
    <fb>628.04</fb>
    <v>18</v>
  </rv>
  <rv s="8">
    <fb>45856</fb>
    <v>17</v>
  </rv>
  <rv s="8">
    <fb>627.58000000000004</fb>
    <v>18</v>
  </rv>
  <rv s="8">
    <fb>45859</fb>
    <v>17</v>
  </rv>
  <rv s="8">
    <fb>628.77</fb>
    <v>18</v>
  </rv>
  <rv s="8">
    <fb>45860</fb>
    <v>17</v>
  </rv>
  <rv s="8">
    <fb>628.86</fb>
    <v>18</v>
  </rv>
  <rv s="8">
    <fb>45861</fb>
    <v>17</v>
  </rv>
  <rv s="8">
    <fb>634.21</fb>
    <v>18</v>
  </rv>
  <rv s="8">
    <fb>45862</fb>
    <v>17</v>
  </rv>
  <rv s="8">
    <fb>634.41999999999996</fb>
    <v>18</v>
  </rv>
  <rv s="8">
    <fb>45863</fb>
    <v>17</v>
  </rv>
  <rv s="8">
    <fb>637.1</fb>
    <v>18</v>
  </rv>
  <rv s="8">
    <fb>45866</fb>
    <v>17</v>
  </rv>
  <rv s="8">
    <fb>636.94000000000005</fb>
    <v>18</v>
  </rv>
  <rv s="8">
    <fb>45867</fb>
    <v>17</v>
  </rv>
  <rv s="8">
    <fb>635.26</fb>
    <v>18</v>
  </rv>
  <rv s="8">
    <fb>45868</fb>
    <v>17</v>
  </rv>
  <rv s="8">
    <fb>634.46</fb>
    <v>18</v>
  </rv>
  <rv s="8">
    <fb>45869</fb>
    <v>17</v>
  </rv>
  <rv s="8">
    <fb>632.08000000000004</fb>
    <v>18</v>
  </rv>
  <rv s="8">
    <fb>45870</fb>
    <v>17</v>
  </rv>
  <rv s="8">
    <fb>621.72</fb>
    <v>18</v>
  </rv>
  <rv s="8">
    <fb>45873</fb>
    <v>17</v>
  </rv>
  <rv s="8">
    <fb>631.16999999999996</fb>
    <v>18</v>
  </rv>
  <rv s="8">
    <fb>45874</fb>
    <v>17</v>
  </rv>
  <rv s="8">
    <fb>627.97</fb>
    <v>18</v>
  </rv>
  <rv s="8">
    <fb>45875</fb>
    <v>17</v>
  </rv>
  <rv s="8">
    <fb>632.78</fb>
    <v>18</v>
  </rv>
  <rv s="8">
    <fb>45876</fb>
    <v>17</v>
  </rv>
  <rv s="8">
    <fb>632.25</fb>
    <v>18</v>
  </rv>
  <rv s="8">
    <fb>45877</fb>
    <v>17</v>
  </rv>
  <rv s="8">
    <fb>637.17999999999995</fb>
    <v>18</v>
  </rv>
  <rv s="8">
    <fb>45880</fb>
    <v>17</v>
  </rv>
  <rv s="8">
    <fb>635.91999999999996</fb>
    <v>18</v>
  </rv>
  <rv s="8">
    <fb>45881</fb>
    <v>17</v>
  </rv>
  <rv s="8">
    <fb>642.69000000000005</fb>
    <v>18</v>
  </rv>
  <rv s="8">
    <fb>45882</fb>
    <v>17</v>
  </rv>
  <rv s="8">
    <fb>644.89</fb>
    <v>18</v>
  </rv>
  <rv s="8">
    <fb>45883</fb>
    <v>17</v>
  </rv>
  <rv s="8">
    <fb>644.95000000000005</fb>
    <v>18</v>
  </rv>
  <rv s="8">
    <fb>45884</fb>
    <v>17</v>
  </rv>
  <rv s="8">
    <fb>643.44000000000005</fb>
    <v>18</v>
  </rv>
  <rv s="8">
    <fb>45887</fb>
    <v>17</v>
  </rv>
  <rv s="8">
    <fb>643.29999999999995</fb>
    <v>18</v>
  </rv>
  <rv s="8">
    <fb>45888</fb>
    <v>17</v>
  </rv>
  <rv s="8">
    <fb>639.80999999999995</fb>
    <v>18</v>
  </rv>
  <rv s="8">
    <fb>45889</fb>
    <v>17</v>
  </rv>
  <rv s="8">
    <fb>638.11</fb>
    <v>18</v>
  </rv>
  <rv s="8">
    <fb>45890</fb>
    <v>17</v>
  </rv>
  <rv s="8">
    <fb>635.54999999999995</fb>
    <v>18</v>
  </rv>
  <rv s="8">
    <fb>45891</fb>
    <v>17</v>
  </rv>
  <rv s="8">
    <fb>645.30999999999995</fb>
    <v>18</v>
  </rv>
  <rv s="8">
    <fb>45894</fb>
    <v>17</v>
  </rv>
  <rv s="8">
    <fb>642.47</fb>
    <v>18</v>
  </rv>
  <rv s="8">
    <fb>45895</fb>
    <v>17</v>
  </rv>
  <rv s="8">
    <fb>645.16</fb>
    <v>18</v>
  </rv>
  <rv s="8">
    <fb>45896</fb>
    <v>17</v>
  </rv>
  <rv s="8">
    <fb>646.63</fb>
    <v>18</v>
  </rv>
  <rv s="8">
    <fb>45897</fb>
    <v>17</v>
  </rv>
  <rv s="8">
    <fb>648.91999999999996</fb>
    <v>18</v>
  </rv>
  <rv s="8">
    <fb>45898</fb>
    <v>17</v>
  </rv>
  <rv s="8">
    <fb>645.04999999999995</fb>
    <v>18</v>
  </rv>
  <rv s="8">
    <fb>45902</fb>
    <v>17</v>
  </rv>
  <rv s="8">
    <fb>640.27</fb>
    <v>18</v>
  </rv>
  <rv s="8">
    <fb>45903</fb>
    <v>17</v>
  </rv>
  <rv s="8">
    <fb>643.74</fb>
    <v>18</v>
  </rv>
  <rv s="8">
    <fb>45904</fb>
    <v>17</v>
  </rv>
  <rv s="8">
    <fb>649.12</fb>
    <v>18</v>
  </rv>
  <rv s="8">
    <fb>45905</fb>
    <v>17</v>
  </rv>
  <rv s="8">
    <fb>647.24</fb>
    <v>18</v>
  </rv>
  <rv s="8">
    <fb>45908</fb>
    <v>17</v>
  </rv>
  <rv s="8">
    <fb>648.83000000000004</fb>
    <v>18</v>
  </rv>
  <rv s="8">
    <fb>45909</fb>
    <v>17</v>
  </rv>
  <rv s="8">
    <fb>650.33000000000004</fb>
    <v>18</v>
  </rv>
  <rv s="8">
    <fb>45910</fb>
    <v>17</v>
  </rv>
  <rv s="8">
    <fb>652.21</fb>
    <v>18</v>
  </rv>
  <rv s="8">
    <fb>45911</fb>
    <v>17</v>
  </rv>
  <rv s="8">
    <fb>657.63</fb>
    <v>18</v>
  </rv>
  <rv s="8">
    <fb>45912</fb>
    <v>17</v>
  </rv>
  <rv s="8">
    <fb>657.41</fb>
    <v>18</v>
  </rv>
  <rv s="8">
    <fb>45915</fb>
    <v>17</v>
  </rv>
  <rv s="8">
    <fb>660.91</fb>
    <v>18</v>
  </rv>
  <rv s="8">
    <fb>45916</fb>
    <v>17</v>
  </rv>
  <rv s="8">
    <fb>660</fb>
    <v>18</v>
  </rv>
  <rv s="8">
    <fb>45917</fb>
    <v>17</v>
  </rv>
  <rv s="8">
    <fb>659.18</fb>
    <v>18</v>
  </rv>
  <rv s="8">
    <fb>45918</fb>
    <v>17</v>
  </rv>
  <rv s="8">
    <fb>662.26</fb>
    <v>18</v>
  </rv>
  <rv s="8">
    <fb>45919</fb>
    <v>17</v>
  </rv>
  <rv s="8">
    <fb>663.7</fb>
    <v>18</v>
  </rv>
  <rv s="8">
    <fb>45922</fb>
    <v>17</v>
  </rv>
  <rv s="8">
    <fb>666.84</fb>
    <v>18</v>
  </rv>
  <rv s="8">
    <fb>45923</fb>
    <v>17</v>
  </rv>
  <rv s="8">
    <fb>663.21</fb>
    <v>18</v>
  </rv>
  <rv s="8">
    <fb>45924</fb>
    <v>17</v>
  </rv>
  <rv s="8">
    <fb>661.1</fb>
    <v>18</v>
  </rv>
  <rv s="8">
    <fb>45925</fb>
    <v>17</v>
  </rv>
  <rv s="8">
    <fb>658.05</fb>
    <v>18</v>
  </rv>
  <rv s="8">
    <fb>45926</fb>
    <v>17</v>
  </rv>
  <rv s="8">
    <fb>661.82</fb>
    <v>18</v>
  </rv>
  <rv s="8">
    <fb>45929</fb>
    <v>17</v>
  </rv>
  <rv s="8">
    <fb>663.68</fb>
    <v>18</v>
  </rv>
  <rv s="8">
    <fb>45930</fb>
    <v>17</v>
  </rv>
  <rv s="8">
    <fb>666.18</fb>
    <v>18</v>
  </rv>
  <rv s="8">
    <fb>45931</fb>
    <v>17</v>
  </rv>
  <rv s="8">
    <fb>668.45</fb>
    <v>18</v>
  </rv>
  <rv s="8">
    <fb>45932</fb>
    <v>17</v>
  </rv>
  <rv s="8">
    <fb>669.22</fb>
    <v>18</v>
  </rv>
  <rv s="8">
    <fb>45933</fb>
    <v>17</v>
  </rv>
  <rv s="8">
    <fb>669.21</fb>
    <v>18</v>
  </rv>
  <rv s="0">
    <v>https://www.bing.com/financeapi/forcetrigger?t=a1tqp2&amp;q=ARCX%3aGDX&amp;form=skydnc</v>
    <v>Learn more on Bing</v>
  </rv>
  <rv s="1">
    <v>en-GB</v>
    <v>a1tqp2</v>
    <v>268435456</v>
    <v>1</v>
    <v>Powered by Refinitiv</v>
    <v>0</v>
    <v>VanEck:Gold Miners (ARCX:GDX)</v>
    <v>2</v>
    <v>3</v>
    <v>Finance</v>
    <v>4</v>
    <v>78.319999999999993</v>
    <v>33.42</v>
    <v>0.94220000000000004</v>
    <v>-0.02</v>
    <v>0</v>
    <v>-2.5940000000000002E-4</v>
    <v>0</v>
    <v>USD</v>
    <v>NYSE Arca</v>
    <v>ARCX</v>
    <v>5.1000000000000004E-3</v>
    <v>77.760000000000005</v>
    <v>ETF</v>
    <v>45934.000001191409</v>
    <v>3214</v>
    <v>76.53</v>
    <v>18924231429.849998</v>
    <v>VanEck:Gold Miners</v>
    <v>77.314999999999998</v>
    <v>77.099999999999994</v>
    <v>77.08</v>
    <v>77.08</v>
    <v>GDX</v>
    <v>VanEck:Gold Miners (ARCX:GDX)</v>
    <v>15113274</v>
    <v>24881413</v>
  </rv>
  <rv s="2">
    <v>3215</v>
  </rv>
  <rv s="0">
    <v>https://www.bing.com/financeapi/forcetrigger?t=a1twnm&amp;q=ARCX%3aGLD&amp;form=skydnc</v>
    <v>Learn more on Bing</v>
  </rv>
  <rv s="1">
    <v>en-GB</v>
    <v>a1twnm</v>
    <v>268435456</v>
    <v>1</v>
    <v>Powered by Refinitiv</v>
    <v>0</v>
    <v>SPDR Gold (ARCX:GLD)</v>
    <v>2</v>
    <v>3</v>
    <v>Finance</v>
    <v>4</v>
    <v>358.67</v>
    <v>236.1326</v>
    <v>0.81589999999999996</v>
    <v>2.85</v>
    <v>3.9149999999999998E-4</v>
    <v>8.0330000000000002E-3</v>
    <v>0.14000000000000001</v>
    <v>USD</v>
    <v>NYSE Arca</v>
    <v>ARCX</v>
    <v>4.0000000000000001E-3</v>
    <v>358.14</v>
    <v>ETF</v>
    <v>45933.999942765622</v>
    <v>3217</v>
    <v>355.8</v>
    <v>82394162386.910004</v>
    <v>SPDR Gold</v>
    <v>357.12</v>
    <v>354.79</v>
    <v>357.64</v>
    <v>357.78</v>
    <v>GLD</v>
    <v>SPDR Gold (ARCX:GLD)</v>
    <v>14463960</v>
    <v>13975016</v>
  </rv>
  <rv s="2">
    <v>3218</v>
  </rv>
  <rv s="8">
    <fb>42369</fb>
    <v>17</v>
  </rv>
  <rv s="8">
    <fb>13.72</fb>
    <v>18</v>
  </rv>
  <rv s="8">
    <fb>101.46</fb>
    <v>18</v>
  </rv>
  <rv s="8">
    <fb>42373</fb>
    <v>17</v>
  </rv>
  <rv s="8">
    <fb>14.09</fb>
    <v>18</v>
  </rv>
  <rv s="8">
    <fb>102.89</fb>
    <v>18</v>
  </rv>
  <rv s="8">
    <fb>42374</fb>
    <v>17</v>
  </rv>
  <rv s="8">
    <fb>14.02</fb>
    <v>18</v>
  </rv>
  <rv s="8">
    <fb>103.18</fb>
    <v>18</v>
  </rv>
  <rv s="8">
    <fb>42375</fb>
    <v>17</v>
  </rv>
  <rv s="8">
    <fb>14.25</fb>
    <v>18</v>
  </rv>
  <rv s="8">
    <fb>104.67</fb>
    <v>18</v>
  </rv>
  <rv s="8">
    <fb>42376</fb>
    <v>17</v>
  </rv>
  <rv s="8">
    <fb>14.88</fb>
    <v>18</v>
  </rv>
  <rv s="8">
    <fb>106.15</fb>
    <v>18</v>
  </rv>
  <rv s="8">
    <fb>42377</fb>
    <v>17</v>
  </rv>
  <rv s="8">
    <fb>14.52</fb>
    <v>18</v>
  </rv>
  <rv s="8">
    <fb>105.68</fb>
    <v>18</v>
  </rv>
  <rv s="8">
    <fb>42380</fb>
    <v>17</v>
  </rv>
  <rv s="8">
    <fb>13.92</fb>
    <v>18</v>
  </rv>
  <rv s="8">
    <fb>104.74</fb>
    <v>18</v>
  </rv>
  <rv s="8">
    <fb>42381</fb>
    <v>17</v>
  </rv>
  <rv s="8">
    <fb>13.61</fb>
    <v>18</v>
  </rv>
  <rv s="8">
    <fb>104.21</fb>
    <v>18</v>
  </rv>
  <rv s="8">
    <fb>42382</fb>
    <v>17</v>
  </rv>
  <rv s="8">
    <fb>104.72</fb>
    <v>18</v>
  </rv>
  <rv s="8">
    <fb>42383</fb>
    <v>17</v>
  </rv>
  <rv s="8">
    <fb>13.13</fb>
    <v>18</v>
  </rv>
  <rv s="8">
    <fb>103.02</fb>
    <v>18</v>
  </rv>
  <rv s="8">
    <fb>42384</fb>
    <v>17</v>
  </rv>
  <rv s="8">
    <fb>13.085000000000001</fb>
    <v>18</v>
  </rv>
  <rv s="8">
    <fb>104.08</fb>
    <v>18</v>
  </rv>
  <rv s="8">
    <fb>42388</fb>
    <v>17</v>
  </rv>
  <rv s="8">
    <fb>12.47</fb>
    <v>18</v>
  </rv>
  <rv s="8">
    <fb>103.98</fb>
    <v>18</v>
  </rv>
  <rv s="8">
    <fb>42389</fb>
    <v>17</v>
  </rv>
  <rv s="8">
    <fb>12.85</fb>
    <v>18</v>
  </rv>
  <rv s="8">
    <fb>105.37</fb>
    <v>18</v>
  </rv>
  <rv s="8">
    <fb>42390</fb>
    <v>17</v>
  </rv>
  <rv s="8">
    <fb>12.91</fb>
    <v>18</v>
  </rv>
  <rv s="8">
    <fb>105.49</fb>
    <v>18</v>
  </rv>
  <rv s="8">
    <fb>42391</fb>
    <v>17</v>
  </rv>
  <rv s="8">
    <fb>13.03</fb>
    <v>18</v>
  </rv>
  <rv s="8">
    <fb>105</fb>
    <v>18</v>
  </rv>
  <rv s="8">
    <fb>42394</fb>
    <v>17</v>
  </rv>
  <rv s="8">
    <fb>13.38</fb>
    <v>18</v>
  </rv>
  <rv s="8">
    <fb>106.08</fb>
    <v>18</v>
  </rv>
  <rv s="8">
    <fb>42395</fb>
    <v>17</v>
  </rv>
  <rv s="8">
    <fb>13.97</fb>
    <v>18</v>
  </rv>
  <rv s="8">
    <fb>107.29</fb>
    <v>18</v>
  </rv>
  <rv s="8">
    <fb>42396</fb>
    <v>17</v>
  </rv>
  <rv s="8">
    <fb>14.2</fb>
    <v>18</v>
  </rv>
  <rv s="8">
    <fb>107.69</fb>
    <v>18</v>
  </rv>
  <rv s="8">
    <fb>42397</fb>
    <v>17</v>
  </rv>
  <rv s="8">
    <fb>13.86</fb>
    <v>18</v>
  </rv>
  <rv s="8">
    <fb>106.54</fb>
    <v>18</v>
  </rv>
  <rv s="8">
    <fb>42398</fb>
    <v>17</v>
  </rv>
  <rv s="8">
    <fb>14.21</fb>
    <v>18</v>
  </rv>
  <rv s="8">
    <fb>106.9492</fb>
    <v>18</v>
  </rv>
  <rv s="8">
    <fb>42401</fb>
    <v>17</v>
  </rv>
  <rv s="8">
    <fb>14.65</fb>
    <v>18</v>
  </rv>
  <rv s="8">
    <fb>108.05</fb>
    <v>18</v>
  </rv>
  <rv s="8">
    <fb>42402</fb>
    <v>17</v>
  </rv>
  <rv s="8">
    <fb>14.3</fb>
    <v>18</v>
  </rv>
  <rv s="8">
    <fb>108.09</fb>
    <v>18</v>
  </rv>
  <rv s="8">
    <fb>42403</fb>
    <v>17</v>
  </rv>
  <rv s="8">
    <fb>15.35</fb>
    <v>18</v>
  </rv>
  <rv s="8">
    <fb>109.25</fb>
    <v>18</v>
  </rv>
  <rv s="8">
    <fb>42404</fb>
    <v>17</v>
  </rv>
  <rv s="8">
    <fb>16.149999999999999</fb>
    <v>18</v>
  </rv>
  <rv s="8">
    <fb>110.57</fb>
    <v>18</v>
  </rv>
  <rv s="8">
    <fb>42405</fb>
    <v>17</v>
  </rv>
  <rv s="8">
    <fb>17.05</fb>
    <v>18</v>
  </rv>
  <rv s="8">
    <fb>112.32</fb>
    <v>18</v>
  </rv>
  <rv s="8">
    <fb>42408</fb>
    <v>17</v>
  </rv>
  <rv s="8">
    <fb>17.47</fb>
    <v>18</v>
  </rv>
  <rv s="8">
    <fb>113.83</fb>
    <v>18</v>
  </rv>
  <rv s="8">
    <fb>42409</fb>
    <v>17</v>
  </rv>
  <rv s="8">
    <fb>16.75</fb>
    <v>18</v>
  </rv>
  <rv s="8">
    <fb>113.58</fb>
    <v>18</v>
  </rv>
  <rv s="8">
    <fb>42410</fb>
    <v>17</v>
  </rv>
  <rv s="8">
    <fb>17.14</fb>
    <v>18</v>
  </rv>
  <rv s="8">
    <fb>114.46</fb>
    <v>18</v>
  </rv>
  <rv s="8">
    <fb>42411</fb>
    <v>17</v>
  </rv>
  <rv s="8">
    <fb>18.37</fb>
    <v>18</v>
  </rv>
  <rv s="8">
    <fb>119.0592</fb>
    <v>18</v>
  </rv>
  <rv s="8">
    <fb>42412</fb>
    <v>17</v>
  </rv>
  <rv s="8">
    <fb>18.84</fb>
    <v>18</v>
  </rv>
  <rv s="8">
    <fb>118.36</fb>
    <v>18</v>
  </rv>
  <rv s="8">
    <fb>42416</fb>
    <v>17</v>
  </rv>
  <rv s="8">
    <fb>17.21</fb>
    <v>18</v>
  </rv>
  <rv s="8">
    <fb>114.77</fb>
    <v>18</v>
  </rv>
  <rv s="8">
    <fb>42417</fb>
    <v>17</v>
  </rv>
  <rv s="8">
    <fb>17.82</fb>
    <v>18</v>
  </rv>
  <rv s="8">
    <fb>115.48</fb>
    <v>18</v>
  </rv>
  <rv s="8">
    <fb>42418</fb>
    <v>17</v>
  </rv>
  <rv s="8">
    <fb>18.899999999999999</fb>
    <v>18</v>
  </rv>
  <rv s="8">
    <fb>118.29</fb>
    <v>18</v>
  </rv>
  <rv s="8">
    <fb>42419</fb>
    <v>17</v>
  </rv>
  <rv s="8">
    <fb>18.38</fb>
    <v>18</v>
  </rv>
  <rv s="8">
    <fb>117.58</fb>
    <v>18</v>
  </rv>
  <rv s="8">
    <fb>42422</fb>
    <v>17</v>
  </rv>
  <rv s="8">
    <fb>18.53</fb>
    <v>18</v>
  </rv>
  <rv s="8">
    <fb>115.49</fb>
    <v>18</v>
  </rv>
  <rv s="8">
    <fb>42423</fb>
    <v>17</v>
  </rv>
  <rv s="8">
    <fb>18.920000000000002</fb>
    <v>18</v>
  </rv>
  <rv s="8">
    <fb>117.22</fb>
    <v>18</v>
  </rv>
  <rv s="8">
    <fb>42424</fb>
    <v>17</v>
  </rv>
  <rv s="8">
    <fb>19.11</fb>
    <v>18</v>
  </rv>
  <rv s="8">
    <fb>117.61</fb>
    <v>18</v>
  </rv>
  <rv s="8">
    <fb>42425</fb>
    <v>17</v>
  </rv>
  <rv s="8">
    <fb>19.39</fb>
    <v>18</v>
  </rv>
  <rv s="8">
    <fb>117.92</fb>
    <v>18</v>
  </rv>
  <rv s="8">
    <fb>42426</fb>
    <v>17</v>
  </rv>
  <rv s="8">
    <fb>18.690000000000001</fb>
    <v>18</v>
  </rv>
  <rv s="8">
    <fb>117.11</fb>
    <v>18</v>
  </rv>
  <rv s="8">
    <fb>42429</fb>
    <v>17</v>
  </rv>
  <rv s="8">
    <fb>19.38</fb>
    <v>18</v>
  </rv>
  <rv s="8">
    <fb>118.64</fb>
    <v>18</v>
  </rv>
  <rv s="8">
    <fb>42430</fb>
    <v>17</v>
  </rv>
  <rv s="8">
    <fb>18.57</fb>
    <v>18</v>
  </rv>
  <rv s="8">
    <fb>117.77</fb>
    <v>18</v>
  </rv>
  <rv s="8">
    <fb>42431</fb>
    <v>17</v>
  </rv>
  <rv s="8">
    <fb>19.050799999999999</fb>
    <v>18</v>
  </rv>
  <rv s="8">
    <fb>118.68</fb>
    <v>18</v>
  </rv>
  <rv s="8">
    <fb>42432</fb>
    <v>17</v>
  </rv>
  <rv s="8">
    <fb>19.82</fb>
    <v>18</v>
  </rv>
  <rv s="8">
    <fb>120.73</fb>
    <v>18</v>
  </rv>
  <rv s="8">
    <fb>42433</fb>
    <v>17</v>
  </rv>
  <rv s="8">
    <fb>19.71</fb>
    <v>18</v>
  </rv>
  <rv s="8">
    <fb>120.54</fb>
    <v>18</v>
  </rv>
  <rv s="8">
    <fb>42436</fb>
    <v>17</v>
  </rv>
  <rv s="8">
    <fb>20.399999999999999</fb>
    <v>18</v>
  </rv>
  <rv s="8">
    <fb>121.14</fb>
    <v>18</v>
  </rv>
  <rv s="8">
    <fb>42437</fb>
    <v>17</v>
  </rv>
  <rv s="8">
    <fb>19.420000000000002</fb>
    <v>18</v>
  </rv>
  <rv s="8">
    <fb>120.58</fb>
    <v>18</v>
  </rv>
  <rv s="8">
    <fb>42438</fb>
    <v>17</v>
  </rv>
  <rv s="8">
    <fb>19.510000000000002</fb>
    <v>18</v>
  </rv>
  <rv s="8">
    <fb>119.58</fb>
    <v>18</v>
  </rv>
  <rv s="8">
    <fb>42439</fb>
    <v>17</v>
  </rv>
  <rv s="8">
    <fb>20.38</fb>
    <v>18</v>
  </rv>
  <rv s="8">
    <fb>121.5</fb>
    <v>18</v>
  </rv>
  <rv s="8">
    <fb>42440</fb>
    <v>17</v>
  </rv>
  <rv s="8">
    <fb>19.98</fb>
    <v>18</v>
  </rv>
  <rv s="8">
    <fb>119.41</fb>
    <v>18</v>
  </rv>
  <rv s="8">
    <fb>42443</fb>
    <v>17</v>
  </rv>
  <rv s="8">
    <fb>19.12</fb>
    <v>18</v>
  </rv>
  <rv s="8">
    <fb>117.87</fb>
    <v>18</v>
  </rv>
  <rv s="8">
    <fb>42444</fb>
    <v>17</v>
  </rv>
  <rv s="8">
    <fb>19.53</fb>
    <v>18</v>
  </rv>
  <rv s="8">
    <fb>117.96</fb>
    <v>18</v>
  </rv>
  <rv s="8">
    <fb>42445</fb>
    <v>17</v>
  </rv>
  <rv s="8">
    <fb>20.86</fb>
    <v>18</v>
  </rv>
  <rv s="8">
    <fb>120.59</fb>
    <v>18</v>
  </rv>
  <rv s="8">
    <fb>42446</fb>
    <v>17</v>
  </rv>
  <rv s="8">
    <fb>20.43</fb>
    <v>18</v>
  </rv>
  <rv s="8">
    <fb>120.13</fb>
    <v>18</v>
  </rv>
  <rv s="8">
    <fb>42447</fb>
    <v>17</v>
  </rv>
  <rv s="8">
    <fb>20.61</fb>
    <v>18</v>
  </rv>
  <rv s="8">
    <fb>119.8</fb>
    <v>18</v>
  </rv>
  <rv s="8">
    <fb>42450</fb>
    <v>17</v>
  </rv>
  <rv s="8">
    <fb>20.57</fb>
    <v>18</v>
  </rv>
  <rv s="8">
    <fb>118.96</fb>
    <v>18</v>
  </rv>
  <rv s="8">
    <fb>42451</fb>
    <v>17</v>
  </rv>
  <rv s="8">
    <fb>20.58</fb>
    <v>18</v>
  </rv>
  <rv s="8">
    <fb>119.31</fb>
    <v>18</v>
  </rv>
  <rv s="8">
    <fb>42452</fb>
    <v>17</v>
  </rv>
  <rv s="8">
    <fb>19.03</fb>
    <v>18</v>
  </rv>
  <rv s="8">
    <fb>116.61</fb>
    <v>18</v>
  </rv>
  <rv s="8">
    <fb>42453</fb>
    <v>17</v>
  </rv>
  <rv s="8">
    <fb>19.46</fb>
    <v>18</v>
  </rv>
  <rv s="8">
    <fb>116.33</fb>
    <v>18</v>
  </rv>
  <rv s="8">
    <fb>42457</fb>
    <v>17</v>
  </rv>
  <rv s="8">
    <fb>116.6</fb>
    <v>18</v>
  </rv>
  <rv s="8">
    <fb>42458</fb>
    <v>17</v>
  </rv>
  <rv s="8">
    <fb>20.54</fb>
    <v>18</v>
  </rv>
  <rv s="8">
    <fb>118.76</fb>
    <v>18</v>
  </rv>
  <rv s="8">
    <fb>42459</fb>
    <v>17</v>
  </rv>
  <rv s="8">
    <fb>20.23</fb>
    <v>18</v>
  </rv>
  <rv s="8">
    <fb>117.1</fb>
    <v>18</v>
  </rv>
  <rv s="8">
    <fb>42460</fb>
    <v>17</v>
  </rv>
  <rv s="8">
    <fb>19.97</fb>
    <v>18</v>
  </rv>
  <rv s="8">
    <fb>117.64</fb>
    <v>18</v>
  </rv>
  <rv s="8">
    <fb>42461</fb>
    <v>17</v>
  </rv>
  <rv s="8">
    <fb>20.12</fb>
    <v>18</v>
  </rv>
  <rv s="8">
    <fb>116.93</fb>
    <v>18</v>
  </rv>
  <rv s="8">
    <fb>42464</fb>
    <v>17</v>
  </rv>
  <rv s="8">
    <fb>116.15</fb>
    <v>18</v>
  </rv>
  <rv s="8">
    <fb>42465</fb>
    <v>17</v>
  </rv>
  <rv s="8">
    <fb>20.13</fb>
    <v>18</v>
  </rv>
  <rv s="8">
    <fb>117.66</fb>
    <v>18</v>
  </rv>
  <rv s="8">
    <fb>42466</fb>
    <v>17</v>
  </rv>
  <rv s="8">
    <fb>20.149999999999999</fb>
    <v>18</v>
  </rv>
  <rv s="8">
    <fb>116.94</fb>
    <v>18</v>
  </rv>
  <rv s="8">
    <fb>42467</fb>
    <v>17</v>
  </rv>
  <rv s="8">
    <fb>20.78</fb>
    <v>18</v>
  </rv>
  <rv s="8">
    <fb>118.61</fb>
    <v>18</v>
  </rv>
  <rv s="8">
    <fb>42468</fb>
    <v>17</v>
  </rv>
  <rv s="8">
    <fb>21.44</fb>
    <v>18</v>
  </rv>
  <rv s="8">
    <fb>118.43</fb>
    <v>18</v>
  </rv>
  <rv s="8">
    <fb>42471</fb>
    <v>17</v>
  </rv>
  <rv s="8">
    <fb>22.7</fb>
    <v>18</v>
  </rv>
  <rv s="8">
    <fb>120.03</fb>
    <v>18</v>
  </rv>
  <rv s="8">
    <fb>42472</fb>
    <v>17</v>
  </rv>
  <rv s="8">
    <fb>22.88</fb>
    <v>18</v>
  </rv>
  <rv s="8">
    <fb>120.05</fb>
    <v>18</v>
  </rv>
  <rv s="8">
    <fb>42473</fb>
    <v>17</v>
  </rv>
  <rv s="8">
    <fb>22.25</fb>
    <v>18</v>
  </rv>
  <rv s="8">
    <fb>118.77</fb>
    <v>18</v>
  </rv>
  <rv s="8">
    <fb>42474</fb>
    <v>17</v>
  </rv>
  <rv s="8">
    <fb>21.6</fb>
    <v>18</v>
  </rv>
  <rv s="8">
    <fb>42475</fb>
    <v>17</v>
  </rv>
  <rv s="8">
    <fb>22.2</fb>
    <v>18</v>
  </rv>
  <rv s="8">
    <fb>42478</fb>
    <v>17</v>
  </rv>
  <rv s="8">
    <fb>22.18</fb>
    <v>18</v>
  </rv>
  <rv s="8">
    <fb>117.74</fb>
    <v>18</v>
  </rv>
  <rv s="8">
    <fb>42479</fb>
    <v>17</v>
  </rv>
  <rv s="8">
    <fb>23.26</fb>
    <v>18</v>
  </rv>
  <rv s="8">
    <fb>42480</fb>
    <v>17</v>
  </rv>
  <rv s="8">
    <fb>22.84</fb>
    <v>18</v>
  </rv>
  <rv s="8">
    <fb>118.97</fb>
    <v>18</v>
  </rv>
  <rv s="8">
    <fb>42481</fb>
    <v>17</v>
  </rv>
  <rv s="8">
    <fb>23.25</fb>
    <v>18</v>
  </rv>
  <rv s="8">
    <fb>119.42</fb>
    <v>18</v>
  </rv>
  <rv s="8">
    <fb>42482</fb>
    <v>17</v>
  </rv>
  <rv s="8">
    <fb>22.59</fb>
    <v>18</v>
  </rv>
  <rv s="8">
    <fb>117.89</fb>
    <v>18</v>
  </rv>
  <rv s="8">
    <fb>42485</fb>
    <v>17</v>
  </rv>
  <rv s="8">
    <fb>22.46</fb>
    <v>18</v>
  </rv>
  <rv s="8">
    <fb>118.23</fb>
    <v>18</v>
  </rv>
  <rv s="8">
    <fb>42486</fb>
    <v>17</v>
  </rv>
  <rv s="8">
    <fb>22.99</fb>
    <v>18</v>
  </rv>
  <rv s="8">
    <fb>118.7</fb>
    <v>18</v>
  </rv>
  <rv s="8">
    <fb>42487</fb>
    <v>17</v>
  </rv>
  <rv s="8">
    <fb>23.24</fb>
    <v>18</v>
  </rv>
  <rv s="8">
    <fb>119.04</fb>
    <v>18</v>
  </rv>
  <rv s="8">
    <fb>42488</fb>
    <v>17</v>
  </rv>
  <rv s="8">
    <fb>24.2775</fb>
    <v>18</v>
  </rv>
  <rv s="8">
    <fb>121.29</fb>
    <v>18</v>
  </rv>
  <rv s="8">
    <fb>42489</fb>
    <v>17</v>
  </rv>
  <rv s="8">
    <fb>25.83</fb>
    <v>18</v>
  </rv>
  <rv s="8">
    <fb>123.65</fb>
    <v>18</v>
  </rv>
  <rv s="8">
    <fb>42492</fb>
    <v>17</v>
  </rv>
  <rv s="8">
    <fb>25.39</fb>
    <v>18</v>
  </rv>
  <rv s="8">
    <fb>123.24</fb>
    <v>18</v>
  </rv>
  <rv s="8">
    <fb>42493</fb>
    <v>17</v>
  </rv>
  <rv s="8">
    <fb>24.66</fb>
    <v>18</v>
  </rv>
  <rv s="8">
    <fb>122.96</fb>
    <v>18</v>
  </rv>
  <rv s="8">
    <fb>42494</fb>
    <v>17</v>
  </rv>
  <rv s="8">
    <fb>23.41</fb>
    <v>18</v>
  </rv>
  <rv s="8">
    <fb>122.21</fb>
    <v>18</v>
  </rv>
  <rv s="8">
    <fb>42495</fb>
    <v>17</v>
  </rv>
  <rv s="8">
    <fb>24.18</fb>
    <v>18</v>
  </rv>
  <rv s="8">
    <fb>122.07</fb>
    <v>18</v>
  </rv>
  <rv s="8">
    <fb>42496</fb>
    <v>17</v>
  </rv>
  <rv s="8">
    <fb>25.13</fb>
    <v>18</v>
  </rv>
  <rv s="8">
    <fb>123.18</fb>
    <v>18</v>
  </rv>
  <rv s="8">
    <fb>42499</fb>
    <v>17</v>
  </rv>
  <rv s="8">
    <fb>23.52</fb>
    <v>18</v>
  </rv>
  <rv s="8">
    <fb>120.65</fb>
    <v>18</v>
  </rv>
  <rv s="8">
    <fb>42500</fb>
    <v>17</v>
  </rv>
  <rv s="8">
    <fb>24.4</fb>
    <v>18</v>
  </rv>
  <rv s="8">
    <fb>120.98</fb>
    <v>18</v>
  </rv>
  <rv s="8">
    <fb>42501</fb>
    <v>17</v>
  </rv>
  <rv s="8">
    <fb>25.05</fb>
    <v>18</v>
  </rv>
  <rv s="8">
    <fb>122.12</fb>
    <v>18</v>
  </rv>
  <rv s="8">
    <fb>42502</fb>
    <v>17</v>
  </rv>
  <rv s="8">
    <fb>24.55</fb>
    <v>18</v>
  </rv>
  <rv s="8">
    <fb>121.16</fb>
    <v>18</v>
  </rv>
  <rv s="8">
    <fb>42503</fb>
    <v>17</v>
  </rv>
  <rv s="8">
    <fb>24.79</fb>
    <v>18</v>
  </rv>
  <rv s="8">
    <fb>121.71</fb>
    <v>18</v>
  </rv>
  <rv s="8">
    <fb>42506</fb>
    <v>17</v>
  </rv>
  <rv s="8">
    <fb>25.24</fb>
    <v>18</v>
  </rv>
  <rv s="8">
    <fb>121.8</fb>
    <v>18</v>
  </rv>
  <rv s="8">
    <fb>42507</fb>
    <v>17</v>
  </rv>
  <rv s="8">
    <fb>25.58</fb>
    <v>18</v>
  </rv>
  <rv s="8">
    <fb>122.22</fb>
    <v>18</v>
  </rv>
  <rv s="8">
    <fb>42508</fb>
    <v>17</v>
  </rv>
  <rv s="8">
    <fb>23.56</fb>
    <v>18</v>
  </rv>
  <rv s="8">
    <fb>120.1</fb>
    <v>18</v>
  </rv>
  <rv s="8">
    <fb>42509</fb>
    <v>17</v>
  </rv>
  <rv s="8">
    <fb>23.96</fb>
    <v>18</v>
  </rv>
  <rv s="8">
    <fb>119.87</fb>
    <v>18</v>
  </rv>
  <rv s="8">
    <fb>42510</fb>
    <v>17</v>
  </rv>
  <rv s="8">
    <fb>24.05</fb>
    <v>18</v>
  </rv>
  <rv s="8">
    <fb>119.71</fb>
    <v>18</v>
  </rv>
  <rv s="8">
    <fb>42513</fb>
    <v>17</v>
  </rv>
  <rv s="8">
    <fb>23.78</fb>
    <v>18</v>
  </rv>
  <rv s="8">
    <fb>119.37</fb>
    <v>18</v>
  </rv>
  <rv s="8">
    <fb>42514</fb>
    <v>17</v>
  </rv>
  <rv s="8">
    <fb>22.47</fb>
    <v>18</v>
  </rv>
  <rv s="8">
    <fb>117.3</fb>
    <v>18</v>
  </rv>
  <rv s="8">
    <fb>42515</fb>
    <v>17</v>
  </rv>
  <rv s="8">
    <fb>23.03</fb>
    <v>18</v>
  </rv>
  <rv s="8">
    <fb>116.98</fb>
    <v>18</v>
  </rv>
  <rv s="8">
    <fb>42516</fb>
    <v>17</v>
  </rv>
  <rv s="8">
    <fb>22.95</fb>
    <v>18</v>
  </rv>
  <rv s="8">
    <fb>116.58</fb>
    <v>18</v>
  </rv>
  <rv s="8">
    <fb>42517</fb>
    <v>17</v>
  </rv>
  <rv s="8">
    <fb>22.28</fb>
    <v>18</v>
  </rv>
  <rv s="8">
    <fb>115.62</fb>
    <v>18</v>
  </rv>
  <rv s="8">
    <fb>42521</fb>
    <v>17</v>
  </rv>
  <rv s="8">
    <fb>22.58</fb>
    <v>18</v>
  </rv>
  <rv s="8">
    <fb>116.06</fb>
    <v>18</v>
  </rv>
  <rv s="8">
    <fb>42522</fb>
    <v>17</v>
  </rv>
  <rv s="8">
    <fb>22.72</fb>
    <v>18</v>
  </rv>
  <rv s="8">
    <fb>115.94</fb>
    <v>18</v>
  </rv>
  <rv s="8">
    <fb>42523</fb>
    <v>17</v>
  </rv>
  <rv s="8">
    <fb>22.77</fb>
    <v>18</v>
  </rv>
  <rv s="8">
    <fb>115.67</fb>
    <v>18</v>
  </rv>
  <rv s="8">
    <fb>42524</fb>
    <v>17</v>
  </rv>
  <rv s="8">
    <fb>25.33</fb>
    <v>18</v>
  </rv>
  <rv s="8">
    <fb>118.88</fb>
    <v>18</v>
  </rv>
  <rv s="8">
    <fb>42527</fb>
    <v>17</v>
  </rv>
  <rv s="8">
    <fb>25.45</fb>
    <v>18</v>
  </rv>
  <rv s="8">
    <fb>118.92</fb>
    <v>18</v>
  </rv>
  <rv s="8">
    <fb>42528</fb>
    <v>17</v>
  </rv>
  <rv s="8">
    <fb>25.11</fb>
    <v>18</v>
  </rv>
  <rv s="8">
    <fb>118.82</fb>
    <v>18</v>
  </rv>
  <rv s="8">
    <fb>42529</fb>
    <v>17</v>
  </rv>
  <rv s="8">
    <fb>25.93</fb>
    <v>18</v>
  </rv>
  <rv s="8">
    <fb>42530</fb>
    <v>17</v>
  </rv>
  <rv s="8">
    <fb>26.33</fb>
    <v>18</v>
  </rv>
  <rv s="8">
    <fb>121.25</fb>
    <v>18</v>
  </rv>
  <rv s="8">
    <fb>42531</fb>
    <v>17</v>
  </rv>
  <rv s="8">
    <fb>25.96</fb>
    <v>18</v>
  </rv>
  <rv s="8">
    <fb>121.74</fb>
    <v>18</v>
  </rv>
  <rv s="8">
    <fb>42534</fb>
    <v>17</v>
  </rv>
  <rv s="8">
    <fb>25.91</fb>
    <v>18</v>
  </rv>
  <rv s="8">
    <fb>122.64</fb>
    <v>18</v>
  </rv>
  <rv s="8">
    <fb>42535</fb>
    <v>17</v>
  </rv>
  <rv s="8">
    <fb>25.34</fb>
    <v>18</v>
  </rv>
  <rv s="8">
    <fb>122.77</fb>
    <v>18</v>
  </rv>
  <rv s="8">
    <fb>42536</fb>
    <v>17</v>
  </rv>
  <rv s="8">
    <fb>26.32</fb>
    <v>18</v>
  </rv>
  <rv s="8">
    <fb>123.68</fb>
    <v>18</v>
  </rv>
  <rv s="8">
    <fb>42537</fb>
    <v>17</v>
  </rv>
  <rv s="8">
    <fb>25.484999999999999</fb>
    <v>18</v>
  </rv>
  <rv s="8">
    <fb>122.38</fb>
    <v>18</v>
  </rv>
  <rv s="8">
    <fb>42538</fb>
    <v>17</v>
  </rv>
  <rv s="8">
    <fb>25.79</fb>
    <v>18</v>
  </rv>
  <rv s="8">
    <fb>123.95</fb>
    <v>18</v>
  </rv>
  <rv s="8">
    <fb>42541</fb>
    <v>17</v>
  </rv>
  <rv s="8">
    <fb>25.64</fb>
    <v>18</v>
  </rv>
  <rv s="8">
    <fb>123.21</fb>
    <v>18</v>
  </rv>
  <rv s="8">
    <fb>42542</fb>
    <v>17</v>
  </rv>
  <rv s="8">
    <fb>24.93</fb>
    <v>18</v>
  </rv>
  <rv s="8">
    <fb>120.84</fb>
    <v>18</v>
  </rv>
  <rv s="8">
    <fb>42543</fb>
    <v>17</v>
  </rv>
  <rv s="8">
    <fb>25.5</fb>
    <v>18</v>
  </rv>
  <rv s="8">
    <fb>120.9</fb>
    <v>18</v>
  </rv>
  <rv s="8">
    <fb>42544</fb>
    <v>17</v>
  </rv>
  <rv s="8">
    <fb>25.22</fb>
    <v>18</v>
  </rv>
  <rv s="8">
    <fb>120.11</fb>
    <v>18</v>
  </rv>
  <rv s="8">
    <fb>42545</fb>
    <v>17</v>
  </rv>
  <rv s="8">
    <fb>26.71</fb>
    <v>18</v>
  </rv>
  <rv s="8">
    <fb>126.01</fb>
    <v>18</v>
  </rv>
  <rv s="8">
    <fb>42548</fb>
    <v>17</v>
  </rv>
  <rv s="8">
    <fb>27.06</fb>
    <v>18</v>
  </rv>
  <rv s="8">
    <fb>126.68</fb>
    <v>18</v>
  </rv>
  <rv s="8">
    <fb>42549</fb>
    <v>17</v>
  </rv>
  <rv s="8">
    <fb>26.6</fb>
    <v>18</v>
  </rv>
  <rv s="8">
    <fb>125.32</fb>
    <v>18</v>
  </rv>
  <rv s="8">
    <fb>42550</fb>
    <v>17</v>
  </rv>
  <rv s="8">
    <fb>27.15</fb>
    <v>18</v>
  </rv>
  <rv s="8">
    <fb>125.84</fb>
    <v>18</v>
  </rv>
  <rv s="8">
    <fb>42551</fb>
    <v>17</v>
  </rv>
  <rv s="8">
    <fb>27.71</fb>
    <v>18</v>
  </rv>
  <rv s="8">
    <fb>126.47</fb>
    <v>18</v>
  </rv>
  <rv s="8">
    <fb>42552</fb>
    <v>17</v>
  </rv>
  <rv s="8">
    <fb>29.05</fb>
    <v>18</v>
  </rv>
  <rv s="8">
    <fb>128.41</fb>
    <v>18</v>
  </rv>
  <rv s="8">
    <fb>42556</fb>
    <v>17</v>
  </rv>
  <rv s="8">
    <fb>29.64</fb>
    <v>18</v>
  </rv>
  <rv s="8">
    <fb>129.47</fb>
    <v>18</v>
  </rv>
  <rv s="8">
    <fb>42557</fb>
    <v>17</v>
  </rv>
  <rv s="8">
    <fb>30.57</fb>
    <v>18</v>
  </rv>
  <rv s="8">
    <fb>130.22999999999999</fb>
    <v>18</v>
  </rv>
  <rv s="8">
    <fb>42558</fb>
    <v>17</v>
  </rv>
  <rv s="8">
    <fb>29.61</fb>
    <v>18</v>
  </rv>
  <rv s="8">
    <fb>129.74</fb>
    <v>18</v>
  </rv>
  <rv s="8">
    <fb>42559</fb>
    <v>17</v>
  </rv>
  <rv s="8">
    <fb>30.54</fb>
    <v>18</v>
  </rv>
  <rv s="8">
    <fb>130.52000000000001</fb>
    <v>18</v>
  </rv>
  <rv s="8">
    <fb>42562</fb>
    <v>17</v>
  </rv>
  <rv s="8">
    <fb>30.6</fb>
    <v>18</v>
  </rv>
  <rv s="8">
    <fb>129.29</fb>
    <v>18</v>
  </rv>
  <rv s="8">
    <fb>42563</fb>
    <v>17</v>
  </rv>
  <rv s="8">
    <fb>29.4</fb>
    <v>18</v>
  </rv>
  <rv s="8">
    <fb>127.15</fb>
    <v>18</v>
  </rv>
  <rv s="8">
    <fb>42564</fb>
    <v>17</v>
  </rv>
  <rv s="8">
    <fb>30.37</fb>
    <v>18</v>
  </rv>
  <rv s="8">
    <fb>128.32</fb>
    <v>18</v>
  </rv>
  <rv s="8">
    <fb>42565</fb>
    <v>17</v>
  </rv>
  <rv s="8">
    <fb>30.21</fb>
    <v>18</v>
  </rv>
  <rv s="8">
    <fb>127.33</fb>
    <v>18</v>
  </rv>
  <rv s="8">
    <fb>42566</fb>
    <v>17</v>
  </rv>
  <rv s="8">
    <fb>29.87</fb>
    <v>18</v>
  </rv>
  <rv s="8">
    <fb>126.84</fb>
    <v>18</v>
  </rv>
  <rv s="8">
    <fb>42569</fb>
    <v>17</v>
  </rv>
  <rv s="8">
    <fb>29.98</fb>
    <v>18</v>
  </rv>
  <rv s="8">
    <fb>127.04</fb>
    <v>18</v>
  </rv>
  <rv s="8">
    <fb>42570</fb>
    <v>17</v>
  </rv>
  <rv s="8">
    <fb>29.67</fb>
    <v>18</v>
  </rv>
  <rv s="8">
    <fb>127.21</fb>
    <v>18</v>
  </rv>
  <rv s="8">
    <fb>42571</fb>
    <v>17</v>
  </rv>
  <rv s="8">
    <fb>27.99</fb>
    <v>18</v>
  </rv>
  <rv s="8">
    <fb>125.39</fb>
    <v>18</v>
  </rv>
  <rv s="8">
    <fb>42572</fb>
    <v>17</v>
  </rv>
  <rv s="8">
    <fb>28.87</fb>
    <v>18</v>
  </rv>
  <rv s="8">
    <fb>127.3</fb>
    <v>18</v>
  </rv>
  <rv s="8">
    <fb>42573</fb>
    <v>17</v>
  </rv>
  <rv s="8">
    <fb>28.78</fb>
    <v>18</v>
  </rv>
  <rv s="8">
    <fb>126.35</fb>
    <v>18</v>
  </rv>
  <rv s="8">
    <fb>42576</fb>
    <v>17</v>
  </rv>
  <rv s="8">
    <fb>27.73</fb>
    <v>18</v>
  </rv>
  <rv s="8">
    <fb>125.47</fb>
    <v>18</v>
  </rv>
  <rv s="8">
    <fb>42577</fb>
    <v>17</v>
  </rv>
  <rv s="8">
    <fb>28.5</fb>
    <v>18</v>
  </rv>
  <rv s="8">
    <fb>126</fb>
    <v>18</v>
  </rv>
  <rv s="8">
    <fb>42578</fb>
    <v>17</v>
  </rv>
  <rv s="8">
    <fb>29.8</fb>
    <v>18</v>
  </rv>
  <rv s="8">
    <fb>128.03</fb>
    <v>18</v>
  </rv>
  <rv s="8">
    <fb>42579</fb>
    <v>17</v>
  </rv>
  <rv s="8">
    <fb>29.75</fb>
    <v>18</v>
  </rv>
  <rv s="8">
    <fb>127.66</fb>
    <v>18</v>
  </rv>
  <rv s="8">
    <fb>42580</fb>
    <v>17</v>
  </rv>
  <rv s="8">
    <fb>30.59</fb>
    <v>18</v>
  </rv>
  <rv s="8">
    <fb>128.97999999999999</fb>
    <v>18</v>
  </rv>
  <rv s="8">
    <fb>42583</fb>
    <v>17</v>
  </rv>
  <rv s="8">
    <fb>30.93</fb>
    <v>18</v>
  </rv>
  <rv s="8">
    <fb>129.22</fb>
    <v>18</v>
  </rv>
  <rv s="8">
    <fb>42584</fb>
    <v>17</v>
  </rv>
  <rv s="8">
    <fb>31.32</fb>
    <v>18</v>
  </rv>
  <rv s="8">
    <fb>130.27000000000001</fb>
    <v>18</v>
  </rv>
  <rv s="8">
    <fb>42585</fb>
    <v>17</v>
  </rv>
  <rv s="8">
    <fb>30.94</fb>
    <v>18</v>
  </rv>
  <rv s="8">
    <fb>129.65</fb>
    <v>18</v>
  </rv>
  <rv s="8">
    <fb>42586</fb>
    <v>17</v>
  </rv>
  <rv s="8">
    <fb>31.23</fb>
    <v>18</v>
  </rv>
  <rv s="8">
    <fb>129.87</fb>
    <v>18</v>
  </rv>
  <rv s="8">
    <fb>42587</fb>
    <v>17</v>
  </rv>
  <rv s="8">
    <fb>30.23</fb>
    <v>18</v>
  </rv>
  <rv s="8">
    <fb>127.55</fb>
    <v>18</v>
  </rv>
  <rv s="8">
    <fb>42590</fb>
    <v>17</v>
  </rv>
  <rv s="8">
    <fb>30.5</fb>
    <v>18</v>
  </rv>
  <rv s="8">
    <fb>127.44</fb>
    <v>18</v>
  </rv>
  <rv s="8">
    <fb>42591</fb>
    <v>17</v>
  </rv>
  <rv s="8">
    <fb>30.76</fb>
    <v>18</v>
  </rv>
  <rv s="8">
    <fb>127.96</fb>
    <v>18</v>
  </rv>
  <rv s="8">
    <fb>42592</fb>
    <v>17</v>
  </rv>
  <rv s="8">
    <fb>31.3</fb>
    <v>18</v>
  </rv>
  <rv s="8">
    <fb>128.56</fb>
    <v>18</v>
  </rv>
  <rv s="8">
    <fb>42593</fb>
    <v>17</v>
  </rv>
  <rv s="8">
    <fb>31.04</fb>
    <v>18</v>
  </rv>
  <rv s="8">
    <fb>127.67</fb>
    <v>18</v>
  </rv>
  <rv s="8">
    <fb>42594</fb>
    <v>17</v>
  </rv>
  <rv s="8">
    <fb>31.05</fb>
    <v>18</v>
  </rv>
  <rv s="8">
    <fb>127.4</fb>
    <v>18</v>
  </rv>
  <rv s="8">
    <fb>42597</fb>
    <v>17</v>
  </rv>
  <rv s="8">
    <fb>30.86</fb>
    <v>18</v>
  </rv>
  <rv s="8">
    <fb>127.84</fb>
    <v>18</v>
  </rv>
  <rv s="8">
    <fb>42598</fb>
    <v>17</v>
  </rv>
  <rv s="8">
    <fb>30.81</fb>
    <v>18</v>
  </rv>
  <rv s="8">
    <fb>128.47</fb>
    <v>18</v>
  </rv>
  <rv s="8">
    <fb>42599</fb>
    <v>17</v>
  </rv>
  <rv s="8">
    <fb>128.5</fb>
    <v>18</v>
  </rv>
  <rv s="8">
    <fb>42600</fb>
    <v>17</v>
  </rv>
  <rv s="8">
    <fb>30.75</fb>
    <v>18</v>
  </rv>
  <rv s="8">
    <fb>129.11000000000001</fb>
    <v>18</v>
  </rv>
  <rv s="8">
    <fb>42601</fb>
    <v>17</v>
  </rv>
  <rv s="8">
    <fb>29.96</fb>
    <v>18</v>
  </rv>
  <rv s="8">
    <fb>127.97</fb>
    <v>18</v>
  </rv>
  <rv s="8">
    <fb>42604</fb>
    <v>17</v>
  </rv>
  <rv s="8">
    <fb>29.46</fb>
    <v>18</v>
  </rv>
  <rv s="8">
    <fb>127.78</fb>
    <v>18</v>
  </rv>
  <rv s="8">
    <fb>42605</fb>
    <v>17</v>
  </rv>
  <rv s="8">
    <fb>29.02</fb>
    <v>18</v>
  </rv>
  <rv s="8">
    <fb>127.76</fb>
    <v>18</v>
  </rv>
  <rv s="8">
    <fb>42606</fb>
    <v>17</v>
  </rv>
  <rv s="8">
    <fb>26.97</fb>
    <v>18</v>
  </rv>
  <rv s="8">
    <fb>126.34</fb>
    <v>18</v>
  </rv>
  <rv s="8">
    <fb>42607</fb>
    <v>17</v>
  </rv>
  <rv s="8">
    <fb>27.31</fb>
    <v>18</v>
  </rv>
  <rv s="8">
    <fb>126.23</fb>
    <v>18</v>
  </rv>
  <rv s="8">
    <fb>42608</fb>
    <v>17</v>
  </rv>
  <rv s="8">
    <fb>27.18</fb>
    <v>18</v>
  </rv>
  <rv s="8">
    <fb>126.05</fb>
    <v>18</v>
  </rv>
  <rv s="8">
    <fb>42611</fb>
    <v>17</v>
  </rv>
  <rv s="8">
    <fb>27.24</fb>
    <v>18</v>
  </rv>
  <rv s="8">
    <fb>126.3</fb>
    <v>18</v>
  </rv>
  <rv s="8">
    <fb>42612</fb>
    <v>17</v>
  </rv>
  <rv s="8">
    <fb>25.9</fb>
    <v>18</v>
  </rv>
  <rv s="8">
    <fb>125.03</fb>
    <v>18</v>
  </rv>
  <rv s="8">
    <fb>42613</fb>
    <v>17</v>
  </rv>
  <rv s="8">
    <fb>25.49</fb>
    <v>18</v>
  </rv>
  <rv s="8">
    <fb>124.78</fb>
    <v>18</v>
  </rv>
  <rv s="8">
    <fb>42614</fb>
    <v>17</v>
  </rv>
  <rv s="8">
    <fb>26.42</fb>
    <v>18</v>
  </rv>
  <rv s="8">
    <fb>125.29</fb>
    <v>18</v>
  </rv>
  <rv s="8">
    <fb>42615</fb>
    <v>17</v>
  </rv>
  <rv s="8">
    <fb>27.35</fb>
    <v>18</v>
  </rv>
  <rv s="8">
    <fb>126.57</fb>
    <v>18</v>
  </rv>
  <rv s="8">
    <fb>42619</fb>
    <v>17</v>
  </rv>
  <rv s="8">
    <fb>28.68</fb>
    <v>18</v>
  </rv>
  <rv s="8">
    <fb>128.71</fb>
    <v>18</v>
  </rv>
  <rv s="8">
    <fb>42620</fb>
    <v>17</v>
  </rv>
  <rv s="8">
    <fb>28.52</fb>
    <v>18</v>
  </rv>
  <rv s="8">
    <fb>128.27000000000001</fb>
    <v>18</v>
  </rv>
  <rv s="8">
    <fb>42621</fb>
    <v>17</v>
  </rv>
  <rv s="8">
    <fb>27.9</fb>
    <v>18</v>
  </rv>
  <rv s="8">
    <fb>127.59</fb>
    <v>18</v>
  </rv>
  <rv s="8">
    <fb>42622</fb>
    <v>17</v>
  </rv>
  <rv s="8">
    <fb>26.41</fb>
    <v>18</v>
  </rv>
  <rv s="8">
    <fb>126.75</fb>
    <v>18</v>
  </rv>
  <rv s="8">
    <fb>42625</fb>
    <v>17</v>
  </rv>
  <rv s="8">
    <fb>27.04</fb>
    <v>18</v>
  </rv>
  <rv s="8">
    <fb>126.59</fb>
    <v>18</v>
  </rv>
  <rv s="8">
    <fb>42626</fb>
    <v>17</v>
  </rv>
  <rv s="8">
    <fb>26.06</fb>
    <v>18</v>
  </rv>
  <rv s="8">
    <fb>125.75</fb>
    <v>18</v>
  </rv>
  <rv s="8">
    <fb>42627</fb>
    <v>17</v>
  </rv>
  <rv s="8">
    <fb>26.01</fb>
    <v>18</v>
  </rv>
  <rv s="8">
    <fb>126.18</fb>
    <v>18</v>
  </rv>
  <rv s="8">
    <fb>42628</fb>
    <v>17</v>
  </rv>
  <rv s="8">
    <fb>26.18</fb>
    <v>18</v>
  </rv>
  <rv s="8">
    <fb>125.37</fb>
    <v>18</v>
  </rv>
  <rv s="8">
    <fb>42629</fb>
    <v>17</v>
  </rv>
  <rv s="8">
    <fb>125.06</fb>
    <v>18</v>
  </rv>
  <rv s="8">
    <fb>42632</fb>
    <v>17</v>
  </rv>
  <rv s="8">
    <fb>26.09</fb>
    <v>18</v>
  </rv>
  <rv s="8">
    <fb>42633</fb>
    <v>17</v>
  </rv>
  <rv s="8">
    <fb>125.44</fb>
    <v>18</v>
  </rv>
  <rv s="8">
    <fb>42634</fb>
    <v>17</v>
  </rv>
  <rv s="8">
    <fb>127.27</fb>
    <v>18</v>
  </rv>
  <rv s="8">
    <fb>42635</fb>
    <v>17</v>
  </rv>
  <rv s="8">
    <fb>27.74</fb>
    <v>18</v>
  </rv>
  <rv s="8">
    <fb>127.57</fb>
    <v>18</v>
  </rv>
  <rv s="8">
    <fb>42636</fb>
    <v>17</v>
  </rv>
  <rv s="8">
    <fb>27.02</fb>
    <v>18</v>
  </rv>
  <rv s="8">
    <fb>127.65</fb>
    <v>18</v>
  </rv>
  <rv s="8">
    <fb>42639</fb>
    <v>17</v>
  </rv>
  <rv s="8">
    <fb>26.78</fb>
    <v>18</v>
  </rv>
  <rv s="8">
    <fb>42640</fb>
    <v>17</v>
  </rv>
  <rv s="8">
    <fb>26.28</fb>
    <v>18</v>
  </rv>
  <rv s="8">
    <fb>126.62</fb>
    <v>18</v>
  </rv>
  <rv s="8">
    <fb>42641</fb>
    <v>17</v>
  </rv>
  <rv s="8">
    <fb>26.91</fb>
    <v>18</v>
  </rv>
  <rv s="8">
    <fb>126.22</fb>
    <v>18</v>
  </rv>
  <rv s="8">
    <fb>42642</fb>
    <v>17</v>
  </rv>
  <rv s="8">
    <fb>26.69</fb>
    <v>18</v>
  </rv>
  <rv s="8">
    <fb>126.07</fb>
    <v>18</v>
  </rv>
  <rv s="8">
    <fb>42643</fb>
    <v>17</v>
  </rv>
  <rv s="8">
    <fb>26.43</fb>
    <v>18</v>
  </rv>
  <rv s="8">
    <fb>125.64</fb>
    <v>18</v>
  </rv>
  <rv s="8">
    <fb>42646</fb>
    <v>17</v>
  </rv>
  <rv s="8">
    <fb>42647</fb>
    <v>17</v>
  </rv>
  <rv s="8">
    <fb>23.4</fb>
    <v>18</v>
  </rv>
  <rv s="8">
    <fb>120.97</fb>
    <v>18</v>
  </rv>
  <rv s="8">
    <fb>42648</fb>
    <v>17</v>
  </rv>
  <rv s="8">
    <fb>23.58</fb>
    <v>18</v>
  </rv>
  <rv s="8">
    <fb>120.78</fb>
    <v>18</v>
  </rv>
  <rv s="8">
    <fb>42649</fb>
    <v>17</v>
  </rv>
  <rv s="8">
    <fb>119.66</fb>
    <v>18</v>
  </rv>
  <rv s="8">
    <fb>42650</fb>
    <v>17</v>
  </rv>
  <rv s="8">
    <fb>23</fb>
    <v>18</v>
  </rv>
  <rv s="8">
    <fb>119.74</fb>
    <v>18</v>
  </rv>
  <rv s="8">
    <fb>42653</fb>
    <v>17</v>
  </rv>
  <rv s="8">
    <fb>23.16</fb>
    <v>18</v>
  </rv>
  <rv s="8">
    <fb>120.16</fb>
    <v>18</v>
  </rv>
  <rv s="8">
    <fb>42654</fb>
    <v>17</v>
  </rv>
  <rv s="8">
    <fb>119.55</fb>
    <v>18</v>
  </rv>
  <rv s="8">
    <fb>42655</fb>
    <v>17</v>
  </rv>
  <rv s="8">
    <fb>23.07</fb>
    <v>18</v>
  </rv>
  <rv s="8">
    <fb>42656</fb>
    <v>17</v>
  </rv>
  <rv s="8">
    <fb>23.49</fb>
    <v>18</v>
  </rv>
  <rv s="8">
    <fb>42657</fb>
    <v>17</v>
  </rv>
  <rv s="8">
    <fb>119.36</fb>
    <v>18</v>
  </rv>
  <rv s="8">
    <fb>42660</fb>
    <v>17</v>
  </rv>
  <rv s="8">
    <fb>23.34</fb>
    <v>18</v>
  </rv>
  <rv s="8">
    <fb>119.68</fb>
    <v>18</v>
  </rv>
  <rv s="8">
    <fb>42661</fb>
    <v>17</v>
  </rv>
  <rv s="8">
    <fb>24.2</fb>
    <v>18</v>
  </rv>
  <rv s="8">
    <fb>120.42</fb>
    <v>18</v>
  </rv>
  <rv s="8">
    <fb>42662</fb>
    <v>17</v>
  </rv>
  <rv s="8">
    <fb>24.87</fb>
    <v>18</v>
  </rv>
  <rv s="8">
    <fb>121.11</fb>
    <v>18</v>
  </rv>
  <rv s="8">
    <fb>42663</fb>
    <v>17</v>
  </rv>
  <rv s="8">
    <fb>24.81</fb>
    <v>18</v>
  </rv>
  <rv s="8">
    <fb>120.74</fb>
    <v>18</v>
  </rv>
  <rv s="8">
    <fb>42664</fb>
    <v>17</v>
  </rv>
  <rv s="8">
    <fb>24.62</fb>
    <v>18</v>
  </rv>
  <rv s="8">
    <fb>120.83</fb>
    <v>18</v>
  </rv>
  <rv s="8">
    <fb>42667</fb>
    <v>17</v>
  </rv>
  <rv s="8">
    <fb>24.09</fb>
    <v>18</v>
  </rv>
  <rv s="8">
    <fb>120.56</fb>
    <v>18</v>
  </rv>
  <rv s="8">
    <fb>42668</fb>
    <v>17</v>
  </rv>
  <rv s="8">
    <fb>24.65</fb>
    <v>18</v>
  </rv>
  <rv s="8">
    <fb>121.47</fb>
    <v>18</v>
  </rv>
  <rv s="8">
    <fb>42669</fb>
    <v>17</v>
  </rv>
  <rv s="8">
    <fb>24.13</fb>
    <v>18</v>
  </rv>
  <rv s="8">
    <fb>120.79</fb>
    <v>18</v>
  </rv>
  <rv s="8">
    <fb>42670</fb>
    <v>17</v>
  </rv>
  <rv s="8">
    <fb>23.73</fb>
    <v>18</v>
  </rv>
  <rv s="8">
    <fb>121.01</fb>
    <v>18</v>
  </rv>
  <rv s="8">
    <fb>42671</fb>
    <v>17</v>
  </rv>
  <rv s="8">
    <fb>23.81</fb>
    <v>18</v>
  </rv>
  <rv s="8">
    <fb>121.58</fb>
    <v>18</v>
  </rv>
  <rv s="8">
    <fb>42674</fb>
    <v>17</v>
  </rv>
  <rv s="8">
    <fb>24.52</fb>
    <v>18</v>
  </rv>
  <rv s="8">
    <fb>121.94</fb>
    <v>18</v>
  </rv>
  <rv s="8">
    <fb>42675</fb>
    <v>17</v>
  </rv>
  <rv s="8">
    <fb>122.73</fb>
    <v>18</v>
  </rv>
  <rv s="8">
    <fb>42676</fb>
    <v>17</v>
  </rv>
  <rv s="8">
    <fb>24.76</fb>
    <v>18</v>
  </rv>
  <rv s="8">
    <fb>123.64</fb>
    <v>18</v>
  </rv>
  <rv s="8">
    <fb>42677</fb>
    <v>17</v>
  </rv>
  <rv s="8">
    <fb>25.3</fb>
    <v>18</v>
  </rv>
  <rv s="8">
    <fb>124.3</fb>
    <v>18</v>
  </rv>
  <rv s="8">
    <fb>42678</fb>
    <v>17</v>
  </rv>
  <rv s="8">
    <fb>25.07</fb>
    <v>18</v>
  </rv>
  <rv s="8">
    <fb>124.39</fb>
    <v>18</v>
  </rv>
  <rv s="8">
    <fb>42681</fb>
    <v>17</v>
  </rv>
  <rv s="8">
    <fb>24.08</fb>
    <v>18</v>
  </rv>
  <rv s="8">
    <fb>122.15</fb>
    <v>18</v>
  </rv>
  <rv s="8">
    <fb>42682</fb>
    <v>17</v>
  </rv>
  <rv s="8">
    <fb>121.64</fb>
    <v>18</v>
  </rv>
  <rv s="8">
    <fb>42683</fb>
    <v>17</v>
  </rv>
  <rv s="8">
    <fb>24.59</fb>
    <v>18</v>
  </rv>
  <rv s="8">
    <fb>121.56</fb>
    <v>18</v>
  </rv>
  <rv s="8">
    <fb>42684</fb>
    <v>17</v>
  </rv>
  <rv s="8">
    <fb>22.75</fb>
    <v>18</v>
  </rv>
  <rv s="8">
    <fb>119.75</fb>
    <v>18</v>
  </rv>
  <rv s="8">
    <fb>42685</fb>
    <v>17</v>
  </rv>
  <rv s="8">
    <fb>20.92</fb>
    <v>18</v>
  </rv>
  <rv s="8">
    <fb>42688</fb>
    <v>17</v>
  </rv>
  <rv s="8">
    <fb>21.12</fb>
    <v>18</v>
  </rv>
  <rv s="8">
    <fb>116.11</fb>
    <v>18</v>
  </rv>
  <rv s="8">
    <fb>42689</fb>
    <v>17</v>
  </rv>
  <rv s="8">
    <fb>22.02</fb>
    <v>18</v>
  </rv>
  <rv s="8">
    <fb>117.12</fb>
    <v>18</v>
  </rv>
  <rv s="8">
    <fb>42690</fb>
    <v>17</v>
  </rv>
  <rv s="8">
    <fb>21.84</fb>
    <v>18</v>
  </rv>
  <rv s="8">
    <fb>116.77</fb>
    <v>18</v>
  </rv>
  <rv s="8">
    <fb>42691</fb>
    <v>17</v>
  </rv>
  <rv s="8">
    <fb>21.3</fb>
    <v>18</v>
  </rv>
  <rv s="8">
    <fb>116.17</fb>
    <v>18</v>
  </rv>
  <rv s="8">
    <fb>42692</fb>
    <v>17</v>
  </rv>
  <rv s="8">
    <fb>21.05</fb>
    <v>18</v>
  </rv>
  <rv s="8">
    <fb>115.15</fb>
    <v>18</v>
  </rv>
  <rv s="8">
    <fb>42695</fb>
    <v>17</v>
  </rv>
  <rv s="8">
    <fb>21.48</fb>
    <v>18</v>
  </rv>
  <rv s="8">
    <fb>115.58</fb>
    <v>18</v>
  </rv>
  <rv s="8">
    <fb>42696</fb>
    <v>17</v>
  </rv>
  <rv s="8">
    <fb>21.56</fb>
    <v>18</v>
  </rv>
  <rv s="8">
    <fb>115.54</fb>
    <v>18</v>
  </rv>
  <rv s="8">
    <fb>42697</fb>
    <v>17</v>
  </rv>
  <rv s="8">
    <fb>20.5</fb>
    <v>18</v>
  </rv>
  <rv s="8">
    <fb>113.25</fb>
    <v>18</v>
  </rv>
  <rv s="8">
    <fb>42699</fb>
    <v>17</v>
  </rv>
  <rv s="8">
    <fb>112.61</fb>
    <v>18</v>
  </rv>
  <rv s="8">
    <fb>42702</fb>
    <v>17</v>
  </rv>
  <rv s="8">
    <fb>21.4</fb>
    <v>18</v>
  </rv>
  <rv s="8">
    <fb>113.8</fb>
    <v>18</v>
  </rv>
  <rv s="8">
    <fb>42703</fb>
    <v>17</v>
  </rv>
  <rv s="8">
    <fb>21.23</fb>
    <v>18</v>
  </rv>
  <rv s="8">
    <fb>113.27</fb>
    <v>18</v>
  </rv>
  <rv s="8">
    <fb>42704</fb>
    <v>17</v>
  </rv>
  <rv s="8">
    <fb>20.83</fb>
    <v>18</v>
  </rv>
  <rv s="8">
    <fb>111.75</fb>
    <v>18</v>
  </rv>
  <rv s="8">
    <fb>42705</fb>
    <v>17</v>
  </rv>
  <rv s="8">
    <fb>20.66</fb>
    <v>18</v>
  </rv>
  <rv s="8">
    <fb>111.54</fb>
    <v>18</v>
  </rv>
  <rv s="8">
    <fb>42706</fb>
    <v>17</v>
  </rv>
  <rv s="8">
    <fb>21.37</fb>
    <v>18</v>
  </rv>
  <rv s="8">
    <fb>112.14</fb>
    <v>18</v>
  </rv>
  <rv s="8">
    <fb>42709</fb>
    <v>17</v>
  </rv>
  <rv s="8">
    <fb>21.33</fb>
    <v>18</v>
  </rv>
  <rv s="8">
    <fb>42710</fb>
    <v>17</v>
  </rv>
  <rv s="8">
    <fb>21.2</fb>
    <v>18</v>
  </rv>
  <rv s="8">
    <fb>111.43</fb>
    <v>18</v>
  </rv>
  <rv s="8">
    <fb>42711</fb>
    <v>17</v>
  </rv>
  <rv s="8">
    <fb>111.83</fb>
    <v>18</v>
  </rv>
  <rv s="8">
    <fb>42712</fb>
    <v>17</v>
  </rv>
  <rv s="8">
    <fb>21.46</fb>
    <v>18</v>
  </rv>
  <rv s="8">
    <fb>111.57</fb>
    <v>18</v>
  </rv>
  <rv s="8">
    <fb>42713</fb>
    <v>17</v>
  </rv>
  <rv s="8">
    <fb>20.67</fb>
    <v>18</v>
  </rv>
  <rv s="8">
    <fb>110.4</fb>
    <v>18</v>
  </rv>
  <rv s="8">
    <fb>42716</fb>
    <v>17</v>
  </rv>
  <rv s="8">
    <fb>20.75</fb>
    <v>18</v>
  </rv>
  <rv s="8">
    <fb>110.82</fb>
    <v>18</v>
  </rv>
  <rv s="8">
    <fb>42717</fb>
    <v>17</v>
  </rv>
  <rv s="8">
    <fb>21.04</fb>
    <v>18</v>
  </rv>
  <rv s="8">
    <fb>110.45</fb>
    <v>18</v>
  </rv>
  <rv s="8">
    <fb>42718</fb>
    <v>17</v>
  </rv>
  <rv s="8">
    <fb>19.89</fb>
    <v>18</v>
  </rv>
  <rv s="8">
    <fb>108.83</fb>
    <v>18</v>
  </rv>
  <rv s="8">
    <fb>42719</fb>
    <v>17</v>
  </rv>
  <rv s="8">
    <fb>18.989999999999998</fb>
    <v>18</v>
  </rv>
  <rv s="8">
    <fb>107.34</fb>
    <v>18</v>
  </rv>
  <rv s="8">
    <fb>42720</fb>
    <v>17</v>
  </rv>
  <rv s="8">
    <fb>19.079999999999998</fb>
    <v>18</v>
  </rv>
  <rv s="8">
    <fb>42723</fb>
    <v>17</v>
  </rv>
  <rv s="8">
    <fb>108.59</fb>
    <v>18</v>
  </rv>
  <rv s="8">
    <fb>42724</fb>
    <v>17</v>
  </rv>
  <rv s="8">
    <fb>19.13</fb>
    <v>18</v>
  </rv>
  <rv s="8">
    <fb>107.79</fb>
    <v>18</v>
  </rv>
  <rv s="8">
    <fb>42725</fb>
    <v>17</v>
  </rv>
  <rv s="8">
    <fb>19.09</fb>
    <v>18</v>
  </rv>
  <rv s="8">
    <fb>107.85</fb>
    <v>18</v>
  </rv>
  <rv s="8">
    <fb>42726</fb>
    <v>17</v>
  </rv>
  <rv s="8">
    <fb>19.07</fb>
    <v>18</v>
  </rv>
  <rv s="8">
    <fb>107.59</fb>
    <v>18</v>
  </rv>
  <rv s="8">
    <fb>42727</fb>
    <v>17</v>
  </rv>
  <rv s="8">
    <fb>19.34</fb>
    <v>18</v>
  </rv>
  <rv s="8">
    <fb>107.93</fb>
    <v>18</v>
  </rv>
  <rv s="8">
    <fb>42731</fb>
    <v>17</v>
  </rv>
  <rv s="8">
    <fb>19.87</fb>
    <v>18</v>
  </rv>
  <rv s="8">
    <fb>108.56</fb>
    <v>18</v>
  </rv>
  <rv s="8">
    <fb>42732</fb>
    <v>17</v>
  </rv>
  <rv s="8">
    <fb>20.239999999999998</fb>
    <v>18</v>
  </rv>
  <rv s="8">
    <fb>108.86</fb>
    <v>18</v>
  </rv>
  <rv s="8">
    <fb>42733</fb>
    <v>17</v>
  </rv>
  <rv s="8">
    <fb>21.75</fb>
    <v>18</v>
  </rv>
  <rv s="8">
    <fb>110.29</fb>
    <v>18</v>
  </rv>
  <rv s="8">
    <fb>42734</fb>
    <v>17</v>
  </rv>
  <rv s="8">
    <fb>109.61</fb>
    <v>18</v>
  </rv>
  <rv s="8">
    <fb>42738</fb>
    <v>17</v>
  </rv>
  <rv s="8">
    <fb>21.76</fb>
    <v>18</v>
  </rv>
  <rv s="8">
    <fb>110.47</fb>
    <v>18</v>
  </rv>
  <rv s="8">
    <fb>42739</fb>
    <v>17</v>
  </rv>
  <rv s="8">
    <fb>21.92</fb>
    <v>18</v>
  </rv>
  <rv s="8">
    <fb>110.86</fb>
    <v>18</v>
  </rv>
  <rv s="8">
    <fb>42740</fb>
    <v>17</v>
  </rv>
  <rv s="8">
    <fb>23.2</fb>
    <v>18</v>
  </rv>
  <rv s="8">
    <fb>112.58</fb>
    <v>18</v>
  </rv>
  <rv s="8">
    <fb>42741</fb>
    <v>17</v>
  </rv>
  <rv s="8">
    <fb>22.39</fb>
    <v>18</v>
  </rv>
  <rv s="8">
    <fb>42744</fb>
    <v>17</v>
  </rv>
  <rv s="8">
    <fb>112.67</fb>
    <v>18</v>
  </rv>
  <rv s="8">
    <fb>42745</fb>
    <v>17</v>
  </rv>
  <rv s="8">
    <fb>22.62</fb>
    <v>18</v>
  </rv>
  <rv s="8">
    <fb>113.15</fb>
    <v>18</v>
  </rv>
  <rv s="8">
    <fb>42746</fb>
    <v>17</v>
  </rv>
  <rv s="8">
    <fb>22.57</fb>
    <v>18</v>
  </rv>
  <rv s="8">
    <fb>113.5</fb>
    <v>18</v>
  </rv>
  <rv s="8">
    <fb>42747</fb>
    <v>17</v>
  </rv>
  <rv s="8">
    <fb>113.91</fb>
    <v>18</v>
  </rv>
  <rv s="8">
    <fb>42748</fb>
    <v>17</v>
  </rv>
  <rv s="8">
    <fb>22.74</fb>
    <v>18</v>
  </rv>
  <rv s="8">
    <fb>114.21</fb>
    <v>18</v>
  </rv>
  <rv s="8">
    <fb>42752</fb>
    <v>17</v>
  </rv>
  <rv s="8">
    <fb>23.36</fb>
    <v>18</v>
  </rv>
  <rv s="8">
    <fb>115.85</fb>
    <v>18</v>
  </rv>
  <rv s="8">
    <fb>42753</fb>
    <v>17</v>
  </rv>
  <rv s="8">
    <fb>23.01</fb>
    <v>18</v>
  </rv>
  <rv s="8">
    <fb>114.87</fb>
    <v>18</v>
  </rv>
  <rv s="8">
    <fb>42754</fb>
    <v>17</v>
  </rv>
  <rv s="8">
    <fb>42755</fb>
    <v>17</v>
  </rv>
  <rv s="8">
    <fb>23.12</fb>
    <v>18</v>
  </rv>
  <rv s="8">
    <fb>115.05</fb>
    <v>18</v>
  </rv>
  <rv s="8">
    <fb>42758</fb>
    <v>17</v>
  </rv>
  <rv s="8">
    <fb>115.79</fb>
    <v>18</v>
  </rv>
  <rv s="8">
    <fb>42759</fb>
    <v>17</v>
  </rv>
  <rv s="8">
    <fb>23.83</fb>
    <v>18</v>
  </rv>
  <rv s="8">
    <fb>115.27</fb>
    <v>18</v>
  </rv>
  <rv s="8">
    <fb>42760</fb>
    <v>17</v>
  </rv>
  <rv s="8">
    <fb>23.47</fb>
    <v>18</v>
  </rv>
  <rv s="8">
    <fb>114.32</fb>
    <v>18</v>
  </rv>
  <rv s="8">
    <fb>42761</fb>
    <v>17</v>
  </rv>
  <rv s="8">
    <fb>22.87</fb>
    <v>18</v>
  </rv>
  <rv s="8">
    <fb>113.26</fb>
    <v>18</v>
  </rv>
  <rv s="8">
    <fb>42762</fb>
    <v>17</v>
  </rv>
  <rv s="8">
    <fb>23.22</fb>
    <v>18</v>
  </rv>
  <rv s="8">
    <fb>113.49</fb>
    <v>18</v>
  </rv>
  <rv s="8">
    <fb>42765</fb>
    <v>17</v>
  </rv>
  <rv s="8">
    <fb>23.15</fb>
    <v>18</v>
  </rv>
  <rv s="8">
    <fb>113.97</fb>
    <v>18</v>
  </rv>
  <rv s="8">
    <fb>42766</fb>
    <v>17</v>
  </rv>
  <rv s="8">
    <fb>23.93</fb>
    <v>18</v>
  </rv>
  <rv s="8">
    <fb>115.55</fb>
    <v>18</v>
  </rv>
  <rv s="8">
    <fb>42767</fb>
    <v>17</v>
  </rv>
  <rv s="8">
    <fb>23.85</fb>
    <v>18</v>
  </rv>
  <rv s="8">
    <fb>115.2</fb>
    <v>18</v>
  </rv>
  <rv s="8">
    <fb>42768</fb>
    <v>17</v>
  </rv>
  <rv s="8">
    <fb>24.38</fb>
    <v>18</v>
  </rv>
  <rv s="8">
    <fb>115.84</fb>
    <v>18</v>
  </rv>
  <rv s="8">
    <fb>42769</fb>
    <v>17</v>
  </rv>
  <rv s="8">
    <fb>24.5</fb>
    <v>18</v>
  </rv>
  <rv s="8">
    <fb>116.13</fb>
    <v>18</v>
  </rv>
  <rv s="8">
    <fb>42772</fb>
    <v>17</v>
  </rv>
  <rv s="8">
    <fb>25.4</fb>
    <v>18</v>
  </rv>
  <rv s="8">
    <fb>117.7</fb>
    <v>18</v>
  </rv>
  <rv s="8">
    <fb>42773</fb>
    <v>17</v>
  </rv>
  <rv s="8">
    <fb>25.29</fb>
    <v>18</v>
  </rv>
  <rv s="8">
    <fb>117.46</fb>
    <v>18</v>
  </rv>
  <rv s="8">
    <fb>42774</fb>
    <v>17</v>
  </rv>
  <rv s="8">
    <fb>25.57</fb>
    <v>18</v>
  </rv>
  <rv s="8">
    <fb>118.19</fb>
    <v>18</v>
  </rv>
  <rv s="8">
    <fb>42775</fb>
    <v>17</v>
  </rv>
  <rv s="8">
    <fb>24.91</fb>
    <v>18</v>
  </rv>
  <rv s="8">
    <fb>117.29</fb>
    <v>18</v>
  </rv>
  <rv s="8">
    <fb>42776</fb>
    <v>17</v>
  </rv>
  <rv s="8">
    <fb>117.6</fb>
    <v>18</v>
  </rv>
  <rv s="8">
    <fb>42779</fb>
    <v>17</v>
  </rv>
  <rv s="8">
    <fb>24.95</fb>
    <v>18</v>
  </rv>
  <rv s="8">
    <fb>116.8</fb>
    <v>18</v>
  </rv>
  <rv s="8">
    <fb>42780</fb>
    <v>17</v>
  </rv>
  <rv s="8">
    <fb>24.92</fb>
    <v>18</v>
  </rv>
  <rv s="8">
    <fb>42781</fb>
    <v>17</v>
  </rv>
  <rv s="8">
    <fb>117.45</fb>
    <v>18</v>
  </rv>
  <rv s="8">
    <fb>42782</fb>
    <v>17</v>
  </rv>
  <rv s="8">
    <fb>25.2</fb>
    <v>18</v>
  </rv>
  <rv s="8">
    <fb>118.08</fb>
    <v>18</v>
  </rv>
  <rv s="8">
    <fb>42783</fb>
    <v>17</v>
  </rv>
  <rv s="8">
    <fb>117.68</fb>
    <v>18</v>
  </rv>
  <rv s="8">
    <fb>42787</fb>
    <v>17</v>
  </rv>
  <rv s="8">
    <fb>117.75</fb>
    <v>18</v>
  </rv>
  <rv s="8">
    <fb>42788</fb>
    <v>17</v>
  </rv>
  <rv s="8">
    <fb>24.33</fb>
    <v>18</v>
  </rv>
  <rv s="8">
    <fb>117.91</fb>
    <v>18</v>
  </rv>
  <rv s="8">
    <fb>42789</fb>
    <v>17</v>
  </rv>
  <rv s="8">
    <fb>24.37</fb>
    <v>18</v>
  </rv>
  <rv s="8">
    <fb>118.94</fb>
    <v>18</v>
  </rv>
  <rv s="8">
    <fb>42790</fb>
    <v>17</v>
  </rv>
  <rv s="8">
    <fb>119.7</fb>
    <v>18</v>
  </rv>
  <rv s="8">
    <fb>42793</fb>
    <v>17</v>
  </rv>
  <rv s="8">
    <fb>119.12</fb>
    <v>18</v>
  </rv>
  <rv s="8">
    <fb>42794</fb>
    <v>17</v>
  </rv>
  <rv s="8">
    <fb>22.85</fb>
    <v>18</v>
  </rv>
  <rv s="8">
    <fb>119.23</fb>
    <v>18</v>
  </rv>
  <rv s="8">
    <fb>42795</fb>
    <v>17</v>
  </rv>
  <rv s="8">
    <fb>22.98</fb>
    <v>18</v>
  </rv>
  <rv s="8">
    <fb>119.06</fb>
    <v>18</v>
  </rv>
  <rv s="8">
    <fb>42796</fb>
    <v>17</v>
  </rv>
  <rv s="8">
    <fb>21.93</fb>
    <v>18</v>
  </rv>
  <rv s="8">
    <fb>42797</fb>
    <v>17</v>
  </rv>
  <rv s="8">
    <fb>117.51</fb>
    <v>18</v>
  </rv>
  <rv s="8">
    <fb>42800</fb>
    <v>17</v>
  </rv>
  <rv s="8">
    <fb>21.64</fb>
    <v>18</v>
  </rv>
  <rv s="8">
    <fb>116.72</fb>
    <v>18</v>
  </rv>
  <rv s="8">
    <fb>42801</fb>
    <v>17</v>
  </rv>
  <rv s="8">
    <fb>21.51</fb>
    <v>18</v>
  </rv>
  <rv s="8">
    <fb>115.78</fb>
    <v>18</v>
  </rv>
  <rv s="8">
    <fb>42802</fb>
    <v>17</v>
  </rv>
  <rv s="8">
    <fb>21.35</fb>
    <v>18</v>
  </rv>
  <rv s="8">
    <fb>115.06</fb>
    <v>18</v>
  </rv>
  <rv s="8">
    <fb>42803</fb>
    <v>17</v>
  </rv>
  <rv s="8">
    <fb>21.14</fb>
    <v>18</v>
  </rv>
  <rv s="8">
    <fb>114.47</fb>
    <v>18</v>
  </rv>
  <rv s="8">
    <fb>42804</fb>
    <v>17</v>
  </rv>
  <rv s="8">
    <fb>21.73</fb>
    <v>18</v>
  </rv>
  <rv s="8">
    <fb>114.72</fb>
    <v>18</v>
  </rv>
  <rv s="8">
    <fb>42807</fb>
    <v>17</v>
  </rv>
  <rv s="8">
    <fb>22</fb>
    <v>18</v>
  </rv>
  <rv s="8">
    <fb>114.74</fb>
    <v>18</v>
  </rv>
  <rv s="8">
    <fb>42808</fb>
    <v>17</v>
  </rv>
  <rv s="8">
    <fb>21.34</fb>
    <v>18</v>
  </rv>
  <rv s="8">
    <fb>114.12</fb>
    <v>18</v>
  </rv>
  <rv s="8">
    <fb>42809</fb>
    <v>17</v>
  </rv>
  <rv s="8">
    <fb>116.25</fb>
    <v>18</v>
  </rv>
  <rv s="8">
    <fb>42810</fb>
    <v>17</v>
  </rv>
  <rv s="8">
    <fb>116.73</fb>
    <v>18</v>
  </rv>
  <rv s="8">
    <fb>42811</fb>
    <v>17</v>
  </rv>
  <rv s="8">
    <fb>22.67</fb>
    <v>18</v>
  </rv>
  <rv s="8">
    <fb>116.99</fb>
    <v>18</v>
  </rv>
  <rv s="8">
    <fb>42814</fb>
    <v>17</v>
  </rv>
  <rv s="8">
    <fb>22.9374</fb>
    <v>18</v>
  </rv>
  <rv s="8">
    <fb>117.5645</fb>
    <v>18</v>
  </rv>
  <rv s="8">
    <fb>42815</fb>
    <v>17</v>
  </rv>
  <rv s="8">
    <fb>118.54</fb>
    <v>18</v>
  </rv>
  <rv s="8">
    <fb>42816</fb>
    <v>17</v>
  </rv>
  <rv s="8">
    <fb>118.83</fb>
    <v>18</v>
  </rv>
  <rv s="8">
    <fb>42817</fb>
    <v>17</v>
  </rv>
  <rv s="8">
    <fb>118.67</fb>
    <v>18</v>
  </rv>
  <rv s="8">
    <fb>42818</fb>
    <v>17</v>
  </rv>
  <rv s="8">
    <fb>22.92</fb>
    <v>18</v>
  </rv>
  <rv s="8">
    <fb>118.86</fb>
    <v>18</v>
  </rv>
  <rv s="8">
    <fb>42821</fb>
    <v>17</v>
  </rv>
  <rv s="8">
    <fb>23.43</fb>
    <v>18</v>
  </rv>
  <rv s="8">
    <fb>119.53</fb>
    <v>18</v>
  </rv>
  <rv s="8">
    <fb>42822</fb>
    <v>17</v>
  </rv>
  <rv s="8">
    <fb>22.81</fb>
    <v>18</v>
  </rv>
  <rv s="8">
    <fb>42823</fb>
    <v>17</v>
  </rv>
  <rv s="8">
    <fb>22.91</fb>
    <v>18</v>
  </rv>
  <rv s="8">
    <fb>119.33</fb>
    <v>18</v>
  </rv>
  <rv s="8">
    <fb>42824</fb>
    <v>17</v>
  </rv>
  <rv s="8">
    <fb>22.55</fb>
    <v>18</v>
  </rv>
  <rv s="8">
    <fb>118.47</fb>
    <v>18</v>
  </rv>
  <rv s="8">
    <fb>42825</fb>
    <v>17</v>
  </rv>
  <rv s="8">
    <fb>118.72</fb>
    <v>18</v>
  </rv>
  <rv s="8">
    <fb>42828</fb>
    <v>17</v>
  </rv>
  <rv s="8">
    <fb>119.35</fb>
    <v>18</v>
  </rv>
  <rv s="8">
    <fb>42829</fb>
    <v>17</v>
  </rv>
  <rv s="8">
    <fb>23.45</fb>
    <v>18</v>
  </rv>
  <rv s="8">
    <fb>119.62</fb>
    <v>18</v>
  </rv>
  <rv s="8">
    <fb>42830</fb>
    <v>17</v>
  </rv>
  <rv s="8">
    <fb>23.48</fb>
    <v>18</v>
  </rv>
  <rv s="8">
    <fb>42831</fb>
    <v>17</v>
  </rv>
  <rv s="8">
    <fb>23.51</fb>
    <v>18</v>
  </rv>
  <rv s="8">
    <fb>119.18</fb>
    <v>18</v>
  </rv>
  <rv s="8">
    <fb>42832</fb>
    <v>17</v>
  </rv>
  <rv s="8">
    <fb>23.5</fb>
    <v>18</v>
  </rv>
  <rv s="8">
    <fb>119.46</fb>
    <v>18</v>
  </rv>
  <rv s="8">
    <fb>42835</fb>
    <v>17</v>
  </rv>
  <rv s="8">
    <fb>23.65</fb>
    <v>18</v>
  </rv>
  <rv s="8">
    <fb>42836</fb>
    <v>17</v>
  </rv>
  <rv s="8">
    <fb>24.36</fb>
    <v>18</v>
  </rv>
  <rv s="8">
    <fb>121.19</fb>
    <v>18</v>
  </rv>
  <rv s="8">
    <fb>42837</fb>
    <v>17</v>
  </rv>
  <rv s="8">
    <fb>24.57</fb>
    <v>18</v>
  </rv>
  <rv s="8">
    <fb>122.02</fb>
    <v>18</v>
  </rv>
  <rv s="8">
    <fb>42838</fb>
    <v>17</v>
  </rv>
  <rv s="8">
    <fb>24.54</fb>
    <v>18</v>
  </rv>
  <rv s="8">
    <fb>122.6</fb>
    <v>18</v>
  </rv>
  <rv s="8">
    <fb>42842</fb>
    <v>17</v>
  </rv>
  <rv s="8">
    <fb>24.47</fb>
    <v>18</v>
  </rv>
  <rv s="8">
    <fb>122.24</fb>
    <v>18</v>
  </rv>
  <rv s="8">
    <fb>42843</fb>
    <v>17</v>
  </rv>
  <rv s="8">
    <fb>24.27</fb>
    <v>18</v>
  </rv>
  <rv s="8">
    <fb>122.82</fb>
    <v>18</v>
  </rv>
  <rv s="8">
    <fb>42844</fb>
    <v>17</v>
  </rv>
  <rv s="8">
    <fb>23.39</fb>
    <v>18</v>
  </rv>
  <rv s="8">
    <fb>121.73</fb>
    <v>18</v>
  </rv>
  <rv s="8">
    <fb>42845</fb>
    <v>17</v>
  </rv>
  <rv s="8">
    <fb>121.96</fb>
    <v>18</v>
  </rv>
  <rv s="8">
    <fb>42846</fb>
    <v>17</v>
  </rv>
  <rv s="8">
    <fb>23.61</fb>
    <v>18</v>
  </rv>
  <rv s="8">
    <fb>122.31</fb>
    <v>18</v>
  </rv>
  <rv s="8">
    <fb>42849</fb>
    <v>17</v>
  </rv>
  <rv s="8">
    <fb>121.48</fb>
    <v>18</v>
  </rv>
  <rv s="8">
    <fb>42850</fb>
    <v>17</v>
  </rv>
  <rv s="8">
    <fb>22.22</fb>
    <v>18</v>
  </rv>
  <rv s="8">
    <fb>120.25</fb>
    <v>18</v>
  </rv>
  <rv s="8">
    <fb>42851</fb>
    <v>17</v>
  </rv>
  <rv s="8">
    <fb>22.26</fb>
    <v>18</v>
  </rv>
  <rv s="8">
    <fb>42852</fb>
    <v>17</v>
  </rv>
  <rv s="8">
    <fb>21.81</fb>
    <v>18</v>
  </rv>
  <rv s="8">
    <fb>120.39</fb>
    <v>18</v>
  </rv>
  <rv s="8">
    <fb>42853</fb>
    <v>17</v>
  </rv>
  <rv s="8">
    <fb>22.23</fb>
    <v>18</v>
  </rv>
  <rv s="8">
    <fb>120.77</fb>
    <v>18</v>
  </rv>
  <rv s="8">
    <fb>42856</fb>
    <v>17</v>
  </rv>
  <rv s="8">
    <fb>21.69</fb>
    <v>18</v>
  </rv>
  <rv s="8">
    <fb>119.67</fb>
    <v>18</v>
  </rv>
  <rv s="8">
    <fb>42857</fb>
    <v>17</v>
  </rv>
  <rv s="8">
    <fb>21.74</fb>
    <v>18</v>
  </rv>
  <rv s="8">
    <fb>119.65</fb>
    <v>18</v>
  </rv>
  <rv s="8">
    <fb>42858</fb>
    <v>17</v>
  </rv>
  <rv s="8">
    <fb>117.98</fb>
    <v>18</v>
  </rv>
  <rv s="8">
    <fb>42859</fb>
    <v>17</v>
  </rv>
  <rv s="8">
    <fb>21.1</fb>
    <v>18</v>
  </rv>
  <rv s="8">
    <fb>116.79</fb>
    <v>18</v>
  </rv>
  <rv s="8">
    <fb>42860</fb>
    <v>17</v>
  </rv>
  <rv s="8">
    <fb>21.55</fb>
    <v>18</v>
  </rv>
  <rv s="8">
    <fb>117.01</fb>
    <v>18</v>
  </rv>
  <rv s="8">
    <fb>42863</fb>
    <v>17</v>
  </rv>
  <rv s="8">
    <fb>21.54</fb>
    <v>18</v>
  </rv>
  <rv s="8">
    <fb>116.75</fb>
    <v>18</v>
  </rv>
  <rv s="8">
    <fb>42864</fb>
    <v>17</v>
  </rv>
  <rv s="8">
    <fb>21.52</fb>
    <v>18</v>
  </rv>
  <rv s="8">
    <fb>116.05</fb>
    <v>18</v>
  </rv>
  <rv s="8">
    <fb>42865</fb>
    <v>17</v>
  </rv>
  <rv s="8">
    <fb>116.04</fb>
    <v>18</v>
  </rv>
  <rv s="8">
    <fb>42866</fb>
    <v>17</v>
  </rv>
  <rv s="8">
    <fb>22.37</fb>
    <v>18</v>
  </rv>
  <rv s="8">
    <fb>116.5</fb>
    <v>18</v>
  </rv>
  <rv s="8">
    <fb>42867</fb>
    <v>17</v>
  </rv>
  <rv s="8">
    <fb>116.83</fb>
    <v>18</v>
  </rv>
  <rv s="8">
    <fb>42870</fb>
    <v>17</v>
  </rv>
  <rv s="8">
    <fb>22.8</fb>
    <v>18</v>
  </rv>
  <rv s="8">
    <fb>117.14</fb>
    <v>18</v>
  </rv>
  <rv s="8">
    <fb>42871</fb>
    <v>17</v>
  </rv>
  <rv s="8">
    <fb>22.96</fb>
    <v>18</v>
  </rv>
  <rv s="8">
    <fb>117.65</fb>
    <v>18</v>
  </rv>
  <rv s="8">
    <fb>42872</fb>
    <v>17</v>
  </rv>
  <rv s="8">
    <fb>23.37</fb>
    <v>18</v>
  </rv>
  <rv s="8">
    <fb>119.79</fb>
    <v>18</v>
  </rv>
  <rv s="8">
    <fb>42873</fb>
    <v>17</v>
  </rv>
  <rv s="8">
    <fb>22.65</fb>
    <v>18</v>
  </rv>
  <rv s="8">
    <fb>118.81</fb>
    <v>18</v>
  </rv>
  <rv s="8">
    <fb>42874</fb>
    <v>17</v>
  </rv>
  <rv s="8">
    <fb>22.86</fb>
    <v>18</v>
  </rv>
  <rv s="8">
    <fb>119.4</fb>
    <v>18</v>
  </rv>
  <rv s="8">
    <fb>42877</fb>
    <v>17</v>
  </rv>
  <rv s="8">
    <fb>119.9</fb>
    <v>18</v>
  </rv>
  <rv s="8">
    <fb>42878</fb>
    <v>17</v>
  </rv>
  <rv s="8">
    <fb>22.64</fb>
    <v>18</v>
  </rv>
  <rv s="8">
    <fb>119.14</fb>
    <v>18</v>
  </rv>
  <rv s="8">
    <fb>42879</fb>
    <v>17</v>
  </rv>
  <rv s="8">
    <fb>22.97</fb>
    <v>18</v>
  </rv>
  <rv s="8">
    <fb>119.61</fb>
    <v>18</v>
  </rv>
  <rv s="8">
    <fb>42880</fb>
    <v>17</v>
  </rv>
  <rv s="8">
    <fb>22.71</fb>
    <v>18</v>
  </rv>
  <rv s="8">
    <fb>119.48</fb>
    <v>18</v>
  </rv>
  <rv s="8">
    <fb>42881</fb>
    <v>17</v>
  </rv>
  <rv s="8">
    <fb>22.94</fb>
    <v>18</v>
  </rv>
  <rv s="8">
    <fb>42885</fb>
    <v>17</v>
  </rv>
  <rv s="8">
    <fb>120.14</fb>
    <v>18</v>
  </rv>
  <rv s="8">
    <fb>42886</fb>
    <v>17</v>
  </rv>
  <rv s="8">
    <fb>22.69</fb>
    <v>18</v>
  </rv>
  <rv s="8">
    <fb>120.62</fb>
    <v>18</v>
  </rv>
  <rv s="8">
    <fb>42887</fb>
    <v>17</v>
  </rv>
  <rv s="8">
    <fb>22.6</fb>
    <v>18</v>
  </rv>
  <rv s="8">
    <fb>120.72</fb>
    <v>18</v>
  </rv>
  <rv s="8">
    <fb>42888</fb>
    <v>17</v>
  </rv>
  <rv s="8">
    <fb>22.76</fb>
    <v>18</v>
  </rv>
  <rv s="8">
    <fb>121.61</fb>
    <v>18</v>
  </rv>
  <rv s="8">
    <fb>42891</fb>
    <v>17</v>
  </rv>
  <rv s="8">
    <fb>42892</fb>
    <v>17</v>
  </rv>
  <rv s="8">
    <fb>23.8</fb>
    <v>18</v>
  </rv>
  <rv s="8">
    <fb>123.1</fb>
    <v>18</v>
  </rv>
  <rv s="8">
    <fb>42893</fb>
    <v>17</v>
  </rv>
  <rv s="8">
    <fb>122.45</fb>
    <v>18</v>
  </rv>
  <rv s="8">
    <fb>42894</fb>
    <v>17</v>
  </rv>
  <rv s="8">
    <fb>121.65</fb>
    <v>18</v>
  </rv>
  <rv s="8">
    <fb>42895</fb>
    <v>17</v>
  </rv>
  <rv s="8">
    <fb>22.83</fb>
    <v>18</v>
  </rv>
  <rv s="8">
    <fb>42898</fb>
    <v>17</v>
  </rv>
  <rv s="8">
    <fb>120.36</fb>
    <v>18</v>
  </rv>
  <rv s="8">
    <fb>42899</fb>
    <v>17</v>
  </rv>
  <rv s="8">
    <fb>120.48</fb>
    <v>18</v>
  </rv>
  <rv s="8">
    <fb>42900</fb>
    <v>17</v>
  </rv>
  <rv s="8">
    <fb>119.82</fb>
    <v>18</v>
  </rv>
  <rv s="8">
    <fb>42901</fb>
    <v>17</v>
  </rv>
  <rv s="8">
    <fb>22.1</fb>
    <v>18</v>
  </rv>
  <rv s="8">
    <fb>119.32</fb>
    <v>18</v>
  </rv>
  <rv s="8">
    <fb>42902</fb>
    <v>17</v>
  </rv>
  <rv s="8">
    <fb>22.06</fb>
    <v>18</v>
  </rv>
  <rv s="8">
    <fb>119.34</fb>
    <v>18</v>
  </rv>
  <rv s="8">
    <fb>42905</fb>
    <v>17</v>
  </rv>
  <rv s="8">
    <fb>42906</fb>
    <v>17</v>
  </rv>
  <rv s="8">
    <fb>21.8</fb>
    <v>18</v>
  </rv>
  <rv s="8">
    <fb>118.18</fb>
    <v>18</v>
  </rv>
  <rv s="8">
    <fb>42907</fb>
    <v>17</v>
  </rv>
  <rv s="8">
    <fb>22.11</fb>
    <v>18</v>
  </rv>
  <rv s="8">
    <fb>118.52</fb>
    <v>18</v>
  </rv>
  <rv s="8">
    <fb>42908</fb>
    <v>17</v>
  </rv>
  <rv s="8">
    <fb>22.36</fb>
    <v>18</v>
  </rv>
  <rv s="8">
    <fb>42909</fb>
    <v>17</v>
  </rv>
  <rv s="8">
    <fb>119.43</fb>
    <v>18</v>
  </rv>
  <rv s="8">
    <fb>42912</fb>
    <v>17</v>
  </rv>
  <rv s="8">
    <fb>22.56</fb>
    <v>18</v>
  </rv>
  <rv s="8">
    <fb>42913</fb>
    <v>17</v>
  </rv>
  <rv s="8">
    <fb>42914</fb>
    <v>17</v>
  </rv>
  <rv s="8">
    <fb>22.43</fb>
    <v>18</v>
  </rv>
  <rv s="8">
    <fb>118.9</fb>
    <v>18</v>
  </rv>
  <rv s="8">
    <fb>42915</fb>
    <v>17</v>
  </rv>
  <rv s="8">
    <fb>21.95</fb>
    <v>18</v>
  </rv>
  <rv s="8">
    <fb>118.32</fb>
    <v>18</v>
  </rv>
  <rv s="8">
    <fb>42916</fb>
    <v>17</v>
  </rv>
  <rv s="8">
    <fb>22.08</fb>
    <v>18</v>
  </rv>
  <rv s="8">
    <fb>118.02</fb>
    <v>18</v>
  </rv>
  <rv s="8">
    <fb>42919</fb>
    <v>17</v>
  </rv>
  <rv s="8">
    <fb>116.09</fb>
    <v>18</v>
  </rv>
  <rv s="8">
    <fb>42921</fb>
    <v>17</v>
  </rv>
  <rv s="8">
    <fb>116.52</fb>
    <v>18</v>
  </rv>
  <rv s="8">
    <fb>42922</fb>
    <v>17</v>
  </rv>
  <rv s="8">
    <fb>21.49</fb>
    <v>18</v>
  </rv>
  <rv s="8">
    <fb>116.47</fb>
    <v>18</v>
  </rv>
  <rv s="8">
    <fb>42923</fb>
    <v>17</v>
  </rv>
  <rv s="8">
    <fb>21.21</fb>
    <v>18</v>
  </rv>
  <rv s="8">
    <fb>115.28</fb>
    <v>18</v>
  </rv>
  <rv s="8">
    <fb>42926</fb>
    <v>17</v>
  </rv>
  <rv s="8">
    <fb>115.47</fb>
    <v>18</v>
  </rv>
  <rv s="8">
    <fb>42927</fb>
    <v>17</v>
  </rv>
  <rv s="8">
    <fb>42928</fb>
    <v>17</v>
  </rv>
  <rv s="8">
    <fb>116.03</fb>
    <v>18</v>
  </rv>
  <rv s="8">
    <fb>42929</fb>
    <v>17</v>
  </rv>
  <rv s="8">
    <fb>21.5</fb>
    <v>18</v>
  </rv>
  <rv s="8">
    <fb>115.82</fb>
    <v>18</v>
  </rv>
  <rv s="8">
    <fb>42930</fb>
    <v>17</v>
  </rv>
  <rv s="8">
    <fb>42933</fb>
    <v>17</v>
  </rv>
  <rv s="8">
    <fb>21.98</fb>
    <v>18</v>
  </rv>
  <rv s="8">
    <fb>42934</fb>
    <v>17</v>
  </rv>
  <rv s="8">
    <fb>22.14</fb>
    <v>18</v>
  </rv>
  <rv s="8">
    <fb>118.11</fb>
    <v>18</v>
  </rv>
  <rv s="8">
    <fb>42935</fb>
    <v>17</v>
  </rv>
  <rv s="8">
    <fb>42936</fb>
    <v>17</v>
  </rv>
  <rv s="8">
    <fb>22.32</fb>
    <v>18</v>
  </rv>
  <rv s="8">
    <fb>118.24</fb>
    <v>18</v>
  </rv>
  <rv s="8">
    <fb>42937</fb>
    <v>17</v>
  </rv>
  <rv s="8">
    <fb>22.41</fb>
    <v>18</v>
  </rv>
  <rv s="8">
    <fb>119.26</fb>
    <v>18</v>
  </rv>
  <rv s="8">
    <fb>42940</fb>
    <v>17</v>
  </rv>
  <rv s="8">
    <fb>22.05</fb>
    <v>18</v>
  </rv>
  <rv s="8">
    <fb>42941</fb>
    <v>17</v>
  </rv>
  <rv s="8">
    <fb>22.27</fb>
    <v>18</v>
  </rv>
  <rv s="8">
    <fb>42942</fb>
    <v>17</v>
  </rv>
  <rv s="8">
    <fb>119.88</fb>
    <v>18</v>
  </rv>
  <rv s="8">
    <fb>42943</fb>
    <v>17</v>
  </rv>
  <rv s="8">
    <fb>42944</fb>
    <v>17</v>
  </rv>
  <rv s="8">
    <fb>120.69</fb>
    <v>18</v>
  </rv>
  <rv s="8">
    <fb>42947</fb>
    <v>17</v>
  </rv>
  <rv s="8">
    <fb>120.75</fb>
    <v>18</v>
  </rv>
  <rv s="8">
    <fb>42948</fb>
    <v>17</v>
  </rv>
  <rv s="8">
    <fb>42949</fb>
    <v>17</v>
  </rv>
  <rv s="8">
    <fb>120.4</fb>
    <v>18</v>
  </rv>
  <rv s="8">
    <fb>42950</fb>
    <v>17</v>
  </rv>
  <rv s="8">
    <fb>42951</fb>
    <v>17</v>
  </rv>
  <rv s="8">
    <fb>42954</fb>
    <v>17</v>
  </rv>
  <rv s="8">
    <fb>119.51</fb>
    <v>18</v>
  </rv>
  <rv s="8">
    <fb>42955</fb>
    <v>17</v>
  </rv>
  <rv s="8">
    <fb>119.86</fb>
    <v>18</v>
  </rv>
  <rv s="8">
    <fb>42956</fb>
    <v>17</v>
  </rv>
  <rv s="8">
    <fb>121.31</fb>
    <v>18</v>
  </rv>
  <rv s="8">
    <fb>42957</fb>
    <v>17</v>
  </rv>
  <rv s="8">
    <fb>23.08</fb>
    <v>18</v>
  </rv>
  <rv s="8">
    <fb>42958</fb>
    <v>17</v>
  </rv>
  <rv s="8">
    <fb>122.79</fb>
    <v>18</v>
  </rv>
  <rv s="8">
    <fb>42961</fb>
    <v>17</v>
  </rv>
  <rv s="8">
    <fb>121.92</fb>
    <v>18</v>
  </rv>
  <rv s="8">
    <fb>42962</fb>
    <v>17</v>
  </rv>
  <rv s="8">
    <fb>42963</fb>
    <v>17</v>
  </rv>
  <rv s="8">
    <fb>121.87</fb>
    <v>18</v>
  </rv>
  <rv s="8">
    <fb>42964</fb>
    <v>17</v>
  </rv>
  <rv s="8">
    <fb>122.49</fb>
    <v>18</v>
  </rv>
  <rv s="8">
    <fb>42965</fb>
    <v>17</v>
  </rv>
  <rv s="8">
    <fb>22.93</fb>
    <v>18</v>
  </rv>
  <rv s="8">
    <fb>122.3</fb>
    <v>18</v>
  </rv>
  <rv s="8">
    <fb>42968</fb>
    <v>17</v>
  </rv>
  <rv s="8">
    <fb>23.31</fb>
    <v>18</v>
  </rv>
  <rv s="8">
    <fb>122.76</fb>
    <v>18</v>
  </rv>
  <rv s="8">
    <fb>42969</fb>
    <v>17</v>
  </rv>
  <rv s="8">
    <fb>23.09</fb>
    <v>18</v>
  </rv>
  <rv s="8">
    <fb>42970</fb>
    <v>17</v>
  </rv>
  <rv s="8">
    <fb>122.67</fb>
    <v>18</v>
  </rv>
  <rv s="8">
    <fb>42971</fb>
    <v>17</v>
  </rv>
  <rv s="8">
    <fb>23.35</fb>
    <v>18</v>
  </rv>
  <rv s="8">
    <fb>122.29</fb>
    <v>18</v>
  </rv>
  <rv s="8">
    <fb>42972</fb>
    <v>17</v>
  </rv>
  <rv s="8">
    <fb>122.74</fb>
    <v>18</v>
  </rv>
  <rv s="8">
    <fb>42975</fb>
    <v>17</v>
  </rv>
  <rv s="8">
    <fb>24.26</fb>
    <v>18</v>
  </rv>
  <rv s="8">
    <fb>124.69</fb>
    <v>18</v>
  </rv>
  <rv s="8">
    <fb>42976</fb>
    <v>17</v>
  </rv>
  <rv s="8">
    <fb>24.42</fb>
    <v>18</v>
  </rv>
  <rv s="8">
    <fb>124.42</fb>
    <v>18</v>
  </rv>
  <rv s="8">
    <fb>42977</fb>
    <v>17</v>
  </rv>
  <rv s="8">
    <fb>24.16</fb>
    <v>18</v>
  </rv>
  <rv s="8">
    <fb>124.36</fb>
    <v>18</v>
  </rv>
  <rv s="8">
    <fb>42978</fb>
    <v>17</v>
  </rv>
  <rv s="8">
    <fb>24.72</fb>
    <v>18</v>
  </rv>
  <rv s="8">
    <fb>125.82</fb>
    <v>18</v>
  </rv>
  <rv s="8">
    <fb>42979</fb>
    <v>17</v>
  </rv>
  <rv s="8">
    <fb>24.78</fb>
    <v>18</v>
  </rv>
  <rv s="8">
    <fb>126.06</fb>
    <v>18</v>
  </rv>
  <rv s="8">
    <fb>42983</fb>
    <v>17</v>
  </rv>
  <rv s="8">
    <fb>25.31</fb>
    <v>18</v>
  </rv>
  <rv s="8">
    <fb>127.46</fb>
    <v>18</v>
  </rv>
  <rv s="8">
    <fb>42984</fb>
    <v>17</v>
  </rv>
  <rv s="8">
    <fb>126.81</fb>
    <v>18</v>
  </rv>
  <rv s="8">
    <fb>42985</fb>
    <v>17</v>
  </rv>
  <rv s="8">
    <fb>128.13</fb>
    <v>18</v>
  </rv>
  <rv s="8">
    <fb>42986</fb>
    <v>17</v>
  </rv>
  <rv s="8">
    <fb>42989</fb>
    <v>17</v>
  </rv>
  <rv s="8">
    <fb>24.56</fb>
    <v>18</v>
  </rv>
  <rv s="8">
    <fb>126.19</fb>
    <v>18</v>
  </rv>
  <rv s="8">
    <fb>42990</fb>
    <v>17</v>
  </rv>
  <rv s="8">
    <fb>24.67</fb>
    <v>18</v>
  </rv>
  <rv s="8">
    <fb>126.56</fb>
    <v>18</v>
  </rv>
  <rv s="8">
    <fb>42991</fb>
    <v>17</v>
  </rv>
  <rv s="8">
    <fb>24.22</fb>
    <v>18</v>
  </rv>
  <rv s="8">
    <fb>125.61</fb>
    <v>18</v>
  </rv>
  <rv s="8">
    <fb>42992</fb>
    <v>17</v>
  </rv>
  <rv s="8">
    <fb>126.16</fb>
    <v>18</v>
  </rv>
  <rv s="8">
    <fb>42993</fb>
    <v>17</v>
  </rv>
  <rv s="8">
    <fb>125.53</fb>
    <v>18</v>
  </rv>
  <rv s="8">
    <fb>42996</fb>
    <v>17</v>
  </rv>
  <rv s="8">
    <fb>42997</fb>
    <v>17</v>
  </rv>
  <rv s="8">
    <fb>124.62</fb>
    <v>18</v>
  </rv>
  <rv s="8">
    <fb>42998</fb>
    <v>17</v>
  </rv>
  <rv s="8">
    <fb>123.62</fb>
    <v>18</v>
  </rv>
  <rv s="8">
    <fb>42999</fb>
    <v>17</v>
  </rv>
  <rv s="8">
    <fb>23.21</fb>
    <v>18</v>
  </rv>
  <rv s="8">
    <fb>122.68</fb>
    <v>18</v>
  </rv>
  <rv s="8">
    <fb>43000</fb>
    <v>17</v>
  </rv>
  <rv s="8">
    <fb>43003</fb>
    <v>17</v>
  </rv>
  <rv s="8">
    <fb>124.53</fb>
    <v>18</v>
  </rv>
  <rv s="8">
    <fb>43004</fb>
    <v>17</v>
  </rv>
  <rv s="8">
    <fb>123.14</fb>
    <v>18</v>
  </rv>
  <rv s="8">
    <fb>43005</fb>
    <v>17</v>
  </rv>
  <rv s="8">
    <fb>121.98</fb>
    <v>18</v>
  </rv>
  <rv s="8">
    <fb>43006</fb>
    <v>17</v>
  </rv>
  <rv s="8">
    <fb>43007</fb>
    <v>17</v>
  </rv>
  <rv s="8">
    <fb>43010</fb>
    <v>17</v>
  </rv>
  <rv s="8">
    <fb>23.05</fb>
    <v>18</v>
  </rv>
  <rv s="8">
    <fb>43011</fb>
    <v>17</v>
  </rv>
  <rv s="8">
    <fb>23.28</fb>
    <v>18</v>
  </rv>
  <rv s="8">
    <fb>43012</fb>
    <v>17</v>
  </rv>
  <rv s="8">
    <fb>23.42</fb>
    <v>18</v>
  </rv>
  <rv s="8">
    <fb>121.17</fb>
    <v>18</v>
  </rv>
  <rv s="8">
    <fb>43013</fb>
    <v>17</v>
  </rv>
  <rv s="8">
    <fb>120.52</fb>
    <v>18</v>
  </rv>
  <rv s="8">
    <fb>43014</fb>
    <v>17</v>
  </rv>
  <rv s="8">
    <fb>23.59</fb>
    <v>18</v>
  </rv>
  <rv s="8">
    <fb>121.09</fb>
    <v>18</v>
  </rv>
  <rv s="8">
    <fb>43017</fb>
    <v>17</v>
  </rv>
  <rv s="8">
    <fb>23.74</fb>
    <v>18</v>
  </rv>
  <rv s="8">
    <fb>122.08</fb>
    <v>18</v>
  </rv>
  <rv s="8">
    <fb>43018</fb>
    <v>17</v>
  </rv>
  <rv s="8">
    <fb>23.57</fb>
    <v>18</v>
  </rv>
  <rv s="8">
    <fb>122.4</fb>
    <v>18</v>
  </rv>
  <rv s="8">
    <fb>43019</fb>
    <v>17</v>
  </rv>
  <rv s="8">
    <fb>43020</fb>
    <v>17</v>
  </rv>
  <rv s="8">
    <fb>23.72</fb>
    <v>18</v>
  </rv>
  <rv s="8">
    <fb>122.89</fb>
    <v>18</v>
  </rv>
  <rv s="8">
    <fb>43021</fb>
    <v>17</v>
  </rv>
  <rv s="8">
    <fb>23.84</fb>
    <v>18</v>
  </rv>
  <rv s="8">
    <fb>123.82</fb>
    <v>18</v>
  </rv>
  <rv s="8">
    <fb>43024</fb>
    <v>17</v>
  </rv>
  <rv s="8">
    <fb>23.46</fb>
    <v>18</v>
  </rv>
  <rv s="8">
    <fb>122.97</fb>
    <v>18</v>
  </rv>
  <rv s="8">
    <fb>43025</fb>
    <v>17</v>
  </rv>
  <rv s="8">
    <fb>122.13</fb>
    <v>18</v>
  </rv>
  <rv s="8">
    <fb>43026</fb>
    <v>17</v>
  </rv>
  <rv s="8">
    <fb>23.33</fb>
    <v>18</v>
  </rv>
  <rv s="8">
    <fb>121.67</fb>
    <v>18</v>
  </rv>
  <rv s="8">
    <fb>43027</fb>
    <v>17</v>
  </rv>
  <rv s="8">
    <fb>23.44</fb>
    <v>18</v>
  </rv>
  <rv s="8">
    <fb>122.39</fb>
    <v>18</v>
  </rv>
  <rv s="8">
    <fb>43028</fb>
    <v>17</v>
  </rv>
  <rv s="8">
    <fb>23.23</fb>
    <v>18</v>
  </rv>
  <rv s="8">
    <fb>43031</fb>
    <v>17</v>
  </rv>
  <rv s="8">
    <fb>23.14</fb>
    <v>18</v>
  </rv>
  <rv s="8">
    <fb>43032</fb>
    <v>17</v>
  </rv>
  <rv s="8">
    <fb>121.33</fb>
    <v>18</v>
  </rv>
  <rv s="8">
    <fb>43033</fb>
    <v>17</v>
  </rv>
  <rv s="8">
    <fb>121.35</fb>
    <v>18</v>
  </rv>
  <rv s="8">
    <fb>43034</fb>
    <v>17</v>
  </rv>
  <rv s="8">
    <fb>120.33</fb>
    <v>18</v>
  </rv>
  <rv s="8">
    <fb>43035</fb>
    <v>17</v>
  </rv>
  <rv s="8">
    <fb>43038</fb>
    <v>17</v>
  </rv>
  <rv s="8">
    <fb>121.13</fb>
    <v>18</v>
  </rv>
  <rv s="8">
    <fb>43039</fb>
    <v>17</v>
  </rv>
  <rv s="8">
    <fb>22.48</fb>
    <v>18</v>
  </rv>
  <rv s="8">
    <fb>120.67</fb>
    <v>18</v>
  </rv>
  <rv s="8">
    <fb>43040</fb>
    <v>17</v>
  </rv>
  <rv s="8">
    <fb>43041</fb>
    <v>17</v>
  </rv>
  <rv s="8">
    <fb>43042</fb>
    <v>17</v>
  </rv>
  <rv s="8">
    <fb>43045</fb>
    <v>17</v>
  </rv>
  <rv s="8">
    <fb>43046</fb>
    <v>17</v>
  </rv>
  <rv s="8">
    <fb>22.73</fb>
    <v>18</v>
  </rv>
  <rv s="8">
    <fb>121.21</fb>
    <v>18</v>
  </rv>
  <rv s="8">
    <fb>43047</fb>
    <v>17</v>
  </rv>
  <rv s="8">
    <fb>22.89</fb>
    <v>18</v>
  </rv>
  <rv s="8">
    <fb>121.63</fb>
    <v>18</v>
  </rv>
  <rv s="8">
    <fb>43048</fb>
    <v>17</v>
  </rv>
  <rv s="8">
    <fb>43049</fb>
    <v>17</v>
  </rv>
  <rv s="8">
    <fb>22.52</fb>
    <v>18</v>
  </rv>
  <rv s="8">
    <fb>43052</fb>
    <v>17</v>
  </rv>
  <rv s="8">
    <fb>43053</fb>
    <v>17</v>
  </rv>
  <rv s="8">
    <fb>43054</fb>
    <v>17</v>
  </rv>
  <rv s="8">
    <fb>121.41</fb>
    <v>18</v>
  </rv>
  <rv s="8">
    <fb>43055</fb>
    <v>17</v>
  </rv>
  <rv s="8">
    <fb>121.4</fb>
    <v>18</v>
  </rv>
  <rv s="8">
    <fb>43056</fb>
    <v>17</v>
  </rv>
  <rv s="8">
    <fb>22.79</fb>
    <v>18</v>
  </rv>
  <rv s="8">
    <fb>122.86</fb>
    <v>18</v>
  </rv>
  <rv s="8">
    <fb>43059</fb>
    <v>17</v>
  </rv>
  <rv s="8">
    <fb>22.54</fb>
    <v>18</v>
  </rv>
  <rv s="8">
    <fb>43060</fb>
    <v>17</v>
  </rv>
  <rv s="8">
    <fb>121.51</fb>
    <v>18</v>
  </rv>
  <rv s="8">
    <fb>43061</fb>
    <v>17</v>
  </rv>
  <rv s="8">
    <fb>122.63</fb>
    <v>18</v>
  </rv>
  <rv s="8">
    <fb>43063</fb>
    <v>17</v>
  </rv>
  <rv s="8">
    <fb>122.32</fb>
    <v>18</v>
  </rv>
  <rv s="8">
    <fb>43066</fb>
    <v>17</v>
  </rv>
  <rv s="8">
    <fb>122.83</fb>
    <v>18</v>
  </rv>
  <rv s="8">
    <fb>43067</fb>
    <v>17</v>
  </rv>
  <rv s="8">
    <fb>122.81</fb>
    <v>18</v>
  </rv>
  <rv s="8">
    <fb>43068</fb>
    <v>17</v>
  </rv>
  <rv s="8">
    <fb>22.5</fb>
    <v>18</v>
  </rv>
  <rv s="8">
    <fb>122.04</fb>
    <v>18</v>
  </rv>
  <rv s="8">
    <fb>43069</fb>
    <v>17</v>
  </rv>
  <rv s="8">
    <fb>121.1</fb>
    <v>18</v>
  </rv>
  <rv s="8">
    <fb>43070</fb>
    <v>17</v>
  </rv>
  <rv s="8">
    <fb>22.49</fb>
    <v>18</v>
  </rv>
  <rv s="8">
    <fb>121.59</fb>
    <v>18</v>
  </rv>
  <rv s="8">
    <fb>43073</fb>
    <v>17</v>
  </rv>
  <rv s="8">
    <fb>121.18</fb>
    <v>18</v>
  </rv>
  <rv s="8">
    <fb>43074</fb>
    <v>17</v>
  </rv>
  <rv s="8">
    <fb>21.97</fb>
    <v>18</v>
  </rv>
  <rv s="8">
    <fb>120.32</fb>
    <v>18</v>
  </rv>
  <rv s="8">
    <fb>43075</fb>
    <v>17</v>
  </rv>
  <rv s="8">
    <fb>120.07</fb>
    <v>18</v>
  </rv>
  <rv s="8">
    <fb>43076</fb>
    <v>17</v>
  </rv>
  <rv s="8">
    <fb>21.58</fb>
    <v>18</v>
  </rv>
  <rv s="8">
    <fb>118.49</fb>
    <v>18</v>
  </rv>
  <rv s="8">
    <fb>43077</fb>
    <v>17</v>
  </rv>
  <rv s="8">
    <fb>21.68</fb>
    <v>18</v>
  </rv>
  <rv s="8">
    <fb>118.48</fb>
    <v>18</v>
  </rv>
  <rv s="8">
    <fb>43080</fb>
    <v>17</v>
  </rv>
  <rv s="8">
    <fb>118.01</fb>
    <v>18</v>
  </rv>
  <rv s="8">
    <fb>43081</fb>
    <v>17</v>
  </rv>
  <rv s="8">
    <fb>21.42</fb>
    <v>18</v>
  </rv>
  <rv s="8">
    <fb>118.15</fb>
    <v>18</v>
  </rv>
  <rv s="8">
    <fb>43082</fb>
    <v>17</v>
  </rv>
  <rv s="8">
    <fb>22.16</fb>
    <v>18</v>
  </rv>
  <rv s="8">
    <fb>119.17</fb>
    <v>18</v>
  </rv>
  <rv s="8">
    <fb>43083</fb>
    <v>17</v>
  </rv>
  <rv s="8">
    <fb>22.07</fb>
    <v>18</v>
  </rv>
  <rv s="8">
    <fb>118.93</fb>
    <v>18</v>
  </rv>
  <rv s="8">
    <fb>43084</fb>
    <v>17</v>
  </rv>
  <rv s="8">
    <fb>21.99</fb>
    <v>18</v>
  </rv>
  <rv s="8">
    <fb>43087</fb>
    <v>17</v>
  </rv>
  <rv s="8">
    <fb>119.73</fb>
    <v>18</v>
  </rv>
  <rv s="8">
    <fb>43088</fb>
    <v>17</v>
  </rv>
  <rv s="8">
    <fb>22.13</fb>
    <v>18</v>
  </rv>
  <rv s="8">
    <fb>43089</fb>
    <v>17</v>
  </rv>
  <rv s="8">
    <fb>43090</fb>
    <v>17</v>
  </rv>
  <rv s="8">
    <fb>22.63</fb>
    <v>18</v>
  </rv>
  <rv s="8">
    <fb>120.31</fb>
    <v>18</v>
  </rv>
  <rv s="8">
    <fb>43091</fb>
    <v>17</v>
  </rv>
  <rv s="8">
    <fb>120.94</fb>
    <v>18</v>
  </rv>
  <rv s="8">
    <fb>43095</fb>
    <v>17</v>
  </rv>
  <rv s="8">
    <fb>121.77</fb>
    <v>18</v>
  </rv>
  <rv s="8">
    <fb>43096</fb>
    <v>17</v>
  </rv>
  <rv s="8">
    <fb>122.23</fb>
    <v>18</v>
  </rv>
  <rv s="8">
    <fb>43097</fb>
    <v>17</v>
  </rv>
  <rv s="8">
    <fb>122.85</fb>
    <v>18</v>
  </rv>
  <rv s="8">
    <fb>43098</fb>
    <v>17</v>
  </rv>
  <rv s="8">
    <fb>43102</fb>
    <v>17</v>
  </rv>
  <rv s="8">
    <fb>23.82</fb>
    <v>18</v>
  </rv>
  <rv s="8">
    <fb>125.15</fb>
    <v>18</v>
  </rv>
  <rv s="8">
    <fb>43103</fb>
    <v>17</v>
  </rv>
  <rv s="8">
    <fb>124.82</fb>
    <v>18</v>
  </rv>
  <rv s="8">
    <fb>43104</fb>
    <v>17</v>
  </rv>
  <rv s="8">
    <fb>125.46</fb>
    <v>18</v>
  </rv>
  <rv s="8">
    <fb>43105</fb>
    <v>17</v>
  </rv>
  <rv s="8">
    <fb>23.67</fb>
    <v>18</v>
  </rv>
  <rv s="8">
    <fb>125.33</fb>
    <v>18</v>
  </rv>
  <rv s="8">
    <fb>43108</fb>
    <v>17</v>
  </rv>
  <rv s="8">
    <fb>125.31</fb>
    <v>18</v>
  </rv>
  <rv s="8">
    <fb>43109</fb>
    <v>17</v>
  </rv>
  <rv s="8">
    <fb>23.11</fb>
    <v>18</v>
  </rv>
  <rv s="8">
    <fb>124.73</fb>
    <v>18</v>
  </rv>
  <rv s="8">
    <fb>43110</fb>
    <v>17</v>
  </rv>
  <rv s="8">
    <fb>43111</fb>
    <v>17</v>
  </rv>
  <rv s="8">
    <fb>23.38</fb>
    <v>18</v>
  </rv>
  <rv s="8">
    <fb>43112</fb>
    <v>17</v>
  </rv>
  <rv s="8">
    <fb>24.01</fb>
    <v>18</v>
  </rv>
  <rv s="8">
    <fb>126.96</fb>
    <v>18</v>
  </rv>
  <rv s="8">
    <fb>43116</fb>
    <v>17</v>
  </rv>
  <rv s="8">
    <fb>127.17</fb>
    <v>18</v>
  </rv>
  <rv s="8">
    <fb>43117</fb>
    <v>17</v>
  </rv>
  <rv s="8">
    <fb>23.94</fb>
    <v>18</v>
  </rv>
  <rv s="8">
    <fb>126.14</fb>
    <v>18</v>
  </rv>
  <rv s="8">
    <fb>43118</fb>
    <v>17</v>
  </rv>
  <rv s="8">
    <fb>125.86</fb>
    <v>18</v>
  </rv>
  <rv s="8">
    <fb>43119</fb>
    <v>17</v>
  </rv>
  <rv s="8">
    <fb>126.42</fb>
    <v>18</v>
  </rv>
  <rv s="8">
    <fb>43122</fb>
    <v>17</v>
  </rv>
  <rv s="8">
    <fb>23.71</fb>
    <v>18</v>
  </rv>
  <rv s="8">
    <fb>126.65</fb>
    <v>18</v>
  </rv>
  <rv s="8">
    <fb>43123</fb>
    <v>17</v>
  </rv>
  <rv s="8">
    <fb>24.1</fb>
    <v>18</v>
  </rv>
  <rv s="8">
    <fb>127.28</fb>
    <v>18</v>
  </rv>
  <rv s="8">
    <fb>43124</fb>
    <v>17</v>
  </rv>
  <rv s="8">
    <fb>24.6</fb>
    <v>18</v>
  </rv>
  <rv s="8">
    <fb>128.83000000000001</fb>
    <v>18</v>
  </rv>
  <rv s="8">
    <fb>43125</fb>
    <v>17</v>
  </rv>
  <rv s="8">
    <fb>43126</fb>
    <v>17</v>
  </rv>
  <rv s="8">
    <fb>24.35</fb>
    <v>18</v>
  </rv>
  <rv s="8">
    <fb>128.07</fb>
    <v>18</v>
  </rv>
  <rv s="8">
    <fb>43129</fb>
    <v>17</v>
  </rv>
  <rv s="8">
    <fb>23.68</fb>
    <v>18</v>
  </rv>
  <rv s="8">
    <fb>127.35</fb>
    <v>18</v>
  </rv>
  <rv s="8">
    <fb>43130</fb>
    <v>17</v>
  </rv>
  <rv s="8">
    <fb>126.8</fb>
    <v>18</v>
  </rv>
  <rv s="8">
    <fb>43131</fb>
    <v>17</v>
  </rv>
  <rv s="8">
    <fb>23.75</fb>
    <v>18</v>
  </rv>
  <rv s="8">
    <fb>43132</fb>
    <v>17</v>
  </rv>
  <rv s="8">
    <fb>23.7</fb>
    <v>18</v>
  </rv>
  <rv s="8">
    <fb>43133</fb>
    <v>17</v>
  </rv>
  <rv s="8">
    <fb>126.39</fb>
    <v>18</v>
  </rv>
  <rv s="8">
    <fb>43136</fb>
    <v>17</v>
  </rv>
  <rv s="8">
    <fb>126.71</fb>
    <v>18</v>
  </rv>
  <rv s="8">
    <fb>43137</fb>
    <v>17</v>
  </rv>
  <rv s="8">
    <fb>125.38</fb>
    <v>18</v>
  </rv>
  <rv s="8">
    <fb>43138</fb>
    <v>17</v>
  </rv>
  <rv s="8">
    <fb>124.79</fb>
    <v>18</v>
  </rv>
  <rv s="8">
    <fb>43139</fb>
    <v>17</v>
  </rv>
  <rv s="8">
    <fb>124.98</fb>
    <v>18</v>
  </rv>
  <rv s="8">
    <fb>43140</fb>
    <v>17</v>
  </rv>
  <rv s="8">
    <fb>124.77</fb>
    <v>18</v>
  </rv>
  <rv s="8">
    <fb>43143</fb>
    <v>17</v>
  </rv>
  <rv s="8">
    <fb>43144</fb>
    <v>17</v>
  </rv>
  <rv s="8">
    <fb>126.08</fb>
    <v>18</v>
  </rv>
  <rv s="8">
    <fb>43145</fb>
    <v>17</v>
  </rv>
  <rv s="8">
    <fb>128.22999999999999</fb>
    <v>18</v>
  </rv>
  <rv s="8">
    <fb>43146</fb>
    <v>17</v>
  </rv>
  <rv s="8">
    <fb>128.38</fb>
    <v>18</v>
  </rv>
  <rv s="8">
    <fb>43147</fb>
    <v>17</v>
  </rv>
  <rv s="8">
    <fb>22.51</fb>
    <v>18</v>
  </rv>
  <rv s="8">
    <fb>43151</fb>
    <v>17</v>
  </rv>
  <rv s="8">
    <fb>21.87</fb>
    <v>18</v>
  </rv>
  <rv s="8">
    <fb>126.24</fb>
    <v>18</v>
  </rv>
  <rv s="8">
    <fb>43152</fb>
    <v>17</v>
  </rv>
  <rv s="8">
    <fb>21.79</fb>
    <v>18</v>
  </rv>
  <rv s="8">
    <fb>125.66</fb>
    <v>18</v>
  </rv>
  <rv s="8">
    <fb>43153</fb>
    <v>17</v>
  </rv>
  <rv s="8">
    <fb>43154</fb>
    <v>17</v>
  </rv>
  <rv s="8">
    <fb>43157</fb>
    <v>17</v>
  </rv>
  <rv s="8">
    <fb>126.45</fb>
    <v>18</v>
  </rv>
  <rv s="8">
    <fb>43158</fb>
    <v>17</v>
  </rv>
  <rv s="8">
    <fb>125.13</fb>
    <v>18</v>
  </rv>
  <rv s="8">
    <fb>43159</fb>
    <v>17</v>
  </rv>
  <rv s="8">
    <fb>125</fb>
    <v>18</v>
  </rv>
  <rv s="8">
    <fb>43160</fb>
    <v>17</v>
  </rv>
  <rv s="8">
    <fb>21.57</fb>
    <v>18</v>
  </rv>
  <rv s="8">
    <fb>124.72</fb>
    <v>18</v>
  </rv>
  <rv s="8">
    <fb>43161</fb>
    <v>17</v>
  </rv>
  <rv s="8">
    <fb>43164</fb>
    <v>17</v>
  </rv>
  <rv s="8">
    <fb>21.65</fb>
    <v>18</v>
  </rv>
  <rv s="8">
    <fb>125.18</fb>
    <v>18</v>
  </rv>
  <rv s="8">
    <fb>43165</fb>
    <v>17</v>
  </rv>
  <rv s="8">
    <fb>22.01</fb>
    <v>18</v>
  </rv>
  <rv s="8">
    <fb>126.53</fb>
    <v>18</v>
  </rv>
  <rv s="8">
    <fb>43166</fb>
    <v>17</v>
  </rv>
  <rv s="8">
    <fb>125.72</fb>
    <v>18</v>
  </rv>
  <rv s="8">
    <fb>43167</fb>
    <v>17</v>
  </rv>
  <rv s="8">
    <fb>125.42</fb>
    <v>18</v>
  </rv>
  <rv s="8">
    <fb>43168</fb>
    <v>17</v>
  </rv>
  <rv s="8">
    <fb>125.54</fb>
    <v>18</v>
  </rv>
  <rv s="8">
    <fb>43171</fb>
    <v>17</v>
  </rv>
  <rv s="8">
    <fb>43172</fb>
    <v>17</v>
  </rv>
  <rv s="8">
    <fb>21.67</fb>
    <v>18</v>
  </rv>
  <rv s="8">
    <fb>125.78</fb>
    <v>18</v>
  </rv>
  <rv s="8">
    <fb>43173</fb>
    <v>17</v>
  </rv>
  <rv s="8">
    <fb>125.7</fb>
    <v>18</v>
  </rv>
  <rv s="8">
    <fb>43174</fb>
    <v>17</v>
  </rv>
  <rv s="8">
    <fb>21.45</fb>
    <v>18</v>
  </rv>
  <rv s="8">
    <fb>124.9</fb>
    <v>18</v>
  </rv>
  <rv s="8">
    <fb>43175</fb>
    <v>17</v>
  </rv>
  <rv s="8">
    <fb>21.43</fb>
    <v>18</v>
  </rv>
  <rv s="8">
    <fb>124.6</fb>
    <v>18</v>
  </rv>
  <rv s="8">
    <fb>43178</fb>
    <v>17</v>
  </rv>
  <rv s="8">
    <fb>124.87</fb>
    <v>18</v>
  </rv>
  <rv s="8">
    <fb>43179</fb>
    <v>17</v>
  </rv>
  <rv s="8">
    <fb>21.27</fb>
    <v>18</v>
  </rv>
  <rv s="8">
    <fb>124.31</fb>
    <v>18</v>
  </rv>
  <rv s="8">
    <fb>43180</fb>
    <v>17</v>
  </rv>
  <rv s="8">
    <fb>21.86</fb>
    <v>18</v>
  </rv>
  <rv s="8">
    <fb>126.48</fb>
    <v>18</v>
  </rv>
  <rv s="8">
    <fb>43181</fb>
    <v>17</v>
  </rv>
  <rv s="8">
    <fb>125.98</fb>
    <v>18</v>
  </rv>
  <rv s="8">
    <fb>43182</fb>
    <v>17</v>
  </rv>
  <rv s="8">
    <fb>22.12</fb>
    <v>18</v>
  </rv>
  <rv s="8">
    <fb>127.61</fb>
    <v>18</v>
  </rv>
  <rv s="8">
    <fb>43185</fb>
    <v>17</v>
  </rv>
  <rv s="8">
    <fb>22.44</fb>
    <v>18</v>
  </rv>
  <rv s="8">
    <fb>128.28</fb>
    <v>18</v>
  </rv>
  <rv s="8">
    <fb>43186</fb>
    <v>17</v>
  </rv>
  <rv s="8">
    <fb>127.49</fb>
    <v>18</v>
  </rv>
  <rv s="8">
    <fb>43187</fb>
    <v>17</v>
  </rv>
  <rv s="8">
    <fb>21.66</fb>
    <v>18</v>
  </rv>
  <rv s="8">
    <fb>125.73</fb>
    <v>18</v>
  </rv>
  <rv s="8">
    <fb>43188</fb>
    <v>17</v>
  </rv>
  <rv s="8">
    <fb>125.79</fb>
    <v>18</v>
  </rv>
  <rv s="8">
    <fb>43192</fb>
    <v>17</v>
  </rv>
  <rv s="8">
    <fb>127.26</fb>
    <v>18</v>
  </rv>
  <rv s="8">
    <fb>43193</fb>
    <v>17</v>
  </rv>
  <rv s="8">
    <fb>21.91</fb>
    <v>18</v>
  </rv>
  <rv s="8">
    <fb>43194</fb>
    <v>17</v>
  </rv>
  <rv s="8">
    <fb>43195</fb>
    <v>17</v>
  </rv>
  <rv s="8">
    <fb>125.8</fb>
    <v>18</v>
  </rv>
  <rv s="8">
    <fb>43196</fb>
    <v>17</v>
  </rv>
  <rv s="8">
    <fb>43199</fb>
    <v>17</v>
  </rv>
  <rv s="8">
    <fb>126.82</fb>
    <v>18</v>
  </rv>
  <rv s="8">
    <fb>43200</fb>
    <v>17</v>
  </rv>
  <rv s="8">
    <fb>127.12</fb>
    <v>18</v>
  </rv>
  <rv s="8">
    <fb>43201</fb>
    <v>17</v>
  </rv>
  <rv s="8">
    <fb>128.11000000000001</fb>
    <v>18</v>
  </rv>
  <rv s="8">
    <fb>43202</fb>
    <v>17</v>
  </rv>
  <rv s="8">
    <fb>43203</fb>
    <v>17</v>
  </rv>
  <rv s="8">
    <fb>127.45</fb>
    <v>18</v>
  </rv>
  <rv s="8">
    <fb>43206</fb>
    <v>17</v>
  </rv>
  <rv s="8">
    <fb>127.63</fb>
    <v>18</v>
  </rv>
  <rv s="8">
    <fb>43207</fb>
    <v>17</v>
  </rv>
  <rv s="8">
    <fb>127.75</fb>
    <v>18</v>
  </rv>
  <rv s="8">
    <fb>43208</fb>
    <v>17</v>
  </rv>
  <rv s="8">
    <fb>127.85</fb>
    <v>18</v>
  </rv>
  <rv s="8">
    <fb>43209</fb>
    <v>17</v>
  </rv>
  <rv s="8">
    <fb>23.06</fb>
    <v>18</v>
  </rv>
  <rv s="8">
    <fb>127.6</fb>
    <v>18</v>
  </rv>
  <rv s="8">
    <fb>43210</fb>
    <v>17</v>
  </rv>
  <rv s="8">
    <fb>126.63</fb>
    <v>18</v>
  </rv>
  <rv s="8">
    <fb>43213</fb>
    <v>17</v>
  </rv>
  <rv s="8">
    <fb>125.62</fb>
    <v>18</v>
  </rv>
  <rv s="8">
    <fb>43214</fb>
    <v>17</v>
  </rv>
  <rv s="8">
    <fb>43215</fb>
    <v>17</v>
  </rv>
  <rv s="8">
    <fb>125.41</fb>
    <v>18</v>
  </rv>
  <rv s="8">
    <fb>43216</fb>
    <v>17</v>
  </rv>
  <rv s="8">
    <fb>124.97</fb>
    <v>18</v>
  </rv>
  <rv s="8">
    <fb>43217</fb>
    <v>17</v>
  </rv>
  <rv s="8">
    <fb>125.5</fb>
    <v>18</v>
  </rv>
  <rv s="8">
    <fb>43220</fb>
    <v>17</v>
  </rv>
  <rv s="8">
    <fb>124.59</fb>
    <v>18</v>
  </rv>
  <rv s="8">
    <fb>43221</fb>
    <v>17</v>
  </rv>
  <rv s="8">
    <fb>22.31</fb>
    <v>18</v>
  </rv>
  <rv s="8">
    <fb>123.71</fb>
    <v>18</v>
  </rv>
  <rv s="8">
    <fb>43222</fb>
    <v>17</v>
  </rv>
  <rv s="8">
    <fb>22.38</fb>
    <v>18</v>
  </rv>
  <rv s="8">
    <fb>43223</fb>
    <v>17</v>
  </rv>
  <rv s="8">
    <fb>124.28</fb>
    <v>18</v>
  </rv>
  <rv s="8">
    <fb>43224</fb>
    <v>17</v>
  </rv>
  <rv s="8">
    <fb>124.54</fb>
    <v>18</v>
  </rv>
  <rv s="8">
    <fb>43227</fb>
    <v>17</v>
  </rv>
  <rv s="8">
    <fb>124.57</fb>
    <v>18</v>
  </rv>
  <rv s="8">
    <fb>43228</fb>
    <v>17</v>
  </rv>
  <rv s="8">
    <fb>22.68</fb>
    <v>18</v>
  </rv>
  <rv s="8">
    <fb>43229</fb>
    <v>17</v>
  </rv>
  <rv s="8">
    <fb>124.33</fb>
    <v>18</v>
  </rv>
  <rv s="8">
    <fb>43230</fb>
    <v>17</v>
  </rv>
  <rv s="8">
    <fb>43231</fb>
    <v>17</v>
  </rv>
  <rv s="8">
    <fb>43234</fb>
    <v>17</v>
  </rv>
  <rv s="8">
    <fb>22.78</fb>
    <v>18</v>
  </rv>
  <rv s="8">
    <fb>124.49</fb>
    <v>18</v>
  </rv>
  <rv s="8">
    <fb>43235</fb>
    <v>17</v>
  </rv>
  <rv s="8">
    <fb>122.48</fb>
    <v>18</v>
  </rv>
  <rv s="8">
    <fb>43236</fb>
    <v>17</v>
  </rv>
  <rv s="8">
    <fb>22.29</fb>
    <v>18</v>
  </rv>
  <rv s="8">
    <fb>43237</fb>
    <v>17</v>
  </rv>
  <rv s="8">
    <fb>22.19</fb>
    <v>18</v>
  </rv>
  <rv s="8">
    <fb>122.36</fb>
    <v>18</v>
  </rv>
  <rv s="8">
    <fb>43238</fb>
    <v>17</v>
  </rv>
  <rv s="8">
    <fb>122.41</fb>
    <v>18</v>
  </rv>
  <rv s="8">
    <fb>43241</fb>
    <v>17</v>
  </rv>
  <rv s="8">
    <fb>22.33</fb>
    <v>18</v>
  </rv>
  <rv s="8">
    <fb>43242</fb>
    <v>17</v>
  </rv>
  <rv s="8">
    <fb>43243</fb>
    <v>17</v>
  </rv>
  <rv s="8">
    <fb>22.34</fb>
    <v>18</v>
  </rv>
  <rv s="8">
    <fb>122.54</fb>
    <v>18</v>
  </rv>
  <rv s="8">
    <fb>43244</fb>
    <v>17</v>
  </rv>
  <rv s="8">
    <fb>123.59</fb>
    <v>18</v>
  </rv>
  <rv s="8">
    <fb>43245</fb>
    <v>17</v>
  </rv>
  <rv s="8">
    <fb>43249</fb>
    <v>17</v>
  </rv>
  <rv s="8">
    <fb>22.15</fb>
    <v>18</v>
  </rv>
  <rv s="8">
    <fb>123.19</fb>
    <v>18</v>
  </rv>
  <rv s="8">
    <fb>43250</fb>
    <v>17</v>
  </rv>
  <rv s="8">
    <fb>123.37</fb>
    <v>18</v>
  </rv>
  <rv s="8">
    <fb>43251</fb>
    <v>17</v>
  </rv>
  <rv s="8">
    <fb>43252</fb>
    <v>17</v>
  </rv>
  <rv s="8">
    <fb>43255</fb>
    <v>17</v>
  </rv>
  <rv s="8">
    <fb>122.37</fb>
    <v>18</v>
  </rv>
  <rv s="8">
    <fb>43256</fb>
    <v>17</v>
  </rv>
  <rv s="8">
    <fb>43257</fb>
    <v>17</v>
  </rv>
  <rv s="8">
    <fb>122.92</fb>
    <v>18</v>
  </rv>
  <rv s="8">
    <fb>43258</fb>
    <v>17</v>
  </rv>
  <rv s="8">
    <fb>22.45</fb>
    <v>18</v>
  </rv>
  <rv s="8">
    <fb>43259</fb>
    <v>17</v>
  </rv>
  <rv s="8">
    <fb>123.01</fb>
    <v>18</v>
  </rv>
  <rv s="8">
    <fb>43262</fb>
    <v>17</v>
  </rv>
  <rv s="8">
    <fb>123.23</fb>
    <v>18</v>
  </rv>
  <rv s="8">
    <fb>43263</fb>
    <v>17</v>
  </rv>
  <rv s="8">
    <fb>43264</fb>
    <v>17</v>
  </rv>
  <rv s="8">
    <fb>43265</fb>
    <v>17</v>
  </rv>
  <rv s="8">
    <fb>22.66</fb>
    <v>18</v>
  </rv>
  <rv s="8">
    <fb>123.38</fb>
    <v>18</v>
  </rv>
  <rv s="8">
    <fb>43266</fb>
    <v>17</v>
  </rv>
  <rv s="8">
    <fb>121.34</fb>
    <v>18</v>
  </rv>
  <rv s="8">
    <fb>43269</fb>
    <v>17</v>
  </rv>
  <rv s="8">
    <fb>43270</fb>
    <v>17</v>
  </rv>
  <rv s="8">
    <fb>120.8</fb>
    <v>18</v>
  </rv>
  <rv s="8">
    <fb>43271</fb>
    <v>17</v>
  </rv>
  <rv s="8">
    <fb>120.26</fb>
    <v>18</v>
  </rv>
  <rv s="8">
    <fb>43272</fb>
    <v>17</v>
  </rv>
  <rv s="8">
    <fb>43273</fb>
    <v>17</v>
  </rv>
  <rv s="8">
    <fb>120.34</fb>
    <v>18</v>
  </rv>
  <rv s="8">
    <fb>43276</fb>
    <v>17</v>
  </rv>
  <rv s="8">
    <fb>119.89</fb>
    <v>18</v>
  </rv>
  <rv s="8">
    <fb>43277</fb>
    <v>17</v>
  </rv>
  <rv s="8">
    <fb>43278</fb>
    <v>17</v>
  </rv>
  <rv s="8">
    <fb>118.58</fb>
    <v>18</v>
  </rv>
  <rv s="8">
    <fb>43279</fb>
    <v>17</v>
  </rv>
  <rv s="8">
    <fb>118.22</fb>
    <v>18</v>
  </rv>
  <rv s="8">
    <fb>43280</fb>
    <v>17</v>
  </rv>
  <rv s="8">
    <fb>118.65</fb>
    <v>18</v>
  </rv>
  <rv s="8">
    <fb>43283</fb>
    <v>17</v>
  </rv>
  <rv s="8">
    <fb>43284</fb>
    <v>17</v>
  </rv>
  <rv s="8">
    <fb>43286</fb>
    <v>17</v>
  </rv>
  <rv s="8">
    <fb>119.05</fb>
    <v>18</v>
  </rv>
  <rv s="8">
    <fb>43287</fb>
    <v>17</v>
  </rv>
  <rv s="8">
    <fb>22.61</fb>
    <v>18</v>
  </rv>
  <rv s="8">
    <fb>43290</fb>
    <v>17</v>
  </rv>
  <rv s="8">
    <fb>119.15</fb>
    <v>18</v>
  </rv>
  <rv s="8">
    <fb>43291</fb>
    <v>17</v>
  </rv>
  <rv s="8">
    <fb>43292</fb>
    <v>17</v>
  </rv>
  <rv s="8">
    <fb>43293</fb>
    <v>17</v>
  </rv>
  <rv s="8">
    <fb>118.13</fb>
    <v>18</v>
  </rv>
  <rv s="8">
    <fb>43294</fb>
    <v>17</v>
  </rv>
  <rv s="8">
    <fb>21.96</fb>
    <v>18</v>
  </rv>
  <rv s="8">
    <fb>43297</fb>
    <v>17</v>
  </rv>
  <rv s="8">
    <fb>117.55</fb>
    <v>18</v>
  </rv>
  <rv s="8">
    <fb>43298</fb>
    <v>17</v>
  </rv>
  <rv s="8">
    <fb>21.88</fb>
    <v>18</v>
  </rv>
  <rv s="8">
    <fb>116.28</fb>
    <v>18</v>
  </rv>
  <rv s="8">
    <fb>43299</fb>
    <v>17</v>
  </rv>
  <rv s="8">
    <fb>116.31</fb>
    <v>18</v>
  </rv>
  <rv s="8">
    <fb>43300</fb>
    <v>17</v>
  </rv>
  <rv s="8">
    <fb>115.81</fb>
    <v>18</v>
  </rv>
  <rv s="8">
    <fb>43301</fb>
    <v>17</v>
  </rv>
  <rv s="8">
    <fb>21.78</fb>
    <v>18</v>
  </rv>
  <rv s="8">
    <fb>116.56</fb>
    <v>18</v>
  </rv>
  <rv s="8">
    <fb>43304</fb>
    <v>17</v>
  </rv>
  <rv s="8">
    <fb>116</fb>
    <v>18</v>
  </rv>
  <rv s="8">
    <fb>43305</fb>
    <v>17</v>
  </rv>
  <rv s="8">
    <fb>21.62</fb>
    <v>18</v>
  </rv>
  <rv s="8">
    <fb>43306</fb>
    <v>17</v>
  </rv>
  <rv s="8">
    <fb>116.68</fb>
    <v>18</v>
  </rv>
  <rv s="8">
    <fb>43307</fb>
    <v>17</v>
  </rv>
  <rv s="8">
    <fb>21.39</fb>
    <v>18</v>
  </rv>
  <rv s="8">
    <fb>115.77</fb>
    <v>18</v>
  </rv>
  <rv s="8">
    <fb>43308</fb>
    <v>17</v>
  </rv>
  <rv s="8">
    <fb>21.32</fb>
    <v>18</v>
  </rv>
  <rv s="8">
    <fb>115.83</fb>
    <v>18</v>
  </rv>
  <rv s="8">
    <fb>43311</fb>
    <v>17</v>
  </rv>
  <rv s="8">
    <fb>115.65</fb>
    <v>18</v>
  </rv>
  <rv s="8">
    <fb>43312</fb>
    <v>17</v>
  </rv>
  <rv s="8">
    <fb>21.28</fb>
    <v>18</v>
  </rv>
  <rv s="8">
    <fb>115.99</fb>
    <v>18</v>
  </rv>
  <rv s="8">
    <fb>43313</fb>
    <v>17</v>
  </rv>
  <rv s="8">
    <fb>21.11</fb>
    <v>18</v>
  </rv>
  <rv s="8">
    <fb>115.14</fb>
    <v>18</v>
  </rv>
  <rv s="8">
    <fb>43314</fb>
    <v>17</v>
  </rv>
  <rv s="8">
    <fb>20.94</fb>
    <v>18</v>
  </rv>
  <rv s="8">
    <fb>114.52</fb>
    <v>18</v>
  </rv>
  <rv s="8">
    <fb>43315</fb>
    <v>17</v>
  </rv>
  <rv s="8">
    <fb>21.16</fb>
    <v>18</v>
  </rv>
  <rv s="8">
    <fb>114.92</fb>
    <v>18</v>
  </rv>
  <rv s="8">
    <fb>43318</fb>
    <v>17</v>
  </rv>
  <rv s="8">
    <fb>20.9</fb>
    <v>18</v>
  </rv>
  <rv s="8">
    <fb>114.33</fb>
    <v>18</v>
  </rv>
  <rv s="8">
    <fb>43319</fb>
    <v>17</v>
  </rv>
  <rv s="8">
    <fb>114.59</fb>
    <v>18</v>
  </rv>
  <rv s="8">
    <fb>43320</fb>
    <v>17</v>
  </rv>
  <rv s="8">
    <fb>20.76</fb>
    <v>18</v>
  </rv>
  <rv s="8">
    <fb>114.91</fb>
    <v>18</v>
  </rv>
  <rv s="8">
    <fb>43321</fb>
    <v>17</v>
  </rv>
  <rv s="8">
    <fb>20.71</fb>
    <v>18</v>
  </rv>
  <rv s="8">
    <fb>43322</fb>
    <v>17</v>
  </rv>
  <rv s="8">
    <fb>20.56</fb>
    <v>18</v>
  </rv>
  <rv s="8">
    <fb>114.69</fb>
    <v>18</v>
  </rv>
  <rv s="8">
    <fb>43325</fb>
    <v>17</v>
  </rv>
  <rv s="8">
    <fb>112.96</fb>
    <v>18</v>
  </rv>
  <rv s="8">
    <fb>43326</fb>
    <v>17</v>
  </rv>
  <rv s="8">
    <fb>19.77</fb>
    <v>18</v>
  </rv>
  <rv s="8">
    <fb>113.07</fb>
    <v>18</v>
  </rv>
  <rv s="8">
    <fb>43327</fb>
    <v>17</v>
  </rv>
  <rv s="8">
    <fb>18.600000000000001</fb>
    <v>18</v>
  </rv>
  <rv s="8">
    <fb>111.19</fb>
    <v>18</v>
  </rv>
  <rv s="8">
    <fb>43328</fb>
    <v>17</v>
  </rv>
  <rv s="8">
    <fb>18.16</fb>
    <v>18</v>
  </rv>
  <rv s="8">
    <fb>111.1</fb>
    <v>18</v>
  </rv>
  <rv s="8">
    <fb>43329</fb>
    <v>17</v>
  </rv>
  <rv s="8">
    <fb>18.72</fb>
    <v>18</v>
  </rv>
  <rv s="8">
    <fb>112.13</fb>
    <v>18</v>
  </rv>
  <rv s="8">
    <fb>43332</fb>
    <v>17</v>
  </rv>
  <rv s="8">
    <fb>18.79</fb>
    <v>18</v>
  </rv>
  <rv s="8">
    <fb>112.69</fb>
    <v>18</v>
  </rv>
  <rv s="8">
    <fb>43333</fb>
    <v>17</v>
  </rv>
  <rv s="8">
    <fb>113.02</fb>
    <v>18</v>
  </rv>
  <rv s="8">
    <fb>43334</fb>
    <v>17</v>
  </rv>
  <rv s="8">
    <fb>19.059999999999999</fb>
    <v>18</v>
  </rv>
  <rv s="8">
    <fb>43335</fb>
    <v>17</v>
  </rv>
  <rv s="8">
    <fb>18.46</fb>
    <v>18</v>
  </rv>
  <rv s="8">
    <fb>112.2</fb>
    <v>18</v>
  </rv>
  <rv s="8">
    <fb>43336</fb>
    <v>17</v>
  </rv>
  <rv s="8">
    <fb>18.95</fb>
    <v>18</v>
  </rv>
  <rv s="8">
    <fb>114.16</fb>
    <v>18</v>
  </rv>
  <rv s="8">
    <fb>43339</fb>
    <v>17</v>
  </rv>
  <rv s="8">
    <fb>19.28</fb>
    <v>18</v>
  </rv>
  <rv s="8">
    <fb>43340</fb>
    <v>17</v>
  </rv>
  <rv s="8">
    <fb>113.68</fb>
    <v>18</v>
  </rv>
  <rv s="8">
    <fb>43341</fb>
    <v>17</v>
  </rv>
  <rv s="8">
    <fb>114.2</fb>
    <v>18</v>
  </rv>
  <rv s="8">
    <fb>43342</fb>
    <v>17</v>
  </rv>
  <rv s="8">
    <fb>113.64</fb>
    <v>18</v>
  </rv>
  <rv s="8">
    <fb>43343</fb>
    <v>17</v>
  </rv>
  <rv s="8">
    <fb>18.55</fb>
    <v>18</v>
  </rv>
  <rv s="8">
    <fb>113.51</fb>
    <v>18</v>
  </rv>
  <rv s="8">
    <fb>43347</fb>
    <v>17</v>
  </rv>
  <rv s="8">
    <fb>18.02</fb>
    <v>18</v>
  </rv>
  <rv s="8">
    <fb>112.93</fb>
    <v>18</v>
  </rv>
  <rv s="8">
    <fb>43348</fb>
    <v>17</v>
  </rv>
  <rv s="8">
    <fb>17.87</fb>
    <v>18</v>
  </rv>
  <rv s="8">
    <fb>113.32</fb>
    <v>18</v>
  </rv>
  <rv s="8">
    <fb>43349</fb>
    <v>17</v>
  </rv>
  <rv s="8">
    <fb>17.84</fb>
    <v>18</v>
  </rv>
  <rv s="8">
    <fb>113.54</fb>
    <v>18</v>
  </rv>
  <rv s="8">
    <fb>43350</fb>
    <v>17</v>
  </rv>
  <rv s="8">
    <fb>17.88</fb>
    <v>18</v>
  </rv>
  <rv s="8">
    <fb>113.23</fb>
    <v>18</v>
  </rv>
  <rv s="8">
    <fb>43353</fb>
    <v>17</v>
  </rv>
  <rv s="8">
    <fb>17.61</fb>
    <v>18</v>
  </rv>
  <rv s="8">
    <fb>43354</fb>
    <v>17</v>
  </rv>
  <rv s="8">
    <fb>17.57</fb>
    <v>18</v>
  </rv>
  <rv s="8">
    <fb>113.22</fb>
    <v>18</v>
  </rv>
  <rv s="8">
    <fb>43355</fb>
    <v>17</v>
  </rv>
  <rv s="8">
    <fb>18.11</fb>
    <v>18</v>
  </rv>
  <rv s="8">
    <fb>114.17</fb>
    <v>18</v>
  </rv>
  <rv s="8">
    <fb>43356</fb>
    <v>17</v>
  </rv>
  <rv s="8">
    <fb>18.09</fb>
    <v>18</v>
  </rv>
  <rv s="8">
    <fb>113.76</fb>
    <v>18</v>
  </rv>
  <rv s="8">
    <fb>43357</fb>
    <v>17</v>
  </rv>
  <rv s="8">
    <fb>17.98</fb>
    <v>18</v>
  </rv>
  <rv s="8">
    <fb>43360</fb>
    <v>17</v>
  </rv>
  <rv s="8">
    <fb>18.32</fb>
    <v>18</v>
  </rv>
  <rv s="8">
    <fb>113.61</fb>
    <v>18</v>
  </rv>
  <rv s="8">
    <fb>43361</fb>
    <v>17</v>
  </rv>
  <rv s="8">
    <fb>18.43</fb>
    <v>18</v>
  </rv>
  <rv s="8">
    <fb>113.44</fb>
    <v>18</v>
  </rv>
  <rv s="8">
    <fb>43362</fb>
    <v>17</v>
  </rv>
  <rv s="8">
    <fb>18.75</fb>
    <v>18</v>
  </rv>
  <rv s="8">
    <fb>113.88</fb>
    <v>18</v>
  </rv>
  <rv s="8">
    <fb>43363</fb>
    <v>17</v>
  </rv>
  <rv s="8">
    <fb>18.93</fb>
    <v>18</v>
  </rv>
  <rv s="8">
    <fb>114.27</fb>
    <v>18</v>
  </rv>
  <rv s="8">
    <fb>43364</fb>
    <v>17</v>
  </rv>
  <rv s="8">
    <fb>18.78</fb>
    <v>18</v>
  </rv>
  <rv s="8">
    <fb>43367</fb>
    <v>17</v>
  </rv>
  <rv s="8">
    <fb>18.8</fb>
    <v>18</v>
  </rv>
  <rv s="8">
    <fb>113.47</fb>
    <v>18</v>
  </rv>
  <rv s="8">
    <fb>43368</fb>
    <v>17</v>
  </rv>
  <rv s="8">
    <fb>18.850000000000001</fb>
    <v>18</v>
  </rv>
  <rv s="8">
    <fb>113.65</fb>
    <v>18</v>
  </rv>
  <rv s="8">
    <fb>43369</fb>
    <v>17</v>
  </rv>
  <rv s="8">
    <fb>18.420000000000002</fb>
    <v>18</v>
  </rv>
  <rv s="8">
    <fb>113.05</fb>
    <v>18</v>
  </rv>
  <rv s="8">
    <fb>43370</fb>
    <v>17</v>
  </rv>
  <rv s="8">
    <fb>18.34</fb>
    <v>18</v>
  </rv>
  <rv s="8">
    <fb>112.05</fb>
    <v>18</v>
  </rv>
  <rv s="8">
    <fb>43371</fb>
    <v>17</v>
  </rv>
  <rv s="8">
    <fb>18.52</fb>
    <v>18</v>
  </rv>
  <rv s="8">
    <fb>112.76</fb>
    <v>18</v>
  </rv>
  <rv s="8">
    <fb>43374</fb>
    <v>17</v>
  </rv>
  <rv s="8">
    <fb>112.57</fb>
    <v>18</v>
  </rv>
  <rv s="8">
    <fb>43375</fb>
    <v>17</v>
  </rv>
  <rv s="8">
    <fb>19.05</fb>
    <v>18</v>
  </rv>
  <rv s="8">
    <fb>113.87</fb>
    <v>18</v>
  </rv>
  <rv s="8">
    <fb>43376</fb>
    <v>17</v>
  </rv>
  <rv s="8">
    <fb>113.42</fb>
    <v>18</v>
  </rv>
  <rv s="8">
    <fb>43377</fb>
    <v>17</v>
  </rv>
  <rv s="8">
    <fb>113.48</fb>
    <v>18</v>
  </rv>
  <rv s="8">
    <fb>43378</fb>
    <v>17</v>
  </rv>
  <rv s="8">
    <fb>18.649999999999999</fb>
    <v>18</v>
  </rv>
  <rv s="8">
    <fb>43381</fb>
    <v>17</v>
  </rv>
  <rv s="8">
    <fb>18.71</fb>
    <v>18</v>
  </rv>
  <rv s="8">
    <fb>112.54</fb>
    <v>18</v>
  </rv>
  <rv s="8">
    <fb>43382</fb>
    <v>17</v>
  </rv>
  <rv s="8">
    <fb>18.39</fb>
    <v>18</v>
  </rv>
  <rv s="8">
    <fb>112.6</fb>
    <v>18</v>
  </rv>
  <rv s="8">
    <fb>43383</fb>
    <v>17</v>
  </rv>
  <rv s="8">
    <fb>18.63</fb>
    <v>18</v>
  </rv>
  <rv s="8">
    <fb>112.88</fb>
    <v>18</v>
  </rv>
  <rv s="8">
    <fb>43384</fb>
    <v>17</v>
  </rv>
  <rv s="8">
    <fb>43385</fb>
    <v>17</v>
  </rv>
  <rv s="8">
    <fb>19.75</fb>
    <v>18</v>
  </rv>
  <rv s="8">
    <fb>115.23</fb>
    <v>18</v>
  </rv>
  <rv s="8">
    <fb>43388</fb>
    <v>17</v>
  </rv>
  <rv s="8">
    <fb>20.059999999999999</fb>
    <v>18</v>
  </rv>
  <rv s="8">
    <fb>43389</fb>
    <v>17</v>
  </rv>
  <rv s="8">
    <fb>19.989999999999998</fb>
    <v>18</v>
  </rv>
  <rv s="8">
    <fb>115.8</fb>
    <v>18</v>
  </rv>
  <rv s="8">
    <fb>43390</fb>
    <v>17</v>
  </rv>
  <rv s="8">
    <fb>19.91</fb>
    <v>18</v>
  </rv>
  <rv s="8">
    <fb>43391</fb>
    <v>17</v>
  </rv>
  <rv s="8">
    <fb>20</fb>
    <v>18</v>
  </rv>
  <rv s="8">
    <fb>115.92</fb>
    <v>18</v>
  </rv>
  <rv s="8">
    <fb>43392</fb>
    <v>17</v>
  </rv>
  <rv s="8">
    <fb>20.010000000000002</fb>
    <v>18</v>
  </rv>
  <rv s="8">
    <fb>116.01</fb>
    <v>18</v>
  </rv>
  <rv s="8">
    <fb>43395</fb>
    <v>17</v>
  </rv>
  <rv s="8">
    <fb>19.86</fb>
    <v>18</v>
  </rv>
  <rv s="8">
    <fb>115.71</fb>
    <v>18</v>
  </rv>
  <rv s="8">
    <fb>43396</fb>
    <v>17</v>
  </rv>
  <rv s="8">
    <fb>20.100000000000001</fb>
    <v>18</v>
  </rv>
  <rv s="8">
    <fb>116.39</fb>
    <v>18</v>
  </rv>
  <rv s="8">
    <fb>43397</fb>
    <v>17</v>
  </rv>
  <rv s="8">
    <fb>116.66</fb>
    <v>18</v>
  </rv>
  <rv s="8">
    <fb>43398</fb>
    <v>17</v>
  </rv>
  <rv s="8">
    <fb>19</fb>
    <v>18</v>
  </rv>
  <rv s="8">
    <fb>116.4</fb>
    <v>18</v>
  </rv>
  <rv s="8">
    <fb>43399</fb>
    <v>17</v>
  </rv>
  <rv s="8">
    <fb>43402</fb>
    <v>17</v>
  </rv>
  <rv s="8">
    <fb>19.010000000000002</fb>
    <v>18</v>
  </rv>
  <rv s="8">
    <fb>43403</fb>
    <v>17</v>
  </rv>
  <rv s="8">
    <fb>19.149999999999999</fb>
    <v>18</v>
  </rv>
  <rv s="8">
    <fb>43404</fb>
    <v>17</v>
  </rv>
  <rv s="8">
    <fb>43405</fb>
    <v>17</v>
  </rv>
  <rv s="8">
    <fb>19.57</fb>
    <v>18</v>
  </rv>
  <rv s="8">
    <fb>116.63</fb>
    <v>18</v>
  </rv>
  <rv s="8">
    <fb>43406</fb>
    <v>17</v>
  </rv>
  <rv s="8">
    <fb>19.63</fb>
    <v>18</v>
  </rv>
  <rv s="8">
    <fb>116.65</fb>
    <v>18</v>
  </rv>
  <rv s="8">
    <fb>43409</fb>
    <v>17</v>
  </rv>
  <rv s="8">
    <fb>19.559999999999999</fb>
    <v>18</v>
  </rv>
  <rv s="8">
    <fb>116.37</fb>
    <v>18</v>
  </rv>
  <rv s="8">
    <fb>43410</fb>
    <v>17</v>
  </rv>
  <rv s="8">
    <fb>19.399999999999999</fb>
    <v>18</v>
  </rv>
  <rv s="8">
    <fb>43411</fb>
    <v>17</v>
  </rv>
  <rv s="8">
    <fb>19.309999999999999</fb>
    <v>18</v>
  </rv>
  <rv s="8">
    <fb>43412</fb>
    <v>17</v>
  </rv>
  <rv s="8">
    <fb>43413</fb>
    <v>17</v>
  </rv>
  <rv s="8">
    <fb>19.04</fb>
    <v>18</v>
  </rv>
  <rv s="8">
    <fb>114.48</fb>
    <v>18</v>
  </rv>
  <rv s="8">
    <fb>43416</fb>
    <v>17</v>
  </rv>
  <rv s="8">
    <fb>18.61</fb>
    <v>18</v>
  </rv>
  <rv s="8">
    <fb>113.66</fb>
    <v>18</v>
  </rv>
  <rv s="8">
    <fb>43417</fb>
    <v>17</v>
  </rv>
  <rv s="8">
    <fb>113.7</fb>
    <v>18</v>
  </rv>
  <rv s="8">
    <fb>43418</fb>
    <v>17</v>
  </rv>
  <rv s="8">
    <fb>18.829999999999998</fb>
    <v>18</v>
  </rv>
  <rv s="8">
    <fb>114.64</fb>
    <v>18</v>
  </rv>
  <rv s="8">
    <fb>43419</fb>
    <v>17</v>
  </rv>
  <rv s="8">
    <fb>43420</fb>
    <v>17</v>
  </rv>
  <rv s="8">
    <fb>43423</fb>
    <v>17</v>
  </rv>
  <rv s="8">
    <fb>43424</fb>
    <v>17</v>
  </rv>
  <rv s="8">
    <fb>19.3</fb>
    <v>18</v>
  </rv>
  <rv s="8">
    <fb>43425</fb>
    <v>17</v>
  </rv>
  <rv s="8">
    <fb>19.809999999999999</fb>
    <v>18</v>
  </rv>
  <rv s="8">
    <fb>115.86</fb>
    <v>18</v>
  </rv>
  <rv s="8">
    <fb>43427</fb>
    <v>17</v>
  </rv>
  <rv s="8">
    <fb>19.36</fb>
    <v>18</v>
  </rv>
  <rv s="8">
    <fb>43430</fb>
    <v>17</v>
  </rv>
  <rv s="8">
    <fb>19.260000000000002</fb>
    <v>18</v>
  </rv>
  <rv s="8">
    <fb>115.64</fb>
    <v>18</v>
  </rv>
  <rv s="8">
    <fb>43431</fb>
    <v>17</v>
  </rv>
  <rv s="8">
    <fb>18.87</fb>
    <v>18</v>
  </rv>
  <rv s="8">
    <fb>114.95</fb>
    <v>18</v>
  </rv>
  <rv s="8">
    <fb>43432</fb>
    <v>17</v>
  </rv>
  <rv s="8">
    <fb>115.38</fb>
    <v>18</v>
  </rv>
  <rv s="8">
    <fb>43433</fb>
    <v>17</v>
  </rv>
  <rv s="8">
    <fb>19.170000000000002</fb>
    <v>18</v>
  </rv>
  <rv s="8">
    <fb>115.74</fb>
    <v>18</v>
  </rv>
  <rv s="8">
    <fb>43434</fb>
    <v>17</v>
  </rv>
  <rv s="8">
    <fb>43437</fb>
    <v>17</v>
  </rv>
  <rv s="8">
    <fb>19.440000000000001</fb>
    <v>18</v>
  </rv>
  <rv s="8">
    <fb>116.41</fb>
    <v>18</v>
  </rv>
  <rv s="8">
    <fb>43438</fb>
    <v>17</v>
  </rv>
  <rv s="8">
    <fb>19.600000000000001</fb>
    <v>18</v>
  </rv>
  <rv s="8">
    <fb>43440</fb>
    <v>17</v>
  </rv>
  <rv s="8">
    <fb>43441</fb>
    <v>17</v>
  </rv>
  <rv s="8">
    <fb>20.2</fb>
    <v>18</v>
  </rv>
  <rv s="8">
    <fb>118.09</fb>
    <v>18</v>
  </rv>
  <rv s="8">
    <fb>43444</fb>
    <v>17</v>
  </rv>
  <rv s="8">
    <fb>43445</fb>
    <v>17</v>
  </rv>
  <rv s="8">
    <fb>117.54</fb>
    <v>18</v>
  </rv>
  <rv s="8">
    <fb>43446</fb>
    <v>17</v>
  </rv>
  <rv s="8">
    <fb>20.440000000000001</fb>
    <v>18</v>
  </rv>
  <rv s="8">
    <fb>117.79</fb>
    <v>18</v>
  </rv>
  <rv s="8">
    <fb>43447</fb>
    <v>17</v>
  </rv>
  <rv s="8">
    <fb>20.48</fb>
    <v>18</v>
  </rv>
  <rv s="8">
    <fb>117.53</fb>
    <v>18</v>
  </rv>
  <rv s="8">
    <fb>43448</fb>
    <v>17</v>
  </rv>
  <rv s="8">
    <fb>117.06</fb>
    <v>18</v>
  </rv>
  <rv s="8">
    <fb>43451</fb>
    <v>17</v>
  </rv>
  <rv s="8">
    <fb>43452</fb>
    <v>17</v>
  </rv>
  <rv s="8">
    <fb>21.09</fb>
    <v>18</v>
  </rv>
  <rv s="8">
    <fb>43453</fb>
    <v>17</v>
  </rv>
  <rv s="8">
    <fb>19.95</fb>
    <v>18</v>
  </rv>
  <rv s="8">
    <fb>117.43</fb>
    <v>18</v>
  </rv>
  <rv s="8">
    <fb>43454</fb>
    <v>17</v>
  </rv>
  <rv s="8">
    <fb>119.24</fb>
    <v>18</v>
  </rv>
  <rv s="8">
    <fb>43455</fb>
    <v>17</v>
  </rv>
  <rv s="8">
    <fb>43458</fb>
    <v>17</v>
  </rv>
  <rv s="8">
    <fb>120.02</fb>
    <v>18</v>
  </rv>
  <rv s="8">
    <fb>43460</fb>
    <v>17</v>
  </rv>
  <rv s="8">
    <fb>20.62</fb>
    <v>18</v>
  </rv>
  <rv s="8">
    <fb>43461</fb>
    <v>17</v>
  </rv>
  <rv s="8">
    <fb>20.97</fb>
    <v>18</v>
  </rv>
  <rv s="8">
    <fb>120.57</fb>
    <v>18</v>
  </rv>
  <rv s="8">
    <fb>43462</fb>
    <v>17</v>
  </rv>
  <rv s="8">
    <fb>20.6</fb>
    <v>18</v>
  </rv>
  <rv s="8">
    <fb>121.06</fb>
    <v>18</v>
  </rv>
  <rv s="8">
    <fb>43465</fb>
    <v>17</v>
  </rv>
  <rv s="8">
    <fb>43467</fb>
    <v>17</v>
  </rv>
  <rv s="8">
    <fb>43468</fb>
    <v>17</v>
  </rv>
  <rv s="8">
    <fb>122.43</fb>
    <v>18</v>
  </rv>
  <rv s="8">
    <fb>43469</fb>
    <v>17</v>
  </rv>
  <rv s="8">
    <fb>121.44</fb>
    <v>18</v>
  </rv>
  <rv s="8">
    <fb>43472</fb>
    <v>17</v>
  </rv>
  <rv s="8">
    <fb>121.86</fb>
    <v>18</v>
  </rv>
  <rv s="8">
    <fb>43473</fb>
    <v>17</v>
  </rv>
  <rv s="8">
    <fb>121.53</fb>
    <v>18</v>
  </rv>
  <rv s="8">
    <fb>43474</fb>
    <v>17</v>
  </rv>
  <rv s="8">
    <fb>43475</fb>
    <v>17</v>
  </rv>
  <rv s="8">
    <fb>21</fb>
    <v>18</v>
  </rv>
  <rv s="8">
    <fb>43476</fb>
    <v>17</v>
  </rv>
  <rv s="8">
    <fb>21.08</fb>
    <v>18</v>
  </rv>
  <rv s="8">
    <fb>43479</fb>
    <v>17</v>
  </rv>
  <rv s="8">
    <fb>20.93</fb>
    <v>18</v>
  </rv>
  <rv s="8">
    <fb>122.09</fb>
    <v>18</v>
  </rv>
  <rv s="8">
    <fb>43480</fb>
    <v>17</v>
  </rv>
  <rv s="8">
    <fb>121.88</fb>
    <v>18</v>
  </rv>
  <rv s="8">
    <fb>43481</fb>
    <v>17</v>
  </rv>
  <rv s="8">
    <fb>122.27</fb>
    <v>18</v>
  </rv>
  <rv s="8">
    <fb>43482</fb>
    <v>17</v>
  </rv>
  <rv s="8">
    <fb>122.11</fb>
    <v>18</v>
  </rv>
  <rv s="8">
    <fb>43483</fb>
    <v>17</v>
  </rv>
  <rv s="8">
    <fb>20.309999999999999</fb>
    <v>18</v>
  </rv>
  <rv s="8">
    <fb>121.02</fb>
    <v>18</v>
  </rv>
  <rv s="8">
    <fb>43487</fb>
    <v>17</v>
  </rv>
  <rv s="8">
    <fb>20.45</fb>
    <v>18</v>
  </rv>
  <rv s="8">
    <fb>121.45</fb>
    <v>18</v>
  </rv>
  <rv s="8">
    <fb>43488</fb>
    <v>17</v>
  </rv>
  <rv s="8">
    <fb>20.49</fb>
    <v>18</v>
  </rv>
  <rv s="8">
    <fb>121.28</fb>
    <v>18</v>
  </rv>
  <rv s="8">
    <fb>43489</fb>
    <v>17</v>
  </rv>
  <rv s="8">
    <fb>43490</fb>
    <v>17</v>
  </rv>
  <rv s="8">
    <fb>21.18</fb>
    <v>18</v>
  </rv>
  <rv s="8">
    <fb>43493</fb>
    <v>17</v>
  </rv>
  <rv s="8">
    <fb>123.29</fb>
    <v>18</v>
  </rv>
  <rv s="8">
    <fb>43494</fb>
    <v>17</v>
  </rv>
  <rv s="8">
    <fb>123.98</fb>
    <v>18</v>
  </rv>
  <rv s="8">
    <fb>43495</fb>
    <v>17</v>
  </rv>
  <rv s="8">
    <fb>43496</fb>
    <v>17</v>
  </rv>
  <rv s="8">
    <fb>124.75</fb>
    <v>18</v>
  </rv>
  <rv s="8">
    <fb>43497</fb>
    <v>17</v>
  </rv>
  <rv s="8">
    <fb>124.5</fb>
    <v>18</v>
  </rv>
  <rv s="8">
    <fb>43500</fb>
    <v>17</v>
  </rv>
  <rv s="8">
    <fb>123.96</fb>
    <v>18</v>
  </rv>
  <rv s="8">
    <fb>43501</fb>
    <v>17</v>
  </rv>
  <rv s="8">
    <fb>43502</fb>
    <v>17</v>
  </rv>
  <rv s="8">
    <fb>123.44</fb>
    <v>18</v>
  </rv>
  <rv s="8">
    <fb>43503</fb>
    <v>17</v>
  </rv>
  <rv s="8">
    <fb>22.03</fb>
    <v>18</v>
  </rv>
  <rv s="8">
    <fb>123.74</fb>
    <v>18</v>
  </rv>
  <rv s="8">
    <fb>43504</fb>
    <v>17</v>
  </rv>
  <rv s="8">
    <fb>124.21</fb>
    <v>18</v>
  </rv>
  <rv s="8">
    <fb>43507</fb>
    <v>17</v>
  </rv>
  <rv s="8">
    <fb>123.6</fb>
    <v>18</v>
  </rv>
  <rv s="8">
    <fb>43508</fb>
    <v>17</v>
  </rv>
  <rv s="8">
    <fb>123.86</fb>
    <v>18</v>
  </rv>
  <rv s="8">
    <fb>43509</fb>
    <v>17</v>
  </rv>
  <rv s="8">
    <fb>43510</fb>
    <v>17</v>
  </rv>
  <rv s="8">
    <fb>124.06</fb>
    <v>18</v>
  </rv>
  <rv s="8">
    <fb>43511</fb>
    <v>17</v>
  </rv>
  <rv s="8">
    <fb>124.8</fb>
    <v>18</v>
  </rv>
  <rv s="8">
    <fb>43515</fb>
    <v>17</v>
  </rv>
  <rv s="8">
    <fb>126.7</fb>
    <v>18</v>
  </rv>
  <rv s="8">
    <fb>43516</fb>
    <v>17</v>
  </rv>
  <rv s="8">
    <fb>43517</fb>
    <v>17</v>
  </rv>
  <rv s="8">
    <fb>125.05</fb>
    <v>18</v>
  </rv>
  <rv s="8">
    <fb>43518</fb>
    <v>17</v>
  </rv>
  <rv s="8">
    <fb>43521</fb>
    <v>17</v>
  </rv>
  <rv s="8">
    <fb>43522</fb>
    <v>17</v>
  </rv>
  <rv s="8">
    <fb>125.58</fb>
    <v>18</v>
  </rv>
  <rv s="8">
    <fb>43523</fb>
    <v>17</v>
  </rv>
  <rv s="8">
    <fb>22.35</fb>
    <v>18</v>
  </rv>
  <rv s="8">
    <fb>43524</fb>
    <v>17</v>
  </rv>
  <rv s="8">
    <fb>22.24</fb>
    <v>18</v>
  </rv>
  <rv s="8">
    <fb>123.99</fb>
    <v>18</v>
  </rv>
  <rv s="8">
    <fb>43525</fb>
    <v>17</v>
  </rv>
  <rv s="8">
    <fb>21.7</fb>
    <v>18</v>
  </rv>
  <rv s="8">
    <fb>43528</fb>
    <v>17</v>
  </rv>
  <rv s="8">
    <fb>21.85</fb>
    <v>18</v>
  </rv>
  <rv s="8">
    <fb>43529</fb>
    <v>17</v>
  </rv>
  <rv s="8">
    <fb>121.72</fb>
    <v>18</v>
  </rv>
  <rv s="8">
    <fb>43530</fb>
    <v>17</v>
  </rv>
  <rv s="8">
    <fb>43531</fb>
    <v>17</v>
  </rv>
  <rv s="8">
    <fb>43532</fb>
    <v>17</v>
  </rv>
  <rv s="8">
    <fb>122.84</fb>
    <v>18</v>
  </rv>
  <rv s="8">
    <fb>43535</fb>
    <v>17</v>
  </rv>
  <rv s="8">
    <fb>43536</fb>
    <v>17</v>
  </rv>
  <rv s="8">
    <fb>122.98</fb>
    <v>18</v>
  </rv>
  <rv s="8">
    <fb>43537</fb>
    <v>17</v>
  </rv>
  <rv s="8">
    <fb>123.84</fb>
    <v>18</v>
  </rv>
  <rv s="8">
    <fb>43538</fb>
    <v>17</v>
  </rv>
  <rv s="8">
    <fb>43539</fb>
    <v>17</v>
  </rv>
  <rv s="8">
    <fb>22.3</fb>
    <v>18</v>
  </rv>
  <rv s="8">
    <fb>43542</fb>
    <v>17</v>
  </rv>
  <rv s="8">
    <fb>123.04</fb>
    <v>18</v>
  </rv>
  <rv s="8">
    <fb>43543</fb>
    <v>17</v>
  </rv>
  <rv s="8">
    <fb>43544</fb>
    <v>17</v>
  </rv>
  <rv s="8">
    <fb>124.18</fb>
    <v>18</v>
  </rv>
  <rv s="8">
    <fb>43545</fb>
    <v>17</v>
  </rv>
  <rv s="8">
    <fb>43546</fb>
    <v>17</v>
  </rv>
  <rv s="8">
    <fb>123.97</fb>
    <v>18</v>
  </rv>
  <rv s="8">
    <fb>43549</fb>
    <v>17</v>
  </rv>
  <rv s="8">
    <fb>124.92</fb>
    <v>18</v>
  </rv>
  <rv s="8">
    <fb>43550</fb>
    <v>17</v>
  </rv>
  <rv s="8">
    <fb>43551</fb>
    <v>17</v>
  </rv>
  <rv s="8">
    <fb>43552</fb>
    <v>17</v>
  </rv>
  <rv s="8">
    <fb>121.9</fb>
    <v>18</v>
  </rv>
  <rv s="8">
    <fb>43553</fb>
    <v>17</v>
  </rv>
  <rv s="8">
    <fb>22.42</fb>
    <v>18</v>
  </rv>
  <rv s="8">
    <fb>122.01</fb>
    <v>18</v>
  </rv>
  <rv s="8">
    <fb>43556</fb>
    <v>17</v>
  </rv>
  <rv s="8">
    <fb>43557</fb>
    <v>17</v>
  </rv>
  <rv s="8">
    <fb>43558</fb>
    <v>17</v>
  </rv>
  <rv s="8">
    <fb>43559</fb>
    <v>17</v>
  </rv>
  <rv s="8">
    <fb>43560</fb>
    <v>17</v>
  </rv>
  <rv s="8">
    <fb>43563</fb>
    <v>17</v>
  </rv>
  <rv s="8">
    <fb>122.51</fb>
    <v>18</v>
  </rv>
  <rv s="8">
    <fb>43564</fb>
    <v>17</v>
  </rv>
  <rv s="8">
    <fb>22.82</fb>
    <v>18</v>
  </rv>
  <rv s="8">
    <fb>123.15</fb>
    <v>18</v>
  </rv>
  <rv s="8">
    <fb>43565</fb>
    <v>17</v>
  </rv>
  <rv s="8">
    <fb>123.53</fb>
    <v>18</v>
  </rv>
  <rv s="8">
    <fb>43566</fb>
    <v>17</v>
  </rv>
  <rv s="8">
    <fb>121.95</fb>
    <v>18</v>
  </rv>
  <rv s="8">
    <fb>43567</fb>
    <v>17</v>
  </rv>
  <rv s="8">
    <fb>22.21</fb>
    <v>18</v>
  </rv>
  <rv s="8">
    <fb>121.83</fb>
    <v>18</v>
  </rv>
  <rv s="8">
    <fb>43570</fb>
    <v>17</v>
  </rv>
  <rv s="8">
    <fb>121.6</fb>
    <v>18</v>
  </rv>
  <rv s="8">
    <fb>43571</fb>
    <v>17</v>
  </rv>
  <rv s="8">
    <fb>120.51</fb>
    <v>18</v>
  </rv>
  <rv s="8">
    <fb>43572</fb>
    <v>17</v>
  </rv>
  <rv s="8">
    <fb>120.28</fb>
    <v>18</v>
  </rv>
  <rv s="8">
    <fb>43573</fb>
    <v>17</v>
  </rv>
  <rv s="8">
    <fb>120.37</fb>
    <v>18</v>
  </rv>
  <rv s="8">
    <fb>43577</fb>
    <v>17</v>
  </rv>
  <rv s="8">
    <fb>20.98</fb>
    <v>18</v>
  </rv>
  <rv s="8">
    <fb>43578</fb>
    <v>17</v>
  </rv>
  <rv s="8">
    <fb>20.82</fb>
    <v>18</v>
  </rv>
  <rv s="8">
    <fb>120.12</fb>
    <v>18</v>
  </rv>
  <rv s="8">
    <fb>43579</fb>
    <v>17</v>
  </rv>
  <rv s="8">
    <fb>21.02</fb>
    <v>18</v>
  </rv>
  <rv s="8">
    <fb>120.47</fb>
    <v>18</v>
  </rv>
  <rv s="8">
    <fb>43580</fb>
    <v>17</v>
  </rv>
  <rv s="8">
    <fb>20.87</fb>
    <v>18</v>
  </rv>
  <rv s="8">
    <fb>43581</fb>
    <v>17</v>
  </rv>
  <rv s="8">
    <fb>121.37</fb>
    <v>18</v>
  </rv>
  <rv s="8">
    <fb>43584</fb>
    <v>17</v>
  </rv>
  <rv s="8">
    <fb>20.84</fb>
    <v>18</v>
  </rv>
  <rv s="8">
    <fb>43585</fb>
    <v>17</v>
  </rv>
  <rv s="8">
    <fb>20.89</fb>
    <v>18</v>
  </rv>
  <rv s="8">
    <fb>121.2</fb>
    <v>18</v>
  </rv>
  <rv s="8">
    <fb>43586</fb>
    <v>17</v>
  </rv>
  <rv s="8">
    <fb>20.52</fb>
    <v>18</v>
  </rv>
  <rv s="8">
    <fb>43587</fb>
    <v>17</v>
  </rv>
  <rv s="8">
    <fb>20.170000000000002</fb>
    <v>18</v>
  </rv>
  <rv s="8">
    <fb>119.94</fb>
    <v>18</v>
  </rv>
  <rv s="8">
    <fb>43588</fb>
    <v>17</v>
  </rv>
  <rv s="8">
    <fb>20.29</fb>
    <v>18</v>
  </rv>
  <rv s="8">
    <fb>43591</fb>
    <v>17</v>
  </rv>
  <rv s="8">
    <fb>20.3</fb>
    <v>18</v>
  </rv>
  <rv s="8">
    <fb>120.81</fb>
    <v>18</v>
  </rv>
  <rv s="8">
    <fb>43592</fb>
    <v>17</v>
  </rv>
  <rv s="8">
    <fb>43593</fb>
    <v>17</v>
  </rv>
  <rv s="8">
    <fb>120.91</fb>
    <v>18</v>
  </rv>
  <rv s="8">
    <fb>43594</fb>
    <v>17</v>
  </rv>
  <rv s="8">
    <fb>43595</fb>
    <v>17</v>
  </rv>
  <rv s="8">
    <fb>20.28</fb>
    <v>18</v>
  </rv>
  <rv s="8">
    <fb>121.43</fb>
    <v>18</v>
  </rv>
  <rv s="8">
    <fb>43598</fb>
    <v>17</v>
  </rv>
  <rv s="8">
    <fb>43599</fb>
    <v>17</v>
  </rv>
  <rv s="8">
    <fb>122.46</fb>
    <v>18</v>
  </rv>
  <rv s="8">
    <fb>43600</fb>
    <v>17</v>
  </rv>
  <rv s="8">
    <fb>20.79</fb>
    <v>18</v>
  </rv>
  <rv s="8">
    <fb>43601</fb>
    <v>17</v>
  </rv>
  <rv s="8">
    <fb>43602</fb>
    <v>17</v>
  </rv>
  <rv s="8">
    <fb>43605</fb>
    <v>17</v>
  </rv>
  <rv s="8">
    <fb>20.68</fb>
    <v>18</v>
  </rv>
  <rv s="8">
    <fb>120.64</fb>
    <v>18</v>
  </rv>
  <rv s="8">
    <fb>43606</fb>
    <v>17</v>
  </rv>
  <rv s="8">
    <fb>43607</fb>
    <v>17</v>
  </rv>
  <rv s="8">
    <fb>20.36</fb>
    <v>18</v>
  </rv>
  <rv s="8">
    <fb>120.24</fb>
    <v>18</v>
  </rv>
  <rv s="8">
    <fb>43608</fb>
    <v>17</v>
  </rv>
  <rv s="8">
    <fb>43609</fb>
    <v>17</v>
  </rv>
  <rv s="8">
    <fb>121.3</fb>
    <v>18</v>
  </rv>
  <rv s="8">
    <fb>43613</fb>
    <v>17</v>
  </rv>
  <rv s="8">
    <fb>20.420000000000002</fb>
    <v>18</v>
  </rv>
  <rv s="8">
    <fb>43614</fb>
    <v>17</v>
  </rv>
  <rv s="8">
    <fb>120.87</fb>
    <v>18</v>
  </rv>
  <rv s="8">
    <fb>43615</fb>
    <v>17</v>
  </rv>
  <rv s="8">
    <fb>20.77</fb>
    <v>18</v>
  </rv>
  <rv s="8">
    <fb>121.69</fb>
    <v>18</v>
  </rv>
  <rv s="8">
    <fb>43616</fb>
    <v>17</v>
  </rv>
  <rv s="8">
    <fb>21.59</fb>
    <v>18</v>
  </rv>
  <rv s="8">
    <fb>123.33</fb>
    <v>18</v>
  </rv>
  <rv s="8">
    <fb>43619</fb>
    <v>17</v>
  </rv>
  <rv s="8">
    <fb>125.11</fb>
    <v>18</v>
  </rv>
  <rv s="8">
    <fb>43620</fb>
    <v>17</v>
  </rv>
  <rv s="8">
    <fb>43621</fb>
    <v>17</v>
  </rv>
  <rv s="8">
    <fb>43622</fb>
    <v>17</v>
  </rv>
  <rv s="8">
    <fb>125.88</fb>
    <v>18</v>
  </rv>
  <rv s="8">
    <fb>43623</fb>
    <v>17</v>
  </rv>
  <rv s="8">
    <fb>43626</fb>
    <v>17</v>
  </rv>
  <rv s="8">
    <fb>43627</fb>
    <v>17</v>
  </rv>
  <rv s="8">
    <fb>43628</fb>
    <v>17</v>
  </rv>
  <rv s="8">
    <fb>125.83</fb>
    <v>18</v>
  </rv>
  <rv s="8">
    <fb>43629</fb>
    <v>17</v>
  </rv>
  <rv s="8">
    <fb>126.6</fb>
    <v>18</v>
  </rv>
  <rv s="8">
    <fb>43630</fb>
    <v>17</v>
  </rv>
  <rv s="8">
    <fb>43633</fb>
    <v>17</v>
  </rv>
  <rv s="8">
    <fb>43634</fb>
    <v>17</v>
  </rv>
  <rv s="8">
    <fb>43635</fb>
    <v>17</v>
  </rv>
  <rv s="8">
    <fb>24</fb>
    <v>18</v>
  </rv>
  <rv s="8">
    <fb>127.89</fb>
    <v>18</v>
  </rv>
  <rv s="8">
    <fb>43636</fb>
    <v>17</v>
  </rv>
  <rv s="8">
    <fb>131.11000000000001</fb>
    <v>18</v>
  </rv>
  <rv s="8">
    <fb>43637</fb>
    <v>17</v>
  </rv>
  <rv s="8">
    <fb>25.21</fb>
    <v>18</v>
  </rv>
  <rv s="8">
    <fb>131.97999999999999</fb>
    <v>18</v>
  </rv>
  <rv s="8">
    <fb>43640</fb>
    <v>17</v>
  </rv>
  <rv s="8">
    <fb>26.17</fb>
    <v>18</v>
  </rv>
  <rv s="8">
    <fb>133.94</fb>
    <v>18</v>
  </rv>
  <rv s="8">
    <fb>43641</fb>
    <v>17</v>
  </rv>
  <rv s="8">
    <fb>25.63</fb>
    <v>18</v>
  </rv>
  <rv s="8">
    <fb>134.19999999999999</fb>
    <v>18</v>
  </rv>
  <rv s="8">
    <fb>43642</fb>
    <v>17</v>
  </rv>
  <rv s="8">
    <fb>25.52</fb>
    <v>18</v>
  </rv>
  <rv s="8">
    <fb>132.97</fb>
    <v>18</v>
  </rv>
  <rv s="8">
    <fb>43643</fb>
    <v>17</v>
  </rv>
  <rv s="8">
    <fb>132.84</fb>
    <v>18</v>
  </rv>
  <rv s="8">
    <fb>43644</fb>
    <v>17</v>
  </rv>
  <rv s="8">
    <fb>25.56</fb>
    <v>18</v>
  </rv>
  <rv s="8">
    <fb>133.19999999999999</fb>
    <v>18</v>
  </rv>
  <rv s="8">
    <fb>43647</fb>
    <v>17</v>
  </rv>
  <rv s="8">
    <fb>24.58</fb>
    <v>18</v>
  </rv>
  <rv s="8">
    <fb>130.62</fb>
    <v>18</v>
  </rv>
  <rv s="8">
    <fb>43648</fb>
    <v>17</v>
  </rv>
  <rv s="8">
    <fb>25.55</fb>
    <v>18</v>
  </rv>
  <rv s="8">
    <fb>133.41</fb>
    <v>18</v>
  </rv>
  <rv s="8">
    <fb>43649</fb>
    <v>17</v>
  </rv>
  <rv s="8">
    <fb>25.65</fb>
    <v>18</v>
  </rv>
  <rv s="8">
    <fb>133.63</fb>
    <v>18</v>
  </rv>
  <rv s="8">
    <fb>43651</fb>
    <v>17</v>
  </rv>
  <rv s="8">
    <fb>132.13999999999999</fb>
    <v>18</v>
  </rv>
  <rv s="8">
    <fb>43654</fb>
    <v>17</v>
  </rv>
  <rv s="8">
    <fb>25.42</fb>
    <v>18</v>
  </rv>
  <rv s="8">
    <fb>131.29</fb>
    <v>18</v>
  </rv>
  <rv s="8">
    <fb>43655</fb>
    <v>17</v>
  </rv>
  <rv s="8">
    <fb>131.75</fb>
    <v>18</v>
  </rv>
  <rv s="8">
    <fb>43656</fb>
    <v>17</v>
  </rv>
  <rv s="8">
    <fb>26.2</fb>
    <v>18</v>
  </rv>
  <rv s="8">
    <fb>133.83000000000001</fb>
    <v>18</v>
  </rv>
  <rv s="8">
    <fb>43657</fb>
    <v>17</v>
  </rv>
  <rv s="8">
    <fb>25.94</fb>
    <v>18</v>
  </rv>
  <rv s="8">
    <fb>132.69999999999999</fb>
    <v>18</v>
  </rv>
  <rv s="8">
    <fb>43658</fb>
    <v>17</v>
  </rv>
  <rv s="8">
    <fb>26.21</fb>
    <v>18</v>
  </rv>
  <rv s="8">
    <fb>133.53</fb>
    <v>18</v>
  </rv>
  <rv s="8">
    <fb>43661</fb>
    <v>17</v>
  </rv>
  <rv s="8">
    <fb>43662</fb>
    <v>17</v>
  </rv>
  <rv s="8">
    <fb>26.05</fb>
    <v>18</v>
  </rv>
  <rv s="8">
    <fb>132.4</fb>
    <v>18</v>
  </rv>
  <rv s="8">
    <fb>43663</fb>
    <v>17</v>
  </rv>
  <rv s="8">
    <fb>27.09</fb>
    <v>18</v>
  </rv>
  <rv s="8">
    <fb>134.58000000000001</fb>
    <v>18</v>
  </rv>
  <rv s="8">
    <fb>43664</fb>
    <v>17</v>
  </rv>
  <rv s="8">
    <fb>28.25</fb>
    <v>18</v>
  </rv>
  <rv s="8">
    <fb>136.47999999999999</fb>
    <v>18</v>
  </rv>
  <rv s="8">
    <fb>43665</fb>
    <v>17</v>
  </rv>
  <rv s="8">
    <fb>27.98</fb>
    <v>18</v>
  </rv>
  <rv s="8">
    <fb>134.47</fb>
    <v>18</v>
  </rv>
  <rv s="8">
    <fb>43668</fb>
    <v>17</v>
  </rv>
  <rv s="8">
    <fb>28.19</fb>
    <v>18</v>
  </rv>
  <rv s="8">
    <fb>134.44999999999999</fb>
    <v>18</v>
  </rv>
  <rv s="8">
    <fb>43669</fb>
    <v>17</v>
  </rv>
  <rv s="8">
    <fb>27.87</fb>
    <v>18</v>
  </rv>
  <rv s="8">
    <fb>133.69</fb>
    <v>18</v>
  </rv>
  <rv s="8">
    <fb>43670</fb>
    <v>17</v>
  </rv>
  <rv s="8">
    <fb>28.15</fb>
    <v>18</v>
  </rv>
  <rv s="8">
    <fb>134.37</fb>
    <v>18</v>
  </rv>
  <rv s="8">
    <fb>43671</fb>
    <v>17</v>
  </rv>
  <rv s="8">
    <fb>27.43</fb>
    <v>18</v>
  </rv>
  <rv s="8">
    <fb>133.41999999999999</fb>
    <v>18</v>
  </rv>
  <rv s="8">
    <fb>43672</fb>
    <v>17</v>
  </rv>
  <rv s="8">
    <fb>27.28</fb>
    <v>18</v>
  </rv>
  <rv s="8">
    <fb>133.63999999999999</fb>
    <v>18</v>
  </rv>
  <rv s="8">
    <fb>43675</fb>
    <v>17</v>
  </rv>
  <rv s="8">
    <fb>27.77</fb>
    <v>18</v>
  </rv>
  <rv s="8">
    <fb>134.53</fb>
    <v>18</v>
  </rv>
  <rv s="8">
    <fb>43676</fb>
    <v>17</v>
  </rv>
  <rv s="8">
    <fb>27.83</fb>
    <v>18</v>
  </rv>
  <rv s="8">
    <fb>134.97999999999999</fb>
    <v>18</v>
  </rv>
  <rv s="8">
    <fb>43677</fb>
    <v>17</v>
  </rv>
  <rv s="8">
    <fb>26.5</fb>
    <v>18</v>
  </rv>
  <rv s="8">
    <fb>133.21</fb>
    <v>18</v>
  </rv>
  <rv s="8">
    <fb>43678</fb>
    <v>17</v>
  </rv>
  <rv s="8">
    <fb>27.85</fb>
    <v>18</v>
  </rv>
  <rv s="8">
    <fb>136.41</fb>
    <v>18</v>
  </rv>
  <rv s="8">
    <fb>43679</fb>
    <v>17</v>
  </rv>
  <rv s="8">
    <fb>135.88999999999999</fb>
    <v>18</v>
  </rv>
  <rv s="8">
    <fb>43682</fb>
    <v>17</v>
  </rv>
  <rv s="8">
    <fb>28.6</fb>
    <v>18</v>
  </rv>
  <rv s="8">
    <fb>137.79</fb>
    <v>18</v>
  </rv>
  <rv s="8">
    <fb>43683</fb>
    <v>17</v>
  </rv>
  <rv s="8">
    <fb>28.67</fb>
    <v>18</v>
  </rv>
  <rv s="8">
    <fb>138.91</fb>
    <v>18</v>
  </rv>
  <rv s="8">
    <fb>43684</fb>
    <v>17</v>
  </rv>
  <rv s="8">
    <fb>29.26</fb>
    <v>18</v>
  </rv>
  <rv s="8">
    <fb>141.02000000000001</fb>
    <v>18</v>
  </rv>
  <rv s="8">
    <fb>43685</fb>
    <v>17</v>
  </rv>
  <rv s="8">
    <fb>29.77</fb>
    <v>18</v>
  </rv>
  <rv s="8">
    <fb>141.72999999999999</fb>
    <v>18</v>
  </rv>
  <rv s="8">
    <fb>43686</fb>
    <v>17</v>
  </rv>
  <rv s="8">
    <fb>29.36</fb>
    <v>18</v>
  </rv>
  <rv s="8">
    <fb>141.26</fb>
    <v>18</v>
  </rv>
  <rv s="8">
    <fb>43689</fb>
    <v>17</v>
  </rv>
  <rv s="8">
    <fb>29</fb>
    <v>18</v>
  </rv>
  <rv s="8">
    <fb>142.63</fb>
    <v>18</v>
  </rv>
  <rv s="8">
    <fb>43690</fb>
    <v>17</v>
  </rv>
  <rv s="8">
    <fb>28.45</fb>
    <v>18</v>
  </rv>
  <rv s="8">
    <fb>141.78</fb>
    <v>18</v>
  </rv>
  <rv s="8">
    <fb>43691</fb>
    <v>17</v>
  </rv>
  <rv s="8">
    <fb>28.41</fb>
    <v>18</v>
  </rv>
  <rv s="8">
    <fb>142.75</fb>
    <v>18</v>
  </rv>
  <rv s="8">
    <fb>43692</fb>
    <v>17</v>
  </rv>
  <rv s="8">
    <fb>28.73</fb>
    <v>18</v>
  </rv>
  <rv s="8">
    <fb>143.69999999999999</fb>
    <v>18</v>
  </rv>
  <rv s="8">
    <fb>43693</fb>
    <v>17</v>
  </rv>
  <rv s="8">
    <fb>28.28</fb>
    <v>18</v>
  </rv>
  <rv s="8">
    <fb>142.78</fb>
    <v>18</v>
  </rv>
  <rv s="8">
    <fb>43696</fb>
    <v>17</v>
  </rv>
  <rv s="8">
    <fb>27.93</fb>
    <v>18</v>
  </rv>
  <rv s="8">
    <fb>141.11000000000001</fb>
    <v>18</v>
  </rv>
  <rv s="8">
    <fb>43697</fb>
    <v>17</v>
  </rv>
  <rv s="8">
    <fb>28.85</fb>
    <v>18</v>
  </rv>
  <rv s="8">
    <fb>142.21</fb>
    <v>18</v>
  </rv>
  <rv s="8">
    <fb>43698</fb>
    <v>17</v>
  </rv>
  <rv s="8">
    <fb>28.7</fb>
    <v>18</v>
  </rv>
  <rv s="8">
    <fb>141.76</fb>
    <v>18</v>
  </rv>
  <rv s="8">
    <fb>43699</fb>
    <v>17</v>
  </rv>
  <rv s="8">
    <fb>28.49</fb>
    <v>18</v>
  </rv>
  <rv s="8">
    <fb>141.4</fb>
    <v>18</v>
  </rv>
  <rv s="8">
    <fb>43700</fb>
    <v>17</v>
  </rv>
  <rv s="8">
    <fb>144.16999999999999</fb>
    <v>18</v>
  </rv>
  <rv s="8">
    <fb>43703</fb>
    <v>17</v>
  </rv>
  <rv s="8">
    <fb>144.19</fb>
    <v>18</v>
  </rv>
  <rv s="8">
    <fb>43704</fb>
    <v>17</v>
  </rv>
  <rv s="8">
    <fb>30.56</fb>
    <v>18</v>
  </rv>
  <rv s="8">
    <fb>145.57</fb>
    <v>18</v>
  </rv>
  <rv s="8">
    <fb>43705</fb>
    <v>17</v>
  </rv>
  <rv s="8">
    <fb>30.41</fb>
    <v>18</v>
  </rv>
  <rv s="8">
    <fb>145.16</fb>
    <v>18</v>
  </rv>
  <rv s="8">
    <fb>43706</fb>
    <v>17</v>
  </rv>
  <rv s="8">
    <fb>29.66</fb>
    <v>18</v>
  </rv>
  <rv s="8">
    <fb>144.12</fb>
    <v>18</v>
  </rv>
  <rv s="8">
    <fb>43707</fb>
    <v>17</v>
  </rv>
  <rv s="8">
    <fb>29.86</fb>
    <v>18</v>
  </rv>
  <rv s="8">
    <fb>143.75</fb>
    <v>18</v>
  </rv>
  <rv s="8">
    <fb>43711</fb>
    <v>17</v>
  </rv>
  <rv s="8">
    <fb>145.75</fb>
    <v>18</v>
  </rv>
  <rv s="8">
    <fb>43712</fb>
    <v>17</v>
  </rv>
  <rv s="8">
    <fb>30.95</fb>
    <v>18</v>
  </rv>
  <rv s="8">
    <fb>146.66</fb>
    <v>18</v>
  </rv>
  <rv s="8">
    <fb>43713</fb>
    <v>17</v>
  </rv>
  <rv s="8">
    <fb>29.31</fb>
    <v>18</v>
  </rv>
  <rv s="8">
    <fb>143.13999999999999</fb>
    <v>18</v>
  </rv>
  <rv s="8">
    <fb>43714</fb>
    <v>17</v>
  </rv>
  <rv s="8">
    <fb>28.48</fb>
    <v>18</v>
  </rv>
  <rv s="8">
    <fb>141.91999999999999</fb>
    <v>18</v>
  </rv>
  <rv s="8">
    <fb>43717</fb>
    <v>17</v>
  </rv>
  <rv s="8">
    <fb>141.38999999999999</fb>
    <v>18</v>
  </rv>
  <rv s="8">
    <fb>43718</fb>
    <v>17</v>
  </rv>
  <rv s="8">
    <fb>27.51</fb>
    <v>18</v>
  </rv>
  <rv s="8">
    <fb>140.18</fb>
    <v>18</v>
  </rv>
  <rv s="8">
    <fb>43719</fb>
    <v>17</v>
  </rv>
  <rv s="8">
    <fb>27.72</fb>
    <v>18</v>
  </rv>
  <rv s="8">
    <fb>141.03</fb>
    <v>18</v>
  </rv>
  <rv s="8">
    <fb>43720</fb>
    <v>17</v>
  </rv>
  <rv s="8">
    <fb>27.27</fb>
    <v>18</v>
  </rv>
  <rv s="8">
    <fb>141.32</fb>
    <v>18</v>
  </rv>
  <rv s="8">
    <fb>43721</fb>
    <v>17</v>
  </rv>
  <rv s="8">
    <fb>26.64</fb>
    <v>18</v>
  </rv>
  <rv s="8">
    <fb>140.15</fb>
    <v>18</v>
  </rv>
  <rv s="8">
    <fb>43724</fb>
    <v>17</v>
  </rv>
  <rv s="8">
    <fb>27.29</fb>
    <v>18</v>
  </rv>
  <rv s="8">
    <fb>43725</fb>
    <v>17</v>
  </rv>
  <rv s="8">
    <fb>28.12</fb>
    <v>18</v>
  </rv>
  <rv s="8">
    <fb>141.6</fb>
    <v>18</v>
  </rv>
  <rv s="8">
    <fb>43726</fb>
    <v>17</v>
  </rv>
  <rv s="8">
    <fb>27.62</fb>
    <v>18</v>
  </rv>
  <rv s="8">
    <fb>140.71</fb>
    <v>18</v>
  </rv>
  <rv s="8">
    <fb>43727</fb>
    <v>17</v>
  </rv>
  <rv s="8">
    <fb>28.1</fb>
    <v>18</v>
  </rv>
  <rv s="8">
    <fb>141.28</fb>
    <v>18</v>
  </rv>
  <rv s="8">
    <fb>43728</fb>
    <v>17</v>
  </rv>
  <rv s="8">
    <fb>28.69</fb>
    <v>18</v>
  </rv>
  <rv s="8">
    <fb>142.94999999999999</fb>
    <v>18</v>
  </rv>
  <rv s="8">
    <fb>43731</fb>
    <v>17</v>
  </rv>
  <rv s="8">
    <fb>29.16</fb>
    <v>18</v>
  </rv>
  <rv s="8">
    <fb>43732</fb>
    <v>17</v>
  </rv>
  <rv s="8">
    <fb>29.49</fb>
    <v>18</v>
  </rv>
  <rv s="8">
    <fb>144.51</fb>
    <v>18</v>
  </rv>
  <rv s="8">
    <fb>43733</fb>
    <v>17</v>
  </rv>
  <rv s="8">
    <fb>28.43</fb>
    <v>18</v>
  </rv>
  <rv s="8">
    <fb>141.83000000000001</fb>
    <v>18</v>
  </rv>
  <rv s="8">
    <fb>43734</fb>
    <v>17</v>
  </rv>
  <rv s="8">
    <fb>28.11</fb>
    <v>18</v>
  </rv>
  <rv s="8">
    <fb>141.79</fb>
    <v>18</v>
  </rv>
  <rv s="8">
    <fb>43735</fb>
    <v>17</v>
  </rv>
  <rv s="8">
    <fb>27.45</fb>
    <v>18</v>
  </rv>
  <rv s="8">
    <fb>141.06</fb>
    <v>18</v>
  </rv>
  <rv s="8">
    <fb>43738</fb>
    <v>17</v>
  </rv>
  <rv s="8">
    <fb>138.87</fb>
    <v>18</v>
  </rv>
  <rv s="8">
    <fb>43739</fb>
    <v>17</v>
  </rv>
  <rv s="8">
    <fb>26.92</fb>
    <v>18</v>
  </rv>
  <rv s="8">
    <fb>139.63</fb>
    <v>18</v>
  </rv>
  <rv s="8">
    <fb>43740</fb>
    <v>17</v>
  </rv>
  <rv s="8">
    <fb>27.41</fb>
    <v>18</v>
  </rv>
  <rv s="8">
    <fb>43741</fb>
    <v>17</v>
  </rv>
  <rv s="8">
    <fb>27.25</fb>
    <v>18</v>
  </rv>
  <rv s="8">
    <fb>141.9</fb>
    <v>18</v>
  </rv>
  <rv s="8">
    <fb>43742</fb>
    <v>17</v>
  </rv>
  <rv s="8">
    <fb>43745</fb>
    <v>17</v>
  </rv>
  <rv s="8">
    <fb>27.58</fb>
    <v>18</v>
  </rv>
  <rv s="8">
    <fb>140.69</fb>
    <v>18</v>
  </rv>
  <rv s="8">
    <fb>43746</fb>
    <v>17</v>
  </rv>
  <rv s="8">
    <fb>28.36</fb>
    <v>18</v>
  </rv>
  <rv s="8">
    <fb>43747</fb>
    <v>17</v>
  </rv>
  <rv s="8">
    <fb>28.05</fb>
    <v>18</v>
  </rv>
  <rv s="8">
    <fb>142.05000000000001</fb>
    <v>18</v>
  </rv>
  <rv s="8">
    <fb>43748</fb>
    <v>17</v>
  </rv>
  <rv s="8">
    <fb>140.81</fb>
    <v>18</v>
  </rv>
  <rv s="8">
    <fb>43749</fb>
    <v>17</v>
  </rv>
  <rv s="8">
    <fb>140.03</fb>
    <v>18</v>
  </rv>
  <rv s="8">
    <fb>43752</fb>
    <v>17</v>
  </rv>
  <rv s="8">
    <fb>27.07</fb>
    <v>18</v>
  </rv>
  <rv s="8">
    <fb>140.59</fb>
    <v>18</v>
  </rv>
  <rv s="8">
    <fb>43753</fb>
    <v>17</v>
  </rv>
  <rv s="8">
    <fb>26.19</fb>
    <v>18</v>
  </rv>
  <rv s="8">
    <fb>139.61000000000001</fb>
    <v>18</v>
  </rv>
  <rv s="8">
    <fb>43754</fb>
    <v>17</v>
  </rv>
  <rv s="8">
    <fb>140.41</fb>
    <v>18</v>
  </rv>
  <rv s="8">
    <fb>43755</fb>
    <v>17</v>
  </rv>
  <rv s="8">
    <fb>27.08</fb>
    <v>18</v>
  </rv>
  <rv s="8">
    <fb>140.61000000000001</fb>
    <v>18</v>
  </rv>
  <rv s="8">
    <fb>43756</fb>
    <v>17</v>
  </rv>
  <rv s="8">
    <fb>27.12</fb>
    <v>18</v>
  </rv>
  <rv s="8">
    <fb>140.46</fb>
    <v>18</v>
  </rv>
  <rv s="8">
    <fb>43759</fb>
    <v>17</v>
  </rv>
  <rv s="8">
    <fb>26.58</fb>
    <v>18</v>
  </rv>
  <rv s="8">
    <fb>139.79</fb>
    <v>18</v>
  </rv>
  <rv s="8">
    <fb>43760</fb>
    <v>17</v>
  </rv>
  <rv s="8">
    <fb>26.54</fb>
    <v>18</v>
  </rv>
  <rv s="8">
    <fb>140.19999999999999</fb>
    <v>18</v>
  </rv>
  <rv s="8">
    <fb>43761</fb>
    <v>17</v>
  </rv>
  <rv s="8">
    <fb>26.81</fb>
    <v>18</v>
  </rv>
  <rv s="8">
    <fb>140.53</fb>
    <v>18</v>
  </rv>
  <rv s="8">
    <fb>43762</fb>
    <v>17</v>
  </rv>
  <rv s="8">
    <fb>27.52</fb>
    <v>18</v>
  </rv>
  <rv s="8">
    <fb>141.53</fb>
    <v>18</v>
  </rv>
  <rv s="8">
    <fb>43763</fb>
    <v>17</v>
  </rv>
  <rv s="8">
    <fb>141.86000000000001</fb>
    <v>18</v>
  </rv>
  <rv s="8">
    <fb>43766</fb>
    <v>17</v>
  </rv>
  <rv s="8">
    <fb>140.63999999999999</fb>
    <v>18</v>
  </rv>
  <rv s="8">
    <fb>43767</fb>
    <v>17</v>
  </rv>
  <rv s="8">
    <fb>27.21</fb>
    <v>18</v>
  </rv>
  <rv s="8">
    <fb>140.25</fb>
    <v>18</v>
  </rv>
  <rv s="8">
    <fb>43768</fb>
    <v>17</v>
  </rv>
  <rv s="8">
    <fb>43769</fb>
    <v>17</v>
  </rv>
  <rv s="8">
    <fb>142.43</fb>
    <v>18</v>
  </rv>
  <rv s="8">
    <fb>43770</fb>
    <v>17</v>
  </rv>
  <rv s="8">
    <fb>28.01</fb>
    <v>18</v>
  </rv>
  <rv s="8">
    <fb>142.56</fb>
    <v>18</v>
  </rv>
  <rv s="8">
    <fb>43773</fb>
    <v>17</v>
  </rv>
  <rv s="8">
    <fb>142.15</fb>
    <v>18</v>
  </rv>
  <rv s="8">
    <fb>43774</fb>
    <v>17</v>
  </rv>
  <rv s="8">
    <fb>139.85</fb>
    <v>18</v>
  </rv>
  <rv s="8">
    <fb>43775</fb>
    <v>17</v>
  </rv>
  <rv s="8">
    <fb>27.3</fb>
    <v>18</v>
  </rv>
  <rv s="8">
    <fb>140.44999999999999</fb>
    <v>18</v>
  </rv>
  <rv s="8">
    <fb>43776</fb>
    <v>17</v>
  </rv>
  <rv s="8">
    <fb>26.49</fb>
    <v>18</v>
  </rv>
  <rv s="8">
    <fb>138.27000000000001</fb>
    <v>18</v>
  </rv>
  <rv s="8">
    <fb>43777</fb>
    <v>17</v>
  </rv>
  <rv s="8">
    <fb>26.23</fb>
    <v>18</v>
  </rv>
  <rv s="8">
    <fb>137.38999999999999</fb>
    <v>18</v>
  </rv>
  <rv s="8">
    <fb>43780</fb>
    <v>17</v>
  </rv>
  <rv s="8">
    <fb>26.24</fb>
    <v>18</v>
  </rv>
  <rv s="8">
    <fb>137.06</fb>
    <v>18</v>
  </rv>
  <rv s="8">
    <fb>43781</fb>
    <v>17</v>
  </rv>
  <rv s="8">
    <fb>26.59</fb>
    <v>18</v>
  </rv>
  <rv s="8">
    <fb>137.43</fb>
    <v>18</v>
  </rv>
  <rv s="8">
    <fb>43782</fb>
    <v>17</v>
  </rv>
  <rv s="8">
    <fb>26.75</fb>
    <v>18</v>
  </rv>
  <rv s="8">
    <fb>137.97999999999999</fb>
    <v>18</v>
  </rv>
  <rv s="8">
    <fb>43783</fb>
    <v>17</v>
  </rv>
  <rv s="8">
    <fb>27</fb>
    <v>18</v>
  </rv>
  <rv s="8">
    <fb>138.56</fb>
    <v>18</v>
  </rv>
  <rv s="8">
    <fb>43784</fb>
    <v>17</v>
  </rv>
  <rv s="8">
    <fb>26.74</fb>
    <v>18</v>
  </rv>
  <rv s="8">
    <fb>138.21</fb>
    <v>18</v>
  </rv>
  <rv s="8">
    <fb>43787</fb>
    <v>17</v>
  </rv>
  <rv s="8">
    <fb>27.2</fb>
    <v>18</v>
  </rv>
  <rv s="8">
    <fb>138.62</fb>
    <v>18</v>
  </rv>
  <rv s="8">
    <fb>43788</fb>
    <v>17</v>
  </rv>
  <rv s="8">
    <fb>27.23</fb>
    <v>18</v>
  </rv>
  <rv s="8">
    <fb>138.69</fb>
    <v>18</v>
  </rv>
  <rv s="8">
    <fb>43789</fb>
    <v>17</v>
  </rv>
  <rv s="8">
    <fb>27.34</fb>
    <v>18</v>
  </rv>
  <rv s="8">
    <fb>138.76</fb>
    <v>18</v>
  </rv>
  <rv s="8">
    <fb>43790</fb>
    <v>17</v>
  </rv>
  <rv s="8">
    <fb>26.82</fb>
    <v>18</v>
  </rv>
  <rv s="8">
    <fb>138</fb>
    <v>18</v>
  </rv>
  <rv s="8">
    <fb>43791</fb>
    <v>17</v>
  </rv>
  <rv s="8">
    <fb>26.76</fb>
    <v>18</v>
  </rv>
  <rv s="8">
    <fb>137.74</fb>
    <v>18</v>
  </rv>
  <rv s="8">
    <fb>43794</fb>
    <v>17</v>
  </rv>
  <rv s="8">
    <fb>137.08000000000001</fb>
    <v>18</v>
  </rv>
  <rv s="8">
    <fb>43795</fb>
    <v>17</v>
  </rv>
  <rv s="8">
    <fb>43796</fb>
    <v>17</v>
  </rv>
  <rv s="8">
    <fb>26.66</fb>
    <v>18</v>
  </rv>
  <rv s="8">
    <fb>137.01</fb>
    <v>18</v>
  </rv>
  <rv s="8">
    <fb>43798</fb>
    <v>17</v>
  </rv>
  <rv s="8">
    <fb>137.86000000000001</fb>
    <v>18</v>
  </rv>
  <rv s="8">
    <fb>43801</fb>
    <v>17</v>
  </rv>
  <rv s="8">
    <fb>27.17</fb>
    <v>18</v>
  </rv>
  <rv s="8">
    <fb>43802</fb>
    <v>17</v>
  </rv>
  <rv s="8">
    <fb>139.11000000000001</fb>
    <v>18</v>
  </rv>
  <rv s="8">
    <fb>43803</fb>
    <v>17</v>
  </rv>
  <rv s="8">
    <fb>27.48</fb>
    <v>18</v>
  </rv>
  <rv s="8">
    <fb>138.91999999999999</fb>
    <v>18</v>
  </rv>
  <rv s="8">
    <fb>43804</fb>
    <v>17</v>
  </rv>
  <rv s="8">
    <fb>139</fb>
    <v>18</v>
  </rv>
  <rv s="8">
    <fb>43805</fb>
    <v>17</v>
  </rv>
  <rv s="8">
    <fb>137.62</fb>
    <v>18</v>
  </rv>
  <rv s="8">
    <fb>43808</fb>
    <v>17</v>
  </rv>
  <rv s="8">
    <fb>137.58000000000001</fb>
    <v>18</v>
  </rv>
  <rv s="8">
    <fb>43809</fb>
    <v>17</v>
  </rv>
  <rv s="8">
    <fb>27.13</fb>
    <v>18</v>
  </rv>
  <rv s="8">
    <fb>137.97</fb>
    <v>18</v>
  </rv>
  <rv s="8">
    <fb>43810</fb>
    <v>17</v>
  </rv>
  <rv s="8">
    <fb>43811</fb>
    <v>17</v>
  </rv>
  <rv s="8">
    <fb>27.66</fb>
    <v>18</v>
  </rv>
  <rv s="8">
    <fb>138.43</fb>
    <v>18</v>
  </rv>
  <rv s="8">
    <fb>43812</fb>
    <v>17</v>
  </rv>
  <rv s="8">
    <fb>139.05000000000001</fb>
    <v>18</v>
  </rv>
  <rv s="8">
    <fb>43815</fb>
    <v>17</v>
  </rv>
  <rv s="8">
    <fb>27.39</fb>
    <v>18</v>
  </rv>
  <rv s="8">
    <fb>139.04</fb>
    <v>18</v>
  </rv>
  <rv s="8">
    <fb>43816</fb>
    <v>17</v>
  </rv>
  <rv s="8">
    <fb>27.16</fb>
    <v>18</v>
  </rv>
  <rv s="8">
    <fb>139.01</fb>
    <v>18</v>
  </rv>
  <rv s="8">
    <fb>43817</fb>
    <v>17</v>
  </rv>
  <rv s="8">
    <fb>139.02000000000001</fb>
    <v>18</v>
  </rv>
  <rv s="8">
    <fb>43818</fb>
    <v>17</v>
  </rv>
  <rv s="8">
    <fb>139.38</fb>
    <v>18</v>
  </rv>
  <rv s="8">
    <fb>43819</fb>
    <v>17</v>
  </rv>
  <rv s="8">
    <fb>139.52000000000001</fb>
    <v>18</v>
  </rv>
  <rv s="8">
    <fb>43822</fb>
    <v>17</v>
  </rv>
  <rv s="8">
    <fb>139.94999999999999</fb>
    <v>18</v>
  </rv>
  <rv s="8">
    <fb>43823</fb>
    <v>17</v>
  </rv>
  <rv s="8">
    <fb>28.66</fb>
    <v>18</v>
  </rv>
  <rv s="8">
    <fb>141.27000000000001</fb>
    <v>18</v>
  </rv>
  <rv s="8">
    <fb>43825</fb>
    <v>17</v>
  </rv>
  <rv s="8">
    <fb>29.08</fb>
    <v>18</v>
  </rv>
  <rv s="8">
    <fb>142.38</fb>
    <v>18</v>
  </rv>
  <rv s="8">
    <fb>43826</fb>
    <v>17</v>
  </rv>
  <rv s="8">
    <fb>142.33000000000001</fb>
    <v>18</v>
  </rv>
  <rv s="8">
    <fb>43829</fb>
    <v>17</v>
  </rv>
  <rv s="8">
    <fb>29.28</fb>
    <v>18</v>
  </rv>
  <rv s="8">
    <fb>142.9</fb>
    <v>18</v>
  </rv>
  <rv s="8">
    <fb>29.35</fb>
    <v>18</v>
  </rv>
  <rv s="8">
    <fb>143.94999999999999</fb>
    <v>18</v>
  </rv>
  <rv s="8">
    <fb>29.17</fb>
    <v>18</v>
  </rv>
  <rv s="8">
    <fb>145.86000000000001</fb>
    <v>18</v>
  </rv>
  <rv s="8">
    <fb>29.22</fb>
    <v>18</v>
  </rv>
  <rv s="8">
    <fb>147.38999999999999</fb>
    <v>18</v>
  </rv>
  <rv s="8">
    <fb>29.5</fb>
    <v>18</v>
  </rv>
  <rv s="8">
    <fb>147.97</fb>
    <v>18</v>
  </rv>
  <rv s="8">
    <fb>28.35</fb>
    <v>18</v>
  </rv>
  <rv s="8">
    <fb>146.86000000000001</fb>
    <v>18</v>
  </rv>
  <rv s="8">
    <fb>28.04</fb>
    <v>18</v>
  </rv>
  <rv s="8">
    <fb>146.03</fb>
    <v>18</v>
  </rv>
  <rv s="8">
    <fb>146.91</fb>
    <v>18</v>
  </rv>
  <rv s="8">
    <fb>145.82</fb>
    <v>18</v>
  </rv>
  <rv s="8">
    <fb>28.26</fb>
    <v>18</v>
  </rv>
  <rv s="8">
    <fb>145.69</fb>
    <v>18</v>
  </rv>
  <rv s="8">
    <fb>28.79</fb>
    <v>18</v>
  </rv>
  <rv s="8">
    <fb>146.54</fb>
    <v>18</v>
  </rv>
  <rv s="8">
    <fb>146.31</fb>
    <v>18</v>
  </rv>
  <rv s="8">
    <fb>28.42</fb>
    <v>18</v>
  </rv>
  <rv s="8">
    <fb>146.58000000000001</fb>
    <v>18</v>
  </rv>
  <rv s="8">
    <fb>28.95</fb>
    <v>18</v>
  </rv>
  <rv s="8">
    <fb>146.74</fb>
    <v>18</v>
  </rv>
  <rv s="8">
    <fb>28.84</fb>
    <v>18</v>
  </rv>
  <rv s="8">
    <fb>146.79</fb>
    <v>18</v>
  </rv>
  <rv s="8">
    <fb>147.12</fb>
    <v>18</v>
  </rv>
  <rv s="8">
    <fb>147.97999999999999</fb>
    <v>18</v>
  </rv>
  <rv s="8">
    <fb>148.99</fb>
    <v>18</v>
  </rv>
  <rv s="8">
    <fb>28.31</fb>
    <v>18</v>
  </rv>
  <rv s="8">
    <fb>147.66</fb>
    <v>18</v>
  </rv>
  <rv s="8">
    <fb>28.86</fb>
    <v>18</v>
  </rv>
  <rv s="8">
    <fb>148.46</fb>
    <v>18</v>
  </rv>
  <rv s="8">
    <fb>148.47</fb>
    <v>18</v>
  </rv>
  <rv s="8">
    <fb>28.99</fb>
    <v>18</v>
  </rv>
  <rv s="8">
    <fb>149.33000000000001</fb>
    <v>18</v>
  </rv>
  <rv s="8">
    <fb>28.56</fb>
    <v>18</v>
  </rv>
  <rv s="8">
    <fb>148.36000000000001</fb>
    <v>18</v>
  </rv>
  <rv s="8">
    <fb>146.43</fb>
    <v>18</v>
  </rv>
  <rv s="8">
    <fb>146.61000000000001</fb>
    <v>18</v>
  </rv>
  <rv s="8">
    <fb>28.4</fb>
    <v>18</v>
  </rv>
  <rv s="8">
    <fb>147.4</fb>
    <v>18</v>
  </rv>
  <rv s="8">
    <fb>147.79</fb>
    <v>18</v>
  </rv>
  <rv s="8">
    <fb>28.39</fb>
    <v>18</v>
  </rv>
  <rv s="8">
    <fb>148.16999999999999</fb>
    <v>18</v>
  </rv>
  <rv s="8">
    <fb>147.54</fb>
    <v>18</v>
  </rv>
  <rv s="8">
    <fb>28.32</fb>
    <v>18</v>
  </rv>
  <rv s="8">
    <fb>148.38</fb>
    <v>18</v>
  </rv>
  <rv s="8">
    <fb>149</fb>
    <v>18</v>
  </rv>
  <rv s="8">
    <fb>29.23</fb>
    <v>18</v>
  </rv>
  <rv s="8">
    <fb>150.91</fb>
    <v>18</v>
  </rv>
  <rv s="8">
    <fb>151.79</fb>
    <v>18</v>
  </rv>
  <rv s="8">
    <fb>152.41</fb>
    <v>18</v>
  </rv>
  <rv s="8">
    <fb>30.65</fb>
    <v>18</v>
  </rv>
  <rv s="8">
    <fb>154.69999999999999</fb>
    <v>18</v>
  </rv>
  <rv s="8">
    <fb>156.09</fb>
    <v>18</v>
  </rv>
  <rv s="8">
    <fb>29.97</fb>
    <v>18</v>
  </rv>
  <rv s="8">
    <fb>153.30000000000001</fb>
    <v>18</v>
  </rv>
  <rv s="8">
    <fb>153.97</fb>
    <v>18</v>
  </rv>
  <rv s="8">
    <fb>154</fb>
    <v>18</v>
  </rv>
  <rv s="8">
    <fb>26.22</fb>
    <v>18</v>
  </rv>
  <rv s="8">
    <fb>149.19999999999999</fb>
    <v>18</v>
  </rv>
  <rv s="8">
    <fb>153.88999999999999</fb>
    <v>18</v>
  </rv>
  <rv s="8">
    <fb>29.13</fb>
    <v>18</v>
  </rv>
  <rv s="8">
    <fb>154.16</fb>
    <v>18</v>
  </rv>
  <rv s="8">
    <fb>29.82</fb>
    <v>18</v>
  </rv>
  <rv s="8">
    <fb>157.49</fb>
    <v>18</v>
  </rv>
  <rv s="8">
    <fb>29.41</fb>
    <v>18</v>
  </rv>
  <rv s="8">
    <fb>157.55000000000001</fb>
    <v>18</v>
  </rv>
  <rv s="8">
    <fb>157.81</fb>
    <v>18</v>
  </rv>
  <rv s="8">
    <fb>27.49</fb>
    <v>18</v>
  </rv>
  <rv s="8">
    <fb>154.47999999999999</fb>
    <v>18</v>
  </rv>
  <rv s="8">
    <fb>25.17</fb>
    <v>18</v>
  </rv>
  <rv s="8">
    <fb>153.93</fb>
    <v>18</v>
  </rv>
  <rv s="8">
    <fb>143.28</fb>
    <v>18</v>
  </rv>
  <rv s="8">
    <fb>141.63999999999999</fb>
    <v>18</v>
  </rv>
  <rv s="8">
    <fb>143.56</fb>
    <v>18</v>
  </rv>
  <rv s="8">
    <fb>19.68</fb>
    <v>18</v>
  </rv>
  <rv s="8">
    <fb>140.69999999999999</fb>
    <v>18</v>
  </rv>
  <rv s="8">
    <fb>138.04</fb>
    <v>18</v>
  </rv>
  <rv s="8">
    <fb>20.55</fb>
    <v>18</v>
  </rv>
  <rv s="8">
    <fb>140.11000000000001</fb>
    <v>18</v>
  </rv>
  <rv s="8">
    <fb>146.30000000000001</fb>
    <v>18</v>
  </rv>
  <rv s="8">
    <fb>25.15</fb>
    <v>18</v>
  </rv>
  <rv s="8">
    <fb>153.4</fb>
    <v>18</v>
  </rv>
  <rv s="8">
    <fb>26.31</fb>
    <v>18</v>
  </rv>
  <rv s="8">
    <fb>151.30000000000001</fb>
    <v>18</v>
  </rv>
  <rv s="8">
    <fb>25.85</fb>
    <v>18</v>
  </rv>
  <rv s="8">
    <fb>153.24</fb>
    <v>18</v>
  </rv>
  <rv s="8">
    <fb>152.25</fb>
    <v>18</v>
  </rv>
  <rv s="8">
    <fb>152.91999999999999</fb>
    <v>18</v>
  </rv>
  <rv s="8">
    <fb>23.04</fb>
    <v>18</v>
  </rv>
  <rv s="8">
    <fb>148.05000000000001</fb>
    <v>18</v>
  </rv>
  <rv s="8">
    <fb>24.03</fb>
    <v>18</v>
  </rv>
  <rv s="8">
    <fb>149.44999999999999</fb>
    <v>18</v>
  </rv>
  <rv s="8">
    <fb>25.04</fb>
    <v>18</v>
  </rv>
  <rv s="8">
    <fb>151.9</fb>
    <v>18</v>
  </rv>
  <rv s="8">
    <fb>152.65</fb>
    <v>18</v>
  </rv>
  <rv s="8">
    <fb>26.34</fb>
    <v>18</v>
  </rv>
  <rv s="8">
    <fb>156.88</fb>
    <v>18</v>
  </rv>
  <rv s="8">
    <fb>156.04</fb>
    <v>18</v>
  </rv>
  <rv s="8">
    <fb>154.65</fb>
    <v>18</v>
  </rv>
  <rv s="8">
    <fb>158.69</fb>
    <v>18</v>
  </rv>
  <rv s="8">
    <fb>30.78</fb>
    <v>18</v>
  </rv>
  <rv s="8">
    <fb>161.41</fb>
    <v>18</v>
  </rv>
  <rv s="8">
    <fb>162.68</fb>
    <v>18</v>
  </rv>
  <rv s="8">
    <fb>30.15</fb>
    <v>18</v>
  </rv>
  <rv s="8">
    <fb>161.85</fb>
    <v>18</v>
  </rv>
  <rv s="8">
    <fb>30.92</fb>
    <v>18</v>
  </rv>
  <rv s="8">
    <fb>161.71</fb>
    <v>18</v>
  </rv>
  <rv s="8">
    <fb>29.94</fb>
    <v>18</v>
  </rv>
  <rv s="8">
    <fb>158.57</fb>
    <v>18</v>
  </rv>
  <rv s="8">
    <fb>30.74</fb>
    <v>18</v>
  </rv>
  <rv s="8">
    <fb>159.69999999999999</fb>
    <v>18</v>
  </rv>
  <rv s="8">
    <fb>158.61000000000001</fb>
    <v>18</v>
  </rv>
  <rv s="8">
    <fb>32.51</fb>
    <v>18</v>
  </rv>
  <rv s="8">
    <fb>161.72999999999999</fb>
    <v>18</v>
  </rv>
  <rv s="8">
    <fb>33.42</fb>
    <v>18</v>
  </rv>
  <rv s="8">
    <fb>163.34</fb>
    <v>18</v>
  </rv>
  <rv s="8">
    <fb>33.93</fb>
    <v>18</v>
  </rv>
  <rv s="8">
    <fb>162.63999999999999</fb>
    <v>18</v>
  </rv>
  <rv s="8">
    <fb>33.79</fb>
    <v>18</v>
  </rv>
  <rv s="8">
    <fb>161.56</fb>
    <v>18</v>
  </rv>
  <rv s="8">
    <fb>33.81</fb>
    <v>18</v>
  </rv>
  <rv s="8">
    <fb>160.84</fb>
    <v>18</v>
  </rv>
  <rv s="8">
    <fb>34.03</fb>
    <v>18</v>
  </rv>
  <rv s="8">
    <fb>32.26</fb>
    <v>18</v>
  </rv>
  <rv s="8">
    <fb>158.80000000000001</fb>
    <v>18</v>
  </rv>
  <rv s="8">
    <fb>33.29</fb>
    <v>18</v>
  </rv>
  <rv s="8">
    <fb>159.78</fb>
    <v>18</v>
  </rv>
  <rv s="8">
    <fb>33.99</fb>
    <v>18</v>
  </rv>
  <rv s="8">
    <fb>160.34</fb>
    <v>18</v>
  </rv>
  <rv s="8">
    <fb>34.79</fb>
    <v>18</v>
  </rv>
  <rv s="8">
    <fb>161.02000000000001</fb>
    <v>18</v>
  </rv>
  <rv s="8">
    <fb>33.700000000000003</fb>
    <v>18</v>
  </rv>
  <rv s="8">
    <fb>158.94999999999999</fb>
    <v>18</v>
  </rv>
  <rv s="8">
    <fb>35.03</fb>
    <v>18</v>
  </rv>
  <rv s="8">
    <fb>161.38999999999999</fb>
    <v>18</v>
  </rv>
  <rv s="8">
    <fb>34.86</fb>
    <v>18</v>
  </rv>
  <rv s="8">
    <fb>160.41999999999999</fb>
    <v>18</v>
  </rv>
  <rv s="8">
    <fb>33.89</fb>
    <v>18</v>
  </rv>
  <rv s="8">
    <fb>159.41999999999999</fb>
    <v>18</v>
  </rv>
  <rv s="8">
    <fb>33.840000000000003</fb>
    <v>18</v>
  </rv>
  <rv s="8">
    <fb>160.04</fb>
    <v>18</v>
  </rv>
  <rv s="8">
    <fb>34.08</fb>
    <v>18</v>
  </rv>
  <rv s="8">
    <fb>161.58000000000001</fb>
    <v>18</v>
  </rv>
  <rv s="8">
    <fb>35.159999999999997</fb>
    <v>18</v>
  </rv>
  <rv s="8">
    <fb>163.01</fb>
    <v>18</v>
  </rv>
  <rv s="8">
    <fb>36.57</fb>
    <v>18</v>
  </rv>
  <rv s="8">
    <fb>163.93</fb>
    <v>18</v>
  </rv>
  <rv s="8">
    <fb>35.93</fb>
    <v>18</v>
  </rv>
  <rv s="8">
    <fb>162.69</fb>
    <v>18</v>
  </rv>
  <rv s="8">
    <fb>37.21</fb>
    <v>18</v>
  </rv>
  <rv s="8">
    <fb>164.26</fb>
    <v>18</v>
  </rv>
  <rv s="8">
    <fb>36.61</fb>
    <v>18</v>
  </rv>
  <rv s="8">
    <fb>164.65</fb>
    <v>18</v>
  </rv>
  <rv s="8">
    <fb>35.659999999999997</fb>
    <v>18</v>
  </rv>
  <rv s="8">
    <fb>162.25</fb>
    <v>18</v>
  </rv>
  <rv s="8">
    <fb>35.549999999999997</fb>
    <v>18</v>
  </rv>
  <rv s="8">
    <fb>163.21</fb>
    <v>18</v>
  </rv>
  <rv s="8">
    <fb>160.88999999999999</fb>
    <v>18</v>
  </rv>
  <rv s="8">
    <fb>33.71</fb>
    <v>18</v>
  </rv>
  <rv s="8">
    <fb>161.18</fb>
    <v>18</v>
  </rv>
  <rv s="8">
    <fb>34</fb>
    <v>18</v>
  </rv>
  <rv s="8">
    <fb>161.72</fb>
    <v>18</v>
  </rv>
  <rv s="8">
    <fb>34.32</fb>
    <v>18</v>
  </rv>
  <rv s="8">
    <fb>162.91</fb>
    <v>18</v>
  </rv>
  <rv s="8">
    <fb>35.380000000000003</fb>
    <v>18</v>
  </rv>
  <rv s="8">
    <fb>163.66</fb>
    <v>18</v>
  </rv>
  <rv s="8">
    <fb>34.090000000000003</fb>
    <v>18</v>
  </rv>
  <rv s="8">
    <fb>162.6</fb>
    <v>18</v>
  </rv>
  <rv s="8">
    <fb>32.83</fb>
    <v>18</v>
  </rv>
  <rv s="8">
    <fb>159.6</fb>
    <v>18</v>
  </rv>
  <rv s="8">
    <fb>33.11</fb>
    <v>18</v>
  </rv>
  <rv s="8">
    <fb>161.28</fb>
    <v>18</v>
  </rv>
  <rv s="8">
    <fb>32.46</fb>
    <v>18</v>
  </rv>
  <rv s="8">
    <fb>158.01</fb>
    <v>18</v>
  </rv>
  <rv s="8">
    <fb>32.78</fb>
    <v>18</v>
  </rv>
  <rv s="8">
    <fb>159.72</fb>
    <v>18</v>
  </rv>
  <rv s="8">
    <fb>33.06</fb>
    <v>18</v>
  </rv>
  <rv s="8">
    <fb>161.26</fb>
    <v>18</v>
  </rv>
  <rv s="8">
    <fb>34.53</fb>
    <v>18</v>
  </rv>
  <rv s="8">
    <fb>163.57</fb>
    <v>18</v>
  </rv>
  <rv s="8">
    <fb>162.38999999999999</fb>
    <v>18</v>
  </rv>
  <rv s="8">
    <fb>32.64</fb>
    <v>18</v>
  </rv>
  <rv s="8">
    <fb>162.62</fb>
    <v>18</v>
  </rv>
  <rv s="8">
    <fb>33.51</fb>
    <v>18</v>
  </rv>
  <rv s="8">
    <fb>162.33000000000001</fb>
    <v>18</v>
  </rv>
  <rv s="8">
    <fb>32.85</fb>
    <v>18</v>
  </rv>
  <rv s="8">
    <fb>162.56</fb>
    <v>18</v>
  </rv>
  <rv s="8">
    <fb>32.43</fb>
    <v>18</v>
  </rv>
  <rv s="8">
    <fb>162.24</fb>
    <v>18</v>
  </rv>
  <rv s="8">
    <fb>33.549999999999997</fb>
    <v>18</v>
  </rv>
  <rv s="8">
    <fb>164.03</fb>
    <v>18</v>
  </rv>
  <rv s="8">
    <fb>34.869999999999997</fb>
    <v>18</v>
  </rv>
  <rv s="8">
    <fb>165.09</fb>
    <v>18</v>
  </rv>
  <rv s="8">
    <fb>35.369999999999997</fb>
    <v>18</v>
  </rv>
  <rv s="8">
    <fb>166.48</fb>
    <v>18</v>
  </rv>
  <rv s="8">
    <fb>34.74</fb>
    <v>18</v>
  </rv>
  <rv s="8">
    <fb>165.9</fb>
    <v>18</v>
  </rv>
  <rv s="8">
    <fb>34.96</fb>
    <v>18</v>
  </rv>
  <rv s="8">
    <fb>165.8</fb>
    <v>18</v>
  </rv>
  <rv s="8">
    <fb>35.19</fb>
    <v>18</v>
  </rv>
  <rv s="8">
    <fb>166.54</fb>
    <v>18</v>
  </rv>
  <rv s="8">
    <fb>35.56</fb>
    <v>18</v>
  </rv>
  <rv s="8">
    <fb>166.63</fb>
    <v>18</v>
  </rv>
  <rv s="8">
    <fb>36.68</fb>
    <v>18</v>
  </rv>
  <rv s="8">
    <fb>167.37</fb>
    <v>18</v>
  </rv>
  <rv s="8">
    <fb>36.56</fb>
    <v>18</v>
  </rv>
  <rv s="8">
    <fb>166.62</fb>
    <v>18</v>
  </rv>
  <rv s="8">
    <fb>36.17</fb>
    <v>18</v>
  </rv>
  <rv s="8">
    <fb>166.98</fb>
    <v>18</v>
  </rv>
  <rv s="8">
    <fb>36.840000000000003</fb>
    <v>18</v>
  </rv>
  <rv s="8">
    <fb>167.98</fb>
    <v>18</v>
  </rv>
  <rv s="8">
    <fb>37.729999999999997</fb>
    <v>18</v>
  </rv>
  <rv s="8">
    <fb>169.04</fb>
    <v>18</v>
  </rv>
  <rv s="8">
    <fb>38.96</fb>
    <v>18</v>
  </rv>
  <rv s="8">
    <fb>170.09</fb>
    <v>18</v>
  </rv>
  <rv s="8">
    <fb>38.79</fb>
    <v>18</v>
  </rv>
  <rv s="8">
    <fb>169.63</fb>
    <v>18</v>
  </rv>
  <rv s="8">
    <fb>38.4</fb>
    <v>18</v>
  </rv>
  <rv s="8">
    <fb>169.19</fb>
    <v>18</v>
  </rv>
  <rv s="8">
    <fb>37.130000000000003</fb>
    <v>18</v>
  </rv>
  <rv s="8">
    <fb>169.4</fb>
    <v>18</v>
  </rv>
  <rv s="8">
    <fb>38.590000000000003</fb>
    <v>18</v>
  </rv>
  <rv s="8">
    <fb>170.19</fb>
    <v>18</v>
  </rv>
  <rv s="8">
    <fb>38.67</fb>
    <v>18</v>
  </rv>
  <rv s="8">
    <fb>170.34</fb>
    <v>18</v>
  </rv>
  <rv s="8">
    <fb>38.08</fb>
    <v>18</v>
  </rv>
  <rv s="8">
    <fb>168.73</fb>
    <v>18</v>
  </rv>
  <rv s="8">
    <fb>39.31</fb>
    <v>18</v>
  </rv>
  <rv s="8">
    <fb>170.12</fb>
    <v>18</v>
  </rv>
  <rv s="8">
    <fb>40.380000000000003</fb>
    <v>18</v>
  </rv>
  <rv s="8">
    <fb>170.94</fb>
    <v>18</v>
  </rv>
  <rv s="8">
    <fb>40.909999999999997</fb>
    <v>18</v>
  </rv>
  <rv s="8">
    <fb>173</fb>
    <v>18</v>
  </rv>
  <rv s="8">
    <fb>41.75</fb>
    <v>18</v>
  </rv>
  <rv s="8">
    <fb>175.63</fb>
    <v>18</v>
  </rv>
  <rv s="8">
    <fb>40.96</fb>
    <v>18</v>
  </rv>
  <rv s="8">
    <fb>177.18</fb>
    <v>18</v>
  </rv>
  <rv s="8">
    <fb>41.83</fb>
    <v>18</v>
  </rv>
  <rv s="8">
    <fb>178.7</fb>
    <v>18</v>
  </rv>
  <rv s="8">
    <fb>43.84</fb>
    <v>18</v>
  </rv>
  <rv s="8">
    <fb>182.23</fb>
    <v>18</v>
  </rv>
  <rv s="8">
    <fb>43.56</fb>
    <v>18</v>
  </rv>
  <rv s="8">
    <fb>183.75</fb>
    <v>18</v>
  </rv>
  <rv s="8">
    <fb>43.13</fb>
    <v>18</v>
  </rv>
  <rv s="8">
    <fb>185.13</fb>
    <v>18</v>
  </rv>
  <rv s="8">
    <fb>41.63</fb>
    <v>18</v>
  </rv>
  <rv s="8">
    <fb>183.76</fb>
    <v>18</v>
  </rv>
  <rv s="8">
    <fb>42.94</fb>
    <v>18</v>
  </rv>
  <rv s="8">
    <fb>185.43</fb>
    <v>18</v>
  </rv>
  <rv s="8">
    <fb>42.54</fb>
    <v>18</v>
  </rv>
  <rv s="8">
    <fb>185.64</fb>
    <v>18</v>
  </rv>
  <rv s="8">
    <fb>44.48</fb>
    <v>18</v>
  </rv>
  <rv s="8">
    <fb>189.59</fb>
    <v>18</v>
  </rv>
  <rv s="8">
    <fb>44.53</fb>
    <v>18</v>
  </rv>
  <rv s="8">
    <fb>191.35</fb>
    <v>18</v>
  </rv>
  <rv s="8">
    <fb>44.23</fb>
    <v>18</v>
  </rv>
  <rv s="8">
    <fb>193.89</fb>
    <v>18</v>
  </rv>
  <rv s="8">
    <fb>42.74</fb>
    <v>18</v>
  </rv>
  <rv s="8">
    <fb>190.81</fb>
    <v>18</v>
  </rv>
  <rv s="8">
    <fb>42.39</fb>
    <v>18</v>
  </rv>
  <rv s="8">
    <fb>190.15</fb>
    <v>18</v>
  </rv>
  <rv s="8">
    <fb>39.049999999999997</fb>
    <v>18</v>
  </rv>
  <rv s="8">
    <fb>179.94</fb>
    <v>18</v>
  </rv>
  <rv s="8">
    <fb>39.229999999999997</fb>
    <v>18</v>
  </rv>
  <rv s="8">
    <fb>179.1</fb>
    <v>18</v>
  </rv>
  <rv s="8">
    <fb>40.630000000000003</fb>
    <v>18</v>
  </rv>
  <rv s="8">
    <fb>183.33</fb>
    <v>18</v>
  </rv>
  <rv s="8">
    <fb>40.35</fb>
    <v>18</v>
  </rv>
  <rv s="8">
    <fb>182.54</fb>
    <v>18</v>
  </rv>
  <rv s="8">
    <fb>42.96</fb>
    <v>18</v>
  </rv>
  <rv s="8">
    <fb>186.5</fb>
    <v>18</v>
  </rv>
  <rv s="8">
    <fb>42.66</fb>
    <v>18</v>
  </rv>
  <rv s="8">
    <fb>188.18</fb>
    <v>18</v>
  </rv>
  <rv s="8">
    <fb>41.01</fb>
    <v>18</v>
  </rv>
  <rv s="8">
    <fb>182.24</fb>
    <v>18</v>
  </rv>
  <rv s="8">
    <fb>41.97</fb>
    <v>18</v>
  </rv>
  <rv s="8">
    <fb>183.5</fb>
    <v>18</v>
  </rv>
  <rv s="8">
    <fb>40.89</fb>
    <v>18</v>
  </rv>
  <rv s="8">
    <fb>182.03</fb>
    <v>18</v>
  </rv>
  <rv s="8">
    <fb>40.65</fb>
    <v>18</v>
  </rv>
  <rv s="8">
    <fb>181</fb>
    <v>18</v>
  </rv>
  <rv s="8">
    <fb>40.58</fb>
    <v>18</v>
  </rv>
  <rv s="8">
    <fb>181.22</fb>
    <v>18</v>
  </rv>
  <rv s="8">
    <fb>41.6</fb>
    <v>18</v>
  </rv>
  <rv s="8">
    <fb>183.36</fb>
    <v>18</v>
  </rv>
  <rv s="8">
    <fb>40.659999999999997</fb>
    <v>18</v>
  </rv>
  <rv s="8">
    <fb>181.24</fb>
    <v>18</v>
  </rv>
  <rv s="8">
    <fb>41.96</fb>
    <v>18</v>
  </rv>
  <rv s="8">
    <fb>184.39</fb>
    <v>18</v>
  </rv>
  <rv s="8">
    <fb>42.27</fb>
    <v>18</v>
  </rv>
  <rv s="8">
    <fb>184.83</fb>
    <v>18</v>
  </rv>
  <rv s="8">
    <fb>41.67</fb>
    <v>18</v>
  </rv>
  <rv s="8">
    <fb>185.05</fb>
    <v>18</v>
  </rv>
  <rv s="8">
    <fb>41.76</fb>
    <v>18</v>
  </rv>
  <rv s="8">
    <fb>182.62</fb>
    <v>18</v>
  </rv>
  <rv s="8">
    <fb>41.29</fb>
    <v>18</v>
  </rv>
  <rv s="8">
    <fb>181.14</fb>
    <v>18</v>
  </rv>
  <rv s="8">
    <fb>40.86</fb>
    <v>18</v>
  </rv>
  <rv s="8">
    <fb>181.64</fb>
    <v>18</v>
  </rv>
  <rv s="8">
    <fb>181.29</fb>
    <v>18</v>
  </rv>
  <rv s="8">
    <fb>42.34</fb>
    <v>18</v>
  </rv>
  <rv s="8">
    <fb>183.05</fb>
    <v>18</v>
  </rv>
  <rv s="8">
    <fb>41.58</fb>
    <v>18</v>
  </rv>
  <rv s="8">
    <fb>182.46</fb>
    <v>18</v>
  </rv>
  <rv s="8">
    <fb>41.16</fb>
    <v>18</v>
  </rv>
  <rv s="8">
    <fb>182.45</fb>
    <v>18</v>
  </rv>
  <rv s="8">
    <fb>42.79</fb>
    <v>18</v>
  </rv>
  <rv s="8">
    <fb>183.89</fb>
    <v>18</v>
  </rv>
  <rv s="8">
    <fb>183.45</fb>
    <v>18</v>
  </rv>
  <rv s="8">
    <fb>42.85</fb>
    <v>18</v>
  </rv>
  <rv s="8">
    <fb>183.97</fb>
    <v>18</v>
  </rv>
  <rv s="8">
    <fb>42.1</fb>
    <v>18</v>
  </rv>
  <rv s="8">
    <fb>182.96</fb>
    <v>18</v>
  </rv>
  <rv s="8">
    <fb>41.36</fb>
    <v>18</v>
  </rv>
  <rv s="8">
    <fb>183.2</fb>
    <v>18</v>
  </rv>
  <rv s="8">
    <fb>39.840000000000003</fb>
    <v>18</v>
  </rv>
  <rv s="8">
    <fb>179.52</fb>
    <v>18</v>
  </rv>
  <rv s="8">
    <fb>40.020000000000003</fb>
    <v>18</v>
  </rv>
  <rv s="8">
    <fb>178.65</fb>
    <v>18</v>
  </rv>
  <rv s="8">
    <fb>37.630000000000003</fb>
    <v>18</v>
  </rv>
  <rv s="8">
    <fb>174.79</fb>
    <v>18</v>
  </rv>
  <rv s="8">
    <fb>38.69</fb>
    <v>18</v>
  </rv>
  <rv s="8">
    <fb>175.44</fb>
    <v>18</v>
  </rv>
  <rv s="8">
    <fb>38.42</fb>
    <v>18</v>
  </rv>
  <rv s="8">
    <fb>174.94</fb>
    <v>18</v>
  </rv>
  <rv s="8">
    <fb>38.869999999999997</fb>
    <v>18</v>
  </rv>
  <rv s="8">
    <fb>176.7</fb>
    <v>18</v>
  </rv>
  <rv s="8">
    <fb>39.369999999999997</fb>
    <v>18</v>
  </rv>
  <rv s="8">
    <fb>178.19</fb>
    <v>18</v>
  </rv>
  <rv s="8">
    <fb>39.159999999999997</fb>
    <v>18</v>
  </rv>
  <rv s="8">
    <fb>177.12</fb>
    <v>18</v>
  </rv>
  <rv s="8">
    <fb>39.57</fb>
    <v>18</v>
  </rv>
  <rv s="8">
    <fb>38.97</fb>
    <v>18</v>
  </rv>
  <rv s="8">
    <fb>178.54</fb>
    <v>18</v>
  </rv>
  <rv s="8">
    <fb>179.41</fb>
    <v>18</v>
  </rv>
  <rv s="8">
    <fb>38.11</fb>
    <v>18</v>
  </rv>
  <rv s="8">
    <fb>177.3</fb>
    <v>18</v>
  </rv>
  <rv s="8">
    <fb>38.35</fb>
    <v>18</v>
  </rv>
  <rv s="8">
    <fb>177.22</fb>
    <v>18</v>
  </rv>
  <rv s="8">
    <fb>177.85</fb>
    <v>18</v>
  </rv>
  <rv s="8">
    <fb>40.78</fb>
    <v>18</v>
  </rv>
  <rv s="8">
    <fb>181.08</fb>
    <v>18</v>
  </rv>
  <rv s="8">
    <fb>40.67</fb>
    <v>18</v>
  </rv>
  <rv s="8">
    <fb>180.56</fb>
    <v>18</v>
  </rv>
  <rv s="8">
    <fb>40.25</fb>
    <v>18</v>
  </rv>
  <rv s="8">
    <fb>177.72</fb>
    <v>18</v>
  </rv>
  <rv s="8">
    <fb>178.27</fb>
    <v>18</v>
  </rv>
  <rv s="8">
    <fb>40.299999999999997</fb>
    <v>18</v>
  </rv>
  <rv s="8">
    <fb>178.92</fb>
    <v>18</v>
  </rv>
  <rv s="8">
    <fb>39.83</fb>
    <v>18</v>
  </rv>
  <rv s="8">
    <fb>178.3</fb>
    <v>18</v>
  </rv>
  <rv s="8">
    <fb>178.39</fb>
    <v>18</v>
  </rv>
  <rv s="8">
    <fb>39.46</fb>
    <v>18</v>
  </rv>
  <rv s="8">
    <fb>179.25</fb>
    <v>18</v>
  </rv>
  <rv s="8">
    <fb>39.92</fb>
    <v>18</v>
  </rv>
  <rv s="8">
    <fb>180.6</fb>
    <v>18</v>
  </rv>
  <rv s="8">
    <fb>39.19</fb>
    <v>18</v>
  </rv>
  <rv s="8">
    <fb>178.83</fb>
    <v>18</v>
  </rv>
  <rv s="8">
    <fb>38.82</fb>
    <v>18</v>
  </rv>
  <rv s="8">
    <fb>178.64</fb>
    <v>18</v>
  </rv>
  <rv s="8">
    <fb>38.21</fb>
    <v>18</v>
  </rv>
  <rv s="8">
    <fb>178.55</fb>
    <v>18</v>
  </rv>
  <rv s="8">
    <fb>38.83</fb>
    <v>18</v>
  </rv>
  <rv s="8">
    <fb>179.02</fb>
    <v>18</v>
  </rv>
  <rv s="8">
    <fb>36.520000000000003</fb>
    <v>18</v>
  </rv>
  <rv s="8">
    <fb>176.13</fb>
    <v>18</v>
  </rv>
  <rv s="8">
    <fb>36.950000000000003</fb>
    <v>18</v>
  </rv>
  <rv s="8">
    <fb>175.4</fb>
    <v>18</v>
  </rv>
  <rv s="8">
    <fb>37.49</fb>
    <v>18</v>
  </rv>
  <rv s="8">
    <fb>176.2</fb>
    <v>18</v>
  </rv>
  <rv s="8">
    <fb>38.630000000000003</fb>
    <v>18</v>
  </rv>
  <rv s="8">
    <fb>177.91</fb>
    <v>18</v>
  </rv>
  <rv s="8">
    <fb>38.47</fb>
    <v>18</v>
  </rv>
  <rv s="8">
    <fb>178.82</fb>
    <v>18</v>
  </rv>
  <rv s="8">
    <fb>41.22</fb>
    <v>18</v>
  </rv>
  <rv s="8">
    <fb>182.93</fb>
    <v>18</v>
  </rv>
  <rv s="8">
    <fb>41.42</fb>
    <v>18</v>
  </rv>
  <rv s="8">
    <fb>183.19</fb>
    <v>18</v>
  </rv>
  <rv s="8">
    <fb>38.880000000000003</fb>
    <v>18</v>
  </rv>
  <rv s="8">
    <fb>175.08</fb>
    <v>18</v>
  </rv>
  <rv s="8">
    <fb>37.56</fb>
    <v>18</v>
  </rv>
  <rv s="8">
    <fb>175.66</fb>
    <v>18</v>
  </rv>
  <rv s="8">
    <fb>37.15</fb>
    <v>18</v>
  </rv>
  <rv s="8">
    <fb>174.9</fb>
    <v>18</v>
  </rv>
  <rv s="8">
    <fb>175.96</fb>
    <v>18</v>
  </rv>
  <rv s="8">
    <fb>38.01</fb>
    <v>18</v>
  </rv>
  <rv s="8">
    <fb>177.16</fb>
    <v>18</v>
  </rv>
  <rv s="8">
    <fb>37.76</fb>
    <v>18</v>
  </rv>
  <rv s="8">
    <fb>177.15</fb>
    <v>18</v>
  </rv>
  <rv s="8">
    <fb>36.94</fb>
    <v>18</v>
  </rv>
  <rv s="8">
    <fb>176.5</fb>
    <v>18</v>
  </rv>
  <rv s="8">
    <fb>35.82</fb>
    <v>18</v>
  </rv>
  <rv s="8">
    <fb>175.49</fb>
    <v>18</v>
  </rv>
  <rv s="8">
    <fb>35.520000000000003</fb>
    <v>18</v>
  </rv>
  <rv s="8">
    <fb>175.16</fb>
    <v>18</v>
  </rv>
  <rv s="8">
    <fb>35.9</fb>
    <v>18</v>
  </rv>
  <rv s="8">
    <fb>175.69</fb>
    <v>18</v>
  </rv>
  <rv s="8">
    <fb>34.36</fb>
    <v>18</v>
  </rv>
  <rv s="8">
    <fb>172.23</fb>
    <v>18</v>
  </rv>
  <rv s="8">
    <fb>169.59</fb>
    <v>18</v>
  </rv>
  <rv s="8">
    <fb>34.04</fb>
    <v>18</v>
  </rv>
  <rv s="8">
    <fb>169.51</fb>
    <v>18</v>
  </rv>
  <rv s="8">
    <fb>34.229999999999997</fb>
    <v>18</v>
  </rv>
  <rv s="8">
    <fb>167.79</fb>
    <v>18</v>
  </rv>
  <rv s="8">
    <fb>34.68</fb>
    <v>18</v>
  </rv>
  <rv s="8">
    <fb>166.67</fb>
    <v>18</v>
  </rv>
  <rv s="8">
    <fb>35.96</fb>
    <v>18</v>
  </rv>
  <rv s="8">
    <fb>170.18</fb>
    <v>18</v>
  </rv>
  <rv s="8">
    <fb>35.97</fb>
    <v>18</v>
  </rv>
  <rv s="8">
    <fb>171.46</fb>
    <v>18</v>
  </rv>
  <rv s="8">
    <fb>35.51</fb>
    <v>18</v>
  </rv>
  <rv s="8">
    <fb>172.81</fb>
    <v>18</v>
  </rv>
  <rv s="8">
    <fb>35.31</fb>
    <v>18</v>
  </rv>
  <rv s="8">
    <fb>172.32</fb>
    <v>18</v>
  </rv>
  <rv s="8">
    <fb>36.5</fb>
    <v>18</v>
  </rv>
  <rv s="8">
    <fb>174.89</fb>
    <v>18</v>
  </rv>
  <rv s="8">
    <fb>36.35</fb>
    <v>18</v>
  </rv>
  <rv s="8">
    <fb>175.5</fb>
    <v>18</v>
  </rv>
  <rv s="8">
    <fb>35.4</fb>
    <v>18</v>
  </rv>
  <rv s="8">
    <fb>172.5</fb>
    <v>18</v>
  </rv>
  <rv s="8">
    <fb>35.24</fb>
    <v>18</v>
  </rv>
  <rv s="8">
    <fb>172.17</fb>
    <v>18</v>
  </rv>
  <rv s="8">
    <fb>35.08</fb>
    <v>18</v>
  </rv>
  <rv s="8">
    <fb>172.49</fb>
    <v>18</v>
  </rv>
  <rv s="8">
    <fb>34.29</fb>
    <v>18</v>
  </rv>
  <rv s="8">
    <fb>171.54</fb>
    <v>18</v>
  </rv>
  <rv s="8">
    <fb>173.94</fb>
    <v>18</v>
  </rv>
  <rv s="8">
    <fb>36.03</fb>
    <v>18</v>
  </rv>
  <rv s="8">
    <fb>37.29</fb>
    <v>18</v>
  </rv>
  <rv s="8">
    <fb>176.74</fb>
    <v>18</v>
  </rv>
  <rv s="8">
    <fb>36.58</fb>
    <v>18</v>
  </rv>
  <rv s="8">
    <fb>176.44</fb>
    <v>18</v>
  </rv>
  <rv s="8">
    <fb>175.88</fb>
    <v>18</v>
  </rv>
  <rv s="8">
    <fb>35.29</fb>
    <v>18</v>
  </rv>
  <rv s="8">
    <fb>174.49</fb>
    <v>18</v>
  </rv>
  <rv s="8">
    <fb>35.92</fb>
    <v>18</v>
  </rv>
  <rv s="8">
    <fb>175.65</fb>
    <v>18</v>
  </rv>
  <rv s="8">
    <fb>176.35</fb>
    <v>18</v>
  </rv>
  <rv s="8">
    <fb>35.69</fb>
    <v>18</v>
  </rv>
  <rv s="8">
    <fb>175.71</fb>
    <v>18</v>
  </rv>
  <rv s="8">
    <fb>35.74</fb>
    <v>18</v>
  </rv>
  <rv s="8">
    <fb>177.7</fb>
    <v>18</v>
  </rv>
  <rv s="8">
    <fb>36.020000000000003</fb>
    <v>18</v>
  </rv>
  <rv s="8">
    <fb>178.36</fb>
    <v>18</v>
  </rv>
  <rv s="8">
    <fb>38.51</fb>
    <v>18</v>
  </rv>
  <rv s="8">
    <fb>182.33</fb>
    <v>18</v>
  </rv>
  <rv s="8">
    <fb>38.5</fb>
    <v>18</v>
  </rv>
  <rv s="8">
    <fb>182.87</fb>
    <v>18</v>
  </rv>
  <rv s="8">
    <fb>38.46</fb>
    <v>18</v>
  </rv>
  <rv s="8">
    <fb>179.9</fb>
    <v>18</v>
  </rv>
  <rv s="8">
    <fb>38.369999999999997</fb>
    <v>18</v>
  </rv>
  <rv s="8">
    <fb>179.48</fb>
    <v>18</v>
  </rv>
  <rv s="8">
    <fb>173.34</fb>
    <v>18</v>
  </rv>
  <rv s="8">
    <fb>35.78</fb>
    <v>18</v>
  </rv>
  <rv s="8">
    <fb>36.04</fb>
    <v>18</v>
  </rv>
  <rv s="8">
    <fb>174.12</fb>
    <v>18</v>
  </rv>
  <rv s="8">
    <fb>35.64</fb>
    <v>18</v>
  </rv>
  <rv s="8">
    <fb>173.37</fb>
    <v>18</v>
  </rv>
  <rv s="8">
    <fb>35.61</fb>
    <v>18</v>
  </rv>
  <rv s="8">
    <fb>173.28</fb>
    <v>18</v>
  </rv>
  <rv s="8">
    <fb>34.51</fb>
    <v>18</v>
  </rv>
  <rv s="8">
    <fb>171.13</fb>
    <v>18</v>
  </rv>
  <rv s="8">
    <fb>172.58</fb>
    <v>18</v>
  </rv>
  <rv s="8">
    <fb>175.39</fb>
    <v>18</v>
  </rv>
  <rv s="8">
    <fb>35.71</fb>
    <v>18</v>
  </rv>
  <rv s="8">
    <fb>175.28</fb>
    <v>18</v>
  </rv>
  <rv s="8">
    <fb>35.229999999999997</fb>
    <v>18</v>
  </rv>
  <rv s="8">
    <fb>173.9</fb>
    <v>18</v>
  </rv>
  <rv s="8">
    <fb>174.05</fb>
    <v>18</v>
  </rv>
  <rv s="8">
    <fb>35.090000000000003</fb>
    <v>18</v>
  </rv>
  <rv s="8">
    <fb>173.62</fb>
    <v>18</v>
  </rv>
  <rv s="8">
    <fb>33.74</fb>
    <v>18</v>
  </rv>
  <rv s="8">
    <fb>172.52</fb>
    <v>18</v>
  </rv>
  <rv s="8">
    <fb>34.58</fb>
    <v>18</v>
  </rv>
  <rv s="8">
    <fb>172.68</fb>
    <v>18</v>
  </rv>
  <rv s="8">
    <fb>172.61</fb>
    <v>18</v>
  </rv>
  <rv s="8">
    <fb>35.68</fb>
    <v>18</v>
  </rv>
  <rv s="8">
    <fb>174.23</fb>
    <v>18</v>
  </rv>
  <rv s="8">
    <fb>34.619999999999997</fb>
    <v>18</v>
  </rv>
  <rv s="8">
    <fb>172.11</fb>
    <v>18</v>
  </rv>
  <rv s="8">
    <fb>34.61</fb>
    <v>18</v>
  </rv>
  <rv s="8">
    <fb>171.85</fb>
    <v>18</v>
  </rv>
  <rv s="8">
    <fb>168.15</fb>
    <v>18</v>
  </rv>
  <rv s="8">
    <fb>169.81</fb>
    <v>18</v>
  </rv>
  <rv s="8">
    <fb>35.22</fb>
    <v>18</v>
  </rv>
  <rv s="8">
    <fb>171.52</fb>
    <v>18</v>
  </rv>
  <rv s="8">
    <fb>35.18</fb>
    <v>18</v>
  </rv>
  <rv s="8">
    <fb>172.08</fb>
    <v>18</v>
  </rv>
  <rv s="8">
    <fb>35.28</fb>
    <v>18</v>
  </rv>
  <rv s="8">
    <fb>172.71</fb>
    <v>18</v>
  </rv>
  <rv s="8">
    <fb>34.81</fb>
    <v>18</v>
  </rv>
  <rv s="8">
    <fb>171.21</fb>
    <v>18</v>
  </rv>
  <rv s="8">
    <fb>34.78</fb>
    <v>18</v>
  </rv>
  <rv s="8">
    <fb>170.69</fb>
    <v>18</v>
  </rv>
  <rv s="8">
    <fb>168.24</fb>
    <v>18</v>
  </rv>
  <rv s="8">
    <fb>33.22</fb>
    <v>18</v>
  </rv>
  <rv s="8">
    <fb>166.33</fb>
    <v>18</v>
  </rv>
  <rv s="8">
    <fb>32.79</fb>
    <v>18</v>
  </rv>
  <rv s="8">
    <fb>166.32</fb>
    <v>18</v>
  </rv>
  <rv s="8">
    <fb>32.74</fb>
    <v>18</v>
  </rv>
  <rv s="8">
    <fb>167.01</fb>
    <v>18</v>
  </rv>
  <rv s="8">
    <fb>34.21</fb>
    <v>18</v>
  </rv>
  <rv s="8">
    <fb>33.44</fb>
    <v>18</v>
  </rv>
  <rv s="8">
    <fb>169.12</fb>
    <v>18</v>
  </rv>
  <rv s="8">
    <fb>169</fb>
    <v>18</v>
  </rv>
  <rv s="8">
    <fb>32.33</fb>
    <v>18</v>
  </rv>
  <rv s="8">
    <fb>165.82</fb>
    <v>18</v>
  </rv>
  <rv s="8">
    <fb>31.13</fb>
    <v>18</v>
  </rv>
  <rv s="8">
    <fb>161.81</fb>
    <v>18</v>
  </rv>
  <rv s="8">
    <fb>30.9</fb>
    <v>18</v>
  </rv>
  <rv s="8">
    <fb>161.53</fb>
    <v>18</v>
  </rv>
  <rv s="8">
    <fb>31.96</fb>
    <v>18</v>
  </rv>
  <rv s="8">
    <fb>162.41</fb>
    <v>18</v>
  </rv>
  <rv s="8">
    <fb>31.35</fb>
    <v>18</v>
  </rv>
  <rv s="8">
    <fb>160.62</fb>
    <v>18</v>
  </rv>
  <rv s="8">
    <fb>31.37</fb>
    <v>18</v>
  </rv>
  <rv s="8">
    <fb>159.04</fb>
    <v>18</v>
  </rv>
  <rv s="8">
    <fb>31.78</fb>
    <v>18</v>
  </rv>
  <rv s="8">
    <fb>159.13999999999999</fb>
    <v>18</v>
  </rv>
  <rv s="8">
    <fb>31.39</fb>
    <v>18</v>
  </rv>
  <rv s="8">
    <fb>32.299999999999997</fb>
    <v>18</v>
  </rv>
  <rv s="8">
    <fb>161.66</fb>
    <v>18</v>
  </rv>
  <rv s="8">
    <fb>33.049999999999997</fb>
    <v>18</v>
  </rv>
  <rv s="8">
    <fb>161.52000000000001</fb>
    <v>18</v>
  </rv>
  <rv s="8">
    <fb>33.08</fb>
    <v>18</v>
  </rv>
  <rv s="8">
    <fb>161.49</fb>
    <v>18</v>
  </rv>
  <rv s="8">
    <fb>33.619999999999997</fb>
    <v>18</v>
  </rv>
  <rv s="8">
    <fb>162.19999999999999</fb>
    <v>18</v>
  </rv>
  <rv s="8">
    <fb>33.49</fb>
    <v>18</v>
  </rv>
  <rv s="8">
    <fb>162.35</fb>
    <v>18</v>
  </rv>
  <rv s="8">
    <fb>163.51</fb>
    <v>18</v>
  </rv>
  <rv s="8">
    <fb>163.24</fb>
    <v>18</v>
  </rv>
  <rv s="8">
    <fb>163</fb>
    <v>18</v>
  </rv>
  <rv s="8">
    <fb>162.37</fb>
    <v>18</v>
  </rv>
  <rv s="8">
    <fb>32.24</fb>
    <v>18</v>
  </rv>
  <rv s="8">
    <fb>161.78</fb>
    <v>18</v>
  </rv>
  <rv s="8">
    <fb>32.770000000000003</fb>
    <v>18</v>
  </rv>
  <rv s="8">
    <fb>32.86</fb>
    <v>18</v>
  </rv>
  <rv s="8">
    <fb>160.31</fb>
    <v>18</v>
  </rv>
  <rv s="8">
    <fb>31.83</fb>
    <v>18</v>
  </rv>
  <rv s="8">
    <fb>157.57</fb>
    <v>18</v>
  </rv>
  <rv s="8">
    <fb>32.5</fb>
    <v>18</v>
  </rv>
  <rv s="8">
    <fb>159.96</fb>
    <v>18</v>
  </rv>
  <rv s="8">
    <fb>33.6</fb>
    <v>18</v>
  </rv>
  <rv s="8">
    <fb>161.97999999999999</fb>
    <v>18</v>
  </rv>
  <rv s="8">
    <fb>161.91999999999999</fb>
    <v>18</v>
  </rv>
  <rv s="8">
    <fb>34.28</fb>
    <v>18</v>
  </rv>
  <rv s="8">
    <fb>163.22</fb>
    <v>18</v>
  </rv>
  <rv s="8">
    <fb>162.76</fb>
    <v>18</v>
  </rv>
  <rv s="8">
    <fb>34.729999999999997</fb>
    <v>18</v>
  </rv>
  <rv s="8">
    <fb>164.51</fb>
    <v>18</v>
  </rv>
  <rv s="8">
    <fb>163.27000000000001</fb>
    <v>18</v>
  </rv>
  <rv s="8">
    <fb>33.96</fb>
    <v>18</v>
  </rv>
  <rv s="8">
    <fb>162.28</fb>
    <v>18</v>
  </rv>
  <rv s="8">
    <fb>34.56</fb>
    <v>18</v>
  </rv>
  <rv s="8">
    <fb>163.43</fb>
    <v>18</v>
  </rv>
  <rv s="8">
    <fb>162.72</fb>
    <v>18</v>
  </rv>
  <rv s="8">
    <fb>165.35</fb>
    <v>18</v>
  </rv>
  <rv s="8">
    <fb>166.35</fb>
    <v>18</v>
  </rv>
  <rv s="8">
    <fb>35.79</fb>
    <v>18</v>
  </rv>
  <rv s="8">
    <fb>165.89</fb>
    <v>18</v>
  </rv>
  <rv s="8">
    <fb>36.200000000000003</fb>
    <v>18</v>
  </rv>
  <rv s="8">
    <fb>36.83</fb>
    <v>18</v>
  </rv>
  <rv s="8">
    <fb>168.13</fb>
    <v>18</v>
  </rv>
  <rv s="8">
    <fb>36.18</fb>
    <v>18</v>
  </rv>
  <rv s="8">
    <fb>167.04</fb>
    <v>18</v>
  </rv>
  <rv s="8">
    <fb>36.06</fb>
    <v>18</v>
  </rv>
  <rv s="8">
    <fb>166.4</fb>
    <v>18</v>
  </rv>
  <rv s="8">
    <fb>35.979999999999997</fb>
    <v>18</v>
  </rv>
  <rv s="8">
    <fb>166.84</fb>
    <v>18</v>
  </rv>
  <rv s="8">
    <fb>35.299999999999997</fb>
    <v>18</v>
  </rv>
  <rv s="8">
    <fb>166.42</fb>
    <v>18</v>
  </rv>
  <rv s="8">
    <fb>35.450000000000003</fb>
    <v>18</v>
  </rv>
  <rv s="8">
    <fb>166.91</fb>
    <v>18</v>
  </rv>
  <rv s="8">
    <fb>34.770000000000003</fb>
    <v>18</v>
  </rv>
  <rv s="8">
    <fb>166.22</fb>
    <v>18</v>
  </rv>
  <rv s="8">
    <fb>165.66</fb>
    <v>18</v>
  </rv>
  <rv s="8">
    <fb>167.81</fb>
    <v>18</v>
  </rv>
  <rv s="8">
    <fb>166.58</fb>
    <v>18</v>
  </rv>
  <rv s="8">
    <fb>167.27</fb>
    <v>18</v>
  </rv>
  <rv s="8">
    <fb>36.76</fb>
    <v>18</v>
  </rv>
  <rv s="8">
    <fb>170.06</fb>
    <v>18</v>
  </rv>
  <rv s="8">
    <fb>37.42</fb>
    <v>18</v>
  </rv>
  <rv s="8">
    <fb>171.59</fb>
    <v>18</v>
  </rv>
  <rv s="8">
    <fb>37.380000000000003</fb>
    <v>18</v>
  </rv>
  <rv s="8">
    <fb>37.64</fb>
    <v>18</v>
  </rv>
  <rv s="8">
    <fb>172.14</fb>
    <v>18</v>
  </rv>
  <rv s="8">
    <fb>36.86</fb>
    <v>18</v>
  </rv>
  <rv s="8">
    <fb>170.43</fb>
    <v>18</v>
  </rv>
  <rv s="8">
    <fb>36.93</fb>
    <v>18</v>
  </rv>
  <rv s="8">
    <fb>37.840000000000003</fb>
    <v>18</v>
  </rv>
  <rv s="8">
    <fb>172.69</fb>
    <v>18</v>
  </rv>
  <rv s="8">
    <fb>39.68</fb>
    <v>18</v>
  </rv>
  <rv s="8">
    <fb>174.7</fb>
    <v>18</v>
  </rv>
  <rv s="8">
    <fb>39.630000000000003</fb>
    <v>18</v>
  </rv>
  <rv s="8">
    <fb>175.04</fb>
    <v>18</v>
  </rv>
  <rv s="8">
    <fb>39.04</fb>
    <v>18</v>
  </rv>
  <rv s="8">
    <fb>39.51</fb>
    <v>18</v>
  </rv>
  <rv s="8">
    <fb>39.29</fb>
    <v>18</v>
  </rv>
  <rv s="8">
    <fb>176.04</fb>
    <v>18</v>
  </rv>
  <rv s="8">
    <fb>39.43</fb>
    <v>18</v>
  </rv>
  <rv s="8">
    <fb>39.520000000000003</fb>
    <v>18</v>
  </rv>
  <rv s="8">
    <fb>177.95</fb>
    <v>18</v>
  </rv>
  <rv s="8">
    <fb>177.64</fb>
    <v>18</v>
  </rv>
  <rv s="8">
    <fb>39.21</fb>
    <v>18</v>
  </rv>
  <rv s="8">
    <fb>177.71</fb>
    <v>18</v>
  </rv>
  <rv s="8">
    <fb>39.42</fb>
    <v>18</v>
  </rv>
  <rv s="8">
    <fb>178.38</fb>
    <v>18</v>
  </rv>
  <rv s="8">
    <fb>39.49</fb>
    <v>18</v>
  </rv>
  <rv s="8">
    <fb>177.9</fb>
    <v>18</v>
  </rv>
  <rv s="8">
    <fb>39.54</fb>
    <v>18</v>
  </rv>
  <rv s="8">
    <fb>178.77</fb>
    <v>18</v>
  </rv>
  <rv s="8">
    <fb>38.17</fb>
    <v>18</v>
  </rv>
  <rv s="8">
    <fb>175.27</fb>
    <v>18</v>
  </rv>
  <rv s="8">
    <fb>38.68</fb>
    <v>18</v>
  </rv>
  <rv s="8">
    <fb>38.65</fb>
    <v>18</v>
  </rv>
  <rv s="8">
    <fb>177.87</fb>
    <v>18</v>
  </rv>
  <rv s="8">
    <fb>38.1</fb>
    <v>18</v>
  </rv>
  <rv s="8">
    <fb>177.32</fb>
    <v>18</v>
  </rv>
  <rv s="8">
    <fb>38</fb>
    <v>18</v>
  </rv>
  <rv s="8">
    <fb>176.98</fb>
    <v>18</v>
  </rv>
  <rv s="8">
    <fb>38.950000000000003</fb>
    <v>18</v>
  </rv>
  <rv s="8">
    <fb>177.74</fb>
    <v>18</v>
  </rv>
  <rv s="8">
    <fb>38.28</fb>
    <v>18</v>
  </rv>
  <rv s="8">
    <fb>175.74</fb>
    <v>18</v>
  </rv>
  <rv s="8">
    <fb>38.03</fb>
    <v>18</v>
  </rv>
  <rv s="8">
    <fb>174.71</fb>
    <v>18</v>
  </rv>
  <rv s="8">
    <fb>37.590000000000003</fb>
    <v>18</v>
  </rv>
  <rv s="8">
    <fb>36.770000000000003</fb>
    <v>18</v>
  </rv>
  <rv s="8">
    <fb>171.11</fb>
    <v>18</v>
  </rv>
  <rv s="8">
    <fb>34.93</fb>
    <v>18</v>
  </rv>
  <rv s="8">
    <fb>165.85</fb>
    <v>18</v>
  </rv>
  <rv s="8">
    <fb>34.130000000000003</fb>
    <v>18</v>
  </rv>
  <rv s="8">
    <fb>164.93</fb>
    <v>18</v>
  </rv>
  <rv s="8">
    <fb>166.95</fb>
    <v>18</v>
  </rv>
  <rv s="8">
    <fb>34.549999999999997</fb>
    <v>18</v>
  </rv>
  <rv s="8">
    <fb>166.25</fb>
    <v>18</v>
  </rv>
  <rv s="8">
    <fb>34.33</fb>
    <v>18</v>
  </rv>
  <rv s="8">
    <fb>166.14</fb>
    <v>18</v>
  </rv>
  <rv s="8">
    <fb>34.44</fb>
    <v>18</v>
  </rv>
  <rv s="8">
    <fb>166.04</fb>
    <v>18</v>
  </rv>
  <rv s="8">
    <fb>166.59</fb>
    <v>18</v>
  </rv>
  <rv s="8">
    <fb>33.979999999999997</fb>
    <v>18</v>
  </rv>
  <rv s="8">
    <fb>33.64</fb>
    <v>18</v>
  </rv>
  <rv s="8">
    <fb>164.83</fb>
    <v>18</v>
  </rv>
  <rv s="8">
    <fb>165.63</fb>
    <v>18</v>
  </rv>
  <rv s="8">
    <fb>166.2</fb>
    <v>18</v>
  </rv>
  <rv s="8">
    <fb>34.42</fb>
    <v>18</v>
  </rv>
  <rv s="8">
    <fb>167.29</fb>
    <v>18</v>
  </rv>
  <rv s="8">
    <fb>34.520000000000003</fb>
    <v>18</v>
  </rv>
  <rv s="8">
    <fb>168.12</fb>
    <v>18</v>
  </rv>
  <rv s="8">
    <fb>168.76</fb>
    <v>18</v>
  </rv>
  <rv s="8">
    <fb>33.68</fb>
    <v>18</v>
  </rv>
  <rv s="8">
    <fb>168.65</fb>
    <v>18</v>
  </rv>
  <rv s="8">
    <fb>34.369999999999997</fb>
    <v>18</v>
  </rv>
  <rv s="8">
    <fb>169.21</fb>
    <v>18</v>
  </rv>
  <rv s="8">
    <fb>169.22</fb>
    <v>18</v>
  </rv>
  <rv s="8">
    <fb>171.04</fb>
    <v>18</v>
  </rv>
  <rv s="8">
    <fb>34.97</fb>
    <v>18</v>
  </rv>
  <rv s="8">
    <fb>171.07</fb>
    <v>18</v>
  </rv>
  <rv s="8">
    <fb>33.92</fb>
    <v>18</v>
  </rv>
  <rv s="8">
    <fb>169.41</fb>
    <v>18</v>
  </rv>
  <rv s="8">
    <fb>33.19</fb>
    <v>18</v>
  </rv>
  <rv s="8">
    <fb>169.61</fb>
    <v>18</v>
  </rv>
  <rv s="8">
    <fb>33.299999999999997</fb>
    <v>18</v>
  </rv>
  <rv s="8">
    <fb>169.39</fb>
    <v>18</v>
  </rv>
  <rv s="8">
    <fb>33.409999999999997</fb>
    <v>18</v>
  </rv>
  <rv s="8">
    <fb>169.09</fb>
    <v>18</v>
  </rv>
  <rv s="8">
    <fb>33.15</fb>
    <v>18</v>
  </rv>
  <rv s="8">
    <fb>168.56</fb>
    <v>18</v>
  </rv>
  <rv s="8">
    <fb>33.5</fb>
    <v>18</v>
  </rv>
  <rv s="8">
    <fb>168.16</fb>
    <v>18</v>
  </rv>
  <rv s="8">
    <fb>168.44</fb>
    <v>18</v>
  </rv>
  <rv s="8">
    <fb>34.19</fb>
    <v>18</v>
  </rv>
  <rv s="8">
    <fb>169.29</fb>
    <v>18</v>
  </rv>
  <rv s="8">
    <fb>35.07</fb>
    <v>18</v>
  </rv>
  <rv s="8">
    <fb>171.17</fb>
    <v>18</v>
  </rv>
  <rv s="8">
    <fb>34.92</fb>
    <v>18</v>
  </rv>
  <rv s="8">
    <fb>169.82</fb>
    <v>18</v>
  </rv>
  <rv s="8">
    <fb>169.49</fb>
    <v>18</v>
  </rv>
  <rv s="8">
    <fb>169.53</fb>
    <v>18</v>
  </rv>
  <rv s="8">
    <fb>34.26</fb>
    <v>18</v>
  </rv>
  <rv s="8">
    <fb>168.86</fb>
    <v>18</v>
  </rv>
  <rv s="8">
    <fb>33.24</fb>
    <v>18</v>
  </rv>
  <rv s="8">
    <fb>164.64</fb>
    <v>18</v>
  </rv>
  <rv s="8">
    <fb>32.020000000000003</fb>
    <v>18</v>
  </rv>
  <rv s="8">
    <fb>161.77000000000001</fb>
    <v>18</v>
  </rv>
  <rv s="8">
    <fb>32.659999999999997</fb>
    <v>18</v>
  </rv>
  <rv s="8">
    <fb>164</fb>
    <v>18</v>
  </rv>
  <rv s="8">
    <fb>32.159999999999997</fb>
    <v>18</v>
  </rv>
  <rv s="8">
    <fb>164.04</fb>
    <v>18</v>
  </rv>
  <rv s="8">
    <fb>32.82</fb>
    <v>18</v>
  </rv>
  <rv s="8">
    <fb>166.39</fb>
    <v>18</v>
  </rv>
  <rv s="8">
    <fb>167.22</fb>
    <v>18</v>
  </rv>
  <rv s="8">
    <fb>32.25</fb>
    <v>18</v>
  </rv>
  <rv s="8">
    <fb>166.97</fb>
    <v>18</v>
  </rv>
  <rv s="8">
    <fb>31.49</fb>
    <v>18</v>
  </rv>
  <rv s="8">
    <fb>167.1</fb>
    <v>18</v>
  </rv>
  <rv s="8">
    <fb>30.96</fb>
    <v>18</v>
  </rv>
  <rv s="8">
    <fb>166.61</fb>
    <v>18</v>
  </rv>
  <rv s="8">
    <fb>30.85</fb>
    <v>18</v>
  </rv>
  <rv s="8">
    <fb>166.7</fb>
    <v>18</v>
  </rv>
  <rv s="8">
    <fb>32.119999999999997</fb>
    <v>18</v>
  </rv>
  <rv s="8">
    <fb>32.11</fb>
    <v>18</v>
  </rv>
  <rv s="8">
    <fb>31.68</fb>
    <v>18</v>
  </rv>
  <rv s="8">
    <fb>167.48</fb>
    <v>18</v>
  </rv>
  <rv s="8">
    <fb>31.48</fb>
    <v>18</v>
  </rv>
  <rv s="8">
    <fb>167.67</fb>
    <v>18</v>
  </rv>
  <rv s="8">
    <fb>32.61</fb>
    <v>18</v>
  </rv>
  <rv s="8">
    <fb>32.17</fb>
    <v>18</v>
  </rv>
  <rv s="8">
    <fb>169.35</fb>
    <v>18</v>
  </rv>
  <rv s="8">
    <fb>32.6</fb>
    <v>18</v>
  </rv>
  <rv s="8">
    <fb>169.69</fb>
    <v>18</v>
  </rv>
  <rv s="8">
    <fb>32.380000000000003</fb>
    <v>18</v>
  </rv>
  <rv s="8">
    <fb>169.7</fb>
    <v>18</v>
  </rv>
  <rv s="8">
    <fb>169.25</fb>
    <v>18</v>
  </rv>
  <rv s="8">
    <fb>33.28</fb>
    <v>18</v>
  </rv>
  <rv s="8">
    <fb>171.06</fb>
    <v>18</v>
  </rv>
  <rv s="8">
    <fb>32.35</fb>
    <v>18</v>
  </rv>
  <rv s="8">
    <fb>167.71</fb>
    <v>18</v>
  </rv>
  <rv s="8">
    <fb>32.19</fb>
    <v>18</v>
  </rv>
  <rv s="8">
    <fb>168.03</fb>
    <v>18</v>
  </rv>
  <rv s="8">
    <fb>31.5</fb>
    <v>18</v>
  </rv>
  <rv s="8">
    <fb>167.18</fb>
    <v>18</v>
  </rv>
  <rv s="8">
    <fb>167.74</fb>
    <v>18</v>
  </rv>
  <rv s="8">
    <fb>32.270000000000003</fb>
    <v>18</v>
  </rv>
  <rv s="8">
    <fb>168.82</fb>
    <v>18</v>
  </rv>
  <rv s="8">
    <fb>167.83</fb>
    <v>18</v>
  </rv>
  <rv s="8">
    <fb>30.58</fb>
    <v>18</v>
  </rv>
  <rv s="8">
    <fb>163.77000000000001</fb>
    <v>18</v>
  </rv>
  <rv s="8">
    <fb>30.45</fb>
    <v>18</v>
  </rv>
  <rv s="8">
    <fb>164.94</fb>
    <v>18</v>
  </rv>
  <rv s="8">
    <fb>30.47</fb>
    <v>18</v>
  </rv>
  <rv s="8">
    <fb>165.42</fb>
    <v>18</v>
  </rv>
  <rv s="8">
    <fb>29.89</fb>
    <v>18</v>
  </rv>
  <rv s="8">
    <fb>29.68</fb>
    <v>18</v>
  </rv>
  <rv s="8">
    <fb>163.30000000000001</fb>
    <v>18</v>
  </rv>
  <rv s="8">
    <fb>163.63999999999999</fb>
    <v>18</v>
  </rv>
  <rv s="8">
    <fb>29.37</fb>
    <v>18</v>
  </rv>
  <rv s="8">
    <fb>162.05000000000001</fb>
    <v>18</v>
  </rv>
  <rv s="8">
    <fb>28.91</fb>
    <v>18</v>
  </rv>
  <rv s="8">
    <fb>161.32</fb>
    <v>18</v>
  </rv>
  <rv s="8">
    <fb>29.47</fb>
    <v>18</v>
  </rv>
  <rv s="8">
    <fb>164.22</fb>
    <v>18</v>
  </rv>
  <rv s="8">
    <fb>29.33</fb>
    <v>18</v>
  </rv>
  <rv s="8">
    <fb>164.59</fb>
    <v>18</v>
  </rv>
  <rv s="8">
    <fb>165.36</fb>
    <v>18</v>
  </rv>
  <rv s="8">
    <fb>29.78</fb>
    <v>18</v>
  </rv>
  <rv s="8">
    <fb>30.34</fb>
    <v>18</v>
  </rv>
  <rv s="8">
    <fb>165.03</fb>
    <v>18</v>
  </rv>
  <rv s="8">
    <fb>30.4</fb>
    <v>18</v>
  </rv>
  <rv s="8">
    <fb>164.16</fb>
    <v>18</v>
  </rv>
  <rv s="8">
    <fb>30.67</fb>
    <v>18</v>
  </rv>
  <rv s="8">
    <fb>164.23</fb>
    <v>18</v>
  </rv>
  <rv s="8">
    <fb>163.92</fb>
    <v>18</v>
  </rv>
  <rv s="8">
    <fb>31.14</fb>
    <v>18</v>
  </rv>
  <rv s="8">
    <fb>164.66</fb>
    <v>18</v>
  </rv>
  <rv s="8">
    <fb>32.15</fb>
    <v>18</v>
  </rv>
  <rv s="8">
    <fb>167.59</fb>
    <v>18</v>
  </rv>
  <rv s="8">
    <fb>168</fb>
    <v>18</v>
  </rv>
  <rv s="8">
    <fb>32.520000000000003</fb>
    <v>18</v>
  </rv>
  <rv s="8">
    <fb>165.33</fb>
    <v>18</v>
  </rv>
  <rv s="8">
    <fb>32.22</fb>
    <v>18</v>
  </rv>
  <rv s="8">
    <fb>164.92</fb>
    <v>18</v>
  </rv>
  <rv s="8">
    <fb>165.45</fb>
    <v>18</v>
  </rv>
  <rv s="8">
    <fb>166.9</fb>
    <v>18</v>
  </rv>
  <rv s="8">
    <fb>32.729999999999997</fb>
    <v>18</v>
  </rv>
  <rv s="8">
    <fb>166.75</fb>
    <v>18</v>
  </rv>
  <rv s="8">
    <fb>32.99</fb>
    <v>18</v>
  </rv>
  <rv s="8">
    <fb>167.77</fb>
    <v>18</v>
  </rv>
  <rv s="8">
    <fb>33.450000000000003</fb>
    <v>18</v>
  </rv>
  <rv s="8">
    <fb>168.93</fb>
    <v>18</v>
  </rv>
  <rv s="8">
    <fb>33.25</fb>
    <v>18</v>
  </rv>
  <rv s="8">
    <fb>167.68</fb>
    <v>18</v>
  </rv>
  <rv s="8">
    <fb>33.1</fb>
    <v>18</v>
  </rv>
  <rv s="8">
    <fb>32.590000000000003</fb>
    <v>18</v>
  </rv>
  <rv s="8">
    <fb>168.08</fb>
    <v>18</v>
  </rv>
  <rv s="8">
    <fb>31.71</fb>
    <v>18</v>
  </rv>
  <rv s="8">
    <fb>166.65</fb>
    <v>18</v>
  </rv>
  <rv s="8">
    <fb>31.86</fb>
    <v>18</v>
  </rv>
  <rv s="8">
    <fb>167.52</fb>
    <v>18</v>
  </rv>
  <rv s="8">
    <fb>31.53</fb>
    <v>18</v>
  </rv>
  <rv s="8">
    <fb>167.16</fb>
    <v>18</v>
  </rv>
  <rv s="8">
    <fb>165.77</fb>
    <v>18</v>
  </rv>
  <rv s="8">
    <fb>31.75</fb>
    <v>18</v>
  </rv>
  <rv s="8">
    <fb>167.65</fb>
    <v>18</v>
  </rv>
  <rv s="8">
    <fb>32.75</fb>
    <v>18</v>
  </rv>
  <rv s="8">
    <fb>169.84</fb>
    <v>18</v>
  </rv>
  <rv s="8">
    <fb>32.9</fb>
    <v>18</v>
  </rv>
  <rv s="8">
    <fb>170.45</fb>
    <v>18</v>
  </rv>
  <rv s="8">
    <fb>33.32</fb>
    <v>18</v>
  </rv>
  <rv s="8">
    <fb>171.29</fb>
    <v>18</v>
  </rv>
  <rv s="8">
    <fb>33.909999999999997</fb>
    <v>18</v>
  </rv>
  <rv s="8">
    <fb>173.15</fb>
    <v>18</v>
  </rv>
  <rv s="8">
    <fb>34.700000000000003</fb>
    <v>18</v>
  </rv>
  <rv s="8">
    <fb>174.45</fb>
    <v>18</v>
  </rv>
  <rv s="8">
    <fb>34.9</fb>
    <v>18</v>
  </rv>
  <rv s="8">
    <fb>174.18</fb>
    <v>18</v>
  </rv>
  <rv s="8">
    <fb>172.92</fb>
    <v>18</v>
  </rv>
  <rv s="8">
    <fb>174.5</fb>
    <v>18</v>
  </rv>
  <rv s="8">
    <fb>34.24</fb>
    <v>18</v>
  </rv>
  <rv s="8">
    <fb>33.67</fb>
    <v>18</v>
  </rv>
  <rv s="8">
    <fb>33</fb>
    <v>18</v>
  </rv>
  <rv s="8">
    <fb>168.74</fb>
    <v>18</v>
  </rv>
  <rv s="8">
    <fb>167.28</fb>
    <v>18</v>
  </rv>
  <rv s="8">
    <fb>32.42</fb>
    <v>18</v>
  </rv>
  <rv s="8">
    <fb>167.12</fb>
    <v>18</v>
  </rv>
  <rv s="8">
    <fb>166.85</fb>
    <v>18</v>
  </rv>
  <rv s="8">
    <fb>32.130000000000003</fb>
    <v>18</v>
  </rv>
  <rv s="8">
    <fb>31.8</fb>
    <v>18</v>
  </rv>
  <rv s="8">
    <fb>165.5</fb>
    <v>18</v>
  </rv>
  <rv s="8">
    <fb>30.83</fb>
    <v>18</v>
  </rv>
  <rv s="8">
    <fb>166.16</fb>
    <v>18</v>
  </rv>
  <rv s="8">
    <fb>30.46</fb>
    <v>18</v>
  </rv>
  <rv s="8">
    <fb>165.24</fb>
    <v>18</v>
  </rv>
  <rv s="8">
    <fb>30.69</fb>
    <v>18</v>
  </rv>
  <rv s="8">
    <fb>31.12</fb>
    <v>18</v>
  </rv>
  <rv s="8">
    <fb>31.34</fb>
    <v>18</v>
  </rv>
  <rv s="8">
    <fb>166.81</fb>
    <v>18</v>
  </rv>
  <rv s="8">
    <fb>30.68</fb>
    <v>18</v>
  </rv>
  <rv s="8">
    <fb>165.88</fb>
    <v>18</v>
  </rv>
  <rv s="8">
    <fb>30.49</fb>
    <v>18</v>
  </rv>
  <rv s="8">
    <fb>30.51</fb>
    <v>18</v>
  </rv>
  <rv s="8">
    <fb>167</fb>
    <v>18</v>
  </rv>
  <rv s="8">
    <fb>30.11</fb>
    <v>18</v>
  </rv>
  <rv s="8">
    <fb>165.44</fb>
    <v>18</v>
  </rv>
  <rv s="8">
    <fb>29.7</fb>
    <v>18</v>
  </rv>
  <rv s="8">
    <fb>166.15</fb>
    <v>18</v>
  </rv>
  <rv s="8">
    <fb>31.19</fb>
    <v>18</v>
  </rv>
  <rv s="8">
    <fb>167.8</fb>
    <v>18</v>
  </rv>
  <rv s="8">
    <fb>167.09</fb>
    <v>18</v>
  </rv>
  <rv s="8">
    <fb>30.82</fb>
    <v>18</v>
  </rv>
  <rv s="8">
    <fb>167.02</fb>
    <v>18</v>
  </rv>
  <rv s="8">
    <fb>31.16</fb>
    <v>18</v>
  </rv>
  <rv s="8">
    <fb>168.59</fb>
    <v>18</v>
  </rv>
  <rv s="8">
    <fb>168.97</fb>
    <v>18</v>
  </rv>
  <rv s="8">
    <fb>31.33</fb>
    <v>18</v>
  </rv>
  <rv s="8">
    <fb>169.37</fb>
    <v>18</v>
  </rv>
  <rv s="8">
    <fb>31.09</fb>
    <v>18</v>
  </rv>
  <rv s="8">
    <fb>168.64</fb>
    <v>18</v>
  </rv>
  <rv s="8">
    <fb>31.22</fb>
    <v>18</v>
  </rv>
  <rv s="8">
    <fb>169.8</fb>
    <v>18</v>
  </rv>
  <rv s="8">
    <fb>32.03</fb>
    <v>18</v>
  </rv>
  <rv s="8">
    <fb>170.96</fb>
    <v>18</v>
  </rv>
  <rv s="8">
    <fb>31.25</fb>
    <v>18</v>
  </rv>
  <rv s="8">
    <fb>168.33</fb>
    <v>18</v>
  </rv>
  <rv s="8">
    <fb>31.38</fb>
    <v>18</v>
  </rv>
  <rv s="8">
    <fb>169.57</fb>
    <v>18</v>
  </rv>
  <rv s="8">
    <fb>169.06</fb>
    <v>18</v>
  </rv>
  <rv s="8">
    <fb>29.76</fb>
    <v>18</v>
  </rv>
  <rv s="8">
    <fb>166.99</fb>
    <v>18</v>
  </rv>
  <rv s="8">
    <fb>30.01</fb>
    <v>18</v>
  </rv>
  <rv s="8">
    <fb>167.75</fb>
    <v>18</v>
  </rv>
  <rv s="8">
    <fb>168.26</fb>
    <v>18</v>
  </rv>
  <rv s="8">
    <fb>170.29</fb>
    <v>18</v>
  </rv>
  <rv s="8">
    <fb>170.74</fb>
    <v>18</v>
  </rv>
  <rv s="8">
    <fb>31.24</fb>
    <v>18</v>
  </rv>
  <rv s="8">
    <fb>170.16</fb>
    <v>18</v>
  </rv>
  <rv s="8">
    <fb>30.97</fb>
    <v>18</v>
  </rv>
  <rv s="8">
    <fb>169.67</fb>
    <v>18</v>
  </rv>
  <rv s="8">
    <fb>171.65</fb>
    <v>18</v>
  </rv>
  <rv s="8">
    <fb>31.65</fb>
    <v>18</v>
  </rv>
  <rv s="8">
    <fb>171.09</fb>
    <v>18</v>
  </rv>
  <rv s="8">
    <fb>31.45</fb>
    <v>18</v>
  </rv>
  <rv s="8">
    <fb>172.03</fb>
    <v>18</v>
  </rv>
  <rv s="8">
    <fb>31.66</fb>
    <v>18</v>
  </rv>
  <rv s="8">
    <fb>30.63</fb>
    <v>18</v>
  </rv>
  <rv s="8">
    <fb>169.79</fb>
    <v>18</v>
  </rv>
  <rv s="8">
    <fb>167.6</fb>
    <v>18</v>
  </rv>
  <rv s="8">
    <fb>29.3</fb>
    <v>18</v>
  </rv>
  <rv s="8">
    <fb>168.09</fb>
    <v>18</v>
  </rv>
  <rv s="8">
    <fb>30.53</fb>
    <v>18</v>
  </rv>
  <rv s="8">
    <fb>168.23</fb>
    <v>18</v>
  </rv>
  <rv s="8">
    <fb>168.84</fb>
    <v>18</v>
  </rv>
  <rv s="8">
    <fb>30.25</fb>
    <v>18</v>
  </rv>
  <rv s="8">
    <fb>168.6</fb>
    <v>18</v>
  </rv>
  <rv s="8">
    <fb>170.11</fb>
    <v>18</v>
  </rv>
  <rv s="8">
    <fb>170.63</fb>
    <v>18</v>
  </rv>
  <rv s="8">
    <fb>31.59</fb>
    <v>18</v>
  </rv>
  <rv s="8">
    <fb>170.56</fb>
    <v>18</v>
  </rv>
  <rv s="8">
    <fb>173.81</fb>
    <v>18</v>
  </rv>
  <rv s="8">
    <fb>33.090000000000003</fb>
    <v>18</v>
  </rv>
  <rv s="8">
    <fb>174.74</fb>
    <v>18</v>
  </rv>
  <rv s="8">
    <fb>32.49</fb>
    <v>18</v>
  </rv>
  <rv s="8">
    <fb>173.08</fb>
    <v>18</v>
  </rv>
  <rv s="8">
    <fb>33.53</fb>
    <v>18</v>
  </rv>
  <rv s="8">
    <fb>174.86</fb>
    <v>18</v>
  </rv>
  <rv s="8">
    <fb>177.25</fb>
    <v>18</v>
  </rv>
  <rv s="8">
    <fb>34.5</fb>
    <v>18</v>
  </rv>
  <rv s="8">
    <fb>34.11</fb>
    <v>18</v>
  </rv>
  <rv s="8">
    <fb>177.49</fb>
    <v>18</v>
  </rv>
  <rv s="8">
    <fb>178.29</fb>
    <v>18</v>
  </rv>
  <rv s="8">
    <fb>34.07</fb>
    <v>18</v>
  </rv>
  <rv s="8">
    <fb>177.14</fb>
    <v>18</v>
  </rv>
  <rv s="8">
    <fb>34.39</fb>
    <v>18</v>
  </rv>
  <rv s="8">
    <fb>176.55</fb>
    <v>18</v>
  </rv>
  <rv s="8">
    <fb>34.380000000000003</fb>
    <v>18</v>
  </rv>
  <rv s="8">
    <fb>35.86</fb>
    <v>18</v>
  </rv>
  <rv s="8">
    <fb>181.62</fb>
    <v>18</v>
  </rv>
  <rv s="8">
    <fb>35.729999999999997</fb>
    <v>18</v>
  </rv>
  <rv s="8">
    <fb>179.73</fb>
    <v>18</v>
  </rv>
  <rv s="8">
    <fb>180.8</fb>
    <v>18</v>
  </rv>
  <rv s="8">
    <fb>37.4</fb>
    <v>18</v>
  </rv>
  <rv s="8">
    <fb>183.68</fb>
    <v>18</v>
  </rv>
  <rv s="8">
    <fb>38.36</fb>
    <v>18</v>
  </rv>
  <rv s="8">
    <fb>186.41</fb>
    <v>18</v>
  </rv>
  <rv s="8">
    <fb>38.57</fb>
    <v>18</v>
  </rv>
  <rv s="8">
    <fb>191.51</fb>
    <v>18</v>
  </rv>
  <rv s="8">
    <fb>38.130000000000003</fb>
    <v>18</v>
  </rv>
  <rv s="8">
    <fb>185.82</fb>
    <v>18</v>
  </rv>
  <rv s="8">
    <fb>38.909999999999997</fb>
    <v>18</v>
  </rv>
  <rv s="8">
    <fb>186.4</fb>
    <v>18</v>
  </rv>
  <rv s="8">
    <fb>38.29</fb>
    <v>18</v>
  </rv>
  <rv s="8">
    <fb>185.09</fb>
    <v>18</v>
  </rv>
  <rv s="8">
    <fb>36.729999999999997</fb>
    <v>18</v>
  </rv>
  <rv s="8">
    <fb>182.3</fb>
    <v>18</v>
  </rv>
  <rv s="8">
    <fb>36.9</fb>
    <v>18</v>
  </rv>
  <rv s="8">
    <fb>178.89</fb>
    <v>18</v>
  </rv>
  <rv s="8">
    <fb>37.01</fb>
    <v>18</v>
  </rv>
  <rv s="8">
    <fb>180.01</fb>
    <v>18</v>
  </rv>
  <rv s="8">
    <fb>37.700000000000003</fb>
    <v>18</v>
  </rv>
  <rv s="8">
    <fb>180.89</fb>
    <v>18</v>
  </rv>
  <rv s="8">
    <fb>37.22</fb>
    <v>18</v>
  </rv>
  <rv s="8">
    <fb>179.3</fb>
    <v>18</v>
  </rv>
  <rv s="8">
    <fb>38.15</fb>
    <v>18</v>
  </rv>
  <rv s="8">
    <fb>180.67</fb>
    <v>18</v>
  </rv>
  <rv s="8">
    <fb>179.36</fb>
    <v>18</v>
  </rv>
  <rv s="8">
    <fb>38.72</fb>
    <v>18</v>
  </rv>
  <rv s="8">
    <fb>181.81</fb>
    <v>18</v>
  </rv>
  <rv s="8">
    <fb>38.56</fb>
    <v>18</v>
  </rv>
  <rv s="8">
    <fb>183.13</fb>
    <v>18</v>
  </rv>
  <rv s="8">
    <fb>182.38</fb>
    <v>18</v>
  </rv>
  <rv s="8">
    <fb>179.06</fb>
    <v>18</v>
  </rv>
  <rv s="8">
    <fb>38.22</fb>
    <v>18</v>
  </rv>
  <rv s="8">
    <fb>179.14</fb>
    <v>18</v>
  </rv>
  <rv s="8">
    <fb>180.58</fb>
    <v>18</v>
  </rv>
  <rv s="8">
    <fb>180.65</fb>
    <v>18</v>
  </rv>
  <rv s="8">
    <fb>179.5</fb>
    <v>18</v>
  </rv>
  <rv s="8">
    <fb>39.14</fb>
    <v>18</v>
  </rv>
  <rv s="8">
    <fb>180.37</fb>
    <v>18</v>
  </rv>
  <rv s="8">
    <fb>179.24</fb>
    <v>18</v>
  </rv>
  <rv s="8">
    <fb>38.18</fb>
    <v>18</v>
  </rv>
  <rv s="8">
    <fb>179.66</fb>
    <v>18</v>
  </rv>
  <rv s="8">
    <fb>38.729999999999997</fb>
    <v>18</v>
  </rv>
  <rv s="8">
    <fb>180.34</fb>
    <v>18</v>
  </rv>
  <rv s="8">
    <fb>39.67</fb>
    <v>18</v>
  </rv>
  <rv s="8">
    <fb>181.47</fb>
    <v>18</v>
  </rv>
  <rv s="8">
    <fb>39.450000000000003</fb>
    <v>18</v>
  </rv>
  <rv s="8">
    <fb>182.37</fb>
    <v>18</v>
  </rv>
  <rv s="8">
    <fb>39.799999999999997</fb>
    <v>18</v>
  </rv>
  <rv s="8">
    <fb>183.77</fb>
    <v>18</v>
  </rv>
  <rv s="8">
    <fb>40.69</fb>
    <v>18</v>
  </rv>
  <rv s="8">
    <fb>184.65</fb>
    <v>18</v>
  </rv>
  <rv s="8">
    <fb>184.04</fb>
    <v>18</v>
  </rv>
  <rv s="8">
    <fb>40.869999999999997</fb>
    <v>18</v>
  </rv>
  <rv s="8">
    <fb>184.61</fb>
    <v>18</v>
  </rv>
  <rv s="8">
    <fb>39.700000000000003</fb>
    <v>18</v>
  </rv>
  <rv s="8">
    <fb>181.82</fb>
    <v>18</v>
  </rv>
  <rv s="8">
    <fb>40.130000000000003</fb>
    <v>18</v>
  </rv>
  <rv s="8">
    <fb>182.71</fb>
    <v>18</v>
  </rv>
  <rv s="8">
    <fb>38.090000000000003</fb>
    <v>18</v>
  </rv>
  <rv s="8">
    <fb>182.06</fb>
    <v>18</v>
  </rv>
  <rv s="8">
    <fb>180.29</fb>
    <v>18</v>
  </rv>
  <rv s="8">
    <fb>35.67</fb>
    <v>18</v>
  </rv>
  <rv s="8">
    <fb>177.05</fb>
    <v>18</v>
  </rv>
  <rv s="8">
    <fb>175.98</fb>
    <v>18</v>
  </rv>
  <rv s="8">
    <fb>35.409999999999997</fb>
    <v>18</v>
  </rv>
  <rv s="8">
    <fb>176.93</fb>
    <v>18</v>
  </rv>
  <rv s="8">
    <fb>34.99</fb>
    <v>18</v>
  </rv>
  <rv s="8">
    <fb>176.91</fb>
    <v>18</v>
  </rv>
  <rv s="8">
    <fb>173.63</fb>
    <v>18</v>
  </rv>
  <rv s="8">
    <fb>35.11</fb>
    <v>18</v>
  </rv>
  <rv s="8">
    <fb>174.09</fb>
    <v>18</v>
  </rv>
  <rv s="8">
    <fb>175.8</fb>
    <v>18</v>
  </rv>
  <rv s="8">
    <fb>34.630000000000003</fb>
    <v>18</v>
  </rv>
  <rv s="8">
    <fb>175.13</fb>
    <v>18</v>
  </rv>
  <rv s="8">
    <fb>175.42</fb>
    <v>18</v>
  </rv>
  <rv s="8">
    <fb>32.229999999999997</fb>
    <v>18</v>
  </rv>
  <rv s="8">
    <fb>172.88</fb>
    <v>18</v>
  </rv>
  <rv s="8">
    <fb>31.69</fb>
    <v>18</v>
  </rv>
  <rv s="8">
    <fb>171.42</fb>
    <v>18</v>
  </rv>
  <rv s="8">
    <fb>172.82</fb>
    <v>18</v>
  </rv>
  <rv s="8">
    <fb>30.18</fb>
    <v>18</v>
  </rv>
  <rv s="8">
    <fb>170.17</fb>
    <v>18</v>
  </rv>
  <rv s="8">
    <fb>30.88</fb>
    <v>18</v>
  </rv>
  <rv s="8">
    <fb>168.79</fb>
    <v>18</v>
  </rv>
  <rv s="8">
    <fb>31.18</fb>
    <v>18</v>
  </rv>
  <rv s="8">
    <fb>170.4</fb>
    <v>18</v>
  </rv>
  <rv s="8">
    <fb>169.33</fb>
    <v>18</v>
  </rv>
  <rv s="8">
    <fb>169.42</fb>
    <v>18</v>
  </rv>
  <rv s="8">
    <fb>171.91</fb>
    <v>18</v>
  </rv>
  <rv s="8">
    <fb>32.06</fb>
    <v>18</v>
  </rv>
  <rv s="8">
    <fb>172.83</fb>
    <v>18</v>
  </rv>
  <rv s="8">
    <fb>174.13</fb>
    <v>18</v>
  </rv>
  <rv s="8">
    <fb>32.39</fb>
    <v>18</v>
  </rv>
  <rv s="8">
    <fb>172.76</fb>
    <v>18</v>
  </rv>
  <rv s="8">
    <fb>172.85</fb>
    <v>18</v>
  </rv>
  <rv s="8">
    <fb>31.73</fb>
    <v>18</v>
  </rv>
  <rv s="8">
    <fb>171.14</fb>
    <v>18</v>
  </rv>
  <rv s="8">
    <fb>31.98</fb>
    <v>18</v>
  </rv>
  <rv s="8">
    <fb>33.35</fb>
    <v>18</v>
  </rv>
  <rv s="8">
    <fb>174.35</fb>
    <v>18</v>
  </rv>
  <rv s="8">
    <fb>32.56</fb>
    <v>18</v>
  </rv>
  <rv s="8">
    <fb>171.82</fb>
    <v>18</v>
  </rv>
  <rv s="8">
    <fb>32.53</fb>
    <v>18</v>
  </rv>
  <rv s="8">
    <fb>172.94</fb>
    <v>18</v>
  </rv>
  <rv s="8">
    <fb>32.31</fb>
    <v>18</v>
  </rv>
  <rv s="8">
    <fb>172.78</fb>
    <v>18</v>
  </rv>
  <rv s="8">
    <fb>32.57</fb>
    <v>18</v>
  </rv>
  <rv s="8">
    <fb>174.54</fb>
    <v>18</v>
  </rv>
  <rv s="8">
    <fb>169.93</fb>
    <v>18</v>
  </rv>
  <rv s="8">
    <fb>168.57</fb>
    <v>18</v>
  </rv>
  <rv s="8">
    <fb>30.19</fb>
    <v>18</v>
  </rv>
  <rv s="8">
    <fb>170.77</fb>
    <v>18</v>
  </rv>
  <rv s="8">
    <fb>30.39</fb>
    <v>18</v>
  </rv>
  <rv s="8">
    <fb>171.27</fb>
    <v>18</v>
  </rv>
  <rv s="8">
    <fb>30.08</fb>
    <v>18</v>
  </rv>
  <rv s="8">
    <fb>171.31</fb>
    <v>18</v>
  </rv>
  <rv s="8">
    <fb>170.26</fb>
    <v>18</v>
  </rv>
  <rv s="8">
    <fb>169.9</fb>
    <v>18</v>
  </rv>
  <rv s="8">
    <fb>169.62</fb>
    <v>18</v>
  </rv>
  <rv s="8">
    <fb>28.44</fb>
    <v>18</v>
  </rv>
  <rv s="8">
    <fb>27.38</fb>
    <v>18</v>
  </rv>
  <rv s="8">
    <fb>168.46</fb>
    <v>18</v>
  </rv>
  <rv s="8">
    <fb>28.16</fb>
    <v>18</v>
  </rv>
  <rv s="8">
    <fb>168.32</fb>
    <v>18</v>
  </rv>
  <rv s="8">
    <fb>26.96</fb>
    <v>18</v>
  </rv>
  <rv s="8">
    <fb>164.75</fb>
    <v>18</v>
  </rv>
  <rv s="8">
    <fb>26.79</fb>
    <v>18</v>
  </rv>
  <rv s="8">
    <fb>162.13999999999999</fb>
    <v>18</v>
  </rv>
  <rv s="8">
    <fb>162.22999999999999</fb>
    <v>18</v>
  </rv>
  <rv s="8">
    <fb>162.30000000000001</fb>
    <v>18</v>
  </rv>
  <rv s="8">
    <fb>26.65</fb>
    <v>18</v>
  </rv>
  <rv s="8">
    <fb>161.43</fb>
    <v>18</v>
  </rv>
  <rv s="8">
    <fb>26.26</fb>
    <v>18</v>
  </rv>
  <rv s="8">
    <fb>160.83000000000001</fb>
    <v>18</v>
  </rv>
  <rv s="8">
    <fb>26.83</fb>
    <v>18</v>
  </rv>
  <rv s="8">
    <fb>161.6</fb>
    <v>18</v>
  </rv>
  <rv s="8">
    <fb>25.71</fb>
    <v>18</v>
  </rv>
  <rv s="8">
    <fb>159.33000000000001</fb>
    <v>18</v>
  </rv>
  <rv s="8">
    <fb>25.59</fb>
    <v>18</v>
  </rv>
  <rv s="8">
    <fb>159.01</fb>
    <v>18</v>
  </rv>
  <rv s="8">
    <fb>159.16</fb>
    <v>18</v>
  </rv>
  <rv s="8">
    <fb>26.02</fb>
    <v>18</v>
  </rv>
  <rv s="8">
    <fb>159.54</fb>
    <v>18</v>
  </rv>
  <rv s="8">
    <fb>25.26</fb>
    <v>18</v>
  </rv>
  <rv s="8">
    <fb>158.04</fb>
    <v>18</v>
  </rv>
  <rv s="8">
    <fb>25.74</fb>
    <v>18</v>
  </rv>
  <rv s="8">
    <fb>160.27000000000001</fb>
    <v>18</v>
  </rv>
  <rv s="8">
    <fb>25.41</fb>
    <v>18</v>
  </rv>
  <rv s="8">
    <fb>160.66999999999999</fb>
    <v>18</v>
  </rv>
  <rv s="8">
    <fb>160.22999999999999</fb>
    <v>18</v>
  </rv>
  <rv s="8">
    <fb>25.1</fb>
    <v>18</v>
  </rv>
  <rv s="8">
    <fb>25.53</fb>
    <v>18</v>
  </rv>
  <rv s="8">
    <fb>161.66999999999999</fb>
    <v>18</v>
  </rv>
  <rv s="8">
    <fb>26</fb>
    <v>18</v>
  </rv>
  <rv s="8">
    <fb>26.27</fb>
    <v>18</v>
  </rv>
  <rv s="8">
    <fb>164.1</fb>
    <v>18</v>
  </rv>
  <rv s="8">
    <fb>25.88</fb>
    <v>18</v>
  </rv>
  <rv s="8">
    <fb>164.05</fb>
    <v>18</v>
  </rv>
  <rv s="8">
    <fb>25.54</fb>
    <v>18</v>
  </rv>
  <rv s="8">
    <fb>164.45</fb>
    <v>18</v>
  </rv>
  <rv s="8">
    <fb>167.17</fb>
    <v>18</v>
  </rv>
  <rv s="8">
    <fb>165.29</fb>
    <v>18</v>
  </rv>
  <rv s="8">
    <fb>166.69</fb>
    <v>18</v>
  </rv>
  <rv s="8">
    <fb>26.94</fb>
    <v>18</v>
  </rv>
  <rv s="8">
    <fb>167.2</fb>
    <v>18</v>
  </rv>
  <rv s="8">
    <fb>166.78</fb>
    <v>18</v>
  </rv>
  <rv s="8">
    <fb>26.62</fb>
    <v>18</v>
  </rv>
  <rv s="8">
    <fb>166.34</fb>
    <v>18</v>
  </rv>
  <rv s="8">
    <fb>27.22</fb>
    <v>18</v>
  </rv>
  <rv s="8">
    <fb>167.87</fb>
    <v>18</v>
  </rv>
  <rv s="8">
    <fb>26.63</fb>
    <v>18</v>
  </rv>
  <rv s="8">
    <fb>165.71</fb>
    <v>18</v>
  </rv>
  <rv s="8">
    <fb>26.73</fb>
    <v>18</v>
  </rv>
  <rv s="8">
    <fb>25.78</fb>
    <v>18</v>
  </rv>
  <rv s="8">
    <fb>164.35</fb>
    <v>18</v>
  </rv>
  <rv s="8">
    <fb>25.81</fb>
    <v>18</v>
  </rv>
  <rv s="8">
    <fb>25.25</fb>
    <v>18</v>
  </rv>
  <rv s="8">
    <fb>25.27</fb>
    <v>18</v>
  </rv>
  <rv s="8">
    <fb>161.63999999999999</fb>
    <v>18</v>
  </rv>
  <rv s="8">
    <fb>25.7</fb>
    <v>18</v>
  </rv>
  <rv s="8">
    <fb>162.77000000000001</fb>
    <v>18</v>
  </rv>
  <rv s="8">
    <fb>163.25</fb>
    <v>18</v>
  </rv>
  <rv s="8">
    <fb>26.13</fb>
    <v>18</v>
  </rv>
  <rv s="8">
    <fb>163.75</fb>
    <v>18</v>
  </rv>
  <rv s="8">
    <fb>24.9</fb>
    <v>18</v>
  </rv>
  <rv s="8">
    <fb>161.76</fb>
    <v>18</v>
  </rv>
  <rv s="8">
    <fb>24.61</fb>
    <v>18</v>
  </rv>
  <rv s="8">
    <fb>161.86000000000001</fb>
    <v>18</v>
  </rv>
  <rv s="8">
    <fb>160.51</fb>
    <v>18</v>
  </rv>
  <rv s="8">
    <fb>159.27000000000001</fb>
    <v>18</v>
  </rv>
  <rv s="8">
    <fb>157.87</fb>
    <v>18</v>
  </rv>
  <rv s="8">
    <fb>23.79</fb>
    <v>18</v>
  </rv>
  <rv s="8">
    <fb>159.26</fb>
    <v>18</v>
  </rv>
  <rv s="8">
    <fb>158.33000000000001</fb>
    <v>18</v>
  </rv>
  <rv s="8">
    <fb>24.32</fb>
    <v>18</v>
  </rv>
  <rv s="8">
    <fb>159.94</fb>
    <v>18</v>
  </rv>
  <rv s="8">
    <fb>158.97999999999999</fb>
    <v>18</v>
  </rv>
  <rv s="8">
    <fb>159.82</fb>
    <v>18</v>
  </rv>
  <rv s="8">
    <fb>160.63</fb>
    <v>18</v>
  </rv>
  <rv s="8">
    <fb>158.54</fb>
    <v>18</v>
  </rv>
  <rv s="8">
    <fb>157.93</fb>
    <v>18</v>
  </rv>
  <rv s="8">
    <fb>154.97999999999999</fb>
    <v>18</v>
  </rv>
  <rv s="8">
    <fb>155.84</fb>
    <v>18</v>
  </rv>
  <rv s="8">
    <fb>155.96</fb>
    <v>18</v>
  </rv>
  <rv s="8">
    <fb>155.07</fb>
    <v>18</v>
  </rv>
  <rv s="8">
    <fb>155.79</fb>
    <v>18</v>
  </rv>
  <rv s="8">
    <fb>155.69999999999999</fb>
    <v>18</v>
  </rv>
  <rv s="8">
    <fb>153.01</fb>
    <v>18</v>
  </rv>
  <rv s="8">
    <fb>151.22999999999999</fb>
    <v>18</v>
  </rv>
  <rv s="8">
    <fb>151.54</fb>
    <v>18</v>
  </rv>
  <rv s="8">
    <fb>154.69</fb>
    <v>18</v>
  </rv>
  <rv s="8">
    <fb>23.69</fb>
    <v>18</v>
  </rv>
  <rv s="8">
    <fb>154.66</fb>
    <v>18</v>
  </rv>
  <rv s="8">
    <fb>24.12</fb>
    <v>18</v>
  </rv>
  <rv s="8">
    <fb>154.66999999999999</fb>
    <v>18</v>
  </rv>
  <rv s="8">
    <fb>158.43</fb>
    <v>18</v>
  </rv>
  <rv s="8">
    <fb>25.75</fb>
    <v>18</v>
  </rv>
  <rv s="8">
    <fb>160.69999999999999</fb>
    <v>18</v>
  </rv>
  <rv s="8">
    <fb>25.37</fb>
    <v>18</v>
  </rv>
  <rv s="8">
    <fb>159.81</fb>
    <v>18</v>
  </rv>
  <rv s="8">
    <fb>159.63</fb>
    <v>18</v>
  </rv>
  <rv s="8">
    <fb>24.39</fb>
    <v>18</v>
  </rv>
  <rv s="8">
    <fb>157.88</fb>
    <v>18</v>
  </rv>
  <rv s="8">
    <fb>24.02</fb>
    <v>18</v>
  </rv>
  <rv s="8">
    <fb>155.47999999999999</fb>
    <v>18</v>
  </rv>
  <rv s="8">
    <fb>155.16</fb>
    <v>18</v>
  </rv>
  <rv s="8">
    <fb>155.99</fb>
    <v>18</v>
  </rv>
  <rv s="8">
    <fb>154.91</fb>
    <v>18</v>
  </rv>
  <rv s="8">
    <fb>152.97999999999999</fb>
    <v>18</v>
  </rv>
  <rv s="8">
    <fb>153.41999999999999</fb>
    <v>18</v>
  </rv>
  <rv s="8">
    <fb>153.75</fb>
    <v>18</v>
  </rv>
  <rv s="8">
    <fb>151.69</fb>
    <v>18</v>
  </rv>
  <rv s="8">
    <fb>23.18</fb>
    <v>18</v>
  </rv>
  <rv s="8">
    <fb>151.44999999999999</fb>
    <v>18</v>
  </rv>
  <rv s="8">
    <fb>24.34</fb>
    <v>18</v>
  </rv>
  <rv s="8">
    <fb>154.15</fb>
    <v>18</v>
  </rv>
  <rv s="8">
    <fb>153.65</fb>
    <v>18</v>
  </rv>
  <rv s="8">
    <fb>24.41</fb>
    <v>18</v>
  </rv>
  <rv s="8">
    <fb>24.82</fb>
    <v>18</v>
  </rv>
  <rv s="8">
    <fb>154.74</fb>
    <v>18</v>
  </rv>
  <rv s="8">
    <fb>153.16</fb>
    <v>18</v>
  </rv>
  <rv s="8">
    <fb>151.91</fb>
    <v>18</v>
  </rv>
  <rv s="8">
    <fb>24.7</fb>
    <v>18</v>
  </rv>
  <rv s="8">
    <fb>153.46</fb>
    <v>18</v>
  </rv>
  <rv s="8">
    <fb>152.38999999999999</fb>
    <v>18</v>
  </rv>
  <rv s="8">
    <fb>151.81</fb>
    <v>18</v>
  </rv>
  <rv s="8">
    <fb>156.47</fb>
    <v>18</v>
  </rv>
  <rv s="8">
    <fb>155.85</fb>
    <v>18</v>
  </rv>
  <rv s="8">
    <fb>159.44999999999999</fb>
    <v>18</v>
  </rv>
  <rv s="8">
    <fb>158.65</fb>
    <v>18</v>
  </rv>
  <rv s="8">
    <fb>28.21</fb>
    <v>18</v>
  </rv>
  <rv s="8">
    <fb>163.47999999999999</fb>
    <v>18</v>
  </rv>
  <rv s="8">
    <fb>28.3</fb>
    <v>18</v>
  </rv>
  <rv s="8">
    <fb>164.56</fb>
    <v>18</v>
  </rv>
  <rv s="8">
    <fb>27.53</fb>
    <v>18</v>
  </rv>
  <rv s="8">
    <fb>165.12</fb>
    <v>18</v>
  </rv>
  <rv s="8">
    <fb>27.37</fb>
    <v>18</v>
  </rv>
  <rv s="8">
    <fb>162.79</fb>
    <v>18</v>
  </rv>
  <rv s="8">
    <fb>161.88</fb>
    <v>18</v>
  </rv>
  <rv s="8">
    <fb>162.07</fb>
    <v>18</v>
  </rv>
  <rv s="8">
    <fb>28.71</fb>
    <v>18</v>
  </rv>
  <rv s="8">
    <fb>163.08000000000001</fb>
    <v>18</v>
  </rv>
  <rv s="8">
    <fb>161.93</fb>
    <v>18</v>
  </rv>
  <rv s="8">
    <fb>162.72999999999999</fb>
    <v>18</v>
  </rv>
  <rv s="8">
    <fb>164.81</fb>
    <v>18</v>
  </rv>
  <rv s="8">
    <fb>30.04</fb>
    <v>18</v>
  </rv>
  <rv s="8">
    <fb>167.84</fb>
    <v>18</v>
  </rv>
  <rv s="8">
    <fb>29.92</fb>
    <v>18</v>
  </rv>
  <rv s="8">
    <fb>167.26</fb>
    <v>18</v>
  </rv>
  <rv s="8">
    <fb>164.39</fb>
    <v>18</v>
  </rv>
  <rv s="8">
    <fb>164.84</fb>
    <v>18</v>
  </rv>
  <rv s="8">
    <fb>166.47</fb>
    <v>18</v>
  </rv>
  <rv s="8">
    <fb>29.07</fb>
    <v>18</v>
  </rv>
  <rv s="8">
    <fb>167.06</fb>
    <v>18</v>
  </rv>
  <rv s="8">
    <fb>28.94</fb>
    <v>18</v>
  </rv>
  <rv s="8">
    <fb>165.68</fb>
    <v>18</v>
  </rv>
  <rv s="8">
    <fb>168.51</fb>
    <v>18</v>
  </rv>
  <rv s="8">
    <fb>29.63</fb>
    <v>18</v>
  </rv>
  <rv s="8">
    <fb>168.1</fb>
    <v>18</v>
  </rv>
  <rv s="8">
    <fb>166.79</fb>
    <v>18</v>
  </rv>
  <rv s="8">
    <fb>28.74</fb>
    <v>18</v>
  </rv>
  <rv s="8">
    <fb>169.08</fb>
    <v>18</v>
  </rv>
  <rv s="8">
    <fb>168.8</fb>
    <v>18</v>
  </rv>
  <rv s="8">
    <fb>28.76</fb>
    <v>18</v>
  </rv>
  <rv s="8">
    <fb>166.76</fb>
    <v>18</v>
  </rv>
  <rv s="8">
    <fb>29.6</fb>
    <v>18</v>
  </rv>
  <rv s="8">
    <fb>168.67</fb>
    <v>18</v>
  </rv>
  <rv s="8">
    <fb>167.91</fb>
    <v>18</v>
  </rv>
  <rv s="8">
    <fb>28.82</fb>
    <v>18</v>
  </rv>
  <rv s="8">
    <fb>168.85</fb>
    <v>18</v>
  </rv>
  <rv s="8">
    <fb>169.64</fb>
    <v>18</v>
  </rv>
  <rv s="8">
    <fb>172.67</fb>
    <v>18</v>
  </rv>
  <rv s="8">
    <fb>170.52</fb>
    <v>18</v>
  </rv>
  <rv s="8">
    <fb>31.56</fb>
    <v>18</v>
  </rv>
  <rv s="8">
    <fb>173.71</fb>
    <v>18</v>
  </rv>
  <rv s="8">
    <fb>31.26</fb>
    <v>18</v>
  </rv>
  <rv s="8">
    <fb>174.1</fb>
    <v>18</v>
  </rv>
  <rv s="8">
    <fb>31.84</fb>
    <v>18</v>
  </rv>
  <rv s="8">
    <fb>31.57</fb>
    <v>18</v>
  </rv>
  <rv s="8">
    <fb>174.62</fb>
    <v>18</v>
  </rv>
  <rv s="8">
    <fb>32.18</fb>
    <v>18</v>
  </rv>
  <rv s="8">
    <fb>176.64</fb>
    <v>18</v>
  </rv>
  <rv s="8">
    <fb>32.65</fb>
    <v>18</v>
  </rv>
  <rv s="8">
    <fb>178.76</fb>
    <v>18</v>
  </rv>
  <rv s="8">
    <fb>31.52</fb>
    <v>18</v>
  </rv>
  <rv s="8">
    <fb>177.59</fb>
    <v>18</v>
  </rv>
  <rv s="8">
    <fb>31.21</fb>
    <v>18</v>
  </rv>
  <rv s="8">
    <fb>177.08</fb>
    <v>18</v>
  </rv>
  <rv s="8">
    <fb>179.89</fb>
    <v>18</v>
  </rv>
  <rv s="8">
    <fb>179.29</fb>
    <v>18</v>
  </rv>
  <rv s="8">
    <fb>32.4</fb>
    <v>18</v>
  </rv>
  <rv s="8">
    <fb>179.63</fb>
    <v>18</v>
  </rv>
  <rv s="8">
    <fb>180.28</fb>
    <v>18</v>
  </rv>
  <rv s="8">
    <fb>33.270000000000003</fb>
    <v>18</v>
  </rv>
  <rv s="8">
    <fb>181.11</fb>
    <v>18</v>
  </rv>
  <rv s="8">
    <fb>32.76</fb>
    <v>18</v>
  </rv>
  <rv s="8">
    <fb>179.47</fb>
    <v>18</v>
  </rv>
  <rv s="8">
    <fb>179.22</fb>
    <v>18</v>
  </rv>
  <rv s="8">
    <fb>181.67</fb>
    <v>18</v>
  </rv>
  <rv s="8">
    <fb>31.72</fb>
    <v>18</v>
  </rv>
  <rv s="8">
    <fb>30.32</fb>
    <v>18</v>
  </rv>
  <rv s="8">
    <fb>173.46</fb>
    <v>18</v>
  </rv>
  <rv s="8">
    <fb>173.82</fb>
    <v>18</v>
  </rv>
  <rv s="8">
    <fb>173.98</fb>
    <v>18</v>
  </rv>
  <rv s="8">
    <fb>174.41</fb>
    <v>18</v>
  </rv>
  <rv s="8">
    <fb>173.03</fb>
    <v>18</v>
  </rv>
  <rv s="8">
    <fb>29.62</fb>
    <v>18</v>
  </rv>
  <rv s="8">
    <fb>173.36</fb>
    <v>18</v>
  </rv>
  <rv s="8">
    <fb>29.58</fb>
    <v>18</v>
  </rv>
  <rv s="8">
    <fb>172.48</fb>
    <v>18</v>
  </rv>
  <rv s="8">
    <fb>170.89</fb>
    <v>18</v>
  </rv>
  <rv s="8">
    <fb>170.75</fb>
    <v>18</v>
  </rv>
  <rv s="8">
    <fb>171.26</fb>
    <v>18</v>
  </rv>
  <rv s="8">
    <fb>170.62</fb>
    <v>18</v>
  </rv>
  <rv s="8">
    <fb>169.66</fb>
    <v>18</v>
  </rv>
  <rv s="8">
    <fb>26.99</fb>
    <v>18</v>
  </rv>
  <rv s="8">
    <fb>168.35</fb>
    <v>18</v>
  </rv>
  <rv s="8">
    <fb>169.01</fb>
    <v>18</v>
  </rv>
  <rv s="8">
    <fb>169.78</fb>
    <v>18</v>
  </rv>
  <rv s="8">
    <fb>170.76</fb>
    <v>18</v>
  </rv>
  <rv s="8">
    <fb>28.17</fb>
    <v>18</v>
  </rv>
  <rv s="8">
    <fb>170.66</fb>
    <v>18</v>
  </rv>
  <rv s="8">
    <fb>28.63</fb>
    <v>18</v>
  </rv>
  <rv s="8">
    <fb>28.08</fb>
    <v>18</v>
  </rv>
  <rv s="8">
    <fb>171.62</fb>
    <v>18</v>
  </rv>
  <rv s="8">
    <fb>26.89</fb>
    <v>18</v>
  </rv>
  <rv s="8">
    <fb>168.62</fb>
    <v>18</v>
  </rv>
  <rv s="8">
    <fb>168.54</fb>
    <v>18</v>
  </rv>
  <rv s="8">
    <fb>26.68</fb>
    <v>18</v>
  </rv>
  <rv s="8">
    <fb>170.2</fb>
    <v>18</v>
  </rv>
  <rv s="8">
    <fb>173.87</fb>
    <v>18</v>
  </rv>
  <rv s="8">
    <fb>29.1</fb>
    <v>18</v>
  </rv>
  <rv s="8">
    <fb>177.86</fb>
    <v>18</v>
  </rv>
  <rv s="8">
    <fb>176.83</fb>
    <v>18</v>
  </rv>
  <rv s="8">
    <fb>178.21</fb>
    <v>18</v>
  </rv>
  <rv s="8">
    <fb>178.57</fb>
    <v>18</v>
  </rv>
  <rv s="8">
    <fb>31.11</fb>
    <v>18</v>
  </rv>
  <rv s="8">
    <fb>183.84</fb>
    <v>18</v>
  </rv>
  <rv s="8">
    <fb>30</fb>
    <v>18</v>
  </rv>
  <rv s="8">
    <fb>183.44</fb>
    <v>18</v>
  </rv>
  <rv s="8">
    <fb>31.31</fb>
    <v>18</v>
  </rv>
  <rv s="8">
    <fb>185.74</fb>
    <v>18</v>
  </rv>
  <rv s="8">
    <fb>31.55</fb>
    <v>18</v>
  </rv>
  <rv s="8">
    <fb>183.65</fb>
    <v>18</v>
  </rv>
  <rv s="8">
    <fb>181.95</fb>
    <v>18</v>
  </rv>
  <rv s="8">
    <fb>32.04</fb>
    <v>18</v>
  </rv>
  <rv s="8">
    <fb>182.53</fb>
    <v>18</v>
  </rv>
  <rv s="8">
    <fb>184.18</fb>
    <v>18</v>
  </rv>
  <rv s="8">
    <fb>183.22</fb>
    <v>18</v>
  </rv>
  <rv s="8">
    <fb>184.54</fb>
    <v>18</v>
  </rv>
  <rv s="8">
    <fb>187.98</fb>
    <v>18</v>
  </rv>
  <rv s="8">
    <fb>34.340000000000003</fb>
    <v>18</v>
  </rv>
  <rv s="8">
    <fb>187.83</fb>
    <v>18</v>
  </rv>
  <rv s="8">
    <fb>34.43</fb>
    <v>18</v>
  </rv>
  <rv s="8">
    <fb>186.49</fb>
    <v>18</v>
  </rv>
  <rv s="8">
    <fb>185.11</fb>
    <v>18</v>
  </rv>
  <rv s="8">
    <fb>186.28</fb>
    <v>18</v>
  </rv>
  <rv s="8">
    <fb>187.19</fb>
    <v>18</v>
  </rv>
  <rv s="8">
    <fb>35.869999999999997</fb>
    <v>18</v>
  </rv>
  <rv s="8">
    <fb>189.72</fb>
    <v>18</v>
  </rv>
  <rv s="8">
    <fb>186.36</fb>
    <v>18</v>
  </rv>
  <rv s="8">
    <fb>34.299999999999997</fb>
    <v>18</v>
  </rv>
  <rv s="8">
    <fb>185.53</fb>
    <v>18</v>
  </rv>
  <rv s="8">
    <fb>186.25</fb>
    <v>18</v>
  </rv>
  <rv s="8">
    <fb>185.36</fb>
    <v>18</v>
  </rv>
  <rv s="8">
    <fb>34.06</fb>
    <v>18</v>
  </rv>
  <rv s="8">
    <fb>186.09</fb>
    <v>18</v>
  </rv>
  <rv s="8">
    <fb>33.61</fb>
    <v>18</v>
  </rv>
  <rv s="8">
    <fb>184.25</fb>
    <v>18</v>
  </rv>
  <rv s="8">
    <fb>184.81</fb>
    <v>18</v>
  </rv>
  <rv s="8">
    <fb>33.770000000000003</fb>
    <v>18</v>
  </rv>
  <rv s="8">
    <fb>185.75</fb>
    <v>18</v>
  </rv>
  <rv s="8">
    <fb>33.33</fb>
    <v>18</v>
  </rv>
  <rv s="8">
    <fb>184.74</fb>
    <v>18</v>
  </rv>
  <rv s="8">
    <fb>33.85</fb>
    <v>18</v>
  </rv>
  <rv s="8">
    <fb>184.75</fb>
    <v>18</v>
  </rv>
  <rv s="8">
    <fb>33.58</fb>
    <v>18</v>
  </rv>
  <rv s="8">
    <fb>184.8</fb>
    <v>18</v>
  </rv>
  <rv s="8">
    <fb>187.52</fb>
    <v>18</v>
  </rv>
  <rv s="8">
    <fb>189.11</fb>
    <v>18</v>
  </rv>
  <rv s="8">
    <fb>190.44</fb>
    <v>18</v>
  </rv>
  <rv s="8">
    <fb>187.46</fb>
    <v>18</v>
  </rv>
  <rv s="8">
    <fb>35.36</fb>
    <v>18</v>
  </rv>
  <rv s="8">
    <fb>187.69</fb>
    <v>18</v>
  </rv>
  <rv s="8">
    <fb>35.25</fb>
    <v>18</v>
  </rv>
  <rv s="8">
    <fb>189.02</fb>
    <v>18</v>
  </rv>
  <rv s="8">
    <fb>35</fb>
    <v>18</v>
  </rv>
  <rv s="8">
    <fb>188.75</fb>
    <v>18</v>
  </rv>
  <rv s="8">
    <fb>33.520000000000003</fb>
    <v>18</v>
  </rv>
  <rv s="8">
    <fb>187.13</fb>
    <v>18</v>
  </rv>
  <rv s="8">
    <fb>186.81</fb>
    <v>18</v>
  </rv>
  <rv s="8">
    <fb>187.21</fb>
    <v>18</v>
  </rv>
  <rv s="8">
    <fb>33.01</fb>
    <v>18</v>
  </rv>
  <rv s="8">
    <fb>184.87</fb>
    <v>18</v>
  </rv>
  <rv s="8">
    <fb>184.23</fb>
    <v>18</v>
  </rv>
  <rv s="8">
    <fb>31.88</fb>
    <v>18</v>
  </rv>
  <rv s="8">
    <fb>181.84</fb>
    <v>18</v>
  </rv>
  <rv s="8">
    <fb>183.64</fb>
    <v>18</v>
  </rv>
  <rv s="8">
    <fb>31.87</fb>
    <v>18</v>
  </rv>
  <rv s="8">
    <fb>183.21</fb>
    <v>18</v>
  </rv>
  <rv s="8">
    <fb>183.43</fb>
    <v>18</v>
  </rv>
  <rv s="8">
    <fb>30.26</fb>
    <v>18</v>
  </rv>
  <rv s="8">
    <fb>180.2</fb>
    <v>18</v>
  </rv>
  <rv s="8">
    <fb>180.92</fb>
    <v>18</v>
  </rv>
  <rv s="8">
    <fb>30.2</fb>
    <v>18</v>
  </rv>
  <rv s="8">
    <fb>182.04</fb>
    <v>18</v>
  </rv>
  <rv s="8">
    <fb>30.91</fb>
    <v>18</v>
  </rv>
  <rv s="8">
    <fb>182.32</fb>
    <v>18</v>
  </rv>
  <rv s="8">
    <fb>32.01</fb>
    <v>18</v>
  </rv>
  <rv s="8">
    <fb>31.41</fb>
    <v>18</v>
  </rv>
  <rv s="8">
    <fb>181.05</fb>
    <v>18</v>
  </rv>
  <rv s="8">
    <fb>182.14</fb>
    <v>18</v>
  </rv>
  <rv s="8">
    <fb>31.63</fb>
    <v>18</v>
  </rv>
  <rv s="8">
    <fb>182.34</fb>
    <v>18</v>
  </rv>
  <rv s="8">
    <fb>180.15</fb>
    <v>18</v>
  </rv>
  <rv s="8">
    <fb>31.54</fb>
    <v>18</v>
  </rv>
  <rv s="8">
    <fb>31.08</fb>
    <v>18</v>
  </rv>
  <rv s="8">
    <fb>181.88</fb>
    <v>18</v>
  </rv>
  <rv s="8">
    <fb>30.89</fb>
    <v>18</v>
  </rv>
  <rv s="8">
    <fb>180.54</fb>
    <v>18</v>
  </rv>
  <rv s="8">
    <fb>30.87</fb>
    <v>18</v>
  </rv>
  <rv s="8">
    <fb>180.64</fb>
    <v>18</v>
  </rv>
  <rv s="8">
    <fb>31</fb>
    <v>18</v>
  </rv>
  <rv s="8">
    <fb>181.91</fb>
    <v>18</v>
  </rv>
  <rv s="8">
    <fb>181.63</fb>
    <v>18</v>
  </rv>
  <rv s="8">
    <fb>30.14</fb>
    <v>18</v>
  </rv>
  <rv s="8">
    <fb>179.75</fb>
    <v>18</v>
  </rv>
  <rv s="8">
    <fb>30.06</fb>
    <v>18</v>
  </rv>
  <rv s="8">
    <fb>179.49</fb>
    <v>18</v>
  </rv>
  <rv s="8">
    <fb>29.85</fb>
    <v>18</v>
  </rv>
  <rv s="8">
    <fb>29.79</fb>
    <v>18</v>
  </rv>
  <rv s="8">
    <fb>178.2</fb>
    <v>18</v>
  </rv>
  <rv s="8">
    <fb>30.07</fb>
    <v>18</v>
  </rv>
  <rv s="8">
    <fb>178.51</fb>
    <v>18</v>
  </rv>
  <rv s="8">
    <fb>29.65</fb>
    <v>18</v>
  </rv>
  <rv s="8">
    <fb>177.69</fb>
    <v>18</v>
  </rv>
  <rv s="8">
    <fb>177.28</fb>
    <v>18</v>
  </rv>
  <rv s="8">
    <fb>177.09</fb>
    <v>18</v>
  </rv>
  <rv s="8">
    <fb>178.47</fb>
    <v>18</v>
  </rv>
  <rv s="8">
    <fb>29.83</fb>
    <v>18</v>
  </rv>
  <rv s="8">
    <fb>177.84</fb>
    <v>18</v>
  </rv>
  <rv s="8">
    <fb>177.31</fb>
    <v>18</v>
  </rv>
  <rv s="8">
    <fb>29.45</fb>
    <v>18</v>
  </rv>
  <rv s="8">
    <fb>178.78</fb>
    <v>18</v>
  </rv>
  <rv s="8">
    <fb>30.24</fb>
    <v>18</v>
  </rv>
  <rv s="8">
    <fb>179.45</fb>
    <v>18</v>
  </rv>
  <rv s="8">
    <fb>31.82</fb>
    <v>18</v>
  </rv>
  <rv s="8">
    <fb>182.01</fb>
    <v>18</v>
  </rv>
  <rv s="8">
    <fb>181.43</fb>
    <v>18</v>
  </rv>
  <rv s="8">
    <fb>31.97</fb>
    <v>18</v>
  </rv>
  <rv s="8">
    <fb>181.56</fb>
    <v>18</v>
  </rv>
  <rv s="8">
    <fb>32.630000000000003</fb>
    <v>18</v>
  </rv>
  <rv s="8">
    <fb>32.36</fb>
    <v>18</v>
  </rv>
  <rv s="8">
    <fb>183.67</fb>
    <v>18</v>
  </rv>
  <rv s="8">
    <fb>182.74</fb>
    <v>18</v>
  </rv>
  <rv s="8">
    <fb>182.18</fb>
    <v>18</v>
  </rv>
  <rv s="8">
    <fb>31.29</fb>
    <v>18</v>
  </rv>
  <rv s="8">
    <fb>181.4</fb>
    <v>18</v>
  </rv>
  <rv s="8">
    <fb>182.41</fb>
    <v>18</v>
  </rv>
  <rv s="8">
    <fb>183.3</fb>
    <v>18</v>
  </rv>
  <rv s="8">
    <fb>30.35</fb>
    <v>18</v>
  </rv>
  <rv s="8">
    <fb>180.42</fb>
    <v>18</v>
  </rv>
  <rv s="8">
    <fb>30.72</fb>
    <v>18</v>
  </rv>
  <rv s="8">
    <fb>181.86</fb>
    <v>18</v>
  </rv>
  <rv s="8">
    <fb>182.35</fb>
    <v>18</v>
  </rv>
  <rv s="8">
    <fb>180.46</fb>
    <v>18</v>
  </rv>
  <rv s="8">
    <fb>179.6</fb>
    <v>18</v>
  </rv>
  <rv s="8">
    <fb>179.54</fb>
    <v>18</v>
  </rv>
  <rv s="8">
    <fb>29.56</fb>
    <v>18</v>
  </rv>
  <rv s="8">
    <fb>180.19</fb>
    <v>18</v>
  </rv>
  <rv s="8">
    <fb>179.78</fb>
    <v>18</v>
  </rv>
  <rv s="8">
    <fb>177.79</fb>
    <v>18</v>
  </rv>
  <rv s="8">
    <fb>177.6</fb>
    <v>18</v>
  </rv>
  <rv s="8">
    <fb>177.06</fb>
    <v>18</v>
  </rv>
  <rv s="8">
    <fb>176.59</fb>
    <v>18</v>
  </rv>
  <rv s="8">
    <fb>175.57</fb>
    <v>18</v>
  </rv>
  <rv s="8">
    <fb>27.61</fb>
    <v>18</v>
  </rv>
  <rv s="8">
    <fb>175.3</fb>
    <v>18</v>
  </rv>
  <rv s="8">
    <fb>175.33</fb>
    <v>18</v>
  </rv>
  <rv s="8">
    <fb>175.81</fb>
    <v>18</v>
  </rv>
  <rv s="8">
    <fb>27.95</fb>
    <v>18</v>
  </rv>
  <rv s="8">
    <fb>176.1</fb>
    <v>18</v>
  </rv>
  <rv s="8">
    <fb>177.89</fb>
    <v>18</v>
  </rv>
  <rv s="8">
    <fb>177.62</fb>
    <v>18</v>
  </rv>
  <rv s="8">
    <fb>178.13</fb>
    <v>18</v>
  </rv>
  <rv s="8">
    <fb>29.53</fb>
    <v>18</v>
  </rv>
  <rv s="8">
    <fb>179.87</fb>
    <v>18</v>
  </rv>
  <rv s="8">
    <fb>29.52</fb>
    <v>18</v>
  </rv>
  <rv s="8">
    <fb>180.32</fb>
    <v>18</v>
  </rv>
  <rv s="8">
    <fb>180.02</fb>
    <v>18</v>
  </rv>
  <rv s="8">
    <fb>29.09</fb>
    <v>18</v>
  </rv>
  <rv s="8">
    <fb>180.11</fb>
    <v>18</v>
  </rv>
  <rv s="8">
    <fb>28.47</fb>
    <v>18</v>
  </rv>
  <rv s="8">
    <fb>177.83</fb>
    <v>18</v>
  </rv>
  <rv s="8">
    <fb>178.02</fb>
    <v>18</v>
  </rv>
  <rv s="8">
    <fb>28.34</fb>
    <v>18</v>
  </rv>
  <rv s="8">
    <fb>178.08</fb>
    <v>18</v>
  </rv>
  <rv s="8">
    <fb>28.77</fb>
    <v>18</v>
  </rv>
  <rv s="8">
    <fb>178.41</fb>
    <v>18</v>
  </rv>
  <rv s="8">
    <fb>28.72</fb>
    <v>18</v>
  </rv>
  <rv s="8">
    <fb>29.11</fb>
    <v>18</v>
  </rv>
  <rv s="8">
    <fb>177.17</fb>
    <v>18</v>
  </rv>
  <rv s="8">
    <fb>29.72</fb>
    <v>18</v>
  </rv>
  <rv s="8">
    <fb>178.34</fb>
    <v>18</v>
  </rv>
  <rv s="8">
    <fb>179.39</fb>
    <v>18</v>
  </rv>
  <rv s="8">
    <fb>29.71</fb>
    <v>18</v>
  </rv>
  <rv s="8">
    <fb>179.35</fb>
    <v>18</v>
  </rv>
  <rv s="8">
    <fb>178.05</fb>
    <v>18</v>
  </rv>
  <rv s="8">
    <fb>178.62</fb>
    <v>18</v>
  </rv>
  <rv s="8">
    <fb>28.51</fb>
    <v>18</v>
  </rv>
  <rv s="8">
    <fb>176.28</fb>
    <v>18</v>
  </rv>
  <rv s="8">
    <fb>27.05</fb>
    <v>18</v>
  </rv>
  <rv s="8">
    <fb>173.23</fb>
    <v>18</v>
  </rv>
  <rv s="8">
    <fb>171.45</fb>
    <v>18</v>
  </rv>
  <rv s="8">
    <fb>25.99</fb>
    <v>18</v>
  </rv>
  <rv s="8">
    <fb>169.65</fb>
    <v>18</v>
  </rv>
  <rv s="8">
    <fb>26.07</fb>
    <v>18</v>
  </rv>
  <rv s="8">
    <fb>169.16</fb>
    <v>18</v>
  </rv>
  <rv s="8">
    <fb>169.14</fb>
    <v>18</v>
  </rv>
  <rv s="8">
    <fb>168.83</fb>
    <v>18</v>
  </rv>
  <rv s="8">
    <fb>27.54</fb>
    <v>18</v>
  </rv>
  <rv s="8">
    <fb>27.81</fb>
    <v>18</v>
  </rv>
  <rv s="8">
    <fb>172.53</fb>
    <v>18</v>
  </rv>
  <rv s="8">
    <fb>173.79</fb>
    <v>18</v>
  </rv>
  <rv s="8">
    <fb>173.26</fb>
    <v>18</v>
  </rv>
  <rv s="8">
    <fb>177.96</fb>
    <v>18</v>
  </rv>
  <rv s="8">
    <fb>180.87</fb>
    <v>18</v>
  </rv>
  <rv s="8">
    <fb>29.51</fb>
    <v>18</v>
  </rv>
  <rv s="8">
    <fb>183.09</fb>
    <v>18</v>
  </rv>
  <rv s="8">
    <fb>29.48</fb>
    <v>18</v>
  </rv>
  <rv s="8">
    <fb>183.59</fb>
    <v>18</v>
  </rv>
  <rv s="8">
    <fb>29.24</fb>
    <v>18</v>
  </rv>
  <rv s="8">
    <fb>182.97</fb>
    <v>18</v>
  </rv>
  <rv s="8">
    <fb>182.95</fb>
    <v>18</v>
  </rv>
  <rv s="8">
    <fb>183.72</fb>
    <v>18</v>
  </rv>
  <rv s="8">
    <fb>184.01</fb>
    <v>18</v>
  </rv>
  <rv s="8">
    <fb>29.2</fb>
    <v>18</v>
  </rv>
  <rv s="8">
    <fb>186.15</fb>
    <v>18</v>
  </rv>
  <rv s="8">
    <fb>185.1</fb>
    <v>18</v>
  </rv>
  <rv s="8">
    <fb>184.09</fb>
    <v>18</v>
  </rv>
  <rv s="8">
    <fb>183.51</fb>
    <v>18</v>
  </rv>
  <rv s="8">
    <fb>184.12</fb>
    <v>18</v>
  </rv>
  <rv s="8">
    <fb>184.79</fb>
    <v>18</v>
  </rv>
  <rv s="8">
    <fb>29.15</fb>
    <v>18</v>
  </rv>
  <rv s="8">
    <fb>183.35</fb>
    <v>18</v>
  </rv>
  <rv s="8">
    <fb>28.59</fb>
    <v>18</v>
  </rv>
  <rv s="8">
    <fb>182.59</fb>
    <v>18</v>
  </rv>
  <rv s="8">
    <fb>27.69</fb>
    <v>18</v>
  </rv>
  <rv s="8">
    <fb>180.77</fb>
    <v>18</v>
  </rv>
  <rv s="8">
    <fb>27.59</fb>
    <v>18</v>
  </rv>
  <rv s="8">
    <fb>181.49</fb>
    <v>18</v>
  </rv>
  <rv s="8">
    <fb>179.51</fb>
    <v>18</v>
  </rv>
  <rv s="8">
    <fb>180.51</fb>
    <v>18</v>
  </rv>
  <rv s="8">
    <fb>28.33</fb>
    <v>18</v>
  </rv>
  <rv s="8">
    <fb>182.12</fb>
    <v>18</v>
  </rv>
  <rv s="8">
    <fb>28.61</fb>
    <v>18</v>
  </rv>
  <rv s="8">
    <fb>183.69</fb>
    <v>18</v>
  </rv>
  <rv s="8">
    <fb>183.37</fb>
    <v>18</v>
  </rv>
  <rv s="8">
    <fb>29.21</fb>
    <v>18</v>
  </rv>
  <rv s="8">
    <fb>185.35</fb>
    <v>18</v>
  </rv>
  <rv s="8">
    <fb>29.25</fb>
    <v>18</v>
  </rv>
  <rv s="8">
    <fb>184.56</fb>
    <v>18</v>
  </rv>
  <rv s="8">
    <fb>29.32</fb>
    <v>18</v>
  </rv>
  <rv s="8">
    <fb>185.52</fb>
    <v>18</v>
  </rv>
  <rv s="8">
    <fb>186.77</fb>
    <v>18</v>
  </rv>
  <rv s="8">
    <fb>189.26</fb>
    <v>18</v>
  </rv>
  <rv s="8">
    <fb>31.2</fb>
    <v>18</v>
  </rv>
  <rv s="8">
    <fb>189.54</fb>
    <v>18</v>
  </rv>
  <rv s="8">
    <fb>31.81</fb>
    <v>18</v>
  </rv>
  <rv s="8">
    <fb>192.01</fb>
    <v>18</v>
  </rv>
  <rv s="8">
    <fb>31.02</fb>
    <v>18</v>
  </rv>
  <rv s="8">
    <fb>187.86</fb>
    <v>18</v>
  </rv>
  <rv s="8">
    <fb>30.48</fb>
    <v>18</v>
  </rv>
  <rv s="8">
    <fb>187.15</fb>
    <v>18</v>
  </rv>
  <rv s="8">
    <fb>30.42</fb>
    <v>18</v>
  </rv>
  <rv s="8">
    <fb>187.84</fb>
    <v>18</v>
  </rv>
  <rv s="8">
    <fb>188.15</fb>
    <v>18</v>
  </rv>
  <rv s="8">
    <fb>29.55</fb>
    <v>18</v>
  </rv>
  <rv s="8">
    <fb>183.49</fb>
    <v>18</v>
  </rv>
  <rv s="8">
    <fb>30.7</fb>
    <v>18</v>
  </rv>
  <rv s="8">
    <fb>187.63</fb>
    <v>18</v>
  </rv>
  <rv s="8">
    <fb>188.73</fb>
    <v>18</v>
  </rv>
  <rv s="8">
    <fb>187</fb>
    <v>18</v>
  </rv>
  <rv s="8">
    <fb>30.73</fb>
    <v>18</v>
  </rv>
  <rv s="8">
    <fb>187.85</fb>
    <v>18</v>
  </rv>
  <rv s="8">
    <fb>189.13</fb>
    <v>18</v>
  </rv>
  <rv s="8">
    <fb>188.1</fb>
    <v>18</v>
  </rv>
  <rv s="8">
    <fb>189.43</fb>
    <v>18</v>
  </rv>
  <rv s="8">
    <fb>190.27</fb>
    <v>18</v>
  </rv>
  <rv s="8">
    <fb>31.67</fb>
    <v>18</v>
  </rv>
  <rv s="8">
    <fb>191.72</fb>
    <v>18</v>
  </rv>
  <rv s="8">
    <fb>192.59</fb>
    <v>18</v>
  </rv>
  <rv s="8">
    <fb>31.17</fb>
    <v>18</v>
  </rv>
  <rv s="8">
    <fb>191.47</fb>
    <v>18</v>
  </rv>
  <rv s="8">
    <fb>31.01</fb>
    <v>18</v>
  </rv>
  <rv s="8">
    <fb>191.17</fb>
    <v>18</v>
  </rv>
  <rv s="8">
    <fb>190.72</fb>
    <v>18</v>
  </rv>
  <rv s="8">
    <fb>189.32</fb>
    <v>18</v>
  </rv>
  <rv s="8">
    <fb>189.35</fb>
    <v>18</v>
  </rv>
  <rv s="8">
    <fb>187.87</fb>
    <v>18</v>
  </rv>
  <rv s="8">
    <fb>187.93</fb>
    <v>18</v>
  </rv>
  <rv s="8">
    <fb>187.5</fb>
    <v>18</v>
  </rv>
  <rv s="8">
    <fb>28.89</fb>
    <v>18</v>
  </rv>
  <rv s="8">
    <fb>189.71</fb>
    <v>18</v>
  </rv>
  <rv s="8">
    <fb>187.91</fb>
    <v>18</v>
  </rv>
  <rv s="8">
    <fb>185.84</fb>
    <v>18</v>
  </rv>
  <rv s="8">
    <fb>187.37</fb>
    <v>18</v>
  </rv>
  <rv s="8">
    <fb>27.6</fb>
    <v>18</v>
  </rv>
  <rv s="8">
    <fb>187.22</fb>
    <v>18</v>
  </rv>
  <rv s="8">
    <fb>28.23</fb>
    <v>18</v>
  </rv>
  <rv s="8">
    <fb>187.95</fb>
    <v>18</v>
  </rv>
  <rv s="8">
    <fb>27.7</fb>
    <v>18</v>
  </rv>
  <rv s="8">
    <fb>187.14</fb>
    <v>18</v>
  </rv>
  <rv s="8">
    <fb>28.07</fb>
    <v>18</v>
  </rv>
  <rv s="8">
    <fb>187.01</fb>
    <v>18</v>
  </rv>
  <rv s="8">
    <fb>188.33</fb>
    <v>18</v>
  </rv>
  <rv s="8">
    <fb>188.59</fb>
    <v>18</v>
  </rv>
  <rv s="8">
    <fb>27.94</fb>
    <v>18</v>
  </rv>
  <rv s="8">
    <fb>188.45</fb>
    <v>18</v>
  </rv>
  <rv s="8">
    <fb>29.03</fb>
    <v>18</v>
  </rv>
  <rv s="8">
    <fb>190.41</fb>
    <v>18</v>
  </rv>
  <rv s="8">
    <fb>28.02</fb>
    <v>18</v>
  </rv>
  <rv s="8">
    <fb>188.61</fb>
    <v>18</v>
  </rv>
  <rv s="8">
    <fb>27.36</fb>
    <v>18</v>
  </rv>
  <rv s="8">
    <fb>187.57</fb>
    <v>18</v>
  </rv>
  <rv s="8">
    <fb>188.55</fb>
    <v>18</v>
  </rv>
  <rv s="8">
    <fb>27.46</fb>
    <v>18</v>
  </rv>
  <rv s="8">
    <fb>188.5</fb>
    <v>18</v>
  </rv>
  <rv s="8">
    <fb>187.6</fb>
    <v>18</v>
  </rv>
  <rv s="8">
    <fb>187.11</fb>
    <v>18</v>
  </rv>
  <rv s="8">
    <fb>25.89</fb>
    <v>18</v>
  </rv>
  <rv s="8">
    <fb>184.53</fb>
    <v>18</v>
  </rv>
  <rv s="8">
    <fb>184.42</fb>
    <v>18</v>
  </rv>
  <rv s="8">
    <fb>26.77</fb>
    <v>18</v>
  </rv>
  <rv s="8">
    <fb>185.66</fb>
    <v>18</v>
  </rv>
  <rv s="8">
    <fb>26.86</fb>
    <v>18</v>
  </rv>
  <rv s="8">
    <fb>186.34</fb>
    <v>18</v>
  </rv>
  <rv s="8">
    <fb>187.47</fb>
    <v>18</v>
  </rv>
  <rv s="8">
    <fb>187.48</fb>
    <v>18</v>
  </rv>
  <rv s="8">
    <fb>26.16</fb>
    <v>18</v>
  </rv>
  <rv s="8">
    <fb>187.56</fb>
    <v>18</v>
  </rv>
  <rv s="8">
    <fb>188.62</fb>
    <v>18</v>
  </rv>
  <rv s="8">
    <fb>26.25</fb>
    <v>18</v>
  </rv>
  <rv s="8">
    <fb>188.2</fb>
    <v>18</v>
  </rv>
  <rv s="8">
    <fb>26.03</fb>
    <v>18</v>
  </rv>
  <rv s="8">
    <fb>188</fb>
    <v>18</v>
  </rv>
  <rv s="8">
    <fb>188.34</fb>
    <v>18</v>
  </rv>
  <rv s="8">
    <fb>26.36</fb>
    <v>18</v>
  </rv>
  <rv s="8">
    <fb>189.31</fb>
    <v>18</v>
  </rv>
  <rv s="8">
    <fb>27.33</fb>
    <v>18</v>
  </rv>
  <rv s="8">
    <fb>192.89</fb>
    <v>18</v>
  </rv>
  <rv s="8">
    <fb>196.01</fb>
    <v>18</v>
  </rv>
  <rv s="8">
    <fb>197.19</fb>
    <v>18</v>
  </rv>
  <rv s="8">
    <fb>198.81</fb>
    <v>18</v>
  </rv>
  <rv s="8">
    <fb>199.94</fb>
    <v>18</v>
  </rv>
  <rv s="8">
    <fb>201.63</fb>
    <v>18</v>
  </rv>
  <rv s="8">
    <fb>30.13</fb>
    <v>18</v>
  </rv>
  <rv s="8">
    <fb>202</fb>
    <v>18</v>
  </rv>
  <rv s="8">
    <fb>199.79</fb>
    <v>18</v>
  </rv>
  <rv s="8">
    <fb>30.29</fb>
    <v>18</v>
  </rv>
  <rv s="8">
    <fb>201.19</fb>
    <v>18</v>
  </rv>
  <rv s="8">
    <fb>200.35</fb>
    <v>18</v>
  </rv>
  <rv s="8">
    <fb>199.71</fb>
    <v>18</v>
  </rv>
  <rv s="8">
    <fb>29.74</fb>
    <v>18</v>
  </rv>
  <rv s="8">
    <fb>200.03</fb>
    <v>18</v>
  </rv>
  <rv s="8">
    <fb>29.06</fb>
    <v>18</v>
  </rv>
  <rv s="8">
    <fb>199.8</fb>
    <v>18</v>
  </rv>
  <rv s="8">
    <fb>202.18</fb>
    <v>18</v>
  </rv>
  <rv s="8">
    <fb>201.97</fb>
    <v>18</v>
  </rv>
  <rv s="8">
    <fb>200.99</fb>
    <v>18</v>
  </rv>
  <rv s="8">
    <fb>201.64</fb>
    <v>18</v>
  </rv>
  <rv s="8">
    <fb>203.1</fb>
    <v>18</v>
  </rv>
  <rv s="8">
    <fb>31.62</fb>
    <v>18</v>
  </rv>
  <rv s="8">
    <fb>205.72</fb>
    <v>18</v>
  </rv>
  <rv s="8">
    <fb>207.82</fb>
    <v>18</v>
  </rv>
  <rv s="8">
    <fb>32.44</fb>
    <v>18</v>
  </rv>
  <rv s="8">
    <fb>210.89</fb>
    <v>18</v>
  </rv>
  <rv s="8">
    <fb>33.14</fb>
    <v>18</v>
  </rv>
  <rv s="8">
    <fb>212.74</fb>
    <v>18</v>
  </rv>
  <rv s="8">
    <fb>211.52</fb>
    <v>18</v>
  </rv>
  <rv s="8">
    <fb>215.14</fb>
    <v>18</v>
  </rv>
  <rv s="8">
    <fb>216.48</fb>
    <v>18</v>
  </rv>
  <rv s="8">
    <fb>34.18</fb>
    <v>18</v>
  </rv>
  <rv s="8">
    <fb>217.67</fb>
    <v>18</v>
  </rv>
  <rv s="8">
    <fb>215.61</fb>
    <v>18</v>
  </rv>
  <rv s="8">
    <fb>34.450000000000003</fb>
    <v>18</v>
  </rv>
  <rv s="8">
    <fb>219.8</fb>
    <v>18</v>
  </rv>
  <rv s="8">
    <fb>33.76</fb>
    <v>18</v>
  </rv>
  <rv s="8">
    <fb>216.89</fb>
    <v>18</v>
  </rv>
  <rv s="8">
    <fb>220.95</fb>
    <v>18</v>
  </rv>
  <rv s="8">
    <fb>33.03</fb>
    <v>18</v>
  </rv>
  <rv s="8">
    <fb>221.22</fb>
    <v>18</v>
  </rv>
  <rv s="8">
    <fb>219.59</fb>
    <v>18</v>
  </rv>
  <rv s="8">
    <fb>33.75</fb>
    <v>18</v>
  </rv>
  <rv s="8">
    <fb>220.34</fb>
    <v>18</v>
  </rv>
  <rv s="8">
    <fb>221.03</fb>
    <v>18</v>
  </rv>
  <rv s="8">
    <fb>215.57</fb>
    <v>18</v>
  </rv>
  <rv s="8">
    <fb>215.04</fb>
    <v>18</v>
  </rv>
  <rv s="8">
    <fb>33.119999999999997</fb>
    <v>18</v>
  </rv>
  <rv s="8">
    <fb>214.64</fb>
    <v>18</v>
  </rv>
  <rv s="8">
    <fb>215.92</fb>
    <v>18</v>
  </rv>
  <rv s="8">
    <fb>216.62</fb>
    <v>18</v>
  </rv>
  <rv s="8">
    <fb>216.18</fb>
    <v>18</v>
  </rv>
  <rv s="8">
    <fb>33.130000000000003</fb>
    <v>18</v>
  </rv>
  <rv s="8">
    <fb>211.87</fb>
    <v>18</v>
  </rv>
  <rv s="8">
    <fb>213.79</fb>
    <v>18</v>
  </rv>
  <rv s="8">
    <fb>213.13</fb>
    <v>18</v>
  </rv>
  <rv s="8">
    <fb>212.96</fb>
    <v>18</v>
  </rv>
  <rv s="8">
    <fb>215.2</fb>
    <v>18</v>
  </rv>
  <rv s="8">
    <fb>34.17</fb>
    <v>18</v>
  </rv>
  <rv s="8">
    <fb>214.21</fb>
    <v>18</v>
  </rv>
  <rv s="8">
    <fb>34.159999999999997</fb>
    <v>18</v>
  </rv>
  <rv s="8">
    <fb>213.58</fb>
    <v>18</v>
  </rv>
  <rv s="8">
    <fb>216.95</fb>
    <v>18</v>
  </rv>
  <rv s="8">
    <fb>218.71</fb>
    <v>18</v>
  </rv>
  <rv s="8">
    <fb>34.950000000000003</fb>
    <v>18</v>
  </rv>
  <rv s="8">
    <fb>216.26</fb>
    <v>18</v>
  </rv>
  <rv s="8">
    <fb>218.09</fb>
    <v>18</v>
  </rv>
  <rv s="8">
    <fb>35.909999999999997</fb>
    <v>18</v>
  </rv>
  <rv s="8">
    <fb>220.89</fb>
    <v>18</v>
  </rv>
  <rv s="8">
    <fb>220.03</fb>
    <v>18</v>
  </rv>
  <rv s="8">
    <fb>36.869999999999997</fb>
    <v>18</v>
  </rv>
  <rv s="8">
    <fb>223.66</fb>
    <v>18</v>
  </rv>
  <rv s="8">
    <fb>37.24</fb>
    <v>18</v>
  </rv>
  <rv s="8">
    <fb>224.56</fb>
    <v>18</v>
  </rv>
  <rv s="8">
    <fb>224.23</fb>
    <v>18</v>
  </rv>
  <rv s="8">
    <fb>220.11</fb>
    <v>18</v>
  </rv>
  <rv s="8">
    <fb>34.75</fb>
    <v>18</v>
  </rv>
  <rv s="8">
    <fb>215.72</fb>
    <v>18</v>
  </rv>
  <rv s="8">
    <fb>35.26</fb>
    <v>18</v>
  </rv>
  <rv s="8">
    <fb>36.1</fb>
    <v>18</v>
  </rv>
  <rv s="8">
    <fb>218.19</fb>
    <v>18</v>
  </rv>
  <rv s="8">
    <fb>216.16</fb>
    <v>18</v>
  </rv>
  <rv s="8">
    <fb>216.57</fb>
    <v>18</v>
  </rv>
  <rv s="8">
    <fb>215.3</fb>
    <v>18</v>
  </rv>
  <rv s="8">
    <fb>217.22</fb>
    <v>18</v>
  </rv>
  <rv s="8">
    <fb>215.27</fb>
    <v>18</v>
  </rv>
  <rv s="8">
    <fb>217.82</fb>
    <v>18</v>
  </rv>
  <rv s="8">
    <fb>36.01</fb>
    <v>18</v>
  </rv>
  <rv s="8">
    <fb>219.43</fb>
    <v>18</v>
  </rv>
  <rv s="8">
    <fb>33.54</fb>
    <v>18</v>
  </rv>
  <rv s="8">
    <fb>211.6</fb>
    <v>18</v>
  </rv>
  <rv s="8">
    <fb>213.54</fb>
    <v>18</v>
  </rv>
  <rv s="8">
    <fb>214.15</fb>
    <v>18</v>
  </rv>
  <rv s="8">
    <fb>214.72</fb>
    <v>18</v>
  </rv>
  <rv s="8">
    <fb>212.97</fb>
    <v>18</v>
  </rv>
  <rv s="8">
    <fb>215.73</fb>
    <v>18</v>
  </rv>
  <rv s="8">
    <fb>33.200000000000003</fb>
    <v>18</v>
  </rv>
  <rv s="8">
    <fb>214.61</fb>
    <v>18</v>
  </rv>
  <rv s="8">
    <fb>215.47</fb>
    <v>18</v>
  </rv>
  <rv s="8">
    <fb>218.16</fb>
    <v>18</v>
  </rv>
  <rv s="8">
    <fb>214.78</fb>
    <v>18</v>
  </rv>
  <rv s="8">
    <fb>34.25</fb>
    <v>18</v>
  </rv>
  <rv s="8">
    <fb>215.63</fb>
    <v>18</v>
  </rv>
  <rv s="8">
    <fb>214.56</fb>
    <v>18</v>
  </rv>
  <rv s="8">
    <fb>33.82</fb>
    <v>18</v>
  </rv>
  <rv s="8">
    <fb>212.58</fb>
    <v>18</v>
  </rv>
  <rv s="8">
    <fb>214.99</fb>
    <v>18</v>
  </rv>
  <rv s="8">
    <fb>215.01</fb>
    <v>18</v>
  </rv>
  <rv s="8">
    <fb>34.020000000000003</fb>
    <v>18</v>
  </rv>
  <rv s="8">
    <fb>215.56</fb>
    <v>18</v>
  </rv>
  <rv s="8">
    <fb>217.99</fb>
    <v>18</v>
  </rv>
  <rv s="8">
    <fb>36.270000000000003</fb>
    <v>18</v>
  </rv>
  <rv s="8">
    <fb>220.93</fb>
    <v>18</v>
  </rv>
  <rv s="8">
    <fb>36.11</fb>
    <v>18</v>
  </rv>
  <rv s="8">
    <fb>218.56</fb>
    <v>18</v>
  </rv>
  <rv s="8">
    <fb>37.049999999999997</fb>
    <v>18</v>
  </rv>
  <rv s="8">
    <fb>219.36</fb>
    <v>18</v>
  </rv>
  <rv s="8">
    <fb>223.25</fb>
    <v>18</v>
  </rv>
  <rv s="8">
    <fb>223.11</fb>
    <v>18</v>
  </rv>
  <rv s="8">
    <fb>37.950000000000003</fb>
    <v>18</v>
  </rv>
  <rv s="8">
    <fb>223.83</fb>
    <v>18</v>
  </rv>
  <rv s="8">
    <fb>39.28</fb>
    <v>18</v>
  </rv>
  <rv s="8">
    <fb>228.29</fb>
    <v>18</v>
  </rv>
  <rv s="8">
    <fb>38.44</fb>
    <v>18</v>
  </rv>
  <rv s="8">
    <fb>227.23</fb>
    <v>18</v>
  </rv>
  <rv s="8">
    <fb>37.869999999999997</fb>
    <v>18</v>
  </rv>
  <rv s="8">
    <fb>225.78</fb>
    <v>18</v>
  </rv>
  <rv s="8">
    <fb>37.39</fb>
    <v>18</v>
  </rv>
  <rv s="8">
    <fb>221.73</fb>
    <v>18</v>
  </rv>
  <rv s="8">
    <fb>37.450000000000003</fb>
    <v>18</v>
  </rv>
  <rv s="8">
    <fb>221.8</fb>
    <v>18</v>
  </rv>
  <rv s="8">
    <fb>222.58</fb>
    <v>18</v>
  </rv>
  <rv s="8">
    <fb>37.229999999999997</fb>
    <v>18</v>
  </rv>
  <rv s="8">
    <fb>36.19</fb>
    <v>18</v>
  </rv>
  <rv s="8">
    <fb>218.33</fb>
    <v>18</v>
  </rv>
  <rv s="8">
    <fb>36.479999999999997</fb>
    <v>18</v>
  </rv>
  <rv s="8">
    <fb>220.63</fb>
    <v>18</v>
  </rv>
  <rv s="8">
    <fb>36.64</fb>
    <v>18</v>
  </rv>
  <rv s="8">
    <fb>220.32</fb>
    <v>18</v>
  </rv>
  <rv s="8">
    <fb>222.52</fb>
    <v>18</v>
  </rv>
  <rv s="8">
    <fb>37.93</fb>
    <v>18</v>
  </rv>
  <rv s="8">
    <fb>226.55</fb>
    <v>18</v>
  </rv>
  <rv s="8">
    <fb>37.270000000000003</fb>
    <v>18</v>
  </rv>
  <rv s="8">
    <fb>225.77</fb>
    <v>18</v>
  </rv>
  <rv s="8">
    <fb>225.34</fb>
    <v>18</v>
  </rv>
  <rv s="8">
    <fb>35.340000000000003</fb>
    <v>18</v>
  </rv>
  <rv s="8">
    <fb>222.48</fb>
    <v>18</v>
  </rv>
  <rv s="8">
    <fb>35.630000000000003</fb>
    <v>18</v>
  </rv>
  <rv s="8">
    <fb>220.7</fb>
    <v>18</v>
  </rv>
  <rv s="8">
    <fb>34.71</fb>
    <v>18</v>
  </rv>
  <rv s="8">
    <fb>220.55</fb>
    <v>18</v>
  </rv>
  <rv s="8">
    <fb>224.01</fb>
    <v>18</v>
  </rv>
  <rv s="8">
    <fb>35.840000000000003</fb>
    <v>18</v>
  </rv>
  <rv s="8">
    <fb>228.41</fb>
    <v>18</v>
  </rv>
  <rv s="8">
    <fb>228.06</fb>
    <v>18</v>
  </rv>
  <rv s="8">
    <fb>37.11</fb>
    <v>18</v>
  </rv>
  <rv s="8">
    <fb>226.2</fb>
    <v>18</v>
  </rv>
  <rv s="8">
    <fb>226.91</fb>
    <v>18</v>
  </rv>
  <rv s="8">
    <fb>38.49</fb>
    <v>18</v>
  </rv>
  <rv s="8">
    <fb>231.99</fb>
    <v>18</v>
  </rv>
  <rv s="8">
    <fb>39.22</fb>
    <v>18</v>
  </rv>
  <rv s="8">
    <fb>231.61</fb>
    <v>18</v>
  </rv>
  <rv s="8">
    <fb>39.5</fb>
    <v>18</v>
  </rv>
  <rv s="8">
    <fb>232.46</fb>
    <v>18</v>
  </rv>
  <rv s="8">
    <fb>39.770000000000003</fb>
    <v>18</v>
  </rv>
  <rv s="8">
    <fb>232.15</fb>
    <v>18</v>
  </rv>
  <rv s="8">
    <fb>38.78</fb>
    <v>18</v>
  </rv>
  <rv s="8">
    <fb>229.37</fb>
    <v>18</v>
  </rv>
  <rv s="8">
    <fb>39.340000000000003</fb>
    <v>18</v>
  </rv>
  <rv s="8">
    <fb>232.02</fb>
    <v>18</v>
  </rv>
  <rv s="8">
    <fb>232.76</fb>
    <v>18</v>
  </rv>
  <rv s="8">
    <fb>233.39</fb>
    <v>18</v>
  </rv>
  <rv s="8">
    <fb>231.75</fb>
    <v>18</v>
  </rv>
  <rv s="8">
    <fb>232.95</fb>
    <v>18</v>
  </rv>
  <rv s="8">
    <fb>38.619999999999997</fb>
    <v>18</v>
  </rv>
  <rv s="8">
    <fb>231.29</fb>
    <v>18</v>
  </rv>
  <rv s="8">
    <fb>230.29</fb>
    <v>18</v>
  </rv>
  <rv s="8">
    <fb>36.909999999999997</fb>
    <v>18</v>
  </rv>
  <rv s="8">
    <fb>230.43</fb>
    <v>18</v>
  </rv>
  <rv s="8">
    <fb>37.33</fb>
    <v>18</v>
  </rv>
  <rv s="8">
    <fb>232.35</fb>
    <v>18</v>
  </rv>
  <rv s="8">
    <fb>36.32</fb>
    <v>18</v>
  </rv>
  <rv s="8">
    <fb>230.63</fb>
    <v>18</v>
  </rv>
  <rv s="8">
    <fb>231.6</fb>
    <v>18</v>
  </rv>
  <rv s="8">
    <fb>232.62</fb>
    <v>18</v>
  </rv>
  <rv s="8">
    <fb>232.25</fb>
    <v>18</v>
  </rv>
  <rv s="8">
    <fb>236.33</fb>
    <v>18</v>
  </rv>
  <rv s="8">
    <fb>40.090000000000003</fb>
    <v>18</v>
  </rv>
  <rv s="8">
    <fb>238.68</fb>
    <v>18</v>
  </rv>
  <rv s="8">
    <fb>39.89</fb>
    <v>18</v>
  </rv>
  <rv s="8">
    <fb>238.66</fb>
    <v>18</v>
  </rv>
  <rv s="8">
    <fb>237.34</fb>
    <v>18</v>
  </rv>
  <rv s="8">
    <fb>39.06</fb>
    <v>18</v>
  </rv>
  <rv s="8">
    <fb>235.51</fb>
    <v>18</v>
  </rv>
  <rv s="8">
    <fb>39.72</fb>
    <v>18</v>
  </rv>
  <rv s="8">
    <fb>239.17</fb>
    <v>18</v>
  </rv>
  <rv s="8">
    <fb>40.51</fb>
    <v>18</v>
  </rv>
  <rv s="8">
    <fb>242.21</fb>
    <v>18</v>
  </rv>
  <rv s="8">
    <fb>40.33</fb>
    <v>18</v>
  </rv>
  <rv s="8">
    <fb>242.68</fb>
    <v>18</v>
  </rv>
  <rv s="8">
    <fb>41.41</fb>
    <v>18</v>
  </rv>
  <rv s="8">
    <fb>246.07</fb>
    <v>18</v>
  </rv>
  <rv s="8">
    <fb>41.31</fb>
    <v>18</v>
  </rv>
  <rv s="8">
    <fb>245.73</fb>
    <v>18</v>
  </rv>
  <rv s="8">
    <fb>41.64</fb>
    <v>18</v>
  </rv>
  <rv s="8">
    <fb>246.98</fb>
    <v>18</v>
  </rv>
  <rv s="8">
    <fb>40.36</fb>
    <v>18</v>
  </rv>
  <rv s="8">
    <fb>245.02</fb>
    <v>18</v>
  </rv>
  <rv s="8">
    <fb>39.82</fb>
    <v>18</v>
  </rv>
  <rv s="8">
    <fb>243.06</fb>
    <v>18</v>
  </rv>
  <rv s="8">
    <fb>40.450000000000003</fb>
    <v>18</v>
  </rv>
  <rv s="8">
    <fb>245.61</fb>
    <v>18</v>
  </rv>
  <rv s="8">
    <fb>40.369999999999997</fb>
    <v>18</v>
  </rv>
  <rv s="8">
    <fb>245.66</fb>
    <v>18</v>
  </rv>
  <rv s="8">
    <fb>39.56</fb>
    <v>18</v>
  </rv>
  <rv s="8">
    <fb>245.49</fb>
    <v>18</v>
  </rv>
  <rv s="8">
    <fb>39.549999999999997</fb>
    <v>18</v>
  </rv>
  <rv s="8">
    <fb>245</fb>
    <v>18</v>
  </rv>
  <rv s="8">
    <fb>39.03</fb>
    <v>18</v>
  </rv>
  <rv s="8">
    <fb>244.17</fb>
    <v>18</v>
  </rv>
  <rv s="8">
    <fb>38.99</fb>
    <v>18</v>
  </rv>
  <rv s="8">
    <fb>242.37</fb>
    <v>18</v>
  </rv>
  <rv s="8">
    <fb>241.05</fb>
    <v>18</v>
  </rv>
  <rv s="8">
    <fb>39.869999999999997</fb>
    <v>18</v>
  </rv>
  <rv s="8">
    <fb>242.82</fb>
    <v>18</v>
  </rv>
  <rv s="8">
    <fb>40.049999999999997</fb>
    <v>18</v>
  </rv>
  <rv s="8">
    <fb>245.47</fb>
    <v>18</v>
  </rv>
  <rv s="8">
    <fb>40.159999999999997</fb>
    <v>18</v>
  </rv>
  <rv s="8">
    <fb>245.07</fb>
    <v>18</v>
  </rv>
  <rv s="8">
    <fb>40.68</fb>
    <v>18</v>
  </rv>
  <rv s="8">
    <fb>245.92</fb>
    <v>18</v>
  </rv>
  <rv s="8">
    <fb>41</fb>
    <v>18</v>
  </rv>
  <rv s="8">
    <fb>247.15</fb>
    <v>18</v>
  </rv>
  <rv s="8">
    <fb>41.49</fb>
    <v>18</v>
  </rv>
  <rv s="8">
    <fb>248.63</fb>
    <v>18</v>
  </rv>
  <rv s="8">
    <fb>43.15</fb>
    <v>18</v>
  </rv>
  <rv s="8">
    <fb>251.27</fb>
    <v>18</v>
  </rv>
  <rv s="8">
    <fb>43.22</fb>
    <v>18</v>
  </rv>
  <rv s="8">
    <fb>251.22</fb>
    <v>18</v>
  </rv>
  <rv s="8">
    <fb>44.09</fb>
    <v>18</v>
  </rv>
  <rv s="8">
    <fb>253.93</fb>
    <v>18</v>
  </rv>
  <rv s="8">
    <fb>43.26</fb>
    <v>18</v>
  </rv>
  <rv s="8">
    <fb>250.87</fb>
    <v>18</v>
  </rv>
  <rv s="8">
    <fb>42.13</fb>
    <v>18</v>
  </rv>
  <rv s="8">
    <fb>41.56</fb>
    <v>18</v>
  </rv>
  <rv s="8">
    <fb>253.32</fb>
    <v>18</v>
  </rv>
  <rv s="8">
    <fb>253.33</fb>
    <v>18</v>
  </rv>
  <rv s="8">
    <fb>42.02</fb>
    <v>18</v>
  </rv>
  <rv s="8">
    <fb>256.08999999999997</fb>
    <v>18</v>
  </rv>
  <rv s="8">
    <fb>41.51</fb>
    <v>18</v>
  </rv>
  <rv s="8">
    <fb>257.5</fb>
    <v>18</v>
  </rv>
  <rv s="8">
    <fb>40.340000000000003</fb>
    <v>18</v>
  </rv>
  <rv s="8">
    <fb>253.51</fb>
    <v>18</v>
  </rv>
  <rv s="8">
    <fb>39.85</fb>
    <v>18</v>
  </rv>
  <rv s="8">
    <fb>252.47</fb>
    <v>18</v>
  </rv>
  <rv s="8">
    <fb>39.9</fb>
    <v>18</v>
  </rv>
  <rv s="8">
    <fb>252.83</fb>
    <v>18</v>
  </rv>
  <rv s="8">
    <fb>40.11</fb>
    <v>18</v>
  </rv>
  <rv s="8">
    <fb>253.4</fb>
    <v>18</v>
  </rv>
  <rv s="8">
    <fb>38.64</fb>
    <v>18</v>
  </rv>
  <rv s="8">
    <fb>245.7</fb>
    <v>18</v>
  </rv>
  <rv s="8">
    <fb>249.65</fb>
    <v>18</v>
  </rv>
  <rv s="8">
    <fb>39.020000000000003</fb>
    <v>18</v>
  </rv>
  <rv s="8">
    <fb>247.96</fb>
    <v>18</v>
  </rv>
  <rv s="8">
    <fb>242.14</fb>
    <v>18</v>
  </rv>
  <rv s="8">
    <fb>240.05</fb>
    <v>18</v>
  </rv>
  <rv s="8">
    <fb>237.63</fb>
    <v>18</v>
  </rv>
  <rv s="8">
    <fb>35.72</fb>
    <v>18</v>
  </rv>
  <rv s="8">
    <fb>237.01</fb>
    <v>18</v>
  </rv>
  <rv s="8">
    <fb>236.59</fb>
    <v>18</v>
  </rv>
  <rv s="8">
    <fb>37.020000000000003</fb>
    <v>18</v>
  </rv>
  <rv s="8">
    <fb>241.09</fb>
    <v>18</v>
  </rv>
  <rv s="8">
    <fb>37.880000000000003</fb>
    <v>18</v>
  </rv>
  <rv s="8">
    <fb>243.25</fb>
    <v>18</v>
  </rv>
  <rv s="8">
    <fb>37.72</fb>
    <v>18</v>
  </rv>
  <rv s="8">
    <fb>244.62</fb>
    <v>18</v>
  </rv>
  <rv s="8">
    <fb>38.14</fb>
    <v>18</v>
  </rv>
  <rv s="8">
    <fb>246.66</fb>
    <v>18</v>
  </rv>
  <rv s="8">
    <fb>249.84</fb>
    <v>18</v>
  </rv>
  <rv s="8">
    <fb>37.14</fb>
    <v>18</v>
  </rv>
  <rv s="8">
    <fb>242.48</fb>
    <v>18</v>
  </rv>
  <rv s="8">
    <fb>242.95</fb>
    <v>18</v>
  </rv>
  <rv s="8">
    <fb>243.49</fb>
    <v>18</v>
  </rv>
  <rv s="8">
    <fb>37.659999999999997</fb>
    <v>18</v>
  </rv>
  <rv s="8">
    <fb>245.59</fb>
    <v>18</v>
  </rv>
  <rv s="8">
    <fb>243.44</fb>
    <v>18</v>
  </rv>
  <rv s="8">
    <fb>243.93</fb>
    <v>18</v>
  </rv>
  <rv s="8">
    <fb>37.6</fb>
    <v>18</v>
  </rv>
  <rv s="8">
    <fb>244.67</fb>
    <v>18</v>
  </rv>
  <rv s="8">
    <fb>37.53</fb>
    <v>18</v>
  </rv>
  <rv s="8">
    <fb>242.86</fb>
    <v>18</v>
  </rv>
  <rv s="8">
    <fb>36.82</fb>
    <v>18</v>
  </rv>
  <rv s="8">
    <fb>37.909999999999997</fb>
    <v>18</v>
  </rv>
  <rv s="8">
    <fb>245.36</fb>
    <v>18</v>
  </rv>
  <rv s="8">
    <fb>37.979999999999997</fb>
    <v>18</v>
  </rv>
  <rv s="8">
    <fb>248.59</fb>
    <v>18</v>
  </rv>
  <rv s="8">
    <fb>39.090000000000003</fb>
    <v>18</v>
  </rv>
  <rv s="8">
    <fb>250.96</fb>
    <v>18</v>
  </rv>
  <rv s="8">
    <fb>247.28</fb>
    <v>18</v>
  </rv>
  <rv s="8">
    <fb>36.65</fb>
    <v>18</v>
  </rv>
  <rv s="8">
    <fb>244.29</fb>
    <v>18</v>
  </rv>
  <rv s="8">
    <fb>36.42</fb>
    <v>18</v>
  </rv>
  <rv s="8">
    <fb>244.88</fb>
    <v>18</v>
  </rv>
  <rv s="8">
    <fb>243.94</fb>
    <v>18</v>
  </rv>
  <rv s="8">
    <fb>239.26</fb>
    <v>18</v>
  </rv>
  <rv s="8">
    <fb>239.6</fb>
    <v>18</v>
  </rv>
  <rv s="8">
    <fb>242.1</fb>
    <v>18</v>
  </rv>
  <rv s="8">
    <fb>34.409999999999997</fb>
    <v>18</v>
  </rv>
  <rv s="8">
    <fb>240.96</fb>
    <v>18</v>
  </rv>
  <rv s="8">
    <fb>241.44</fb>
    <v>18</v>
  </rv>
  <rv s="8">
    <fb>34.47</fb>
    <v>18</v>
  </rv>
  <rv s="8">
    <fb>243.07</fb>
    <v>18</v>
  </rv>
  <rv s="8">
    <fb>241.4</fb>
    <v>18</v>
  </rv>
  <rv s="8">
    <fb>240.63</fb>
    <v>18</v>
  </rv>
  <rv s="8">
    <fb>242.13</fb>
    <v>18</v>
  </rv>
  <rv s="8">
    <fb>245.42</fb>
    <v>18</v>
  </rv>
  <rv s="8">
    <fb>243.19</fb>
    <v>18</v>
  </rv>
  <rv s="8">
    <fb>35.049999999999997</fb>
    <v>18</v>
  </rv>
  <rv s="8">
    <fb>244.56</fb>
    <v>18</v>
  </rv>
  <rv s="8">
    <fb>245.86</fb>
    <v>18</v>
  </rv>
  <rv s="8">
    <fb>248.21</fb>
    <v>18</v>
  </rv>
  <rv s="8">
    <fb>245.74</fb>
    <v>18</v>
  </rv>
  <rv s="8">
    <fb>247.03</fb>
    <v>18</v>
  </rv>
  <rv s="8">
    <fb>36.72</fb>
    <v>18</v>
  </rv>
  <rv s="8">
    <fb>248.88</fb>
    <v>18</v>
  </rv>
  <rv s="8">
    <fb>36.619999999999997</fb>
    <v>18</v>
  </rv>
  <rv s="8">
    <fb>250.6</fb>
    <v>18</v>
  </rv>
  <rv s="8">
    <fb>36.75</fb>
    <v>18</v>
  </rv>
  <rv s="8">
    <fb>249.27</fb>
    <v>18</v>
  </rv>
  <rv s="8">
    <fb>37.61</fb>
    <v>18</v>
  </rv>
  <rv s="8">
    <fb>253.13</fb>
    <v>18</v>
  </rv>
  <rv s="8">
    <fb>254.43</fb>
    <v>18</v>
  </rv>
  <rv s="8">
    <fb>37.5</fb>
    <v>18</v>
  </rv>
  <rv s="8">
    <fb>254.07</fb>
    <v>18</v>
  </rv>
  <rv s="8">
    <fb>255.65</fb>
    <v>18</v>
  </rv>
  <rv s="8">
    <fb>37.35</fb>
    <v>18</v>
  </rv>
  <rv s="8">
    <fb>252.99</fb>
    <v>18</v>
  </rv>
  <rv s="8">
    <fb>255.18</fb>
    <v>18</v>
  </rv>
  <rv s="8">
    <fb>37.9</fb>
    <v>18</v>
  </rv>
  <rv s="8">
    <fb>254.2</fb>
    <v>18</v>
  </rv>
  <rv s="8">
    <fb>258.05</fb>
    <v>18</v>
  </rv>
  <rv s="8">
    <fb>258.56</fb>
    <v>18</v>
  </rv>
  <rv s="8">
    <fb>259.94</fb>
    <v>18</v>
  </rv>
  <rv s="8">
    <fb>40.03</fb>
    <v>18</v>
  </rv>
  <rv s="8">
    <fb>262.5</fb>
    <v>18</v>
  </rv>
  <rv s="8">
    <fb>41.04</fb>
    <v>18</v>
  </rv>
  <rv s="8">
    <fb>264.13</fb>
    <v>18</v>
  </rv>
  <rv s="8">
    <fb>41.13</fb>
    <v>18</v>
  </rv>
  <rv s="8">
    <fb>263.43</fb>
    <v>18</v>
  </rv>
  <rv s="8">
    <fb>263.89999999999998</fb>
    <v>18</v>
  </rv>
  <rv s="8">
    <fb>268.37</fb>
    <v>18</v>
  </rv>
  <rv s="8">
    <fb>41.44</fb>
    <v>18</v>
  </rv>
  <rv s="8">
    <fb>267.39</fb>
    <v>18</v>
  </rv>
  <rv s="8">
    <fb>267.67</fb>
    <v>18</v>
  </rv>
  <rv s="8">
    <fb>42.51</fb>
    <v>18</v>
  </rv>
  <rv s="8">
    <fb>270.31</fb>
    <v>18</v>
  </rv>
  <rv s="8">
    <fb>41.08</fb>
    <v>18</v>
  </rv>
  <rv s="8">
    <fb>266.29000000000002</fb>
    <v>18</v>
  </rv>
  <rv s="8">
    <fb>41.54</fb>
    <v>18</v>
  </rv>
  <rv s="8">
    <fb>270.7</fb>
    <v>18</v>
  </rv>
  <rv s="8">
    <fb>270.85000000000002</fb>
    <v>18</v>
  </rv>
  <rv s="8">
    <fb>42.24</fb>
    <v>18</v>
  </rv>
  <rv s="8">
    <fb>270.99</fb>
    <v>18</v>
  </rv>
  <rv s="8">
    <fb>40.799999999999997</fb>
    <v>18</v>
  </rv>
  <rv s="8">
    <fb>270.74</fb>
    <v>18</v>
  </rv>
  <rv s="8">
    <fb>40.97</fb>
    <v>18</v>
  </rv>
  <rv s="8">
    <fb>272.20999999999998</fb>
    <v>18</v>
  </rv>
  <rv s="8">
    <fb>268.62</fb>
    <v>18</v>
  </rv>
  <rv s="8">
    <fb>269.02999999999997</fb>
    <v>18</v>
  </rv>
  <rv s="8">
    <fb>264.93</fb>
    <v>18</v>
  </rv>
  <rv s="8">
    <fb>263.27</fb>
    <v>18</v>
  </rv>
  <rv s="8">
    <fb>39.71</fb>
    <v>18</v>
  </rv>
  <rv s="8">
    <fb>266.74</fb>
    <v>18</v>
  </rv>
  <rv s="8">
    <fb>40.28</fb>
    <v>18</v>
  </rv>
  <rv s="8">
    <fb>269.06</fb>
    <v>18</v>
  </rv>
  <rv s="8">
    <fb>41.7</fb>
    <v>18</v>
  </rv>
  <rv s="8">
    <fb>269.62</fb>
    <v>18</v>
  </rv>
  <rv s="8">
    <fb>268.25</fb>
    <v>18</v>
  </rv>
  <rv s="8">
    <fb>268.39</fb>
    <v>18</v>
  </rv>
  <rv s="8">
    <fb>266.04000000000002</fb>
    <v>18</v>
  </rv>
  <rv s="8">
    <fb>41.84</fb>
    <v>18</v>
  </rv>
  <rv s="8">
    <fb>269.16000000000003</fb>
    <v>18</v>
  </rv>
  <rv s="8">
    <fb>41.9</fb>
    <v>18</v>
  </rv>
  <rv s="8">
    <fb>270.33</fb>
    <v>18</v>
  </rv>
  <rv s="8">
    <fb>43.21</fb>
    <v>18</v>
  </rv>
  <rv s="8">
    <fb>275.13</fb>
    <v>18</v>
  </rv>
  <rv s="8">
    <fb>43.64</fb>
    <v>18</v>
  </rv>
  <rv s="8">
    <fb>275.24</fb>
    <v>18</v>
  </rv>
  <rv s="8">
    <fb>44.57</fb>
    <v>18</v>
  </rv>
  <rv s="8">
    <fb>276.73</fb>
    <v>18</v>
  </rv>
  <rv s="8">
    <fb>44.85</fb>
    <v>18</v>
  </rv>
  <rv s="8">
    <fb>279.95999999999998</fb>
    <v>18</v>
  </rv>
  <rv s="8">
    <fb>45.23</fb>
    <v>18</v>
  </rv>
  <rv s="8">
    <fb>281.11</fb>
    <v>18</v>
  </rv>
  <rv s="8">
    <fb>45.16</fb>
    <v>18</v>
  </rv>
  <rv s="8">
    <fb>280.75</fb>
    <v>18</v>
  </rv>
  <rv s="8">
    <fb>44.5</fb>
    <v>18</v>
  </rv>
  <rv s="8">
    <fb>278.49</fb>
    <v>18</v>
  </rv>
  <rv s="8">
    <fb>44.25</fb>
    <v>18</v>
  </rv>
  <rv s="8">
    <fb>277.25</fb>
    <v>18</v>
  </rv>
  <rv s="8">
    <fb>45.02</fb>
    <v>18</v>
  </rv>
  <rv s="8">
    <fb>278.47000000000003</fb>
    <v>18</v>
  </rv>
  <rv s="8">
    <fb>44.67</fb>
    <v>18</v>
  </rv>
  <rv s="8">
    <fb>278.24</fb>
    <v>18</v>
  </rv>
  <rv s="8">
    <fb>45.76</fb>
    <v>18</v>
  </rv>
  <rv s="8">
    <fb>281.97000000000003</fb>
    <v>18</v>
  </rv>
  <rv s="8">
    <fb>45.57</fb>
    <v>18</v>
  </rv>
  <rv s="8">
    <fb>284.06</fb>
    <v>18</v>
  </rv>
  <rv s="8">
    <fb>45.97</fb>
    <v>18</v>
  </rv>
  <rv s="8">
    <fb>288.14</fb>
    <v>18</v>
  </rv>
  <rv s="8">
    <fb>45.8</fb>
    <v>18</v>
  </rv>
  <rv s="8">
    <fb>287.57</fb>
    <v>18</v>
  </rv>
  <rv s="8">
    <fb>288.16000000000003</fb>
    <v>18</v>
  </rv>
  <rv s="8">
    <fb>45.72</fb>
    <v>18</v>
  </rv>
  <rv s="8">
    <fb>286.42</fb>
    <v>18</v>
  </rv>
  <rv s="8">
    <fb>41.68</fb>
    <v>18</v>
  </rv>
  <rv s="8">
    <fb>279.72000000000003</fb>
    <v>18</v>
  </rv>
  <rv s="8">
    <fb>41.45</fb>
    <v>18</v>
  </rv>
  <rv s="8">
    <fb>273.70999999999998</fb>
    <v>18</v>
  </rv>
  <rv s="8">
    <fb>41.5</fb>
    <v>18</v>
  </rv>
  <rv s="8">
    <fb>275.2</fb>
    <v>18</v>
  </rv>
  <rv s="8">
    <fb>44.99</fb>
    <v>18</v>
  </rv>
  <rv s="8">
    <fb>285.38</fb>
    <v>18</v>
  </rv>
  <rv s="8">
    <fb>47.17</fb>
    <v>18</v>
  </rv>
  <rv s="8">
    <fb>292.35000000000002</fb>
    <v>18</v>
  </rv>
  <rv s="8">
    <fb>49.7</fb>
    <v>18</v>
  </rv>
  <rv s="8">
    <fb>297.93</fb>
    <v>18</v>
  </rv>
  <rv s="8">
    <fb>50.02</fb>
    <v>18</v>
  </rv>
  <rv s="8">
    <fb>296.23</fb>
    <v>18</v>
  </rv>
  <rv s="8">
    <fb>50.53</fb>
    <v>18</v>
  </rv>
  <rv s="8">
    <fb>297.77999999999997</fb>
    <v>18</v>
  </rv>
  <rv s="8">
    <fb>51.91</fb>
    <v>18</v>
  </rv>
  <rv s="8">
    <fb>307.47000000000003</fb>
    <v>18</v>
  </rv>
  <rv s="8">
    <fb>50.92</fb>
    <v>18</v>
  </rv>
  <rv s="8">
    <fb>306.12</fb>
    <v>18</v>
  </rv>
  <rv s="8">
    <fb>51.66</fb>
    <v>18</v>
  </rv>
  <rv s="8">
    <fb>315.58999999999997</fb>
    <v>18</v>
  </rv>
  <rv s="8">
    <fb>50.23</fb>
    <v>18</v>
  </rv>
  <rv s="8">
    <fb>311.11</fb>
    <v>18</v>
  </rv>
  <rv s="8">
    <fb>48.73</fb>
    <v>18</v>
  </rv>
  <rv s="8">
    <fb>303.64999999999998</fb>
    <v>18</v>
  </rv>
  <rv s="8">
    <fb>49.76</fb>
    <v>18</v>
  </rv>
  <rv s="8">
    <fb>308.07</fb>
    <v>18</v>
  </rv>
  <rv s="8">
    <fb>48.81</fb>
    <v>18</v>
  </rv>
  <rv s="8">
    <fb>304.73</fb>
    <v>18</v>
  </rv>
  <rv s="8">
    <fb>49.43</fb>
    <v>18</v>
  </rv>
  <rv s="8">
    <fb>309.07</fb>
    <v>18</v>
  </rv>
  <rv s="8">
    <fb>48.48</fb>
    <v>18</v>
  </rv>
  <rv s="8">
    <fb>306.06</fb>
    <v>18</v>
  </rv>
  <rv s="8">
    <fb>49.01</fb>
    <v>18</v>
  </rv>
  <rv s="8">
    <fb>303.77</fb>
    <v>18</v>
  </rv>
  <rv s="8">
    <fb>47.2</fb>
    <v>18</v>
  </rv>
  <rv s="8">
    <fb>47.08</fb>
    <v>18</v>
  </rv>
  <rv s="8">
    <fb>297.98</fb>
    <v>18</v>
  </rv>
  <rv s="8">
    <fb>48.72</fb>
    <v>18</v>
  </rv>
  <rv s="8">
    <fb>306.88</fb>
    <v>18</v>
  </rv>
  <rv s="8">
    <fb>50.79</fb>
    <v>18</v>
  </rv>
  <rv s="8">
    <fb>315.48</fb>
    <v>18</v>
  </rv>
  <rv s="8">
    <fb>49.82</fb>
    <v>18</v>
  </rv>
  <rv s="8">
    <fb>310.75</fb>
    <v>18</v>
  </rv>
  <rv s="8">
    <fb>48.88</fb>
    <v>18</v>
  </rv>
  <rv s="8">
    <fb>304.63</fb>
    <v>18</v>
  </rv>
  <rv s="8">
    <fb>50.37</fb>
    <v>18</v>
  </rv>
  <rv s="8">
    <fb>306.83999999999997</fb>
    <v>18</v>
  </rv>
  <rv s="8">
    <fb>46.62</fb>
    <v>18</v>
  </rv>
  <rv s="8">
    <fb>298.19</fb>
    <v>18</v>
  </rv>
  <rv s="8">
    <fb>46.54</fb>
    <v>18</v>
  </rv>
  <rv s="8">
    <fb>299.45999999999998</fb>
    <v>18</v>
  </rv>
  <rv s="8">
    <fb>45.55</fb>
    <v>18</v>
  </rv>
  <rv s="8">
    <fb>293.16000000000003</fb>
    <v>18</v>
  </rv>
  <rv s="8">
    <fb>46.49</fb>
    <v>18</v>
  </rv>
  <rv s="8">
    <fb>297.83999999999997</fb>
    <v>18</v>
  </rv>
  <rv s="8">
    <fb>46.33</fb>
    <v>18</v>
  </rv>
  <rv s="8">
    <fb>294.24</fb>
    <v>18</v>
  </rv>
  <rv s="8">
    <fb>47.34</fb>
    <v>18</v>
  </rv>
  <rv s="8">
    <fb>298.02999999999997</fb>
    <v>18</v>
  </rv>
  <rv s="8">
    <fb>303.58</fb>
    <v>18</v>
  </rv>
  <rv s="8">
    <fb>49.44</fb>
    <v>18</v>
  </rv>
  <rv s="8">
    <fb>305.82</fb>
    <v>18</v>
  </rv>
  <rv s="8">
    <fb>49.18</fb>
    <v>18</v>
  </rv>
  <rv s="8">
    <fb>303.11</fb>
    <v>18</v>
  </rv>
  <rv s="8">
    <fb>309.75</fb>
    <v>18</v>
  </rv>
  <rv s="8">
    <fb>49.77</fb>
    <v>18</v>
  </rv>
  <rv s="8">
    <fb>304.5</fb>
    <v>18</v>
  </rv>
  <rv s="8">
    <fb>50.35</fb>
    <v>18</v>
  </rv>
  <rv s="8">
    <fb>303.81</fb>
    <v>18</v>
  </rv>
  <rv s="8">
    <fb>50.28</fb>
    <v>18</v>
  </rv>
  <rv s="8">
    <fb>305.61</fb>
    <v>18</v>
  </rv>
  <rv s="8">
    <fb>50.65</fb>
    <v>18</v>
  </rv>
  <rv s="8">
    <fb>303.60000000000002</fb>
    <v>18</v>
  </rv>
  <rv s="8">
    <fb>53.77</fb>
    <v>18</v>
  </rv>
  <rv s="8">
    <fb>311.67</fb>
    <v>18</v>
  </rv>
  <rv s="8">
    <fb>53.09</fb>
    <v>18</v>
  </rv>
  <rv s="8">
    <fb>308.91000000000003</fb>
    <v>18</v>
  </rv>
  <rv s="8">
    <fb>53.21</fb>
    <v>18</v>
  </rv>
  <rv s="8">
    <fb>310.89999999999998</fb>
    <v>18</v>
  </rv>
  <rv s="8">
    <fb>53.15</fb>
    <v>18</v>
  </rv>
  <rv s="8">
    <fb>309.33</fb>
    <v>18</v>
  </rv>
  <rv s="8">
    <fb>51.62</fb>
    <v>18</v>
  </rv>
  <rv s="8">
    <fb>305.18</fb>
    <v>18</v>
  </rv>
  <rv s="8">
    <fb>52.13</fb>
    <v>18</v>
  </rv>
  <rv s="8">
    <fb>306.62</fb>
    <v>18</v>
  </rv>
  <rv s="8">
    <fb>51.43</fb>
    <v>18</v>
  </rv>
  <rv s="8">
    <fb>306.70999999999998</fb>
    <v>18</v>
  </rv>
  <rv s="8">
    <fb>51.94</fb>
    <v>18</v>
  </rv>
  <rv s="8">
    <fb>308.37</fb>
    <v>18</v>
  </rv>
  <rv s="8">
    <fb>53.53</fb>
    <v>18</v>
  </rv>
  <rv s="8">
    <fb>312.2</fb>
    <v>18</v>
  </rv>
  <rv s="8">
    <fb>54.46</fb>
    <v>18</v>
  </rv>
  <rv s="8">
    <fb>316.29000000000002</fb>
    <v>18</v>
  </rv>
  <rv s="8">
    <fb>53.55</fb>
    <v>18</v>
  </rv>
  <rv s="8">
    <fb>53.51</fb>
    <v>18</v>
  </rv>
  <rv s="8">
    <fb>311.94</fb>
    <v>18</v>
  </rv>
  <rv s="8">
    <fb>53</fb>
    <v>18</v>
  </rv>
  <rv s="8">
    <fb>310.26</fb>
    <v>18</v>
  </rv>
  <rv s="8">
    <fb>52.29</fb>
    <v>18</v>
  </rv>
  <rv s="8">
    <fb>310.13</fb>
    <v>18</v>
  </rv>
  <rv s="8">
    <fb>53.11</fb>
    <v>18</v>
  </rv>
  <rv s="8">
    <fb>311.08</fb>
    <v>18</v>
  </rv>
  <rv s="8">
    <fb>51.86</fb>
    <v>18</v>
  </rv>
  <rv s="8">
    <fb>306.19</fb>
    <v>18</v>
  </rv>
  <rv s="8">
    <fb>51.92</fb>
    <v>18</v>
  </rv>
  <rv s="8">
    <fb>307.12</fb>
    <v>18</v>
  </rv>
  <rv s="8">
    <fb>52.62</fb>
    <v>18</v>
  </rv>
  <rv s="8">
    <fb>306.77999999999997</fb>
    <v>18</v>
  </rv>
  <rv s="8">
    <fb>50.73</fb>
    <v>18</v>
  </rv>
  <rv s="8">
    <fb>301.22000000000003</fb>
    <v>18</v>
  </rv>
  <rv s="8">
    <fb>52.06</fb>
    <v>18</v>
  </rv>
  <rv s="8">
    <fb>304.83</fb>
    <v>18</v>
  </rv>
  <rv s="8">
    <fb>52.04</fb>
    <v>18</v>
  </rv>
  <rv s="8">
    <fb>307.55</fb>
    <v>18</v>
  </rv>
  <rv s="8">
    <fb>52.66</fb>
    <v>18</v>
  </rv>
  <rv s="8">
    <fb>309.25</fb>
    <v>18</v>
  </rv>
  <rv s="8">
    <fb>52.91</fb>
    <v>18</v>
  </rv>
  <rv s="8">
    <fb>307.14</fb>
    <v>18</v>
  </rv>
  <rv s="8">
    <fb>53.17</fb>
    <v>18</v>
  </rv>
  <rv s="8">
    <fb>307.37</fb>
    <v>18</v>
  </rv>
  <rv s="8">
    <fb>304.16000000000003</fb>
    <v>18</v>
  </rv>
  <rv s="8">
    <fb>51.5</fb>
    <v>18</v>
  </rv>
  <rv s="8">
    <fb>305.52</fb>
    <v>18</v>
  </rv>
  <rv s="8">
    <fb>51.9</fb>
    <v>18</v>
  </rv>
  <rv s="8">
    <fb>306.2</fb>
    <v>18</v>
  </rv>
  <rv s="8">
    <fb>52.42</fb>
    <v>18</v>
  </rv>
  <rv s="8">
    <fb>309.14</fb>
    <v>18</v>
  </rv>
  <rv s="8">
    <fb>52.45</fb>
    <v>18</v>
  </rv>
  <rv s="8">
    <fb>308.01</fb>
    <v>18</v>
  </rv>
  <rv s="8">
    <fb>306.73</fb>
    <v>18</v>
  </rv>
  <rv s="8">
    <fb>51.82</fb>
    <v>18</v>
  </rv>
  <rv s="8">
    <fb>308.26</fb>
    <v>18</v>
  </rv>
  <rv s="8">
    <fb>51.24</fb>
    <v>18</v>
  </rv>
  <rv s="8">
    <fb>307.58999999999997</fb>
    <v>18</v>
  </rv>
  <rv s="8">
    <fb>51.13</fb>
    <v>18</v>
  </rv>
  <rv s="8">
    <fb>308.39</fb>
    <v>18</v>
  </rv>
  <rv s="8">
    <fb>53.02</fb>
    <v>18</v>
  </rv>
  <rv s="8">
    <fb>313.13</fb>
    <v>18</v>
  </rv>
  <rv s="8">
    <fb>54.48</fb>
    <v>18</v>
  </rv>
  <rv s="8">
    <fb>316.10000000000002</fb>
    <v>18</v>
  </rv>
  <rv s="8">
    <fb>53.84</fb>
    <v>18</v>
  </rv>
  <rv s="8">
    <fb>53.33</fb>
    <v>18</v>
  </rv>
  <rv s="8">
    <fb>310.27</fb>
    <v>18</v>
  </rv>
  <rv s="8">
    <fb>53.96</fb>
    <v>18</v>
  </rv>
  <rv s="8">
    <fb>307.39999999999998</fb>
    <v>18</v>
  </rv>
  <rv s="8">
    <fb>52.59</fb>
    <v>18</v>
  </rv>
  <rv s="8">
    <fb>305.41000000000003</fb>
    <v>18</v>
  </rv>
  <rv s="8">
    <fb>53.25</fb>
    <v>18</v>
  </rv>
  <rv s="8">
    <fb>306.25</fb>
    <v>18</v>
  </rv>
  <rv s="8">
    <fb>51.78</fb>
    <v>18</v>
  </rv>
  <rv s="8">
    <fb>300.95999999999998</fb>
    <v>18</v>
  </rv>
  <rv s="8">
    <fb>51.64</fb>
    <v>18</v>
  </rv>
  <rv s="8">
    <fb>302.95999999999998</fb>
    <v>18</v>
  </rv>
  <rv s="8">
    <fb>309.11</fb>
    <v>18</v>
  </rv>
  <rv s="8">
    <fb>54.94</fb>
    <v>18</v>
  </rv>
  <rv s="8">
    <fb>310.91000000000003</fb>
    <v>18</v>
  </rv>
  <rv s="8">
    <fb>56.46</fb>
    <v>18</v>
  </rv>
  <rv s="8">
    <fb>311.16000000000003</fb>
    <v>18</v>
  </rv>
  <rv s="8">
    <fb>57.39</fb>
    <v>18</v>
  </rv>
  <rv s="8">
    <fb>310.5</fb>
    <v>18</v>
  </rv>
  <rv s="8">
    <fb>57.94</fb>
    <v>18</v>
  </rv>
  <rv s="8">
    <fb>313.12</fb>
    <v>18</v>
  </rv>
  <rv s="8">
    <fb>58.06</fb>
    <v>18</v>
  </rv>
  <rv s="8">
    <fb>313.05</fb>
    <v>18</v>
  </rv>
  <rv s="8">
    <fb>57.69</fb>
    <v>18</v>
  </rv>
  <rv s="8">
    <fb>308.55</fb>
    <v>18</v>
  </rv>
  <rv s="8">
    <fb>58.21</fb>
    <v>18</v>
  </rv>
  <rv s="8">
    <fb>308.27</fb>
    <v>18</v>
  </rv>
  <rv s="8">
    <fb>58.07</fb>
    <v>18</v>
  </rv>
  <rv s="8">
    <fb>309.20999999999998</fb>
    <v>18</v>
  </rv>
  <rv s="8">
    <fb>57.7</fb>
    <v>18</v>
  </rv>
  <rv s="8">
    <fb>307.25</fb>
    <v>18</v>
  </rv>
  <rv s="8">
    <fb>58.28</fb>
    <v>18</v>
  </rv>
  <rv s="8">
    <fb>307.43</fb>
    <v>18</v>
  </rv>
  <rv s="8">
    <fb>58.1</fb>
    <v>18</v>
  </rv>
  <rv s="8">
    <fb>306.95</fb>
    <v>18</v>
  </rv>
  <rv s="8">
    <fb>56.6</fb>
    <v>18</v>
  </rv>
  <rv s="8">
    <fb>305.27</fb>
    <v>18</v>
  </rv>
  <rv s="8">
    <fb>58.32</fb>
    <v>18</v>
  </rv>
  <rv s="8">
    <fb>59.29</fb>
    <v>18</v>
  </rv>
  <rv s="8">
    <fb>307.29000000000002</fb>
    <v>18</v>
  </rv>
  <rv s="8">
    <fb>60.18</fb>
    <v>18</v>
  </rv>
  <rv s="8">
    <fb>310.58</fb>
    <v>18</v>
  </rv>
  <rv s="8">
    <fb>60.26</fb>
    <v>18</v>
  </rv>
  <rv s="8">
    <fb>309.83</fb>
    <v>18</v>
  </rv>
  <rv s="8">
    <fb>61.6</fb>
    <v>18</v>
  </rv>
  <rv s="8">
    <fb>312.08</fb>
    <v>18</v>
  </rv>
  <rv s="8">
    <fb>61.48</fb>
    <v>18</v>
  </rv>
  <rv s="8">
    <fb>312.70999999999998</fb>
    <v>18</v>
  </rv>
  <rv s="8">
    <fb>61.33</fb>
    <v>18</v>
  </rv>
  <rv s="8">
    <fb>315.02999999999997</fb>
    <v>18</v>
  </rv>
  <rv s="8">
    <fb>63.17</fb>
    <v>18</v>
  </rv>
  <rv s="8">
    <fb>318.07</fb>
    <v>18</v>
  </rv>
  <rv s="8">
    <fb>64.8</fb>
    <v>18</v>
  </rv>
  <rv s="8">
    <fb>325.58999999999997</fb>
    <v>18</v>
  </rv>
  <rv s="8">
    <fb>65.2</fb>
    <v>18</v>
  </rv>
  <rv s="8">
    <fb>328.14</fb>
    <v>18</v>
  </rv>
  <rv s="8">
    <fb>64.569999999999993</fb>
    <v>18</v>
  </rv>
  <rv s="8">
    <fb>326.69</fb>
    <v>18</v>
  </rv>
  <rv s="8">
    <fb>66.34</fb>
    <v>18</v>
  </rv>
  <rv s="8">
    <fb>331.05</fb>
    <v>18</v>
  </rv>
  <rv s="8">
    <fb>67.239999999999995</fb>
    <v>18</v>
  </rv>
  <rv s="8">
    <fb>334.82</fb>
    <v>18</v>
  </rv>
  <rv s="8">
    <fb>66.849999999999994</fb>
    <v>18</v>
  </rv>
  <rv s="8">
    <fb>68.5</fb>
    <v>18</v>
  </rv>
  <rv s="8">
    <fb>69.760000000000005</fb>
    <v>18</v>
  </rv>
  <rv s="8">
    <fb>334.76</fb>
    <v>18</v>
  </rv>
  <rv s="8">
    <fb>69.75</fb>
    <v>18</v>
  </rv>
  <rv s="8">
    <fb>335.42</fb>
    <v>18</v>
  </rv>
  <rv s="8">
    <fb>70.48</fb>
    <v>18</v>
  </rv>
  <rv s="8">
    <fb>338.91</fb>
    <v>18</v>
  </rv>
  <rv s="8">
    <fb>69.02</fb>
    <v>18</v>
  </rv>
  <rv s="8">
    <fb>339.59</fb>
    <v>18</v>
  </rv>
  <rv s="8">
    <fb>68.66</fb>
    <v>18</v>
  </rv>
  <rv s="8">
    <fb>336.97</fb>
    <v>18</v>
  </rv>
  <rv s="8">
    <fb>68.790000000000006</fb>
    <v>18</v>
  </rv>
  <rv s="8">
    <fb>335.62</fb>
    <v>18</v>
  </rv>
  <rv s="8">
    <fb>72.36</fb>
    <v>18</v>
  </rv>
  <rv s="8">
    <fb>339.18</fb>
    <v>18</v>
  </rv>
  <rv s="8">
    <fb>74.33</fb>
    <v>18</v>
  </rv>
  <rv s="8">
    <fb>345.05</fb>
    <v>18</v>
  </rv>
  <rv s="8">
    <fb>74.23</fb>
    <v>18</v>
  </rv>
  <rv s="8">
    <fb>346.46</fb>
    <v>18</v>
  </rv>
  <rv s="8">
    <fb>72.319999999999993</fb>
    <v>18</v>
  </rv>
  <rv s="8">
    <fb>343.32</fb>
    <v>18</v>
  </rv>
  <rv s="8">
    <fb>73.13</fb>
    <v>18</v>
  </rv>
  <rv s="8">
    <fb>344.75</fb>
    <v>18</v>
  </rv>
  <rv s="8">
    <fb>74.680000000000007</fb>
    <v>18</v>
  </rv>
  <rv s="8">
    <fb>346.74</fb>
    <v>18</v>
  </rv>
  <rv s="8">
    <fb>75.72</fb>
    <v>18</v>
  </rv>
  <rv s="8">
    <fb>352.46</fb>
    <v>18</v>
  </rv>
  <rv s="8">
    <fb>76.400000000000006</fb>
    <v>18</v>
  </rv>
  <rv s="8">
    <fb>355.47</fb>
    <v>18</v>
  </rv>
  <rv s="8">
    <fb>77.13</fb>
    <v>18</v>
  </rv>
  <rv s="8">
    <fb>356.03</fb>
    <v>18</v>
  </rv>
  <rv s="8">
    <fb>77.099999999999994</fb>
    <v>18</v>
  </rv>
  <rv s="8">
    <fb>354.79</fb>
    <v>18</v>
  </rv>
  <rv s="8">
    <fb>77.08</fb>
    <v>18</v>
  </rv>
  <rv s="8">
    <fb>357.64</fb>
    <v>18</v>
  </rv>
  <rv s="0">
    <v>https://www.bing.com/financeapi/forcetrigger?t=a33pk2&amp;q=CBOE+MKT+VOLATILITY+IDX&amp;form=skydnc</v>
    <v>Learn more on Bing</v>
  </rv>
  <rv s="9">
    <v>en-GB</v>
    <v>a33pk2</v>
    <v>268435456</v>
    <v>1</v>
    <v>Powered by Refinitiv</v>
    <v>19</v>
    <v>CBOE MKT VOLATILITY IDX</v>
    <v>2</v>
    <v>20</v>
    <v>Finance</v>
    <v>21</v>
    <v>60.13</v>
    <v>12.7</v>
    <v>0.02</v>
    <v>1.2030000000000001E-3</v>
    <v>US</v>
    <v>17.059999999999999</v>
    <v>Index</v>
    <v>7905</v>
    <v>16.2</v>
    <v>CBOE MKT VOLATILITY IDX</v>
    <v>16.350000000000001</v>
    <v>16.63</v>
    <v>16.649999999999999</v>
    <v>VIX</v>
    <v>CBOE MKT VOLATILITY IDX</v>
  </rv>
  <rv s="2">
    <v>7906</v>
  </rv>
  <rv s="0">
    <v>https://www.bing.com/financeapi/forcetrigger?t=a33k6h&amp;q=S%26P+500+INDEX&amp;form=skydnc</v>
    <v>Learn more on Bing</v>
  </rv>
  <rv s="9">
    <v>en-GB</v>
    <v>a33k6h</v>
    <v>268435456</v>
    <v>1</v>
    <v>Powered by Refinitiv</v>
    <v>19</v>
    <v>S&amp;P 500 INDEX</v>
    <v>2</v>
    <v>20</v>
    <v>Finance</v>
    <v>21</v>
    <v>6750.87</v>
    <v>4835.04</v>
    <v>0.44</v>
    <v>6.5519999999999996E-5</v>
    <v>DE</v>
    <v>6750.87</v>
    <v>Index</v>
    <v>7908</v>
    <v>6705.67</v>
    <v>S&amp;P 500 INDEX</v>
    <v>6722.14</v>
    <v>6715.35</v>
    <v>6715.79</v>
    <v>INX</v>
    <v>S&amp;P 500 INDEX</v>
  </rv>
  <rv s="2">
    <v>7909</v>
  </rv>
  <rv s="0">
    <v>https://www.bing.com/financeapi/forcetrigger?t=a1otrw&amp;q=XNYS%3aBRK.B&amp;form=skydnc</v>
    <v>Learn more on Bing</v>
  </rv>
  <rv s="3">
    <v>en-GB</v>
    <v>a1otrw</v>
    <v>268435456</v>
    <v>1</v>
    <v>Powered by Refinitiv</v>
    <v>5</v>
    <v>BERKSHIRE HATHAWAY INC. (XNYS:BRK.B)</v>
    <v>6</v>
    <v>7</v>
    <v>Finance</v>
    <v>8</v>
    <v>542.07000000000005</v>
    <v>437.9</v>
    <v>0.75819999999999999</v>
    <v>2.83</v>
    <v>2.506E-3</v>
    <v>5.7070000000000003E-3</v>
    <v>1.25</v>
    <v>USD</v>
    <v>Berkshire Hathaway Inc. and its subsidiaries are engaged in diverse business activities, including insurance and reinsurance, utilities and energy, freight rail transportation, manufacturing, services and retailing. Its segments include Insurance, Burlington Northern Santa Fe (BNSF), Berkshire Hathaway Energy (BHE), Pilot Travel Centers (Pilot), Manufacturing, McLane Company (McLane), and Service and retailing. The Insurance segment includes GEICO, Berkshire Hathaway Primary Group, and Berkshire Hathaway Reinsurance Group. The BNSF segment includes the operation of railroad systems in North America. BHE segment offers regulated electric and gas utilities and real estate brokerage activities. Manufacturing segment manufacturers various products, such as industrial, consumer and building products. The McLane segment is engaged in wholesale distribution of groceries and non-food items. The Pilot segment is an operator of travel centers in North America and a marketer of wholesale fuel.</v>
    <v>392400</v>
    <v>New York Stock Exchange</v>
    <v>XNYS</v>
    <v>XNYS</v>
    <v>3555 Farnam Street, OMAHA, NE, 68131 US</v>
    <v>502.54989999999998</v>
    <v>Consumer Goods Conglomerates</v>
    <v>Stock</v>
    <v>45933.999813367969</v>
    <v>7911</v>
    <v>495.05009999999999</v>
    <v>1077247000000</v>
    <v>BERKSHIRE HATHAWAY INC.</v>
    <v>BERKSHIRE HATHAWAY INC.</v>
    <v>495.9</v>
    <v>17.097999999999999</v>
    <v>495.92</v>
    <v>498.75</v>
    <v>500</v>
    <v>1438220</v>
    <v>BRK.B</v>
    <v>BERKSHIRE HATHAWAY INC. (XNYS:BRK.B)</v>
    <v>4678832</v>
    <v>4195996</v>
    <v>1998</v>
  </rv>
  <rv s="2">
    <v>7912</v>
  </rv>
  <rv s="0">
    <v>https://www.bing.com/financeapi/forcetrigger?t=a1waa2&amp;q=XNYS%3aJPM&amp;form=skydnc</v>
    <v>Learn more on Bing</v>
  </rv>
  <rv s="3">
    <v>en-GB</v>
    <v>a1waa2</v>
    <v>268435456</v>
    <v>1</v>
    <v>Powered by Refinitiv</v>
    <v>5</v>
    <v>JPMORGAN CHASE &amp; CO. (XNYS:JPM)</v>
    <v>6</v>
    <v>7</v>
    <v>Finance</v>
    <v>8</v>
    <v>318.01</v>
    <v>202.16</v>
    <v>1.1435999999999999</v>
    <v>2.48</v>
    <v>1.451E-3</v>
    <v>8.064E-3</v>
    <v>0.45</v>
    <v>USD</v>
    <v>JPMorgan Chase &amp; Co. is a financial holding company. The Company is engaged in investment banking, financial services for consumers and small businesses, commercial banking, financial transaction processing and asset management. The Company operates through three segments: Consumer &amp; Community Banking (CCB), Commercial &amp; Investment Bank (CIB), and Asset &amp; Wealth Management (AWM). Its CCB segment offers products and services to consumers and small businesses through bank branches, ATMs, digital and telephone banking. Its CIB segment consists of banking and payments and markets and securities services, and offers a suite of investment banking, lending, payments, market-making, financing, custody and securities products and services to a global base of corporate and institutional clients. AWM segment offers investment and wealth management solutions. It offers multi-asset investment management solutions, retirement products and services, brokerage, custody, estate planning, and others.</v>
    <v>317160</v>
    <v>New York Stock Exchange</v>
    <v>XNYS</v>
    <v>XNYS</v>
    <v>383 Madison Avenue, NEW YORK, NY, 10179-0001 US</v>
    <v>311.66000000000003</v>
    <v>Banking Services</v>
    <v>Stock</v>
    <v>45933.999660902344</v>
    <v>7914</v>
    <v>308.20999999999998</v>
    <v>852506200000</v>
    <v>JPMORGAN CHASE &amp; CO.</v>
    <v>JPMORGAN CHASE &amp; CO.</v>
    <v>308.51</v>
    <v>15.7797</v>
    <v>307.55</v>
    <v>310.02999999999997</v>
    <v>310.48</v>
    <v>2749754000</v>
    <v>JPM</v>
    <v>JPMORGAN CHASE &amp; CO. (XNYS:JPM)</v>
    <v>6029854</v>
    <v>8504174</v>
    <v>1968</v>
  </rv>
  <rv s="2">
    <v>7915</v>
  </rv>
  <rv s="0">
    <v>https://www.bing.com/financeapi/forcetrigger?t=a1wyu2&amp;q=XNYS%3aLLY&amp;form=skydnc</v>
    <v>Learn more on Bing</v>
  </rv>
  <rv s="3">
    <v>en-GB</v>
    <v>a1wyu2</v>
    <v>268435456</v>
    <v>1</v>
    <v>Powered by Refinitiv</v>
    <v>5</v>
    <v>ELI LILLY AND COMPANY (XNYS:LLY)</v>
    <v>6</v>
    <v>7</v>
    <v>Finance</v>
    <v>8</v>
    <v>937</v>
    <v>623.78</v>
    <v>0.41160000000000002</v>
    <v>20.02</v>
    <v>-2.2620000000000002E-4</v>
    <v>2.4419E-2</v>
    <v>-0.19</v>
    <v>USD</v>
    <v>Eli Lilly and Company is a medicine company, which discovers, develops, manufactures and markets products in the human pharmaceutical products segment. Its cardiometabolic health products include Basaglar; Humalog, Humalog Mix 75/25, Humalog U-100, Humalog U-200, Humalog Mix 50/50, insulin lispro, and others; Humulin, Humulin 70/30, and others; Jardiance; Mounjaro; Trulicity; Zepbound; VERVE-102; VERVE-201, and VERVE-301. Its oncology products include Cyramza, Erbitux, Tyvyt, and Verzenio. Its immunology products include Ebglyss, Olumiant, Omvoh, and Taltz. Its neuroscience products include Emgality and Kisunla. The Company, through its subsidiary, POINT Biopharma Global Inc., is engaged in radiopharmaceutical discovery, development, and manufacturing efforts, as well as clinical and pre-clinical radioligand therapies in development for the treatment of cancer. It is also developing an oral small molecule inhibitor of a4b7 integrin for inflammatory bowel disease (IBD).</v>
    <v>47000</v>
    <v>New York Stock Exchange</v>
    <v>XNYS</v>
    <v>XNYS</v>
    <v>Lilly Corporate Ctr, Drop Code 1094, INDIANAPOLIS, IN, 46285 US</v>
    <v>848.13</v>
    <v>Pharmaceuticals</v>
    <v>Stock</v>
    <v>45933.999679385939</v>
    <v>7917</v>
    <v>816.1</v>
    <v>794900600000</v>
    <v>ELI LILLY AND COMPANY</v>
    <v>ELI LILLY AND COMPANY</v>
    <v>824.94</v>
    <v>53.549500000000002</v>
    <v>819.85</v>
    <v>839.87</v>
    <v>839.68</v>
    <v>946456800</v>
    <v>LLY</v>
    <v>ELI LILLY AND COMPANY (XNYS:LLY)</v>
    <v>5088509</v>
    <v>3727305</v>
    <v>1901</v>
  </rv>
  <rv s="2">
    <v>7918</v>
  </rv>
  <rv s="0">
    <v>https://www.bing.com/financeapi/forcetrigger?t=a256cw&amp;q=XNYS%3aV&amp;form=skydnc</v>
    <v>Learn more on Bing</v>
  </rv>
  <rv s="3">
    <v>en-GB</v>
    <v>a256cw</v>
    <v>268435456</v>
    <v>1</v>
    <v>Powered by Refinitiv</v>
    <v>5</v>
    <v>VISA INC. (XNYS:V)</v>
    <v>6</v>
    <v>7</v>
    <v>Finance</v>
    <v>8</v>
    <v>375.51</v>
    <v>273.24</v>
    <v>0.87390000000000001</v>
    <v>3.89</v>
    <v>2.7160000000000001E-3</v>
    <v>1.1244000000000001E-2</v>
    <v>0.95</v>
    <v>USD</v>
    <v>Visa Inc. is a global payments technology company. It facilitates global commerce and money movement across more than 200 countries and territories among a global set of consumers, merchants, financial institutions and government entities through technologies. It operates through the Payment Services segment. It provides transaction processing services (primarily authorization, clearing and settlement) to its financial institution and merchant clients through VisaNet, its proprietary advanced transaction processing network. It offers a range of Visa-branded payment products that its clients, including nearly 14,500 financial institutions, use to develop and offer payment solutions or services, including credit, debit, prepaid and cash access programs for individual, business and government account holders. It also provides value-added services to its clients, including issuing solutions, acceptance solutions, risk and identity solutions, open banking solutions and advisory services.</v>
    <v>31600</v>
    <v>New York Stock Exchange</v>
    <v>XNYS</v>
    <v>XNYS</v>
    <v>P.O. Box 8999, SAN FRANCISCO, CA, 94128-8999 US</v>
    <v>353.15989999999999</v>
    <v>Software &amp; IT Services</v>
    <v>Stock</v>
    <v>45933.999902164061</v>
    <v>7920</v>
    <v>346</v>
    <v>674002100000</v>
    <v>VISA INC.</v>
    <v>VISA INC.</v>
    <v>346.11</v>
    <v>33.763300000000001</v>
    <v>345.95</v>
    <v>349.84</v>
    <v>350.79</v>
    <v>1926601000</v>
    <v>V</v>
    <v>VISA INC. (XNYS:V)</v>
    <v>5199681</v>
    <v>6158093</v>
    <v>2007</v>
  </rv>
  <rv s="2">
    <v>7921</v>
  </rv>
  <rv s="0">
    <v>https://www.bing.com/financeapi/forcetrigger?t=a269ec&amp;q=XNYS%3aXOM&amp;form=skydnc</v>
    <v>Learn more on Bing</v>
  </rv>
  <rv s="3">
    <v>en-GB</v>
    <v>a269ec</v>
    <v>268435456</v>
    <v>1</v>
    <v>Powered by Refinitiv</v>
    <v>5</v>
    <v>EXXON MOBIL CORPORATION (XNYS:XOM)</v>
    <v>6</v>
    <v>7</v>
    <v>Finance</v>
    <v>8</v>
    <v>126.34</v>
    <v>97.8</v>
    <v>0.4672</v>
    <v>1.97</v>
    <v>3.5319999999999997E-4</v>
    <v>1.7701999999999999E-2</v>
    <v>0.04</v>
    <v>USD</v>
    <v>Exxon Mobil Corporation is an energy provider and chemical manufacturer. The Company’s principal business involves exploration for, and production of, crude oil and natural gas; the manufacture, trade, transport and sale of crude oil, natural gas, petroleum products, petrochemicals and a wide variety of specialty products; and pursuit of lower-emission and other new business opportunities, including carbon capture and storage, hydrogen, lower-emission fuels, Proxxima systems, carbon materials, and lithium. Its Upstream segment explores for and produces crude oil and natural gas. The Energy Products, Chemical Products, and Specialty Products segments manufacture and sell petroleum products and petrochemicals. Energy Products segment includes fuels, aromatics, and catalysts and licensing. Chemical Products segment consists of olefins, polyolefins, and intermediates. Specialty Products segment includes finished lubricants, basestocks and waxes, synthetics, and elastomers and resins.</v>
    <v>61000</v>
    <v>New York Stock Exchange</v>
    <v>XNYS</v>
    <v>XNYS</v>
    <v>22777 SPRINGWOODS VILLAGE PARKWAY, SPRING, TX, 77389-1425 US</v>
    <v>113.745</v>
    <v>Oil &amp; Gas</v>
    <v>Stock</v>
    <v>45933.999871503904</v>
    <v>7923</v>
    <v>111.9</v>
    <v>482855300000</v>
    <v>EXXON MOBIL CORPORATION</v>
    <v>EXXON MOBIL CORPORATION</v>
    <v>111.9</v>
    <v>15.791399999999999</v>
    <v>111.29</v>
    <v>113.26</v>
    <v>113.3</v>
    <v>4263247000</v>
    <v>XOM</v>
    <v>EXXON MOBIL CORPORATION (XNYS:XOM)</v>
    <v>12950118</v>
    <v>16417973</v>
    <v>1882</v>
  </rv>
  <rv s="2">
    <v>7924</v>
  </rv>
  <rv s="0">
    <v>https://www.bing.com/financeapi/forcetrigger?t=a1x8w7&amp;q=XNYS%3aMA&amp;form=skydnc</v>
    <v>Learn more on Bing</v>
  </rv>
  <rv s="3">
    <v>en-GB</v>
    <v>a1x8w7</v>
    <v>268435456</v>
    <v>1</v>
    <v>Powered by Refinitiv</v>
    <v>5</v>
    <v>MASTERCARD INCORPORATED. (XNYS:MA)</v>
    <v>6</v>
    <v>7</v>
    <v>Finance</v>
    <v>8</v>
    <v>601.77</v>
    <v>465.59</v>
    <v>0.92630000000000001</v>
    <v>3.12</v>
    <v>0</v>
    <v>5.4039999999999999E-3</v>
    <v>0</v>
    <v>USD</v>
    <v>Mastercard Incorporated is a technology company in the global payments industry. The Company connects consumers, financial institutions, merchants, governments, digital partners, businesses and other organizations worldwide by enabling electronic payments and making those payment transactions secure, simple, smart and accessible. It provides a range of payment solutions and services using its brands, including Mastercard, Maestro and Cirrus. It operates a payments network that provides choice and flexibility for consumers, merchants and its customers. Through its proprietary global payments network, it switches (authorizes, clears and settles) payment transactions. Its additional payments capabilities include automated clearing house (ACH) transactions (both batch and real-time account-based payments). It offers security solutions, consumer acquisition and engagement, business and market insights, gateway, processing and open banking, among other services and solutions.</v>
    <v>35300</v>
    <v>New York Stock Exchange</v>
    <v>XNYS</v>
    <v>XNYS</v>
    <v>2000 Purchase St, PURCHASE, NY, 10577 US</v>
    <v>583.22</v>
    <v>Software &amp; IT Services</v>
    <v>Stock</v>
    <v>45933.998567510935</v>
    <v>7926</v>
    <v>576.42999999999995</v>
    <v>524733700000</v>
    <v>MASTERCARD INCORPORATED.</v>
    <v>MASTERCARD INCORPORATED.</v>
    <v>576.42999999999995</v>
    <v>38.9345</v>
    <v>577.33000000000004</v>
    <v>580.45000000000005</v>
    <v>580.45000000000005</v>
    <v>904011800</v>
    <v>MA</v>
    <v>MASTERCARD INCORPORATED. (XNYS:MA)</v>
    <v>2332024</v>
    <v>2681448</v>
    <v>2001</v>
  </rv>
  <rv s="2">
    <v>7927</v>
  </rv>
  <rv s="0">
    <v>http://pt.wikipedia.org/wiki/Oracle_Corporation</v>
    <v>Wikipedia</v>
  </rv>
  <rv s="4">
    <v>36</v>
    <v>7929</v>
  </rv>
  <rv s="5">
    <v>13</v>
    <v>https://www.bing.com/th?id=AMMS_672116c618c664d13b2515d6587ba357&amp;qlt=95</v>
    <v>7930</v>
    <v>0</v>
    <v>https://www.bing.com/images/search?form=xlimg&amp;q=oracle+corporation</v>
    <v>Image of ORACLE CORPORATION</v>
  </rv>
  <rv s="0">
    <v>https://www.bing.com/financeapi/forcetrigger?t=a1zbec&amp;q=XNYS%3aORCL&amp;form=skydnc</v>
    <v>Learn more on Bing</v>
  </rv>
  <rv s="6">
    <v>en-GB</v>
    <v>a1zbec</v>
    <v>268435456</v>
    <v>1</v>
    <v>Powered by Refinitiv</v>
    <v>9</v>
    <v>ORACLE CORPORATION (XNYS:ORCL)</v>
    <v>11</v>
    <v>12</v>
    <v>Finance</v>
    <v>8</v>
    <v>345.72</v>
    <v>118.86</v>
    <v>1.5210999999999999</v>
    <v>-2.64</v>
    <v>-2.2720000000000001E-3</v>
    <v>-9.1420000000000008E-3</v>
    <v>-0.65</v>
    <v>USD</v>
    <v>Oracle Corporation offers integrated suites of applications plus secure, autonomous infrastructure in the Oracle Cloud. The Company operates through three businesses: cloud and license, hardware and service. Its cloud and license business is engaged in the sale, marketing and delivery of its enterprise applications and infrastructure technologies through cloud and on-premise deployment models including its cloud services and license support offerings, and its cloud license and on-premise license offerings. Its hardware business provides infrastructure technologies including Oracle Engineered Systems, servers, storage, industry-specific hardware, operating systems, virtualization, management and other hardware-related software to support diverse IT environments. Its services business provides services to customers and partners to help maximize the performance of their investments in Oracle applications and infrastructure technologies.</v>
    <v>162000</v>
    <v>New York Stock Exchange</v>
    <v>XNYS</v>
    <v>XNYS</v>
    <v>2300 Oracle Way, AUSTIN, TX, 78741 US</v>
    <v>294.64</v>
    <v>7931</v>
    <v>Software &amp; IT Services</v>
    <v>Stock</v>
    <v>45933.999954907034</v>
    <v>7932</v>
    <v>284</v>
    <v>815725800000</v>
    <v>ORACLE CORPORATION</v>
    <v>ORACLE CORPORATION</v>
    <v>289.60000000000002</v>
    <v>66.228399999999993</v>
    <v>288.77999999999997</v>
    <v>286.14</v>
    <v>285.49</v>
    <v>2850793000</v>
    <v>ORCL</v>
    <v>ORACLE CORPORATION (XNYS:ORCL)</v>
    <v>13688407</v>
    <v>33472643</v>
    <v>2005</v>
  </rv>
  <rv s="2">
    <v>7933</v>
  </rv>
  <rv s="0">
    <v>https://www.bing.com/financeapi/forcetrigger?t=a25ya2&amp;q=XNYS%3aWMT&amp;form=skydnc</v>
    <v>Learn more on Bing</v>
  </rv>
  <rv s="3">
    <v>en-GB</v>
    <v>a25ya2</v>
    <v>268435456</v>
    <v>1</v>
    <v>Powered by Refinitiv</v>
    <v>5</v>
    <v>WALMART INC. (XNYS:WMT)</v>
    <v>6</v>
    <v>7</v>
    <v>Finance</v>
    <v>8</v>
    <v>106.11</v>
    <v>78.98</v>
    <v>0.6734</v>
    <v>0.37</v>
    <v>6.8579999999999997E-4</v>
    <v>3.6380000000000002E-3</v>
    <v>7.0000000000000007E-2</v>
    <v>USD</v>
    <v>Walmart Inc. is a technology-powered omnichannel retailer. The Company is engaged in the operation of retail and wholesale stores and clubs, as well as eCommerce Websites and mobile applications, located throughout the United States (U.S.), Africa, Canada, Central America, Chile, China, India and Mexico. It operates in three reportable segments: Walmart U.S., Walmart International and Sam's Club U.S. The Walmart U.S. segment includes the Company's mass merchandising concept in the U.S., as well as eCommerce, which includes omni-channel initiatives and certain other business offerings such as advertising services. The Walmart International segment consists of the Company's operations outside of the U.S. through its subsidiaries, as well as eCommerce and omni-channel initiatives. The Sam's Club U.S. segment includes the warehouse membership clubs in the U.S., as well as samsclub.com and omni-channel initiatives.</v>
    <v>2100000</v>
    <v>New York Stock Exchange</v>
    <v>XNYS</v>
    <v>XNYS</v>
    <v>1 Customer Drive, BENTONVILLE, AR, 72716 US</v>
    <v>102.815</v>
    <v>Food &amp; Drug Retailing</v>
    <v>Stock</v>
    <v>45933.999261573437</v>
    <v>7935</v>
    <v>101.2</v>
    <v>813788900000</v>
    <v>WALMART INC.</v>
    <v>WALMART INC.</v>
    <v>101.46</v>
    <v>38.369399999999999</v>
    <v>101.7</v>
    <v>102.07</v>
    <v>102.14</v>
    <v>7972851000</v>
    <v>WMT</v>
    <v>WALMART INC. (XNYS:WMT)</v>
    <v>11867483</v>
    <v>15743211</v>
    <v>1969</v>
  </rv>
  <rv s="2">
    <v>7936</v>
  </rv>
  <rv s="0">
    <v>https://www.bing.com/financeapi/forcetrigger?t=a1w8ec&amp;q=XNYS%3aJNJ&amp;form=skydnc</v>
    <v>Learn more on Bing</v>
  </rv>
  <rv s="3">
    <v>en-GB</v>
    <v>a1w8ec</v>
    <v>268435456</v>
    <v>1</v>
    <v>Powered by Refinitiv</v>
    <v>5</v>
    <v>JOHNSON &amp; JOHNSON (XNYS:JNJ)</v>
    <v>6</v>
    <v>7</v>
    <v>Finance</v>
    <v>8</v>
    <v>189.7825</v>
    <v>140.68</v>
    <v>0.36820000000000003</v>
    <v>2.66</v>
    <v>6.4250000000000006E-4</v>
    <v>1.4303E-2</v>
    <v>0.1212</v>
    <v>USD</v>
    <v>Johnson &amp; Johnson and its subsidiaries are engaged in the research and development, manufacture, and sale of a range of products in the healthcare field. The Company’s segments include Innovative Medicine and MedTech. The Innovative Medicine segment is focused on various therapeutic areas, including immunology, infectious diseases, neuroscience, oncology, pulmonary hypertension, cardiovascular and metabolism. Its products include REMICADE (infliximab), SIMPONI (golimumab), SIMPONI ARIA (golimumab), STELARA (ustekinumab), TREMFYA (guselkumab), EDURANT (rilpivirine), and INVEGA SUSTENNA/XEPLION (paliperidone palmitate). The MedTech segment includes a portfolio of products used in cardiovascular, orthopedics, surgery, and vision categories. The Cardiovascular portfolio includes electrophysiology products to treat heart rhythm disorders and circulatory restoration products (Shockwave) for the treatment of calcified coronary artery disease (CAD) and peripheral artery disease (PAD).</v>
    <v>138100</v>
    <v>New York Stock Exchange</v>
    <v>XNYS</v>
    <v>XNYS</v>
    <v>One Johnson &amp; Johnson Plaza, NEW BRUNSWICK, NJ, 08933 US</v>
    <v>189.7825</v>
    <v>Pharmaceuticals</v>
    <v>Stock</v>
    <v>45933.998169062499</v>
    <v>7938</v>
    <v>186.91</v>
    <v>454309000000</v>
    <v>JOHNSON &amp; JOHNSON</v>
    <v>JOHNSON &amp; JOHNSON</v>
    <v>187.06</v>
    <v>19.8934</v>
    <v>185.98</v>
    <v>188.64</v>
    <v>188.7612</v>
    <v>2408339000</v>
    <v>JNJ</v>
    <v>JOHNSON &amp; JOHNSON (XNYS:JNJ)</v>
    <v>8675087</v>
    <v>8598522</v>
    <v>1887</v>
  </rv>
  <rv s="2">
    <v>7939</v>
  </rv>
  <rv s="0">
    <v>https://www.bing.com/financeapi/forcetrigger?t=a1mpqh&amp;q=XNYS%3aABBV&amp;form=skydnc</v>
    <v>Learn more on Bing</v>
  </rv>
  <rv s="3">
    <v>en-GB</v>
    <v>a1mpqh</v>
    <v>268435456</v>
    <v>1</v>
    <v>Powered by Refinitiv</v>
    <v>5</v>
    <v>ABBVIE INC. (XNYS:ABBV)</v>
    <v>6</v>
    <v>7</v>
    <v>Finance</v>
    <v>8</v>
    <v>244.81</v>
    <v>163.81</v>
    <v>0.49869999999999998</v>
    <v>-2.65</v>
    <v>-1.7530000000000002E-3</v>
    <v>-1.1202E-2</v>
    <v>-0.41</v>
    <v>USD</v>
    <v>AbbVie Inc. is a global, diversified research-based biopharmaceutical company. The Company is engaged in research and development, manufacturing, commercialization and sale of medicines and therapies. Its product portfolio includes Immunology, Oncology, Aesthetics, Neuroscience, Eye Care and Other Key Products. Its Immunology products include rheumatology, dermatology and gastroenterology. Its Oncology products include Imbruvica, Venclexta/Venclyxto, Elahere, and Epkinly. The Company’s Aesthetics portfolio consists of facial injectables, plastics and regenerative medicine, body contouring, and skincare products. Its Neuroscience products include Botox Therapeutic, Vraylar, Duopa and Duodopa, Ubrelvy, and Qulipta. Its Eye Care products include Ozurdex, Lumigan/Ganfort, Alphagan/Combigan, Restasis, and Other eye care. Its Other key products include Mavyret/Maviret, Creon, and Linzess/Constella. Its Venclexta is a B-cell lymphoma 2 (BCL-2) inhibitor used to treat blood cancers.</v>
    <v>55000</v>
    <v>New York Stock Exchange</v>
    <v>XNYS</v>
    <v>XNYS</v>
    <v>1 N Waukegan Rd, NORTH CHICAGO, IL, 60064 US</v>
    <v>238.83959999999999</v>
    <v>Pharmaceuticals</v>
    <v>Stock</v>
    <v>45933.999537812502</v>
    <v>7941</v>
    <v>233.71</v>
    <v>413215700000</v>
    <v>ABBVIE INC.</v>
    <v>ABBVIE INC.</v>
    <v>236.9</v>
    <v>112.57899999999999</v>
    <v>236.56</v>
    <v>233.91</v>
    <v>233.5</v>
    <v>1766558000</v>
    <v>ABBV</v>
    <v>ABBVIE INC. (XNYS:ABBV)</v>
    <v>6547632</v>
    <v>5795287</v>
    <v>2012</v>
  </rv>
  <rv s="2">
    <v>7942</v>
  </rv>
  <rv s="0">
    <v>https://www.bing.com/financeapi/forcetrigger?t=a1uj52&amp;q=XNYS%3aHD&amp;form=skydnc</v>
    <v>Learn more on Bing</v>
  </rv>
  <rv s="3">
    <v>en-GB</v>
    <v>a1uj52</v>
    <v>268435456</v>
    <v>1</v>
    <v>Powered by Refinitiv</v>
    <v>5</v>
    <v>THE HOME DEPOT, INC. (XNYS:HD)</v>
    <v>6</v>
    <v>7</v>
    <v>Finance</v>
    <v>8</v>
    <v>439.37</v>
    <v>326.31</v>
    <v>1.0009999999999999</v>
    <v>0.05</v>
    <v>5.6189999999999999E-3</v>
    <v>1.2659999999999999E-4</v>
    <v>2.2200000000000002</v>
    <v>USD</v>
    <v>The Home Depot, Inc. is a home improvement specialty retailer. The Company offers an assortment of building materials, home improvement products, lawn and garden products, decor products, and facilities maintenance, repair, and operations products, in stores and online. It also provides various services, including home improvement installation services, and tool and equipment rental. The Company operates approximately 2,353 retail stores, located throughout the United States, the District of Columbia, Puerto Rico, Virgin Islands, Guam, ten Canadian provinces and Mexico. Its stores average approximately 104,000 square feet of enclosed space, with approximately 24,000 additional square feet of outside garden area. The Company serves two primary customer groups, including both do-it-yourself (DIY) and Do-It-For-Me (DIFM) customers and Professional Customers (Pros). It also maintains a network of distribution and fulfillment centers, as well as e-commerce websites.</v>
    <v>470000</v>
    <v>New York Stock Exchange</v>
    <v>XNYS</v>
    <v>XNYS</v>
    <v>2455 Paces Ferry Road, ATLANTA, GA, 30339 US</v>
    <v>397.32</v>
    <v>Specialty Retailers</v>
    <v>Stock</v>
    <v>45933.999259085154</v>
    <v>7944</v>
    <v>392.63</v>
    <v>393237400000</v>
    <v>THE HOME DEPOT, INC.</v>
    <v>THE HOME DEPOT, INC.</v>
    <v>394.13</v>
    <v>26.842700000000001</v>
    <v>395.01</v>
    <v>395.06</v>
    <v>397.28</v>
    <v>995386700</v>
    <v>HD</v>
    <v>THE HOME DEPOT, INC. (XNYS:HD)</v>
    <v>2951584</v>
    <v>3716781</v>
    <v>1978</v>
  </rv>
  <rv s="2">
    <v>7945</v>
  </rv>
  <rv s="0">
    <v>https://www.bing.com/financeapi/forcetrigger?t=a1zsjc&amp;q=XNYS%3aPG&amp;form=skydnc</v>
    <v>Learn more on Bing</v>
  </rv>
  <rv s="3">
    <v>en-GB</v>
    <v>a1zsjc</v>
    <v>268435456</v>
    <v>1</v>
    <v>Powered by Refinitiv</v>
    <v>5</v>
    <v>THE PROCTER &amp; GAMBLE COMPANY (XNYS:PG)</v>
    <v>6</v>
    <v>7</v>
    <v>Finance</v>
    <v>8</v>
    <v>180.43</v>
    <v>149.91</v>
    <v>0.36399999999999999</v>
    <v>0.22</v>
    <v>1.4449999999999999E-3</v>
    <v>1.4469999999999999E-3</v>
    <v>0.22</v>
    <v>USD</v>
    <v>The Procter &amp; Gamble Company is focused on providing branded consumer packaged goods to consumers across the world. The Company’s segments include Beauty, Grooming, Health Care, Fabric &amp; Home Care and Baby, Feminine &amp; Family Care. The Company’s products are sold in approximately 180 countries and territories primarily through mass merchandisers, e-commerce, including social commerce channels, grocery stores, membership club stores, drug stores, department stores, distributors, wholesalers, specialty beauty stores, including airport duty-free stores), high-frequency stores, pharmacies, electronics stores and professional channels. It also sells direct to individual consumers. It has operations in approximately 70 countries. It offers products under brands, such as Head &amp; Shoulders, Herbal Essences, Pantene, Rejoice, Olay, Old Spice, Safeguard, Secret, SK-II, Braun, Gillette, Venus, Crest, Oral-B, Ariel, Downy, Gain, Tide, Always, Always Discreet, Tampax, Bounty and others.</v>
    <v>109000</v>
    <v>New York Stock Exchange</v>
    <v>XNYS</v>
    <v>XNYS</v>
    <v>One Procter &amp; Gamble Plaza, CINCINNATI, OH, 45202 US</v>
    <v>153.43</v>
    <v>Personal &amp; Household Products &amp; Services</v>
    <v>Stock</v>
    <v>45933.998704872654</v>
    <v>7947</v>
    <v>152</v>
    <v>356385700000</v>
    <v>THE PROCTER &amp; GAMBLE COMPANY</v>
    <v>THE PROCTER &amp; GAMBLE COMPANY</v>
    <v>152</v>
    <v>23.402799999999999</v>
    <v>152.05000000000001</v>
    <v>152.27000000000001</v>
    <v>152.49</v>
    <v>2340485000</v>
    <v>PG</v>
    <v>THE PROCTER &amp; GAMBLE COMPANY (XNYS:PG)</v>
    <v>5212584</v>
    <v>7182231</v>
    <v>1905</v>
  </rv>
  <rv s="2">
    <v>7948</v>
  </rv>
  <rv s="0">
    <v>https://www.bing.com/financeapi/forcetrigger?t=a1o4sm&amp;q=XNYS%3aBAC&amp;form=skydnc</v>
    <v>Learn more on Bing</v>
  </rv>
  <rv s="3">
    <v>en-GB</v>
    <v>a1o4sm</v>
    <v>268435456</v>
    <v>1</v>
    <v>Powered by Refinitiv</v>
    <v>5</v>
    <v>BANK OF AMERICA CORPORATION (XNYS:BAC)</v>
    <v>6</v>
    <v>7</v>
    <v>Finance</v>
    <v>8</v>
    <v>52.88</v>
    <v>33.064999999999998</v>
    <v>1.3432999999999999</v>
    <v>0.16</v>
    <v>1.1849999999999999E-3</v>
    <v>3.1700000000000001E-3</v>
    <v>0.06</v>
    <v>USD</v>
    <v>Bank of America Corporation is a bank holding company and a financial holding company. Its segments include Consumer Banking, Global Wealth &amp; Investment Management (GWIM), Global Banking and Global Markets. Consumer Banking segment offers a range of credit, banking and investment products and services to consumers and small businesses. The GWIM includes two businesses: Merrill Wealth Management, which provides tailored solutions to meet clients' needs through a full set of investment management, brokerage, banking and retirement products and Bank of America Private Bank, which provides comprehensive wealth management solutions. Global Banking segment provides a range of lending-related products and services, integrated working capital management and treasury solutions, and underwriting and advisory services. Global Markets segment offers sales and trading services and research services to institutional clients across fixed-income, credit, currency, commodity, and equity businesses.</v>
    <v>213000</v>
    <v>New York Stock Exchange</v>
    <v>XNYS</v>
    <v>XNYS</v>
    <v>Bank Of America Corporate Center, 100 N Tryon St, CHARLOTTE, NC, 28255 US</v>
    <v>51.13</v>
    <v>Banking Services</v>
    <v>Stock</v>
    <v>45933.999547013278</v>
    <v>7950</v>
    <v>50.552300000000002</v>
    <v>375087800000</v>
    <v>BANK OF AMERICA CORPORATION</v>
    <v>BANK OF AMERICA CORPORATION</v>
    <v>50.62</v>
    <v>15.1187</v>
    <v>50.48</v>
    <v>50.64</v>
    <v>50.7</v>
    <v>7406947000</v>
    <v>BAC</v>
    <v>BANK OF AMERICA CORPORATION (XNYS:BAC)</v>
    <v>24565717</v>
    <v>34806077</v>
    <v>1998</v>
  </rv>
  <rv s="2">
    <v>7951</v>
  </rv>
  <rv s="0">
    <v>https://www.bing.com/financeapi/forcetrigger?t=a1tr1h&amp;q=XNYS%3aGE&amp;form=skydnc</v>
    <v>Learn more on Bing</v>
  </rv>
  <rv s="3">
    <v>en-GB</v>
    <v>a1tr1h</v>
    <v>268435456</v>
    <v>1</v>
    <v>Powered by Refinitiv</v>
    <v>5</v>
    <v>GENERAL ELECTRIC COMPANY (XNYS:GE)</v>
    <v>6</v>
    <v>7</v>
    <v>Finance</v>
    <v>8</v>
    <v>307.25</v>
    <v>159.36000000000001</v>
    <v>1.5717000000000001</v>
    <v>-2.4500000000000002</v>
    <v>8.7540000000000003E-4</v>
    <v>-8.182E-3</v>
    <v>0.26</v>
    <v>USD</v>
    <v>General Electric Company, doing business as GE Aerospace, is a global aerospace propulsion, services, and systems company. The Company has an installed base of approximately 45,000 commercial and 25,000 military aircraft engines. The Company operates through two segments: Commercial Engines &amp; Services and Defense &amp; Propulsion Technologies. The Commercial Engines &amp; Services segment designs, develops, manufactures and services jet engines for commercial airframes, as well as business aviation and aeroderivative applications. Its services include maintenance, repair and overhaul (MRO) of engines and the sale of spare parts and offers services under a variety of arrangements. The Defense &amp; Propulsion Technologies segment provides defense engines and critical aircraft systems and consists of its Defense &amp; Systems and Propulsion &amp; Additive Technologies businesses. Its portfolio of brands includes Avio Aero, Unison, Dowty Propellers and Colibrium Additive.</v>
    <v>53000</v>
    <v>New York Stock Exchange</v>
    <v>XNYS</v>
    <v>XNYS</v>
    <v>1 Neumann Way, Evendale, OH, 45215 US</v>
    <v>302.75</v>
    <v>Aerospace &amp; Defense</v>
    <v>Stock</v>
    <v>45933.998317071091</v>
    <v>7953</v>
    <v>295.45850000000002</v>
    <v>314950500000</v>
    <v>GENERAL ELECTRIC COMPANY</v>
    <v>GENERAL ELECTRIC COMPANY</v>
    <v>299.45499999999998</v>
    <v>42.655999999999999</v>
    <v>299.45</v>
    <v>297</v>
    <v>297.26</v>
    <v>1060439000</v>
    <v>GE</v>
    <v>GENERAL ELECTRIC COMPANY (XNYS:GE)</v>
    <v>2817287</v>
    <v>4306994</v>
    <v>1892</v>
  </rv>
  <rv s="2">
    <v>7954</v>
  </rv>
  <rv s="0">
    <v>https://www.bing.com/financeapi/forcetrigger?t=a24xlh&amp;q=XNYS%3aUNH&amp;form=skydnc</v>
    <v>Learn more on Bing</v>
  </rv>
  <rv s="3">
    <v>en-GB</v>
    <v>a24xlh</v>
    <v>268435456</v>
    <v>1</v>
    <v>Powered by Refinitiv</v>
    <v>5</v>
    <v>UNITEDHEALTH GROUP INCORPORATED (XNYS:UNH)</v>
    <v>6</v>
    <v>7</v>
    <v>Finance</v>
    <v>8</v>
    <v>630.73</v>
    <v>234.6</v>
    <v>0.47189999999999999</v>
    <v>6.48</v>
    <v>9.9940000000000011E-4</v>
    <v>1.8319999999999999E-2</v>
    <v>0.36</v>
    <v>USD</v>
    <v>UnitedHealth Group Incorporated is a healthcare and well-being company. Its segments include Optum Health, Optum Insight, Optum Rx, and UnitedHealthcare, which includes UnitedHealthcare Employer &amp; Individual, UnitedHealthcare Medicare &amp; Retirement and UnitedHealthcare Community &amp; State. Optum Health offers comprehensive and patient-centered care, addressing the physical, mental, social, and financial well-being. Optum Health delivers primary, specialty and surgical care; helps patients and providers navigate and address complex, chronic and behavioral health needs. Optum Insight connects the healthcare system with services, analytics and platforms that make clinical, administrative and financial processes simpler and more efficient for all participants in the healthcare system. Optum Rx offers a range of pharmacy care services through retail pharmacies, through home delivery, specialty and community health pharmacies and the provision of in-home and community-based infusion services.</v>
    <v>400000</v>
    <v>New York Stock Exchange</v>
    <v>XNYS</v>
    <v>XNYS</v>
    <v>1 HEALTH DRIVE, EDEN PRAIRIE, MN, 55344 US</v>
    <v>368</v>
    <v>Healthcare Providers &amp; Services</v>
    <v>Stock</v>
    <v>45933.999992696095</v>
    <v>7956</v>
    <v>356.61</v>
    <v>326223600000</v>
    <v>UNITEDHEALTH GROUP INCORPORATED</v>
    <v>UNITEDHEALTH GROUP INCORPORATED</v>
    <v>357.25</v>
    <v>15.5974</v>
    <v>353.72</v>
    <v>360.2</v>
    <v>360.56</v>
    <v>905673600</v>
    <v>UNH</v>
    <v>UNITEDHEALTH GROUP INCORPORATED (XNYS:UNH)</v>
    <v>13494786</v>
    <v>12619587</v>
    <v>2015</v>
  </rv>
  <rv s="2">
    <v>7957</v>
  </rv>
  <rv s="0">
    <v>https://www.bing.com/financeapi/forcetrigger?t=a1qlz2&amp;q=XNYS%3aCVX&amp;form=skydnc</v>
    <v>Learn more on Bing</v>
  </rv>
  <rv s="3">
    <v>en-GB</v>
    <v>a1qlz2</v>
    <v>268435456</v>
    <v>1</v>
    <v>Powered by Refinitiv</v>
    <v>5</v>
    <v>CHEVRON CORPORATION (XNYS:CVX)</v>
    <v>6</v>
    <v>7</v>
    <v>Finance</v>
    <v>8</v>
    <v>168.96</v>
    <v>132.04</v>
    <v>0.80859999999999999</v>
    <v>0.18</v>
    <v>1.5629999999999999E-3</v>
    <v>1.1740000000000001E-3</v>
    <v>0.24</v>
    <v>USD</v>
    <v>Chevron Corporation is an integrated energy company. The Company produces crude oil and natural gas; manufactures transportation fuels, lubricants, petrochemicals and additives; and develops technologies that enhance its business and industry. The Company’s segments include Upstream and Downstream. Upstream operations consist primarily of exploring for, developing, producing and transporting crude oil and natural gas; liquefaction, transportation and regasification associated with LNG; transporting crude oil by major international oil export pipelines; processing, transporting, storage and marketing of natural gas; carbon capture and storage; and a gas-to-liquids plant. Downstream operations consist primarily of the refining of crude oil into petroleum products; marketing crude oil, refined products, and lubricants; manufacturing and marketing of renewable fuels, and transporting of crude oil and refined products by pipeline, marine vessel, motor equipment and rail car.</v>
    <v>45298</v>
    <v>New York Stock Exchange</v>
    <v>XNYS</v>
    <v>XNYS</v>
    <v>1400 SMITH STREET, HOUSTON, TX, 77002 US</v>
    <v>154.28</v>
    <v>Oil &amp; Gas</v>
    <v>Stock</v>
    <v>45933.999625914061</v>
    <v>7959</v>
    <v>152.22999999999999</v>
    <v>314377300000</v>
    <v>CHEVRON CORPORATION</v>
    <v>CHEVRON CORPORATION</v>
    <v>153.58000000000001</v>
    <v>19.7988</v>
    <v>153.37</v>
    <v>153.55000000000001</v>
    <v>153.79</v>
    <v>2047394000</v>
    <v>CVX</v>
    <v>CHEVRON CORPORATION (XNYS:CVX)</v>
    <v>7249291</v>
    <v>7641039</v>
    <v>1926</v>
  </rv>
  <rv s="2">
    <v>7960</v>
  </rv>
  <rv s="0">
    <v>https://www.bing.com/financeapi/forcetrigger?t=a25tgh&amp;q=XNYS%3aWFC&amp;form=skydnc</v>
    <v>Learn more on Bing</v>
  </rv>
  <rv s="3">
    <v>en-GB</v>
    <v>a25tgh</v>
    <v>268435456</v>
    <v>1</v>
    <v>Powered by Refinitiv</v>
    <v>5</v>
    <v>WELLS FARGO &amp; COMPANY (XNYS:WFC)</v>
    <v>6</v>
    <v>7</v>
    <v>Finance</v>
    <v>8</v>
    <v>86.655000000000001</v>
    <v>54.405000000000001</v>
    <v>1.2229000000000001</v>
    <v>0.17</v>
    <v>-7.4379999999999997E-4</v>
    <v>2.1120000000000002E-3</v>
    <v>-0.06</v>
    <v>USD</v>
    <v>Wells Fargo &amp; Company is a financial services company. The Company provides a diversified set of banking, investment and mortgage products and services, as well as consumer and commercial finance, to individuals, businesses and institutions. The Company operates through four segments: Consumer Banking and Lending, Commercial Banking, Corporate and Investment Banking, and Wealth &amp; Investment Management. The Company provides consumer financial products and services, including checking and savings accounts, credit and debit cards, and auto, residential mortgage, and small business lending. In addition, the Company offers financial planning, private banking, investment management, and fiduciary services. It also provides financial solutions to businesses through products and services including traditional commercial loans and lines of credit, letters of credit, asset-based lending and leasing, trade financing, treasury management, and investment banking services.</v>
    <v>212804</v>
    <v>New York Stock Exchange</v>
    <v>XNYS</v>
    <v>XNYS</v>
    <v>420 Montgomery Street, SAN FRANCISCO, CA, 94104 US</v>
    <v>81.69</v>
    <v>Banking Services</v>
    <v>Stock</v>
    <v>45933.999128298441</v>
    <v>7962</v>
    <v>80.44</v>
    <v>258421600000</v>
    <v>WELLS FARGO &amp; COMPANY</v>
    <v>WELLS FARGO &amp; COMPANY</v>
    <v>81.02</v>
    <v>13.816000000000001</v>
    <v>80.5</v>
    <v>80.67</v>
    <v>80.61</v>
    <v>3203441000</v>
    <v>WFC</v>
    <v>WELLS FARGO &amp; COMPANY (XNYS:WFC)</v>
    <v>10124895</v>
    <v>14040835</v>
    <v>1929</v>
  </rv>
  <rv s="2">
    <v>7963</v>
  </rv>
  <rv s="0">
    <v>http://en.wikipedia.org/wiki/IBM</v>
    <v>Wikipedia</v>
  </rv>
  <rv s="4">
    <v>36</v>
    <v>7965</v>
  </rv>
  <rv s="5">
    <v>13</v>
    <v>https://www.bing.com/th?id=AMMS_41da901be1b295dc42c72dadb9c0f67d&amp;qlt=95</v>
    <v>7966</v>
    <v>0</v>
    <v>https://www.bing.com/images/search?form=xlimg&amp;q=ibm</v>
    <v>Image of INTERNATIONAL BUSINESS MACHINES CORPORATION</v>
  </rv>
  <rv s="0">
    <v>https://www.bing.com/financeapi/forcetrigger?t=a1v6nm&amp;q=XNYS%3aIBM&amp;form=skydnc</v>
    <v>Learn more on Bing</v>
  </rv>
  <rv s="6">
    <v>en-GB</v>
    <v>a1v6nm</v>
    <v>268435456</v>
    <v>1</v>
    <v>Powered by Refinitiv</v>
    <v>9</v>
    <v>INTERNATIONAL BUSINESS MACHINES CORPORATION (XNYS:IBM)</v>
    <v>11</v>
    <v>12</v>
    <v>Finance</v>
    <v>8</v>
    <v>296.16000000000003</v>
    <v>203.51</v>
    <v>0.6925</v>
    <v>1.65</v>
    <v>2.7740000000000002E-4</v>
    <v>5.7549999999999997E-3</v>
    <v>0.08</v>
    <v>USD</v>
    <v>International Business Machines Corporation is a provider of global hybrid cloud and artificial intelligence (AI) and consulting expertise. The Company’s segments include Software, Consulting, Infrastructure and Financing. The Software segment includes hybrid cloud and AI platforms, which allow clients to realize their digital and AI transformations across the applications, data, and environments in which they operate. The Consulting segment focuses on integrating skills on strategy, experience, technology and operations by domain and industry. The Infrastructure segment is focused on the hybrid cloud infrastructure market, providing on-premises and cloud-based server and storage solutions. In addition, it offers a portfolio of life-cycle services for hybrid cloud infrastructure deployment. The Financing segment provides client and commercial financing, facilitating its clients’ acquisition of hardware, software and services. It helps clients in more than 175 countries.</v>
    <v>293400</v>
    <v>New York Stock Exchange</v>
    <v>XNYS</v>
    <v>XNYS</v>
    <v>One New Orchard Road, ARMONK, NY, 10504 US</v>
    <v>293.32</v>
    <v>7967</v>
    <v>Software &amp; IT Services</v>
    <v>Stock</v>
    <v>45933.99984582109</v>
    <v>7968</v>
    <v>287.3</v>
    <v>268622200000</v>
    <v>INTERNATIONAL BUSINESS MACHINES CORPORATION</v>
    <v>INTERNATIONAL BUSINESS MACHINES CORPORATION</v>
    <v>287.5</v>
    <v>46.411700000000003</v>
    <v>286.72000000000003</v>
    <v>288.37</v>
    <v>288.45</v>
    <v>931519200</v>
    <v>IBM</v>
    <v>INTERNATIONAL BUSINESS MACHINES CORPORATION (XNYS:IBM)</v>
    <v>4375082</v>
    <v>4970750</v>
    <v>1911</v>
  </rv>
  <rv s="2">
    <v>7969</v>
  </rv>
  <rv s="0">
    <v>https://www.bing.com/financeapi/forcetrigger?t=a1wljc&amp;q=XNYS%3aKO&amp;form=skydnc</v>
    <v>Learn more on Bing</v>
  </rv>
  <rv s="3">
    <v>en-GB</v>
    <v>a1wljc</v>
    <v>268435456</v>
    <v>1</v>
    <v>Powered by Refinitiv</v>
    <v>5</v>
    <v>THE COCA-COLA COMPANY (XNYS:KO)</v>
    <v>6</v>
    <v>7</v>
    <v>Finance</v>
    <v>8</v>
    <v>74.38</v>
    <v>60.615000000000002</v>
    <v>0.41899999999999998</v>
    <v>0.55000000000000004</v>
    <v>3.0009999999999998E-4</v>
    <v>8.3210000000000003E-3</v>
    <v>0.02</v>
    <v>USD</v>
    <v>The Coca-Cola Company is a beverage company. The Company's segments include Europe, Middle East and Africa; Latin America; North America; Asia Pacific; Global Ventures; and Bottling Investments. It sells multiple brands across several beverage categories worldwide. Its portfolio of sparkling soft drink brands includes Coca-Cola, Sprite and Fanta. Its water, sports, coffee and tea brands include Dasani, smartwater, vitaminwater, Topo Chico, BODYARMOR, Powerade, Costa, Georgia, Fuze Tea, Gold Peak and Ayataka. Its juice, value-added dairy and plant-based beverage brands include Minute Maid, Simply, innocent, Del Valle, fairlife and AdeS. It operates in two lines of business: concentrate operations and finished product operations. Its concentrate operations sell beverage concentrates, syrups, including fountain syrups, and certain finished beverages to authorized bottling operations. Its finished product operations sell sparkling soft drinks and a variety of other finished beverages.</v>
    <v>69700</v>
    <v>New York Stock Exchange</v>
    <v>XNYS</v>
    <v>XNYS</v>
    <v>1 Coca Cola Plz NW, ATLANTA, GA, 30313-2420 US</v>
    <v>66.984999999999999</v>
    <v>Beverages</v>
    <v>Stock</v>
    <v>45933.999898992966</v>
    <v>7971</v>
    <v>66.040000000000006</v>
    <v>286839400000</v>
    <v>THE COCA-COLA COMPANY</v>
    <v>THE COCA-COLA COMPANY</v>
    <v>66.099999999999994</v>
    <v>26.685600000000001</v>
    <v>66.099999999999994</v>
    <v>66.650000000000006</v>
    <v>66.67</v>
    <v>4303667000</v>
    <v>KO</v>
    <v>THE COCA-COLA COMPANY (XNYS:KO)</v>
    <v>12249240</v>
    <v>17983648</v>
    <v>1919</v>
  </rv>
  <rv s="2">
    <v>7972</v>
  </rv>
  <rv s="0">
    <v>https://www.bing.com/financeapi/forcetrigger?t=a1zzmw&amp;q=XNYS%3aPM&amp;form=skydnc</v>
    <v>Learn more on Bing</v>
  </rv>
  <rv s="3">
    <v>en-GB</v>
    <v>a1zzmw</v>
    <v>268435456</v>
    <v>1</v>
    <v>Powered by Refinitiv</v>
    <v>5</v>
    <v>Philip Morris International Inc. (XNYS:PM)</v>
    <v>6</v>
    <v>7</v>
    <v>Finance</v>
    <v>8</v>
    <v>186.69</v>
    <v>116.12</v>
    <v>0.4677</v>
    <v>-3.17</v>
    <v>0</v>
    <v>-2.0263E-2</v>
    <v>0</v>
    <v>USD</v>
    <v>Philip Morris International Inc. is an international tobacco company. The Company’s product portfolio primarily consists of cigarettes and smoke-free products. Its smoke-free business (SFB) also includes wellness and healthcare products, as well as consumer accessories, such as lighters and matches. The Company’s segments include Europe Region; South and Southeast Asia, Commonwealth of Independent States, Middle East and Africa Region (SSEA, CIS &amp; MEA); East Asia, Australia &amp; PMI Global Travel Retail (EA, AU &amp; PMI GTR), and Americas Region. The Company's brands include Marlboro, HEETS, IQOS, IQOS ILUMA, TEREA, VEEV and ZYN. Its IQOS smoke-free product brand portfolio includes heated tobacco and nicotine-containing vapor products. Its international cigarette brands are Chesterfield, L&amp;M, and Philip Morris. It also owns a number of local cigarette brands, such as Dji Sam Soe and Sampoerna A in Indonesia, and Fortune and Jackpot in the Philippines.</v>
    <v>83100</v>
    <v>New York Stock Exchange</v>
    <v>XNYS</v>
    <v>XNYS</v>
    <v>677 Washington Blvd, Ste. 1100, STAMFORD, CT, 06901 US</v>
    <v>156.4</v>
    <v>Food &amp; Tobacco</v>
    <v>Stock</v>
    <v>45933.998952395312</v>
    <v>7974</v>
    <v>151.15</v>
    <v>238578500000</v>
    <v>Philip Morris International Inc.</v>
    <v>Philip Morris International Inc.</v>
    <v>155.80000000000001</v>
    <v>24.611499999999999</v>
    <v>156.44</v>
    <v>153.27000000000001</v>
    <v>153.27000000000001</v>
    <v>1556589000</v>
    <v>PM</v>
    <v>Philip Morris International Inc. (XNYS:PM)</v>
    <v>11151497</v>
    <v>5937752</v>
    <v>2007</v>
  </rv>
  <rv s="2">
    <v>7975</v>
  </rv>
  <rv s="0">
    <v>https://www.bing.com/financeapi/forcetrigger?t=a1u7xm&amp;q=XNYS%3aGS&amp;form=skydnc</v>
    <v>Learn more on Bing</v>
  </rv>
  <rv s="3">
    <v>en-GB</v>
    <v>a1u7xm</v>
    <v>268435456</v>
    <v>1</v>
    <v>Powered by Refinitiv</v>
    <v>5</v>
    <v>THE GOLDMAN SACHS GROUP, INC. (XNYS:GS)</v>
    <v>6</v>
    <v>7</v>
    <v>Finance</v>
    <v>8</v>
    <v>825.25</v>
    <v>439.38</v>
    <v>1.4072</v>
    <v>10.6</v>
    <v>1.101E-3</v>
    <v>1.3601E-2</v>
    <v>0.87</v>
    <v>USD</v>
    <v>The Goldman Sachs Group, Inc. is a global financial institution that delivers a range of financial services to a large and diversified client base that includes corporations, financial institutions, governments and individuals. Its segments include Global Banking &amp; Markets, Asset &amp; Wealth Management and Platform Solutions. The Global Banking &amp; Markets segment offers a range of services, including financing, advisory services, risk distribution, and hedging for its institutional and corporate clients. It facilitates client transactions and makes markets in fixed income, equity, currency and commodity products. The Asset &amp; Wealth Management segment manages assets and offers investment products across all asset classes to a diverse set of clients. It also provides investing and wealth advisory solutions. The Platform Solutions segment includes consumer platforms, such as partnerships offering credit cards and point-of-sale financing, and transaction banking and other platform businesses.</v>
    <v>45900</v>
    <v>New York Stock Exchange</v>
    <v>XNYS</v>
    <v>XNYS</v>
    <v>200 West St, NEW YORK, NY, 10282 US</v>
    <v>794.92</v>
    <v>Investment Banking &amp; Investment Services</v>
    <v>Stock</v>
    <v>45933.999028853905</v>
    <v>7977</v>
    <v>777.86</v>
    <v>239143600000</v>
    <v>THE GOLDMAN SACHS GROUP, INC.</v>
    <v>THE GOLDMAN SACHS GROUP, INC.</v>
    <v>783</v>
    <v>17.409199999999998</v>
    <v>779.38</v>
    <v>789.98</v>
    <v>790.85</v>
    <v>302721100</v>
    <v>GS</v>
    <v>THE GOLDMAN SACHS GROUP, INC. (XNYS:GS)</v>
    <v>1470517</v>
    <v>1738896</v>
    <v>1998</v>
  </rv>
  <rv s="2">
    <v>7978</v>
  </rv>
  <rv s="0">
    <v>https://www.bing.com/financeapi/forcetrigger?t=a1mrar&amp;q=XNYS%3aABT&amp;form=skydnc</v>
    <v>Learn more on Bing</v>
  </rv>
  <rv s="3">
    <v>en-GB</v>
    <v>a1mrar</v>
    <v>268435456</v>
    <v>1</v>
    <v>Powered by Refinitiv</v>
    <v>5</v>
    <v>ABBOTT LABORATORIES (XNYS:ABT)</v>
    <v>6</v>
    <v>7</v>
    <v>Finance</v>
    <v>8</v>
    <v>141.22999999999999</v>
    <v>110.86</v>
    <v>0.69169999999999998</v>
    <v>1.6</v>
    <v>-3.6409999999999997E-3</v>
    <v>1.2031E-2</v>
    <v>-0.49</v>
    <v>USD</v>
    <v>Abbott Laboratories is a global healthcare company. The Company’s principal business is the discovery, development, manufacture, and sale of a broad and diversified line of healthcare products. Its segments include Established Pharmaceutical Products, Diagnostic Products, Nutritional Products, and Medical Devices. Established Pharmaceutical Products segment is engaged in the international sales of a broad line of branded generic pharmaceutical products. Diagnostic Products segment is involved in the worldwide sales of diagnostic systems and tests for blood banks, hospitals, commercial laboratories and alternate-care testing sites. Nutritional Products segment is engaged in the worldwide sales of a broad line of adult and pediatric nutritional products. Medical Devices segment is involved in the worldwide sales of rhythm management, electrophysiology, heart failure, vascular, structural heart, neuromodulation and diabetes care products. It serves people in more than 160 countries.</v>
    <v>114000</v>
    <v>New York Stock Exchange</v>
    <v>XNYS</v>
    <v>XNYS</v>
    <v>100 Abbott Park Road, Abbot Park, ABBOTT PARK, IL, 60064-3500 US</v>
    <v>135.36500000000001</v>
    <v>Healthcare Equipment &amp; Supplies</v>
    <v>Stock</v>
    <v>45933.997690103904</v>
    <v>7980</v>
    <v>132.79</v>
    <v>234248400000</v>
    <v>ABBOTT LABORATORIES</v>
    <v>ABBOTT LABORATORIES</v>
    <v>133.25</v>
    <v>16.804600000000001</v>
    <v>132.99</v>
    <v>134.59</v>
    <v>134.1</v>
    <v>1740459000</v>
    <v>ABT</v>
    <v>ABBOTT LABORATORIES (XNYS:ABT)</v>
    <v>5362213</v>
    <v>5596994</v>
    <v>1900</v>
  </rv>
  <rv s="2">
    <v>7981</v>
  </rv>
  <rv s="0">
    <v>https://www.bing.com/financeapi/forcetrigger?t=a1qc1h&amp;q=XNYS%3aCRM&amp;form=skydnc</v>
    <v>Learn more on Bing</v>
  </rv>
  <rv s="3">
    <v>en-GB</v>
    <v>a1qc1h</v>
    <v>268435456</v>
    <v>1</v>
    <v>Powered by Refinitiv</v>
    <v>5</v>
    <v>SALESFORCE, INC. (XNYS:CRM)</v>
    <v>6</v>
    <v>7</v>
    <v>Finance</v>
    <v>8</v>
    <v>369</v>
    <v>226.48</v>
    <v>1.1830000000000001</v>
    <v>1.48</v>
    <v>4.9930000000000005E-4</v>
    <v>6.1960000000000001E-3</v>
    <v>0.12</v>
    <v>USD</v>
    <v>Salesforce, Inc. is a provider of customer relationship management (CRM) technology. The Company helps organizations of any size reimagine their business for the world of artificial intelligence (AI). With Agentforce, its platform, organizations can bring humans together with AI agents to drive customer success on one deeply unified platform. With the Salesforce platform, it delivers a single source of truth, connecting customer data with integrated AI across systems, apps and devices to help companies sell, service, market and conduct commerce from anywhere. Agentforce is a new layer of the Salesforce platform that enables companies to build and deploy AI agents that can respond to inputs, make decisions and take action autonomously across business functions. Agentforce includes a suite of customizable agents for use across sales, service, marketing and commerce. Datablazer is a data-driven innovator, which leverages the Company’s platform to unlock insights and drive decisions.</v>
    <v>76453</v>
    <v>New York Stock Exchange</v>
    <v>XNYS</v>
    <v>XNYS</v>
    <v>SALESFORCE TOWER, 415 MISSION STREET 3RD FL, SAN FRANCISCO, CA, 94105 US</v>
    <v>242.81</v>
    <v>Software &amp; IT Services</v>
    <v>Stock</v>
    <v>45933.999951608595</v>
    <v>7983</v>
    <v>238.5</v>
    <v>228822700000</v>
    <v>SALESFORCE, INC.</v>
    <v>SALESFORCE, INC.</v>
    <v>238.75</v>
    <v>34.662500000000001</v>
    <v>238.88</v>
    <v>240.36</v>
    <v>240.48</v>
    <v>952000000</v>
    <v>CRM</v>
    <v>SALESFORCE, INC. (XNYS:CRM)</v>
    <v>8849786</v>
    <v>10157954</v>
    <v>1999</v>
  </rv>
  <rv s="2">
    <v>7984</v>
  </rv>
  <rv s="0">
    <v>https://www.bing.com/financeapi/forcetrigger?t=a25552&amp;q=XNYS%3aRTX&amp;form=skydnc</v>
    <v>Learn more on Bing</v>
  </rv>
  <rv s="3">
    <v>en-GB</v>
    <v>a25552</v>
    <v>268435456</v>
    <v>1</v>
    <v>Powered by Refinitiv</v>
    <v>5</v>
    <v>RTX CORPORATION (XNYS:RTX)</v>
    <v>6</v>
    <v>7</v>
    <v>Finance</v>
    <v>8</v>
    <v>168.28</v>
    <v>112.27</v>
    <v>0.63290000000000002</v>
    <v>-0.05</v>
    <v>2.4610000000000001E-3</v>
    <v>-3.0009999999999998E-4</v>
    <v>0.41</v>
    <v>USD</v>
    <v>RTX Corporation is an aerospace and defense company, which provides advanced systems and services for commercial, military, and government customers worldwide. The Company operates through three segments: Collins Aerospace, Pratt &amp; Whitney, and Raytheon. Collins Aerospace segment provides technologically advanced aerospace and defense products and aftermarket service solutions for civil and military aircraft manufacturers, commercial airlines, and regional, business and general aviation, as well as for defense and commercial space operations. The Pratt &amp; Whitney segment supplies aircraft engines for commercial, military, business jet, and general aviation customers. The Raytheon segment provides defensive and offensive threat detection, tracking and mitigation capabilities for the United States and foreign government and commercial customers. The Raytheon designs, develops, and provides advanced capabilities in integrated air and missile defense, smart weapons, missiles and others.</v>
    <v>185000</v>
    <v>New York Stock Exchange</v>
    <v>XNYS</v>
    <v>XNYS</v>
    <v>1000 Wilson Blvd, ARLINGTON, VA, 22209 US</v>
    <v>167.26</v>
    <v>Aerospace &amp; Defense</v>
    <v>Stock</v>
    <v>45933.999865115627</v>
    <v>7986</v>
    <v>165.495</v>
    <v>222974300000</v>
    <v>RTX CORPORATION</v>
    <v>RTX CORPORATION</v>
    <v>166.81</v>
    <v>48.861199999999997</v>
    <v>166.63</v>
    <v>166.58</v>
    <v>166.99</v>
    <v>1338542000</v>
    <v>RTX</v>
    <v>RTX CORPORATION (XNYS:RTX)</v>
    <v>2678258</v>
    <v>4228735</v>
    <v>1934</v>
  </rv>
  <rv s="2">
    <v>7987</v>
  </rv>
  <rv s="0">
    <v>https://www.bing.com/financeapi/forcetrigger?t=a1p7zr&amp;q=XNYS%3aCAT&amp;form=skydnc</v>
    <v>Learn more on Bing</v>
  </rv>
  <rv s="3">
    <v>en-GB</v>
    <v>a1p7zr</v>
    <v>268435456</v>
    <v>1</v>
    <v>Powered by Refinitiv</v>
    <v>5</v>
    <v>CATERPILLAR INC. (XNYS:CAT)</v>
    <v>6</v>
    <v>7</v>
    <v>Finance</v>
    <v>8</v>
    <v>504.48</v>
    <v>267.3</v>
    <v>1.4917</v>
    <v>7.28</v>
    <v>1.8079999999999999E-3</v>
    <v>1.4839999999999999E-2</v>
    <v>0.9</v>
    <v>USD</v>
    <v>Caterpillar Inc. is a manufacturer of construction and mining equipment, off-highway diesel and natural gas engines, industrial gas turbines and diesel-electric locomotives. The Company operates through its various segments, namely Construction Industries, Resource Industries, and Energy &amp; Transportation. It also provides financing and related services through its Financial Products segment. The Construction Industries segment is primarily responsible for supporting customers using machinery in infrastructure and building construction applications. The Resource Industries segment develops and manufactures high productivity equipment for both surface and underground mining operations, as well as provide hydraulic systems, electronics and software for its machines and engines. The Energy &amp; Transportation segment offers product and services that includes reciprocating engines, generator sets, integrated systems and solutions, turbines and turbine-related services.</v>
    <v>112900</v>
    <v>New York Stock Exchange</v>
    <v>XNYS</v>
    <v>XNYS</v>
    <v>5205 N. O'connor Boulevard, Suite 100, IRVING, TX, 75039 US</v>
    <v>504.48</v>
    <v>Machinery, Equipment &amp; Components</v>
    <v>Stock</v>
    <v>45933.999319779687</v>
    <v>7989</v>
    <v>492.52499999999998</v>
    <v>233232200000</v>
    <v>CATERPILLAR INC.</v>
    <v>CATERPILLAR INC.</v>
    <v>493.25</v>
    <v>25.3142</v>
    <v>490.57</v>
    <v>497.85</v>
    <v>498.75</v>
    <v>468478900</v>
    <v>CAT</v>
    <v>CATERPILLAR INC. (XNYS:CAT)</v>
    <v>2996868</v>
    <v>2719906</v>
    <v>1986</v>
  </rv>
  <rv s="2">
    <v>7990</v>
  </rv>
  <rv s="0">
    <v>http://en.wikipedia.org/wiki/McDonald's</v>
    <v>Wikipedia</v>
  </rv>
  <rv s="4">
    <v>36</v>
    <v>7992</v>
  </rv>
  <rv s="5">
    <v>13</v>
    <v>https://www.bing.com/th?id=AMMS_7d8255243964a8970376f8dd41121106&amp;qlt=95</v>
    <v>7993</v>
    <v>0</v>
    <v>https://www.bing.com/images/search?form=xlimg&amp;q=mcdonald%27s</v>
    <v>Image of MCDONALD'S CORPORATION</v>
  </rv>
  <rv s="0">
    <v>https://www.bing.com/financeapi/forcetrigger?t=a1xdec&amp;q=XNYS%3aMCD&amp;form=skydnc</v>
    <v>Learn more on Bing</v>
  </rv>
  <rv s="6">
    <v>en-GB</v>
    <v>a1xdec</v>
    <v>268435456</v>
    <v>1</v>
    <v>Powered by Refinitiv</v>
    <v>9</v>
    <v>MCDONALD'S CORPORATION (XNYS:MCD)</v>
    <v>11</v>
    <v>12</v>
    <v>Finance</v>
    <v>8</v>
    <v>326.32</v>
    <v>276.52999999999997</v>
    <v>0.50009999999999999</v>
    <v>1.1000000000000001</v>
    <v>-3.322E-4</v>
    <v>3.6680000000000003E-3</v>
    <v>-0.1</v>
    <v>USD</v>
    <v>McDonald's Corporation is a global foodservice retailer. Its segment includes U.S., International Operated Markets, and International Developmental Licensed Markets &amp; Corporate. The U.S. segment is its largest market and is 95% franchised. The International Operated Markets segment is comprised of markets, or countries in which it operates and franchises restaurants, including Australia, Canada, France, Germany, Italy, Poland, Spain, and the United Kingdom. This segment is 89% franchised. The International Developmental Licensed Markets &amp; Corporate segment is comprised of developmental licensee and affiliate markets, including equity method investments in China and Japan. This segment is 99% franchised. Its menu features hamburgers and cheeseburgers, the Big Mac, the Quarter Pounder with Cheese, the Filet-O-Fish, and several chicken sandwiches, such as the McChicken and McCrispy as well as Chicken McNuggets, Fries, shakes, sundaes, cookies, soft drinks, coffee, and other beverages.</v>
    <v>150000</v>
    <v>New York Stock Exchange</v>
    <v>XNYS</v>
    <v>XNYS</v>
    <v>110 N Carpenter St, CHICAGO, IL, 60607-2104 US</v>
    <v>301.39</v>
    <v>7994</v>
    <v>Hotels &amp; Entertainment Services</v>
    <v>Stock</v>
    <v>45933.99965881875</v>
    <v>7995</v>
    <v>298.66300000000001</v>
    <v>214780700000</v>
    <v>MCDONALD'S CORPORATION</v>
    <v>MCDONALD'S CORPORATION</v>
    <v>298.89999999999998</v>
    <v>25.686800000000002</v>
    <v>299.88</v>
    <v>300.98</v>
    <v>300.88</v>
    <v>713604400</v>
    <v>MCD</v>
    <v>MCDONALD'S CORPORATION (XNYS:MCD)</v>
    <v>2599053</v>
    <v>3075495</v>
    <v>1964</v>
  </rv>
  <rv s="2">
    <v>7996</v>
  </rv>
  <rv s="0">
    <v>https://www.bing.com/financeapi/forcetrigger?t=a1xxmw&amp;q=XNYS%3aMRK&amp;form=skydnc</v>
    <v>Learn more on Bing</v>
  </rv>
  <rv s="3">
    <v>en-GB</v>
    <v>a1xxmw</v>
    <v>268435456</v>
    <v>1</v>
    <v>Powered by Refinitiv</v>
    <v>5</v>
    <v>MERCK &amp; CO., INC. (XNYS:MRK)</v>
    <v>6</v>
    <v>7</v>
    <v>Finance</v>
    <v>8</v>
    <v>112.08</v>
    <v>73.31</v>
    <v>0.34449999999999997</v>
    <v>-0.32</v>
    <v>3.1390000000000003E-3</v>
    <v>-3.5750000000000001E-3</v>
    <v>0.28000000000000003</v>
    <v>USD</v>
    <v>Merck &amp; Co., Inc. is a global health care company that delivers health solutions through its prescription medicines, including biologic therapies, vaccines and animal health products. The Company's segments include Pharmaceutical and Animal Health. Pharmaceutical segment includes human health pharmaceutical and vaccine products. The Company sells its human health pharmaceutical products primarily to drug wholesalers and retailers, hospitals, government agencies and managed health care providers. It sells its human health vaccines primarily to physicians, wholesalers, distributors and government entities. Animal Health segment discovers, develops, manufactures and markets a range of veterinary pharmaceutical and vaccine products, as well as health management solutions and services, for the prevention, treatment and control of disease in all major livestock and companion animal species. It sells its products to veterinarians, distributors, animal producers, farmers and pet owners.</v>
    <v>75000</v>
    <v>New York Stock Exchange</v>
    <v>XNYS</v>
    <v>XNYS</v>
    <v>126 East Lincoln Avenue, P.O. Box 2000, RAHWAY, NJ, 07065 US</v>
    <v>90.7</v>
    <v>Pharmaceuticals</v>
    <v>Stock</v>
    <v>45933.999980092187</v>
    <v>7998</v>
    <v>88.1</v>
    <v>222777300000</v>
    <v>MERCK &amp; CO., INC.</v>
    <v>MERCK &amp; CO., INC.</v>
    <v>89.625</v>
    <v>13.797700000000001</v>
    <v>89.51</v>
    <v>89.19</v>
    <v>89.47</v>
    <v>2497783000</v>
    <v>MRK</v>
    <v>MERCK &amp; CO., INC. (XNYS:MRK)</v>
    <v>12970576</v>
    <v>13862453</v>
    <v>1970</v>
  </rv>
  <rv s="2">
    <v>7999</v>
  </rv>
  <rv s="0">
    <v>http://en.wikipedia.org/wiki/The_Walt_Disney_Company</v>
    <v>Wikipedia</v>
  </rv>
  <rv s="4">
    <v>36</v>
    <v>8001</v>
  </rv>
  <rv s="5">
    <v>13</v>
    <v>https://www.bing.com/th?id=AMMS_0aa288ba528f6f45e3de87d97e250136&amp;qlt=95</v>
    <v>8002</v>
    <v>0</v>
    <v>https://www.bing.com/images/search?form=xlimg&amp;q=the+walt+disney+company</v>
    <v>Image of THE WALT DISNEY COMPANY</v>
  </rv>
  <rv s="0">
    <v>https://www.bing.com/financeapi/forcetrigger?t=a1r2z2&amp;q=XNYS%3aDIS&amp;form=skydnc</v>
    <v>Learn more on Bing</v>
  </rv>
  <rv s="6">
    <v>en-GB</v>
    <v>a1r2z2</v>
    <v>268435456</v>
    <v>1</v>
    <v>Powered by Refinitiv</v>
    <v>9</v>
    <v>THE WALT DISNEY COMPANY (XNYS:DIS)</v>
    <v>11</v>
    <v>12</v>
    <v>Finance</v>
    <v>8</v>
    <v>124.69</v>
    <v>80.099999999999994</v>
    <v>1.5543</v>
    <v>0.33</v>
    <v>1.9559999999999998E-3</v>
    <v>2.9429999999999999E-3</v>
    <v>0.22</v>
    <v>USD</v>
    <v>The Walt Disney Company is a diversified worldwide entertainment company. The Company's segments include Entertainment, Sports and Experiences. The Entertainment segment generally encompasses its non-sports focused global film and episodic content production and distribution activities. The lines of business within the Entertainment segment along with their business activities include Linear Networks, Direct-to-Consumer, and Content Sales/Licensing. The Sports segment encompasses its sports-focused global television and direct-to-consumer (DTC) video streaming content production and distribution activities. The lines of business within the Sports segment include ESPN and Star. The Experiences segment includes Parks and Experiences and Consumer Products. Parks and Experiences consists of Walt Disney World Resort in Florida, Disneyland Resort in California, Disney Cruise Line, and others. Consumer Products includes licensing of its trade names, characters, visual, literary and other IP.</v>
    <v>233000</v>
    <v>New York Stock Exchange</v>
    <v>XNYS</v>
    <v>XNYS</v>
    <v>500 South Buena Vista Street, BURBANK, CA, 91521-0001 US</v>
    <v>113.57</v>
    <v>8003</v>
    <v>Media &amp; Publishing</v>
    <v>Stock</v>
    <v>45933.999657950779</v>
    <v>8004</v>
    <v>111.56</v>
    <v>202213600000</v>
    <v>THE WALT DISNEY COMPANY</v>
    <v>THE WALT DISNEY COMPANY</v>
    <v>112.035</v>
    <v>17.581299999999999</v>
    <v>112.14</v>
    <v>112.47</v>
    <v>112.69</v>
    <v>1797934000</v>
    <v>DIS</v>
    <v>THE WALT DISNEY COMPANY (XNYS:DIS)</v>
    <v>7148378</v>
    <v>8534489</v>
    <v>2018</v>
  </rv>
  <rv s="2">
    <v>8005</v>
  </rv>
  <rv s="0">
    <v>https://www.bing.com/financeapi/forcetrigger?t=bptw77&amp;q=XNYS%3aUBER&amp;form=skydnc</v>
    <v>Learn more on Bing</v>
  </rv>
  <rv s="3">
    <v>en-GB</v>
    <v>bptw77</v>
    <v>268435456</v>
    <v>1</v>
    <v>Powered by Refinitiv</v>
    <v>5</v>
    <v>UBER TECHNOLOGIES, INC. (XNYS:UBER)</v>
    <v>6</v>
    <v>7</v>
    <v>Finance</v>
    <v>8</v>
    <v>101.99</v>
    <v>59.33</v>
    <v>1.4644999999999999</v>
    <v>-0.01</v>
    <v>7.2459999999999994E-4</v>
    <v>-1.0349999999999999E-4</v>
    <v>7.0000000000000007E-2</v>
    <v>USD</v>
    <v>Uber Technologies, Inc. operates a technology platform that uses network and technology to power movement from point A to point B. It develops and operates technology applications supporting a variety of offerings on its platform (platform(s)). Its segments include Mobility, Delivery and Freight. Mobility products connect consumers with drivers who provide rides in a variety of vehicles, such as cars, auto rickshaws, motorbikes, minibuses, or taxis. Delivery offerings allow consumers to search for and discover local restaurants, order a meal, and either pick-up at the restaurant or have the meal delivered. In certain markets, the Delivery segment provides offerings for grocery, alcohol, and convenience store delivery as well as select other goods. The Freight segment connects carriers with shippers on its platform, and gives carriers upfront, pricing and the ability to book a shipment. The Freight segment also includes transportation management and other logistics service offerings.</v>
    <v>31100</v>
    <v>New York Stock Exchange</v>
    <v>XNYS</v>
    <v>XNYS</v>
    <v>1725 3Rd Street, SAN FRANCISCO, CA, 94158 US</v>
    <v>98.3</v>
    <v>Software &amp; IT Services</v>
    <v>Stock</v>
    <v>45933.999604432815</v>
    <v>8007</v>
    <v>96.46</v>
    <v>201451400000</v>
    <v>UBER TECHNOLOGIES, INC.</v>
    <v>UBER TECHNOLOGIES, INC.</v>
    <v>96.95</v>
    <v>16.376899999999999</v>
    <v>96.61</v>
    <v>96.6</v>
    <v>96.67</v>
    <v>2085419000</v>
    <v>UBER</v>
    <v>UBER TECHNOLOGIES, INC. (XNYS:UBER)</v>
    <v>10556418</v>
    <v>18232194</v>
    <v>2010</v>
  </rv>
  <rv s="2">
    <v>8008</v>
  </rv>
  <rv s="0">
    <v>https://www.bing.com/financeapi/forcetrigger?t=a23www&amp;q=XNYS%3aT&amp;form=skydnc</v>
    <v>Learn more on Bing</v>
  </rv>
  <rv s="3">
    <v>en-GB</v>
    <v>a23www</v>
    <v>268435456</v>
    <v>1</v>
    <v>Powered by Refinitiv</v>
    <v>5</v>
    <v>AT&amp;T INC. (XNYS:T)</v>
    <v>6</v>
    <v>7</v>
    <v>Finance</v>
    <v>8</v>
    <v>29.79</v>
    <v>21.05</v>
    <v>0.40089999999999998</v>
    <v>0.05</v>
    <v>0</v>
    <v>1.8509999999999998E-3</v>
    <v>0</v>
    <v>USD</v>
    <v>AT&amp;T Inc. is a holding company. The Company is a provider of telecommunications and technology services globally. The Company’s segments include Communications and Latin America. The Communications segment provides wireless and wireline telecom and broadband services to consumers located in the United States and businesses globally. The business units of the Communication segment include Mobility, Business Wireline, and Consumer Wireline. Mobility provides nationwide wireless service and equipment. Business Wireline provides advanced Ethernet-based fiber services, Internet Protocol (IP) Voice and managed professional services, as well as legacy voice and data services and related equipment, to business customers. Consumer Wireline provides broadband services, including fiber connections. Consumer Wireline provides legacy telephony voice communication services. The Latin America segment provides wireless services and equipment in Mexico.</v>
    <v>139970</v>
    <v>New York Stock Exchange</v>
    <v>XNYS</v>
    <v>XNYS</v>
    <v>208 S. Akard St, DALLAS, TX, 75202 US</v>
    <v>27.22</v>
    <v>Telecommunications Services</v>
    <v>Stock</v>
    <v>45933.999672696096</v>
    <v>8010</v>
    <v>26.99</v>
    <v>193489400000</v>
    <v>AT&amp;T INC.</v>
    <v>AT&amp;T INC.</v>
    <v>27.02</v>
    <v>15.3825</v>
    <v>27.01</v>
    <v>27.06</v>
    <v>27.06</v>
    <v>7150385000</v>
    <v>T</v>
    <v>AT&amp;T INC. (XNYS:T)</v>
    <v>34891703</v>
    <v>30723703</v>
    <v>1983</v>
  </rv>
  <rv s="2">
    <v>8011</v>
  </rv>
  <rv s="10">
    <v>en-GB</v>
    <v>cdosim</v>
    <v>268435456</v>
    <v>1</v>
    <v>Powered by Refinitiv</v>
    <v>22</v>
    <v>GLOBAL COMPLIANCE APPLICATIONS CORP. (NEOE:APP)</v>
    <v>16</v>
    <v>23</v>
    <v>Finance</v>
    <v>24</v>
    <v>5.0000000000000001E-3</v>
    <v>5.0000000000000001E-3</v>
    <v>7.1199999999999999E-2</v>
    <v>0</v>
    <v>0</v>
    <v>CAD</v>
    <v>Global Compliance Applications Corp. is a Canada-based company engaged in designing and developing blockchain technologies and machine learning solutions to improve real-world businesses. The Company’s lead solution is Efixii, an Ethereum Layer 2 blockchain and Ethereum Virtual Machine (EVM) programming functionality that is on par with other Layer- 2’s, such as Polygon. It can quickly connect each participant from product producers, distributors, manufacturers and retailers through a series of value chain dApps that allow for data connectivity to drive better consumer experiences and sales. It has created clearESG to assist businesses in communicating their sustainability goals and earned attributes on the blockchain through a series of environmental, social &amp; governance (ESG) merit badges. It works in many agricultural industries, providing a value-added blockchain offering through a software-as-a-service (SaaS) licensing model.</v>
    <v>NEO Exchange</v>
    <v>NEOE</v>
    <v>NEOE</v>
    <v>Po Box 43, Suite 830, 1100 Melville St., VANCOUVER, BC, V6E 4A6 CA</v>
    <v>5.0000000000000001E-3</v>
    <v>Software &amp; IT Services</v>
    <v>Stock</v>
    <v>45772.681100508591</v>
    <v>5.0000000000000001E-3</v>
    <v>3563230</v>
    <v>GLOBAL COMPLIANCE APPLICATIONS CORP.</v>
    <v>GLOBAL COMPLIANCE APPLICATIONS CORP.</v>
    <v>5.0000000000000001E-3</v>
    <v>5.0000000000000001E-3</v>
    <v>5.0000000000000001E-3</v>
    <v>356194200</v>
    <v>APP</v>
    <v>GLOBAL COMPLIANCE APPLICATIONS CORP. (NEOE:APP)</v>
    <v>188000</v>
    <v>74660</v>
    <v>2014</v>
  </rv>
  <rv s="2">
    <v>8013</v>
  </rv>
  <rv s="0">
    <v>https://www.bing.com/financeapi/forcetrigger?t=a1xyjc&amp;q=XNYS%3aMS&amp;form=skydnc</v>
    <v>Learn more on Bing</v>
  </rv>
  <rv s="3">
    <v>en-GB</v>
    <v>a1xyjc</v>
    <v>268435456</v>
    <v>1</v>
    <v>Powered by Refinitiv</v>
    <v>5</v>
    <v>MORGAN STANLEY (XNYS:MS)</v>
    <v>6</v>
    <v>7</v>
    <v>Finance</v>
    <v>8</v>
    <v>163.97499999999999</v>
    <v>94.330100000000002</v>
    <v>1.3337000000000001</v>
    <v>2.29</v>
    <v>-5.7110000000000006E-4</v>
    <v>1.4745999999999999E-2</v>
    <v>-0.09</v>
    <v>USD</v>
    <v>Morgan Stanley is a global financial services company. The Company is engaged in providing a range of investment banking, securities, wealth management and investment management services. Its segments include Institutional Securities, Wealth Management and Investment Management. Its Institutional Securities segment provides a variety of products and services to corporations, governments, financial institutions and ultra-high net worth clients. Its Wealth Management segment provides an array of financial services and solutions to individual investors and small to medium-sized businesses and institutions. Its Investment Management segment provides a range of investment strategies and products that span geographies, asset classes, and public and private markets to a diverse group of clients across institutional and intermediary channels. Its investment banking services consist of capital raising and financial advisory services, including the underwriting of debt and other products.</v>
    <v>80000</v>
    <v>New York Stock Exchange</v>
    <v>XNYS</v>
    <v>XNYS</v>
    <v>1585 Broadway, NEW YORK, NY, 10036 US</v>
    <v>157.80000000000001</v>
    <v>Investment Banking &amp; Investment Services</v>
    <v>Stock</v>
    <v>45933.989504849218</v>
    <v>8015</v>
    <v>156.16</v>
    <v>251566500000</v>
    <v>MORGAN STANLEY</v>
    <v>MORGAN STANLEY</v>
    <v>156.93</v>
    <v>17.592500000000001</v>
    <v>155.30000000000001</v>
    <v>157.59</v>
    <v>157.5</v>
    <v>1596336000</v>
    <v>MS</v>
    <v>MORGAN STANLEY (XNYS:MS)</v>
    <v>5182306</v>
    <v>5445973</v>
    <v>1981</v>
  </rv>
  <rv s="2">
    <v>8016</v>
  </rv>
  <rv s="0">
    <v>https://www.bing.com/financeapi/forcetrigger?t=a1yoa2&amp;q=XNYS%3aNOW&amp;form=skydnc</v>
    <v>Learn more on Bing</v>
  </rv>
  <rv s="3">
    <v>en-GB</v>
    <v>a1yoa2</v>
    <v>268435456</v>
    <v>1</v>
    <v>Powered by Refinitiv</v>
    <v>5</v>
    <v>SERVICENOW, INC. (XNYS:NOW)</v>
    <v>6</v>
    <v>7</v>
    <v>Finance</v>
    <v>8</v>
    <v>1198.0899999999999</v>
    <v>678.65880000000004</v>
    <v>0.94040000000000001</v>
    <v>2.2599999999999998</v>
    <v>-6.7960000000000004E-4</v>
    <v>2.483E-3</v>
    <v>-0.62</v>
    <v>USD</v>
    <v>ServiceNow, Inc. provides an artificial intelligence (AI) platform for business transformation. The Company’s AI platform connects people, processes, data, and devices to increase productivity and maximize business outcomes. Its intelligent platform, the Now Platform, is a cloud-based solution that helps enterprises and organizations across public and private sectors digitize workflows. The workflow applications built on the Now Platform are organized in four primary areas: technology, customer and industry, employee and creator. Its technology workflows empower information technology (IT) departments to plan, build, operate and service the IT needs of the business enterprise. Its customer and industry workflows help organizations reimagine their customer experience. Its employee workflows help customers simplify how their employees access services they need. Its creator workflows enable customers to automate processes by creating their own custom workflows on the Now Platform.</v>
    <v>26293</v>
    <v>New York Stock Exchange</v>
    <v>XNYS</v>
    <v>XNYS</v>
    <v>2225 Lawson Lane, SANTA CLARA, CA, 95054 US</v>
    <v>919.7</v>
    <v>Software &amp; IT Services</v>
    <v>Stock</v>
    <v>45933.99561476797</v>
    <v>8018</v>
    <v>908.33</v>
    <v>189770900000</v>
    <v>SERVICENOW, INC.</v>
    <v>SERVICENOW, INC.</v>
    <v>913.65</v>
    <v>114.9198</v>
    <v>910.1</v>
    <v>912.36</v>
    <v>911.74</v>
    <v>208000000</v>
    <v>NOW</v>
    <v>SERVICENOW, INC. (XNYS:NOW)</v>
    <v>1166652</v>
    <v>1511797</v>
    <v>2012</v>
  </rv>
  <rv s="2">
    <v>8019</v>
  </rv>
  <rv s="0">
    <v>https://www.bing.com/financeapi/forcetrigger?t=a1p3ww&amp;q=XNYS%3aC&amp;form=skydnc</v>
    <v>Learn more on Bing</v>
  </rv>
  <rv s="3">
    <v>en-GB</v>
    <v>a1p3ww</v>
    <v>268435456</v>
    <v>1</v>
    <v>Powered by Refinitiv</v>
    <v>5</v>
    <v>CITIGROUP INC. (XNYS:C)</v>
    <v>6</v>
    <v>7</v>
    <v>Finance</v>
    <v>8</v>
    <v>105.59</v>
    <v>55.51</v>
    <v>1.3597999999999999</v>
    <v>0.4</v>
    <v>2.875E-4</v>
    <v>4.1089999999999998E-3</v>
    <v>2.81E-2</v>
    <v>USD</v>
    <v>Citigroup Inc. is a global diversified financial services holding company. The Company’s segments include Services, Markets, Banking, Wealth and U.S. Personal Banking (USPB). The Services segment includes Treasury and Trade Solutions (TTS) and securities services. TTS provides an integrated suite of tailored cash management, trade and working capital solutions to multinational corporations, financial institutions and public sector organizations. The Markets segment provides corporate, institutional and public sector clients around the world with a full range of sales and trading services across equities, foreign exchange, rates, spread products and commodities. The Banking segment includes investment banking, which supports client capital-raising needs to help strengthen and grow their businesses. The Wealth segment includes Private Bank, Wealth at Work and Citigold and provides financial services to a range of client segments. USPB segment includes branded cards and retail services.</v>
    <v>230000</v>
    <v>New York Stock Exchange</v>
    <v>XNYS</v>
    <v>XNYS</v>
    <v>388 Greenwich Street, 17th Floor, NEW YORK, NY, 10013 US</v>
    <v>98.58</v>
    <v>Investment Banking &amp; Investment Services</v>
    <v>Stock</v>
    <v>45933.99932407344</v>
    <v>8021</v>
    <v>97.295000000000002</v>
    <v>179929400000</v>
    <v>CITIGROUP INC.</v>
    <v>CITIGROUP INC.</v>
    <v>97.34</v>
    <v>14.449</v>
    <v>97.34</v>
    <v>97.74</v>
    <v>97.768100000000004</v>
    <v>1840898000</v>
    <v>C</v>
    <v>CITIGROUP INC. (XNYS:C)</v>
    <v>13863595</v>
    <v>13430045</v>
    <v>1988</v>
  </rv>
  <rv s="2">
    <v>8022</v>
  </rv>
  <rv s="0">
    <v>https://www.bing.com/financeapi/forcetrigger?t=a25obh&amp;q=XNYS%3aVZ&amp;form=skydnc</v>
    <v>Learn more on Bing</v>
  </rv>
  <rv s="3">
    <v>en-GB</v>
    <v>a25obh</v>
    <v>268435456</v>
    <v>1</v>
    <v>Powered by Refinitiv</v>
    <v>5</v>
    <v>VERIZON COMMUNICATIONS INC. (XNYS:VZ)</v>
    <v>6</v>
    <v>7</v>
    <v>Finance</v>
    <v>8</v>
    <v>47.354999999999997</v>
    <v>37.585000000000001</v>
    <v>0.35820000000000002</v>
    <v>0.27</v>
    <v>4.1219999999999998E-3</v>
    <v>6.221E-3</v>
    <v>0.18</v>
    <v>USD</v>
    <v>Verizon Communications Inc. is a holding company. The Company, through its subsidiaries, provides communications, technology, information and streaming products and services to consumers, businesses and government entities. Its Consumer segment provides wireless and wireline communications services. It also provides fixed wireless access (FWA) broadband through its 5G or 4G Long-Term Evolution (LTE) networks portfolio. The Company's Business segment provides wireless and wireline communications services and products, including FWA broadband, data, video and advanced communication services, corporate networking solutions, security and managed network services, local and long-distance voice services and network access to deliver various Internet of Things (IoT) services and products. It provides these products and services to businesses, public sector customers and wireless and wireline carriers across the U.S. and a subset of these products and services to customers around the world.</v>
    <v>99600</v>
    <v>New York Stock Exchange</v>
    <v>XNYS</v>
    <v>XNYS</v>
    <v>1095 Avenue Of The Americas, NEW YORK, NY, 10036 US</v>
    <v>43.9251</v>
    <v>Telecommunications Services</v>
    <v>Stock</v>
    <v>45933.999662522656</v>
    <v>8024</v>
    <v>43.4</v>
    <v>184126900000</v>
    <v>VERIZON COMMUNICATIONS INC.</v>
    <v>VERIZON COMMUNICATIONS INC.</v>
    <v>43.44</v>
    <v>10.084099999999999</v>
    <v>43.4</v>
    <v>43.67</v>
    <v>43.85</v>
    <v>4216325000</v>
    <v>VZ</v>
    <v>VERIZON COMMUNICATIONS INC. (XNYS:VZ)</v>
    <v>18016024</v>
    <v>18093621</v>
    <v>1983</v>
  </rv>
  <rv s="2">
    <v>8025</v>
  </rv>
  <rv s="0">
    <v>https://www.bing.com/financeapi/forcetrigger?t=a24bsm&amp;q=XNYS%3aTMO&amp;form=skydnc</v>
    <v>Learn more on Bing</v>
  </rv>
  <rv s="3">
    <v>en-GB</v>
    <v>a24bsm</v>
    <v>268435456</v>
    <v>1</v>
    <v>Powered by Refinitiv</v>
    <v>5</v>
    <v>THERMO FISHER SCIENTIFIC INCORPORATED (XNYS:TMO)</v>
    <v>6</v>
    <v>7</v>
    <v>Finance</v>
    <v>8</v>
    <v>611.49</v>
    <v>385.46</v>
    <v>0.79900000000000004</v>
    <v>18.36</v>
    <v>0</v>
    <v>3.4973999999999998E-2</v>
    <v>0</v>
    <v>USD</v>
    <v>Thermo Fisher Scientific Inc. is engaged in accelerating life sciences research, solving complex analytical challenges, increasing laboratory productivity, and improving patient health through diagnostics and the development and manufacture of life-changing therapies. Through its Life Sciences Solutions segment, it provides a portfolio of reagents, instruments and consumables used in biological and medical research, the discovery and production of new drugs and vaccines as well as diagnosis of infection and disease. Through its Analytical Instruments segment, it provides instruments and the supporting consumables, software and services that are used for a range of applications. Its Specialty Diagnostics segment offers a range of diagnostic test kits, reagents, culture media, instruments and associated products. Its Laboratory Products and Biopharma Services segment offers virtually everything needed for the laboratory. It also provides purification and filtration technologies.</v>
    <v>125000</v>
    <v>New York Stock Exchange</v>
    <v>XNYS</v>
    <v>XNYS</v>
    <v>168 Third Avenue, WALTHAM, MA, 02451 US</v>
    <v>545.44000000000005</v>
    <v>Healthcare Equipment &amp; Supplies</v>
    <v>Stock</v>
    <v>45933.992013228904</v>
    <v>8027</v>
    <v>525.36</v>
    <v>205164200000</v>
    <v>THERMO FISHER SCIENTIFIC INCORPORATED</v>
    <v>THERMO FISHER SCIENTIFIC INCORPORATED</v>
    <v>525.36</v>
    <v>30.805900000000001</v>
    <v>524.96</v>
    <v>543.32000000000005</v>
    <v>543.32000000000005</v>
    <v>377612100</v>
    <v>TMO</v>
    <v>THERMO FISHER SCIENTIFIC INCORPORATED (XNYS:TMO)</v>
    <v>3048558</v>
    <v>2292899</v>
    <v>1960</v>
  </rv>
  <rv s="2">
    <v>8028</v>
  </rv>
  <rv s="0">
    <v>https://www.bing.com/financeapi/forcetrigger?t=a1o2lh&amp;q=XNYS%3aAXP&amp;form=skydnc</v>
    <v>Learn more on Bing</v>
  </rv>
  <rv s="3">
    <v>en-GB</v>
    <v>a1o2lh</v>
    <v>268435456</v>
    <v>1</v>
    <v>Powered by Refinitiv</v>
    <v>5</v>
    <v>AMERICAN EXPRESS COMPANY (XNYS:AXP)</v>
    <v>6</v>
    <v>7</v>
    <v>Finance</v>
    <v>8</v>
    <v>349.19</v>
    <v>220.43</v>
    <v>1.2749999999999999</v>
    <v>-0.24</v>
    <v>-7.2669999999999994E-4</v>
    <v>-7.2620000000000009E-4</v>
    <v>-0.24</v>
    <v>USD</v>
    <v>American Express Company is a globally integrated payments company with card-issuing, merchant-acquiring and card network businesses. It offers products and services to a range of customers, including consumers, small businesses, mid-sized companies and large corporations around the world. Its segments include U.S. Consumer Services (USCS), Commercial Services (CS), International Card Services (ICS) and Global Merchant and Network Services (GMNS). USCS offers travel and lifestyle services as well as banking and non-card financing products. CS offers payment and expense management, banking and non-card financing products. ICS provides services to international customers, including travel and lifestyle services, and manages certain international joint ventures and its loyalty coalition business. GMNS operates a payments network that processes and settles card transactions, acquires merchants and provides multichannel marketing programs and capabilities, services and data analytics.</v>
    <v>75100</v>
    <v>New York Stock Exchange</v>
    <v>XNYS</v>
    <v>XNYS</v>
    <v>200 Vesey Street, 50Th Floor, NEW YORK, NY, 10285 US</v>
    <v>332.04</v>
    <v>Banking Services</v>
    <v>Stock</v>
    <v>45933.995720925785</v>
    <v>8030</v>
    <v>328.71899999999999</v>
    <v>229808100000</v>
    <v>AMERICAN EXPRESS COMPANY</v>
    <v>AMERICAN EXPRESS COMPANY</v>
    <v>332</v>
    <v>23.195</v>
    <v>330.48</v>
    <v>330.24</v>
    <v>330</v>
    <v>695882200</v>
    <v>AXP</v>
    <v>AMERICAN EXPRESS COMPANY (XNYS:AXP)</v>
    <v>2404341</v>
    <v>2763923</v>
    <v>1965</v>
  </rv>
  <rv s="2">
    <v>8031</v>
  </rv>
  <rv s="0">
    <v>https://www.bing.com/financeapi/forcetrigger?t=a1om4c&amp;q=XNYS%3aBLK&amp;form=skydnc</v>
    <v>Learn more on Bing</v>
  </rv>
  <rv s="3">
    <v>en-GB</v>
    <v>a1om4c</v>
    <v>268435456</v>
    <v>1</v>
    <v>Powered by Refinitiv</v>
    <v>5</v>
    <v>BLACKROCK, INC. (XNYS:BLK)</v>
    <v>6</v>
    <v>7</v>
    <v>Finance</v>
    <v>8</v>
    <v>1183.5</v>
    <v>773.74009999999998</v>
    <v>1.4991000000000001</v>
    <v>0.15</v>
    <v>-5.9449999999999998E-4</v>
    <v>1.293E-4</v>
    <v>-0.69</v>
    <v>USD</v>
    <v>BlackRock, Inc. is an investment management company. The Company provides a range of investment management and technology services to institutional and retail clients. Its diverse platform of alpha-seeking active, private markets, index and cash management investment strategies across asset classes enables the Company to tailor investment outcomes and asset allocation solutions for clients. Its product offerings include single- and multi-asset portfolios investing in equities, fixed income, alternatives, and money market instruments. Its products are offered directly and through intermediaries in a range of vehicles, including open-end and closed-end mutual funds, iShares exchange-traded funds, separate accounts, collective investment funds and other pooled investment vehicles. It also offers technology services, including the investment and risk management technology platform, Aladdin, Aladdin Wealth, eFront, and Cachematrix, as well as advisory services and solutions.</v>
    <v>22700</v>
    <v>New York Stock Exchange</v>
    <v>XNYS</v>
    <v>XNYS</v>
    <v>50 Hudson Yards, NEW YORK, NY, 10001 US</v>
    <v>1168.0050000000001</v>
    <v>Investment Banking &amp; Investment Services</v>
    <v>Stock</v>
    <v>45933.99115869141</v>
    <v>8033</v>
    <v>1157.8499999999999</v>
    <v>179736700000</v>
    <v>BLACKROCK, INC.</v>
    <v>BLACKROCK, INC.</v>
    <v>1166.96</v>
    <v>28.0502</v>
    <v>1160.54</v>
    <v>1160.69</v>
    <v>1160</v>
    <v>154853300</v>
    <v>BLK</v>
    <v>BLACKROCK, INC. (XNYS:BLK)</v>
    <v>377223</v>
    <v>536492</v>
    <v>2024</v>
  </rv>
  <rv s="2">
    <v>8034</v>
  </rv>
  <rv s="7">
    <v>en-GB</v>
    <v>ccmvww</v>
    <v>268435456</v>
    <v>1</v>
    <v>Powered by Refinitiv</v>
    <v>15</v>
    <v>GE VERNOVA INC. (XNYS:GEV)</v>
    <v>16</v>
    <v>7</v>
    <v>Finance</v>
    <v>8</v>
    <v>677.28989999999999</v>
    <v>250.89</v>
    <v>1.4930000000000001</v>
    <v>-11.24</v>
    <v>-1.58E-3</v>
    <v>-1.8541000000000002E-2</v>
    <v>-0.94</v>
    <v>USD</v>
    <v>GE Vernova Inc. is a purpose-built global energy company that includes Power, Wind, and Electrification segments and is supported by its accelerator businesses. It designs, manufactures, delivers, and services technologies to create a sustainable electric power system, enabling electrification and decarbonization. Power segment includes the design, manufacture, and servicing of gas, nuclear, hydro, and steam technologies, providing a critical foundation of dispatchable, flexible, stable, and reliable power. Wind segment includes its wind generation technologies, inclusive of onshore and offshore wind turbines and blades. Electrification segment includes grid solutions, power conversion and storage, and electrification software technologies required for the transmission, distribution, conversion, storage, and orchestration of electricity from point of generation to point of consumption. Its accelerator business includes advanced research, consulting services and financial services.</v>
    <v>75000</v>
    <v>New York Stock Exchange</v>
    <v>XNYS</v>
    <v>XNYS</v>
    <v>58 Charles Street, CAMBRIDGE, MA, 02141 US</v>
    <v>611.75</v>
    <v>Electrical Utilities &amp; IPPs</v>
    <v>Stock</v>
    <v>45933.999759941406</v>
    <v>588</v>
    <v>161970498261</v>
    <v>GE VERNOVA INC.</v>
    <v>GE VERNOVA INC.</v>
    <v>610.29</v>
    <v>143.5094</v>
    <v>606.23</v>
    <v>594.99</v>
    <v>594.04999999999995</v>
    <v>272223900</v>
    <v>GEV</v>
    <v>GE VERNOVA INC. (XNYS:GEV)</v>
    <v>2668461</v>
    <v>2744731</v>
    <v>2023</v>
  </rv>
  <rv s="2">
    <v>8036</v>
  </rv>
  <rv s="0">
    <v>https://www.bing.com/financeapi/forcetrigger?t=a1o4ec&amp;q=XNYS%3aBA&amp;form=skydnc</v>
    <v>Learn more on Bing</v>
  </rv>
  <rv s="11">
    <v>en-GB</v>
    <v>a1o4ec</v>
    <v>268435456</v>
    <v>1</v>
    <v>Powered by Refinitiv</v>
    <v>25</v>
    <v>THE BOEING COMPANY (XNYS:BA)</v>
    <v>6</v>
    <v>26</v>
    <v>Finance</v>
    <v>8</v>
    <v>242.68989999999999</v>
    <v>128.8801</v>
    <v>1.4430000000000001</v>
    <v>-1.1299999999999999</v>
    <v>-8.7839999999999999E-4</v>
    <v>-5.1970000000000002E-3</v>
    <v>-0.19</v>
    <v>USD</v>
    <v>The Boeing Company is an aerospace company. Its segments include Commercial Airplanes (BCA), Defense, Space &amp; Security (BDS), and Global Services (BGS). Its BCA segment develops, produces and markets commercial jet aircraft principally for the commercial airline industry worldwide. Its family of commercial jet aircraft in production includes the 737 narrow-body model and the 767, 777 and 787 wide-body models. Its BDS segment is engaged in the research, development, production and modification of manned and unmanned military aircraft and weapons systems for strike, surveillance and mobility. Its BGS segment provides services to its commercial and defense customers worldwide. It sustains aerospace platforms and systems with a range of products and services, including supply chain and logistics management, engineering, maintenance and modifications, upgrades and conversions, spare parts, pilot and maintenance training systems and services, technical and maintenance documents, and others.</v>
    <v>172000</v>
    <v>New York Stock Exchange</v>
    <v>XNYS</v>
    <v>XNYS</v>
    <v>929 Long Bridge Drive, ARLINGTON, VA, 22202 US</v>
    <v>218.83</v>
    <v>Aerospace &amp; Defense</v>
    <v>Stock</v>
    <v>45933.999658807814</v>
    <v>8038</v>
    <v>215.25</v>
    <v>163556900000</v>
    <v>THE BOEING COMPANY</v>
    <v>THE BOEING COMPANY</v>
    <v>216.75</v>
    <v>217.43</v>
    <v>216.3</v>
    <v>216.11</v>
    <v>756157700</v>
    <v>BA</v>
    <v>THE BOEING COMPANY (XNYS:BA)</v>
    <v>6634085</v>
    <v>7877241</v>
    <v>1934</v>
  </rv>
  <rv s="2">
    <v>8039</v>
  </rv>
  <rv s="0">
    <v>https://www.bing.com/financeapi/forcetrigger?t=a22n4c&amp;q=XNYS%3aSCHW&amp;form=skydnc</v>
    <v>Learn more on Bing</v>
  </rv>
  <rv s="3">
    <v>en-GB</v>
    <v>a22n4c</v>
    <v>268435456</v>
    <v>1</v>
    <v>Powered by Refinitiv</v>
    <v>5</v>
    <v>THE CHARLES SCHWAB CORPORATION (XNYS:SCHW)</v>
    <v>6</v>
    <v>7</v>
    <v>Finance</v>
    <v>8</v>
    <v>99.59</v>
    <v>62.41</v>
    <v>1.0195000000000001</v>
    <v>1.38</v>
    <v>7.4399999999999998E-4</v>
    <v>1.4886999999999999E-2</v>
    <v>7.0000000000000007E-2</v>
    <v>USD</v>
    <v>The Charles Schwab Corporation is a savings and loan holding company. The Company, through its subsidiaries, engages in wealth management, securities brokerage, banking, asset management, custody, and financial advisory services. The Company provides financial services to individuals and institutional clients through two segments: Investor Services, and Advisor Services. The Investor Services segment provides retail brokerage, investment advisory, and banking and trust services to individual investors, and retirement plan and business services, as well as other corporate brokerage services, to businesses and their employees. The Advisor Services segment provides custodial, trading, banking and trust, and support services to independent registered investment advisors (RIAs), independent retirement advisors, and recordkeepers. Its products and services include brokerage, mutual funds, exchange-traded funds (ETFs), managed investing solutions, alternative investments, banking, and trust.</v>
    <v>32600</v>
    <v>New York Stock Exchange</v>
    <v>XNYS</v>
    <v>XNYS</v>
    <v>3000 Schwab Way, WESTLAKE, TX, 76262 US</v>
    <v>94.36</v>
    <v>Investment Banking &amp; Investment Services</v>
    <v>Stock</v>
    <v>45933.999856284376</v>
    <v>8041</v>
    <v>92.6</v>
    <v>170775800000</v>
    <v>THE CHARLES SCHWAB CORPORATION</v>
    <v>THE CHARLES SCHWAB CORPORATION</v>
    <v>92.7</v>
    <v>25.3264</v>
    <v>92.7</v>
    <v>94.08</v>
    <v>94.15</v>
    <v>1815219000</v>
    <v>SCHW</v>
    <v>THE CHARLES SCHWAB CORPORATION (XNYS:SCHW)</v>
    <v>6762178</v>
    <v>10011643</v>
    <v>1986</v>
  </rv>
  <rv s="2">
    <v>8042</v>
  </rv>
  <rv s="0">
    <v>https://www.bing.com/financeapi/forcetrigger?t=a249r7&amp;q=XNYS%3aTJX&amp;form=skydnc</v>
    <v>Learn more on Bing</v>
  </rv>
  <rv s="3">
    <v>en-GB</v>
    <v>a249r7</v>
    <v>268435456</v>
    <v>1</v>
    <v>Powered by Refinitiv</v>
    <v>5</v>
    <v>THE TJX COMPANIES, INC. (XNYS:TJX)</v>
    <v>6</v>
    <v>7</v>
    <v>Finance</v>
    <v>8</v>
    <v>145.58000000000001</v>
    <v>111.22</v>
    <v>0.90100000000000002</v>
    <v>-1.1599999999999999</v>
    <v>1.2030000000000001E-3</v>
    <v>-8.1410000000000007E-3</v>
    <v>0.17</v>
    <v>USD</v>
    <v>The TJX Companies, Inc. is an off-price apparel and home fashions retailer in the United States (U.S.) and worldwide. The Company's segments include Marmaxx and HomeGoods, both in the U.S., TJX Canada and TJX International, including Europe and Australia. The TJ Maxx and Marshalls chains sell family apparel, including footwear and accessories, home fashions, including home basics, decorative accessories, and giftware and other merchandise. The HomeGoods segment operates HomeGoods and Homesense chains. HomeGoods offers an eclectic assortment of home fashions, including furniture, rugs, lighting, soft home, decorative accessories, tabletop, and cookware, as well as expanded pet and gourmet food departments. The TJX Canada segment operates the Winners, HomeSense and Marshalls chains in Canada, offering a range of home decor, furniture, and seasonal home merchandise. The TJX International segment operates the TK Maxx and Homesense chains in Europe and the TK Maxx chain in Australia.</v>
    <v>364000</v>
    <v>New York Stock Exchange</v>
    <v>XNYS</v>
    <v>XNYS</v>
    <v>770 Cochituate Rd, FRAMINGHAM, MA, 01701 US</v>
    <v>143.25</v>
    <v>Diversified Retail</v>
    <v>Stock</v>
    <v>45933.989991770315</v>
    <v>8044</v>
    <v>141.15</v>
    <v>157291600000</v>
    <v>THE TJX COMPANIES, INC.</v>
    <v>THE TJX COMPANIES, INC.</v>
    <v>142.49</v>
    <v>32.498600000000003</v>
    <v>142.49</v>
    <v>141.33000000000001</v>
    <v>141.5</v>
    <v>1112939000</v>
    <v>TJX</v>
    <v>THE TJX COMPANIES, INC. (XNYS:TJX)</v>
    <v>2994107</v>
    <v>4782024</v>
    <v>1962</v>
  </rv>
  <rv s="2">
    <v>8045</v>
  </rv>
  <rv s="0">
    <v>https://www.bing.com/financeapi/forcetrigger?t=a1ye2w&amp;q=XNYS%3aNEE&amp;form=skydnc</v>
    <v>Learn more on Bing</v>
  </rv>
  <rv s="3">
    <v>en-GB</v>
    <v>a1ye2w</v>
    <v>268435456</v>
    <v>1</v>
    <v>Powered by Refinitiv</v>
    <v>5</v>
    <v>NEXTERA ENERGY, INC. (XNYS:NEE)</v>
    <v>6</v>
    <v>7</v>
    <v>Finance</v>
    <v>8</v>
    <v>86.1</v>
    <v>61.72</v>
    <v>0.67379999999999995</v>
    <v>1.88</v>
    <v>1.124E-3</v>
    <v>2.4046999999999999E-2</v>
    <v>0.09</v>
    <v>USD</v>
    <v>NextEra Energy, Inc. is an electric power and energy infrastructure company. It operates through its wholly owned subsidiaries, NextEra Energy Resources, LLC and NextEra Energy Transmission, LLC (collectively, NEER) and Florida Power &amp; Light Company (FPL). Its segments include NEER and FPL. FPL segment is a rate-regulated electric utility engaged in the generation, transmission, distribution and sale of electric energy in Florida. FPL has approximately 35,052 megawatts of net generating capacity, over 91,000 circuit miles of transmission and distribution lines and 921 substations. The NEER segment owns, develops, constructs, manages and operates electric generation facilities in wholesale energy markets in the United States and Canada and includes assets and investments in other businesses with a clean energy focus, such as battery storage, natural gas pipelines, and renewable fuels. It owns, develops, constructs and operates rate-regulated transmission facilities in North America.</v>
    <v>16800</v>
    <v>New York Stock Exchange</v>
    <v>XNYS</v>
    <v>XNYS</v>
    <v>700 Universe Blvd, JUNO BEACH, FL, 33408 US</v>
    <v>81.364999999999995</v>
    <v>Electrical Utilities &amp; IPPs</v>
    <v>Stock</v>
    <v>45933.999276296097</v>
    <v>8047</v>
    <v>77.650000000000006</v>
    <v>164867000000</v>
    <v>NEXTERA ENERGY, INC.</v>
    <v>NEXTERA ENERGY, INC.</v>
    <v>78.45</v>
    <v>29.238800000000001</v>
    <v>78.180000000000007</v>
    <v>80.06</v>
    <v>80.150000000000006</v>
    <v>2059292000</v>
    <v>NEE</v>
    <v>NEXTERA ENERGY, INC. (XNYS:NEE)</v>
    <v>12116576</v>
    <v>10231368</v>
    <v>1984</v>
  </rv>
  <rv s="2">
    <v>8048</v>
  </rv>
  <rv s="0">
    <v>https://www.bing.com/financeapi/forcetrigger?t=a1mthw&amp;q=XNYS%3aACN&amp;form=skydnc</v>
    <v>Learn more on Bing</v>
  </rv>
  <rv s="3">
    <v>en-GB</v>
    <v>a1mthw</v>
    <v>268435456</v>
    <v>1</v>
    <v>Powered by Refinitiv</v>
    <v>5</v>
    <v>ACCENTURE PUBLIC LIMITED COMPANY (XNYS:ACN)</v>
    <v>6</v>
    <v>7</v>
    <v>Finance</v>
    <v>8</v>
    <v>398.35</v>
    <v>229.40010000000001</v>
    <v>1.2809999999999999</v>
    <v>0.98</v>
    <v>-4.0759999999999996E-5</v>
    <v>4.0109999999999998E-3</v>
    <v>-0.01</v>
    <v>USD</v>
    <v>Accenture plc is a global professional services company. It is engaged in providing a range of services and solutions across strategy and consulting, technology, operations, Industry X and Song. Its services include application services, artificial intelligence, automation, business process outsourcing, business strategy, change management, cloud, customer experience, data and analytics, ecosystem partners, finance consulting, Industry X, infrastructure, marketing, mergers and acquisitions, operating models, security, supply chain management, sustainability, technology consulting, technology innovation, and zero-based budgeting (ZBB). It specializes in the SAP business technology platform that designs digital products and experiences for enterprise customers, including custom portals and Web solutions and mobile applications. It provides clients with quantitative and qualitative risk management and compliance services. It specializes in advisory, management services and cybersecurity.</v>
    <v>774000</v>
    <v>New York Stock Exchange</v>
    <v>XNYS</v>
    <v>XNYS</v>
    <v>1 Grand Canal Square, Grand Canal Harbour, Dublin 2, DUBLIN, DUBLIN IE</v>
    <v>246.46</v>
    <v>Software &amp; IT Services</v>
    <v>Stock</v>
    <v>45933.99600041641</v>
    <v>8050</v>
    <v>242.66</v>
    <v>152798200000</v>
    <v>ACCENTURE PUBLIC LIMITED COMPANY</v>
    <v>ACCENTURE PUBLIC LIMITED COMPANY</v>
    <v>244.88</v>
    <v>20.1112</v>
    <v>244.34</v>
    <v>245.32</v>
    <v>245.31</v>
    <v>622852700</v>
    <v>ACN</v>
    <v>ACCENTURE PUBLIC LIMITED COMPANY (XNYS:ACN)</v>
    <v>3383997</v>
    <v>5779537</v>
    <v>2009</v>
  </rv>
  <rv s="2">
    <v>8051</v>
  </rv>
  <rv s="0">
    <v>https://www.bing.com/financeapi/forcetrigger?t=a23d9c&amp;q=XNYS%3aSPGI&amp;form=skydnc</v>
    <v>Learn more on Bing</v>
  </rv>
  <rv s="3">
    <v>en-GB</v>
    <v>a23d9c</v>
    <v>268435456</v>
    <v>1</v>
    <v>Powered by Refinitiv</v>
    <v>5</v>
    <v>S&amp;P Global Inc. (XNYS:SPGI)</v>
    <v>6</v>
    <v>7</v>
    <v>Finance</v>
    <v>8</v>
    <v>579.04999999999995</v>
    <v>427.14</v>
    <v>1.1685000000000001</v>
    <v>3.18</v>
    <v>2.48E-3</v>
    <v>6.672E-3</v>
    <v>1.19</v>
    <v>USD</v>
    <v>S&amp;P Global Inc. provides essential intelligence. Its operations consist of five businesses: S&amp;P Global Market Intelligence (Market Intelligence), S&amp;P Global Ratings (Ratings), S&amp;P Global Commodity Insights (Commodity Insights), S&amp;P Global Mobility (Mobility) and S&amp;P Dow Jones Indices (Indices). Market Intelligence is a global provider of multi-asset-class data and analytics integrated with purpose-built workflow solutions. Ratings is an independent provider of credit ratings, research, and analytics, offering investors and other market participants information, ratings and benchmarks. Commodity Insights is an independent provider of information and benchmark prices for the commodity and energy markets. Mobility is a provider of solutions serving the full automotive value chain, including vehicle manufacturers and retailers. Indices is a global index provider that maintains a variety of valuation and index benchmarks for investment advisors, wealth managers and institutional investors.</v>
    <v>42350</v>
    <v>New York Stock Exchange</v>
    <v>XNYS</v>
    <v>XNYS</v>
    <v>55 Water Street, NEW YORK, NY, 10041 US</v>
    <v>482.31</v>
    <v>Professional &amp; Commercial Services</v>
    <v>Stock</v>
    <v>45933.999985821094</v>
    <v>8053</v>
    <v>474.77</v>
    <v>146486000000</v>
    <v>S&amp;P Global Inc.</v>
    <v>S&amp;P Global Inc.</v>
    <v>475.53</v>
    <v>36.878700000000002</v>
    <v>476.63</v>
    <v>479.81</v>
    <v>481</v>
    <v>305300000</v>
    <v>SPGI</v>
    <v>S&amp;P Global Inc. (XNYS:SPGI)</v>
    <v>1347768</v>
    <v>1521323</v>
    <v>1925</v>
  </rv>
  <rv s="2">
    <v>8054</v>
  </rv>
  <rv s="0">
    <v>https://www.bing.com/financeapi/forcetrigger?t=a1nllh&amp;q=XNYS%3aAPH&amp;form=skydnc</v>
    <v>Learn more on Bing</v>
  </rv>
  <rv s="3">
    <v>en-GB</v>
    <v>a1nllh</v>
    <v>268435456</v>
    <v>1</v>
    <v>Powered by Refinitiv</v>
    <v>5</v>
    <v>AMPHENOL CORPORATION (XNYS:APH)</v>
    <v>6</v>
    <v>7</v>
    <v>Finance</v>
    <v>8</v>
    <v>126.06</v>
    <v>56.45</v>
    <v>1.2033</v>
    <v>-1.36</v>
    <v>6.0550000000000005E-3</v>
    <v>-1.1005000000000001E-2</v>
    <v>0.74</v>
    <v>USD</v>
    <v>Amphenol Corporation is a designer, manufacturer, and marketer of electrical, electronic and fiber optic connectors and interconnect systems, antennas, sensors and sensor-based products and coaxial and high-speed specialty cables. The Company operates through three segments. The Harsh Environment Solutions segment designs, manufactures and markets a range of ruggedized interconnect products and other products for use in the industrial, defense, commercial aerospace, automotive, mobile networks, medical and other markets. Communications Solutions segment designs, manufactures and markets a range of connector and interconnect systems for use in the information technology and data communications, mobile devices, industrial, mobile networks, broadband communications, automotive, commercial aerospace and defense end markets. Its Interconnect and Sensor Systems segment designs, manufactures and markets a range of sensors, sensor-based systems, connectors and value-add interconnect systems.</v>
    <v>125000</v>
    <v>New York Stock Exchange</v>
    <v>XNYS</v>
    <v>XNYS</v>
    <v>358 HALL AVE, WALLINGFORD, CT, 06492 US</v>
    <v>124.69</v>
    <v>Electronic Equipment &amp; Parts</v>
    <v>Stock</v>
    <v>45933.998217001565</v>
    <v>8056</v>
    <v>122.13</v>
    <v>149221000000</v>
    <v>AMPHENOL CORPORATION</v>
    <v>AMPHENOL CORPORATION</v>
    <v>124.15</v>
    <v>59.885100000000001</v>
    <v>123.58</v>
    <v>122.22</v>
    <v>122.96</v>
    <v>1220921000</v>
    <v>APH</v>
    <v>AMPHENOL CORPORATION (XNYS:APH)</v>
    <v>6315574</v>
    <v>9382671</v>
    <v>1986</v>
  </rv>
  <rv s="2">
    <v>8057</v>
  </rv>
  <rv s="0">
    <v>https://www.bing.com/financeapi/forcetrigger?t=a1nihw&amp;q=XNYS%3aANET&amp;form=skydnc</v>
    <v>Learn more on Bing</v>
  </rv>
  <rv s="3">
    <v>en-GB</v>
    <v>a1nihw</v>
    <v>268435456</v>
    <v>1</v>
    <v>Powered by Refinitiv</v>
    <v>5</v>
    <v>ARISTA NETWORKS, INC. (XNYS:ANET)</v>
    <v>6</v>
    <v>7</v>
    <v>Finance</v>
    <v>8</v>
    <v>156.32</v>
    <v>59.43</v>
    <v>1.4850000000000001</v>
    <v>1.04</v>
    <v>2.062E-4</v>
    <v>7.1989999999999997E-3</v>
    <v>0.03</v>
    <v>USD</v>
    <v>Arista Networks, Inc. is a provider of data-driven, client-to-cloud networking for large artificial intelligence (AI), data center, campus and routing environments. Its platforms deliver availability, agility, automation, analytics, and security through an advanced network operating stack. Its platform is its Extensible Operating System (EOS), a modernized publish-subscribe state-sharing networking operating system. Its portfolio of products, services and technologies is grouped into various categories: Core (Data Center, Cloud and AI Networking), Cognitive Adjacencies (Campus and Routing), and Cognitive Network (Software and Services). It offers product portfolios of data-driven, high-speed, cloud and data center Ethernet switches. Its Cognitive Adjacencies include Cognitive Campus Switching, Cloud-Grade Routing and WAN Routing. Its software and services are based on subscription-based models and include various offerings: CloudVision, Arista A-Care Services, CloudEOS and others.</v>
    <v>4412</v>
    <v>New York Stock Exchange</v>
    <v>XNYS</v>
    <v>XNYS</v>
    <v>5453 Great America Pkwy, SANTA CLARA, CA, 95054 US</v>
    <v>149.09</v>
    <v>Communications &amp; Networking</v>
    <v>Stock</v>
    <v>45933.999853113281</v>
    <v>8059</v>
    <v>144.1</v>
    <v>182873900000</v>
    <v>ARISTA NETWORKS, INC.</v>
    <v>ARISTA NETWORKS, INC.</v>
    <v>146.01</v>
    <v>56.806899999999999</v>
    <v>144.46</v>
    <v>145.5</v>
    <v>145.53</v>
    <v>1256865000</v>
    <v>ANET</v>
    <v>ARISTA NETWORKS, INC. (XNYS:ANET)</v>
    <v>7178623</v>
    <v>9318316</v>
    <v>2011</v>
  </rv>
  <rv s="2">
    <v>8060</v>
  </rv>
  <rv s="0">
    <v>https://www.bing.com/financeapi/forcetrigger?t=a1safr&amp;q=XNYS%3aETN&amp;form=skydnc</v>
    <v>Learn more on Bing</v>
  </rv>
  <rv s="3">
    <v>en-GB</v>
    <v>a1safr</v>
    <v>268435456</v>
    <v>1</v>
    <v>Powered by Refinitiv</v>
    <v>5</v>
    <v>EATON CORPORATION PUBLIC LIMITED COMPANY (XNYS:ETN)</v>
    <v>6</v>
    <v>7</v>
    <v>Finance</v>
    <v>8</v>
    <v>399.56</v>
    <v>231.85</v>
    <v>1.1869000000000001</v>
    <v>-3.3</v>
    <v>5.2209999999999999E-3</v>
    <v>-8.7589999999999994E-3</v>
    <v>1.95</v>
    <v>USD</v>
    <v>Eaton Corporation plc is an intelligent power management company. Its Electrical Americas segment consists of electrical components, industrial components, power distribution and assemblies, residential products, single phase power quality and connectivity, wiring devices and others. The Electrical Global segment consists of electrical components, industrial components, power distribution and assemblies, single phase and three phase power quality, and services. The Aerospace segment is a global supplier of aerospace fuel, hydraulics, and pneumatic systems for commercial and military use and filtration systems for industrial applications. The Vehicle segment designs, manufactures, markets, and supplies of drivetrain, powertrain systems and critical components. The eMobility segment designs, manufactures, markets, and supplies mechanical, electrical, and electronic components and systems. The Company is also engaged in providing thermal monitoring for critical electrical equipment.</v>
    <v>94000</v>
    <v>New York Stock Exchange</v>
    <v>XNYS</v>
    <v>XNYS</v>
    <v>30 Pembroke Road, Eaton House, DUBLIN, DUBLIN IE</v>
    <v>378.04</v>
    <v>Machinery, Equipment &amp; Components</v>
    <v>Stock</v>
    <v>45933.995304374999</v>
    <v>8062</v>
    <v>371.61</v>
    <v>145388000000</v>
    <v>EATON CORPORATION PUBLIC LIMITED COMPANY</v>
    <v>EATON CORPORATION PUBLIC LIMITED COMPANY</v>
    <v>377.8</v>
    <v>37.900199999999998</v>
    <v>376.76</v>
    <v>373.46</v>
    <v>375.41</v>
    <v>389300000</v>
    <v>ETN</v>
    <v>EATON CORPORATION PUBLIC LIMITED COMPANY (XNYS:ETN)</v>
    <v>1372536</v>
    <v>2249361</v>
    <v>2012</v>
  </rv>
  <rv s="2">
    <v>8063</v>
  </rv>
  <rv s="0">
    <v>https://www.bing.com/financeapi/forcetrigger?t=a1zqnm&amp;q=XNYS%3aPFE&amp;form=skydnc</v>
    <v>Learn more on Bing</v>
  </rv>
  <rv s="3">
    <v>en-GB</v>
    <v>a1zqnm</v>
    <v>268435456</v>
    <v>1</v>
    <v>Powered by Refinitiv</v>
    <v>5</v>
    <v>PFIZER INC. (XNYS:PFE)</v>
    <v>6</v>
    <v>7</v>
    <v>Finance</v>
    <v>8</v>
    <v>30.43</v>
    <v>20.914999999999999</v>
    <v>0.50180000000000002</v>
    <v>0.28999999999999998</v>
    <v>0</v>
    <v>1.0709E-2</v>
    <v>0</v>
    <v>USD</v>
    <v>Pfizer Inc. is a research-based, global biopharmaceutical company. The Company is engaged in the discovery, development, manufacture, marketing, sale and distribution of biopharmaceutical products worldwide. Its Biopharma segment includes the Pfizer U.S. Commercial Division, and the Pfizer International Commercial Division. Its product categories include oncology, primary care and specialty care. Its oncology products include Ibrance, Xtandi, Padcev, Adcetris, Inlyta, Lorbrena, Bosulif, Tukysa, Braftovi, Mektovi, Orgovyx, Elrexfio, Tivdak and Talzenna. Its primary care products include Eliquis, Nurtec ODT/Vydura, Zavzpret, the Prevnar family, Comirnaty, Abrysvo, FSME/IMMUN-TicoVac, Nimenrix, Trumenba, and Paxlovid. Its specialty care products include Xeljanz, Enbrel (outside the United States and Canada), Inflectra, Abrilada, Cibinqo, Litfulo, Eucrisa, Velsipity, the Vyndaqel family, Genotropin, BeneFIX, Xyntha, Somavert, Ngenla, Hympavzi, Sulperazon, Zavicefta, Octagam and others.</v>
    <v>81000</v>
    <v>New York Stock Exchange</v>
    <v>XNYS</v>
    <v>XNYS</v>
    <v>66 HUDSON BOULEVARD EAST, NEW YORK, NY, 10001-2192 US</v>
    <v>27.69</v>
    <v>Pharmaceuticals</v>
    <v>Stock</v>
    <v>45933.999977928128</v>
    <v>8065</v>
    <v>27.035</v>
    <v>155613500000</v>
    <v>PFIZER INC.</v>
    <v>PFIZER INC.</v>
    <v>27.2</v>
    <v>19.637799999999999</v>
    <v>27.08</v>
    <v>27.37</v>
    <v>27.37</v>
    <v>5685550000</v>
    <v>PFE</v>
    <v>PFIZER INC. (XNYS:PFE)</v>
    <v>70524014</v>
    <v>56111842</v>
    <v>1942</v>
  </rv>
  <rv s="2">
    <v>8066</v>
  </rv>
  <rv s="0">
    <v>http://en.wikipedia.org/wiki/Progressive_Corporation</v>
    <v>Wikipedia</v>
  </rv>
  <rv s="4">
    <v>36</v>
    <v>8068</v>
  </rv>
  <rv s="5">
    <v>13</v>
    <v>https://www.bing.com/th?id=AMMS_1ae7fef605fb644f70b899c25b5ca660&amp;qlt=95</v>
    <v>8069</v>
    <v>0</v>
    <v>https://www.bing.com/images/search?form=xlimg&amp;q=progressive</v>
    <v>Image of THE PROGRESSIVE CORPORATION</v>
  </rv>
  <rv s="0">
    <v>https://www.bing.com/financeapi/forcetrigger?t=a1ztlh&amp;q=XNYS%3aPGR&amp;form=skydnc</v>
    <v>Learn more on Bing</v>
  </rv>
  <rv s="6">
    <v>en-GB</v>
    <v>a1ztlh</v>
    <v>268435456</v>
    <v>1</v>
    <v>Powered by Refinitiv</v>
    <v>9</v>
    <v>THE PROGRESSIVE CORPORATION (XNYS:PGR)</v>
    <v>11</v>
    <v>12</v>
    <v>Finance</v>
    <v>8</v>
    <v>292.99</v>
    <v>228.54089999999999</v>
    <v>0.30780000000000002</v>
    <v>2.2000000000000002</v>
    <v>-8.1400000000000005E-4</v>
    <v>9.0349999999999996E-3</v>
    <v>-0.2</v>
    <v>USD</v>
    <v>The Progressive Corporation is an insurance holding company, which has insurance and non-insurance subsidiaries and affiliates. The Company’s segments include Personal Lines, Commercial Lines and Other indemnity. The Personal Lines segment writes insurance for personal autos and special lines products. Its special lines of products include recreational vehicles, such as motorcycles, RVs, and watercraft. Its Personal Lines products are sold through both the agency and direct channels. The Commercial Lines segment writes auto-related liability and physical damage insurance, business-related general liability and commercial property insurance predominately for small businesses, and workers’ compensation insurance primarily for the transportation industry. Its reinsurance activity includes both transactions which are regulated and those that are non-regulated. It offers shopping tools and services, such as Name Your Price, Snapshot, and HomeQuote Explorer.</v>
    <v>66300</v>
    <v>New York Stock Exchange</v>
    <v>XNYS</v>
    <v>XNYS</v>
    <v>300 North Commons Blvd., MAYFIELD VILLAGE, OH, 44143 US</v>
    <v>247.49</v>
    <v>8070</v>
    <v>Insurance</v>
    <v>Stock</v>
    <v>45933.998502036717</v>
    <v>8071</v>
    <v>242.12</v>
    <v>144078500000</v>
    <v>THE PROGRESSIVE CORPORATION</v>
    <v>THE PROGRESSIVE CORPORATION</v>
    <v>242.12</v>
    <v>13.7182</v>
    <v>243.5</v>
    <v>245.7</v>
    <v>245.5</v>
    <v>586400000</v>
    <v>PGR</v>
    <v>THE PROGRESSIVE CORPORATION (XNYS:PGR)</v>
    <v>2075055</v>
    <v>2704926</v>
    <v>1965</v>
  </rv>
  <rv s="2">
    <v>8072</v>
  </rv>
  <rv s="0">
    <v>https://www.bing.com/financeapi/forcetrigger?t=a1oxur&amp;q=XNYS%3aBSX&amp;form=skydnc</v>
    <v>Learn more on Bing</v>
  </rv>
  <rv s="3">
    <v>en-GB</v>
    <v>a1oxur</v>
    <v>268435456</v>
    <v>1</v>
    <v>Powered by Refinitiv</v>
    <v>5</v>
    <v>BOSTON SCIENTIFIC CORPORATION (XNYS:BSX)</v>
    <v>6</v>
    <v>7</v>
    <v>Finance</v>
    <v>8</v>
    <v>109.5</v>
    <v>80.64</v>
    <v>0.58330000000000004</v>
    <v>1.1000000000000001</v>
    <v>3.5959999999999998E-3</v>
    <v>1.1431999999999999E-2</v>
    <v>0.35</v>
    <v>USD</v>
    <v>Boston Scientific Corporation is a global developer, manufacturer and marketer of medical devices that are used in a range of interventional medical specialties. The Company's MedSurg segment includes Endoscopy, Urology, and Neuromodulation. Its Endoscopy business develops and manufactures devices to diagnose and treat a range of gastrointestinal conditions with less-invasive technologies. Its Urology business develops and manufactures devices to treat various urological conditions for both male and female anatomies, including kidney stones, benign prostatic hyperplasia, prostate cancer, erectile dysfunction, and incontinence. Its Neuromodulation business develops and manufactures devices to treat various neurological movement disorders and manage chronic pain. Its Cardiovascular segment includes Cardiology and Peripheral Interventions. The Cardiology includes interventional cardiology therapies, watchman, cardiac rhythm management, and electrophysiology.</v>
    <v>53000</v>
    <v>New York Stock Exchange</v>
    <v>XNYS</v>
    <v>XNYS</v>
    <v>300 Boston Scientific Way, MARLBOROUGH, MA, 01752-1234 US</v>
    <v>98.48</v>
    <v>Healthcare Equipment &amp; Supplies</v>
    <v>Stock</v>
    <v>45933.996618171092</v>
    <v>8074</v>
    <v>96.1</v>
    <v>144204100000</v>
    <v>BOSTON SCIENTIFIC CORPORATION</v>
    <v>BOSTON SCIENTIFIC CORPORATION</v>
    <v>96.16</v>
    <v>70.532200000000003</v>
    <v>96.22</v>
    <v>97.32</v>
    <v>97.67</v>
    <v>1481752000</v>
    <v>BSX</v>
    <v>BOSTON SCIENTIFIC CORPORATION (XNYS:BSX)</v>
    <v>10768117</v>
    <v>10770203</v>
    <v>1979</v>
  </rv>
  <rv s="2">
    <v>8075</v>
  </rv>
  <rv s="0">
    <v>https://www.bing.com/financeapi/forcetrigger?t=a1x2ur&amp;q=XNYS%3aLOW&amp;form=skydnc</v>
    <v>Learn more on Bing</v>
  </rv>
  <rv s="3">
    <v>en-GB</v>
    <v>a1x2ur</v>
    <v>268435456</v>
    <v>1</v>
    <v>Powered by Refinitiv</v>
    <v>5</v>
    <v>LOWE'S COMPANIES, INC. (XNYS:LOW)</v>
    <v>6</v>
    <v>7</v>
    <v>Finance</v>
    <v>8</v>
    <v>287.01</v>
    <v>206.38499999999999</v>
    <v>0.87480000000000002</v>
    <v>-0.98</v>
    <v>2.1919999999999999E-3</v>
    <v>-3.9620000000000002E-3</v>
    <v>0.54</v>
    <v>USD</v>
    <v>Lowe's Companies, Inc. is a home improvement company. The Company offers a complete line of products for construction, maintenance, repair, remodeling, and decorating. It offers home improvement products in various categories, including appliances, seasonal and outdoor living, lumber, lawn and garden, kitchens and bath, hardware, building materials, millwork, paint, rough plumbing, tools, electrical, flooring, and decor. It is focused on offering a wide selection of national brand-name merchandise complemented by its selection of private brands. Its services include installed sales and Lowe's Protection Plans and Repair Services. The Company offers installation services through independent contractors in many of its product categories. It offers extended protection plans for certain products within the appliances, kitchens and bath, decor, millwork, rough plumbing, electrical, seasonal and outdoor living, tools, and hardware categories. It operates over 1,700 home improvement stores.</v>
    <v>161000</v>
    <v>New York Stock Exchange</v>
    <v>XNYS</v>
    <v>XNYS</v>
    <v>1000 Lowes Blvd, MOORESVILLE, NC, 28117-8520 US</v>
    <v>247.73</v>
    <v>Specialty Retailers</v>
    <v>Stock</v>
    <v>45933.99815368047</v>
    <v>8077</v>
    <v>245.53</v>
    <v>138159200000</v>
    <v>LOWE'S COMPANIES, INC.</v>
    <v>LOWE'S COMPANIES, INC.</v>
    <v>246.56</v>
    <v>20.2516</v>
    <v>247.33</v>
    <v>246.35</v>
    <v>246.89</v>
    <v>560824900</v>
    <v>LOW</v>
    <v>LOWE'S COMPANIES, INC. (XNYS:LOW)</v>
    <v>2023559</v>
    <v>2752017</v>
    <v>1952</v>
  </rv>
  <rv s="2">
    <v>8078</v>
  </rv>
  <rv s="0">
    <v>https://www.bing.com/financeapi/forcetrigger?t=a24xww&amp;q=XNYS%3aUNP&amp;form=skydnc</v>
    <v>Learn more on Bing</v>
  </rv>
  <rv s="3">
    <v>en-GB</v>
    <v>a24xww</v>
    <v>268435456</v>
    <v>1</v>
    <v>Powered by Refinitiv</v>
    <v>5</v>
    <v>UNION PACIFIC CORPORATION (XNYS:UNP)</v>
    <v>6</v>
    <v>7</v>
    <v>Finance</v>
    <v>8</v>
    <v>256.83999999999997</v>
    <v>204.66</v>
    <v>1.0472999999999999</v>
    <v>2.2799999999999998</v>
    <v>-1.689E-3</v>
    <v>9.7219999999999997E-3</v>
    <v>-0.4</v>
    <v>USD</v>
    <v>Union Pacific Corporation, through its principal operating company, Union Pacific Railroad Company, connects over 23 states in the western two-thirds of the country by rail, providing a critical link in the global supply chain. It maintains coordinated schedules with other rail carriers to move freight to and from the Atlantic Coast, the Pacific Coast, the Southeast, the Southwest, Canada, and Mexico. The railroad’s diversified business mix includes bulk, industrial, and premium. Its Bulk shipments consist of grain and grain products, fertilizer, food and refrigerated, and coal and renewables. The Industrial shipments consist of several categories, including construction, industrial chemicals, plastics, forest products, specialized products (primarily waste, salt, and roofing), metals and ores, petroleum, liquid petroleum gases (LPG), soda ash, and sand. Its Premium shipments include finished automobiles, automotive parts, and merchandise in intermodal containers.</v>
    <v>29711</v>
    <v>New York Stock Exchange</v>
    <v>XNYS</v>
    <v>XNYS</v>
    <v>1400 Douglas Street, OMAHA, NE, 68179 US</v>
    <v>237.74</v>
    <v>Freight &amp; Logistics Services</v>
    <v>Stock</v>
    <v>45933.958333344533</v>
    <v>8080</v>
    <v>234.52</v>
    <v>140451700000</v>
    <v>UNION PACIFIC CORPORATION</v>
    <v>UNION PACIFIC CORPORATION</v>
    <v>234.86</v>
    <v>20.371700000000001</v>
    <v>234.52</v>
    <v>236.8</v>
    <v>236.4</v>
    <v>593123600</v>
    <v>UNP</v>
    <v>UNION PACIFIC CORPORATION (XNYS:UNP)</v>
    <v>3176636</v>
    <v>4998548</v>
    <v>1969</v>
  </rv>
  <rv s="2">
    <v>8081</v>
  </rv>
  <rv s="0">
    <v>https://www.bing.com/financeapi/forcetrigger?t=a1q3jc&amp;q=XNYS%3aCOF&amp;form=skydnc</v>
    <v>Learn more on Bing</v>
  </rv>
  <rv s="3">
    <v>en-GB</v>
    <v>a1q3jc</v>
    <v>268435456</v>
    <v>1</v>
    <v>Powered by Refinitiv</v>
    <v>5</v>
    <v>CAPITAL ONE FINANCIAL CORPORATION (XNYS:COF)</v>
    <v>6</v>
    <v>7</v>
    <v>Finance</v>
    <v>8</v>
    <v>232.45429999999999</v>
    <v>143.22</v>
    <v>1.1966000000000001</v>
    <v>0.62</v>
    <v>0</v>
    <v>2.8999999999999998E-3</v>
    <v>0</v>
    <v>USD</v>
    <v>Capital One Financial Corporation is a diversified financial services holding company with banking and non-banking subsidiaries. The Company offers a broad spectrum of financial products and services to consumers, small businesses and commercial clients through a variety of channels. It operates through three segments: Credit Card, Consumer Banking and Commercial Banking. The Credit Card segment consists of its domestic consumer and small business card lending, and international card businesses in the United Kingdom and Canada. The Consumer Banking segment consists of its deposit gathering and lending activities for consumers and small businesses, and national auto lending. The Commercial Banking segment consists of its lending, deposit gathering, capital markets and treasury management services to commercial real estate and commercial and industrial customers. Its principal operating subsidiary is Capital One, National Association, which offers banking products and financial services.</v>
    <v>76500</v>
    <v>New York Stock Exchange</v>
    <v>XNYS</v>
    <v>XNYS</v>
    <v>1680 Capital One Drive, MCLEAN, VA, 22102 US</v>
    <v>216.5</v>
    <v>Banking Services</v>
    <v>Stock</v>
    <v>45933.999438796091</v>
    <v>8083</v>
    <v>212.81</v>
    <v>137108800000</v>
    <v>CAPITAL ONE FINANCIAL CORPORATION</v>
    <v>CAPITAL ONE FINANCIAL CORPORATION</v>
    <v>212.9</v>
    <v>18.014700000000001</v>
    <v>213.78</v>
    <v>214.4</v>
    <v>214.4</v>
    <v>639500000</v>
    <v>COF</v>
    <v>CAPITAL ONE FINANCIAL CORPORATION (XNYS:COF)</v>
    <v>2499750</v>
    <v>3333569</v>
    <v>1994</v>
  </rv>
  <rv s="2">
    <v>8084</v>
  </rv>
  <rv s="0">
    <v>https://www.bing.com/financeapi/forcetrigger?t=a23vdm&amp;q=XNYS%3aSYK&amp;form=skydnc</v>
    <v>Learn more on Bing</v>
  </rv>
  <rv s="3">
    <v>en-GB</v>
    <v>a23vdm</v>
    <v>268435456</v>
    <v>1</v>
    <v>Powered by Refinitiv</v>
    <v>5</v>
    <v>STRYKER CORPORATION (XNYS:SYK)</v>
    <v>6</v>
    <v>7</v>
    <v>Finance</v>
    <v>8</v>
    <v>406.19</v>
    <v>329.16079999999999</v>
    <v>0.9496</v>
    <v>4.0999999999999996</v>
    <v>-9.4470000000000005E-3</v>
    <v>1.119E-2</v>
    <v>-3.5</v>
    <v>USD</v>
    <v>Stryker Corporation is a medical technology company. The Company offers products and services in MedSurg, Neurotechnology and Orthopaedics that help improve patient and healthcare outcomes. Its segments include MedSurg and Neurotechnology and Orthopaedics. Its MedSurg products include surgical equipment, patient and caregiver safety technologies, and navigation systems (Instruments), endoscopic and communications systems (Endoscopy), and patient handling, emergency medical equipment, intensive care disposable products and clinical communication and artificial intelligence-assisted virtual care platform technology (Medical). Neurotechnology includes neurosurgical, neurovascular and craniomaxillofacial implant products. Its Orthopaedics products primarily include implants used in total joint replacements, such as hip, knee and shoulder, and trauma and extremities surgeries. The Company also offers solutions for venous thromboembolism clot removal without the use of thrombolytic drugs.</v>
    <v>53000</v>
    <v>New York Stock Exchange</v>
    <v>XNYS</v>
    <v>XNYS</v>
    <v>1941 STRYKER WAY, PORTAGE, MI, 49002 US</v>
    <v>373.22</v>
    <v>Healthcare Equipment &amp; Supplies</v>
    <v>Stock</v>
    <v>45933.980889721875</v>
    <v>8086</v>
    <v>366.81</v>
    <v>141644900000</v>
    <v>STRYKER CORPORATION</v>
    <v>STRYKER CORPORATION</v>
    <v>367.3</v>
    <v>48.484999999999999</v>
    <v>366.4</v>
    <v>370.5</v>
    <v>367</v>
    <v>382307300</v>
    <v>SYK</v>
    <v>STRYKER CORPORATION (XNYS:SYK)</v>
    <v>1078522</v>
    <v>1332830</v>
    <v>1946</v>
  </rv>
  <rv s="2">
    <v>8087</v>
  </rv>
  <rv s="0">
    <v>https://www.bing.com/financeapi/forcetrigger?t=a1r1r7&amp;q=XNYS%3aDHR&amp;form=skydnc</v>
    <v>Learn more on Bing</v>
  </rv>
  <rv s="3">
    <v>en-GB</v>
    <v>a1r1r7</v>
    <v>268435456</v>
    <v>1</v>
    <v>Powered by Refinitiv</v>
    <v>5</v>
    <v>DANAHER CORPORATION (XNYS:DHR)</v>
    <v>6</v>
    <v>7</v>
    <v>Finance</v>
    <v>8</v>
    <v>279.41000000000003</v>
    <v>171</v>
    <v>0.7994</v>
    <v>4.66</v>
    <v>4.6979999999999999E-3</v>
    <v>2.2155999999999999E-2</v>
    <v>1.01</v>
    <v>USD</v>
    <v>Danaher Corporation is a global life sciences and diagnostics innovator. The Company operates through three segments: Biotechnology, Life Sciences and Diagnostics. The Biotechnology segment includes the bioprocessing and discovery and medical businesses and offers a broad range of equipment, consumables and services that are primarily used by customers to advance and accelerate the research, development, manufacture and delivery of biological medicines. The Life Sciences segment offers a broad range of instruments, consumables, services and software that are primarily used by customers to study the basic building blocks of life, including deoxyribonucleic acid (DNA) and ribonucleic acid (RNA), nucleic acid, proteins, metabolites and cells. The Diagnostics segment offers clinical instruments, consumables, software and services that hospitals, physicians’ offices, reference laboratories and other critical care settings use to diagnose disease and make treatment decisions.</v>
    <v>61000</v>
    <v>New York Stock Exchange</v>
    <v>XNYS</v>
    <v>XNYS</v>
    <v>2200 Pennsylvania Ave NW Ste 800W, WASHINGTON, DC, 20037-1701 US</v>
    <v>219.92</v>
    <v>Healthcare Equipment &amp; Supplies</v>
    <v>Stock</v>
    <v>45933.997649003904</v>
    <v>8089</v>
    <v>210.22</v>
    <v>153943900000</v>
    <v>DANAHER CORPORATION</v>
    <v>DANAHER CORPORATION</v>
    <v>211.33</v>
    <v>41.6995</v>
    <v>210.33</v>
    <v>214.99</v>
    <v>216</v>
    <v>716051600</v>
    <v>DHR</v>
    <v>DANAHER CORPORATION (XNYS:DHR)</v>
    <v>5927261</v>
    <v>4517349</v>
    <v>1986</v>
  </rv>
  <rv s="2">
    <v>8090</v>
  </rv>
  <rv s="0">
    <v>https://www.bing.com/financeapi/forcetrigger?t=a1p2ar&amp;q=XNYS%3aBX&amp;form=skydnc</v>
    <v>Learn more on Bing</v>
  </rv>
  <rv s="11">
    <v>en-GB</v>
    <v>a1p2ar</v>
    <v>268435456</v>
    <v>1</v>
    <v>Powered by Refinitiv</v>
    <v>25</v>
    <v>BLACKSTONE INC. (XNYS:BX)</v>
    <v>6</v>
    <v>26</v>
    <v>Finance</v>
    <v>8</v>
    <v>200.96</v>
    <v>115.66</v>
    <v>1.7706</v>
    <v>1.87</v>
    <v>4.7489999999999997E-3</v>
    <v>1.1226E-2</v>
    <v>0.8</v>
    <v>USD</v>
    <v>Blackstone Inc. is an alternative asset manager. Its asset management includes global investment strategies focused on real estate, private equity, infrastructure, life sciences, growth equity, credit, real assets, secondaries, and hedge funds. Its Real Estate segment comprises its management of opportunistic real estate funds, Core+ real estate funds, and real estate debt strategies. Its Private Equity segment includes its management of flagship Corporate Private Equity funds, sector and geographically focused Corporate Private Equity funds, core private equity funds, an investment platform, and others. Its Credit &amp; Insurance segment consists of Blackstone Credit &amp; Insurance, which is organized into three overarching strategies: private corporate credit, liquid corporate credit and infrastructure and asset-based credit. Its Multi-Asset Investing segment is organized into four investment platforms: Absolute Return, Multi-Strategy, Total Portfolio Management, and Public Real Assets.</v>
    <v>4895</v>
    <v>New York Stock Exchange</v>
    <v>XNYS</v>
    <v>XNYS</v>
    <v>345 Park Avenue, NEW YORK, NY, 10154 US</v>
    <v>169.53</v>
    <v>Investment Banking &amp; Investment Services</v>
    <v>Stock</v>
    <v>45933.997387407035</v>
    <v>8092</v>
    <v>167.28700000000001</v>
    <v>199557100000</v>
    <v>BLACKSTONE INC.</v>
    <v>BLACKSTONE INC.</v>
    <v>167.31</v>
    <v>166.58</v>
    <v>168.45</v>
    <v>169.25</v>
    <v>1184667000</v>
    <v>BX</v>
    <v>BLACKSTONE INC. (XNYS:BX)</v>
    <v>3218807</v>
    <v>3560799</v>
    <v>2007</v>
  </rv>
  <rv s="2">
    <v>8093</v>
  </rv>
  <rv s="0">
    <v>https://www.bing.com/financeapi/forcetrigger?t=a1xg3m&amp;q=XNYS%3aMDT&amp;form=skydnc</v>
    <v>Learn more on Bing</v>
  </rv>
  <rv s="3">
    <v>en-GB</v>
    <v>a1xg3m</v>
    <v>268435456</v>
    <v>1</v>
    <v>Powered by Refinitiv</v>
    <v>5</v>
    <v>MEDTRONIC PUBLIC LIMITED COMPANY (XNYS:MDT)</v>
    <v>6</v>
    <v>7</v>
    <v>Finance</v>
    <v>8</v>
    <v>97.94</v>
    <v>79.290000000000006</v>
    <v>0.78900000000000003</v>
    <v>2.2200000000000002</v>
    <v>2.5590000000000001E-3</v>
    <v>2.3251000000000001E-2</v>
    <v>0.25</v>
    <v>USD</v>
    <v>Medtronic Public Limited Company is an Ireland-based company, which provides healthcare technology solutions. The Company’s products category includes Advanced Surgical Technology; Cardiac Rhythm; Cardiovascular; Digestive &amp; Gastrointestinal; Ear, Nose &amp; Throat; General Surgery; Gynecological; Neurological; Oral &amp; Maxillofacial; Patient Monitoring; Renal Care; Respiratory; Spinal &amp; Orthopedic; Surgical Navigation &amp; Imaging; Urological; Product Manuals; Product Ordering &amp; Inquiries; and Product Performance &amp; Advisories. Its products include Cardiac Implantable Electronic Device (CIED) Stabilization, Aortic Stent Graft Products, CareLink Personal Therapy Management Software, CareLink Pro Therapy Management Software. Its services and solutions include Ambulatory Surgery Center Resources, Care Management Services, Digital Connectivity Information Technology (IT) Support, Equipment Services and Support, Innovation Lab, Medtronic Healthcare Consulting, and Office-Based Sinus Surgery.</v>
    <v>95000</v>
    <v>New York Stock Exchange</v>
    <v>XNYS</v>
    <v>XNYS</v>
    <v>Building Two Parkmore Business Park West, DUBLIN, H91 4K49 IE</v>
    <v>97.94</v>
    <v>Healthcare Equipment &amp; Supplies</v>
    <v>Stock</v>
    <v>45933.999609385937</v>
    <v>8095</v>
    <v>95.38</v>
    <v>125318400000</v>
    <v>MEDTRONIC PUBLIC LIMITED COMPANY</v>
    <v>MEDTRONIC PUBLIC LIMITED COMPANY</v>
    <v>95.67</v>
    <v>26.386299999999999</v>
    <v>95.48</v>
    <v>97.7</v>
    <v>97.95</v>
    <v>1282686000</v>
    <v>MDT</v>
    <v>MEDTRONIC PUBLIC LIMITED COMPANY (XNYS:MDT)</v>
    <v>8573349</v>
    <v>7244055</v>
    <v>2014</v>
  </rv>
  <rv s="2">
    <v>8096</v>
  </rv>
  <rv s="0">
    <v>https://www.bing.com/financeapi/forcetrigger?t=az6zf2&amp;q=XNYS%3aWELL&amp;form=skydnc</v>
    <v>Learn more on Bing</v>
  </rv>
  <rv s="3">
    <v>en-GB</v>
    <v>az6zf2</v>
    <v>268435456</v>
    <v>1</v>
    <v>Powered by Refinitiv</v>
    <v>5</v>
    <v>WELLTOWER INC. (XNYS:WELL)</v>
    <v>6</v>
    <v>7</v>
    <v>Finance</v>
    <v>8</v>
    <v>180.4</v>
    <v>122.34</v>
    <v>0.91010000000000002</v>
    <v>-0.46</v>
    <v>1.4253999999999999E-2</v>
    <v>-2.6210000000000001E-3</v>
    <v>2.4950000000000001</v>
    <v>USD</v>
    <v>Welltower Inc. is a residential wellness and healthcare infrastructure company. It seeks to position its portfolio of 1,500 plus seniors and wellness housing communities at the intersection of housing, healthcare, and hospitality, creating communities for mature renters and older adults in the United States, United Kingdom, and Canada. Its segments include Seniors Housing Operating, Triple-net and Outpatient Medical. Its seniors housing operating properties include seniors apartments, assisted living communities, independent living/continuing care retirement communities, independent supportive living communities (Canada), care homes with and without nursing (United Kingdom) and combinations thereof. Its triple-net properties include the property types that are under seniors housing operating properties, as well as long-term/post-acute care facilities. Its outpatient medical portfolio is primarily self-managed and consists of multi-tenant properties leased to healthcare providers.</v>
    <v>685</v>
    <v>New York Stock Exchange</v>
    <v>XNYS</v>
    <v>XNYS</v>
    <v>4500 Dorr Street, TOLEDO, OH, 43615 US</v>
    <v>176.6</v>
    <v>Residential &amp; Commercial REIT</v>
    <v>Stock</v>
    <v>45933.990986110941</v>
    <v>8098</v>
    <v>175</v>
    <v>117071300000</v>
    <v>WELLTOWER INC.</v>
    <v>WELLTOWER INC.</v>
    <v>175.38</v>
    <v>144.19640000000001</v>
    <v>175.5</v>
    <v>175.04</v>
    <v>177.535</v>
    <v>668825900</v>
    <v>WELL</v>
    <v>WELLTOWER INC. (XNYS:WELL)</v>
    <v>2001403</v>
    <v>3484584</v>
    <v>2022</v>
  </rv>
  <rv s="2">
    <v>8099</v>
  </rv>
  <rv s="0">
    <v>https://www.bing.com/financeapi/forcetrigger?t=a1q5nm&amp;q=XNYS%3aCOP&amp;form=skydnc</v>
    <v>Learn more on Bing</v>
  </rv>
  <rv s="3">
    <v>en-GB</v>
    <v>a1q5nm</v>
    <v>268435456</v>
    <v>1</v>
    <v>Powered by Refinitiv</v>
    <v>5</v>
    <v>CONOCOPHILLIPS (XNYS:COP)</v>
    <v>6</v>
    <v>7</v>
    <v>Finance</v>
    <v>8</v>
    <v>116.08</v>
    <v>79.88</v>
    <v>0.59430000000000005</v>
    <v>0.78</v>
    <v>-1.0619999999999999E-4</v>
    <v>8.353000000000001E-3</v>
    <v>-0.01</v>
    <v>USD</v>
    <v>ConocoPhillips is an exploration and production company. Its Alaska segment primarily explores for, produces, transports and markets crude oil, natural gas and NGLs. The Lower 48 segment consists of operations located in the 48 contiguous states in the United States and the Gulf of Mexico. Canadian operations consist of the Surmont oil sands development in Alberta, the liquids-rich Montney unconventional play in British Columbia and commercial operations. The Europe, Middle East and North Africa segment consists of operations principally located in the Norwegian sector of the North Sea, the Norwegian Sea, Qatar, Libya, Equatorial Guinea and commercial and terminalling operations in the United Kingdom. Asia Pacific segment has exploration and production operations in China, Malaysia, Australia and commercial operations in China, Singapore and Japan. Other International segment includes interests in Colombia as well as contingencies associated with prior operations in other countries.</v>
    <v>11700</v>
    <v>New York Stock Exchange</v>
    <v>XNYS</v>
    <v>XNYS</v>
    <v>925 N. Eldridge Parkway, HOUSTON, TX, 77079-2703 US</v>
    <v>94.71</v>
    <v>Oil &amp; Gas</v>
    <v>Stock</v>
    <v>45933.997655601561</v>
    <v>8101</v>
    <v>93.480099999999993</v>
    <v>117600400000</v>
    <v>CONOCOPHILLIPS</v>
    <v>CONOCOPHILLIPS</v>
    <v>93.66</v>
    <v>12.5283</v>
    <v>93.38</v>
    <v>94.16</v>
    <v>94.15</v>
    <v>1248942000</v>
    <v>COP</v>
    <v>CONOCOPHILLIPS (XNYS:COP)</v>
    <v>4321560</v>
    <v>6818135</v>
    <v>2001</v>
  </rv>
  <rv s="2">
    <v>8102</v>
  </rv>
  <rv s="0">
    <v>https://www.bing.com/financeapi/forcetrigger?t=a1qvjc&amp;q=XNYS%3aDE&amp;form=skydnc</v>
    <v>Learn more on Bing</v>
  </rv>
  <rv s="3">
    <v>en-GB</v>
    <v>a1qvjc</v>
    <v>268435456</v>
    <v>1</v>
    <v>Powered by Refinitiv</v>
    <v>5</v>
    <v>DEERE &amp; COMPANY (XNYS:DE)</v>
    <v>6</v>
    <v>7</v>
    <v>Finance</v>
    <v>8</v>
    <v>533.78</v>
    <v>387.03</v>
    <v>1.046</v>
    <v>1.06</v>
    <v>0</v>
    <v>2.2950000000000002E-3</v>
    <v>0</v>
    <v>USD</v>
    <v>Deere &amp; Company is engaged in the delivery of agricultural, construction and forestry equipment. Its segments include production and precision agriculture (PPA), small agriculture and turf (SAT), construction and forestry (CF), and financial services (FS). PPA segment defines, develops and delivers global equipment and technology solutions for production-scale growers of large grains, small grains, cotton and sugarcane. SAT segment defines, develops and delivers global equipment and technology solutions for dairy and livestock producers, high-value and small acreage crop producers, and turf and utility customers. CF segment defines, develops and delivers a range of machines and technology solutions organized along the earthmoving, forestry and roadbuilding production systems. FS segment finances sales and leases by John Deere dealers of new and used production and precision agriculture equipment and others. Its products include John Deere Autonomous 8R Tractor and E-Power Backhoe.</v>
    <v>75800</v>
    <v>New York Stock Exchange</v>
    <v>XNYS</v>
    <v>XNYS</v>
    <v>One John Deere Place, MOLINE, IL, 61265 US</v>
    <v>464.7611</v>
    <v>Machinery, Equipment &amp; Components</v>
    <v>Stock</v>
    <v>45933.99488428203</v>
    <v>8104</v>
    <v>459.5</v>
    <v>125130100000</v>
    <v>DEERE &amp; COMPANY</v>
    <v>DEERE &amp; COMPANY</v>
    <v>461</v>
    <v>24.147300000000001</v>
    <v>461.82</v>
    <v>462.88</v>
    <v>462.88</v>
    <v>270329400</v>
    <v>DE</v>
    <v>DEERE &amp; COMPANY (XNYS:DE)</v>
    <v>989765</v>
    <v>1510220</v>
    <v>1958</v>
  </rv>
  <rv s="2">
    <v>8105</v>
  </rv>
  <rv s="0">
    <v>https://www.bing.com/financeapi/forcetrigger?t=a1xtpr&amp;q=XNYS%3aMO&amp;form=skydnc</v>
    <v>Learn more on Bing</v>
  </rv>
  <rv s="3">
    <v>en-GB</v>
    <v>a1xtpr</v>
    <v>268435456</v>
    <v>1</v>
    <v>Powered by Refinitiv</v>
    <v>5</v>
    <v>Altria Group, Inc. (XNYS:MO)</v>
    <v>6</v>
    <v>7</v>
    <v>Finance</v>
    <v>8</v>
    <v>68.599999999999994</v>
    <v>48.86</v>
    <v>0.55420000000000003</v>
    <v>-0.02</v>
    <v>-1.217E-3</v>
    <v>-3.0419999999999997E-4</v>
    <v>-0.08</v>
    <v>USD</v>
    <v>Altria Group, Inc. operates a portfolio of tobacco products for United States tobacco consumers aged 21+. Its segments include smokeable products and oral tobacco products. The smokeable products segment consists of combustible cigarettes and machine-made large cigars. The oral tobacco products segment includes moist smokeless tobacco (MST) products and oral nicotine pouches. Its wholly owned subsidiaries include manufacturers of both combustible and smoke-free products. In combustibles, it owns Philip Morris USA Inc. (PM USA), and John Middleton Co. (Middleton), which are cigarette manufacturers. Its smoke-free portfolio includes ownership of U.S. Smokeless Tobacco Company LLC (USSTC), a global MST manufacturer, Helix Innovations LLC (Helix), a manufacturer of oral nicotine pouches, and NJOY, LLC (NJOY), an e-vapor manufacturer with a commercialized product portfolio. The brand portfolios of its operating companies include Marlboro, Black &amp; Mild, Copenhagen, Skoal, on! and NJOY.</v>
    <v>6200</v>
    <v>New York Stock Exchange</v>
    <v>XNYS</v>
    <v>XNYS</v>
    <v>6601 W Broad St, RICHMOND, VA, 23230 US</v>
    <v>66.239999999999995</v>
    <v>Food &amp; Tobacco</v>
    <v>Stock</v>
    <v>45933.999663402341</v>
    <v>8107</v>
    <v>65.19</v>
    <v>110419200000</v>
    <v>Altria Group, Inc.</v>
    <v>Altria Group, Inc.</v>
    <v>65.67</v>
    <v>12.7066</v>
    <v>65.75</v>
    <v>65.73</v>
    <v>65.650000000000006</v>
    <v>1679891000</v>
    <v>MO</v>
    <v>Altria Group, Inc. (XNYS:MO)</v>
    <v>7028798</v>
    <v>8037838</v>
    <v>1985</v>
  </rv>
  <rv s="2">
    <v>8108</v>
  </rv>
  <rv s="0">
    <v>https://www.bing.com/financeapi/forcetrigger?t=c2mtww&amp;q=XNAS%3aHOOD&amp;form=skydnc</v>
    <v>Learn more on Bing</v>
  </rv>
  <rv s="3">
    <v>en-GB</v>
    <v>c2mtww</v>
    <v>268435456</v>
    <v>1</v>
    <v>Powered by Refinitiv</v>
    <v>5</v>
    <v>ROBINHOOD MARKETS, INC. (XNAS:HOOD)</v>
    <v>6</v>
    <v>7</v>
    <v>Finance</v>
    <v>8</v>
    <v>150.21</v>
    <v>22.05</v>
    <v>2.4279999999999999</v>
    <v>2.97</v>
    <v>1.0759999999999999E-3</v>
    <v>2.0384000000000003E-2</v>
    <v>0.16</v>
    <v>USD</v>
    <v>Robinhood Markets, Inc. is creating a financial services platform for everyone, regardless of their wealth, income, or background. It uses technology to provide access to the financial system. Its offerings include Brokerage, Robinhood Crypto, Custody, Robinhood Wallet, Robinhood Gold, and Robinhood Gold Card. Its Brokerage services include investing, options trading, fractional trading, recurring investment, access to investing on margin, fully paid securities lending, cash sweep, instant withdrawals, Robinhood retirement, 24-hour market, joint investing accounts, and event contracts. It also offers a variety of ways for its customers to grow their financial knowledge, including Robinhood Learn, In-App Education, Newsfeeds, Sherwood Snacks, and Crypto Learn and Earn. Its self-clearing system, order routing system, data platform, and other back-end infrastructure deliver the capabilities that allow its customers to focus on investing, saving and spending.</v>
    <v>2300</v>
    <v>Nasdaq Stock Market</v>
    <v>XNAS</v>
    <v>XNAS</v>
    <v>85 Willow Road, MENLO PARK, CA, 94025 US</v>
    <v>150.21</v>
    <v>Financial Technology (Fintech) &amp; Infrastructure</v>
    <v>Stock</v>
    <v>45933.999939293753</v>
    <v>8110</v>
    <v>145.23009999999999</v>
    <v>132119327116</v>
    <v>ROBINHOOD MARKETS, INC.</v>
    <v>ROBINHOOD MARKETS, INC.</v>
    <v>146.82</v>
    <v>74.263199999999998</v>
    <v>145.69999999999999</v>
    <v>148.66999999999999</v>
    <v>148.83000000000001</v>
    <v>888675100</v>
    <v>HOOD</v>
    <v>ROBINHOOD MARKETS, INC. (XNAS:HOOD)</v>
    <v>34531713</v>
    <v>46264935</v>
    <v>2013</v>
  </rv>
  <rv s="2">
    <v>8111</v>
  </rv>
  <rv s="0">
    <v>https://www.bing.com/financeapi/forcetrigger?t=a1zy3m&amp;q=XNYS%3aPLD&amp;form=skydnc</v>
    <v>Learn more on Bing</v>
  </rv>
  <rv s="3">
    <v>en-GB</v>
    <v>a1zy3m</v>
    <v>268435456</v>
    <v>1</v>
    <v>Powered by Refinitiv</v>
    <v>5</v>
    <v>PROLOGIS, INC. (XNYS:PLD)</v>
    <v>6</v>
    <v>7</v>
    <v>Finance</v>
    <v>8</v>
    <v>127.65</v>
    <v>85.35</v>
    <v>1.2998000000000001</v>
    <v>0.94</v>
    <v>-5.1259999999999999E-4</v>
    <v>8.0949999999999998E-3</v>
    <v>-0.06</v>
    <v>USD</v>
    <v>Prologis, Inc. is a fully integrated real estate company. The Company operates through two segments: Real Estate (Rental Operations and Development) and Strategic Capital. Its Real Estate Segment represents the ownership and development of operating properties. The Real Estate Segment also includes development activities that lead to rental operations, including land held for development and properties under development, and other real estate investments, including renewable energy assets. Strategic Capital Segment represents the management of unconsolidated co-investment ventures. The Company is the general partner of Prologis, L.P. (the Operating Partnership or OP). Through the OP, it is engaged in the ownership, acquisition, development and management of logistics facilities with a focus on key markets in approximately 20 countries on four continents. It operates, manages and measures the operating performance of its properties on an owned and managed (O&amp;M) basis.</v>
    <v>2703</v>
    <v>New York Stock Exchange</v>
    <v>XNYS</v>
    <v>XNYS</v>
    <v>PIER 1 BAY 1, SAN FRANCISCO, CA, 94111 US</v>
    <v>118.2</v>
    <v>Residential &amp; Commercial REIT</v>
    <v>Stock</v>
    <v>45933.999788193752</v>
    <v>8113</v>
    <v>116.01</v>
    <v>108639100000</v>
    <v>PROLOGIS, INC.</v>
    <v>PROLOGIS, INC.</v>
    <v>116.4</v>
    <v>31.4071</v>
    <v>116.12</v>
    <v>117.06</v>
    <v>117</v>
    <v>928063000</v>
    <v>PLD</v>
    <v>PROLOGIS, INC. (XNYS:PLD)</v>
    <v>3136929</v>
    <v>3367949</v>
    <v>1997</v>
  </rv>
  <rv s="2">
    <v>8114</v>
  </rv>
  <rv s="0">
    <v>https://www.bing.com/financeapi/forcetrigger?t=a1p8tc&amp;q=XNYS%3aCB&amp;form=skydnc</v>
    <v>Learn more on Bing</v>
  </rv>
  <rv s="3">
    <v>en-GB</v>
    <v>a1p8tc</v>
    <v>268435456</v>
    <v>1</v>
    <v>Powered by Refinitiv</v>
    <v>5</v>
    <v>Chubb Ltd (XNYS:CB)</v>
    <v>6</v>
    <v>7</v>
    <v>Finance</v>
    <v>8</v>
    <v>306.91000000000003</v>
    <v>252.16040000000001</v>
    <v>0.5887</v>
    <v>2.59</v>
    <v>-5.8809999999999999E-3</v>
    <v>9.2049999999999996E-3</v>
    <v>-1.67</v>
    <v>USD</v>
    <v>Chubb Limited is a Switzerland-based holding company. The Company, through its subsidiaries, provides a range of insurance and reinsurance products and services to clients around the world. Its segments include North America Commercial property and casualty (P&amp;C) Insurance, North America Personal P&amp;C Insurance, North America Agricultural Insurance, Overseas General Insurance, Global Reinsurance and Life Insurance. It offers commercial insurance products and service offerings, such as risk management programs, loss control, and engineering and complex claims management. It provides specialized insurance products to areas, such as aviation and energy. It also offers personal lines insurance coverage, including homeowners, automobile, valuables, umbrella liability and recreational marine products. In addition, it supplies personal accident, supplemental health and life insurance to individuals in select countries.</v>
    <v>43000</v>
    <v>New York Stock Exchange</v>
    <v>XNYS</v>
    <v>XNYS</v>
    <v>Baerengasse 32, ZUERICH, ZUERICH, 8001 CH</v>
    <v>285.18</v>
    <v>Insurance</v>
    <v>Stock</v>
    <v>45933.958333367969</v>
    <v>8116</v>
    <v>279.58999999999997</v>
    <v>113212100000</v>
    <v>Chubb Ltd</v>
    <v>Chubb Ltd</v>
    <v>280.48</v>
    <v>12.4177</v>
    <v>281.37</v>
    <v>283.95999999999998</v>
    <v>282.29000000000002</v>
    <v>398690300</v>
    <v>CB</v>
    <v>Chubb Ltd (XNYS:CB)</v>
    <v>1124174</v>
    <v>1818355</v>
    <v>2008</v>
  </rv>
  <rv s="2">
    <v>8117</v>
  </rv>
  <rv s="0">
    <v>https://www.bing.com/financeapi/forcetrigger?t=a23a5r&amp;q=XNYS%3aSO&amp;form=skydnc</v>
    <v>Learn more on Bing</v>
  </rv>
  <rv s="3">
    <v>en-GB</v>
    <v>a23a5r</v>
    <v>268435456</v>
    <v>1</v>
    <v>Powered by Refinitiv</v>
    <v>5</v>
    <v>THE SOUTHERN COMPANY (XNYS:SO)</v>
    <v>6</v>
    <v>7</v>
    <v>Finance</v>
    <v>8</v>
    <v>96.44</v>
    <v>80.459999999999994</v>
    <v>0.4355</v>
    <v>0.65</v>
    <v>1.6919999999999999E-3</v>
    <v>6.9230000000000003E-3</v>
    <v>0.16</v>
    <v>USD</v>
    <v>The Southern Company is an energy provider. The Company owns three traditional electric operating companies, Southern Power Company and Southern Company Gas. The traditional electric operating companies-Alabama Power, Georgia Power and Mississippi Power-are operating public utility companies providing electric service to retail customers in three Southeastern states in addition to wholesale customers in the Southeast. The Southern Power Company develops, constructs, acquires, owns, and manages power generation assets, including renewable energy projects, and sells electricity at market-based rates in the wholesale market. The Southern Company Gas is an energy services holding company whose primary business is the distribution of natural gas in four states - Illinois, Georgia, Virginia, and Tennessee, through the natural gas distribution utilities. Southern Company Gas is also involved in several other businesses that are complementary to the distribution of natural gas.</v>
    <v>28600</v>
    <v>New York Stock Exchange</v>
    <v>XNYS</v>
    <v>XNYS</v>
    <v>30 Ivan Allen Jr. Blvd., N.W., ATLANTA, GA, 30308 US</v>
    <v>94.85</v>
    <v>Electrical Utilities &amp; IPPs</v>
    <v>Stock</v>
    <v>45933.998517765627</v>
    <v>8119</v>
    <v>93.5</v>
    <v>103998500000</v>
    <v>THE SOUTHERN COMPANY</v>
    <v>THE SOUTHERN COMPANY</v>
    <v>93.5</v>
    <v>24.212900000000001</v>
    <v>93.89</v>
    <v>94.54</v>
    <v>94.7</v>
    <v>1100047000</v>
    <v>SO</v>
    <v>THE SOUTHERN COMPANY (XNYS:SO)</v>
    <v>6022128</v>
    <v>4835827</v>
    <v>1945</v>
  </rv>
  <rv s="2">
    <v>8120</v>
  </rv>
  <rv s="0">
    <v>https://www.bing.com/financeapi/forcetrigger?t=a1wzw7&amp;q=XNYS%3aLMT&amp;form=skydnc</v>
    <v>Learn more on Bing</v>
  </rv>
  <rv s="3">
    <v>en-GB</v>
    <v>a1wzw7</v>
    <v>268435456</v>
    <v>1</v>
    <v>Powered by Refinitiv</v>
    <v>5</v>
    <v>LOCKHEED MARTIN CORPORATION (XNYS:LMT)</v>
    <v>6</v>
    <v>7</v>
    <v>Finance</v>
    <v>8</v>
    <v>618.95000000000005</v>
    <v>410.11</v>
    <v>0.246</v>
    <v>5.13</v>
    <v>1.7840000000000003E-4</v>
    <v>1.0273000000000001E-2</v>
    <v>0.09</v>
    <v>USD</v>
    <v>Lockheed Martin Corporation is a global aerospace and defense company. The Company is engaged in the research, design, development, manufacture, integration and sustainment of advanced technology systems, products and services. Its segments include Aeronautics, Missiles and Fire Control (MFC), Rotary and Mission Systems (RMS) and Space. Aeronautics segment is engaged in the research, design, development, manufacture, integration, sustainment, support and upgrade of advanced military aircraft. MFC segment provides air and missile defense systems, manned and unmanned ground vehicles, energy management solutions, and others. RMS segment designs, manufactures, services and supports various military and commercial helicopters, surface ships, sea and land-based missile defense systems, and others. Its Space segment is engaged in the research and design, development, engineering and production of satellites, space transportation systems, and strategic, advanced strike, and defensive systems.</v>
    <v>121000</v>
    <v>New York Stock Exchange</v>
    <v>XNYS</v>
    <v>XNYS</v>
    <v>6801 ROCKLEDGE DR, BETHESDA, MD, 20817 US</v>
    <v>506.81</v>
    <v>Aerospace &amp; Defense</v>
    <v>Stock</v>
    <v>45933.999889385937</v>
    <v>8122</v>
    <v>499.245</v>
    <v>117780800000</v>
    <v>LOCKHEED MARTIN CORPORATION</v>
    <v>LOCKHEED MARTIN CORPORATION</v>
    <v>499.42</v>
    <v>21.7926</v>
    <v>499.36</v>
    <v>504.49</v>
    <v>504.58</v>
    <v>233465100</v>
    <v>LMT</v>
    <v>LOCKHEED MARTIN CORPORATION (XNYS:LMT)</v>
    <v>1006534</v>
    <v>1330223</v>
    <v>1994</v>
  </rv>
  <rv s="2">
    <v>8123</v>
  </rv>
  <rv s="0">
    <v>https://www.bing.com/financeapi/forcetrigger?t=a1xr1h&amp;q=XNYS%3aMMC&amp;form=skydnc</v>
    <v>Learn more on Bing</v>
  </rv>
  <rv s="3">
    <v>en-GB</v>
    <v>a1xr1h</v>
    <v>268435456</v>
    <v>1</v>
    <v>Powered by Refinitiv</v>
    <v>5</v>
    <v>MARSH &amp; MCLENNAN COMPANIES, INC. (XNYS:MMC)</v>
    <v>6</v>
    <v>7</v>
    <v>Finance</v>
    <v>8</v>
    <v>248</v>
    <v>195.01079999999999</v>
    <v>0.78559999999999997</v>
    <v>1.57</v>
    <v>0</v>
    <v>7.866999999999999E-3</v>
    <v>0</v>
    <v>USD</v>
    <v>Marsh &amp; McLennan Companies, Inc. is a professional services company in the areas of risk, strategy and people. The Company conducts business through two segments: Risk and Insurance Services, and Consulting. Risk and Insurance Services segment includes risk management activities (risk advice, risk transfer and risk control and mitigation solutions) as well as insurance and reinsurance broking and services. It conducts business in this segment through Marsh and Guy Carpenter. Marsh is an insurance broker and risk advisor, serving companies, institutions and individuals. Guy Carpenter is a reinsurance intermediary and advisor. Consulting segment includes health, wealth and career advice, solutions and products, and specialized management, strategic, economic and brand consulting services. It conducts business in this segment through Mercer and Oliver Wyman Group. Oliver Wyman Group serves as a critical strategic, economic and brand advisor to private sector and governmental clients.</v>
    <v>90000</v>
    <v>New York Stock Exchange</v>
    <v>XNYS</v>
    <v>XNYS</v>
    <v>1166 Avenue of the Americas, NEW YORK, NY, 10036 US</v>
    <v>202.12</v>
    <v>Insurance</v>
    <v>Stock</v>
    <v>45933.958333356248</v>
    <v>8125</v>
    <v>199.24</v>
    <v>98885260000</v>
    <v>MARSH &amp; MCLENNAN COMPANIES, INC.</v>
    <v>MARSH &amp; MCLENNAN COMPANIES, INC.</v>
    <v>199.24</v>
    <v>24.1433</v>
    <v>199.57</v>
    <v>201.14</v>
    <v>201.14</v>
    <v>491624100</v>
    <v>MMC</v>
    <v>MARSH &amp; MCLENNAN COMPANIES, INC. (XNYS:MMC)</v>
    <v>2291213</v>
    <v>2314854</v>
    <v>1969</v>
  </rv>
  <rv s="2">
    <v>8126</v>
  </rv>
  <rv s="0">
    <v>https://www.bing.com/financeapi/forcetrigger?t=a1px2w&amp;q=XNAS%3aCME&amp;form=skydnc</v>
    <v>Learn more on Bing</v>
  </rv>
  <rv s="3">
    <v>en-GB</v>
    <v>a1px2w</v>
    <v>268435456</v>
    <v>1</v>
    <v>Powered by Refinitiv</v>
    <v>5</v>
    <v>CME GROUP INC. (XNAS:CME)</v>
    <v>6</v>
    <v>7</v>
    <v>Finance</v>
    <v>8</v>
    <v>290.79000000000002</v>
    <v>213.94</v>
    <v>0.40550000000000003</v>
    <v>-0.76</v>
    <v>1.209E-3</v>
    <v>-2.8630000000000001E-3</v>
    <v>0.32</v>
    <v>USD</v>
    <v>CME Group Inc. provides a derivatives marketplace. The Company enables clients to trade futures, options, cash and over the counter (OTC) markets, optimize portfolios, and analyze data. It exchanges offer a range of global benchmark products across all major asset classes based on interest rates, equity indexes, foreign exchange (FX), energy, agricultural products and metals. It offers futures and options on futures trading through the CME Globex platform, fixed income trading via BrokerTec and FX trading on the EBS platform. In addition, it operates central counterparty clearing provider, CME Clearing. Its products provide a means for hedging, speculation and asset allocation related to the risks associated with, among other things, interest rate sensitive instruments, and changes in the prices of agricultural, energy and metal commodities. It provides clearing and settlement services for a range of exchange-traded futures and options on futures contracts and OTC derivatives.</v>
    <v>3760</v>
    <v>Nasdaq Stock Market</v>
    <v>XNAS</v>
    <v>XNAS</v>
    <v>20 S. Wacker Dr., CHICAGO, IL, 60606 US</v>
    <v>266.41000000000003</v>
    <v>Investment Banking &amp; Investment Services</v>
    <v>Stock</v>
    <v>45933.987738726566</v>
    <v>8128</v>
    <v>264.45999999999998</v>
    <v>95380990000</v>
    <v>CME GROUP INC.</v>
    <v>CME GROUP INC.</v>
    <v>265.42500000000001</v>
    <v>26.684899999999999</v>
    <v>265.43</v>
    <v>264.67</v>
    <v>264.99</v>
    <v>360377000</v>
    <v>CME</v>
    <v>CME GROUP INC. (XNAS:CME)</v>
    <v>1715136</v>
    <v>1898357</v>
    <v>2001</v>
  </rv>
  <rv s="2">
    <v>8129</v>
  </rv>
  <rv s="0">
    <v>https://www.bing.com/financeapi/forcetrigger?t=a1ztzr&amp;q=XNYS%3aPH&amp;form=skydnc</v>
    <v>Learn more on Bing</v>
  </rv>
  <rv s="3">
    <v>en-GB</v>
    <v>a1ztzr</v>
    <v>268435456</v>
    <v>1</v>
    <v>Powered by Refinitiv</v>
    <v>5</v>
    <v>PARKER-HANNIFIN CORPORATION (XNYS:PH)</v>
    <v>6</v>
    <v>7</v>
    <v>Finance</v>
    <v>8</v>
    <v>779.77</v>
    <v>488.45</v>
    <v>1.3672</v>
    <v>5.09</v>
    <v>7.1149999999999998E-3</v>
    <v>6.7140000000000003E-3</v>
    <v>5.43</v>
    <v>USD</v>
    <v>Parker-Hannifin Corporation specializes in motion and control technologies. The Company designs, manufactures, and provides aftermarket support for highly engineered solutions. Its segments include Diversified Industrial and Aerospace Systems. Diversified Industrial Segment, which is an aggregation of several business units, sells highly engineered differentiated products to both original equipment manufacturers (OEMs) and distributors who serve the aftermarket replacement markets. This segment serves various markets, including aerospace &amp; defense, off-highway, in-plant &amp; industrial equipment, energy, transportation and HVAC &amp; refrigeration. Aerospace Systems Segment sells highly engineered, differentiated airframe and engine components and systems to OEMs and aftermarket parts and maintenance directly to end users primarily in the commercial aerospace and defense market verticals. Its products include active &amp; passive vibration control, avionics, flight control systems and others.</v>
    <v>57950</v>
    <v>New York Stock Exchange</v>
    <v>XNYS</v>
    <v>XNYS</v>
    <v>6035 Parkland Boulevard, CLEVELAND, OH, 44124-4141 US</v>
    <v>769.09</v>
    <v>Machinery, Equipment &amp; Components</v>
    <v>Stock</v>
    <v>45933.958333344533</v>
    <v>8131</v>
    <v>757.39</v>
    <v>96582230000</v>
    <v>PARKER-HANNIFIN CORPORATION</v>
    <v>PARKER-HANNIFIN CORPORATION</v>
    <v>761.6</v>
    <v>28.1356</v>
    <v>758.14</v>
    <v>763.23</v>
    <v>768.66</v>
    <v>126544100</v>
    <v>PH</v>
    <v>PARKER-HANNIFIN CORPORATION (XNYS:PH)</v>
    <v>319260</v>
    <v>544380</v>
    <v>1938</v>
  </rv>
  <rv s="2">
    <v>8132</v>
  </rv>
  <rv s="0">
    <v>https://www.bing.com/financeapi/forcetrigger?t=a1v8ar&amp;q=XNYS%3aICE&amp;form=skydnc</v>
    <v>Learn more on Bing</v>
  </rv>
  <rv s="3">
    <v>en-GB</v>
    <v>a1v8ar</v>
    <v>268435456</v>
    <v>1</v>
    <v>Powered by Refinitiv</v>
    <v>5</v>
    <v>INTERCONTINENTAL EXCHANGE, INC. (XNYS:ICE)</v>
    <v>6</v>
    <v>7</v>
    <v>Finance</v>
    <v>8</v>
    <v>189.35</v>
    <v>142.29</v>
    <v>1.0801000000000001</v>
    <v>1.64</v>
    <v>-1.1192000000000001E-2</v>
    <v>1.0187999999999999E-2</v>
    <v>-1.82</v>
    <v>USD</v>
    <v>Intercontinental Exchange, Inc. provides financial technology and data services across major asset classes, helping its customers access workflow tools that increase transparency and efficiency. Its Exchanges segment operates regulated marketplace technology for the listing, trading and clearing of an array of derivatives contracts and financial securities as well as data and connectivity services related to its exchanges and clearing houses. Its Fixed Income and Data Services segment provides fixed income pricing, reference data, indices, analytics and execution services as well as global credit default swaps (CDS), clearing and multi-asset class data delivery technology. Its Mortgage Technology segment provides a technology platform that offers customers comprehensive, digital workflow tools that aim to address inefficiencies and mitigate risks that exist in the United States residential mortgage market life cycle, from application through closing, servicing and the secondary market.</v>
    <v>12806</v>
    <v>New York Stock Exchange</v>
    <v>XNYS</v>
    <v>XNYS</v>
    <v>5660 New Northside Drive, Third Floor, ATLANTA, GA, 30328 US</v>
    <v>162.94999999999999</v>
    <v>Investment Banking &amp; Investment Services</v>
    <v>Stock</v>
    <v>45933.985875381251</v>
    <v>8134</v>
    <v>160.25</v>
    <v>93087450000</v>
    <v>INTERCONTINENTAL EXCHANGE, INC.</v>
    <v>INTERCONTINENTAL EXCHANGE, INC.</v>
    <v>160.74</v>
    <v>31.2029</v>
    <v>160.97999999999999</v>
    <v>162.62</v>
    <v>160.80000000000001</v>
    <v>572423100</v>
    <v>ICE</v>
    <v>INTERCONTINENTAL EXCHANGE, INC. (XNYS:ICE)</v>
    <v>2910807</v>
    <v>3058625</v>
    <v>2013</v>
  </rv>
  <rv s="2">
    <v>8135</v>
  </rv>
  <rv s="0">
    <v>https://www.bing.com/financeapi/forcetrigger?t=a1rdzr&amp;q=XNYS%3aDUK&amp;form=skydnc</v>
    <v>Learn more on Bing</v>
  </rv>
  <rv s="3">
    <v>en-GB</v>
    <v>a1rdzr</v>
    <v>268435456</v>
    <v>1</v>
    <v>Powered by Refinitiv</v>
    <v>5</v>
    <v>DUKE ENERGY CORPORATION (XNYS:DUK)</v>
    <v>6</v>
    <v>7</v>
    <v>Finance</v>
    <v>8</v>
    <v>127.85</v>
    <v>105.2</v>
    <v>0.44209999999999999</v>
    <v>1.97</v>
    <v>1.457E-3</v>
    <v>1.6205000000000001E-2</v>
    <v>0.18</v>
    <v>USD</v>
    <v>Duke Energy Corporation is an energy holding company. The Company operates through two segments: Electric Utilities and Infrastructure (EU&amp;I) and Gas Utilities and Infrastructure (GU&amp;I). The EU&amp;I segment conducts operations primarily through the regulated public utilities of Duke Energy Carolinas, Duke Energy Progress, Duke Energy Florida, Duke Energy Indiana and Duke Energy Ohio. EU&amp;I provides retail electric service through the generation, transmission, distribution, and sale of electricity to customers within the Southeast and Midwest regions of the United States. The GU&amp;I segment conducts natural gas operations primarily through the regulated public utilities of Piedmont, Duke Energy Ohio, and Duke Energy Kentucky. GU&amp;I serves residential, commercial, industrial, and power generation natural gas customers, including customers served by municipalities who are wholesale customers. It also purchases a diverse portfolio of transportation and storage services from interstate pipelines.</v>
    <v>26413</v>
    <v>New York Stock Exchange</v>
    <v>XNYS</v>
    <v>XNYS</v>
    <v>525 South Tryon Street, CHARLOTTE, NC, 28202-1803 US</v>
    <v>123.83</v>
    <v>Electrical Utilities &amp; IPPs</v>
    <v>Stock</v>
    <v>45933.999006075785</v>
    <v>8137</v>
    <v>122</v>
    <v>96067730000</v>
    <v>DUKE ENERGY CORPORATION</v>
    <v>DUKE ENERGY CORPORATION</v>
    <v>122.11</v>
    <v>19.896899999999999</v>
    <v>121.57</v>
    <v>123.54</v>
    <v>123.72</v>
    <v>777624500</v>
    <v>DUK</v>
    <v>DUKE ENERGY CORPORATION (XNYS:DUK)</v>
    <v>2761899</v>
    <v>2678434</v>
    <v>2005</v>
  </rv>
  <rv s="2">
    <v>8138</v>
  </rv>
  <rv s="0">
    <v>https://www.bing.com/financeapi/forcetrigger?t=a1xe52&amp;q=XNYS%3aMCK&amp;form=skydnc</v>
    <v>Learn more on Bing</v>
  </rv>
  <rv s="3">
    <v>en-GB</v>
    <v>a1xe52</v>
    <v>268435456</v>
    <v>1</v>
    <v>Powered by Refinitiv</v>
    <v>5</v>
    <v>MCKESSON CORPORATION (XNYS:MCK)</v>
    <v>6</v>
    <v>7</v>
    <v>Finance</v>
    <v>8</v>
    <v>776.14</v>
    <v>480.39499999999998</v>
    <v>0.51259999999999994</v>
    <v>-20.64</v>
    <v>-8.1290000000000003E-5</v>
    <v>-2.7204000000000002E-2</v>
    <v>-0.06</v>
    <v>USD</v>
    <v>McKesson Corporation is a diversified healthcare services company, which focuses on advancing health outcomes for patients everywhere. Its U.S. Pharmaceutical segment distributes branded, generic, specialty, biosimilar and over-the-counter pharmaceutical drugs, and other healthcare-related products in the United States (U.S.). The Prescription Technology Solutions (RxTS) segment helps solve medication access, affordability and adherence challenges for patients by working across healthcare to connect patients, pharmacies, pharmacy benefit managers, health plans, and biopharma companies. The Medical-Surgical Solutions provides medical-surgical supply distribution, logistics, and other services to healthcare providers, including physician offices, hospital reference labs, and home healthcare agencies. The International segment provides distribution and services to wholesale, institutional, and retail customers in Canada and Norway. It also offers oncology and specialty solutions.</v>
    <v>43000</v>
    <v>New York Stock Exchange</v>
    <v>XNYS</v>
    <v>XNYS</v>
    <v>6555 State Highway 161, IRVING, TX, 75039 US</v>
    <v>762.16</v>
    <v>Pharmaceuticals</v>
    <v>Stock</v>
    <v>45933.998515289066</v>
    <v>8140</v>
    <v>730.04100000000005</v>
    <v>91803150000</v>
    <v>MCKESSON CORPORATION</v>
    <v>MCKESSON CORPORATION</v>
    <v>758</v>
    <v>30.386500000000002</v>
    <v>758.7</v>
    <v>738.06</v>
    <v>738</v>
    <v>124384400</v>
    <v>MCK</v>
    <v>MCKESSON CORPORATION (XNYS:MCK)</v>
    <v>1092969</v>
    <v>750384</v>
    <v>1994</v>
  </rv>
  <rv s="2">
    <v>8141</v>
  </rv>
  <rv s="0">
    <v>https://www.bing.com/financeapi/forcetrigger?t=a1qlnm&amp;q=XNYS%3aCVS&amp;form=skydnc</v>
    <v>Learn more on Bing</v>
  </rv>
  <rv s="3">
    <v>en-GB</v>
    <v>a1qlnm</v>
    <v>268435456</v>
    <v>1</v>
    <v>Powered by Refinitiv</v>
    <v>5</v>
    <v>CVS HEALTH CORPORATION (XNYS:CVS)</v>
    <v>6</v>
    <v>7</v>
    <v>Finance</v>
    <v>8</v>
    <v>79.2</v>
    <v>43.56</v>
    <v>0.60019999999999996</v>
    <v>0.04</v>
    <v>1.2900000000000001E-3</v>
    <v>5.1650000000000003E-4</v>
    <v>0.1</v>
    <v>USD</v>
    <v>CVS Health Corporation is a health solutions company. The Company's segments include Health Care Benefits, Health Services, Pharmacy &amp; Consumer Wellness and Corporate/Other. The Health Care Benefits segment offers a range of traditional, voluntary and consumer-directed health insurance products and related services, including medical, pharmacy, dental and behavioral health plans, medical management capabilities, PDPs and Medicaid health care management services. The Health Services segment provides a full range of PBM solutions, delivers health care services in its medical clinics, virtually, and in the home, and offers provider enablement solutions. The Pharmacy &amp; Consumer Wellness segment dispenses prescriptions in its retail pharmacies and through its infusion operations, provides ancillary pharmacy services including pharmacy patient care programs, diagnostic testing and vaccination administration, and sells an assortment of health and wellness products and general merchandise.</v>
    <v>300000</v>
    <v>New York Stock Exchange</v>
    <v>XNYS</v>
    <v>XNYS</v>
    <v>One Cvs Dr., WOONSOCKET, RI, 02895 US</v>
    <v>79.2</v>
    <v>Healthcare Providers &amp; Services</v>
    <v>Stock</v>
    <v>45933.996935705465</v>
    <v>8143</v>
    <v>77.08</v>
    <v>98282610000</v>
    <v>CVS HEALTH CORPORATION</v>
    <v>CVS HEALTH CORPORATION</v>
    <v>77.45</v>
    <v>21.614899999999999</v>
    <v>77.45</v>
    <v>77.489999999999995</v>
    <v>77.59</v>
    <v>1268326000</v>
    <v>CVS</v>
    <v>CVS HEALTH CORPORATION (XNYS:CVS)</v>
    <v>7085382</v>
    <v>7526385</v>
    <v>1996</v>
  </rv>
  <rv s="2">
    <v>8144</v>
  </rv>
  <rv s="0">
    <v>https://www.bing.com/financeapi/forcetrigger?t=a1vqnm&amp;q=XNYS%3aTT&amp;form=skydnc</v>
    <v>Learn more on Bing</v>
  </rv>
  <rv s="3">
    <v>en-GB</v>
    <v>a1vqnm</v>
    <v>268435456</v>
    <v>1</v>
    <v>Powered by Refinitiv</v>
    <v>5</v>
    <v>Trane Technologies plc (XNYS:TT)</v>
    <v>6</v>
    <v>7</v>
    <v>Finance</v>
    <v>8</v>
    <v>476.185</v>
    <v>298.14999999999998</v>
    <v>1.1588000000000001</v>
    <v>0.56000000000000005</v>
    <v>2.1460000000000003E-3</v>
    <v>1.322E-3</v>
    <v>0.91</v>
    <v>USD</v>
    <v>Trane Technologies PLC is a global climate innovator. Through its brands, such as Trane and Thermo King, and its portfolio of products and services, it brings climate solutions to buildings, homes, and transportation. Its segments include the Americas, EMEA and Asia Pacific. Its Americas segment serves customers in North America and Latin America and includes commercial heating and cooling systems, building controls, and energy services and solutions; residential heating and cooling; and transport refrigeration systems and solutions. Its EMEA segment serves customers in the Europe, Middle East and Africa region and includes heating and cooling systems, services and solutions for commercial buildings, and transport refrigeration systems and solutions. Its Asia Pacific segment serves customers throughout the Asia Pacific region and includes heating and cooling systems and solutions. It also offers cloud-based connected workplace and enterprise asset management products and solutions.</v>
    <v>45000</v>
    <v>New York Stock Exchange</v>
    <v>XNYS</v>
    <v>XNYS</v>
    <v>170/175 Lakeview Drive, Airside Business Park, Swords,, SWORDS, DUBLIN IE</v>
    <v>425.83</v>
    <v>Machinery, Equipment &amp; Components</v>
    <v>Stock</v>
    <v>45933.987148645312</v>
    <v>8146</v>
    <v>417.94</v>
    <v>94366540000</v>
    <v>Trane Technologies plc</v>
    <v>Trane Technologies plc</v>
    <v>423.9</v>
    <v>33.3902</v>
    <v>423.53</v>
    <v>424.09</v>
    <v>425</v>
    <v>222515400</v>
    <v>TT</v>
    <v>Trane Technologies plc (XNYS:TT)</v>
    <v>791336</v>
    <v>1424705</v>
    <v>2009</v>
  </rv>
  <rv s="2">
    <v>8147</v>
  </rv>
  <rv s="0">
    <v>https://www.bing.com/financeapi/forcetrigger?t=a1yeec&amp;q=XNYS%3aNEM&amp;form=skydnc</v>
    <v>Learn more on Bing</v>
  </rv>
  <rv s="3">
    <v>en-GB</v>
    <v>a1yeec</v>
    <v>268435456</v>
    <v>1</v>
    <v>Powered by Refinitiv</v>
    <v>5</v>
    <v>NEWMONT CORPORATION (XNYS:NEM)</v>
    <v>6</v>
    <v>7</v>
    <v>Finance</v>
    <v>8</v>
    <v>87.93</v>
    <v>36.86</v>
    <v>0.35260000000000002</v>
    <v>0.43</v>
    <v>9.0840000000000007E-4</v>
    <v>4.9750000000000003E-3</v>
    <v>7.8899999999999998E-2</v>
    <v>USD</v>
    <v>Newmont Corporation is a gold company and a producer of copper, zinc, lead, and silver with operations and/or assets in the Africa, Australia, Latin America &amp; Caribbean, North America, and Papua New Guinea regions. The Company's operations include Brucejack, Red Chris, Penasquito, Merian, Cerro Negro, Yanacocha, Boddington, Tanami, Cadia, Lihir, Ahafo, and NGM. The Brucejack operation includes four mining leases and six core mineral claims which cover 8,169 acres (3,306 hectares) and 337 mineral claims covering 298,795 acres (120,918 hectares). The Red Chris operation includes five mining leases which cover 12,703 acres and 199 mineral claims, encompassing an area of 164,903 acres (66,734 hectares). Penasquito includes 20 mining concessions for operations comprising 113,231 acres (45,823 hectares) and 60 mining concessions for exploration of 107,456 acres (43,486 hectares). The Merian operation includes one right of exploitation encompassing an area of 41,687 acres (16,870 hectares).</v>
    <v>22200</v>
    <v>New York Stock Exchange</v>
    <v>XNYS</v>
    <v>XNYS</v>
    <v>6900 E Layton Avenue, Suite 700, DENVER, CO, 80237 US</v>
    <v>87.39</v>
    <v>Metals &amp; Mining</v>
    <v>Stock</v>
    <v>45933.999893089844</v>
    <v>8149</v>
    <v>85.9</v>
    <v>95411340000</v>
    <v>NEWMONT CORPORATION</v>
    <v>NEWMONT CORPORATION</v>
    <v>86.17</v>
    <v>15.6439</v>
    <v>86.43</v>
    <v>86.86</v>
    <v>86.938900000000004</v>
    <v>1098450000</v>
    <v>NEM</v>
    <v>NEWMONT CORPORATION (XNYS:NEM)</v>
    <v>7791672</v>
    <v>12062804</v>
    <v>2001</v>
  </rv>
  <rv s="2">
    <v>8150</v>
  </rv>
  <rv s="0">
    <v>https://www.bing.com/financeapi/forcetrigger?t=a1ook2&amp;q=XNYS%3aBMY&amp;form=skydnc</v>
    <v>Learn more on Bing</v>
  </rv>
  <rv s="3">
    <v>en-GB</v>
    <v>a1ook2</v>
    <v>268435456</v>
    <v>1</v>
    <v>Powered by Refinitiv</v>
    <v>5</v>
    <v>BRISTOL-MYERS SQUIBB COMPANY (XNYS:BMY)</v>
    <v>6</v>
    <v>7</v>
    <v>Finance</v>
    <v>8</v>
    <v>63.33</v>
    <v>42.96</v>
    <v>0.3382</v>
    <v>0.34</v>
    <v>1.1000000000000001E-3</v>
    <v>7.5370000000000003E-3</v>
    <v>0.05</v>
    <v>USD</v>
    <v>Bristol-Myers Squibb Company is a global biopharmaceutical company. It is engaged in the discovery, development and delivery of transformational medicines for patients facing serious diseases in areas: oncology, hematology, immunology, cardiovascular, neuroscience and other areas. Its platforms comprise chemically synthesized or small molecule drugs, including protein degraders; drugs produced from biological processes, called biologics; ADCs, CAR-T cell therapies, and radiopharmaceutical therapeutics. Small molecule drugs are typically administered orally in the form of a tablet or capsule, although other drug delivery mechanisms are also used. Biologics are typically administered through injections or by intravenous infusion. CAR-T cell therapies are administered by intravenous infusion. Its growth portfolio includes Opdivo, Opdivo Qvantig, Orencia, Yervoy, Reblozyl, Opdualag, and others. Its legacy portfolio includes Eliquis, Revlimid, Pomalyst/Imnovid, Sprycel and Abraxane.</v>
    <v>34100</v>
    <v>New York Stock Exchange</v>
    <v>XNYS</v>
    <v>XNYS</v>
    <v>Route 206 And Province Line Road, PRINCETON, NJ, 08543 US</v>
    <v>46.174999999999997</v>
    <v>Pharmaceuticals</v>
    <v>Stock</v>
    <v>45933.999987267969</v>
    <v>8152</v>
    <v>44.66</v>
    <v>92510560000</v>
    <v>BRISTOL-MYERS SQUIBB COMPANY</v>
    <v>BRISTOL-MYERS SQUIBB COMPANY</v>
    <v>45.2</v>
    <v>18.222799999999999</v>
    <v>45.11</v>
    <v>45.45</v>
    <v>45.5</v>
    <v>2035436000</v>
    <v>BMY</v>
    <v>BRISTOL-MYERS SQUIBB COMPANY (XNYS:BMY)</v>
    <v>17893954</v>
    <v>15535169</v>
    <v>1933</v>
  </rv>
  <rv s="2">
    <v>8153</v>
  </rv>
  <rv s="0">
    <v>https://www.bing.com/financeapi/forcetrigger?t=a1ngur&amp;q=XNYS%3aAMT&amp;form=skydnc</v>
    <v>Learn more on Bing</v>
  </rv>
  <rv s="3">
    <v>en-GB</v>
    <v>a1ngur</v>
    <v>268435456</v>
    <v>1</v>
    <v>Powered by Refinitiv</v>
    <v>5</v>
    <v>AMERICAN TOWER CORPORATION (XNYS:AMT)</v>
    <v>6</v>
    <v>7</v>
    <v>Finance</v>
    <v>8</v>
    <v>234.33</v>
    <v>172.51</v>
    <v>0.86150000000000004</v>
    <v>-0.96</v>
    <v>1.5249999999999999E-3</v>
    <v>-5.0219999999999996E-3</v>
    <v>0.28999999999999998</v>
    <v>USD</v>
    <v>American Tower Corporation is a global real estate investment trust (REIT) and an independent owner, operator and developer of multitenant communications real estate with a portfolio of nearly 150,000 communications sites and a highly interconnected footprint of United States data center facilities. The Company's segments include U.S. &amp; Canada property, Africa &amp; APAC property, Europe property, Latin America property, Data Centers and Services. The Company’s primary business is leasing space on multitenant communications sites to wireless service providers, radio and television broadcast companies, wireless data providers, government agencies and municipalities and tenants in a number of other industries. The Company’s Data Centers segment relates to data center facilities and related assets that it owns and operates in the United States. Its Services segment offers tower-related services in the United States, including AZP, structural and mount analyses, and construction management.</v>
    <v>4691</v>
    <v>New York Stock Exchange</v>
    <v>XNYS</v>
    <v>XNYS</v>
    <v>116 Huntington Ave, BOSTON, MA, 02116 US</v>
    <v>192.405</v>
    <v>Residential &amp; Commercial REIT</v>
    <v>Stock</v>
    <v>45933.997505821091</v>
    <v>8155</v>
    <v>189.45500000000001</v>
    <v>89066060000</v>
    <v>AMERICAN TOWER CORPORATION</v>
    <v>AMERICAN TOWER CORPORATION</v>
    <v>191</v>
    <v>35.613199999999999</v>
    <v>191.17</v>
    <v>190.21</v>
    <v>190.5</v>
    <v>468251200</v>
    <v>AMT</v>
    <v>AMERICAN TOWER CORPORATION (XNYS:AMT)</v>
    <v>2863138</v>
    <v>3255831</v>
    <v>1996</v>
  </rv>
  <rv s="2">
    <v>8156</v>
  </rv>
  <rv s="0">
    <v>https://www.bing.com/financeapi/forcetrigger?t=a1wj9c&amp;q=XNYS%3aKKR&amp;form=skydnc</v>
    <v>Learn more on Bing</v>
  </rv>
  <rv s="3">
    <v>en-GB</v>
    <v>a1wj9c</v>
    <v>268435456</v>
    <v>1</v>
    <v>Powered by Refinitiv</v>
    <v>5</v>
    <v>KKR &amp; CO. INC. (XNYS:KKR)</v>
    <v>6</v>
    <v>7</v>
    <v>Finance</v>
    <v>8</v>
    <v>170.4</v>
    <v>86.15</v>
    <v>1.9293</v>
    <v>3.02</v>
    <v>7.8340000000000007E-4</v>
    <v>2.4232E-2</v>
    <v>0.1</v>
    <v>USD</v>
    <v>KKR &amp; Co. Inc. is a global investment firm that offers alternative asset management as well as capital markets and insurance solutions. The Company’s segments include Asset Management, Insurance and Strategic Holdings. Asset Management segment offers a range of investment management services to investment funds, vehicles and accounts and provides capital markets services to portfolio companies and third parties. Asset Management segment includes five business lines: Private Equity, Real Assets, Credit and Liquid Strategies, Capital Markets and Principal Activities. Insurance segment is operated by Global Atlantic, which is a United States retirement and life insurance company that provides a suite of protection, legacy and savings products and reinsurance solutions to clients across individual and institutional markets. Global Atlantic offers individuals fixed-rate annuities and others. Strategic Holdings segment represents its participation in its core private equity strategy.</v>
    <v>4834</v>
    <v>New York Stock Exchange</v>
    <v>XNYS</v>
    <v>XNYS</v>
    <v>30 Hudson Yards, NEW YORK, NY, 10001 US</v>
    <v>128.79</v>
    <v>Investment Banking &amp; Investment Services</v>
    <v>Stock</v>
    <v>45933.997401978908</v>
    <v>8158</v>
    <v>126.45</v>
    <v>113729600000</v>
    <v>KKR &amp; CO. INC.</v>
    <v>KKR &amp; CO. INC.</v>
    <v>126.92</v>
    <v>59.645800000000001</v>
    <v>124.63</v>
    <v>127.65</v>
    <v>127.75</v>
    <v>890948700</v>
    <v>KKR</v>
    <v>KKR &amp; CO. INC. (XNYS:KKR)</v>
    <v>4099523</v>
    <v>4028818</v>
    <v>2021</v>
  </rv>
  <rv s="2">
    <v>8159</v>
  </rv>
  <rv s="0">
    <v>https://www.bing.com/financeapi/forcetrigger?t=a1tppr&amp;q=XNYS%3aGD&amp;form=skydnc</v>
    <v>Learn more on Bing</v>
  </rv>
  <rv s="3">
    <v>en-GB</v>
    <v>a1tppr</v>
    <v>268435456</v>
    <v>1</v>
    <v>Powered by Refinitiv</v>
    <v>5</v>
    <v>GENERAL DYNAMICS CORPORATION (XNYS:GD)</v>
    <v>6</v>
    <v>7</v>
    <v>Finance</v>
    <v>8</v>
    <v>345.22</v>
    <v>239.2</v>
    <v>0.46899999999999997</v>
    <v>2.57</v>
    <v>4.5690000000000001E-3</v>
    <v>7.5360000000000002E-3</v>
    <v>1.57</v>
    <v>USD</v>
    <v>General Dynamics Corporation is a global aerospace and defense company. It offers a portfolio of products and services in business aviation; ship construction and repair; land combat vehicles, weapons systems and munitions, and technology products and services. Its segments include Aerospace, Marine Systems, Combat Systems and Technologies. The Aerospace segment produces business jets and is the standard bearer in new technology aircraft, aircraft repair, customer support and custom completion services. The Marine Systems segment designs and builds nuclear-powered submarines and is engaged in surface combatant and auxiliary ship design and construction for the U.S. Navy. The Combat Systems segment manufactures land combat solutions worldwide, including wheeled and tracked combat vehicles, weapons systems and munitions. The Technologies segment provides a full spectrum of services, technologies and products to a range of military, intelligence, federal civilian and state customers.</v>
    <v>117000</v>
    <v>New York Stock Exchange</v>
    <v>XNYS</v>
    <v>XNYS</v>
    <v>11011 Sunset Hills Rd, RESTON, VA, 20190 US</v>
    <v>345.22</v>
    <v>Aerospace &amp; Defense</v>
    <v>Stock</v>
    <v>45933.993404154688</v>
    <v>8161</v>
    <v>341.25</v>
    <v>92431490000</v>
    <v>GENERAL DYNAMICS CORPORATION</v>
    <v>GENERAL DYNAMICS CORPORATION</v>
    <v>341.97</v>
    <v>23.859500000000001</v>
    <v>341.05</v>
    <v>343.62</v>
    <v>345.19</v>
    <v>268993300</v>
    <v>GD</v>
    <v>GENERAL DYNAMICS CORPORATION (XNYS:GD)</v>
    <v>710634</v>
    <v>1088379</v>
    <v>1952</v>
  </rv>
  <rv s="2">
    <v>8162</v>
  </rv>
  <rv s="0">
    <v>https://www.bing.com/financeapi/forcetrigger?t=a1yjxm&amp;q=XNYS%3aNKE&amp;form=skydnc</v>
    <v>Learn more on Bing</v>
  </rv>
  <rv s="3">
    <v>en-GB</v>
    <v>a1yjxm</v>
    <v>268435456</v>
    <v>1</v>
    <v>Powered by Refinitiv</v>
    <v>5</v>
    <v>NIKE, INC. (XNYS:NKE)</v>
    <v>6</v>
    <v>7</v>
    <v>Finance</v>
    <v>8</v>
    <v>84.762</v>
    <v>52.28</v>
    <v>1.2999000000000001</v>
    <v>-2.64</v>
    <v>9.6479999999999992E-4</v>
    <v>-3.5402999999999997E-2</v>
    <v>6.9400000000000003E-2</v>
    <v>USD</v>
    <v>NIKE, Inc. is engaged in the designing, marketing and distributing of athletic footwear, apparel, equipment and accessories and services for sports and fitness activities. The Company's operating segments include North America; Europe, Middle East &amp; Africa (EMEA); Greater China; and Asia Pacific &amp; Latin America (APLA). It sells a line of equipment and accessories under the NIKE Brand name, including bags, socks, sport balls, eyewear, timepieces, digital devices, bats, gloves, protective equipment and other equipment designed for sports activities. It also designs products specifically for the Jordan Brand and Converse. The Jordan Brand designs, distributes and licenses athletic and casual footwear, apparel and accessories predominantly focused on basketball performance and culture using the Jumpman trademark. The Company also designs, distributes and licenses casual sneakers, apparel and accessories under the Chuck Taylor, All Star, One Star, Star Chevron and Jack Purcell trademarks.</v>
    <v>77800</v>
    <v>New York Stock Exchange</v>
    <v>XNYS</v>
    <v>XNYS</v>
    <v>One Bowerman Dr, BEAVERTON, OR, 97005-6453 US</v>
    <v>74.78</v>
    <v>Textiles &amp; Apparel</v>
    <v>Stock</v>
    <v>45933.999955682812</v>
    <v>8164</v>
    <v>71.92</v>
    <v>106327000000</v>
    <v>NIKE, INC.</v>
    <v>NIKE, INC.</v>
    <v>74.78</v>
    <v>36.8645</v>
    <v>74.569999999999993</v>
    <v>71.930000000000007</v>
    <v>71.999399999999994</v>
    <v>1478201000</v>
    <v>NKE</v>
    <v>NIKE, INC. (XNYS:NKE)</v>
    <v>18794866</v>
    <v>16348883</v>
    <v>1969</v>
  </rv>
  <rv s="2">
    <v>8165</v>
  </rv>
  <rv s="0">
    <v>https://www.bing.com/financeapi/forcetrigger?t=a1xroc&amp;q=XNYS%3aMMM&amp;form=skydnc</v>
    <v>Learn more on Bing</v>
  </rv>
  <rv s="3">
    <v>en-GB</v>
    <v>a1xroc</v>
    <v>268435456</v>
    <v>1</v>
    <v>Powered by Refinitiv</v>
    <v>5</v>
    <v>3M COMPANY (XNYS:MMM)</v>
    <v>6</v>
    <v>7</v>
    <v>Finance</v>
    <v>8</v>
    <v>164.15</v>
    <v>121.97709999999999</v>
    <v>1.0389999999999999</v>
    <v>-0.14000000000000001</v>
    <v>2.1429999999999999E-3</v>
    <v>-8.8160000000000007E-4</v>
    <v>0.34</v>
    <v>USD</v>
    <v>3M Company is a diversified technology company. The Company is a manufacturer and marketer of a variety of products and services. The Company’s segments include Safety and Industrial; Transportation and Electronics, and Consumer. Its Safety and Industrial segment includes industrial abrasives and finishing for metalworking applications; autobody repair solutions; industrial specialty products, such as personal hygiene products, masking, and packaging materials, and others. Its Transportation and Electronics segment includes advanced ceramic solutions; attachment/bonding, films, sound and temperature management for transportation vehicles; premium large format graphic films for advertising and fleet signage. Its Consumer segment includes cleaning products for the home; consumer air quality products, and picture hanging accessories. Its brands include 3M Cubitron II abrasives, Scotch-Brite, Filtrete, Command, Scotchgard, Meguiar’s, Nexcare, Post-it and others.</v>
    <v>61500</v>
    <v>New York Stock Exchange</v>
    <v>XNYS</v>
    <v>XNYS</v>
    <v>3M Center, Bldg. 220-9E-02, SAINT PAUL, MN, 55144-1000 US</v>
    <v>160.38990000000001</v>
    <v>Consumer Goods Conglomerates</v>
    <v>Stock</v>
    <v>45933.993279675778</v>
    <v>8167</v>
    <v>157.71</v>
    <v>84507030000</v>
    <v>3M COMPANY</v>
    <v>3M COMPANY</v>
    <v>158.91999999999999</v>
    <v>22.084800000000001</v>
    <v>158.80000000000001</v>
    <v>158.66</v>
    <v>159</v>
    <v>532629700</v>
    <v>MMM</v>
    <v>3M COMPANY (XNYS:MMM)</v>
    <v>3411657</v>
    <v>2727906</v>
    <v>1929</v>
  </rv>
  <rv s="2">
    <v>8168</v>
  </rv>
  <rv s="0">
    <v>https://www.bing.com/financeapi/forcetrigger?t=a1yngh&amp;q=XNYS%3aNOC&amp;form=skydnc</v>
    <v>Learn more on Bing</v>
  </rv>
  <rv s="3">
    <v>en-GB</v>
    <v>a1yngh</v>
    <v>268435456</v>
    <v>1</v>
    <v>Powered by Refinitiv</v>
    <v>5</v>
    <v>NORTHROP GRUMMAN CORPORATION (XNYS:NOC)</v>
    <v>6</v>
    <v>7</v>
    <v>Finance</v>
    <v>8</v>
    <v>610.85</v>
    <v>426.24</v>
    <v>6.9099999999999995E-2</v>
    <v>4.53</v>
    <v>7.5469999999999997E-4</v>
    <v>7.4870000000000006E-3</v>
    <v>0.46</v>
    <v>USD</v>
    <v>Northrop Grumman Corporation is a global aerospace and defense technology company. Its segments include Aeronautics Systems, Defense Systems, Mission Systems, and Space Systems. Aeronautics Systems is engaged in the design, development, production, integration, sustainment and modernization of military aircraft systems for the United States Air Force, the United States Navy, other United States government agencies, and international customers. Defense Systems is engaged in the design, engineering, development, integration, and manufacturing of deterrent systems, advanced tactical weapons, and missile defense solutions. Mission Systems is a provider of mission solutions and multifunction systems. Its products and services include command, control, communications and computers, and reconnaissance (C4ISR) systems. Space Systems delivers end-to-end mission solutions through the design, development, integration, production and operation of space, missile defense, and launch systems.</v>
    <v>97000</v>
    <v>New York Stock Exchange</v>
    <v>XNYS</v>
    <v>XNYS</v>
    <v>2980 Fairview Park Drive, FALLS CHURCH, VA, 22042 US</v>
    <v>610.64</v>
    <v>Aerospace &amp; Defense</v>
    <v>Stock</v>
    <v>45933.999323633594</v>
    <v>8170</v>
    <v>605.29999999999995</v>
    <v>87275760000</v>
    <v>NORTHROP GRUMMAN CORPORATION</v>
    <v>NORTHROP GRUMMAN CORPORATION</v>
    <v>607</v>
    <v>23.860099999999999</v>
    <v>605.01</v>
    <v>609.54</v>
    <v>610</v>
    <v>143183000</v>
    <v>NOC</v>
    <v>NORTHROP GRUMMAN CORPORATION (XNYS:NOC)</v>
    <v>435952</v>
    <v>714839</v>
    <v>2010</v>
  </rv>
  <rv s="2">
    <v>8171</v>
  </rv>
  <rv s="0">
    <v>https://www.bing.com/financeapi/forcetrigger?t=a25xjc&amp;q=XNYS%3aWM&amp;form=skydnc</v>
    <v>Learn more on Bing</v>
  </rv>
  <rv s="3">
    <v>en-GB</v>
    <v>a25xjc</v>
    <v>268435456</v>
    <v>1</v>
    <v>Powered by Refinitiv</v>
    <v>5</v>
    <v>WASTE MANAGEMENT, INC. (XNYS:WM)</v>
    <v>6</v>
    <v>7</v>
    <v>Finance</v>
    <v>8</v>
    <v>242.58</v>
    <v>199.69</v>
    <v>0.63170000000000004</v>
    <v>2.85</v>
    <v>5.6430000000000004E-3</v>
    <v>1.3139000000000001E-2</v>
    <v>1.24</v>
    <v>USD</v>
    <v>Waste Management, Inc. is a provider of environmental solutions. The Company provides collection, recycling, and disposal services to millions of residential, commercial, industrial, and municipal customers throughout the United States and Canada. Its segments include East Tier, West Tier, Recycling Processing and Sales, WM Renewable Energy, and WM Healthcare Solutions. East Tier primarily consists of geographic areas located in the Eastern U.S., the Great Lakes region and all of Canada. The West Tier primarily includes geographic areas located in the Western U.S., including the upper Midwest region and British Columbia, Canada. Recycling Processing and Sales includes the processing and sales of materials collected from residential, commercial, and industrial customers. WM Renewable Energy develops, operates, and promotes projects for the beneficial use of landfill gas. WM Healthcare Solutions includes Regulated Waste and Compliance Services and Secure Information Destruction services.</v>
    <v>61700</v>
    <v>New York Stock Exchange</v>
    <v>XNYS</v>
    <v>XNYS</v>
    <v>800 Capitol Street, Suite 3000, HOUSTON, TX, 77002 US</v>
    <v>221.01</v>
    <v>Professional &amp; Commercial Services</v>
    <v>Stock</v>
    <v>45933.998447522659</v>
    <v>8173</v>
    <v>216.04</v>
    <v>88525990000</v>
    <v>WASTE MANAGEMENT, INC.</v>
    <v>WASTE MANAGEMENT, INC.</v>
    <v>216.5</v>
    <v>32.192300000000003</v>
    <v>216.91</v>
    <v>219.76</v>
    <v>221</v>
    <v>402830300</v>
    <v>WM</v>
    <v>WASTE MANAGEMENT, INC. (XNYS:WM)</v>
    <v>1176815</v>
    <v>1613158</v>
    <v>1995</v>
  </rv>
  <rv s="2">
    <v>8174</v>
  </rv>
  <rv s="0">
    <v>https://www.bing.com/financeapi/forcetrigger?t=a21rw7&amp;q=XNYS%3aRCL&amp;form=skydnc</v>
    <v>Learn more on Bing</v>
  </rv>
  <rv s="3">
    <v>en-GB</v>
    <v>a21rw7</v>
    <v>268435456</v>
    <v>1</v>
    <v>Powered by Refinitiv</v>
    <v>5</v>
    <v>ROYAL CARIBBEAN CRUISES LTD. (XNYS:RCL)</v>
    <v>6</v>
    <v>7</v>
    <v>Finance</v>
    <v>8</v>
    <v>366.5</v>
    <v>164.01</v>
    <v>2.0632000000000001</v>
    <v>-6.06</v>
    <v>2.8339999999999997E-3</v>
    <v>-1.8931E-2</v>
    <v>0.89</v>
    <v>USD</v>
    <v>Royal Caribbean Cruises Ltd. is a cruise company, which owns and operates three global cruise brands: Royal Caribbean International, Celebrity Cruises and Silversea Cruises. It also has an interest in TUI Cruises GmbH, which operates the German brands TUI Cruises and Hapag-Lloyd Cruises. Its ships offer a selection of worldwide itineraries that call on approximately 1,000 destinations on all seven continents. Royal Caribbean International offers cruises and land destinations that generally feature a casual ambiance, as well as a variety of activities and entertainment venues. Celebrity Cruises offers a range of itineraries to destinations, including Alaska, Asia, Australia, Bermuda, Canada, the Caribbean, Europe, the Galapagos Islands, Hawaii, New Zealand, the Panama Canal and South America, with cruise lengths ranging from three to 14 nights. It also offers a range of private land destinations through Perfect Day at CocoCay, includes full water park, zip line course, and others.</v>
    <v>105950</v>
    <v>New York Stock Exchange</v>
    <v>XNYS</v>
    <v>XNYS</v>
    <v>1050 Caribbean Way, MIAMI, FL, 33132 US</v>
    <v>322.77499999999998</v>
    <v>Hotels &amp; Entertainment Services</v>
    <v>Stock</v>
    <v>45933.984024953126</v>
    <v>8176</v>
    <v>313.93</v>
    <v>85304660000</v>
    <v>ROYAL CARIBBEAN CRUISES LTD.</v>
    <v>ROYAL CARIBBEAN CRUISES LTD.</v>
    <v>322.55</v>
    <v>23.554300000000001</v>
    <v>320.11</v>
    <v>314.05</v>
    <v>314.94</v>
    <v>271627700</v>
    <v>RCL</v>
    <v>ROYAL CARIBBEAN CRUISES LTD. (XNYS:RCL)</v>
    <v>1402037</v>
    <v>1878910</v>
    <v>1985</v>
  </rv>
  <rv s="2">
    <v>8177</v>
  </rv>
  <rv s="0">
    <v>https://www.bing.com/financeapi/forcetrigger?t=a22xk2&amp;q=XNYS%3aSHW&amp;form=skydnc</v>
    <v>Learn more on Bing</v>
  </rv>
  <rv s="3">
    <v>en-GB</v>
    <v>a22xk2</v>
    <v>268435456</v>
    <v>1</v>
    <v>Powered by Refinitiv</v>
    <v>5</v>
    <v>THE SHERWIN-WILLIAMS COMPANY (XNYS:SHW)</v>
    <v>6</v>
    <v>7</v>
    <v>Finance</v>
    <v>8</v>
    <v>400.42</v>
    <v>308.83999999999997</v>
    <v>1.2112000000000001</v>
    <v>2.7</v>
    <v>5.77E-5</v>
    <v>7.8510000000000003E-3</v>
    <v>0.02</v>
    <v>USD</v>
    <v>The Sherwin-Williams Company is engaged in the manufacture, development, distribution, and sale of paint, coatings and related products to professional, industrial, commercial, and retail customers primarily in North and South America with additional operations in the Caribbean region, Europe, Asia and Australia. Its Paint Stores Group segment is engaged in servicing the needs of architectural and industrial paint contractors and do-it-yourself homeowners. The Consumer Brands Group segment manufactures and distributes a broad portfolio of branded and private-label architectural paint, stains, varnishes, industrial products, wood finishes products, wood preservatives, applicators, corrosion inhibitors, aerosols, caulks and adhesives to retailers, including home centers and hardware stores, dedicated dealers and distributors. The Performance Coatings Group segment develops and sells industrial coatings for wood finishing and general industrial (metal and plastic) applications and others.</v>
    <v>63890</v>
    <v>New York Stock Exchange</v>
    <v>XNYS</v>
    <v>XNYS</v>
    <v>101 Prospect Ave Nw, CLEVELAND, OH, 44115 US</v>
    <v>349.68</v>
    <v>Chemicals</v>
    <v>Stock</v>
    <v>45933.971189710159</v>
    <v>8179</v>
    <v>342.6259</v>
    <v>86418930000</v>
    <v>THE SHERWIN-WILLIAMS COMPANY</v>
    <v>THE SHERWIN-WILLIAMS COMPANY</v>
    <v>343.8</v>
    <v>32.528300000000002</v>
    <v>343.9</v>
    <v>346.6</v>
    <v>346.62</v>
    <v>249333300</v>
    <v>SHW</v>
    <v>THE SHERWIN-WILLIAMS COMPANY (XNYS:SHW)</v>
    <v>1188204</v>
    <v>1752433</v>
    <v>1884</v>
  </rv>
  <rv s="2">
    <v>8180</v>
  </rv>
  <rv s="0">
    <v>https://www.bing.com/financeapi/forcetrigger?t=a1n7pr&amp;q=XNYS%3aAJG&amp;form=skydnc</v>
    <v>Learn more on Bing</v>
  </rv>
  <rv s="3">
    <v>en-GB</v>
    <v>a1n7pr</v>
    <v>268435456</v>
    <v>1</v>
    <v>Powered by Refinitiv</v>
    <v>5</v>
    <v>ARTHUR J. GALLAGHER &amp; CO. (XNYS:AJG)</v>
    <v>6</v>
    <v>7</v>
    <v>Finance</v>
    <v>8</v>
    <v>351.22500000000002</v>
    <v>275.56</v>
    <v>0.7288</v>
    <v>1.81</v>
    <v>2.8287E-2</v>
    <v>5.8640000000000003E-3</v>
    <v>8.7825000000000006</v>
    <v>USD</v>
    <v>Arthur J. Gallagher &amp; Co. is a global insurance brokerage, risk management and consulting services company. The Company’s segments include brokerage, risk management and corporate. The brokerage segment operations provide brokerage and consulting services to entities of all types, including commercial, nonprofit, public sector entities, insurance companies and insurance capital providers, and to a lesser extent, individuals, in the areas of insurance and reinsurance placements, risk of loss management, and management of employer- sponsored benefit programs. The risk management segment operations provide contract claim settlement, claim administration, loss control services and risk management consulting for commercial, non-profit, captive and public sector entities, and various other organizations that choose to self-insure property/casualty coverage or choose to use a third party claims management organization rather than the claim services provided by an underwriting enterprise.</v>
    <v>56000</v>
    <v>New York Stock Exchange</v>
    <v>XNYS</v>
    <v>XNYS</v>
    <v>2850 Golf Road, ROLLING MEADOWS, IL, 60008-4050 US</v>
    <v>313.55</v>
    <v>Insurance</v>
    <v>Stock</v>
    <v>45933.993379212501</v>
    <v>8182</v>
    <v>307.58499999999998</v>
    <v>79595590000</v>
    <v>ARTHUR J. GALLAGHER &amp; CO.</v>
    <v>ARTHUR J. GALLAGHER &amp; CO.</v>
    <v>307.77999999999997</v>
    <v>46.536299999999997</v>
    <v>308.67</v>
    <v>310.48</v>
    <v>319.26249999999999</v>
    <v>256363000</v>
    <v>AJG</v>
    <v>ARTHUR J. GALLAGHER &amp; CO. (XNYS:AJG)</v>
    <v>767240</v>
    <v>1397615</v>
    <v>1972</v>
  </rv>
  <rv s="2">
    <v>8183</v>
  </rv>
  <rv s="0">
    <v>https://www.bing.com/financeapi/forcetrigger?t=a21277&amp;q=XNYS%3aPNC&amp;form=skydnc</v>
    <v>Learn more on Bing</v>
  </rv>
  <rv s="3">
    <v>en-GB</v>
    <v>a21277</v>
    <v>268435456</v>
    <v>1</v>
    <v>Powered by Refinitiv</v>
    <v>5</v>
    <v>THE PNC FINANCIAL SERVICES GROUP, INC. (XNYS:PNC)</v>
    <v>6</v>
    <v>7</v>
    <v>Finance</v>
    <v>8</v>
    <v>216.26</v>
    <v>145.12</v>
    <v>1.1271</v>
    <v>0.3</v>
    <v>-2.3180000000000002E-3</v>
    <v>1.5140000000000002E-3</v>
    <v>-0.46</v>
    <v>USD</v>
    <v>The PNC Financial Services Group, Inc. is a diversified financial services company in the United States. It is engaged in the delivery of retail and business banking, including a full range of lending products; specialized services for corporations and government entities, including corporate banking, real estate finance and asset-based lending; wealth management and asset management. Its Retail Banking segment provides deposit, lending, brokerage, insurance services, investment management and cash management products and services to consumer and small business customers. Its Corporate &amp; Institutional Banking segment provides lending, treasury management, capital markets and advisory products and services to mid-sized and large corporations and government and not-for-profit entities. Its Asset Management Group segment provides private banking for high-net worth and ultra-high net worth clients and institutional asset management. The Company's bank subsidiary is PNC Bank.</v>
    <v>53175</v>
    <v>New York Stock Exchange</v>
    <v>XNYS</v>
    <v>XNYS</v>
    <v>The Tower At Pnc Plaza, 300 Fifth Avenue, PITTSBURGH, PA, 15222-2401 US</v>
    <v>200.52</v>
    <v>Banking Services</v>
    <v>Stock</v>
    <v>45933.958333344533</v>
    <v>8185</v>
    <v>197.46</v>
    <v>78155020000</v>
    <v>THE PNC FINANCIAL SERVICES GROUP, INC.</v>
    <v>THE PNC FINANCIAL SERVICES GROUP, INC.</v>
    <v>198.93</v>
    <v>13.548</v>
    <v>198.16</v>
    <v>198.46</v>
    <v>198</v>
    <v>393807400</v>
    <v>PNC</v>
    <v>THE PNC FINANCIAL SERVICES GROUP, INC. (XNYS:PNC)</v>
    <v>1137861</v>
    <v>1492354</v>
    <v>1983</v>
  </rv>
  <rv s="2">
    <v>8186</v>
  </rv>
  <rv s="0">
    <v>https://www.bing.com/financeapi/forcetrigger?t=a1nqw7&amp;q=XNYS%3aHWM&amp;form=skydnc</v>
    <v>Learn more on Bing</v>
  </rv>
  <rv s="3">
    <v>en-GB</v>
    <v>a1nqw7</v>
    <v>268435456</v>
    <v>1</v>
    <v>Powered by Refinitiv</v>
    <v>5</v>
    <v>HOWMET AEROSPACE INC. (XNYS:HWM)</v>
    <v>6</v>
    <v>7</v>
    <v>Finance</v>
    <v>8</v>
    <v>198.48</v>
    <v>98.83</v>
    <v>1.4732000000000001</v>
    <v>-1.83</v>
    <v>-6.6049999999999998E-3</v>
    <v>-9.5770000000000004E-3</v>
    <v>-1.25</v>
    <v>USD</v>
    <v>Howmet Aerospace Inc. is a global provider of advanced engineered solutions for the aerospace and transportation industries. The Company’s primary business focus is on jet engine components, aerospace fastening systems, and airframe structural components. Its Engine Products segment produces investment castings, including airfoils, and seamless rolled rings primarily for aircraft engines and industrial gas turbine applications. Its Fastening Systems segment produces aerospace fastening systems, as well as commercial transportation, industrial and other fasteners. Its Engineered Structures segment produces titanium ingots and mill products for aerospace and defense applications and is vertically integrated to produce titanium forgings, titanium extrusions, and machining services for airframe, wing, aero-engine, and landing gear components. Its Forged Wheels segment provides forged aluminum wheels and related products for heavy-duty trucks and the commercial transportation market.</v>
    <v>23930</v>
    <v>New York Stock Exchange</v>
    <v>XNYS</v>
    <v>XNYS</v>
    <v>201 Isabella Street, Suite 200, PITTSBURGH, PA, 15212-5872 US</v>
    <v>192.0188</v>
    <v>Aerospace &amp; Defense</v>
    <v>Stock</v>
    <v>45933.991875416403</v>
    <v>8188</v>
    <v>186.89</v>
    <v>76291660000</v>
    <v>HOWMET AEROSPACE INC.</v>
    <v>HOWMET AEROSPACE INC.</v>
    <v>191.97</v>
    <v>55.336300000000001</v>
    <v>191.08</v>
    <v>189.25</v>
    <v>188</v>
    <v>403126300</v>
    <v>HWM</v>
    <v>HOWMET AEROSPACE INC. (XNYS:HWM)</v>
    <v>1617609</v>
    <v>2165814</v>
    <v>2017</v>
  </rv>
  <rv s="2">
    <v>8189</v>
  </rv>
  <rv s="0">
    <v>https://www.bing.com/financeapi/forcetrigger?t=a25xm7&amp;q=XNYS%3aWMB&amp;form=skydnc</v>
    <v>Learn more on Bing</v>
  </rv>
  <rv s="3">
    <v>en-GB</v>
    <v>a25xm7</v>
    <v>268435456</v>
    <v>1</v>
    <v>Powered by Refinitiv</v>
    <v>5</v>
    <v>THE WILLIAMS COMPANIES, INC. (XNYS:WMB)</v>
    <v>6</v>
    <v>7</v>
    <v>Finance</v>
    <v>8</v>
    <v>65.55</v>
    <v>47.523000000000003</v>
    <v>0.65890000000000004</v>
    <v>0.42</v>
    <v>4.6530000000000003E-4</v>
    <v>6.5559999999999993E-3</v>
    <v>0.03</v>
    <v>USD</v>
    <v>The Williams Companies, Inc. is an energy company. Its segments include Transmission &amp; Gulf of America, Northeast G&amp;P, West, and Gas &amp; NGL Marketing Services. The Transmission &amp; Gulf of America segment comprises the Transco, NWP, and MountainWest interstate natural gas pipelines, and their related natural gas storage facilities, as well as natural gas gathering and processing and crude oil production handling and transportation assets in the Gulf Coast region. Northeast G&amp;P comprises midstream gathering, processing, and fractionation businesses in the Marcellus Shale region. The West segment comprises gas gathering, processing, and treating operations in the Rocky Mountain region of Colorado and Wyoming, the Barnett Shale region of north-central Texas, and the Eagle Ford Shale region of south Texas, among others. The Gas &amp; NGL Marketing Services segment includes natural gas liquids (NGL) and natural gas marketing and trading operations.</v>
    <v>5829</v>
    <v>New York Stock Exchange</v>
    <v>XNYS</v>
    <v>XNYS</v>
    <v>One Williams Ctr, TULSA, OK, 74172 US</v>
    <v>65</v>
    <v>Oil &amp; Gas Related Equipment and Services</v>
    <v>Stock</v>
    <v>45933.998036296092</v>
    <v>8191</v>
    <v>63.76</v>
    <v>78741520000</v>
    <v>THE WILLIAMS COMPANIES, INC.</v>
    <v>THE WILLIAMS COMPANIES, INC.</v>
    <v>64.069999999999993</v>
    <v>32.483600000000003</v>
    <v>64.06</v>
    <v>64.48</v>
    <v>64.510000000000005</v>
    <v>1221177000</v>
    <v>WMB</v>
    <v>THE WILLIAMS COMPANIES, INC. (XNYS:WMB)</v>
    <v>6551076</v>
    <v>6763225</v>
    <v>1987</v>
  </rv>
  <rv s="2">
    <v>8192</v>
  </rv>
  <rv s="0">
    <v>https://www.bing.com/financeapi/forcetrigger?t=a1pp5r&amp;q=XNYS%3aCI&amp;form=skydnc</v>
    <v>Learn more on Bing</v>
  </rv>
  <rv s="3">
    <v>en-GB</v>
    <v>a1pp5r</v>
    <v>268435456</v>
    <v>1</v>
    <v>Powered by Refinitiv</v>
    <v>5</v>
    <v>THE CIGNA GROUP (XNYS:CI)</v>
    <v>6</v>
    <v>7</v>
    <v>Finance</v>
    <v>8</v>
    <v>358.88</v>
    <v>256.89</v>
    <v>0.45390000000000003</v>
    <v>14.02</v>
    <v>4.823E-3</v>
    <v>4.7209000000000001E-2</v>
    <v>1.5</v>
    <v>USD</v>
    <v>The Cigna Group is a global health company. The Company has two growth platforms: Evernorth Health Services and Cigna Healthcare. Evernorth Health Services includes its Pharmacy Benefit Services and Specialty and Care Services operating segments, which provide independent and coordinated health solutions and capabilities to enable the healthcare system to work better and help people live richer, healthier lives. Cigna Healthcare includes the U.S. Healthcare and International Health operating segments, which provide comprehensive medical plan services and coordinated solutions to clients and customers. Its Other Operations include corporate-owned life insurance (COLI), the Company's run-off operations and other non-strategic businesses. Specialty and Care Services provides specialty drugs for the treatment of complex and rare diseases, specialty distribution of pharmaceuticals and medical supplies, and clinical programs to help its clients.</v>
    <v>73500</v>
    <v>New York Stock Exchange</v>
    <v>XNYS</v>
    <v>XNYS</v>
    <v>900 Cottage Grove Road, BLOOMFIELD, CT, 06002 US</v>
    <v>315.47000000000003</v>
    <v>Healthcare Providers &amp; Services</v>
    <v>Stock</v>
    <v>45933.999792638278</v>
    <v>8194</v>
    <v>295.95</v>
    <v>83014630000</v>
    <v>THE CIGNA GROUP</v>
    <v>THE CIGNA GROUP</v>
    <v>296.77499999999998</v>
    <v>16.982199999999999</v>
    <v>296.98</v>
    <v>311</v>
    <v>312.5</v>
    <v>266928100</v>
    <v>CI</v>
    <v>THE CIGNA GROUP (XNYS:CI)</v>
    <v>2836998</v>
    <v>1482515</v>
    <v>2018</v>
  </rv>
  <rv s="2">
    <v>8195</v>
  </rv>
  <rv s="0">
    <v>http://commons.wikimedia.org/wiki/File:2006-06-07_840x1500_chicago_aon_building.jpg</v>
    <v>J. Crocker</v>
  </rv>
  <rv s="0">
    <v>http://es.wikipedia.org/wiki/Aon</v>
    <v>Wikipedia</v>
  </rv>
  <rv s="4">
    <v>8197</v>
    <v>8198</v>
  </rv>
  <rv s="5">
    <v>13</v>
    <v>https://www.bing.com/th?id=AMMS_7617e91f3c55e615e2b5e1f75761cfe5&amp;qlt=95</v>
    <v>8199</v>
    <v>0</v>
    <v>https://www.bing.com/images/search?form=xlimg&amp;q=aon+company</v>
    <v>Image of AON PUBLIC LIMITED COMPANY</v>
  </rv>
  <rv s="0">
    <v>https://www.bing.com/financeapi/forcetrigger?t=a1nkgh&amp;q=XNYS%3aAON&amp;form=skydnc</v>
    <v>Learn more on Bing</v>
  </rv>
  <rv s="6">
    <v>en-GB</v>
    <v>a1nkgh</v>
    <v>268435456</v>
    <v>1</v>
    <v>Powered by Refinitiv</v>
    <v>9</v>
    <v>AON PUBLIC LIMITED COMPANY (XNYS:AON)</v>
    <v>11</v>
    <v>12</v>
    <v>Finance</v>
    <v>8</v>
    <v>412.97</v>
    <v>323.73</v>
    <v>0.85819999999999996</v>
    <v>3.08</v>
    <v>-1.0989999999999999E-3</v>
    <v>8.5380000000000005E-3</v>
    <v>-0.4</v>
    <v>USD</v>
    <v>Aon PLC is a global professional services company. The Company’s segments include Risk Capital and Human Capital. The Risk Capital segment supports clients through its Commercial Risk and Reinsurance solution lines. Commercial Risk includes insurance and specialty brokerage, global risk consulting, captive management, and Affinity programs. Reinsurance includes treaty reinsurance, facultative reinsurance, Strategy and Technology Group, and capital markets. The Human Capital segment supports clients through its Health and Wealth solution lines. Health includes consulting and brokerage, consumer benefits solutions, and talent advisory services. Wealth includes retirement consulting, pension administration, and investment consulting. Retirement consulting provides clients with strategic design advice, actuarial services, risk management solutions including pension risk transfer, and integrated pension administration.</v>
    <v>60000</v>
    <v>New York Stock Exchange</v>
    <v>XNYS</v>
    <v>XNYS</v>
    <v>15 George's Quay, DUBLIN, DUBLIN, D02 VR98 IE</v>
    <v>365.98</v>
    <v>8200</v>
    <v>Insurance</v>
    <v>Stock</v>
    <v>45933.958333367969</v>
    <v>8201</v>
    <v>359.49079999999998</v>
    <v>78447110000</v>
    <v>AON PUBLIC LIMITED COMPANY</v>
    <v>AON PUBLIC LIMITED COMPANY</v>
    <v>359.95</v>
    <v>30.199100000000001</v>
    <v>360.73</v>
    <v>363.81</v>
    <v>363.41</v>
    <v>215626600</v>
    <v>AON</v>
    <v>AON PUBLIC LIMITED COMPANY (XNYS:AON)</v>
    <v>666880</v>
    <v>1198771</v>
    <v>2017</v>
  </rv>
  <rv s="2">
    <v>8202</v>
  </rv>
  <rv s="0">
    <v>https://www.bing.com/financeapi/forcetrigger?t=a1ojc7&amp;q=XNYS%3aBK&amp;form=skydnc</v>
    <v>Learn more on Bing</v>
  </rv>
  <rv s="3">
    <v>en-GB</v>
    <v>a1ojc7</v>
    <v>268435456</v>
    <v>1</v>
    <v>Powered by Refinitiv</v>
    <v>5</v>
    <v>THE BANK OF NEW YORK MELLON CORPORATION (XNYS:BK)</v>
    <v>6</v>
    <v>7</v>
    <v>Finance</v>
    <v>8</v>
    <v>110.87</v>
    <v>70.41</v>
    <v>1.1374</v>
    <v>0.22</v>
    <v>-1.8759999999999998E-4</v>
    <v>2.068E-3</v>
    <v>-0.02</v>
    <v>USD</v>
    <v>The Bank of New York Mellon Corporation is a global financial services company. The Company’s business segment includes Securities Services, Market and Wealth Services and Investment and Wealth Management. The Securities Services business segment consists of Asset Servicing and Issuer Services, which provide business solutions across the transaction life cycle to its global asset owner and asset manager clients. The Market and Wealth Services business segment consists of three lines of business, Pershing, Treasury Services and Clearance and Collateral Management, which provide business services and technology solutions. Its Investment and Wealth Management business segment deliver a diversified portfolio of investment strategies independently, and through its global distribution network, to institutional and retail clients globally. It provides investment management, custody, wealth and estate planning, private banking services, investment servicing and information management.</v>
    <v>49900</v>
    <v>New York Stock Exchange</v>
    <v>XNYS</v>
    <v>XNYS</v>
    <v>240 Greenwich Street, NEW YORK, NY, 10286 US</v>
    <v>107.56</v>
    <v>Investment Banking &amp; Investment Services</v>
    <v>Stock</v>
    <v>45933.99407930547</v>
    <v>8204</v>
    <v>105.72</v>
    <v>75178670000</v>
    <v>THE BANK OF NEW YORK MELLON CORPORATION</v>
    <v>THE BANK OF NEW YORK MELLON CORPORATION</v>
    <v>107.17</v>
    <v>16.251899999999999</v>
    <v>106.38</v>
    <v>106.6</v>
    <v>106.58</v>
    <v>705240800</v>
    <v>BK</v>
    <v>THE BANK OF NEW YORK MELLON CORPORATION (XNYS:BK)</v>
    <v>3613669</v>
    <v>3042706</v>
    <v>2007</v>
  </rv>
  <rv s="2">
    <v>8205</v>
  </rv>
  <rv s="0">
    <v>https://www.bing.com/financeapi/forcetrigger?t=a1s4mw&amp;q=XNAS%3aEQIX&amp;form=skydnc</v>
    <v>Learn more on Bing</v>
  </rv>
  <rv s="3">
    <v>en-GB</v>
    <v>a1s4mw</v>
    <v>268435456</v>
    <v>1</v>
    <v>Powered by Refinitiv</v>
    <v>5</v>
    <v>EQUINIX, INC. (XNAS:EQIX)</v>
    <v>6</v>
    <v>7</v>
    <v>Finance</v>
    <v>8</v>
    <v>994.03</v>
    <v>701.41</v>
    <v>0.90590000000000004</v>
    <v>6.14</v>
    <v>1.2839999999999999E-5</v>
    <v>7.9469999999999992E-3</v>
    <v>0.01</v>
    <v>USD</v>
    <v>Equinix, Inc. is a digital infrastructure company. The Company's platform, Equinix, combines a global footprint of International Business Exchange (IBX) and xScale data centers in the Americas, Asia-Pacific, and Europe, the Middle East and Africa (EMEA) regions, interconnection solutions, digital offerings, business and digital ecosystems and consulting and support. It offers a variety of enabling solutions that support a customer's need to implement, operate and maintain its colocated deployments. Its solutions include Equinix SmartView, Equinix Smart Hands, and Equinix Smart Build (ESB). Equinix SmartView is fully integrated monitoring software that provides customers visibility into the operating data relevant to their specific Equinix footprint. Its interconnection solutions connect businesses directly within and between its data centers across its global platform. Its interconnection solutions include Equinix Fabric, Equinix Fabric Cloud Router, Cross Connects, and others.</v>
    <v>13606</v>
    <v>Nasdaq Stock Market</v>
    <v>XNAS</v>
    <v>XNAS</v>
    <v>One Lagoon Drive, REDWOOD CITY, CA, 94065 US</v>
    <v>780.84</v>
    <v>Residential &amp; Commercial REIT</v>
    <v>Stock</v>
    <v>45933.991980566403</v>
    <v>8207</v>
    <v>770.79499999999996</v>
    <v>76210600000</v>
    <v>EQUINIX, INC.</v>
    <v>EQUINIX, INC.</v>
    <v>772.59</v>
    <v>75.632999999999996</v>
    <v>772.6</v>
    <v>778.74</v>
    <v>778.75</v>
    <v>97863990</v>
    <v>EQIX</v>
    <v>EQUINIX, INC. (XNAS:EQIX)</v>
    <v>391912</v>
    <v>489814</v>
    <v>1998</v>
  </rv>
  <rv s="2">
    <v>8208</v>
  </rv>
  <rv s="0">
    <v>https://www.bing.com/financeapi/forcetrigger?t=bzu86h&amp;q=XNAS%3aCOIN&amp;form=skydnc</v>
    <v>Learn more on Bing</v>
  </rv>
  <rv s="3">
    <v>en-GB</v>
    <v>bzu86h</v>
    <v>268435456</v>
    <v>1</v>
    <v>Powered by Refinitiv</v>
    <v>5</v>
    <v>COINBASE GLOBAL, INC. (XNAS:COIN)</v>
    <v>6</v>
    <v>7</v>
    <v>Finance</v>
    <v>8</v>
    <v>444.64499999999998</v>
    <v>142.58000000000001</v>
    <v>3.6760999999999999</v>
    <v>7.95</v>
    <v>-2.7100000000000002E-3</v>
    <v>2.1366999999999997E-2</v>
    <v>-1.03</v>
    <v>USD</v>
    <v>Coinbase Global, Inc. is a holding company of Coinbase, Inc. and other subsidiaries. The Company provides a platform for its customers to engage with crypto assets and offers critical infrastructure for the onchain economy. It offers products and services to three customer groups: Consumers, Institutions, and Developers. Consumers include retail customers seeking to invest in or trade crypto assets and engage onchain. Institutions consist of businesses that include market makers, asset managers, hedge funds, banks, wealth platforms, registered investment advisors, payment platforms, and public and private corporations. Developers include entrepreneurs, creators, merchants, crypto asset issuers, organizations and financial institutions, and other groups building decentralized protocols, applications, products, or other services onchain. Its transaction products include prime trading, base protocol, Coinbase Wallet, and others. It also offers subscription products and other services.</v>
    <v>3772</v>
    <v>Nasdaq Stock Market</v>
    <v>XNAS</v>
    <v>XNAS</v>
    <v>One Madison Avenue, Suite 2400, NEW YORK, NY, 10010 US</v>
    <v>383.49990000000003</v>
    <v>Financial Technology (Fintech) &amp; Infrastructure</v>
    <v>Stock</v>
    <v>45933.999983575784</v>
    <v>8210</v>
    <v>370.03</v>
    <v>97641640000</v>
    <v>COINBASE GLOBAL, INC.</v>
    <v>COINBASE GLOBAL, INC.</v>
    <v>373.35</v>
    <v>35.927700000000002</v>
    <v>372.07</v>
    <v>380.02</v>
    <v>378.99</v>
    <v>256938200</v>
    <v>COIN</v>
    <v>COINBASE GLOBAL, INC. (XNAS:COIN)</v>
    <v>13648176</v>
    <v>8784067</v>
    <v>2014</v>
  </rv>
  <rv s="2">
    <v>8211</v>
  </rv>
  <rv s="0">
    <v>https://www.bing.com/financeapi/forcetrigger?t=a1xzr7&amp;q=XNYS%3aMSI&amp;form=skydnc</v>
    <v>Learn more on Bing</v>
  </rv>
  <rv s="3">
    <v>en-GB</v>
    <v>a1xzr7</v>
    <v>268435456</v>
    <v>1</v>
    <v>Powered by Refinitiv</v>
    <v>5</v>
    <v>MOTOROLA SOLUTIONS, INC. (XNYS:MSI)</v>
    <v>6</v>
    <v>7</v>
    <v>Finance</v>
    <v>8</v>
    <v>507.82</v>
    <v>388.9</v>
    <v>0.98009999999999997</v>
    <v>4.87</v>
    <v>0</v>
    <v>1.0869999999999999E-2</v>
    <v>0</v>
    <v>USD</v>
    <v>Motorola Solutions, Inc. provides public safety and enterprise security. The Company offers safety and security technologies, which include land mobile radio communications (LMR), video security, and command center. Across technologies, it offers cloud-based and hybrid software solutions, and services such as cybersecurity subscription services and managed and support services. Its segments include Products and Systems Integration, and Software and Services. The Products and Systems Integration segment offers a portfolio of infrastructure, devices, accessories, video security devices and infrastructure, and the implementation and integration of such systems, devices, and applications. The Company's Software and Services segment provides a range of solution offerings for government, public safety and commercial customers. Its Software includes public safety and enterprise Command Center, unified communications applications, certain mobile video equipment, and video software solutions.</v>
    <v>21000</v>
    <v>New York Stock Exchange</v>
    <v>XNYS</v>
    <v>XNYS</v>
    <v>500 W. Monroe St., CHICAGO, IL, 60661 US</v>
    <v>458.91</v>
    <v>Communications &amp; Networking</v>
    <v>Stock</v>
    <v>45933.958333367969</v>
    <v>8213</v>
    <v>447.97500000000002</v>
    <v>75454910000</v>
    <v>MOTOROLA SOLUTIONS, INC.</v>
    <v>MOTOROLA SOLUTIONS, INC.</v>
    <v>448.25</v>
    <v>36.059600000000003</v>
    <v>448.03</v>
    <v>452.9</v>
    <v>452.9</v>
    <v>166603900</v>
    <v>MSI</v>
    <v>MOTOROLA SOLUTIONS, INC. (XNYS:MSI)</v>
    <v>583869</v>
    <v>872872</v>
    <v>1973</v>
  </rv>
  <rv s="2">
    <v>8214</v>
  </rv>
  <rv s="0">
    <v>https://www.bing.com/financeapi/forcetrigger?t=a251gh&amp;q=XNYS%3aUSB&amp;form=skydnc</v>
    <v>Learn more on Bing</v>
  </rv>
  <rv s="3">
    <v>en-GB</v>
    <v>a251gh</v>
    <v>268435456</v>
    <v>1</v>
    <v>Powered by Refinitiv</v>
    <v>5</v>
    <v>U.S. BANCORP (XNYS:USB)</v>
    <v>6</v>
    <v>7</v>
    <v>Finance</v>
    <v>8</v>
    <v>53.98</v>
    <v>35.18</v>
    <v>1.1165</v>
    <v>0.16</v>
    <v>8.3210000000000011E-4</v>
    <v>3.3400000000000001E-3</v>
    <v>0.04</v>
    <v>USD</v>
    <v>U.S. Bancorp is a financial services holding company. Its segments are Wealth, Corporate, Commercial and Institutional Banking, Consumer and Business Banking, Payment Services, and Treasury and Corporate Support. It provides a full range of financial services, including lending and depository services, cash management, capital markets, and trust and investment management services. It also engages in credit card services, merchant and ATM processing, mortgage banking, insurance, brokerage and leasing. Its banking subsidiary, U.S. Bank National Association (USBNA), is engaged in the banking business, principally in domestic markets. USBNA provides a range of products and services to individuals, businesses, institutional organizations, governmental entities and other financial institutions. Its non-banking subsidiaries offer investment and insurance products to its customers principally within its domestic markets, and fund administration services to a range of mutual and other funds.</v>
    <v>70263</v>
    <v>New York Stock Exchange</v>
    <v>XNYS</v>
    <v>XNYS</v>
    <v>800 Nicollet Mall, MINNEAPOLIS, MN, 55402-7020 US</v>
    <v>48.45</v>
    <v>Banking Services</v>
    <v>Stock</v>
    <v>45933.996141423435</v>
    <v>8216</v>
    <v>47.844999999999999</v>
    <v>74806020000</v>
    <v>U.S. BANCORP</v>
    <v>U.S. BANCORP</v>
    <v>48.03</v>
    <v>11.5</v>
    <v>47.91</v>
    <v>48.07</v>
    <v>48.11</v>
    <v>1556189000</v>
    <v>USB</v>
    <v>U.S. BANCORP (XNYS:USB)</v>
    <v>9291494</v>
    <v>9917726</v>
    <v>1929</v>
  </rv>
  <rv s="2">
    <v>8217</v>
  </rv>
  <rv s="0">
    <v>https://www.bing.com/financeapi/forcetrigger?t=a242qh&amp;q=XNYS%3aTDG&amp;form=skydnc</v>
    <v>Learn more on Bing</v>
  </rv>
  <rv s="3">
    <v>en-GB</v>
    <v>a242qh</v>
    <v>268435456</v>
    <v>1</v>
    <v>Powered by Refinitiv</v>
    <v>5</v>
    <v>TRANSDIGM GROUP INCORPORATED (XNYS:TDG)</v>
    <v>6</v>
    <v>7</v>
    <v>Finance</v>
    <v>8</v>
    <v>1519.3530000000001</v>
    <v>1107.4507000000001</v>
    <v>1.0290999999999999</v>
    <v>5.0199999999999996</v>
    <v>-2.3280000000000001E-5</v>
    <v>3.9100000000000003E-3</v>
    <v>-0.03</v>
    <v>USD</v>
    <v>TransDigm Group Incorporated, through its wholly owned subsidiaries, is a global designer, producer and supplier of highly engineered aircraft components for use on nearly all commercial and military aircraft in service. Its segments include Power &amp; Control, Airframe and Non-aviation. Its product offerings provided to end-users in the aerospace industry include mechanical/electro-mechanical actuators and controls, ignition systems and engine technology, specialized pumps and valves, power conditioning devices, specialized AC/DC electric motors and generators, batteries and chargers, engineered latching and locking devices, engineered rods, engineered connectors and elastomer sealing solutions, databus and power controls, cockpit security components and systems, specialized and advanced cockpit displays, engineered audio, radio and antenna systems, specialized lavatory components, seat belts and safety restraints, engineered and customized interior surfaces and related components.</v>
    <v>16600</v>
    <v>New York Stock Exchange</v>
    <v>XNYS</v>
    <v>XNYS</v>
    <v>1350 Euclid Avenue, Suite 1600, CLEVELAND, OH, 44115 US</v>
    <v>1293.25</v>
    <v>Aerospace &amp; Defense</v>
    <v>Stock</v>
    <v>45933.998813726561</v>
    <v>8219</v>
    <v>1277.5999999999999</v>
    <v>72625940000</v>
    <v>TRANSDIGM GROUP INCORPORATED</v>
    <v>TRANSDIGM GROUP INCORPORATED</v>
    <v>1279.8599999999999</v>
    <v>42.759300000000003</v>
    <v>1283.81</v>
    <v>1288.83</v>
    <v>1288.8</v>
    <v>56350280</v>
    <v>TDG</v>
    <v>TRANSDIGM GROUP INCORPORATED (XNYS:TDG)</v>
    <v>258168</v>
    <v>361612</v>
    <v>2003</v>
  </rv>
  <rv s="2">
    <v>8220</v>
  </rv>
  <rv s="0">
    <v>https://www.bing.com/financeapi/forcetrigger?t=a1ry3m&amp;q=XNYS%3aEMR&amp;form=skydnc</v>
    <v>Learn more on Bing</v>
  </rv>
  <rv s="3">
    <v>en-GB</v>
    <v>a1ry3m</v>
    <v>268435456</v>
    <v>1</v>
    <v>Powered by Refinitiv</v>
    <v>5</v>
    <v>EMERSON ELECTRIC CO. (XNYS:EMR)</v>
    <v>6</v>
    <v>7</v>
    <v>Finance</v>
    <v>8</v>
    <v>150.27000000000001</v>
    <v>90.055300000000003</v>
    <v>1.2862</v>
    <v>1.71</v>
    <v>2.968E-4</v>
    <v>1.2851999999999999E-2</v>
    <v>0.04</v>
    <v>USD</v>
    <v>Emerson Electric Co. is a global technology and software company that provides solutions for customers in a wide range of end markets around the world. The Company operates through seven segments under two business groups, such as Intelligent Devices and Software and Control. Its Intelligent Devices business includes Final Control, Measurement &amp; Analytical, Discrete Automation, and Safety &amp; Productivity. Software and Control business includes Control Systems &amp; Software, Test &amp; Measurement, and AspenTech. Its Final Control segment is a global provider of control valves, isolation valves, shutoff valves, pressure relief valves, pressure safety valves, actuators, and regulators for process and hybrid industries. Its Measurement &amp; Analytical segment is a supplier of intelligent instrumentation measuring the physical properties of liquids or gases. AspenTech segment provides asset optimization software that enables industrial manufacturers to design, operate and maintain their operations.</v>
    <v>73000</v>
    <v>New York Stock Exchange</v>
    <v>XNYS</v>
    <v>XNYS</v>
    <v>8027 Forsyth Boulevard,, ST. LOUIS, MO, 63105 US</v>
    <v>135.80000000000001</v>
    <v>Machinery, Equipment &amp; Components</v>
    <v>Stock</v>
    <v>45933.986526099216</v>
    <v>8222</v>
    <v>133.15</v>
    <v>75842930000</v>
    <v>EMERSON ELECTRIC CO.</v>
    <v>EMERSON ELECTRIC CO.</v>
    <v>133.27000000000001</v>
    <v>34.274799999999999</v>
    <v>133.05000000000001</v>
    <v>134.76</v>
    <v>134.80000000000001</v>
    <v>562800000</v>
    <v>EMR</v>
    <v>EMERSON ELECTRIC CO. (XNYS:EMR)</v>
    <v>2711943</v>
    <v>3064287</v>
    <v>1890</v>
  </rv>
  <rv s="2">
    <v>8223</v>
  </rv>
  <rv s="0">
    <v>https://www.bing.com/financeapi/forcetrigger?t=a1xear&amp;q=XNYS%3aMCO&amp;form=skydnc</v>
    <v>Learn more on Bing</v>
  </rv>
  <rv s="3">
    <v>en-GB</v>
    <v>a1xear</v>
    <v>268435456</v>
    <v>1</v>
    <v>Powered by Refinitiv</v>
    <v>5</v>
    <v>MOODY'S CORPORATION (XNYS:MCO)</v>
    <v>6</v>
    <v>7</v>
    <v>Finance</v>
    <v>8</v>
    <v>531.92999999999995</v>
    <v>378.71</v>
    <v>1.3946000000000001</v>
    <v>2.87</v>
    <v>0</v>
    <v>5.9519999999999998E-3</v>
    <v>0</v>
    <v>USD</v>
    <v>Moody's Corporation is a global integrated risk assessment company. It is a global provider of research and insights; data and information, and decision solutions, which help companies make decisions. Its MA segment provides data, intelligence and analytical tools to help business and financial leaders make decisions. MA consists of a premier fixed income and economic research business (Research &amp; Insights); a data business powered by databases on companies and credit (Data &amp; Information), and three cloud-based subscription businesses serving banking, insurance and KYC workflows (Decision Solutions). Its MIS segment is a global provider of credit ratings, research, and risk analysis. It publishes credit ratings and provides assessment services on a wide range of debt obligations, programs and facilities, and the entities that issue such obligations in markets worldwide, including various corporate, financial institution and governmental obligations, and structured finance securities.</v>
    <v>15913</v>
    <v>New York Stock Exchange</v>
    <v>XNYS</v>
    <v>XNYS</v>
    <v>7 World Trade Center, At 250 Greenwich Street, NEW YORK, NY, 10007 US</v>
    <v>488.1</v>
    <v>Professional &amp; Commercial Services</v>
    <v>Stock</v>
    <v>45933.97649880781</v>
    <v>8225</v>
    <v>480.22</v>
    <v>87016180000</v>
    <v>MOODY'S CORPORATION</v>
    <v>MOODY'S CORPORATION</v>
    <v>482.38</v>
    <v>41.423900000000003</v>
    <v>482.17</v>
    <v>485.04</v>
    <v>485.04</v>
    <v>179400000</v>
    <v>MCO</v>
    <v>MOODY'S CORPORATION (XNYS:MCO)</v>
    <v>716322</v>
    <v>767870</v>
    <v>2000</v>
  </rv>
  <rv s="2">
    <v>8226</v>
  </rv>
  <rv s="0">
    <v>https://www.bing.com/financeapi/forcetrigger?t=a1njmw&amp;q=XNYS%3aELV&amp;form=skydnc</v>
    <v>Learn more on Bing</v>
  </rv>
  <rv s="3">
    <v>en-GB</v>
    <v>a1njmw</v>
    <v>268435456</v>
    <v>1</v>
    <v>Powered by Refinitiv</v>
    <v>5</v>
    <v>ELEVANCE HEALTH, INC. (XNYS:ELV)</v>
    <v>6</v>
    <v>7</v>
    <v>Finance</v>
    <v>8</v>
    <v>510.24</v>
    <v>273.70999999999998</v>
    <v>0.59560000000000002</v>
    <v>10.26</v>
    <v>1.5E-3</v>
    <v>3.0154999999999998E-2</v>
    <v>0.52559999999999996</v>
    <v>USD</v>
    <v>Elevance Health, Inc. is a health company. It operates as a health insurer in the United States. The Company operates through four segments: Health Benefits, CarelonRx, Carelon Services and Corporate &amp; Other. The Health Benefits segment offers a comprehensive suite of health plans and services to its Individual, Employer Group risk-based, Employer Group fee-based, BlueCard, Medicare, Medicaid and Federal Employee Program (FEP) members. The Health Benefits segment also offers health products on a full-risk basis. The CarelonRx segment includes its pharmacy services business. CarelonRx markets and offers pharmacy services to its affiliated health plan customers, as well as to external customers outside of the health plans. The Carelon Services segment integrates physical, behavioral, pharmacy, and social services by offering an array of healthcare-related services and capabilities to internal and external customers through its Carelon Health and Carelon Insights businesses.</v>
    <v>103158</v>
    <v>New York Stock Exchange</v>
    <v>XNYS</v>
    <v>XNYS</v>
    <v>220 Virginia Avenue, INDIANAPOLIS, IN, 46204 US</v>
    <v>357</v>
    <v>Healthcare Providers &amp; Services</v>
    <v>Stock</v>
    <v>45933.999036596877</v>
    <v>8228</v>
    <v>341.09</v>
    <v>78924990000</v>
    <v>ELEVANCE HEALTH, INC.</v>
    <v>ELEVANCE HEALTH, INC.</v>
    <v>341.28</v>
    <v>14.916700000000001</v>
    <v>340.24</v>
    <v>350.5</v>
    <v>351.0256</v>
    <v>225178300</v>
    <v>ELV</v>
    <v>ELEVANCE HEALTH, INC. (XNYS:ELV)</v>
    <v>2683073</v>
    <v>2031499</v>
    <v>2001</v>
  </rv>
  <rv s="2">
    <v>8229</v>
  </rv>
  <rv s="0">
    <v>https://www.bing.com/financeapi/forcetrigger?t=a1w2cw&amp;q=XNYS%3aJCI&amp;form=skydnc</v>
    <v>Learn more on Bing</v>
  </rv>
  <rv s="3">
    <v>en-GB</v>
    <v>a1w2cw</v>
    <v>268435456</v>
    <v>1</v>
    <v>Powered by Refinitiv</v>
    <v>5</v>
    <v>JOHNSON CONTROLS INTERNATIONAL PUBLIC LIMITED COMPANY (XNYS:JCI)</v>
    <v>6</v>
    <v>7</v>
    <v>Finance</v>
    <v>8</v>
    <v>112.63</v>
    <v>68.03</v>
    <v>1.3686</v>
    <v>0.13</v>
    <v>4.228E-3</v>
    <v>1.196E-3</v>
    <v>0.46</v>
    <v>USD</v>
    <v>Johnson Controls International plc specializes in smart buildings, offering a portfolio of building technology, software and services. The Company's segments include Americas, EMEA and APAC. The Company is engaged in engineering, manufacturing, commissioning and retrofitting building products and systems, including residential and commercial heating, ventilating, air-conditioning (HVAC) equipment, industrial refrigeration systems, controls, security systems, fire-detection systems and fire-suppression solutions. The Company also serves customers by providing technical services, including maintenance, management, repair, retrofit and replacement of equipment (in the HVAC, industrial refrigeration, controls, security and fire-protection space) and energy-management consulting. Its OpenBlue digital software platform enables enterprises to manage their physical spaces. The Company serves various industries, including healthcare, schools, data centers, airports, stadiums and manufacturing.</v>
    <v>94000</v>
    <v>New York Stock Exchange</v>
    <v>XNYS</v>
    <v>XNYS</v>
    <v>One Albert Quay, Albert Quay, CORK, CORK IE</v>
    <v>109.33499999999999</v>
    <v>Machinery, Equipment &amp; Components</v>
    <v>Stock</v>
    <v>45933.989834571097</v>
    <v>8231</v>
    <v>107.6</v>
    <v>71190590000</v>
    <v>JOHNSON CONTROLS INTERNATIONAL PUBLIC LIMITED COMPANY</v>
    <v>JOHNSON CONTROLS INTERNATIONAL PUBLIC LIMITED COMPANY</v>
    <v>108.76</v>
    <v>40.201900000000002</v>
    <v>108.66</v>
    <v>108.79</v>
    <v>109.25</v>
    <v>654385400</v>
    <v>JCI</v>
    <v>JOHNSON CONTROLS INTERNATIONAL PUBLIC LIMITED COMPANY (XNYS:JCI)</v>
    <v>3792260</v>
    <v>4023353</v>
    <v>2014</v>
  </rv>
  <rv s="2">
    <v>8232</v>
  </rv>
  <rv s="0">
    <v>https://www.bing.com/financeapi/forcetrigger?t=a1o3tc&amp;q=XNYS%3aAZO&amp;form=skydnc</v>
    <v>Learn more on Bing</v>
  </rv>
  <rv s="3">
    <v>en-GB</v>
    <v>a1o3tc</v>
    <v>268435456</v>
    <v>1</v>
    <v>Powered by Refinitiv</v>
    <v>5</v>
    <v>AUTOZONE, INC. (XNYS:AZO)</v>
    <v>6</v>
    <v>7</v>
    <v>Finance</v>
    <v>8</v>
    <v>4388.1099999999997</v>
    <v>2980.1</v>
    <v>0.38490000000000002</v>
    <v>-38.630000000000003</v>
    <v>-1.464E-3</v>
    <v>-9.0810000000000005E-3</v>
    <v>-6.17</v>
    <v>USD</v>
    <v>AutoZone, Inc. is a retailer and distributor of automotive replacement parts and accessories in the Americas. Its Auto Parts Stores segment is a retailer and distributor of automotive parts and accessories through its approximately 7,353 stores in the United States, Mexico and Brazil. Each store carries an extensive product line for cars, sport utility vehicles, vans and light duty trucks, including new and remanufactured automotive hard parts, maintenance items, accessories and non-automotive products. The Company also sells automotive hard parts, maintenance items, accessories and non-automotive products through www.autozone.com, and its commercial customers can make purchases through www.autozonepro.com. In addition, the Company sells the ALLDATA brand of automotive diagnostic, repair, collision and shop management software through www.alldata.com. It also provides product information on its Duralast branded products through www.duralastparts.com.</v>
    <v>75600</v>
    <v>New York Stock Exchange</v>
    <v>XNYS</v>
    <v>XNYS</v>
    <v>123 South Front St, Dept 8074, MEMPHIS, TN, 38103 US</v>
    <v>4252.54</v>
    <v>Specialty Retailers</v>
    <v>Stock</v>
    <v>45933.958333367969</v>
    <v>8234</v>
    <v>4177.21</v>
    <v>70244300000</v>
    <v>AUTOZONE, INC.</v>
    <v>AUTOZONE, INC.</v>
    <v>4245.54</v>
    <v>28.819900000000001</v>
    <v>4253.71</v>
    <v>4215.08</v>
    <v>4208.91</v>
    <v>16665000</v>
    <v>AZO</v>
    <v>AUTOZONE, INC. (XNYS:AZO)</v>
    <v>91424</v>
    <v>130800</v>
    <v>1991</v>
  </rv>
  <rv s="2">
    <v>8235</v>
  </rv>
  <rv s="0">
    <v>https://www.bing.com/financeapi/forcetrigger?t=a1sx27&amp;q=XNAS%3aFISV&amp;form=skydnc</v>
    <v>Learn more on Bing</v>
  </rv>
  <rv s="3">
    <v>en-GB</v>
    <v>a1sx27</v>
    <v>268435456</v>
    <v>1</v>
    <v>Powered by Refinitiv</v>
    <v>5</v>
    <v>FISERV, INC. (XNYS:FI)</v>
    <v>6</v>
    <v>7</v>
    <v>Finance</v>
    <v>8</v>
    <v>238.59</v>
    <v>124.89</v>
    <v>0.93630000000000002</v>
    <v>1.8</v>
    <v>6.4280000000000006E-3</v>
    <v>1.4312999999999999E-2</v>
    <v>0.82</v>
    <v>USD</v>
    <v>Fiserv, Inc. is a global provider of payments and financial services technology solutions. Its segments include Merchant Solutions (Merchant) and Financial Solutions (Financial). The businesses in its Merchant segment provide commerce-enabling products and services to companies of all sizes around the world. These products and services include merchant acquiring and digital commerce services; mobile payment services; security and fraud protection solutions; stored-value solutions; software-as-a-service; POS devices; and pay-by-bank solutions. The business lines in its Merchant segment consist of small business, enterprise, and processing. The businesses in its Financial segment provide products and services to financial institutions, corporate and public sector clients across the world, enabling the processing of customer loan and deposit accounts, digital payments and card transactions. The business lines in its Financial segment consist of digital payments, issuing, and banking.</v>
    <v>38000</v>
    <v>New York Stock Exchange</v>
    <v>XNYS</v>
    <v>XNYS</v>
    <v>600 N. Vel R. Phillips Avenue, MILWAUKEE, WI, 53203 US</v>
    <v>129.85</v>
    <v>Professional &amp; Commercial Services</v>
    <v>Stock</v>
    <v>45933.999980647655</v>
    <v>8237</v>
    <v>126.13</v>
    <v>69340740000</v>
    <v>FISERV, INC.</v>
    <v>FISERV, INC.</v>
    <v>126.14</v>
    <v>22.244</v>
    <v>125.76</v>
    <v>127.56</v>
    <v>128.38</v>
    <v>543593200</v>
    <v>FI</v>
    <v>FISERV, INC. (XNYS:FI)</v>
    <v>4431972</v>
    <v>4606758</v>
    <v>1992</v>
  </rv>
  <rv s="2">
    <v>8238</v>
  </rv>
  <rv s="0">
    <v>https://www.bing.com/financeapi/forcetrigger?t=a1rlu2&amp;q=XNYS%3aECL&amp;form=skydnc</v>
    <v>Learn more on Bing</v>
  </rv>
  <rv s="3">
    <v>en-GB</v>
    <v>a1rlu2</v>
    <v>268435456</v>
    <v>1</v>
    <v>Powered by Refinitiv</v>
    <v>5</v>
    <v>ECOLAB INC. (XNYS:ECL)</v>
    <v>6</v>
    <v>7</v>
    <v>Finance</v>
    <v>8</v>
    <v>286.04000000000002</v>
    <v>221.62</v>
    <v>1.0806</v>
    <v>2.59</v>
    <v>1.1002000000000001E-2</v>
    <v>9.4529999999999996E-3</v>
    <v>3.0430000000000001</v>
    <v>USD</v>
    <v>Ecolab Inc. is engaged in offering water, hygiene and infection prevention solutions and services that protect people and the resources vital to life. The Company’s Global Industrial segment provides water treatment and process applications, and cleaning and sanitizing solutions primarily to large industrial customers within the manufacturing, food and beverage processing, transportation, chemical, primary metals and mining, power generation, global refining, petrochemical, pulp and paper industries. Its Global Institutional &amp; Specialty segment provides specialized cleaning and sanitizing products to the foodservice, hospitality, lodging, government and education and retail industries. Its Global Healthcare &amp; Life Sciences segment provides specialized cleaning and sanitizing products to the healthcare, personal care, and pharmaceutical industries. Its Global Pest Elimination segment provides services designed to detect, prevent, and eliminate pests, such as rodents and insects.</v>
    <v>48000</v>
    <v>New York Stock Exchange</v>
    <v>XNYS</v>
    <v>XNYS</v>
    <v>1 Ecolab Place, SAINT PAUL, MN, 55102 US</v>
    <v>278.57</v>
    <v>Chemicals</v>
    <v>Stock</v>
    <v>45933.958333356248</v>
    <v>8240</v>
    <v>273.36</v>
    <v>78447810000</v>
    <v>ECOLAB INC.</v>
    <v>ECOLAB INC.</v>
    <v>273.36</v>
    <v>36.649700000000003</v>
    <v>274</v>
    <v>276.58999999999997</v>
    <v>279.63299999999998</v>
    <v>283624900</v>
    <v>ECL</v>
    <v>ECOLAB INC. (XNYS:ECL)</v>
    <v>1054607</v>
    <v>1438672</v>
    <v>1924</v>
  </rv>
  <rv s="2">
    <v>8241</v>
  </rv>
  <rv s="0">
    <v>https://www.bing.com/financeapi/forcetrigger?t=a1uhnm&amp;q=XNYS%3aHCA&amp;form=skydnc</v>
    <v>Learn more on Bing</v>
  </rv>
  <rv s="3">
    <v>en-GB</v>
    <v>a1uhnm</v>
    <v>268435456</v>
    <v>1</v>
    <v>Powered by Refinitiv</v>
    <v>5</v>
    <v>HCA HEALTHCARE, INC. (XNYS:HCA)</v>
    <v>6</v>
    <v>7</v>
    <v>Finance</v>
    <v>8</v>
    <v>432.36</v>
    <v>289.98</v>
    <v>1.4165000000000001</v>
    <v>2.85</v>
    <v>0</v>
    <v>6.6790000000000009E-3</v>
    <v>0</v>
    <v>USD</v>
    <v>HCA Healthcare, Inc. is a health care services company. It owns, manages or operates hospitals, ambulatory surgery centers (ASCs), freestanding emergency care facilities, urgent care facilities, walk-in clinics, diagnostic and imaging centers, radiation and oncology therapy centers, comprehensive rehabilitation and physical therapy centers, hospices, and various other facilities. Its general, acute care hospitals provide a full range of services to accommodate such medical specialties as internal medicine, general surgery, cardiology, oncology, neurosurgery, orthopedics and obstetrics, as well as diagnostic and emergency services. Its behavioral hospitals provide a full range of mental health care services through inpatient, partial hospitalization and outpatient settings. It operates approximately 190 hospitals and 2,400 ambulatory sites of care, including surgery centers, freestanding emergency rooms, urgent care centers and physician clinics, in 20 states and the United Kingdom.</v>
    <v>226000</v>
    <v>New York Stock Exchange</v>
    <v>XNYS</v>
    <v>XNYS</v>
    <v>One Park Plaza, NASHVILLE, TN, 37203 US</v>
    <v>432.36</v>
    <v>Healthcare Providers &amp; Services</v>
    <v>Stock</v>
    <v>45933.958333344533</v>
    <v>8243</v>
    <v>425.81</v>
    <v>100509600000</v>
    <v>HCA HEALTHCARE, INC.</v>
    <v>HCA HEALTHCARE, INC.</v>
    <v>426.89</v>
    <v>17.922799999999999</v>
    <v>426.69</v>
    <v>429.54</v>
    <v>429.54</v>
    <v>233993500</v>
    <v>HCA</v>
    <v>HCA HEALTHCARE, INC. (XNYS:HCA)</v>
    <v>988386</v>
    <v>1258072</v>
    <v>2010</v>
  </rv>
  <rv s="2">
    <v>8244</v>
  </rv>
  <rv s="0">
    <v>https://www.bing.com/financeapi/forcetrigger?t=a1vv8m&amp;q=XNYS%3aITW&amp;form=skydnc</v>
    <v>Learn more on Bing</v>
  </rv>
  <rv s="3">
    <v>en-GB</v>
    <v>a1vv8m</v>
    <v>268435456</v>
    <v>1</v>
    <v>Powered by Refinitiv</v>
    <v>5</v>
    <v>ILLINOIS TOOL WORKS INC. (XNYS:ITW)</v>
    <v>6</v>
    <v>7</v>
    <v>Finance</v>
    <v>8</v>
    <v>279.12990000000002</v>
    <v>214.66</v>
    <v>1.1304000000000001</v>
    <v>-0.73</v>
    <v>-3.0769999999999999E-3</v>
    <v>-2.8000000000000004E-3</v>
    <v>-0.8</v>
    <v>USD</v>
    <v>Illinois Tool Works Inc. is a global manufacturer of a diversified range of industrial products and equipment. The Company's segments include Automotive OEM; Food Equipment; Test &amp; Measurement and Electronics; Welding; Polymers &amp; Fluids; Construction Products, and Specialty Products. The Automotive OEM segment produces components and fasteners for automotive-related applications. The Food Equipment segment produces warewashing equipment, cooking equipment, refrigeration equipment, food processing equipment, ventilation and pollution control systems, and others. Its Welding segment produces arc welding equipment and metal arc welding consumables and related accessories. The Construction segment is a supplier of engineered fastening systems and solutions. The Specialty Products segment includes conveyor systems and line automation for the food and beverage industries; plastic consumables such as multipack cans and bottles and related equipment; components for medical devices, and others.</v>
    <v>44000</v>
    <v>New York Stock Exchange</v>
    <v>XNYS</v>
    <v>XNYS</v>
    <v>155 Harlem Avenue, GLENVIEW, IL, 60025 US</v>
    <v>262.75</v>
    <v>Consumer Goods Conglomerates</v>
    <v>Stock</v>
    <v>45933.973808703122</v>
    <v>8246</v>
    <v>259.93</v>
    <v>75790000000</v>
    <v>ILLINOIS TOOL WORKS INC.</v>
    <v>ILLINOIS TOOL WORKS INC.</v>
    <v>260.27999999999997</v>
    <v>22.877800000000001</v>
    <v>260.73</v>
    <v>260</v>
    <v>259.2</v>
    <v>291500000</v>
    <v>ITW</v>
    <v>ILLINOIS TOOL WORKS INC. (XNYS:ITW)</v>
    <v>740556</v>
    <v>826651</v>
    <v>1961</v>
  </rv>
  <rv s="2">
    <v>8247</v>
  </rv>
  <rv s="0">
    <v>https://www.bing.com/financeapi/forcetrigger?t=a1yq5r&amp;q=XNYS%3aNSC&amp;form=skydnc</v>
    <v>Learn more on Bing</v>
  </rv>
  <rv s="3">
    <v>en-GB</v>
    <v>a1yq5r</v>
    <v>268435456</v>
    <v>1</v>
    <v>Powered by Refinitiv</v>
    <v>5</v>
    <v>NORFOLK SOUTHERN CORPORATION (XNYS:NSC)</v>
    <v>6</v>
    <v>7</v>
    <v>Finance</v>
    <v>8</v>
    <v>302.24</v>
    <v>201.63</v>
    <v>1.3275999999999999</v>
    <v>1.85</v>
    <v>5.5640000000000004E-3</v>
    <v>6.202E-3</v>
    <v>1.67</v>
    <v>USD</v>
    <v>Norfolk Southern Corporation is a holding company engaged in the rail transportation business. The Company is engaged in the rail transportation of raw materials, intermediate products, and finished goods in the Southeast, East, and Midwest and, via interchange with rail carriers, to and from the rest of the United States. It also transports overseas freight through several Atlantic and Gulf Coast ports. It offers an intermodal network in the eastern half of the United States. Its railroad operations system reaches various manufacturing plants, electric generating facilities, mines, distribution centers and transload facilities. It serves various industries such as agriculture, forest and consumer products, automotive, chemicals, and metals and construction. Its coal franchise supports the electric generation market, directly serving over 18 coal-fired power plants, as well as the export, domestic metallurgical, and industrial markets, through direct rail and river, lake, and coastal.</v>
    <v>19600</v>
    <v>New York Stock Exchange</v>
    <v>XNYS</v>
    <v>XNYS</v>
    <v>650 West Peachtreee Street NW, ATLANTA, GA, 30308-1925 US</v>
    <v>302.24</v>
    <v>Freight &amp; Logistics Services</v>
    <v>Stock</v>
    <v>45933.975819421095</v>
    <v>8249</v>
    <v>298.31</v>
    <v>73449240000</v>
    <v>NORFOLK SOUTHERN CORPORATION</v>
    <v>NORFOLK SOUTHERN CORPORATION</v>
    <v>298.31</v>
    <v>20.163900000000002</v>
    <v>298.3</v>
    <v>300.14999999999998</v>
    <v>301.82</v>
    <v>244708500</v>
    <v>NSC</v>
    <v>NORFOLK SOUTHERN CORPORATION (XNYS:NSC)</v>
    <v>1839362</v>
    <v>1791138</v>
    <v>1980</v>
  </rv>
  <rv s="2">
    <v>8250</v>
  </rv>
  <rv s="0">
    <v>http://fr.wikipedia.org/wiki/TE_Connectivity</v>
    <v>Wikipedia</v>
  </rv>
  <rv s="4">
    <v>36</v>
    <v>8252</v>
  </rv>
  <rv s="5">
    <v>13</v>
    <v>https://www.bing.com/th?id=AMMS_e83e68f97f5001b753ff93f8a5154da3&amp;qlt=95</v>
    <v>8253</v>
    <v>0</v>
    <v>https://www.bing.com/images/search?form=xlimg&amp;q=te+connectivity</v>
    <v>Image of TE CONNECTIVITY PUBLIC LIMITED COMPANY</v>
  </rv>
  <rv s="0">
    <v>https://www.bing.com/financeapi/forcetrigger?t=a244dm&amp;q=XNYS%3aTEL&amp;form=skydnc</v>
    <v>Learn more on Bing</v>
  </rv>
  <rv s="6">
    <v>en-GB</v>
    <v>a244dm</v>
    <v>268435456</v>
    <v>1</v>
    <v>Powered by Refinitiv</v>
    <v>9</v>
    <v>TE CONNECTIVITY PUBLIC LIMITED COMPANY (XNYS:TEL)</v>
    <v>11</v>
    <v>12</v>
    <v>Finance</v>
    <v>8</v>
    <v>224.97</v>
    <v>116.3018</v>
    <v>1.2632000000000001</v>
    <v>-0.27</v>
    <v>1.0279E-2</v>
    <v>-1.2210000000000001E-3</v>
    <v>2.27</v>
    <v>USD</v>
    <v>TE Connectivity plc is a global industrial technology company. The Company’s range of connectivity and sensor solutions enable the distribution of power, signal, and data to advance next generation transportation, renewable energy, automated factories, data centers, medical technology, and more. The Company operates through two segments: Transportation Solutions and Industrial Solutions. Transportation Solutions segment includes its automotive, commercial transportation, and sensor businesses. The Industrial Solutions segment includes its aerospace, defense, and marine; medical; energy; digital data networks, and automation and connected living businesses. Its services and training include 3D Printing For Production (3D4P), Backshells Prototyping - BIT Workx, Electrical Installation Trainings, HarnWare Software, Machine Tooling Service &amp; Repair, Medical Device Design Services, Microfluidic Devices and THE ACADEMY - Automotive Webinars.</v>
    <v>85000</v>
    <v>New York Stock Exchange</v>
    <v>XNYS</v>
    <v>XNYS</v>
    <v>Parkmore Business Park West, Parkmore, Ballybrit, Galway, H91VN2T IE</v>
    <v>224.97</v>
    <v>8254</v>
    <v>Electronic Equipment &amp; Parts</v>
    <v>Stock</v>
    <v>45933.998622407031</v>
    <v>8255</v>
    <v>220.73</v>
    <v>65254130000</v>
    <v>TE CONNECTIVITY PUBLIC LIMITED COMPANY</v>
    <v>TE CONNECTIVITY PUBLIC LIMITED COMPANY</v>
    <v>221.17</v>
    <v>48.4908</v>
    <v>221.11</v>
    <v>220.84</v>
    <v>223.11</v>
    <v>295481500</v>
    <v>TEL</v>
    <v>TE CONNECTIVITY PUBLIC LIMITED COMPANY (XNYS:TEL)</v>
    <v>1990848</v>
    <v>1619583</v>
    <v>2015</v>
  </rv>
  <rv s="2">
    <v>8256</v>
  </rv>
  <rv s="0">
    <v>https://www.bing.com/financeapi/forcetrigger?t=a26hyc&amp;q=XNYS%3aZTS&amp;form=skydnc</v>
    <v>Learn more on Bing</v>
  </rv>
  <rv s="3">
    <v>en-GB</v>
    <v>a26hyc</v>
    <v>268435456</v>
    <v>1</v>
    <v>Powered by Refinitiv</v>
    <v>5</v>
    <v>ZOETIS INC. (XNYS:ZTS)</v>
    <v>6</v>
    <v>7</v>
    <v>Finance</v>
    <v>8</v>
    <v>196.55</v>
    <v>139.34</v>
    <v>0.89990000000000003</v>
    <v>-7.0000000000000007E-2</v>
    <v>-2.117E-3</v>
    <v>-4.7780000000000001E-4</v>
    <v>-0.31</v>
    <v>USD</v>
    <v>Zoetis Inc. is a global animal health company. The Company is focused on the discovery, development, manufacture and commercialization of medicines, vaccines, diagnostic products and services, biodevices, genetic tests and precision animal health. The Company operates through two segments: the United States (U.S.) and International. Within each of these operating segments, it offers a diversified product portfolio, including parasiticides, vaccines, dermatology, anti-infectives, pain and sedation, other pharmaceutical, and animal health diagnostics, for both companion animal and livestock customers. It directly markets its products in approximately 45 countries across North America, Europe, Africa, Asia, Australia and South America. The Company is engaged in commercializing products across eight species: dogs, cats and horses (collectively, companion animals) and cattle, poultry, swine, fish and sheep (collectively, livestock).</v>
    <v>13800</v>
    <v>New York Stock Exchange</v>
    <v>XNYS</v>
    <v>XNYS</v>
    <v>10 Sylvan Way, PARSIPPANY, NJ, 07054 US</v>
    <v>148.79</v>
    <v>Pharmaceuticals</v>
    <v>Stock</v>
    <v>45933.972360960157</v>
    <v>8258</v>
    <v>146.25</v>
    <v>64890930000</v>
    <v>ZOETIS INC.</v>
    <v>ZOETIS INC.</v>
    <v>146.72</v>
    <v>25.204699999999999</v>
    <v>146.49</v>
    <v>146.41999999999999</v>
    <v>146.11000000000001</v>
    <v>443183500</v>
    <v>ZTS</v>
    <v>ZOETIS INC. (XNYS:ZTS)</v>
    <v>2569675</v>
    <v>2771549</v>
    <v>2012</v>
  </rv>
  <rv s="2">
    <v>8259</v>
  </rv>
  <rv s="0">
    <v>https://www.bing.com/financeapi/forcetrigger?t=a1pshw&amp;q=XNYS%3aCL&amp;form=skydnc</v>
    <v>Learn more on Bing</v>
  </rv>
  <rv s="3">
    <v>en-GB</v>
    <v>a1pshw</v>
    <v>268435456</v>
    <v>1</v>
    <v>Powered by Refinitiv</v>
    <v>5</v>
    <v>COLGATE-PALMOLIVE COMPANY (XNYS:CL)</v>
    <v>6</v>
    <v>7</v>
    <v>Finance</v>
    <v>8</v>
    <v>102.61</v>
    <v>77.91</v>
    <v>0.34870000000000001</v>
    <v>-0.31</v>
    <v>1.2820000000000002E-3</v>
    <v>-3.9589999999999998E-3</v>
    <v>0.1</v>
    <v>USD</v>
    <v>Colgate-Palmolive Company is a growth company. It is focused on Oral Care, Personal Care, Home Care and Pet Nutrition, it sells its products under brands, such as Colgate, Palmolive, elmex, hello, meridol, Sorriso, Tom's of Maine, EltaMD, Filorga, Irish Spring, Lady Speed Stick, PCA SKIN, Protex, Sanex, Softsoap, Speed Stick, Ajax, Axion, Fabuloso, Murphy, Soupline and Suavitel, as well as Hill's Science Diet and Hill's Prescription Diet. Its Oral, Personal and Home Care product segment is managed geographically in five segments, such as North America, Latin America, Europe, Asia Pacific and Africa/Eurasia, all of which sell primarily to a variety of traditional and e-commerce retailers, wholesalers, distributors, dentists and skin health professionals. Its Pet Nutrition products include specialty pet nutrition products manufactured and marketed by Hill's Pet Nutrition. The customers for Pet Nutrition products are authorized pet supply retailers, veterinarians and e-commerce retailers.</v>
    <v>34000</v>
    <v>New York Stock Exchange</v>
    <v>XNYS</v>
    <v>XNYS</v>
    <v>300 PARK AVE, NEW YORK, NY, 10022 US</v>
    <v>78.87</v>
    <v>Personal &amp; Household Products &amp; Services</v>
    <v>Stock</v>
    <v>45933.999124003909</v>
    <v>8261</v>
    <v>77.91</v>
    <v>63041220000</v>
    <v>COLGATE-PALMOLIVE COMPANY</v>
    <v>COLGATE-PALMOLIVE COMPANY</v>
    <v>78.33</v>
    <v>22.014299999999999</v>
    <v>78.31</v>
    <v>78</v>
    <v>78.099999999999994</v>
    <v>808220800</v>
    <v>CL</v>
    <v>COLGATE-PALMOLIVE COMPANY (XNYS:CL)</v>
    <v>6725785</v>
    <v>5522203</v>
    <v>1923</v>
  </rv>
  <rv s="2">
    <v>8262</v>
  </rv>
  <rv s="0">
    <v>https://www.bing.com/financeapi/forcetrigger?t=a1tym7&amp;q=XNYS%3aGLW&amp;form=skydnc</v>
    <v>Learn more on Bing</v>
  </rv>
  <rv s="3">
    <v>en-GB</v>
    <v>a1tym7</v>
    <v>268435456</v>
    <v>1</v>
    <v>Powered by Refinitiv</v>
    <v>5</v>
    <v>CORNING INCORPORATED (XNYS:GLW)</v>
    <v>6</v>
    <v>7</v>
    <v>Finance</v>
    <v>8</v>
    <v>84.35</v>
    <v>37.31</v>
    <v>1.1346000000000001</v>
    <v>1.04</v>
    <v>-3.5899999999999999E-3</v>
    <v>1.2603E-2</v>
    <v>-0.3</v>
    <v>USD</v>
    <v>Corning Incorporated operates as an innovator in materials science. Its segments include Optical Communications, Display Technologies, Specialty Materials, Environmental Technologies, and Life Sciences. Its Optical Communications segment manufactures carrier network and enterprise network components for the telecommunications industry. Its Display Technologies segment manufactures glass substrates for flat-panel displays, including liquid crystal displays and organic light-emitting diodes. Its Specialty Materials segment manufactures products that provide material formulations for glass, glass ceramics and fluoride crystals for customer needs. Its Environmental Technologies segment manufactures ceramic substrates and filters for emission control systems in mobile applications. Its Life Sciences segment develops, manufactures and supplies laboratory products, including labware, equipment, media, serum and reagents, enabling workflow solutions for drug discovery and bioproduction.</v>
    <v>56300</v>
    <v>New York Stock Exchange</v>
    <v>XNYS</v>
    <v>XNYS</v>
    <v>One Riverfront Plaza, CORNING, NY, 14831 US</v>
    <v>84.18</v>
    <v>Electronic Equipment &amp; Parts</v>
    <v>Stock</v>
    <v>45933.997132464843</v>
    <v>8264</v>
    <v>82.610900000000001</v>
    <v>71579060000</v>
    <v>CORNING INCORPORATED</v>
    <v>CORNING INCORPORATED</v>
    <v>83.03</v>
    <v>87.601799999999997</v>
    <v>82.52</v>
    <v>83.56</v>
    <v>83.26</v>
    <v>856618700</v>
    <v>GLW</v>
    <v>CORNING INCORPORATED (XNYS:GLW)</v>
    <v>7739175</v>
    <v>9743471</v>
    <v>1936</v>
  </rv>
  <rv s="2">
    <v>8265</v>
  </rv>
  <rv s="0">
    <v>https://www.bing.com/financeapi/forcetrigger?t=a24j8m&amp;q=XNYS%3aTRV&amp;form=skydnc</v>
    <v>Learn more on Bing</v>
  </rv>
  <rv s="3">
    <v>en-GB</v>
    <v>a24j8m</v>
    <v>268435456</v>
    <v>1</v>
    <v>Powered by Refinitiv</v>
    <v>5</v>
    <v>The Travelers Companies, Inc. (XNYS:TRV)</v>
    <v>6</v>
    <v>7</v>
    <v>Finance</v>
    <v>8</v>
    <v>286.17</v>
    <v>224.62</v>
    <v>0.55879999999999996</v>
    <v>4.5199999999999996</v>
    <v>-5.1659999999999996E-3</v>
    <v>1.6141000000000003E-2</v>
    <v>-1.47</v>
    <v>USD</v>
    <v>The Travelers Companies, Inc. is a provider of property casualty insurance for auto, home, and business. The Company's segments include Business Insurance, Bond &amp; Specialty Insurance, and Personal Insurance. The Business Insurance segment offers a broad array of property and casualty insurance products and services. The Bond &amp; Specialty Insurance segment offers surety, fidelity, management liability, professional liability, and other property and casualty coverages and related risk management services, primarily in the United States, and certain surety and specialty insurance products in Canada, the United Kingdom, and the Republic of Ireland, as well as Brazil. The Personal Insurance segment offers a broad range of property and casualty insurance products and services covering individuals personal risks, primarily in the United States, as well as in Canada. The Company, through its subsidiary, Corvus Insurance Holdings, Inc., is a cyber insurance managing general underwriter.</v>
    <v>34000</v>
    <v>New York Stock Exchange</v>
    <v>XNYS</v>
    <v>XNYS</v>
    <v>385 WASHINGTON ST, SAINT PAUL, MN, 55102 US</v>
    <v>286.17</v>
    <v>Insurance</v>
    <v>Stock</v>
    <v>45933.958333344533</v>
    <v>8267</v>
    <v>279.5</v>
    <v>64064090000</v>
    <v>The Travelers Companies, Inc.</v>
    <v>The Travelers Companies, Inc.</v>
    <v>279.88</v>
    <v>12.3812</v>
    <v>280.04000000000002</v>
    <v>284.56</v>
    <v>283.08999999999997</v>
    <v>225133800</v>
    <v>TRV</v>
    <v>The Travelers Companies, Inc. (XNYS:TRV)</v>
    <v>992735</v>
    <v>1056349</v>
    <v>1853</v>
  </rv>
  <rv s="2">
    <v>8268</v>
  </rv>
  <rv s="0">
    <v>https://www.bing.com/financeapi/forcetrigger?t=a25l52&amp;q=XNYS%3aVST&amp;form=skydnc</v>
    <v>Learn more on Bing</v>
  </rv>
  <rv s="3">
    <v>en-GB</v>
    <v>a25l52</v>
    <v>268435456</v>
    <v>1</v>
    <v>Powered by Refinitiv</v>
    <v>5</v>
    <v>VISTRA CORP. (XNYS:VST)</v>
    <v>6</v>
    <v>7</v>
    <v>Finance</v>
    <v>8</v>
    <v>219.82</v>
    <v>90.51</v>
    <v>1.3168</v>
    <v>-0.66</v>
    <v>-1.0399999999999999E-3</v>
    <v>-3.2569999999999999E-3</v>
    <v>-0.21</v>
    <v>USD</v>
    <v>Vistra Corp. is an integrated retail electricity and power generation company that provides essential resources to customers, businesses, and communities from California to Maine. It operates a reliable power generation fleet of natural gas, nuclear, coal, solar, and battery energy storage facilities while taking an innovative, customer-centric approach to its retail business. Its segments include Retail, Texas, East, West, and Asset Closure. The Retail segment is engaged in retail sales of electricity and natural gas to residential, commercial and industrial customers. The Texas and East segments are engaged in electricity generation, wholesale energy sales and purchases, commodity risk management activities, fuel procurement, and logistics management. The West segment represents results from the CAISO market, including its battery ESS projects at its Moss Landing power plant site. The Asset Closure segment is engaged in the decommissioning and reclamation of retired plants and mines.</v>
    <v>6850</v>
    <v>New York Stock Exchange</v>
    <v>XNYS</v>
    <v>XNYS</v>
    <v>6555 Sierra Drive, IRVING, TX, 75039 US</v>
    <v>210.2</v>
    <v>Electrical Utilities &amp; IPPs</v>
    <v>Stock</v>
    <v>45933.998501075781</v>
    <v>8270</v>
    <v>201.5</v>
    <v>68438320000</v>
    <v>VISTRA CORP.</v>
    <v>VISTRA CORP.</v>
    <v>204.35</v>
    <v>32.261099999999999</v>
    <v>202.65</v>
    <v>201.99</v>
    <v>201.78</v>
    <v>338820300</v>
    <v>VST</v>
    <v>VISTRA CORP. (XNYS:VST)</v>
    <v>5306939</v>
    <v>4805557</v>
    <v>2016</v>
  </rv>
  <rv s="2">
    <v>8271</v>
  </rv>
  <rv s="0">
    <v>https://www.bing.com/financeapi/forcetrigger?t=a21gh7&amp;q=XNYS%3aPWR&amp;form=skydnc</v>
    <v>Learn more on Bing</v>
  </rv>
  <rv s="3">
    <v>en-GB</v>
    <v>a21gh7</v>
    <v>268435456</v>
    <v>1</v>
    <v>Powered by Refinitiv</v>
    <v>5</v>
    <v>QUANTA SERVICES, INC. (XNYS:PWR)</v>
    <v>6</v>
    <v>7</v>
    <v>Finance</v>
    <v>8</v>
    <v>431.24</v>
    <v>227.08</v>
    <v>1.101</v>
    <v>0.31</v>
    <v>-4.7489999999999994E-5</v>
    <v>7.3660000000000002E-4</v>
    <v>-0.02</v>
    <v>USD</v>
    <v>Quanta Services, Inc. provides specialized infrastructure solutions to the utility, renewable energy, technology, communications, pipeline, and energy industries in the United States, Canada, Australia and other international markets. Its segments include Electric Infrastructure Solutions (Electric) and Underground Utility and Infrastructure Solutions (Underground and Infrastructure). Electric provides comprehensive services for electric power, renewable energy, technology and communications markets. Services include design, procurement, new construction, upgrade and repair and maintenance services for electric power transmission and distribution infrastructure, both overhead and underground, and substation facilities, along with other engineering and technical services. The Underground and Infrastructure provides comprehensive infrastructure solutions to customers involved in the transportation, distribution, storage, development and processing of natural gas, oil and other products.</v>
    <v>58400</v>
    <v>New York Stock Exchange</v>
    <v>XNYS</v>
    <v>XNYS</v>
    <v>2727 NORTH LOOP WEST, HOUSTON, TX, 77008 US</v>
    <v>427.49</v>
    <v>Construction &amp; Engineering</v>
    <v>Stock</v>
    <v>45933.99437130781</v>
    <v>8273</v>
    <v>415.54</v>
    <v>62756830000</v>
    <v>QUANTA SERVICES, INC.</v>
    <v>QUANTA SERVICES, INC.</v>
    <v>422.36</v>
    <v>65.255499999999998</v>
    <v>420.86</v>
    <v>421.17</v>
    <v>421.15</v>
    <v>149005900</v>
    <v>PWR</v>
    <v>QUANTA SERVICES, INC. (XNYS:PWR)</v>
    <v>634533</v>
    <v>939685</v>
    <v>1997</v>
  </rv>
  <rv s="2">
    <v>8274</v>
  </rv>
  <rv s="0">
    <v>https://www.bing.com/financeapi/forcetrigger?t=a24ynm&amp;q=XNYS%3aUPS&amp;form=skydnc</v>
    <v>Learn more on Bing</v>
  </rv>
  <rv s="3">
    <v>en-GB</v>
    <v>a24ynm</v>
    <v>268435456</v>
    <v>1</v>
    <v>Powered by Refinitiv</v>
    <v>5</v>
    <v>UNITED PARCEL SERVICE, INC. (XNYS:UPS)</v>
    <v>6</v>
    <v>7</v>
    <v>Finance</v>
    <v>8</v>
    <v>145.01</v>
    <v>82</v>
    <v>1.0719000000000001</v>
    <v>1.21</v>
    <v>1.3830000000000001E-3</v>
    <v>1.414E-2</v>
    <v>0.12</v>
    <v>USD</v>
    <v>United Parcel Service, Inc. provides a range of integrated logistics solutions for customers in more than 200 countries and territories. Its segments include U.S. Domestic Package and International Package. U.S. Domestic Package segment offers a range of United States domestic air and ground package transportation services. Its air portfolio offers time-definite, same-day, next-day, two-day and three-day delivery alternatives as well as air cargo services. Its ground network enables customers to ship using its day-definite ground service. UPS SurePost provides residential ground service for customers with non-urgent, lightweight residential shipments. International Package segment consists of its small package operations in Europe, Indian sub-continent, Middle East and Africa, Canada and Latin America and Asia. It offers a selection of guaranteed day- and time-definite international shipping services. Its supply chain solutions consist of forwarding, logistics, and other businesses.</v>
    <v>490000</v>
    <v>New York Stock Exchange</v>
    <v>XNYS</v>
    <v>XNYS</v>
    <v>55 Glenlake Parkway Ne, ATLANTA, GA, 30328 US</v>
    <v>87.33</v>
    <v>Freight &amp; Logistics Services</v>
    <v>Stock</v>
    <v>45933.99983179375</v>
    <v>8276</v>
    <v>85.42</v>
    <v>73552090000</v>
    <v>UNITED PARCEL SERVICE, INC.</v>
    <v>UNITED PARCEL SERVICE, INC.</v>
    <v>85.7</v>
    <v>12.723699999999999</v>
    <v>85.57</v>
    <v>86.78</v>
    <v>86.9</v>
    <v>847569600</v>
    <v>UPS</v>
    <v>UNITED PARCEL SERVICE, INC. (XNYS:UPS)</v>
    <v>7098926</v>
    <v>8680291</v>
    <v>1999</v>
  </rv>
  <rv s="2">
    <v>8277</v>
  </rv>
  <rv s="0">
    <v>https://www.bing.com/financeapi/forcetrigger?t=a1s24c&amp;q=XNYS%3aEOG&amp;form=skydnc</v>
    <v>Learn more on Bing</v>
  </rv>
  <rv s="3">
    <v>en-GB</v>
    <v>a1s24c</v>
    <v>268435456</v>
    <v>1</v>
    <v>Powered by Refinitiv</v>
    <v>5</v>
    <v>EOG RESOURCES, INC. (XNYS:EOG)</v>
    <v>6</v>
    <v>7</v>
    <v>Finance</v>
    <v>8</v>
    <v>138.18</v>
    <v>102.52</v>
    <v>0.73670000000000002</v>
    <v>0.43</v>
    <v>0</v>
    <v>3.895E-3</v>
    <v>0</v>
    <v>USD</v>
    <v>EOG Resources, Inc. is a crude oil and natural gas exploration and production company. The Company explores, develops, produces, and markets crude oil, natural gas liquids (NGLs) and natural gas primarily in major producing basins in the United States, the Republic of Trinidad and Tobago (Trinidad) and, from time to time, selects other international areas. Its operations are located in the basins of the United States with a focus on crude oil and natural gas plays. It is focused on the Wolfcamp, Bone Spring, and Leonard plays. The South Texas area includes the Eagle Ford play and the Dorado gas play. It holds approximately 535,000 total net acres in the Eagle Ford play and approximately 160,000 net acres in the Dorado gas play. In Trinidad, the Company, through its subsidiaries, including EOG Resources Trinidad Limited, holds interests in the exploration and production licenses covering the South East Coast Consortium (SECC) and Pelican Blocks, Banyan and Sercan Areas, and others.</v>
    <v>3150</v>
    <v>New York Stock Exchange</v>
    <v>XNYS</v>
    <v>XNYS</v>
    <v>1111 Bagby, Sky Lobby 2, HOUSTON, TX, 77002 US</v>
    <v>111.395</v>
    <v>Oil &amp; Gas</v>
    <v>Stock</v>
    <v>45933.994510798439</v>
    <v>8279</v>
    <v>110.175</v>
    <v>60512450000</v>
    <v>EOG RESOURCES, INC.</v>
    <v>EOG RESOURCES, INC.</v>
    <v>110.39</v>
    <v>10.7599</v>
    <v>110.4</v>
    <v>110.83</v>
    <v>110.83</v>
    <v>545993400</v>
    <v>EOG</v>
    <v>EOG RESOURCES, INC. (XNYS:EOG)</v>
    <v>4788686</v>
    <v>3299004</v>
    <v>1985</v>
  </rv>
  <rv s="2">
    <v>8280</v>
  </rv>
  <rv s="0">
    <v>https://www.bing.com/financeapi/forcetrigger?t=a24zec&amp;q=XNYS%3aURI&amp;form=skydnc</v>
    <v>Learn more on Bing</v>
  </rv>
  <rv s="3">
    <v>en-GB</v>
    <v>a24zec</v>
    <v>268435456</v>
    <v>1</v>
    <v>Powered by Refinitiv</v>
    <v>5</v>
    <v>UNITED RENTALS, INC. (XNYS:URI)</v>
    <v>6</v>
    <v>7</v>
    <v>Finance</v>
    <v>8</v>
    <v>997.5</v>
    <v>525.91359999999997</v>
    <v>1.7454000000000001</v>
    <v>2.58</v>
    <v>1.0499999999999999E-3</v>
    <v>2.637E-3</v>
    <v>1.03</v>
    <v>USD</v>
    <v>United Rentals, Inc. is an equipment rental company. The Company's segments include General Rentals and Specialty. General Rentals segment includes the rental of construction, aerial and industrial equipment, general tools and light equipment, and related services and activities. General Rentals segment has four geographic divisions - Central, Northeast, Southeast and West - and operates throughout the United States and Canada. Specialty segment rents products (and provides setup and other services on such rented equipment), including trench safety equipment, such as trench shields, aluminum hydraulic shoring systems, slide rails, crossing plates, construction lasers and line testing equipment for underground work; fluid solutions equipment primarily used for fluid containment, transfer and treatment, and mobile storage equipment and modular office space. It has an integrated network of around 1,591 rental locations in North America, 39 in Europe, 37 in Australia and 19 in New Zealand.</v>
    <v>27900</v>
    <v>New York Stock Exchange</v>
    <v>XNYS</v>
    <v>XNYS</v>
    <v>100 First Stamford Place, Suite 700, STAMFORD, CT, 06902 US</v>
    <v>997.5</v>
    <v>Professional &amp; Commercial Services</v>
    <v>Stock</v>
    <v>45933.958333344533</v>
    <v>8282</v>
    <v>979.5</v>
    <v>63105870000</v>
    <v>UNITED RENTALS, INC.</v>
    <v>UNITED RENTALS, INC.</v>
    <v>979.5</v>
    <v>25.319400000000002</v>
    <v>978.22</v>
    <v>980.8</v>
    <v>981.83</v>
    <v>64341220</v>
    <v>URI</v>
    <v>UNITED RENTALS, INC. (XNYS:URI)</v>
    <v>334680</v>
    <v>506285</v>
    <v>1998</v>
  </rv>
  <rv s="2">
    <v>8283</v>
  </rv>
  <rv s="0">
    <v>https://www.bing.com/financeapi/forcetrigger?t=a1nlzr&amp;q=XNYS%3aAPO&amp;form=skydnc</v>
    <v>Learn more on Bing</v>
  </rv>
  <rv s="3">
    <v>en-GB</v>
    <v>a1nlzr</v>
    <v>268435456</v>
    <v>1</v>
    <v>Powered by Refinitiv</v>
    <v>5</v>
    <v>APOLLO GLOBAL MANAGEMENT, INC. (XNYS:APO)</v>
    <v>6</v>
    <v>7</v>
    <v>Finance</v>
    <v>8</v>
    <v>189.49</v>
    <v>102.58</v>
    <v>1.6281000000000001</v>
    <v>-1.34</v>
    <v>6.4339999999999996E-3</v>
    <v>-1.0532E-2</v>
    <v>0.81</v>
    <v>USD</v>
    <v>Apollo Global Management, Inc. is a global alternative asset manager and a retirement services provider. It operates through three segments: Asset Management, Retirement Services and Principal Investing. The Asset Management segment focuses on three investing strategies: yield, hybrid, and equity. These strategies reflect the range of investment capabilities across its platform based on relative risk and return. The Retirement Services business is conducted by Athene Holding Ltd (Athene), a financial services company that specializes in issuing, reinsuring, and acquiring retirement savings products designed for the increasing number of individuals and institutions seeking to fund retirement needs. Athene product lines include annuities and funding agreements. The Principal Investing segment includes realized performance fee income, realized investment income from its balance sheet investments, and certain allocable expenses related to corporate functions supporting the entire company.</v>
    <v>5108</v>
    <v>New York Stock Exchange</v>
    <v>XNYS</v>
    <v>XNYS</v>
    <v>9 West 57Th Street, 42Nd Floor, NEW YORK, NY, 10019 US</v>
    <v>128.61000000000001</v>
    <v>Collective Investments</v>
    <v>Stock</v>
    <v>45933.998358957811</v>
    <v>8285</v>
    <v>125.18</v>
    <v>73693460000</v>
    <v>APOLLO GLOBAL MANAGEMENT, INC.</v>
    <v>APOLLO GLOBAL MANAGEMENT, INC.</v>
    <v>125.9</v>
    <v>23.755099999999999</v>
    <v>127.23</v>
    <v>125.89</v>
    <v>126.7</v>
    <v>585379800</v>
    <v>APO</v>
    <v>APOLLO GLOBAL MANAGEMENT, INC. (XNYS:APO)</v>
    <v>3431559</v>
    <v>3530805</v>
    <v>2021</v>
  </rv>
  <rv s="2">
    <v>8286</v>
  </rv>
  <rv s="0">
    <v>https://www.bing.com/financeapi/forcetrigger?t=a23d6h&amp;q=XNYS%3aSPG&amp;form=skydnc</v>
    <v>Learn more on Bing</v>
  </rv>
  <rv s="3">
    <v>en-GB</v>
    <v>a23d6h</v>
    <v>268435456</v>
    <v>1</v>
    <v>Powered by Refinitiv</v>
    <v>5</v>
    <v>SIMON PROPERTY GROUP, INC. (XNYS:SPG)</v>
    <v>6</v>
    <v>7</v>
    <v>Finance</v>
    <v>8</v>
    <v>190.13499999999999</v>
    <v>136.34</v>
    <v>1.5359</v>
    <v>0.22</v>
    <v>-6.1009999999999997E-3</v>
    <v>1.189E-3</v>
    <v>-1.1299999999999999</v>
    <v>USD</v>
    <v>Simon Property Group, Inc. is a self-administered and self-managed real estate investment trust. The Company owns, develops and manages premier shopping, dining, entertainment and mixed-use destinations, which consist primarily of malls, Premium Outlets, The Mills, and International Properties. It owns approximately 250 plus global properties. The Company’s properties include Apple Blossom Mall, Auburn Mall, Barton Creek Square, Battlefield Mall, Bay Park Square, Brea Mall, Briarwood Mall, Brickell City Centre, Broadway Square, Burlington Mall, Cape Cod Mall, Castleton Square, Cielo Vista Mall, Coconut Point, College Mall, Columbia Center, Copley Place, Coral Square, Cordova Mall, Dadeland Mall, Del Amo Fashion Center, Empire Mall, Firewheel Town Center, Greenwood Park Mall, Haywood Mall, King of Prussia, La Plaza, Lakeline Mall, Lenox Square, Mall of Georgia, Meadowood Mall, Menlo Park Mall, Miami International Mall, North East Mall, Ocean County Mall, and Pheasant Lane Mall.</v>
    <v>2400</v>
    <v>New York Stock Exchange</v>
    <v>XNYS</v>
    <v>XNYS</v>
    <v>225 West Washington Street, INDIANAPOLIS, IN, 46204-3438 US</v>
    <v>187.25</v>
    <v>Residential &amp; Commercial REIT</v>
    <v>Stock</v>
    <v>45933.981573402343</v>
    <v>8288</v>
    <v>184.685</v>
    <v>60476250000</v>
    <v>SIMON PROPERTY GROUP, INC.</v>
    <v>SIMON PROPERTY GROUP, INC.</v>
    <v>185.19</v>
    <v>23.265999999999998</v>
    <v>185.01</v>
    <v>185.23</v>
    <v>184.1</v>
    <v>326492800</v>
    <v>SPG</v>
    <v>SIMON PROPERTY GROUP, INC. (XNYS:SPG)</v>
    <v>1146548</v>
    <v>1933811</v>
    <v>1998</v>
  </rv>
  <rv s="2">
    <v>8289</v>
  </rv>
  <rv s="0">
    <v>https://www.bing.com/financeapi/forcetrigger?t=a1uqpr&amp;q=XNYS%3aHLT&amp;form=skydnc</v>
    <v>Learn more on Bing</v>
  </rv>
  <rv s="3">
    <v>en-GB</v>
    <v>a1uqpr</v>
    <v>268435456</v>
    <v>1</v>
    <v>Powered by Refinitiv</v>
    <v>5</v>
    <v>HILTON WORLDWIDE HOLDINGS INC. (XNYS:HLT)</v>
    <v>6</v>
    <v>7</v>
    <v>Finance</v>
    <v>8</v>
    <v>279.80500000000001</v>
    <v>196.04</v>
    <v>1.2090000000000001</v>
    <v>-0.48</v>
    <v>-1.161E-4</v>
    <v>-1.8540000000000002E-3</v>
    <v>-0.03</v>
    <v>USD</v>
    <v>Hilton Worldwide Holdings Inc. is a global hospitality company that is engaged in managing, franchising, owning and leasing hotels and resorts, and licensing its intellectual property, including brand names, trademarks and service marks. It has a portfolio of over 24 brands comprising more than 8,400 properties and more than 1.25 million rooms in 140 countries and territories. It has two segments: management and franchise and ownership. The management and franchise segment includes all the hotels it manages for third-party owners, as well as all franchised hotels that license its intellectual property (IP), and/or use its booking channels and related programs, and where it provides other contracted services to third-party owners. The ownership segment includes nightly hotel room sales, food and beverage sales and other services at its consolidated owned and leased hotels. Its brands include Waldorf Astoria Hotels &amp; Resorts, LXR Hotels &amp; Resorts, Conrad Hotels &amp; Resorts, and others.</v>
    <v>181000</v>
    <v>New York Stock Exchange</v>
    <v>XNYS</v>
    <v>XNYS</v>
    <v>7930 Jones Branch Dr Ste 1100, MCLEAN, VA, 22102 US</v>
    <v>259.48500000000001</v>
    <v>Hotels &amp; Entertainment Services</v>
    <v>Stock</v>
    <v>45933.982634582811</v>
    <v>8291</v>
    <v>256.89</v>
    <v>60781120000</v>
    <v>HILTON WORLDWIDE HOLDINGS INC.</v>
    <v>HILTON WORLDWIDE HOLDINGS INC.</v>
    <v>258.89999999999998</v>
    <v>40.7864</v>
    <v>258.91000000000003</v>
    <v>258.43</v>
    <v>258.39999999999998</v>
    <v>235193800</v>
    <v>HLT</v>
    <v>HILTON WORLDWIDE HOLDINGS INC. (XNYS:HLT)</v>
    <v>1677453</v>
    <v>1719767</v>
    <v>2010</v>
  </rv>
  <rv s="2">
    <v>8292</v>
  </rv>
  <rv s="0">
    <v>https://www.bing.com/financeapi/forcetrigger?t=a1mptc&amp;q=XNYS%3aABC&amp;form=skydnc</v>
    <v>Learn more on Bing</v>
  </rv>
  <rv s="3">
    <v>en-GB</v>
    <v>a1mptc</v>
    <v>268435456</v>
    <v>1</v>
    <v>Powered by Refinitiv</v>
    <v>5</v>
    <v>Cencora, Inc. (XNYS:COR)</v>
    <v>6</v>
    <v>7</v>
    <v>Finance</v>
    <v>8</v>
    <v>315.22500000000002</v>
    <v>218.65</v>
    <v>0.63149999999999995</v>
    <v>-5.81</v>
    <v>1.3209999999999999E-4</v>
    <v>-1.8828999999999999E-2</v>
    <v>0.04</v>
    <v>USD</v>
    <v>Cencora, Inc. is a global pharmaceutical sourcing and distribution services company. The Company helps both healthcare providers and pharmaceutical and biotech manufacturers improve patient access to products and enhance patient care. The Company operates through two segments: U.S. Healthcare Solutions and International Healthcare Solutions. The U.S. Healthcare Solutions segment distributes a comprehensive offering of brand-name, specialty brand-name and generic pharmaceuticals, over-the-counter healthcare products, home healthcare supplies and equipment, and related services to a variety of healthcare providers, including acute care hospitals and health systems, independent and chain retail pharmacies, long-term care and alternate site pharmacies, and other customers. The International Healthcare Solutions segment consists of businesses that focus on international pharmaceutical wholesale and related service operations and global commercialization services.</v>
    <v>42000</v>
    <v>New York Stock Exchange</v>
    <v>XNYS</v>
    <v>XNYS</v>
    <v>1 West First Avenue, CONSHOHOCKEN, PA, 19428 US</v>
    <v>308.54000000000002</v>
    <v>Healthcare Equipment &amp; Supplies</v>
    <v>Stock</v>
    <v>45933.984770613279</v>
    <v>8294</v>
    <v>296.07499999999999</v>
    <v>58698470000</v>
    <v>Cencora, Inc.</v>
    <v>Cencora, Inc.</v>
    <v>307.87</v>
    <v>31.742899999999999</v>
    <v>308.57</v>
    <v>302.76</v>
    <v>302.8</v>
    <v>193877900</v>
    <v>COR</v>
    <v>Cencora, Inc. (XNYS:COR)</v>
    <v>1253388</v>
    <v>1702653</v>
    <v>2001</v>
  </rv>
  <rv s="2">
    <v>8295</v>
  </rv>
  <rv s="0">
    <v>https://www.bing.com/financeapi/forcetrigger?t=a1nl77&amp;q=XNYS%3aAPD&amp;form=skydnc</v>
    <v>Learn more on Bing</v>
  </rv>
  <rv s="3">
    <v>en-GB</v>
    <v>a1nl77</v>
    <v>268435456</v>
    <v>1</v>
    <v>Powered by Refinitiv</v>
    <v>5</v>
    <v>AIR PRODUCTS AND CHEMICALS, INC. (XNYS:APD)</v>
    <v>6</v>
    <v>7</v>
    <v>Finance</v>
    <v>8</v>
    <v>341.14</v>
    <v>243.69210000000001</v>
    <v>0.82620000000000005</v>
    <v>0.87</v>
    <v>2.9470000000000001E-4</v>
    <v>3.215E-3</v>
    <v>0.08</v>
    <v>USD</v>
    <v>Air Products and Chemicals, Inc. is an industrial gases company. The Company is focused on serving energy, environmental, and emerging markets. Its base business provides essential industrial gases, related equipment and applications expertise to customers in dozens of industries, including refining, chemicals, metals, electronics, manufacturing, and food. The Company also develops, engineers, builds, owns and operates clean hydrogen projects supporting the transition to low- and zero-carbon energy in the heavy-duty transportation and industrial sectors. In addition, the Company provides turbomachinery, membrane systems and cryogenic containers globally. The Company has operations in approximately 50 countries. Its industries include aerospace, analytical labs &amp; research/science, automotive, beverages, bioenergy, biotechnology, cement and lime, chemicals, electronics, food, glass and frit, hydrogen energy, medical, metals and materials processing, metals production, medical and others.</v>
    <v>23000</v>
    <v>New York Stock Exchange</v>
    <v>XNYS</v>
    <v>XNYS</v>
    <v>1940 Air Products Blvd., ALLENTOWN, PA, 18106-5500 US</v>
    <v>272.02</v>
    <v>Chemicals</v>
    <v>Stock</v>
    <v>45933.958333356248</v>
    <v>8297</v>
    <v>268.27</v>
    <v>60416640000</v>
    <v>AIR PRODUCTS AND CHEMICALS, INC.</v>
    <v>AIR PRODUCTS AND CHEMICALS, INC.</v>
    <v>269.83</v>
    <v>38.357100000000003</v>
    <v>270.60000000000002</v>
    <v>271.47000000000003</v>
    <v>271.55</v>
    <v>222553600</v>
    <v>APD</v>
    <v>AIR PRODUCTS AND CHEMICALS, INC. (XNYS:APD)</v>
    <v>841941</v>
    <v>1017923</v>
    <v>1961</v>
  </rv>
  <rv s="2">
    <v>8298</v>
  </rv>
  <rv s="0">
    <v>https://www.bing.com/financeapi/forcetrigger?t=a1o8mw&amp;q=XNYS%3aTFC&amp;form=skydnc</v>
    <v>Learn more on Bing</v>
  </rv>
  <rv s="3">
    <v>en-GB</v>
    <v>a1o8mw</v>
    <v>268435456</v>
    <v>1</v>
    <v>Powered by Refinitiv</v>
    <v>5</v>
    <v>Truist Financial Corporation (XNYS:TFC)</v>
    <v>6</v>
    <v>7</v>
    <v>Finance</v>
    <v>8</v>
    <v>49.055</v>
    <v>33.56</v>
    <v>0.90059999999999996</v>
    <v>0.16</v>
    <v>0</v>
    <v>3.5270000000000002E-3</v>
    <v>0</v>
    <v>USD</v>
    <v>Truist Financial Corporation is a financial services company. As a commercial bank, it offers a range of products and services through its wholesale and consumer businesses, including consumer and small business banking, commercial banking, corporate and investment banking, wealth management, payments, and specialized lending businesses. Its segments include Consumer and Small Business Banking (CSBB) and Wholesale Banking (WB). CSBB segment serves retail, premier, and small business clients, providing transaction, money market, savings, time deposits and payment services, credit cards, loans, and mortgages through digital banking, a network of community banking branches, ATMs, virtual service centers, and other channels. WB segment provides a comprehensive set of products, solutions, and advisory services to commercial, corporate, institutional and wealth clients. It also invests in certain affordable housing, new market tax credit, and renewable energy tax credit investments.</v>
    <v>36769</v>
    <v>New York Stock Exchange</v>
    <v>XNYS</v>
    <v>XNYS</v>
    <v>214 North Tryon Street, CHARLOTTE, NC, 28202 US</v>
    <v>46.045000000000002</v>
    <v>Banking Services</v>
    <v>Stock</v>
    <v>45933.958333356248</v>
    <v>8300</v>
    <v>45.366300000000003</v>
    <v>58695080000</v>
    <v>Truist Financial Corporation</v>
    <v>Truist Financial Corporation</v>
    <v>45.48</v>
    <v>12.3177</v>
    <v>45.36</v>
    <v>45.52</v>
    <v>45.52</v>
    <v>1289435000</v>
    <v>TFC</v>
    <v>Truist Financial Corporation (XNYS:TFC)</v>
    <v>6539630</v>
    <v>7885217</v>
    <v>1968</v>
  </rv>
  <rv s="2">
    <v>8301</v>
  </rv>
  <rv s="0">
    <v>https://www.bing.com/financeapi/forcetrigger?t=a1xvzr&amp;q=XNYS%3aMPC&amp;form=skydnc</v>
    <v>Learn more on Bing</v>
  </rv>
  <rv s="3">
    <v>en-GB</v>
    <v>a1xvzr</v>
    <v>268435456</v>
    <v>1</v>
    <v>Powered by Refinitiv</v>
    <v>5</v>
    <v>MARATHON PETROLEUM CORPORATION (XNYS:MPC)</v>
    <v>6</v>
    <v>7</v>
    <v>Finance</v>
    <v>8</v>
    <v>201.61</v>
    <v>115.1</v>
    <v>0.88739999999999997</v>
    <v>0.9</v>
    <v>5.2290000000000002E-5</v>
    <v>4.6820000000000004E-3</v>
    <v>1.01E-2</v>
    <v>USD</v>
    <v>Marathon Petroleum Corporation is an integrated, downstream energy company. The Company’s segments include Refining &amp; Marketing, Midstream and Renewable Diesel. The Refining &amp; Marketing segment refines crude oil and other feedstocks at its refineries in the Gulf Coast, Mid-Continent and West Coast regions of the United States. It sells refined products to wholesale marketing customers domestically and internationally, to buyers on the spot market, and to independent entrepreneurs who operate primarily Marathon branded outlets. The Midstream segment gathers, transports, stores and distributes crude oil, refined products, including renewable diesel, and other hydrocarbon-based products, principally for the Refining &amp; Marketing segment via refining logistics assets, pipelines, terminals, and others. The Renewable Diesel segment processes renewable feedstocks into renewable diesel, markets renewable diesel and distributes renewable products through its Midstream segment and third parties.</v>
    <v>18300</v>
    <v>New York Stock Exchange</v>
    <v>XNYS</v>
    <v>XNYS</v>
    <v>539 SOUTH MAIN STREET, FINDLAY, OH, 45840-3229 US</v>
    <v>198.75</v>
    <v>Oil &amp; Gas</v>
    <v>Stock</v>
    <v>45933.997175635937</v>
    <v>8303</v>
    <v>193.14</v>
    <v>58718480000</v>
    <v>MARATHON PETROLEUM CORPORATION</v>
    <v>MARATHON PETROLEUM CORPORATION</v>
    <v>195.25</v>
    <v>28.475899999999999</v>
    <v>192.24</v>
    <v>193.14</v>
    <v>193.15010000000001</v>
    <v>304020300</v>
    <v>MPC</v>
    <v>MARATHON PETROLEUM CORPORATION (XNYS:MPC)</v>
    <v>1968743</v>
    <v>1927171</v>
    <v>2009</v>
  </rv>
  <rv s="2">
    <v>8304</v>
  </rv>
  <rv s="0">
    <v>https://www.bing.com/financeapi/forcetrigger?t=a23jjc&amp;q=XNYS%3aSRE&amp;form=skydnc</v>
    <v>Learn more on Bing</v>
  </rv>
  <rv s="3">
    <v>en-GB</v>
    <v>a23jjc</v>
    <v>268435456</v>
    <v>1</v>
    <v>Powered by Refinitiv</v>
    <v>5</v>
    <v>SEMPRA (XNYS:SRE)</v>
    <v>6</v>
    <v>7</v>
    <v>Finance</v>
    <v>8</v>
    <v>95.77</v>
    <v>61.9</v>
    <v>0.68579999999999997</v>
    <v>2.16</v>
    <v>6.124000000000001E-3</v>
    <v>2.4194E-2</v>
    <v>0.56000000000000005</v>
    <v>USD</v>
    <v>Sempra is a North American energy infrastructure company. The Company's businesses invest in, develop and operate energy infrastructure, and provide electric and gas services to customers. Its segments include Sempra California, Sempra Texas Utilities, and Sempra Infrastructure. The Sempra California segment provides natural gas and electric service to Southern California and part of central California through its subsidiaries, SDG&amp;E and SoCalGas. The Sempra Texas Utilities segment holds its investment in Oncor Holdings, which owns an over 80.25% interest in Oncor, a regulated electric transmission and distribution utility serving customers in the north-central, eastern, western and panhandle regions of Texas, and its indirect 50% interest in Sharyland Holdings, which owns Sharyland Utilities, a regulated electric transmission utility serving customers near the Texas-Mexico border. The Sempra Infrastructure segment develops, builds, operates and invests in energy infrastructure.</v>
    <v>16773</v>
    <v>New York Stock Exchange</v>
    <v>XNYS</v>
    <v>XNYS</v>
    <v>488 8Th Avenue, SAN DIEGO, CA, 92101 US</v>
    <v>91.99</v>
    <v>Multiline Utilities</v>
    <v>Stock</v>
    <v>45933.987284293748</v>
    <v>8306</v>
    <v>89.1</v>
    <v>59662080000</v>
    <v>SEMPRA</v>
    <v>SEMPRA</v>
    <v>89.49</v>
    <v>21.610399999999998</v>
    <v>89.28</v>
    <v>91.44</v>
    <v>92</v>
    <v>652472400</v>
    <v>SRE</v>
    <v>SEMPRA (XNYS:SRE)</v>
    <v>4127090</v>
    <v>4516477</v>
    <v>1996</v>
  </rv>
  <rv s="2">
    <v>8307</v>
  </rv>
  <rv s="0">
    <v>https://www.bing.com/financeapi/forcetrigger?t=a1pxec&amp;q=XNYS%3aCMI&amp;form=skydnc</v>
    <v>Learn more on Bing</v>
  </rv>
  <rv s="3">
    <v>en-GB</v>
    <v>a1pxec</v>
    <v>268435456</v>
    <v>1</v>
    <v>Powered by Refinitiv</v>
    <v>5</v>
    <v>CUMMINS INC. (XNYS:CMI)</v>
    <v>6</v>
    <v>7</v>
    <v>Finance</v>
    <v>8</v>
    <v>437.65499999999997</v>
    <v>260.01889999999997</v>
    <v>1.0598000000000001</v>
    <v>0.21</v>
    <v>1.271E-3</v>
    <v>4.8539999999999998E-4</v>
    <v>0.55000000000000004</v>
    <v>USD</v>
    <v>Cummins Inc. offers complementary business segments that design, manufacture, distribute and service a portfolio of power solutions. Its segments include Components, Engine, Distribution, Power Systems and Accelera. The Components segment sells axles, drivelines, brakes and suspension systems. The Engine segment produces engines and associated parts for sale to customers in on-highway and various off-highway markets. The Distribution segment includes distributorships engaged in wholesaling engines, generator sets, service parts, performing service and repair activities. The Power Systems segment is an integrated power provider, which designs, manufactures and sells engines for industrial applications, standby and prime power generator sets, alternators and others. The Accelera segment designs, manufactures, sells and supports hydrogen production technologies as well as electrified power systems. It sells products to OEMs, distributors, dealers and other customers worldwide.</v>
    <v>69600</v>
    <v>New York Stock Exchange</v>
    <v>XNYS</v>
    <v>XNYS</v>
    <v>500 JACKSON ST, BOX 3005 MAIL CODE 93050, COLUMBUS, IN, 47202-3005 US</v>
    <v>437.65499999999997</v>
    <v>Automobiles &amp; Auto Parts</v>
    <v>Stock</v>
    <v>45933.962320080471</v>
    <v>8309</v>
    <v>429.17</v>
    <v>59633800000</v>
    <v>CUMMINS INC.</v>
    <v>CUMMINS INC.</v>
    <v>432.52</v>
    <v>20.351099999999999</v>
    <v>432.59</v>
    <v>432.8</v>
    <v>433.35</v>
    <v>137786000</v>
    <v>CMI</v>
    <v>CUMMINS INC. (XNYS:CMI)</v>
    <v>931475</v>
    <v>844177</v>
    <v>1919</v>
  </rv>
  <rv s="2">
    <v>8310</v>
  </rv>
  <rv s="0">
    <v>https://www.bing.com/financeapi/forcetrigger?t=a1tyrw&amp;q=XNYS%3aGM&amp;form=skydnc</v>
    <v>Learn more on Bing</v>
  </rv>
  <rv s="3">
    <v>en-GB</v>
    <v>a1tyrw</v>
    <v>268435456</v>
    <v>1</v>
    <v>Powered by Refinitiv</v>
    <v>5</v>
    <v>GENERAL MOTORS COMPANY (XNYS:GM)</v>
    <v>6</v>
    <v>7</v>
    <v>Finance</v>
    <v>8</v>
    <v>62.14</v>
    <v>41.6</v>
    <v>1.4060999999999999</v>
    <v>0.77</v>
    <v>1.33E-3</v>
    <v>1.2971999999999999E-2</v>
    <v>0.08</v>
    <v>USD</v>
    <v>General Motors Company designs, builds and sells trucks, crossovers, cars and automobile parts and provides software-enabled services and subscriptions worldwide. The Company's segments include GMNA, GMI, Cruise and GM Financial. Its GM North America (GMNA) and GM International (GMI) develop, manufacture and/or markets vehicles under the Buick, Cadillac, Chevrolet and GMC brands. The Company provides automotive financing services through its General Motors Financial Company, Inc. (GM Financial) segment. Its Cruise segment is engaged in the development and commercialization of autonomous vehicle technology. Its software-enabled services and subscriptions, including OnStar, its advanced driver-assistance systems (ADAS), including Super Cruise driver assistance technology, and its end-to-end software platform. The Company is also focused on investing in electric vehicles (EVs) and AVs, software-enabled services and subscriptions and new business opportunities.</v>
    <v>162000</v>
    <v>New York Stock Exchange</v>
    <v>XNYS</v>
    <v>XNYS</v>
    <v>300 Renaissance Center, DETROIT, MI, 48265-3000 US</v>
    <v>60.61</v>
    <v>Automobiles &amp; Auto Parts</v>
    <v>Stock</v>
    <v>45933.999650566409</v>
    <v>8312</v>
    <v>58.67</v>
    <v>57248440000</v>
    <v>GENERAL MOTORS COMPANY</v>
    <v>GENERAL MOTORS COMPANY</v>
    <v>59.32</v>
    <v>8.5562000000000005</v>
    <v>59.36</v>
    <v>60.13</v>
    <v>60.21</v>
    <v>952077800</v>
    <v>GM</v>
    <v>GENERAL MOTORS COMPANY (XNYS:GM)</v>
    <v>13031920</v>
    <v>7438447</v>
    <v>2009</v>
  </rv>
  <rv s="2">
    <v>8313</v>
  </rv>
  <rv s="0">
    <v>https://www.bing.com/financeapi/forcetrigger?t=a1uvar&amp;q=XNYS%3aLHX&amp;form=skydnc</v>
    <v>Learn more on Bing</v>
  </rv>
  <rv s="3">
    <v>en-GB</v>
    <v>a1uvar</v>
    <v>268435456</v>
    <v>1</v>
    <v>Powered by Refinitiv</v>
    <v>5</v>
    <v>L3HARRIS TECHNOLOGIES, INC. (XNYS:LHX)</v>
    <v>6</v>
    <v>7</v>
    <v>Finance</v>
    <v>8</v>
    <v>305.94</v>
    <v>193.09</v>
    <v>0.75370000000000004</v>
    <v>1.29</v>
    <v>5.4139999999999995E-3</v>
    <v>4.3569999999999998E-3</v>
    <v>1.61</v>
    <v>USD</v>
    <v>L3Harris Technologies, Inc. provides end-to-end technology solutions connecting the space, air, land, sea and cyber domains in the interest of national security. Its segments include Space &amp; Airborne Systems (SAS), Integrated Mission Systems (IMS), Communication Systems (CS), and Aerojet Rocketdyne (AR). The SAS segment supplies full mission solutions as a prime and subsystem integrator in the space, airborne and cyber domains. The IMS segment delivers differentiated mission capabilities and prime systems integration to support intelligence, reconnaissance and surveillance (ISR), passive sensing and targeting, electronic attack, autonomy, power and communications, networks and sensors. CS enables warfighters across all domains with solutions critical to mission success even in the contested environments. The AR segment provides propulsion, power and armament products and systems to the U.S. Government, including the DoD, NASA and various aerospace and defense prime contractors.</v>
    <v>47000</v>
    <v>New York Stock Exchange</v>
    <v>XNYS</v>
    <v>XNYS</v>
    <v>1025 W Nasa Blvd, MELBOURNE, FL, 32919-0001 US</v>
    <v>299.78100000000001</v>
    <v>Aerospace &amp; Defense</v>
    <v>Stock</v>
    <v>45933.999510740628</v>
    <v>8315</v>
    <v>295.45</v>
    <v>55640120000</v>
    <v>L3HARRIS TECHNOLOGIES, INC.</v>
    <v>L3HARRIS TECHNOLOGIES, INC.</v>
    <v>297.08999999999997</v>
    <v>33.064599999999999</v>
    <v>296.10000000000002</v>
    <v>297.39</v>
    <v>299</v>
    <v>187094800</v>
    <v>LHX</v>
    <v>L3HARRIS TECHNOLOGIES, INC. (XNYS:LHX)</v>
    <v>643307</v>
    <v>1063734</v>
    <v>1926</v>
  </rv>
  <rv s="2">
    <v>8316</v>
  </rv>
  <rv s="12">
    <v>en-GB</v>
    <v>c9sga2</v>
    <v>268435456</v>
    <v>1</v>
    <v>Powered by Refinitiv</v>
    <v>27</v>
    <v>THE ALLSTATE CORPORATION (XNYS:ALL PR J)</v>
    <v>16</v>
    <v>26</v>
    <v>Finance</v>
    <v>8</v>
    <v>28.03</v>
    <v>25.56</v>
    <v>0.3604</v>
    <v>5.2699999999999997E-2</v>
    <v>0</v>
    <v>1.9759999999999999E-3</v>
    <v>0</v>
    <v>USD</v>
    <v>The Allstate Corporation protects people from life’s uncertainties with a wide array of protection for autos, homes, electronic devices and identity theft. The Company’s products are available through Allstate agents, independent agents, major retailers, online and at the workplace. Its Allstate Protection segment offers private passenger auto, homeowners, other personal lines and commercial insurance. Its Run-off Property-Liability segment includes property and casualty insurance coverage. The Company’s Protection Services segment provides consumer product protection plans, device and mobile data collection services and analytic solutions using automotive telematics information, roadside assistance, protection and insurance products and identity protection and restoration through Allstate Protection Plans, Allstate Dealer Services, Allstate Roadside, Arity and Allstate Identity Protection.</v>
    <v>55000</v>
    <v>New York Stock Exchange</v>
    <v>XNYS</v>
    <v>XNYS</v>
    <v>3100 SANDERS ROAD, NORTHBROOK, IL, 60062 US</v>
    <v>26.72</v>
    <v>Insurance</v>
    <v>Stock</v>
    <v>45933.958333356248</v>
    <v>26.58</v>
    <v>55552200000</v>
    <v>THE ALLSTATE CORPORATION</v>
    <v>THE ALLSTATE CORPORATION</v>
    <v>26.66</v>
    <v>26.667300000000001</v>
    <v>26.72</v>
    <v>26.72</v>
    <v>263505300</v>
    <v>ALL PR J</v>
    <v>THE ALLSTATE CORPORATION (XNYS:ALL PR J)</v>
    <v>20898</v>
    <v>49155</v>
    <v>1992</v>
  </rv>
  <rv s="2">
    <v>8318</v>
  </rv>
  <rv s="0">
    <v>https://www.bing.com/financeapi/forcetrigger?t=a1sp52&amp;q=XNYS%3aFCX&amp;form=skydnc</v>
    <v>Learn more on Bing</v>
  </rv>
  <rv s="3">
    <v>en-GB</v>
    <v>a1sp52</v>
    <v>268435456</v>
    <v>1</v>
    <v>Powered by Refinitiv</v>
    <v>5</v>
    <v>FREEPORT-MCMORAN INC. (XNYS:FCX)</v>
    <v>6</v>
    <v>7</v>
    <v>Finance</v>
    <v>8</v>
    <v>51.19</v>
    <v>27.66</v>
    <v>1.6316999999999999</v>
    <v>0.8</v>
    <v>3.7810000000000001E-3</v>
    <v>2.0581000000000002E-2</v>
    <v>0.15</v>
    <v>USD</v>
    <v>Freeport-McMoRan Inc. is an international metals company focused on copper. The Company operates geographically diverse assets with significant proven and probable mineral reserves of copper, gold and molybdenum. The Company's segments include the Morenci and Cerro Verde copper mines, the Indonesia operations (including the Grasberg minerals district and PT-FI’s downstream processing facilities), the Rod &amp; Refining operations and Atlantic Copper Smelting &amp; Refining. Its operations include North America, South America and Indonesia. In North America, it manages seven copper operations: Morenci, Bagdad, Safford (including Lone Star), Sierrita and Miami in Arizona, and Chino and Tyrone in New Mexico, and two molybdenum mines: Henderson and Climax in Colorado. It also operates a copper smelter in Miami, Arizona. In South America, it manages two copper operations: Cerro Verde in Peru and El Abra in Chile. In addition to copper, the Grasberg minerals district also produces gold and silver.</v>
    <v>28500</v>
    <v>New York Stock Exchange</v>
    <v>XNYS</v>
    <v>XNYS</v>
    <v>333 N Central Ave, PHOENIX, AZ, 85004 US</v>
    <v>40.35</v>
    <v>Metals &amp; Mining</v>
    <v>Stock</v>
    <v>45933.99975481406</v>
    <v>8320</v>
    <v>38.92</v>
    <v>56957160000</v>
    <v>FREEPORT-MCMORAN INC.</v>
    <v>FREEPORT-MCMORAN INC.</v>
    <v>39.65</v>
    <v>29.167200000000001</v>
    <v>38.869999999999997</v>
    <v>39.67</v>
    <v>39.82</v>
    <v>1435774000</v>
    <v>FCX</v>
    <v>FREEPORT-MCMORAN INC. (XNYS:FCX)</v>
    <v>23921637</v>
    <v>22972956</v>
    <v>1987</v>
  </rv>
  <rv s="2">
    <v>8321</v>
  </rv>
  <rv s="0">
    <v>https://www.bing.com/financeapi/forcetrigger?t=a1r5fr&amp;q=XNYS%3aDLR&amp;form=skydnc</v>
    <v>Learn more on Bing</v>
  </rv>
  <rv s="3">
    <v>en-GB</v>
    <v>a1r5fr</v>
    <v>268435456</v>
    <v>1</v>
    <v>Powered by Refinitiv</v>
    <v>5</v>
    <v>DIGITAL REALTY TRUST, INC. (XNYS:DLR)</v>
    <v>6</v>
    <v>7</v>
    <v>Finance</v>
    <v>8</v>
    <v>198</v>
    <v>129.94999999999999</v>
    <v>0.97809999999999997</v>
    <v>2.6</v>
    <v>5.1029999999999999E-3</v>
    <v>1.4964E-2</v>
    <v>0.9</v>
    <v>USD</v>
    <v>Digital Realty Trust, Inc. is a real estate investment trust. The Company owns, acquires, develops, and operates data centers through its operating partnership subsidiary, Digital Realty Trust, L.P. The Company is focused on providing data center, colocation, and interconnection solutions for domestic and international customers across a variety of industry verticals ranging from cloud and information technology services, communications and social networking to financial services, manufacturing, energy, healthcare, and consumer products. Its portfolio consists of over 308 data centers, of which 121 are located in the United States, 112 are located in Europe, 36 are located in Latin America, 16 are located in Africa, 16 are located in Asia, six are located in Australia and three are located in Canada. Its PlatformDIGITAL is a global data center platform for scaling digital business which enables customers to deploy their critical infrastructure with a global data center provider.</v>
    <v>3936</v>
    <v>New York Stock Exchange</v>
    <v>XNYS</v>
    <v>XNYS</v>
    <v>2323 Bryan Street, Suite 1800, DALLAS, TX, 75201 US</v>
    <v>178.3</v>
    <v>Residential &amp; Commercial REIT</v>
    <v>Stock</v>
    <v>45933.997220728903</v>
    <v>8323</v>
    <v>173.89</v>
    <v>60144250000</v>
    <v>DIGITAL REALTY TRUST, INC.</v>
    <v>DIGITAL REALTY TRUST, INC.</v>
    <v>174.34</v>
    <v>161.83869999999999</v>
    <v>173.75</v>
    <v>176.35</v>
    <v>177.25</v>
    <v>341050400</v>
    <v>DLR</v>
    <v>DIGITAL REALTY TRUST, INC. (XNYS:DLR)</v>
    <v>1635989</v>
    <v>1600123</v>
    <v>2004</v>
  </rv>
  <rv s="2">
    <v>8324</v>
  </rv>
  <rv s="0">
    <v>https://www.bing.com/financeapi/forcetrigger?t=a1wkbh&amp;q=XNYS%3aKMI&amp;form=skydnc</v>
    <v>Learn more on Bing</v>
  </rv>
  <rv s="3">
    <v>en-GB</v>
    <v>a1wkbh</v>
    <v>268435456</v>
    <v>1</v>
    <v>Powered by Refinitiv</v>
    <v>5</v>
    <v>KINDER MORGAN, INC. (XNYS:KMI)</v>
    <v>6</v>
    <v>7</v>
    <v>Finance</v>
    <v>8</v>
    <v>31.48</v>
    <v>22.785</v>
    <v>0.78129999999999999</v>
    <v>0.24</v>
    <v>7.3790000000000001E-3</v>
    <v>8.5050000000000004E-3</v>
    <v>0.21</v>
    <v>USD</v>
    <v>Kinder Morgan, Inc. is an energy infrastructure company. The Company owns an interest in or operates approximately 79,000 miles of pipelines and 139 terminals. Its Natural Gas Pipelines segment includes ownership and operation of interstate and intrastate natural gas pipeline and storage systems and natural gas gathering systems and natural gas processing and treating facilities. Its Products Pipelines segment includes ownership and operation of refined petroleum products, crude oil and condensate pipelines that primarily deliver, among other products, gasoline, diesel and jet fuel, crude oil and condensate to various markets, plus the ownership and/or operation of associated product terminals and petroleum pipeline transmix facilities. Its Terminals segment includes ownership and/or operation of liquid and bulk terminal facilities and Jones Act-qualified tankers. Its CO2 segment is engaged in the production, transportation and marketing of CO2 to oil fields.</v>
    <v>10933</v>
    <v>New York Stock Exchange</v>
    <v>XNYS</v>
    <v>XNYS</v>
    <v>1001 Louisiana Street, Suite 1000, HOUSTON, TX, 77002 US</v>
    <v>28.73</v>
    <v>Oil &amp; Gas Related Equipment and Services</v>
    <v>Stock</v>
    <v>45933.998312904689</v>
    <v>8326</v>
    <v>28.03</v>
    <v>63240330000</v>
    <v>KINDER MORGAN, INC.</v>
    <v>KINDER MORGAN, INC.</v>
    <v>28.23</v>
    <v>23.345099999999999</v>
    <v>28.22</v>
    <v>28.46</v>
    <v>28.67</v>
    <v>2222078000</v>
    <v>KMI</v>
    <v>KINDER MORGAN, INC. (XNYS:KMI)</v>
    <v>12537869</v>
    <v>12399641</v>
    <v>2006</v>
  </rv>
  <rv s="2">
    <v>8327</v>
  </rv>
  <rv s="0">
    <v>https://www.bing.com/financeapi/forcetrigger?t=a1z11h&amp;q=XNYS%3aO&amp;form=skydnc</v>
    <v>Learn more on Bing</v>
  </rv>
  <rv s="3">
    <v>en-GB</v>
    <v>a1z11h</v>
    <v>268435456</v>
    <v>1</v>
    <v>Powered by Refinitiv</v>
    <v>5</v>
    <v>REALTY INCOME CORPORATION (XNYS:O)</v>
    <v>6</v>
    <v>7</v>
    <v>Finance</v>
    <v>8</v>
    <v>64.88</v>
    <v>50.71</v>
    <v>0.7752</v>
    <v>0.32</v>
    <v>1.6559999999999999E-3</v>
    <v>5.326E-3</v>
    <v>0.1</v>
    <v>USD</v>
    <v>Realty Income Corporation is a real estate investment trust. The Company is engaged in acquiring and managing freestanding commercial properties that generate rental revenue under long-term net lease agreements with its commercial clients. It is engaged in a single business activity, which is the leasing of property to clients, generally on a net basis. That business activity spans various geographic boundaries and includes property types and clients engaged in various industries. The Company owns or holds interests in approximately 15,621 properties located in all 50 United States (U.S.) states, the United Kingdom, France, Germany, Ireland, Italy, Portugal, and Spain with clients doing business in 89 industries. Its property types include retail, industrial, gaming and others, such as agriculture and office. Its primary industry concentrations include grocery stores, convenience stores, dollar stores, drug stores, home improvement, restaurants-quick service and others.</v>
    <v>468</v>
    <v>New York Stock Exchange</v>
    <v>XNYS</v>
    <v>XNYS</v>
    <v>11995 El Camino Real, SAN DIEGO, CA, 92130 US</v>
    <v>60.740099999999998</v>
    <v>Residential &amp; Commercial REIT</v>
    <v>Stock</v>
    <v>45933.990700832815</v>
    <v>8329</v>
    <v>60.05</v>
    <v>55224090000</v>
    <v>REALTY INCOME CORPORATION</v>
    <v>REALTY INCOME CORPORATION</v>
    <v>60.05</v>
    <v>58.585500000000003</v>
    <v>60.08</v>
    <v>60.4</v>
    <v>60.5</v>
    <v>914306100</v>
    <v>O</v>
    <v>REALTY INCOME CORPORATION (XNYS:O)</v>
    <v>4124151</v>
    <v>5487170</v>
    <v>1997</v>
  </rv>
  <rv s="2">
    <v>8330</v>
  </rv>
  <rv s="0">
    <v>https://www.bing.com/financeapi/forcetrigger?t=a21d27&amp;q=XNYS%3aPSX&amp;form=skydnc</v>
    <v>Learn more on Bing</v>
  </rv>
  <rv s="3">
    <v>en-GB</v>
    <v>a21d27</v>
    <v>268435456</v>
    <v>1</v>
    <v>Powered by Refinitiv</v>
    <v>5</v>
    <v>PHILLIPS 66 (XNYS:PSX)</v>
    <v>6</v>
    <v>7</v>
    <v>Finance</v>
    <v>8</v>
    <v>142.35</v>
    <v>91.01</v>
    <v>1.071</v>
    <v>-1.93</v>
    <v>1.8799999999999999E-3</v>
    <v>-1.4303E-2</v>
    <v>0.25</v>
    <v>USD</v>
    <v>Phillips 66 is a diversified and integrated downstream energy provider that manufactures, transports and markets products. The Company's Midstream segment provides crude oil and refined petroleum product transportation, terminating and processing services, as well as natural gas and natural gas liquids (NGL) transportation, storage, fractionation, gathering, processing and marketing services. Its Chemicals segment consists of its 50% equity investment in Chevron Phillips Chemical Company LLC, which manufactures and markets petrochemicals and plastics on a worldwide basis. Its Refining segment refines crude oil and other feedstocks into petroleum products, such as gasoline, distillates, including aviation fuels. Its Marketing and Specialties segment purchases for resale and markets refined products, mainly in the United States and Europe. Its Renewable Fuels segment processes renewable feedstocks into renewable products at the Rodeo Renewable Energy Complex and at its Humber Refinery.</v>
    <v>13200</v>
    <v>New York Stock Exchange</v>
    <v>XNYS</v>
    <v>XNYS</v>
    <v>2331 Citywest Blvd., HOUSTON, TX, 77042 US</v>
    <v>138.13999999999999</v>
    <v>Oil &amp; Gas</v>
    <v>Stock</v>
    <v>45933.999870960157</v>
    <v>8332</v>
    <v>132.91999999999999</v>
    <v>53752570000</v>
    <v>PHILLIPS 66</v>
    <v>PHILLIPS 66</v>
    <v>136.99</v>
    <v>32.287199999999999</v>
    <v>134.94</v>
    <v>133.01</v>
    <v>133.26</v>
    <v>404124300</v>
    <v>PSX</v>
    <v>PHILLIPS 66 (XNYS:PSX)</v>
    <v>2000691</v>
    <v>2790048</v>
    <v>2011</v>
  </rv>
  <rv s="2">
    <v>8333</v>
  </rv>
  <rv s="0">
    <v>https://www.bing.com/financeapi/forcetrigger?t=a1ock2&amp;q=XNYS%3aBDX&amp;form=skydnc</v>
    <v>Learn more on Bing</v>
  </rv>
  <rv s="3">
    <v>en-GB</v>
    <v>a1ock2</v>
    <v>268435456</v>
    <v>1</v>
    <v>Powered by Refinitiv</v>
    <v>5</v>
    <v>BECTON, DICKINSON AND COMPANY (XNYS:BDX)</v>
    <v>6</v>
    <v>7</v>
    <v>Finance</v>
    <v>8</v>
    <v>251.98500000000001</v>
    <v>163.33000000000001</v>
    <v>0.25950000000000001</v>
    <v>2.0099999999999998</v>
    <v>-9.0900000000000009E-3</v>
    <v>1.0490999999999999E-2</v>
    <v>-1.76</v>
    <v>USD</v>
    <v>Becton, Dickinson and Company is a global medical technology company. The Company is engaged in the development, manufacture and sale of a broad range of medical supplies, devices, laboratory equipment and diagnostic products used by healthcare institutions, physicians, life science researchers, clinical laboratories, and more. Its BD Medical segment produces an array of medical technologies and devices that are used to help improve healthcare delivery in a range of settings. The BD Medical segment consists of various business units, including medication delivery solutions, medication management solutions, advanced monitoring, and pharmaceutical systems. Its BD Life Sciences segment provides products for the collection and transport of diagnostics specimens, and instruments and reagent systems to detect a range of infectious diseases, healthcare-associated infections and cancers. Its BD Interventional segment provides vascular, urology, oncology and surgical specialty products.</v>
    <v>74000</v>
    <v>New York Stock Exchange</v>
    <v>XNYS</v>
    <v>XNYS</v>
    <v>One Becton Drive, FRANKLIN LAKES, NJ, 07417-1880 US</v>
    <v>195.33</v>
    <v>Healthcare Equipment &amp; Supplies</v>
    <v>Stock</v>
    <v>45933.987651157033</v>
    <v>8335</v>
    <v>191.45</v>
    <v>55493950000</v>
    <v>BECTON, DICKINSON AND COMPANY</v>
    <v>BECTON, DICKINSON AND COMPANY</v>
    <v>191.77</v>
    <v>34.966500000000003</v>
    <v>191.6</v>
    <v>193.61</v>
    <v>191.85</v>
    <v>286627500</v>
    <v>BDX</v>
    <v>BECTON, DICKINSON AND COMPANY (XNYS:BDX)</v>
    <v>977155</v>
    <v>1611327</v>
    <v>1906</v>
  </rv>
  <rv s="2">
    <v>8336</v>
  </rv>
  <rv s="0">
    <v>https://www.bing.com/financeapi/forcetrigger?t=a1mzjc&amp;q=XNYS%3aAFL&amp;form=skydnc</v>
    <v>Learn more on Bing</v>
  </rv>
  <rv s="3">
    <v>en-GB</v>
    <v>a1mzjc</v>
    <v>268435456</v>
    <v>1</v>
    <v>Powered by Refinitiv</v>
    <v>5</v>
    <v>AFLAC INCORPORATED (XNYS:AFL)</v>
    <v>6</v>
    <v>7</v>
    <v>Finance</v>
    <v>8</v>
    <v>115.5</v>
    <v>96.95</v>
    <v>0.83189999999999997</v>
    <v>1.72</v>
    <v>0</v>
    <v>1.5552E-2</v>
    <v>0</v>
    <v>USD</v>
    <v>Aflac Incorporated provides financial protection to policyholders and customers through its subsidiaries in the United States and Japan. The Company’s principal business is supplemental health and life insurance products. The Company’s segments include Aflac Japan, which includes Aflac Life Insurance Japan (ALIJ), and Aflac U.S., which includes American Family Life Assurance Company of Columbus (Aflac), American Family Life Assurance Company of New York (Aflac New York), Continental American Insurance Company (CAIC), Tier One Insurance Company (TOIC) and Aflac Benefits Solutions, Inc. (ABS). The Aflac Japan segment is the insurer in Japan in terms of cancer and medical (third sector insurance products) policies in force. The Company designs its United States insurance products to provide supplemental coverage for people who already have major medical or primary insurance coverage, as Aflac U.S. insurance policies pay benefits regardless of other insurance.</v>
    <v>12694</v>
    <v>New York Stock Exchange</v>
    <v>XNYS</v>
    <v>XNYS</v>
    <v>1932 Wynnton Rd, COLUMBUS, GA, 31999-0001 US</v>
    <v>112.42</v>
    <v>Insurance</v>
    <v>Stock</v>
    <v>45933.958333356248</v>
    <v>8338</v>
    <v>110.06</v>
    <v>60072270000</v>
    <v>AFLAC INCORPORATED</v>
    <v>AFLAC INCORPORATED</v>
    <v>110.57</v>
    <v>25.003900000000002</v>
    <v>110.6</v>
    <v>112.32</v>
    <v>112.32</v>
    <v>534831500</v>
    <v>AFL</v>
    <v>AFLAC INCORPORATED (XNYS:AFL)</v>
    <v>1621347</v>
    <v>2485065</v>
    <v>1973</v>
  </rv>
  <rv s="2">
    <v>8339</v>
  </rv>
  <rv s="0">
    <v>https://www.bing.com/financeapi/forcetrigger?t=a25e77&amp;q=XNYS%3aVLO&amp;form=skydnc</v>
    <v>Learn more on Bing</v>
  </rv>
  <rv s="3">
    <v>en-GB</v>
    <v>a25e77</v>
    <v>268435456</v>
    <v>1</v>
    <v>Powered by Refinitiv</v>
    <v>5</v>
    <v>VALERO ENERGY CORPORATION (XNYS:VLO)</v>
    <v>6</v>
    <v>7</v>
    <v>Finance</v>
    <v>8</v>
    <v>178.43</v>
    <v>99</v>
    <v>0.99939999999999996</v>
    <v>-4.3</v>
    <v>7.4809999999999998E-3</v>
    <v>-2.6107999999999999E-2</v>
    <v>1.2</v>
    <v>USD</v>
    <v>Valero Energy Corporation, through its subsidiaries, is a multinational manufacturer and marketer of petroleum-based and low-carbon liquid transportation fuels, and petrochemical products. The Company sells its products primarily in the United States, Canada, the United Kingdom, Ireland and Latin America. The Company operates through three segments: Refining, Renewable Diesel, and Ethanol. The Refining segment includes the operations of its petroleum refineries, the associated activities to market its refined petroleum products, and the logistics assets that support those operations. The Renewable Diesel segment includes the operations of Diamond Green Diesel (DGD) and the associated activities to market renewable diesel and renewable naphtha. The Ethanol segment includes the operations of its ethanol plants and the associated activities to market its ethanol and co-products. The Company owns over 15 petroleum refineries located in the United States, Canada and the United Kingdom.</v>
    <v>9898</v>
    <v>New York Stock Exchange</v>
    <v>XNYS</v>
    <v>XNYS</v>
    <v>P.O. Box 696000, SAN ANTONIO, TX, 78269-6000 US</v>
    <v>168.5</v>
    <v>Oil &amp; Gas</v>
    <v>Stock</v>
    <v>45933.997060821093</v>
    <v>8341</v>
    <v>159.91</v>
    <v>49828540000</v>
    <v>VALERO ENERGY CORPORATION</v>
    <v>VALERO ENERGY CORPORATION</v>
    <v>165.95</v>
    <v>68.296300000000002</v>
    <v>164.7</v>
    <v>160.4</v>
    <v>161.6</v>
    <v>310651700</v>
    <v>VLO</v>
    <v>VALERO ENERGY CORPORATION (XNYS:VLO)</v>
    <v>4487704</v>
    <v>3111724</v>
    <v>1981</v>
  </rv>
  <rv s="2">
    <v>8342</v>
  </rv>
  <rv s="0">
    <v>https://www.bing.com/financeapi/forcetrigger?t=a1pxbh&amp;q=XNYS%3aCMG&amp;form=skydnc</v>
    <v>Learn more on Bing</v>
  </rv>
  <rv s="3">
    <v>en-GB</v>
    <v>a1pxbh</v>
    <v>268435456</v>
    <v>1</v>
    <v>Powered by Refinitiv</v>
    <v>5</v>
    <v>CHIPOTLE MEXICAN GRILL, INC. (XNYS:CMG)</v>
    <v>6</v>
    <v>7</v>
    <v>Finance</v>
    <v>8</v>
    <v>66.739999999999995</v>
    <v>38.299999999999997</v>
    <v>0.98709999999999998</v>
    <v>1.49</v>
    <v>2.3949999999999999E-4</v>
    <v>3.7000000000000005E-2</v>
    <v>0.01</v>
    <v>USD</v>
    <v>Chipotle Mexican Grill, Inc. is a restaurant company. The Company develops and operates restaurants that serve a menu of burritos, burrito bowls, quesadillas, tacos, and salads, made using fresh ingredients. The Company operates approximately 3839 restaurants in the United States, Canada, the United Kingdom, France, Germany, Kuwait, and United Arab Emirates. It owns and operates all its restaurants in North America and Europe. The Company is focused in serving sourced, classically cooked, real food with wholesome ingredients without artificial colors, flavors or preservatives. Its menu includes Burrito, Burrito Bowl, Lifestyle Bowl, Quesadilla, Salad, Tacos, Kid’s Meal, Chips and Sides, and Build your Own (digital only). It also includes Raymonte’s Chicken Bowl, The Mr. Fantasy Burrito, Carne Asada, Build-Your-Own Chipotle, catering and group order. Its subsidiaries include Chipotle Mexican Grill Canada Corp., Chipotle Mexican Grill France SAS, among others.</v>
    <v>130504</v>
    <v>New York Stock Exchange</v>
    <v>XNYS</v>
    <v>XNYS</v>
    <v>610 Newport Center Dr., NEWPORT BEACH, CA, 92660 US</v>
    <v>41.954999999999998</v>
    <v>Hotels &amp; Entertainment Services</v>
    <v>Stock</v>
    <v>45933.999676828127</v>
    <v>8344</v>
    <v>40.17</v>
    <v>55995360000</v>
    <v>CHIPOTLE MEXICAN GRILL, INC.</v>
    <v>CHIPOTLE MEXICAN GRILL, INC.</v>
    <v>40.270000000000003</v>
    <v>35.383200000000002</v>
    <v>40.270000000000003</v>
    <v>41.76</v>
    <v>41.77</v>
    <v>1340885000</v>
    <v>CMG</v>
    <v>CHIPOTLE MEXICAN GRILL, INC. (XNYS:CMG)</v>
    <v>30057373</v>
    <v>21315862</v>
    <v>1998</v>
  </rv>
  <rv s="2">
    <v>8345</v>
  </rv>
  <rv s="0">
    <v>https://www.bing.com/financeapi/forcetrigger?t=a1qpw7&amp;q=XNYS%3aD&amp;form=skydnc</v>
    <v>Learn more on Bing</v>
  </rv>
  <rv s="3">
    <v>en-GB</v>
    <v>a1qpw7</v>
    <v>268435456</v>
    <v>1</v>
    <v>Powered by Refinitiv</v>
    <v>5</v>
    <v>Dominion Energy, Inc. (XNYS:D)</v>
    <v>6</v>
    <v>7</v>
    <v>Finance</v>
    <v>8</v>
    <v>62.46</v>
    <v>48.07</v>
    <v>0.62309999999999999</v>
    <v>0.44</v>
    <v>4.3880000000000004E-3</v>
    <v>7.2019999999999992E-3</v>
    <v>0.27</v>
    <v>USD</v>
    <v>Dominion Energy, Inc. provides regulated electricity service to about 3.6 million homes and businesses in Virginia, North Carolina, and South Carolina, and regulated natural gas service to 500,000 customers in South Carolina. It is a developer and operator of regulated offshore wind and solar power and the producer of carbon-free electricity in New England. Its Dominion Energy Virginia segment is composed of Virginia Power’s regulated electric transmission, distribution, and generation operations, which serve homes and businesses in Virginia and North Carolina. Its Dominion Energy South Carolina segment consists of DESC’s generation, transmission, and distribution of electricity to customers in the central, southern and southwestern portions of South Carolina and the distribution of natural gas to residential, commercial and industrial customers in South Carolina. Its Contracted Energy segment includes non-regulated electric generation fleet and renewable natural gas operations.</v>
    <v>14700</v>
    <v>New York Stock Exchange</v>
    <v>XNYS</v>
    <v>XNYS</v>
    <v>600 EAST CANAL STREET, RICHMOND, VA, 23219 US</v>
    <v>62.05</v>
    <v>Electrical Utilities &amp; IPPs</v>
    <v>Stock</v>
    <v>45933.997162974221</v>
    <v>8347</v>
    <v>61.16</v>
    <v>52511770000</v>
    <v>Dominion Energy, Inc.</v>
    <v>Dominion Energy, Inc.</v>
    <v>61.16</v>
    <v>23.183399999999999</v>
    <v>61.09</v>
    <v>61.53</v>
    <v>61.8</v>
    <v>853433700</v>
    <v>D</v>
    <v>Dominion Energy, Inc. (XNYS:D)</v>
    <v>4021987</v>
    <v>4717039</v>
    <v>1983</v>
  </rv>
  <rv s="2">
    <v>8348</v>
  </rv>
  <rv s="0">
    <v>https://www.bing.com/financeapi/forcetrigger?t=a232mw&amp;q=XNYS%3aSLB&amp;form=skydnc</v>
    <v>Learn more on Bing</v>
  </rv>
  <rv s="3">
    <v>en-GB</v>
    <v>a232mw</v>
    <v>268435456</v>
    <v>1</v>
    <v>Powered by Refinitiv</v>
    <v>5</v>
    <v>Schlumberger N.V. (XNYS:SLB)</v>
    <v>6</v>
    <v>7</v>
    <v>Finance</v>
    <v>8</v>
    <v>46.155000000000001</v>
    <v>31.11</v>
    <v>0.96930000000000005</v>
    <v>0.15</v>
    <v>2.3350000000000003E-3</v>
    <v>4.398E-3</v>
    <v>0.08</v>
    <v>USD</v>
    <v>Schlumberger N.V. is a global technology company. It operates in four segments: Digital &amp; Integration, Reservoir Performance, Well Construction, and Production Systems. The Digital &amp; Integration segment combines its digital solutions and data products with its integrated offering of Asset Performance Solutions (APS). The Reservoir Performance segment consists of reservoir-centric technologies and services that are critical to optimizing reservoir productivity and performance. The Well Construction segment combines the full portfolio of products and services to optimize well placement and performance, maximize drilling efficiency, and improve wellbore assurance. The segment provides operators and drilling rig manufacturers with services and products related to designing and constructing a well. The Production Systems segment develops technologies and provides knowledge that enhances production and recovery from subsurface reservoirs to the surface, into pipelines, and to refineries.</v>
    <v>110000</v>
    <v>New York Stock Exchange</v>
    <v>XNYS</v>
    <v>XNYS</v>
    <v>5599 San Felipe, 17Th Floor, HOUSTON, TX, 77056 US</v>
    <v>34.655000000000001</v>
    <v>Oil &amp; Gas Related Equipment and Services</v>
    <v>Stock</v>
    <v>45933.999681839843</v>
    <v>8350</v>
    <v>34.21</v>
    <v>51180290000</v>
    <v>Schlumberger N.V.</v>
    <v>Schlumberger N.V.</v>
    <v>34.369999999999997</v>
    <v>11.7385</v>
    <v>34.11</v>
    <v>34.26</v>
    <v>34.340000000000003</v>
    <v>1493879000</v>
    <v>SLB</v>
    <v>Schlumberger N.V. (XNYS:SLB)</v>
    <v>9581622</v>
    <v>17213379</v>
    <v>1956</v>
  </rv>
  <rv s="2">
    <v>8351</v>
  </rv>
  <rv s="0">
    <v>https://www.bing.com/financeapi/forcetrigger?t=a1sqr7&amp;q=XNYS%3aFDX&amp;form=skydnc</v>
    <v>Learn more on Bing</v>
  </rv>
  <rv s="3">
    <v>en-GB</v>
    <v>a1sqr7</v>
    <v>268435456</v>
    <v>1</v>
    <v>Powered by Refinitiv</v>
    <v>5</v>
    <v>FEDEX CORPORATION (XNYS:FDX)</v>
    <v>6</v>
    <v>7</v>
    <v>Finance</v>
    <v>8</v>
    <v>308.52999999999997</v>
    <v>194.29499999999999</v>
    <v>1.3122</v>
    <v>2.29</v>
    <v>-3.7199999999999998E-3</v>
    <v>9.4500000000000001E-3</v>
    <v>-0.91</v>
    <v>USD</v>
    <v>FedEx Corporation provides customers and businesses with a portfolio of transportation, e-commerce, and business services. The Company offers integrated business solutions utilizing its flexible and efficient global network. Its segments include Federal Express, FedEx Freight, and Corporate, other, and eliminations. Federal Express segment includes express transportation, small-package ground delivery, and freight transportation, and it also operates combined sales, marketing, administrative, and information-technology functions in shared service operations for United States customers. FedEx Freight segment includes FedEx Freight (LTL freight transportation) and FedEx Custom Critical (time-critical transportation). Corporate, other, and elimination segments include FedEx Dataworks, Inc. (FedEx Dataworks), FedEx Office and Print Services, Inc. (FedEx Office), and FedEx Logistics, Inc. (FedEx Logistics). FedEx Logistics offers customs brokerage, specialty transportation, and others.</v>
    <v>237000</v>
    <v>New York Stock Exchange</v>
    <v>XNYS</v>
    <v>XNYS</v>
    <v>942 South Shady Grove Road, MEMPHIS, TN, 38120 US</v>
    <v>245.66</v>
    <v>Freight &amp; Logistics Services</v>
    <v>Stock</v>
    <v>45933.978997360937</v>
    <v>8353</v>
    <v>242.76009999999999</v>
    <v>57717070000</v>
    <v>FEDEX CORPORATION</v>
    <v>FEDEX CORPORATION</v>
    <v>243.08</v>
    <v>14.3071</v>
    <v>242.32</v>
    <v>244.61</v>
    <v>243.7</v>
    <v>235955500</v>
    <v>FDX</v>
    <v>FEDEX CORPORATION (XNYS:FDX)</v>
    <v>1739409</v>
    <v>2351109</v>
    <v>1997</v>
  </rv>
  <rv s="2">
    <v>8354</v>
  </rv>
  <rv s="0">
    <v>https://www.bing.com/financeapi/forcetrigger?t=a23rjc&amp;q=XNAS%3aSTX&amp;form=skydnc</v>
    <v>Learn more on Bing</v>
  </rv>
  <rv s="3">
    <v>en-GB</v>
    <v>a23rjc</v>
    <v>268435456</v>
    <v>1</v>
    <v>Powered by Refinitiv</v>
    <v>5</v>
    <v>SEAGATE TECHNOLOGY HOLDINGS PUBLIC LIMITED COMPANY (XNAS:STX)</v>
    <v>6</v>
    <v>7</v>
    <v>Finance</v>
    <v>8</v>
    <v>264.83</v>
    <v>63.19</v>
    <v>1.6462000000000001</v>
    <v>-1.95</v>
    <v>3.2040000000000003E-3</v>
    <v>-7.6549999999999995E-3</v>
    <v>0.81</v>
    <v>USD</v>
    <v>Seagate Technology Holdings plc provides mass-data storage infrastructure solution. The Company’s principal products are hard disk drives, commonly referred to as disk drives, hard drives (HDDs). In addition to HDDs, the Company produces a range of data storage products, including solid state drives (SSDs), solid state hybrid drives, storage subsystems, as well as a scalable edge-to-cloud mass data platform. Its HDD products are designed for mass capacity storage and legacy markets. Mass capacity storage involves use cases, such as hyperscale data centers and public clouds, as well as emerging use cases. The Company’s HDD and SSD product portfolio includes Serial Advanced Technology Attachment, Serial Attached SCSI and Non-Volatile Memory Express based designs to support a variety of mass capacity and legacy applications. Its systems portfolio includes storage subsystems for enterprises, cloud service providers, scale-out storage servers and original equipment manufacturers.</v>
    <v>30000</v>
    <v>Nasdaq Stock Market</v>
    <v>XNAS</v>
    <v>XNAS</v>
    <v>121 Woodlands Avenue 5, 739009 SG</v>
    <v>261.29000000000002</v>
    <v>Computers, Phones &amp; Household Electronics</v>
    <v>Stock</v>
    <v>45933.999582314063</v>
    <v>8356</v>
    <v>251.65</v>
    <v>53836250000</v>
    <v>SEAGATE TECHNOLOGY HOLDINGS PUBLIC LIMITED COMPANY</v>
    <v>SEAGATE TECHNOLOGY HOLDINGS PUBLIC LIMITED COMPANY</v>
    <v>254.965</v>
    <v>37.553699999999999</v>
    <v>254.74</v>
    <v>252.79</v>
    <v>253.6</v>
    <v>212968300</v>
    <v>STX</v>
    <v>SEAGATE TECHNOLOGY HOLDINGS PUBLIC LIMITED COMPANY (XNAS:STX)</v>
    <v>4915965</v>
    <v>4376123</v>
    <v>2021</v>
  </rv>
  <rv s="2">
    <v>8357</v>
  </rv>
  <rv s="0">
    <v>https://www.bing.com/financeapi/forcetrigger?t=bu3ew7&amp;q=XNYS%3aCARR&amp;form=skydnc</v>
    <v>Learn more on Bing</v>
  </rv>
  <rv s="3">
    <v>en-GB</v>
    <v>bu3ew7</v>
    <v>268435456</v>
    <v>1</v>
    <v>Powered by Refinitiv</v>
    <v>5</v>
    <v>CARRIER GLOBAL CORPORATION (XNYS:CARR)</v>
    <v>6</v>
    <v>7</v>
    <v>Finance</v>
    <v>8</v>
    <v>83.32</v>
    <v>54.22</v>
    <v>1.298</v>
    <v>0.75</v>
    <v>3.8560000000000001E-3</v>
    <v>1.2733000000000001E-2</v>
    <v>0.23</v>
    <v>USD</v>
    <v>Carrier Global Corporation is engaged in providing intelligent climate and energy solutions with a focus on providing digitally enabled lifecycle solutions to its customers. The Company’s segment include Climate Solutions Americas, which provides products, controls, services and solutions to meet the heating, ventilation and cooling (HVAC) needs of residential and commercial customers in North and South America; Climate Solutions Europe segment provides products, controls, services and solutions to meet the HVAC needs of residential and commercial customers in Europe; Climate Solutions Asia Pacific, Middle East &amp; Africa segment provides products, controls, services and solutions to meet the HVAC needs of residential and commercial customers in Asia Pacific, the Middle East and Africa; and Climate Solutions Transportation segment includes global transport refrigeration and monitoring products, services and digital solutions for trucks, trailers, shipping containers, intermodal and rail.</v>
    <v>48000</v>
    <v>New York Stock Exchange</v>
    <v>XNYS</v>
    <v>XNYS</v>
    <v>13995 Pasteur Boulevard, PALM BEACH GARDENS, FL, 33418 US</v>
    <v>59.95</v>
    <v>Machinery, Equipment &amp; Components</v>
    <v>Stock</v>
    <v>45933.996899235935</v>
    <v>8359</v>
    <v>58.7</v>
    <v>50763510000</v>
    <v>CARRIER GLOBAL CORPORATION</v>
    <v>CARRIER GLOBAL CORPORATION</v>
    <v>58.93</v>
    <v>34.412100000000002</v>
    <v>58.9</v>
    <v>59.65</v>
    <v>59.88</v>
    <v>851022800</v>
    <v>CARR</v>
    <v>CARRIER GLOBAL CORPORATION (XNYS:CARR)</v>
    <v>5611423</v>
    <v>5757063</v>
    <v>2019</v>
  </rv>
  <rv s="2">
    <v>8360</v>
  </rv>
  <rv s="0">
    <v>https://www.bing.com/financeapi/forcetrigger?t=a1r1lh&amp;q=XNYS%3aDHI&amp;form=skydnc</v>
    <v>Learn more on Bing</v>
  </rv>
  <rv s="3">
    <v>en-GB</v>
    <v>a1r1lh</v>
    <v>268435456</v>
    <v>1</v>
    <v>Powered by Refinitiv</v>
    <v>5</v>
    <v>D.R. HORTON, INC. (XNYS:DHI)</v>
    <v>6</v>
    <v>7</v>
    <v>Finance</v>
    <v>8</v>
    <v>195.5</v>
    <v>110.44</v>
    <v>1.3688</v>
    <v>3.48</v>
    <v>7.4879999999999999E-3</v>
    <v>2.0295000000000001E-2</v>
    <v>1.31</v>
    <v>USD</v>
    <v>D.R. Horton, Inc. is a homebuilding company. The Company constructs and sells homes through its operating divisions in 125 markets across 36 states. The Company’s segments include Homebuilding, Rental, Forestar, Financial Services, and Other. The Homebuilding divisions are primarily engaged in the acquisition and development of land and the construction and sale of residential homes. The Company’s rental segment consists of single-family and multifamily rental operations. The single-family rental operations construct and lease single-family homes within a community and then generally market each community for a bulk sale of rental homes. The Forestar segment is a residential lot development company with operations in 59 markets across 24 states. The Financial services segment provides mortgage financing and title agency services to homebuyers in many of the Company’s homebuilding markets. It also conducts insurance-related operations.</v>
    <v>14766</v>
    <v>New York Stock Exchange</v>
    <v>XNYS</v>
    <v>XNYS</v>
    <v>1341 Horton Circle, ARLINGTON, TX, 76011 US</v>
    <v>176.22</v>
    <v>Homebuilding &amp; Construction Supplies</v>
    <v>Stock</v>
    <v>45933.999755960154</v>
    <v>8362</v>
    <v>171.68</v>
    <v>52156710000</v>
    <v>D.R. HORTON, INC.</v>
    <v>D.R. HORTON, INC.</v>
    <v>172.03</v>
    <v>13.238899999999999</v>
    <v>171.47</v>
    <v>174.95</v>
    <v>176.26</v>
    <v>298123500</v>
    <v>DHI</v>
    <v>D.R. HORTON, INC. (XNYS:DHI)</v>
    <v>2096269</v>
    <v>3231628</v>
    <v>1991</v>
  </rv>
  <rv s="2">
    <v>8363</v>
  </rv>
  <rv s="0">
    <v>http://en.wikipedia.org/wiki/Ford_Motor_Company</v>
    <v>Wikipedia</v>
  </rv>
  <rv s="4">
    <v>36</v>
    <v>8365</v>
  </rv>
  <rv s="5">
    <v>13</v>
    <v>https://www.bing.com/th?id=AMMS_cf0311a5f2d2dcb3110aca1404330618&amp;qlt=95</v>
    <v>8366</v>
    <v>0</v>
    <v>https://www.bing.com/images/search?form=xlimg&amp;q=ford+motor+company</v>
    <v>Image of FORD MOTOR COMPANY</v>
  </rv>
  <rv s="0">
    <v>https://www.bing.com/financeapi/forcetrigger?t=a1sjw7&amp;q=XNYS%3aF&amp;form=skydnc</v>
    <v>Learn more on Bing</v>
  </rv>
  <rv s="6">
    <v>en-GB</v>
    <v>a1sjw7</v>
    <v>268435456</v>
    <v>1</v>
    <v>Powered by Refinitiv</v>
    <v>9</v>
    <v>FORD MOTOR COMPANY (XNYS:F)</v>
    <v>11</v>
    <v>12</v>
    <v>Finance</v>
    <v>8</v>
    <v>12.67</v>
    <v>8.4405999999999999</v>
    <v>1.5980000000000001</v>
    <v>0.45</v>
    <v>-1.5790000000000001E-3</v>
    <v>3.6825000000000004E-2</v>
    <v>-0.02</v>
    <v>USD</v>
    <v>Ford Motor Company is an automobile company. The Company develops and delivers Ford trucks, sport utility vehicles, commercial vans and cars, and Lincoln luxury vehicles, along with connected services. The Company’s segments include Ford Blue, Ford Model e, Ford Pro, and Ford Credit. The Ford Blue segment primarily includes the sale of Ford and Lincoln internal combustion engine (ICE) and hybrid vehicles, service parts, accessories, and digital services for retail customers. The Ford Model e segment primarily includes the sale of its electric vehicles, service parts, accessories, and digital services for retail customers. The Ford Pro segment primarily includes the sale of Ford and Lincoln vehicles, service parts, accessories, and services for commercial, government, and rental customers. The Ford Credit segment consists of the Ford Credit business on a consolidated basis, which is primarily vehicle-related financing and leasing activities. Its vehicle brands are Ford and Lincoln.</v>
    <v>171000</v>
    <v>New York Stock Exchange</v>
    <v>XNYS</v>
    <v>XNYS</v>
    <v>One American Road, DEARBORN, MI, 48126-2701 US</v>
    <v>12.67</v>
    <v>8367</v>
    <v>Automobiles &amp; Auto Parts</v>
    <v>Stock</v>
    <v>45933.999930485938</v>
    <v>8368</v>
    <v>12.2</v>
    <v>50424830000</v>
    <v>FORD MOTOR COMPANY</v>
    <v>FORD MOTOR COMPANY</v>
    <v>12.244999999999999</v>
    <v>15.625999999999999</v>
    <v>12.22</v>
    <v>12.67</v>
    <v>12.65</v>
    <v>3979860000</v>
    <v>F</v>
    <v>FORD MOTOR COMPANY (XNYS:F)</v>
    <v>100778558</v>
    <v>59334690</v>
    <v>1919</v>
  </rv>
  <rv s="2">
    <v>8369</v>
  </rv>
  <rv s="0">
    <v>https://www.bing.com/financeapi/forcetrigger?t=aa95p2&amp;q=XASX%3aRSG&amp;form=skydnc</v>
    <v>Learn more on Bing</v>
  </rv>
  <rv s="13">
    <v>en-GB</v>
    <v>aa95p2</v>
    <v>268435456</v>
    <v>1</v>
    <v>Powered by Refinitiv</v>
    <v>28</v>
    <v>RESOLUTE MINING LIMITED (XASX:RSG)</v>
    <v>6</v>
    <v>29</v>
    <v>Finance</v>
    <v>30</v>
    <v>1.075</v>
    <v>0.34</v>
    <v>1.2093</v>
    <v>-0.01</v>
    <v>-9.3019999999999995E-3</v>
    <v>AUD</v>
    <v>Resolute Mining Ltd is an Australia-based gold miner, developer, and explorer company. It owns two producing gold mines: the Syama Gold Mine in Mile (Syama) and the Mako Gold Mine in Senegal (Mako). Syama is in the southwest of Mali, over 30 kilometers (km) from the Cote d’Ivoire border and 300 km southeast of the capital Bamako. Syama Gold Mine is a large-scale operation, comprising the established Syama Underground Mine, the Tabakoroni Complex, Syama North Resource and several satellite oxide pits. The Mako Gold Mine, located in eastern Senegal, is an open-pit mine with potential life extension through several near-mine exploration opportunities. Its project also includes Doropo Project and ABC Project. The Doropo Gold Project, located in northeastern Cote d’Ivoire, comprises seven exploration permits covering an area of over 1,850 square kilometers (km2). The ABC Project, located in northwest Cote d’Ivoire, is over 550km northwest of Abidjan and 460km west of the Doropo project.</v>
    <v>741</v>
    <v>Australian Securities Exchange</v>
    <v>XASX</v>
    <v>XASX</v>
    <v>Level 17, 2 The Esplanade, PERTH, WESTERN AUSTRALIA, 6000 AU</v>
    <v>1.0649999999999999</v>
    <v>Metals &amp; Mining</v>
    <v>Stock</v>
    <v>45933.375</v>
    <v>8371</v>
    <v>1.0249999999999999</v>
    <v>2268126000</v>
    <v>RESOLUTE MINING LIMITED</v>
    <v>RESOLUTE MINING LIMITED</v>
    <v>1.04</v>
    <v>81.3</v>
    <v>1.075</v>
    <v>1.0649999999999999</v>
    <v>2129696000</v>
    <v>RSG</v>
    <v>RESOLUTE MINING LIMITED (XASX:RSG)</v>
    <v>11269878</v>
    <v>24936460</v>
    <v>2001</v>
  </rv>
  <rv s="2">
    <v>8372</v>
  </rv>
  <rv s="0">
    <v>https://www.bing.com/financeapi/forcetrigger?t=bvtlrw&amp;q=XWBO%3aAMP&amp;form=skydnc</v>
    <v>Learn more on Bing</v>
  </rv>
  <rv s="14">
    <v>en-GB</v>
    <v>bvtlrw</v>
    <v>268435456</v>
    <v>1</v>
    <v>Powered by Refinitiv</v>
    <v>31</v>
    <v>Amplifon SpA (XWBO:AMP)</v>
    <v>6</v>
    <v>32</v>
    <v>Finance</v>
    <v>33</v>
    <v>0.5413</v>
    <v>0.41499999999999998</v>
    <v>2.8241000000000002E-2</v>
    <v>EUR</v>
    <v>Amplifon SpA is an Italy-based company active in the hearing care retail market. The Company provides personalized solutions and customer care to hearing-impaired people. It offers a wide range of services from diagnosing hearing difficulties, to fitting, servicing and maintaining hearing aids. The Company is organized in three geographical operating segments: Europe, Middle East and Africa - EMEA - (Italy, France, The Netherlands, Germany, the United Kingdom, Ireland, Spain, Portugal, Switzerland, Belgium, Luxemburg, Hungary, Egypt, Turkey, Poland and Israel), Americas (USA, Canada, Chile, Argentina, Ecuador, Colombia, Panama and Mexico) and Asia-Pacific (Australia, New Zealand, India and China).</v>
    <v>15070</v>
    <v>Wiener Boerse</v>
    <v>XWBO</v>
    <v>XWBO</v>
    <v>Via Ripamonti 133, MILANO, MILANO, 20141 IT</v>
    <v>15.11</v>
    <v>Healthcare Equipment &amp; Supplies</v>
    <v>Stock</v>
    <v>45874</v>
    <v>8374</v>
    <v>14.535</v>
    <v>3272448000</v>
    <v>Amplifon SpA</v>
    <v>Amplifon SpA</v>
    <v>14.535</v>
    <v>25.91</v>
    <v>14.695</v>
    <v>15.11</v>
    <v>226388600</v>
    <v>AMP</v>
    <v>Amplifon SpA (XWBO:AMP)</v>
    <v>1006</v>
    <v>2420890</v>
  </rv>
  <rv s="2">
    <v>8375</v>
  </rv>
  <rv s="15">
    <v>12</v>
    <v>52 week high</v>
    <v>0</v>
  </rv>
  <rv s="15">
    <v>12</v>
    <v>52 week low</v>
    <v>0</v>
  </rv>
  <rv s="16">
    <v>12</v>
    <v>1</v>
  </rv>
  <rv s="0">
    <v>https://www.bing.com/financeapi/forcetrigger?t=azetdm&amp;q=XNYS%3aCBRE&amp;form=skydnc</v>
    <v>Learn more on Bing</v>
  </rv>
  <rv s="3">
    <v>en-GB</v>
    <v>azetdm</v>
    <v>268435456</v>
    <v>1</v>
    <v>Powered by Refinitiv</v>
    <v>5</v>
    <v>CBRE GROUP, INC. (XNYS:CBRE)</v>
    <v>6</v>
    <v>7</v>
    <v>Finance</v>
    <v>8</v>
    <v>167.56</v>
    <v>108.45</v>
    <v>1.3993</v>
    <v>0.51</v>
    <v>0</v>
    <v>3.277E-3</v>
    <v>0</v>
    <v>USD</v>
    <v>CBRE Group, Inc. is a commercial real estate services and investments firm. The Company’s segments include Advisory Services, Building Operations &amp; Experience, Project Management, and Real Estate Investments. The Advisory Services segment provides a comprehensive range of services globally, including property leasing, capital markets (property sales and loan origination), loan servicing, property management, and valuation. The Building Operations &amp; Experience segment provides a suite of integrated, contractually based outsourcing services to occupiers and owners of real estate, including facilities management and property management. The Project Management segment delivers program management, project management and cost consultancy services across the commercial real estate, infrastructure and natural resources sectors. The Real Estate Investments segment is a real asset developer, investor and operator and comprises two businesses: investment management and real estate development.</v>
    <v>140000</v>
    <v>New York Stock Exchange</v>
    <v>XNYS</v>
    <v>XNYS</v>
    <v>2121 North Pearl Street, Suite 300, DALLAS, TX, 75201 US</v>
    <v>157.32</v>
    <v>Real Estate Operations</v>
    <v>Stock</v>
    <v>45933.958333367969</v>
    <v>8380</v>
    <v>155.6044</v>
    <v>46460130000</v>
    <v>CBRE GROUP, INC.</v>
    <v>CBRE GROUP, INC.</v>
    <v>156.41999999999999</v>
    <v>43.601399999999998</v>
    <v>155.63</v>
    <v>156.13999999999999</v>
    <v>156.13999999999999</v>
    <v>297554300</v>
    <v>CBRE</v>
    <v>CBRE GROUP, INC. (XNYS:CBRE)</v>
    <v>947937</v>
    <v>1528091</v>
    <v>2001</v>
  </rv>
  <rv s="2">
    <v>8381</v>
  </rv>
  <rv s="0">
    <v>https://www.bing.com/financeapi/forcetrigger?t=a1xhvh&amp;q=XNYS%3aMET&amp;form=skydnc</v>
    <v>Learn more on Bing</v>
  </rv>
  <rv s="3">
    <v>en-GB</v>
    <v>a1xhvh</v>
    <v>268435456</v>
    <v>1</v>
    <v>Powered by Refinitiv</v>
    <v>5</v>
    <v>METLIFE, INC. (XNYS:MET)</v>
    <v>6</v>
    <v>7</v>
    <v>Finance</v>
    <v>8</v>
    <v>89.05</v>
    <v>65.209999999999994</v>
    <v>0.8619</v>
    <v>1.04</v>
    <v>1.578E-3</v>
    <v>1.2787E-2</v>
    <v>0.13</v>
    <v>USD</v>
    <v>MetLife, Inc. is a financial services company, providing insurance, annuities, employee benefits and asset management to individual and institutional customers. Its segments include Group Benefits; Retirement and Income Solutions (RIS); Asia; Latin America; Europe, the Middle East and Africa (EMEA); and MetLife Holdings. Group Benefits segment offers life insurance, dental, group short- and long-term disability, paid family and medical leave, individual disability, accidental death and dismemberment insurance, accident and health insurance, and vision, as well as prepaid legal plans and pet insurance. RIS segment provides funding and financing solutions that help institutional customers mitigate and manage liabilities primarily associated with their employee benefit programs using a spectrum of life and annuity-based insurance and investment products. It operates across EMEA in both developed (Western Europe) and emerging (Central and Eastern Europe, Middle East and Africa) markets.</v>
    <v>45000</v>
    <v>New York Stock Exchange</v>
    <v>XNYS</v>
    <v>XNYS</v>
    <v>200 Park Avenue, NEW YORK, NY, 10166 US</v>
    <v>82.59</v>
    <v>Insurance</v>
    <v>Stock</v>
    <v>45933.998165416408</v>
    <v>8383</v>
    <v>81.12</v>
    <v>54778200000</v>
    <v>METLIFE, INC.</v>
    <v>METLIFE, INC.</v>
    <v>81.48</v>
    <v>13.7957</v>
    <v>81.33</v>
    <v>82.37</v>
    <v>82.5</v>
    <v>665026100</v>
    <v>MET</v>
    <v>METLIFE, INC. (XNYS:MET)</v>
    <v>2993289</v>
    <v>3623953</v>
    <v>1999</v>
  </rv>
  <rv s="2">
    <v>8384</v>
  </rv>
  <rv s="0">
    <v>https://www.bing.com/financeapi/forcetrigger?t=a1z6nm&amp;q=XNYS%3aOKE&amp;form=skydnc</v>
    <v>Learn more on Bing</v>
  </rv>
  <rv s="3">
    <v>en-GB</v>
    <v>a1z6nm</v>
    <v>268435456</v>
    <v>1</v>
    <v>Powered by Refinitiv</v>
    <v>5</v>
    <v>ONEOK, INC. (XNYS:OKE)</v>
    <v>6</v>
    <v>7</v>
    <v>Finance</v>
    <v>8</v>
    <v>118.07</v>
    <v>70.63</v>
    <v>1.048</v>
    <v>0.42</v>
    <v>-1.5090000000000001E-3</v>
    <v>5.7959999999999999E-3</v>
    <v>-0.11</v>
    <v>USD</v>
    <v>ONEOK, Inc. is a midstream operator that provides gathering, processing, fractionation, transportation, storage and marine export services. The Company's segments include Natural Gas Gathering and Processing; Natural Gas Liquids; Natural Gas Pipelines, and Refined Products and Crude. The Natural Gas Gathering and Processing segment provides midstream services to producers in the Rocky Mountain region, the Mid-Continent region, the Permian Basin region and the North Texas region. The Natural Gas Liquids segment owns and operates facilities that gather, fractionate, treat and distribute natural gas liquids (NGLs) and store Purity NGLs, primarily in the Rocky Mountain region, Mid-Continent region, Permian Basin and Gulf Coast region (including Louisiana). The Natural Gas Pipelines segment transports, stores and markets natural gas. The Refined Products and Crude segment gathers, transports, stores, distributes, blends and markets refined products and crude oil.</v>
    <v>5177</v>
    <v>New York Stock Exchange</v>
    <v>XNYS</v>
    <v>XNYS</v>
    <v>100 W 5th St, TULSA, OK, 74103 US</v>
    <v>73.415000000000006</v>
    <v>Oil &amp; Gas Related Equipment and Services</v>
    <v>Stock</v>
    <v>45933.997044999996</v>
    <v>8386</v>
    <v>72.31</v>
    <v>45902910000</v>
    <v>ONEOK, INC.</v>
    <v>ONEOK, INC.</v>
    <v>72.53</v>
    <v>14.1295</v>
    <v>72.47</v>
    <v>72.89</v>
    <v>72.78</v>
    <v>629756000</v>
    <v>OKE</v>
    <v>ONEOK, INC. (XNYS:OKE)</v>
    <v>3141985</v>
    <v>3801038</v>
    <v>1997</v>
  </rv>
  <rv s="2">
    <v>8387</v>
  </rv>
  <rv s="0">
    <v>https://www.bing.com/financeapi/forcetrigger?t=bq89dm&amp;q=XNYS%3aCTVA&amp;form=skydnc</v>
    <v>Learn more on Bing</v>
  </rv>
  <rv s="3">
    <v>en-GB</v>
    <v>bq89dm</v>
    <v>268435456</v>
    <v>1</v>
    <v>Powered by Refinitiv</v>
    <v>5</v>
    <v>CORTEVA, INC. (XNYS:CTVA)</v>
    <v>6</v>
    <v>7</v>
    <v>Finance</v>
    <v>8</v>
    <v>77.41</v>
    <v>53.4</v>
    <v>0.82320000000000004</v>
    <v>-0.12</v>
    <v>1.7360000000000001E-3</v>
    <v>-1.89E-3</v>
    <v>0.11</v>
    <v>USD</v>
    <v>Corteva, Inc. is a global pure-play agriculture company. It is a global provider of seed and crop protection solutions focused on the agriculture industry and contributing to a healthier, secure and sustainable food supply. The Seed segment is engaged in developing and supplying commercial seed combining advanced germplasm and traits that produce optimum yield for farms around the world. It operates in various key seed markets, including North American corn and soybeans, European corn and sunflower, as well as Brazil, India, South Africa and Argentina corn. The Crop Protection segment serves the global agricultural input industry with products that protect against weeds, insects and other pests, and disease, and that support overall crop health both above and below ground via nitrogen management and seed-applied technologies. Its crop protection solutions and digital solutions provide farmers with tools to improve productivity and help keep fields free of weeds, insects and diseases.</v>
    <v>22000</v>
    <v>New York Stock Exchange</v>
    <v>XNYS</v>
    <v>XNYS</v>
    <v>9330 ZIONSVILLE ROAD, INDIANAPOLIS, IN, 46268 US</v>
    <v>63.66</v>
    <v>Chemicals</v>
    <v>Stock</v>
    <v>45933.990483332811</v>
    <v>8389</v>
    <v>62.49</v>
    <v>43034570000</v>
    <v>CORTEVA, INC.</v>
    <v>CORTEVA, INC.</v>
    <v>62.5</v>
    <v>29.407399999999999</v>
    <v>63.49</v>
    <v>63.37</v>
    <v>63.48</v>
    <v>679100000</v>
    <v>CTVA</v>
    <v>CORTEVA, INC. (XNYS:CTVA)</v>
    <v>4329057</v>
    <v>5262041</v>
    <v>2018</v>
  </rv>
  <rv s="2">
    <v>8390</v>
  </rv>
  <rv s="0">
    <v>https://www.bing.com/financeapi/forcetrigger?t=a1ser7&amp;q=XNYS%3aEW&amp;form=skydnc</v>
    <v>Learn more on Bing</v>
  </rv>
  <rv s="3">
    <v>en-GB</v>
    <v>a1ser7</v>
    <v>268435456</v>
    <v>1</v>
    <v>Powered by Refinitiv</v>
    <v>5</v>
    <v>EDWARDS LIFESCIENCES CORPORATION (XNYS:EW)</v>
    <v>6</v>
    <v>7</v>
    <v>Finance</v>
    <v>8</v>
    <v>83</v>
    <v>64.004999999999995</v>
    <v>1.0266</v>
    <v>0.42</v>
    <v>1.0730999999999999E-2</v>
    <v>5.4790000000000004E-3</v>
    <v>0.82699999999999996</v>
    <v>USD</v>
    <v>Edwards Lifesciences Corporation is the global structural heart company. The Company partners with clinicians and researchers and invests in research and development to improve care for those impacted by structural heart disease. Its product categories include Transcatheter Aortic Valve Replacement (TAVR), Transcatheter Mitral and Tricuspid Therapies (TMTT), and Surgical Structural Heart. It provides transcatheter heart valve replacement technologies designed for the minimally-invasive replacement of aortic heart valves. TAVR category includes the Edwards SAPIEN 3, the Edwards SAPIEN 3 Ultra and the Edwards SAPIEN 3 Ultra RESILIA systems. TMTT category includes the PASCAL Precision transcatheter repair system, EVOQUE tricuspid valve replacement system and Cardioband tricuspid valve reconstruction system. Its INSPIRIS RESILIA aortic valve, offers RESILIA tissue and VFit technology. It is managed in various geographical regions, such as United States, Europe, Japan and Rest of World.</v>
    <v>15800</v>
    <v>New York Stock Exchange</v>
    <v>XNYS</v>
    <v>XNYS</v>
    <v>One Edwards Way, IRVINE, CA, 92614 US</v>
    <v>77.97</v>
    <v>Healthcare Equipment &amp; Supplies</v>
    <v>Stock</v>
    <v>45933.993379293752</v>
    <v>8392</v>
    <v>76.5</v>
    <v>45247800000</v>
    <v>EDWARDS LIFESCIENCES CORPORATION</v>
    <v>EDWARDS LIFESCIENCES CORPORATION</v>
    <v>76.650000000000006</v>
    <v>32.250900000000001</v>
    <v>76.650000000000006</v>
    <v>77.069999999999993</v>
    <v>77.897000000000006</v>
    <v>587100000</v>
    <v>EW</v>
    <v>EDWARDS LIFESCIENCES CORPORATION (XNYS:EW)</v>
    <v>4620539</v>
    <v>4422734</v>
    <v>1999</v>
  </rv>
  <rv s="2">
    <v>8393</v>
  </rv>
  <rv s="0">
    <v>https://www.bing.com/financeapi/forcetrigger?t=a218mw&amp;q=XNYS%3aPSA&amp;form=skydnc</v>
    <v>Learn more on Bing</v>
  </rv>
  <rv s="3">
    <v>en-GB</v>
    <v>a218mw</v>
    <v>268435456</v>
    <v>1</v>
    <v>Powered by Refinitiv</v>
    <v>5</v>
    <v>PUBLIC STORAGE. (XNYS:PSA)</v>
    <v>6</v>
    <v>7</v>
    <v>Finance</v>
    <v>8</v>
    <v>356.16</v>
    <v>256.60000000000002</v>
    <v>0.92110000000000003</v>
    <v>4.38</v>
    <v>7.5290000000000001E-3</v>
    <v>1.5146999999999999E-2</v>
    <v>2.21</v>
    <v>USD</v>
    <v>Public Storage is a real estate investment trust. Its principal business activities include the ownership and operation of self-storage facilities that offer storage spaces for lease, generally on a month-to-month basis, for personal and business use, and other related operations, such as tenant reinsurance, merchandise sales, third party management, and bridge lending to third-party self-storage owners, as well as the acquisition and development of additional self-storage space. Its Self-Storage Operations segment includes the aggregated rental operations from the self-storage facilities it owns from same store facilities, acquired facilities, newly developed and expanded facilities, and other non-same store facilities. Its Ancillary Operations segment includes the combined operations of its tenant reinsurance, merchandise sales, and third-party property management operating segments. It owned interests in over 3,085 self-storage facilities located in 40 states in the United States.</v>
    <v>5900</v>
    <v>New York Stock Exchange</v>
    <v>XNYS</v>
    <v>XNYS</v>
    <v>701 Western Avenue, GLENDALE, CA, 91201-2349 US</v>
    <v>295.73</v>
    <v>Residential &amp; Commercial REIT</v>
    <v>Stock</v>
    <v>45933.990174490624</v>
    <v>8395</v>
    <v>289.45</v>
    <v>51502430000</v>
    <v>PUBLIC STORAGE.</v>
    <v>PUBLIC STORAGE.</v>
    <v>290.27999999999997</v>
    <v>31.536200000000001</v>
    <v>289.16000000000003</v>
    <v>293.54000000000002</v>
    <v>295.75</v>
    <v>175452900</v>
    <v>PSA</v>
    <v>PUBLIC STORAGE. (XNYS:PSA)</v>
    <v>547414</v>
    <v>847030</v>
    <v>2023</v>
  </rv>
  <rv s="2">
    <v>8396</v>
  </rv>
  <rv s="0">
    <v>https://www.bing.com/financeapi/forcetrigger?t=a1xwnm&amp;q=XNAS%3aMPWR&amp;form=skydnc</v>
    <v>Learn more on Bing</v>
  </rv>
  <rv s="3">
    <v>en-GB</v>
    <v>a1xwnm</v>
    <v>268435456</v>
    <v>1</v>
    <v>Powered by Refinitiv</v>
    <v>5</v>
    <v>MONOLITHIC POWER SYSTEMS, INC. (XNAS:MPWR)</v>
    <v>6</v>
    <v>7</v>
    <v>Finance</v>
    <v>8</v>
    <v>954.80499999999995</v>
    <v>438.86</v>
    <v>1.3326</v>
    <v>-11.68</v>
    <v>1.85E-4</v>
    <v>-1.2552000000000001E-2</v>
    <v>0.17</v>
    <v>USD</v>
    <v>Monolithic Power Systems, Inc. is a fabless company, which provides semiconductor-based power electronic solutions. The Company design and develop its products for the enterprise data, storage and computing, automotive, communications, consumer, and industrial end markets. Direct Current (DC) to DC, Alternating Current (AC) to DC, driver metal-oxide-semiconductor field-effect transistor, power management integrated circuit (IC), current limit switch and lighting control products. Its DC to DC ICs are used to convert and control voltages within a range of electronic systems, such as cloud-based central processing unit (CPU) servers, server artificial intelligence (AI) applications, storage applications, commercial notebooks, digital cockpit, power sources, home appliances, fourth generation (4G) and fifth generation (5G) infrastructure and satellite communications applications. The Company have sales offices in various locations in Asia, Europe and the United States.</v>
    <v>4017</v>
    <v>Nasdaq Stock Market</v>
    <v>XNAS</v>
    <v>XNAS</v>
    <v>5808 Lake Washington Blvd. Ne, KIRKLAND, WA, 98033 US</v>
    <v>954.80499999999995</v>
    <v>Semiconductors &amp; Semiconductor Equipment</v>
    <v>Stock</v>
    <v>45933.998403124999</v>
    <v>8398</v>
    <v>916.8</v>
    <v>44004610000</v>
    <v>MONOLITHIC POWER SYSTEMS, INC.</v>
    <v>MONOLITHIC POWER SYSTEMS, INC.</v>
    <v>940.44</v>
    <v>24.230599999999999</v>
    <v>930.51</v>
    <v>918.83</v>
    <v>919</v>
    <v>47892000</v>
    <v>MPWR</v>
    <v>MONOLITHIC POWER SYSTEMS, INC. (XNAS:MPWR)</v>
    <v>420468</v>
    <v>485319</v>
    <v>2004</v>
  </rv>
  <rv s="2">
    <v>8399</v>
  </rv>
  <rv s="0">
    <v>https://www.bing.com/financeapi/forcetrigger?t=a1xz1h&amp;q=XNYS%3aMSCI&amp;form=skydnc</v>
    <v>Learn more on Bing</v>
  </rv>
  <rv s="3">
    <v>en-GB</v>
    <v>a1xz1h</v>
    <v>268435456</v>
    <v>1</v>
    <v>Powered by Refinitiv</v>
    <v>5</v>
    <v>MSCI INC. (XNYS:MSCI)</v>
    <v>6</v>
    <v>7</v>
    <v>Finance</v>
    <v>8</v>
    <v>642.44799999999998</v>
    <v>486.73500000000001</v>
    <v>1.3401000000000001</v>
    <v>-0.65</v>
    <v>1.3852999999999999E-2</v>
    <v>-1.1590000000000001E-3</v>
    <v>7.7592999999999996</v>
    <v>USD</v>
    <v>MSCI Inc. (MSCI) is a provider of critical decision support tools and solutions for the global investment community. The Company operates through four segments: Index, Analytics, ESG and Climate, and All Other-Private Assets. The Index segment offers products, such as MSCI Global Equity Indexes, ESG and Climate Indexes, Factor Indexes, Thematic Indexes, Client-Designed Indexes, Fixed Income Indexes and Real Assets Indexes. The Analytics segment offers risk management, performance attribution and portfolio management content, applications and services. Its ESG and Climate segment offerings include MSCI ESG Ratings, MSCI ESG Business Involvement Screening Research, and MSCI Climate Solutions. The Company's All Other-Private Assets segment comprises the Real Assets segment and Private Capital Solutions segment. The Real Assets segment offers data, benchmarks, return-analytics, climate assessments and market insights for tangible assets such as real estate and infrastructure.</v>
    <v>6208</v>
    <v>New York Stock Exchange</v>
    <v>XNYS</v>
    <v>XNYS</v>
    <v>7 World Trade Center, 250 Greenwich Street, 49th Floor, NEW YORK, NY, 10007 US</v>
    <v>563.45000000000005</v>
    <v>Professional &amp; Commercial Services</v>
    <v>Stock</v>
    <v>45933.97459615703</v>
    <v>8401</v>
    <v>554.995</v>
    <v>43333820000</v>
    <v>MSCI INC.</v>
    <v>MSCI INC.</v>
    <v>560.5</v>
    <v>38.561900000000001</v>
    <v>560.77</v>
    <v>560.12</v>
    <v>567.87929999999994</v>
    <v>77365230</v>
    <v>MSCI</v>
    <v>MSCI INC. (XNYS:MSCI)</v>
    <v>386945</v>
    <v>734996</v>
    <v>1998</v>
  </rv>
  <rv s="2">
    <v>8402</v>
  </rv>
  <rv s="0">
    <v>https://www.bing.com/financeapi/forcetrigger?t=a1ne3m&amp;q=XNYS%3aAME&amp;form=skydnc</v>
    <v>Learn more on Bing</v>
  </rv>
  <rv s="3">
    <v>en-GB</v>
    <v>a1ne3m</v>
    <v>268435456</v>
    <v>1</v>
    <v>Powered by Refinitiv</v>
    <v>5</v>
    <v>AMETEK, INC. (XNYS:AME)</v>
    <v>6</v>
    <v>7</v>
    <v>Finance</v>
    <v>8</v>
    <v>198.33</v>
    <v>145.02000000000001</v>
    <v>1.1178999999999999</v>
    <v>-2.38</v>
    <v>0</v>
    <v>-1.2787E-2</v>
    <v>0</v>
    <v>USD</v>
    <v>AMETEK, Inc. is a global provider of industrial technology solutions serving a diverse set of niche markets. The Company's segments include Electronic Instruments Group (EIG) and Electromechanical Group (EMG). EIG segment designs and manufactures advanced analytical, test and measurement instruments for the process, aerospace, medical, research, power and industrial markets. It provides a range of instruments to the research and laboratory equipment, ultra-precision manufacturing, optics, medical, and test and measurement markets. It also provides three-dimensional measurement and imaging solutions, including portable measurement arms, laser scanners and trackers, software solutions, and comprehensive service offerings. EMG designs and manufactures engineered medical components and devices, automation solutions, thermal management systems, specialty metals and electrical interconnects. It supplies powdered metals, strip and foil, specialty clad metals and metal matrix composites.</v>
    <v>21500</v>
    <v>New York Stock Exchange</v>
    <v>XNYS</v>
    <v>XNYS</v>
    <v>1100 Cassatt Road, BERWYN, PA, 19312 US</v>
    <v>186.82</v>
    <v>Machinery, Equipment &amp; Components</v>
    <v>Stock</v>
    <v>45933.958333356248</v>
    <v>8404</v>
    <v>183.55500000000001</v>
    <v>42437790000</v>
    <v>AMETEK, INC.</v>
    <v>AMETEK, INC.</v>
    <v>186.36</v>
    <v>30.016200000000001</v>
    <v>186.13</v>
    <v>183.75</v>
    <v>183.75</v>
    <v>230954000</v>
    <v>AME</v>
    <v>AMETEK, INC. (XNYS:AME)</v>
    <v>1874774</v>
    <v>1116619</v>
    <v>1986</v>
  </rv>
  <rv s="2">
    <v>8405</v>
  </rv>
  <rv s="0">
    <v>https://www.bing.com/financeapi/forcetrigger?t=a1n6f2&amp;q=XNYS%3aAIG&amp;form=skydnc</v>
    <v>Learn more on Bing</v>
  </rv>
  <rv s="3">
    <v>en-GB</v>
    <v>a1n6f2</v>
    <v>268435456</v>
    <v>1</v>
    <v>Powered by Refinitiv</v>
    <v>5</v>
    <v>AMERICAN INTERNATIONAL GROUP, INC. (XNYS:AIG)</v>
    <v>6</v>
    <v>7</v>
    <v>Finance</v>
    <v>8</v>
    <v>88.07</v>
    <v>69.239999999999995</v>
    <v>0.7359</v>
    <v>1.38</v>
    <v>6.1709999999999998E-4</v>
    <v>1.7328E-2</v>
    <v>0.05</v>
    <v>USD</v>
    <v>American International Group, Inc. is a global insurance company. It provides insurance solutions that help businesses and individuals in over 200 countries and jurisdictions protect their assets and manage risks through its operations, licenses and authorizations and network partners. Its segment includes General Insurance and Other Operations. General Insurance business includes its three segments, including North America Commercial, International Commercial and Global Personal. The North America Commercial consists of insurance businesses in the United States, Canada and Bermuda. The International Commercial consists of insurance businesses in Japan, the United Kingdom, Europe, Middle East and Africa, Asia Pacific, Latin America and Caribbean and China. The North America and International Commercial segment products include property and short tail, casualty, financial lines and global specialty. Global Personal segment products include global accident and health and personal lines.</v>
    <v>22200</v>
    <v>New York Stock Exchange</v>
    <v>XNYS</v>
    <v>XNYS</v>
    <v>1271 Ave Of The Americas, Fl 37, NEW YORK, NY, 10020-1304 US</v>
    <v>81.44</v>
    <v>Insurance</v>
    <v>Stock</v>
    <v>45933.958333367969</v>
    <v>8407</v>
    <v>79.69</v>
    <v>44885390000</v>
    <v>AMERICAN INTERNATIONAL GROUP, INC.</v>
    <v>AMERICAN INTERNATIONAL GROUP, INC.</v>
    <v>79.69</v>
    <v>14.717700000000001</v>
    <v>79.64</v>
    <v>81.02</v>
    <v>81.069999999999993</v>
    <v>554003800</v>
    <v>AIG</v>
    <v>AMERICAN INTERNATIONAL GROUP, INC. (XNYS:AIG)</v>
    <v>3753676</v>
    <v>4892463</v>
    <v>1967</v>
  </rv>
  <rv s="2">
    <v>8408</v>
  </rv>
  <rv s="0">
    <v>https://www.bing.com/financeapi/forcetrigger?t=a1retc&amp;q=XNYS%3aDELL&amp;form=skydnc</v>
    <v>Learn more on Bing</v>
  </rv>
  <rv s="3">
    <v>en-GB</v>
    <v>a1retc</v>
    <v>268435456</v>
    <v>1</v>
    <v>Powered by Refinitiv</v>
    <v>5</v>
    <v>DELL TECHNOLOGIES INC. (XNYS:DELL)</v>
    <v>6</v>
    <v>7</v>
    <v>Finance</v>
    <v>8</v>
    <v>152.1</v>
    <v>66.245000000000005</v>
    <v>1.0108999999999999</v>
    <v>-6.63</v>
    <v>8.5970000000000005E-3</v>
    <v>-4.4989000000000001E-2</v>
    <v>1.21</v>
    <v>USD</v>
    <v>Dell Technologies Inc. is engaged in designing, developing, manufacturing, marketing, selling, and supporting a wide range of comprehensive and integrated solutions, products, and services. The Company operates through two segments: Infrastructure Solutions Group (ISG) and Client Solutions Group (CSG). Its ISG segment enables the Company’s customer’s digital transformation with solutions that address artificial intelligence (AI), machine learning, data analytics, and multi cloud environments. Its comprehensive storage portfolio includes modern and traditional storage solutions, including all-flash arrays, scale-out file, object platforms, hyper-converged infrastructure, and software-defined storage. Its CSG segment offers branded personal computers (PCs) including notebooks, desktops, and workstations and branded peripherals that include displays, docking stations, keyboards, mice, and webcam and audio devices, as well as third-party software and peripherals.</v>
    <v>108000</v>
    <v>New York Stock Exchange</v>
    <v>XNYS</v>
    <v>XNYS</v>
    <v>ONE DELL WAY, ROUND ROCK, TX, 78682 US</v>
    <v>149.19999999999999</v>
    <v>Computers, Phones &amp; Household Electronics</v>
    <v>Stock</v>
    <v>45933.999766168752</v>
    <v>8410</v>
    <v>140.41</v>
    <v>94323980000</v>
    <v>DELL TECHNOLOGIES INC.</v>
    <v>DELL TECHNOLOGIES INC.</v>
    <v>148.26</v>
    <v>21.153300000000002</v>
    <v>147.37</v>
    <v>140.74</v>
    <v>141.94999999999999</v>
    <v>670200200</v>
    <v>DELL</v>
    <v>DELL TECHNOLOGIES INC. (XNYS:DELL)</v>
    <v>6526655</v>
    <v>7767469</v>
    <v>2013</v>
  </rv>
  <rv s="2">
    <v>8411</v>
  </rv>
  <rv s="0">
    <v>https://www.bing.com/financeapi/forcetrigger?t=a1pcf2&amp;q=XNYS%3aCCI&amp;form=skydnc</v>
    <v>Learn more on Bing</v>
  </rv>
  <rv s="11">
    <v>en-GB</v>
    <v>a1pcf2</v>
    <v>268435456</v>
    <v>1</v>
    <v>Powered by Refinitiv</v>
    <v>25</v>
    <v>CROWN CASTLE INC. (XNYS:CCI)</v>
    <v>6</v>
    <v>26</v>
    <v>Finance</v>
    <v>8</v>
    <v>115.89</v>
    <v>84.2</v>
    <v>0.95720000000000005</v>
    <v>-0.01</v>
    <v>-4.7149999999999996E-3</v>
    <v>-1.048E-4</v>
    <v>-0.45</v>
    <v>USD</v>
    <v>Crown Castle Inc. owns, operates and leases more than 40,000 cell towers and approximately 90,000 route miles of fiber supporting small cells and fiber solutions across every United States market. Its core business is providing access, including space or capacity, to its shared communications infrastructure via long-term tenant contracts in various forms, including lease, license, sublease and service agreements in the United States. Its segments include Towers and Fiber, which includes both small cells and fiber solutions. The Towers segment provides access, including space or capacity, to the Company's more than 40,000 towers throughout the United States. The Towers segment also provides ancillary services relating to the Company's towers, consisting of site development services and installation services. The Fiber segment consists of communications infrastructure offerings of small cells and fiber solutions.</v>
    <v>3900</v>
    <v>New York Stock Exchange</v>
    <v>XNYS</v>
    <v>XNYS</v>
    <v>8020 Katy Freeway, HOUSTON, TX, 77024 US</v>
    <v>97.05</v>
    <v>Residential &amp; Commercial REIT</v>
    <v>Stock</v>
    <v>45933.978533992966</v>
    <v>8413</v>
    <v>95.14</v>
    <v>41565620000</v>
    <v>CROWN CASTLE INC.</v>
    <v>CROWN CASTLE INC.</v>
    <v>95.3</v>
    <v>95.46</v>
    <v>95.45</v>
    <v>95</v>
    <v>435470100</v>
    <v>CCI</v>
    <v>CROWN CASTLE INC. (XNYS:CCI)</v>
    <v>2359468</v>
    <v>3797513</v>
    <v>2014</v>
  </rv>
  <rv s="2">
    <v>8414</v>
  </rv>
  <rv s="0">
    <v>https://www.bing.com/financeapi/forcetrigger?t=a26em7&amp;q=XNYS%3aYUM&amp;form=skydnc</v>
    <v>Learn more on Bing</v>
  </rv>
  <rv s="3">
    <v>en-GB</v>
    <v>a26em7</v>
    <v>268435456</v>
    <v>1</v>
    <v>Powered by Refinitiv</v>
    <v>5</v>
    <v>YUM! BRANDS, INC. (XNYS:YUM)</v>
    <v>6</v>
    <v>7</v>
    <v>Finance</v>
    <v>8</v>
    <v>163.30000000000001</v>
    <v>122.13</v>
    <v>0.73550000000000004</v>
    <v>-0.66</v>
    <v>1.6458E-2</v>
    <v>-4.3610000000000003E-3</v>
    <v>2.48</v>
    <v>USD</v>
    <v>YUM! Brands, Inc. and its subsidiaries franchise or operate a system of approximately 61,000 restaurants in 155 countries and territories under the concepts of KFC, Taco Bell, Pizza Hut and The Habit Burger Grill. It consists of four operating segments: The KFC Division, which includes its worldwide operations of the KFC concept; The Taco Bell Division, which includes its worldwide operations of the Taco Bell concept; The Pizza Hut Division, which includes its worldwide operations of the Pizza Hut concept; and The Habit Burger Grill Division, which includes its worldwide operations of the Habit Burger Grill concept. It develops, operates, or franchises a system of both traditional and non-traditional restaurants. KFC restaurants offer fried and non-fried chicken products. Taco Bell offers Mexican-style food products. Pizza Hut specializes in the sale of ready-to-eat pizza products. The Habit Burger Grill offers chargrilled burgers and sandwiches made-to-order over an open flame.</v>
    <v>23000</v>
    <v>New York Stock Exchange</v>
    <v>XNYS</v>
    <v>XNYS</v>
    <v>1441 Gardiner Lane, LOUISVILLE, KY, 40213 US</v>
    <v>151.22999999999999</v>
    <v>Hotels &amp; Entertainment Services</v>
    <v>Stock</v>
    <v>45933.990131435159</v>
    <v>8416</v>
    <v>149.83000000000001</v>
    <v>41821860000</v>
    <v>YUM! BRANDS, INC.</v>
    <v>YUM! BRANDS, INC.</v>
    <v>150.99</v>
    <v>29.9544</v>
    <v>151.35</v>
    <v>150.69</v>
    <v>153.16999999999999</v>
    <v>277535700</v>
    <v>YUM</v>
    <v>YUM! BRANDS, INC. (XNYS:YUM)</v>
    <v>1288535</v>
    <v>1906571</v>
    <v>1997</v>
  </rv>
  <rv s="2">
    <v>8417</v>
  </rv>
  <rv s="0">
    <v>https://www.bing.com/financeapi/forcetrigger?t=a1udz2&amp;q=XNYS%3aGWW&amp;form=skydnc</v>
    <v>Learn more on Bing</v>
  </rv>
  <rv s="3">
    <v>en-GB</v>
    <v>a1udz2</v>
    <v>268435456</v>
    <v>1</v>
    <v>Powered by Refinitiv</v>
    <v>5</v>
    <v>W.W. GRAINGER, INC. (XNYS:GWW)</v>
    <v>6</v>
    <v>7</v>
    <v>Finance</v>
    <v>8</v>
    <v>1227.6590000000001</v>
    <v>893.99</v>
    <v>1.1684000000000001</v>
    <v>2.84</v>
    <v>2.0910000000000001E-5</v>
    <v>2.9780000000000002E-3</v>
    <v>0.02</v>
    <v>USD</v>
    <v>W.W. Grainger, Inc. is a broadline distributor of maintenance, repair and operating (MRO) products serving businesses and institutions. The Company’s segments include High-Touch Solutions North America (High-Touch Solutions N.A.) and Endless Assortment. The Company's High-Touch Solutions N.A. segment provides value-added MRO solutions. This segment primarily includes the Grainger-branded businesses in the United States, Canada, Mexico and Puerto Rico. The Company’s Endless Assortment segment provides an online platform with one-stop shopping for various products. The Endless Assortment segment includes the Company’s Zoro Tools, Inc. (Zoro) and MonotaRO Co., Ltd. (MonotaRO) online channels which operate predominately in the United States and Japan. The Company’s product offering is grouped under several broad categories, including safety and security, material handling and storage, pumps and plumbing equipment, cleaning and maintenance, metalworking and hand tools.</v>
    <v>23500</v>
    <v>New York Stock Exchange</v>
    <v>XNYS</v>
    <v>XNYS</v>
    <v>100 Grainger Parkway, LAKE FOREST, IL, 60045-5201 US</v>
    <v>969.67499999999995</v>
    <v>Machinery, Equipment &amp; Components</v>
    <v>Stock</v>
    <v>45933.958333356248</v>
    <v>8419</v>
    <v>950.89</v>
    <v>45755850000</v>
    <v>W.W. GRAINGER, INC.</v>
    <v>W.W. GRAINGER, INC.</v>
    <v>953.38</v>
    <v>24.054099999999998</v>
    <v>953.75</v>
    <v>956.59</v>
    <v>956.61</v>
    <v>47832240</v>
    <v>GWW</v>
    <v>W.W. GRAINGER, INC. (XNYS:GWW)</v>
    <v>240294</v>
    <v>302164</v>
    <v>1928</v>
  </rv>
  <rv s="2">
    <v>8420</v>
  </rv>
  <rv s="0">
    <v>https://www.bing.com/financeapi/forcetrigger?t=a1zo52&amp;q=XNYS%3aPEG&amp;form=skydnc</v>
    <v>Learn more on Bing</v>
  </rv>
  <rv s="3">
    <v>en-GB</v>
    <v>a1zo52</v>
    <v>268435456</v>
    <v>1</v>
    <v>Powered by Refinitiv</v>
    <v>5</v>
    <v>PUBLIC SERVICE ENTERPRISE GROUP INCORPORATED (XNYS:PEG)</v>
    <v>6</v>
    <v>7</v>
    <v>Finance</v>
    <v>8</v>
    <v>95.22</v>
    <v>74.670100000000005</v>
    <v>0.5635</v>
    <v>0.42</v>
    <v>1.3415E-2</v>
    <v>5.1480000000000007E-3</v>
    <v>1.1000000000000001</v>
    <v>USD</v>
    <v>Public Service Enterprise Group Incorporated is a regulated infrastructure company operating New Jersey’s transmission and distribution utility, serving approximately 2.4 million electric and 1.9 million natural gas customers. The Company also owns an independent fleet of 3,758 MW of carbon-free, baseload nuclear power-generating units. The Company principally conducts its business through two wholly owned subsidiaries, Public Service Electric and Gas Company (PSE&amp;G) and PSEG Power LLC (PSEG Power). The Company’s segments include PSE&amp;G and PSEG Power. PSE&amp;G is a public utility engaged principally in the transmission of electricity and distribution of electricity and natural gas in certain areas of New Jersey. PSEG Power is an energy supply company that consists of the operations of merchant nuclear generating assets and fuel supply functions engaged in competitive energy sales via its principal direct wholly owned subsidiaries. The Company also has other wholly owned subsidiaries.</v>
    <v>13047</v>
    <v>New York Stock Exchange</v>
    <v>XNYS</v>
    <v>XNYS</v>
    <v>Corporate Accounting Services, 80 Park Plaza, 9Th Floor, NEWARK, NJ, 07102-4194 US</v>
    <v>82.349000000000004</v>
    <v>Multiline Utilities</v>
    <v>Stock</v>
    <v>45933.996745161719</v>
    <v>8422</v>
    <v>81.518199999999993</v>
    <v>40924540000</v>
    <v>PUBLIC SERVICE ENTERPRISE GROUP INCORPORATED</v>
    <v>PUBLIC SERVICE ENTERPRISE GROUP INCORPORATED</v>
    <v>81.87</v>
    <v>20.707100000000001</v>
    <v>81.58</v>
    <v>82</v>
    <v>83.1</v>
    <v>499079700</v>
    <v>PEG</v>
    <v>PUBLIC SERVICE ENTERPRISE GROUP INCORPORATED (XNYS:PEG)</v>
    <v>3053006</v>
    <v>2557236</v>
    <v>1985</v>
  </rv>
  <rv s="2">
    <v>8423</v>
  </rv>
  <rv s="0">
    <v>http://en.wikipedia.org/wiki/Western_Digital</v>
    <v>Wikipedia</v>
  </rv>
  <rv s="4">
    <v>36</v>
    <v>8425</v>
  </rv>
  <rv s="5">
    <v>13</v>
    <v>https://www.bing.com/th?id=AMMS_b9efb984265253a027f300c3dcbbcbc0&amp;qlt=95</v>
    <v>8426</v>
    <v>0</v>
    <v>https://www.bing.com/images/search?form=xlimg&amp;q=western+digital</v>
    <v>Image of WESTERN DIGITAL CORPORATION</v>
  </rv>
  <rv s="0">
    <v>https://www.bing.com/financeapi/forcetrigger?t=a25rnm&amp;q=XNAS%3aWDC&amp;form=skydnc</v>
    <v>Learn more on Bing</v>
  </rv>
  <rv s="6">
    <v>en-GB</v>
    <v>a25rnm</v>
    <v>268435456</v>
    <v>1</v>
    <v>Powered by Refinitiv</v>
    <v>9</v>
    <v>WESTERN DIGITAL CORPORATION (XNAS:WDC)</v>
    <v>11</v>
    <v>12</v>
    <v>Finance</v>
    <v>8</v>
    <v>137.4</v>
    <v>28.83</v>
    <v>1.7985</v>
    <v>0.05</v>
    <v>2.1320000000000002E-3</v>
    <v>3.8089999999999999E-4</v>
    <v>0.28000000000000003</v>
    <v>USD</v>
    <v>Western Digital Corporation is a developer, manufacturer and provider of data storage devices and solutions. It delivers hard disk drives (HDD) solutions for everyone from students, gamers, and home offices to enterprises and public clouds. The Company manufactures, markets, and sells data storage devices and solutions in the United States and in foreign countries through its sales personnel, dealers, distributors, retailers, and subsidiaries. Its portfolio of technology and products addresses multiple end markets: Cloud, Client, and Consumer. Cloud is comprised primarily of products for public or private cloud environments and end customers. Through the Client end market, it provides its original equipment manufacturer (OEM) and channel customers a range of hard drive solutions across personal computer, mobile, gaming, automotive, virtual reality headsets, at-home entertainment, and industrial spaces. The Consumer end market offers a range of retail and other end-user products.</v>
    <v>40000</v>
    <v>Nasdaq Stock Market</v>
    <v>XNAS</v>
    <v>XNAS</v>
    <v>5601 Great Oaks Parkway, SAN JOSE, CA, 95119 US</v>
    <v>136.215</v>
    <v>8427</v>
    <v>Computers, Phones &amp; Household Electronics</v>
    <v>Stock</v>
    <v>45933.999194710159</v>
    <v>8428</v>
    <v>129.93</v>
    <v>45554340000</v>
    <v>WESTERN DIGITAL CORPORATION</v>
    <v>WESTERN DIGITAL CORPORATION</v>
    <v>131.74</v>
    <v>22.753299999999999</v>
    <v>131.26</v>
    <v>131.31</v>
    <v>131.59</v>
    <v>346922100</v>
    <v>WDC</v>
    <v>WESTERN DIGITAL CORPORATION (XNAS:WDC)</v>
    <v>8465883</v>
    <v>10076401</v>
    <v>2000</v>
  </rv>
  <rv s="2">
    <v>8429</v>
  </rv>
  <rv s="0">
    <v>https://www.bing.com/financeapi/forcetrigger?t=a1saoc&amp;q=XNYS%3aETR&amp;form=skydnc</v>
    <v>Learn more on Bing</v>
  </rv>
  <rv s="3">
    <v>en-GB</v>
    <v>a1saoc</v>
    <v>268435456</v>
    <v>1</v>
    <v>Powered by Refinitiv</v>
    <v>5</v>
    <v>ENTERGY CORPORATION (XNYS:ETR)</v>
    <v>6</v>
    <v>7</v>
    <v>Finance</v>
    <v>8</v>
    <v>96.61</v>
    <v>64.377499999999998</v>
    <v>0.61780000000000002</v>
    <v>1.82</v>
    <v>-1.1951E-2</v>
    <v>1.9451E-2</v>
    <v>-1.1399999999999999</v>
    <v>USD</v>
    <v>Entergy Corporation is an integrated energy company engaged primarily in electric power production and retail distribution operations. The Company operates primarily through a single segment, Utility. The Utility segment includes the generation, transmission, distribution, and sale of electric power in portions of Arkansas, Mississippi, Texas, and Louisiana, including the City of New Orleans. The Utility segment includes five retail electric utility subsidiaries: Entergy Arkansas, LLC, Entergy Louisiana, LLC, Entergy Mississippi, LLC, Entergy New Orleans, LLC, and Entergy Texas, Inc. These companies generate, transmit, distribute, and sell electric power to retail and wholesale customers in Arkansas, Louisiana, Mississippi, and Texas. The Company owns and operates power plants with approximately 25,000 MW of electric generating capacity. It delivers electricity to approximately three million utility customers in Arkansas, Louisiana, Mississippi, and Texas.</v>
    <v>12267</v>
    <v>New York Stock Exchange</v>
    <v>XNYS</v>
    <v>XNYS</v>
    <v>639 Loyola Ave, NEW ORLEANS, LA, 70113 US</v>
    <v>96.61</v>
    <v>Electrical Utilities &amp; IPPs</v>
    <v>Stock</v>
    <v>45933.958333367969</v>
    <v>8431</v>
    <v>94.26</v>
    <v>42582960000</v>
    <v>ENTERGY CORPORATION</v>
    <v>ENTERGY CORPORATION</v>
    <v>95.91</v>
    <v>23.281700000000001</v>
    <v>93.57</v>
    <v>95.39</v>
    <v>94.25</v>
    <v>446409100</v>
    <v>ETR</v>
    <v>ENTERGY CORPORATION (XNYS:ETR)</v>
    <v>3714218</v>
    <v>2682946</v>
    <v>1992</v>
  </rv>
  <rv s="2">
    <v>8432</v>
  </rv>
  <rv s="0">
    <v>https://www.bing.com/financeapi/forcetrigger?t=a1rk52&amp;q=XNAS%3aEBAY&amp;form=skydnc</v>
    <v>Learn more on Bing</v>
  </rv>
  <rv s="3">
    <v>en-GB</v>
    <v>a1rk52</v>
    <v>268435456</v>
    <v>1</v>
    <v>Powered by Refinitiv</v>
    <v>5</v>
    <v>EBAY INC. (XNAS:EBAY)</v>
    <v>6</v>
    <v>7</v>
    <v>Finance</v>
    <v>8</v>
    <v>101.15</v>
    <v>56.33</v>
    <v>1.2885</v>
    <v>3.77</v>
    <v>6.8349999999999999E-3</v>
    <v>4.2647000000000004E-2</v>
    <v>0.63</v>
    <v>USD</v>
    <v>eBay Inc. is a global commerce company. The Company's technology empowers buyers and sellers in more than 190 markets around the world. The Company's business includes its online marketplace located at www.ebay.com and its localized counterparts, its off-platform marketplaces and its suite of mobile apps. It provides a number of features for its sellers and buyers that align with its approach of leveraging technology, including generative AI, to enhance the marketplace experience for its customers. For sellers, the Company is focused on simplifying their business processes to help drive their sales. The Company offers the eBay International Shipping program for sellers in the United States. For buyers, it is changing the way they find inventory through discovery, personalization and other experiences. It launched Explore, an AI-powered shopping feed enabling users to browse a list of personalized recommendations based on their interests, style preferences, and sizes.</v>
    <v>11500</v>
    <v>Nasdaq Stock Market</v>
    <v>XNAS</v>
    <v>XNAS</v>
    <v>2025 Hamilton Avenue, SAN JOSE, CA, 95125 US</v>
    <v>92.26</v>
    <v>Software &amp; IT Services</v>
    <v>Stock</v>
    <v>45933.994319582809</v>
    <v>8434</v>
    <v>88.74</v>
    <v>42121690000</v>
    <v>EBAY INC.</v>
    <v>EBAY INC.</v>
    <v>88.85</v>
    <v>19.456</v>
    <v>88.4</v>
    <v>92.17</v>
    <v>92.8</v>
    <v>457000000</v>
    <v>EBAY</v>
    <v>EBAY INC. (XNAS:EBAY)</v>
    <v>7650850</v>
    <v>5773260</v>
    <v>1998</v>
  </rv>
  <rv s="2">
    <v>8435</v>
  </rv>
  <rv s="0">
    <v>https://www.bing.com/financeapi/forcetrigger?t=a1wjz2&amp;q=XNYS%3aKMB&amp;form=skydnc</v>
    <v>Learn more on Bing</v>
  </rv>
  <rv s="3">
    <v>en-GB</v>
    <v>a1wjz2</v>
    <v>268435456</v>
    <v>1</v>
    <v>Powered by Refinitiv</v>
    <v>5</v>
    <v>KIMBERLY-CLARK CORPORATION (XNAS:KMB)</v>
    <v>6</v>
    <v>7</v>
    <v>Finance</v>
    <v>8</v>
    <v>150.44999999999999</v>
    <v>121.02</v>
    <v>0.2777</v>
    <v>-0.04</v>
    <v>3.2630000000000002E-4</v>
    <v>-3.2620000000000001E-4</v>
    <v>0.04</v>
    <v>USD</v>
    <v>Kimberly-Clark Corporation is engaged in the manufacturing and marketing of a wide range of products made from natural or synthetic fibers and materials using advanced technologies in fibers, nonwovens and absorbency. The Company’s segments include North America (NA), International Personal Care (IPC) and International Family Care and Professional (IFP). Its NA segment offers disposable diapers, training and youth pants, swim pants, baby wipes, and other products. These products are sold under the Huggies, Pull-Ups, GoodNites, Kotex, Poise, Depend, and other brand names. Its IPC segment consists of three categories, such as Baby &amp; Child Care, Adult Care and Feminine Care, including disposable diapers, and other products, and are sold under the Huggies, Kotex, Goodfeel, Intimus, Depend and other brand names. Its IFP segment consists of two categories-Family Care and Professional, including facial and bathroom tissue, and are sold under the Kleenex, Scottex, Wypall and other brand names.</v>
    <v>38000</v>
    <v>Nasdaq Stock Market</v>
    <v>XNAS</v>
    <v>XNAS</v>
    <v>351 Phelps Dr, IRVING, TX, 75038 US</v>
    <v>123.38</v>
    <v>Personal &amp; Household Products &amp; Services</v>
    <v>Stock</v>
    <v>45933.964598402345</v>
    <v>8437</v>
    <v>121.76</v>
    <v>40669590000</v>
    <v>KIMBERLY-CLARK CORPORATION</v>
    <v>KIMBERLY-CLARK CORPORATION</v>
    <v>122.325</v>
    <v>17.389900000000001</v>
    <v>122.62</v>
    <v>122.58</v>
    <v>122.62</v>
    <v>331779900</v>
    <v>KMB</v>
    <v>KIMBERLY-CLARK CORPORATION (XNAS:KMB)</v>
    <v>1898153</v>
    <v>2428897</v>
    <v>1928</v>
  </rv>
  <rv s="2">
    <v>8438</v>
  </rv>
  <rv s="0">
    <v>https://www.bing.com/financeapi/forcetrigger?t=a1wmu2&amp;q=XNYS%3aKR&amp;form=skydnc</v>
    <v>Learn more on Bing</v>
  </rv>
  <rv s="3">
    <v>en-GB</v>
    <v>a1wmu2</v>
    <v>268435456</v>
    <v>1</v>
    <v>Powered by Refinitiv</v>
    <v>5</v>
    <v>THE KROGER CO. (XNYS:KR)</v>
    <v>6</v>
    <v>7</v>
    <v>Finance</v>
    <v>8</v>
    <v>74.900000000000006</v>
    <v>54.88</v>
    <v>0.55459999999999998</v>
    <v>-0.06</v>
    <v>1.9610000000000001E-3</v>
    <v>-9.0419999999999997E-4</v>
    <v>0.13</v>
    <v>USD</v>
    <v>The Kroger Co. is a food and drug retailer. The Company operates supermarkets, multi-department stores and fulfillment centers throughout the United States. It operates approximately 2,731 supermarkets, 2,273 pharmacies and 1,702 fuel centers in over 35 states and the District of Columbia while also operating online through a digital ecosystem to offer customers an omnichannel shopping experience. The Company also manufactures and processes food for sale in its supermarkets and online. It offers Pickup and Harris Teeter ExpressLane personalized, order online, pick-up at the store services at approximately 2,412 of its supermarkets and provides delivery, which allows it to offer digital solutions to substantially all of its customers. Its delivery solutions include orders delivered to customers at retail store locations, customer fulfillment centers and orders placed through third-party platforms. The Company also offers customer-facing apps and interfaces.</v>
    <v>409000</v>
    <v>New York Stock Exchange</v>
    <v>XNYS</v>
    <v>XNYS</v>
    <v>1014 Vine St, CINCINNATI, OH, 45201 US</v>
    <v>66.63</v>
    <v>Food &amp; Drug Retailing</v>
    <v>Stock</v>
    <v>45933.996821318753</v>
    <v>8440</v>
    <v>66.004999999999995</v>
    <v>43935570000</v>
    <v>THE KROGER CO.</v>
    <v>THE KROGER CO.</v>
    <v>66.27</v>
    <v>16.811800000000002</v>
    <v>66.36</v>
    <v>66.3</v>
    <v>66.430000000000007</v>
    <v>662678200</v>
    <v>KR</v>
    <v>THE KROGER CO. (XNYS:KR)</v>
    <v>4201573</v>
    <v>8110837</v>
    <v>1902</v>
  </rv>
  <rv s="2">
    <v>8441</v>
  </rv>
  <rv s="0">
    <v>https://www.bing.com/financeapi/forcetrigger?t=a25f6h&amp;q=XNYS%3aVMC&amp;form=skydnc</v>
    <v>Learn more on Bing</v>
  </rv>
  <rv s="3">
    <v>en-GB</v>
    <v>a25f6h</v>
    <v>268435456</v>
    <v>1</v>
    <v>Powered by Refinitiv</v>
    <v>5</v>
    <v>VULCAN MATERIALS COMPANY (XNYS:VMC)</v>
    <v>6</v>
    <v>7</v>
    <v>Finance</v>
    <v>8</v>
    <v>309.17</v>
    <v>215.08</v>
    <v>0.95469999999999999</v>
    <v>1.33</v>
    <v>-6.5640000000000002E-4</v>
    <v>4.3839999999999999E-3</v>
    <v>-0.2</v>
    <v>USD</v>
    <v>Vulcan Materials Company is a supplier of construction aggregates and producer of aggregates-based construction materials. The Company’s segments include Aggregates, Asphalt and Concrete. The Aggregates segment produces and sells aggregates, such as crushed stone, sand and gravel, sand, and other aggregates and related products and services. This segment also includes a production stage and leased calcium operation located in Brooksville, Florida. This limestone quarry produces a supplement for end-use products such as animal feed and plastics. The Asphalt segment produces and sells asphalt mix in Alabama, Arizona, California, New Mexico, Tennessee and Texas and provides asphalt construction paving services in Alabama, Tennessee and Texas. The Concrete segment produces and sells ready-mixed concrete in California, Maryland and Virginia. The Company provides the basic materials for the infrastructure delivered by trucks, ships, barges, and trains.</v>
    <v>11436</v>
    <v>New York Stock Exchange</v>
    <v>XNYS</v>
    <v>XNYS</v>
    <v>1200 Urban Center Drive, BIRMINGHAM, AL, 35242 US</v>
    <v>305.79000000000002</v>
    <v>Construction Materials</v>
    <v>Stock</v>
    <v>45933.958333333336</v>
    <v>8443</v>
    <v>296.99</v>
    <v>40258230000</v>
    <v>VULCAN MATERIALS COMPANY</v>
    <v>VULCAN MATERIALS COMPANY</v>
    <v>303.45</v>
    <v>42.300600000000003</v>
    <v>303.37</v>
    <v>304.7</v>
    <v>304.5</v>
    <v>132124200</v>
    <v>VMC</v>
    <v>VULCAN MATERIALS COMPANY (XNYS:VMC)</v>
    <v>620451</v>
    <v>747977</v>
    <v>2007</v>
  </rv>
  <rv s="2">
    <v>8444</v>
  </rv>
  <rv s="0">
    <v>https://www.bing.com/financeapi/forcetrigger?t=a246z2&amp;q=XNYS%3aTGT&amp;form=skydnc</v>
    <v>Learn more on Bing</v>
  </rv>
  <rv s="3">
    <v>en-GB</v>
    <v>a246z2</v>
    <v>268435456</v>
    <v>1</v>
    <v>Powered by Refinitiv</v>
    <v>5</v>
    <v>TARGET CORPORATION (XNYS:TGT)</v>
    <v>6</v>
    <v>7</v>
    <v>Finance</v>
    <v>8</v>
    <v>161.5</v>
    <v>86.3</v>
    <v>1.1830000000000001</v>
    <v>-0.48</v>
    <v>2.2460000000000001E-4</v>
    <v>-5.3629999999999997E-3</v>
    <v>0.02</v>
    <v>USD</v>
    <v>Target Corporation is a general merchandise retailer selling products to its guests through its stores and digital channels. The Company offers customers, referred to as guests, everyday essentials and fashionable, differentiated merchandise at discounted prices. The majority of its stores offer a wide assortment of general merchandise and food. Its merchandise categories include apparel and accessories, beauty and household essentials, food and beverage, hardlines, and home furnishings and decor. Most of its stores are larger than 170,000 square feet, offer a variety of general merchandise and a full line of food items comparable to traditional supermarkets. Its digital channels include a wide merchandise and food assortment, including many items found in its stores, along with a complementary assortment sold by the Company and third parties. Its brands include A New Day, Ava &amp; Viv, Cloud Island, Favorite Day, and others. It serves guests at nearly 2,000 stores and at Target.com.</v>
    <v>440000</v>
    <v>New York Stock Exchange</v>
    <v>XNYS</v>
    <v>XNYS</v>
    <v>1000 Nicollet Mall, MINNEAPOLIS, MN, 55403 US</v>
    <v>90.368899999999996</v>
    <v>Diversified Retail</v>
    <v>Stock</v>
    <v>45933.999968772659</v>
    <v>8446</v>
    <v>88.28</v>
    <v>40455160000</v>
    <v>TARGET CORPORATION</v>
    <v>TARGET CORPORATION</v>
    <v>89.8</v>
    <v>10.435</v>
    <v>89.51</v>
    <v>89.03</v>
    <v>89.05</v>
    <v>454399100</v>
    <v>TGT</v>
    <v>TARGET CORPORATION (XNYS:TGT)</v>
    <v>6871981</v>
    <v>8747981</v>
    <v>1902</v>
  </rv>
  <rv s="2">
    <v>8447</v>
  </rv>
  <rv s="0">
    <v>https://www.bing.com/financeapi/forcetrigger?t=a1u6sm&amp;q=XNYS%3aGRMN&amp;form=skydnc</v>
    <v>Learn more on Bing</v>
  </rv>
  <rv s="3">
    <v>en-GB</v>
    <v>a1u6sm</v>
    <v>268435456</v>
    <v>1</v>
    <v>Powered by Refinitiv</v>
    <v>5</v>
    <v>Garmin Ltd (XNYS:GRMN)</v>
    <v>6</v>
    <v>7</v>
    <v>Finance</v>
    <v>8</v>
    <v>258.51</v>
    <v>160.94</v>
    <v>1.0257000000000001</v>
    <v>-0.68</v>
    <v>-4.1240000000000001E-3</v>
    <v>-2.6379999999999997E-3</v>
    <v>-1.06</v>
    <v>USD</v>
    <v>Garmin Ltd. (Garmin) is a Switzerland-based entity. The Company and its subsidiaries offer global positioning system (GPS) navigation and wireless devices and applications. The Company operates through five segments: fitness, outdoor, aviation, marine and auto. It offers a range of auto navigation products, as well as a range of products and applications designed for the mobile GPS market. It offers Outdoor Handhelds, Wearable Devices, Golf Devices, and Dog Tracking and Training/Pet Obedience Devices. Garmin offers various products designed for use in fitness and activity tracking. Company’s aviation business segment is a provider of solutions to aircraft manufacturers, existing aircraft owners and operators, as well as military and government customers and serves a range of aircraft, including transport aircraft, business aviation, general aviation, experimental/light sport, helicopters, optionally piloted vehicles, and unmanned aerial vehicles. Company operates worldwide.</v>
    <v>21800</v>
    <v>New York Stock Exchange</v>
    <v>XNYS</v>
    <v>XNYS</v>
    <v>Muehlentalstrasse 2, SCHAFFHAUSEN, SCHAFFHAUSEN, 8200 CH</v>
    <v>258.51</v>
    <v>Communications &amp; Networking</v>
    <v>Stock</v>
    <v>45933.983829270313</v>
    <v>8449</v>
    <v>256.15499999999997</v>
    <v>49482490000</v>
    <v>Garmin Ltd</v>
    <v>Garmin Ltd</v>
    <v>257.74</v>
    <v>31.8246</v>
    <v>257.74</v>
    <v>257.06</v>
    <v>256</v>
    <v>192493900</v>
    <v>GRMN</v>
    <v>Garmin Ltd (XNYS:GRMN)</v>
    <v>617604</v>
    <v>928358</v>
    <v>2010</v>
  </rv>
  <rv s="2">
    <v>8450</v>
  </rv>
  <rv s="0">
    <v>http://zh.wikipedia.org/wiki/OMX</v>
    <v>Wikipedia</v>
  </rv>
  <rv s="4">
    <v>36</v>
    <v>8452</v>
  </rv>
  <rv s="5">
    <v>13</v>
    <v>https://www.bing.com/th?id=AMMS_ca29f5ea4bb769bc6f9c17b9fef790ab&amp;qlt=95</v>
    <v>8453</v>
    <v>0</v>
    <v>https://www.bing.com/images/search?form=xlimg&amp;q=nasdaq+omx+group</v>
    <v>Image of NASDAQ, INC.</v>
  </rv>
  <rv s="0">
    <v>https://www.bing.com/financeapi/forcetrigger?t=a1ydc7&amp;q=XNAS%3aNDAQ&amp;form=skydnc</v>
    <v>Learn more on Bing</v>
  </rv>
  <rv s="6">
    <v>en-GB</v>
    <v>a1ydc7</v>
    <v>268435456</v>
    <v>1</v>
    <v>Powered by Refinitiv</v>
    <v>9</v>
    <v>NASDAQ, INC. (XNAS:NDAQ)</v>
    <v>11</v>
    <v>12</v>
    <v>Finance</v>
    <v>8</v>
    <v>97.63</v>
    <v>64.84</v>
    <v>0.99339999999999995</v>
    <v>0.27</v>
    <v>-1.141E-4</v>
    <v>3.091E-3</v>
    <v>-0.01</v>
    <v>USD</v>
    <v>Nasdaq, Inc. is a global technology company serving corporate clients, investment managers, banks, brokers, and exchange operators as they navigate and interact with the global capital markets and the broader financial system. The Company manages, operates and provides its products and services in three business segments: Capital Access Platforms, Financial Technology and Market Services. Its Capital Access Platforms segment comprises Data &amp; Listing Services, Index and Workflow &amp; Insights. The Financial Technology segment comprises Financial Crime Management Technology, Regulatory Technology and Capital Markets Technology businesses. Its Market Services segment includes its equity derivative trading and clearing, cash equity trading, fixed income, currency and commodities trading. It operates over 19 exchanges across several asset classes, including derivatives, commodities, cash equity, debt, structured products and exchange-traded products (ETPs).</v>
    <v>9492</v>
    <v>Nasdaq Stock Market</v>
    <v>XNAS</v>
    <v>XNAS</v>
    <v>151 W. 42Nd Street, NEW YORK, NY, 10036 US</v>
    <v>88.159300000000002</v>
    <v>8454</v>
    <v>Investment Banking &amp; Investment Services</v>
    <v>Stock</v>
    <v>45933.999545751562</v>
    <v>8455</v>
    <v>87.06</v>
    <v>50270200000</v>
    <v>NASDAQ, INC.</v>
    <v>NASDAQ, INC.</v>
    <v>87.105000000000004</v>
    <v>33.561100000000003</v>
    <v>87.34</v>
    <v>87.61</v>
    <v>87.6</v>
    <v>573795200</v>
    <v>NDAQ</v>
    <v>NASDAQ, INC. (XNAS:NDAQ)</v>
    <v>3626092</v>
    <v>4100459</v>
    <v>1979</v>
  </rv>
  <rv s="2">
    <v>8456</v>
  </rv>
  <rv s="0">
    <v>https://www.bing.com/financeapi/forcetrigger?t=a223r7&amp;q=XNYS%3aRMD&amp;form=skydnc</v>
    <v>Learn more on Bing</v>
  </rv>
  <rv s="3">
    <v>en-GB</v>
    <v>a223r7</v>
    <v>268435456</v>
    <v>1</v>
    <v>Powered by Refinitiv</v>
    <v>5</v>
    <v>RESMED INC. (XNYS:RMD)</v>
    <v>6</v>
    <v>7</v>
    <v>Finance</v>
    <v>8</v>
    <v>293.81</v>
    <v>199.92</v>
    <v>0.87949999999999995</v>
    <v>1.95</v>
    <v>1.472E-3</v>
    <v>7.0489999999999997E-3</v>
    <v>0.41</v>
    <v>USD</v>
    <v>ResMed Inc. is a holding company. The Company, through its subsidiaries, in the development, manufacturing, distribution and marketing of medical devices and cloud-based software applications that diagnose, treat and manage respiratory disorders, including sleep disordered breathing (SDB), chronic obstructive pulmonary disease, neuromuscular disease and other chronic diseases. Its segments include Sleep and Breathing Health segment and the Residential Care Software segment. It also operates a Software as a Service (SaaS) business in the United States and Germany that includes out-of-hospital software platforms designed to support the professionals and caregivers who help people stay healthy in the home or care setting of their choice. Its products and solutions are designed to improve patients' quality of life and reduce the impact of chronic disease. Its cloud-based digital health software applications, along with its devices, are designed to provide connected care.</v>
    <v>10600</v>
    <v>New York Stock Exchange</v>
    <v>XNYS</v>
    <v>XNYS</v>
    <v>9001 Spectrum Center Blvd, SAN DIEGO, CA, 92123 US</v>
    <v>281.5</v>
    <v>Healthcare Equipment &amp; Supplies</v>
    <v>Stock</v>
    <v>45933.958333344533</v>
    <v>8458</v>
    <v>277.24</v>
    <v>40657630000</v>
    <v>RESMED INC.</v>
    <v>RESMED INC.</v>
    <v>278.3</v>
    <v>29.301500000000001</v>
    <v>276.64</v>
    <v>278.58999999999997</v>
    <v>279</v>
    <v>145940700</v>
    <v>RMD</v>
    <v>RESMED INC. (XNYS:RMD)</v>
    <v>591048</v>
    <v>993365</v>
    <v>1994</v>
  </rv>
  <rv s="2">
    <v>8459</v>
  </rv>
  <rv s="0">
    <v>https://www.bing.com/financeapi/forcetrigger?t=a23i8m&amp;q=XNYS%3aSQ&amp;form=skydnc</v>
    <v>Learn more on Bing</v>
  </rv>
  <rv s="3">
    <v>en-GB</v>
    <v>a23i8m</v>
    <v>268435456</v>
    <v>1</v>
    <v>Powered by Refinitiv</v>
    <v>5</v>
    <v>BLOCK, INC. (XNYS:XYZ)</v>
    <v>6</v>
    <v>7</v>
    <v>Finance</v>
    <v>8</v>
    <v>99.26</v>
    <v>44.27</v>
    <v>2.7286999999999999</v>
    <v>0.14000000000000001</v>
    <v>-3.2490000000000002E-3</v>
    <v>1.823E-3</v>
    <v>-0.25</v>
    <v>USD</v>
    <v>Block, Inc. builds technology to increase access to the global economy. The Company operates through two segments: Square and Cash App. The Square includes managed payment services, software solutions, hardware, and financial services offered to sellers, excluding those that involve Cash App. The Cash App segment includes the financial tools available to individuals within the mobile Cash App, including peer-to-peer payments, bitcoin and stock investments. The Cash App also includes Cash App Card, which is linked to customer stored balances that customers can use to pay for purchases or withdraw funds from an ATM. Cash App also includes the BNPL platform. Its Afterpay business is transforming the way customers manage their spending over time. Its TIDAL business is a music platform that empowers artists to thrive as entrepreneurs. Its Bitkey business is a simple self-custody wallet built for bitcoin. Proto business is a suite of bitcoin mining products and services.</v>
    <v>11372</v>
    <v>New York Stock Exchange</v>
    <v>XNYS</v>
    <v>XNYS</v>
    <v>1955 Broadway, Suite 600, OAKLAND, CA, 94612 US</v>
    <v>78.245000000000005</v>
    <v>Professional &amp; Commercial Services</v>
    <v>Stock</v>
    <v>45933.998179560156</v>
    <v>8461</v>
    <v>76.099999999999994</v>
    <v>46907490000</v>
    <v>BLOCK, INC.</v>
    <v>BLOCK, INC.</v>
    <v>76.69</v>
    <v>45.441099999999999</v>
    <v>76.81</v>
    <v>76.95</v>
    <v>76.7</v>
    <v>609584000</v>
    <v>XYZ</v>
    <v>BLOCK, INC. (XNYS:XYZ)</v>
    <v>5761668</v>
    <v>6069926</v>
    <v>2009</v>
  </rv>
  <rv s="2">
    <v>8462</v>
  </rv>
  <rv s="0">
    <v>https://www.bing.com/financeapi/forcetrigger?t=a23wlh&amp;q=XNYS%3aSYY&amp;form=skydnc</v>
    <v>Learn more on Bing</v>
  </rv>
  <rv s="3">
    <v>en-GB</v>
    <v>a23wlh</v>
    <v>268435456</v>
    <v>1</v>
    <v>Powered by Refinitiv</v>
    <v>5</v>
    <v>SYSCO CORPORATION (XNYS:SYY)</v>
    <v>6</v>
    <v>7</v>
    <v>Finance</v>
    <v>8</v>
    <v>83.47</v>
    <v>67.12</v>
    <v>0.80769999999999997</v>
    <v>-0.57999999999999996</v>
    <v>1.1564000000000001E-2</v>
    <v>-7.0109999999999999E-3</v>
    <v>0.95</v>
    <v>USD</v>
    <v>Sysco Corporation is engaged in selling, marketing and distributing food products to restaurants, healthcare and educational facilities, lodging establishments and other customers who prepare meals away from home. It also supplies a variety of non-food items. Its segments include U.S. Foodservice Operations, International Foodservice Operations, SYGMA and Other. U.S. Foodservice Operations segment includes United States Broadline operations and United States Specialty operations. International Foodservice Operations include operations outside of the United States. SYGMA segment includes its United States customized distribution operations serving quick-service chain restaurant customer locations. Other segment includes primarily its hotel supply operations, Guest Worldwide. It distributes various products, such as frozen foods, fresh meats and seafood, dairy products, beverage products, imported specialties, and fresh produce. It operates around 340 distribution facilities worldwide.</v>
    <v>75000</v>
    <v>New York Stock Exchange</v>
    <v>XNYS</v>
    <v>XNYS</v>
    <v>1390 Enclave Pkwy, HOUSTON, TX, 77077 US</v>
    <v>83.125</v>
    <v>Food &amp; Drug Retailing</v>
    <v>Stock</v>
    <v>45933.990783135938</v>
    <v>8464</v>
    <v>82.13</v>
    <v>39309390000</v>
    <v>SYSCO CORPORATION</v>
    <v>SYSCO CORPORATION</v>
    <v>82.72</v>
    <v>21.999400000000001</v>
    <v>82.73</v>
    <v>82.15</v>
    <v>83.1</v>
    <v>478507400</v>
    <v>SYY</v>
    <v>SYSCO CORPORATION (XNYS:SYY)</v>
    <v>2227392</v>
    <v>2922766</v>
    <v>1969</v>
  </rv>
  <rv s="2">
    <v>8465</v>
  </rv>
  <rv s="0">
    <v>https://www.bing.com/financeapi/forcetrigger?t=a226jc&amp;q=XNYS%3aROK&amp;form=skydnc</v>
    <v>Learn more on Bing</v>
  </rv>
  <rv s="3">
    <v>en-GB</v>
    <v>a226jc</v>
    <v>268435456</v>
    <v>1</v>
    <v>Powered by Refinitiv</v>
    <v>5</v>
    <v>ROCKWELL AUTOMATION, INC. (XNYS:ROK)</v>
    <v>6</v>
    <v>7</v>
    <v>Finance</v>
    <v>8</v>
    <v>360.92</v>
    <v>215</v>
    <v>1.4440999999999999</v>
    <v>0.71</v>
    <v>5.7240000000000004E-4</v>
    <v>2.036E-3</v>
    <v>0.2</v>
    <v>USD</v>
    <v>Rockwell Automation, Inc. is engaged in industrial automation and digital transformation. The Company operates in three segments: Intelligent Devices, Software &amp; Control, and Lifecycle Services. The Intelligent Devices segment portfolio includes power control, motion control, safety, sensing, and industrial components, and micro control and distributed input/output. The Software &amp; Control operating segment contains a comprehensive portfolio of production automation and production operations platforms, including hardware and software. This integrated portfolio is merging information technology (IT) and operational technology (OT), bringing the benefits of the Connected Enterprise to the production system. The Lifecycle Services segment includes consulting services, including cybersecurity and digital transformation strategy and design and professional services, including global automation and information program and project management and delivery capabilities, and connected services.</v>
    <v>27000</v>
    <v>New York Stock Exchange</v>
    <v>XNYS</v>
    <v>XNYS</v>
    <v>1201 South 2Nd Street, MILWAUKEE, WI, 53204 US</v>
    <v>353.62</v>
    <v>Machinery, Equipment &amp; Components</v>
    <v>Stock</v>
    <v>45933.982312349217</v>
    <v>8467</v>
    <v>346.60500000000002</v>
    <v>39284580000</v>
    <v>ROCKWELL AUTOMATION, INC.</v>
    <v>ROCKWELL AUTOMATION, INC.</v>
    <v>349.01</v>
    <v>40.930799999999998</v>
    <v>348.69</v>
    <v>349.4</v>
    <v>349.6</v>
    <v>112434400</v>
    <v>ROK</v>
    <v>ROCKWELL AUTOMATION, INC. (XNYS:ROK)</v>
    <v>836111</v>
    <v>752763</v>
    <v>1996</v>
  </rv>
  <rv s="2">
    <v>8468</v>
  </rv>
  <rv s="0">
    <v>https://www.bing.com/financeapi/forcetrigger?t=a1xp2w&amp;q=XNYS%3aMLM&amp;form=skydnc</v>
    <v>Learn more on Bing</v>
  </rv>
  <rv s="3">
    <v>en-GB</v>
    <v>a1xp2w</v>
    <v>268435456</v>
    <v>1</v>
    <v>Powered by Refinitiv</v>
    <v>5</v>
    <v>MARTIN MARIETTA MATERIALS, INC. (XNYS:MLM)</v>
    <v>6</v>
    <v>7</v>
    <v>Finance</v>
    <v>8</v>
    <v>637.36</v>
    <v>441.94499999999999</v>
    <v>1.0637000000000001</v>
    <v>6.9</v>
    <v>8.2389999999999998E-3</v>
    <v>1.099E-2</v>
    <v>5.23</v>
    <v>USD</v>
    <v>Martin Marietta Materials, Inc. is a natural resource-based building materials company. The Company supplies aggregates (crushed stone, sand and gravel) through its network of approximately 390 quarries, mines and distribution yards in 28 states, Canada and The Bahamas. It also provides cement and downstream products, namely, ready mixed concrete, asphalt and paving services in targeted markets. It conducts its Building Materials business through two segments, organized by geography: East Group and West Group. The East Group provides aggregates and asphalt products. The West Group provides aggregates, cement, downstream products and paving services. The Company’s Magnesia Specialties business provides a full range of magnesium oxide, magnesium hydroxide and dolomitic lime products. Its magnesia-based chemical products are used in industrial, agricultural and environmental applications. It also produces dolomitic lime sold to customers for steel production and soil stabilization.</v>
    <v>9400</v>
    <v>New York Stock Exchange</v>
    <v>XNYS</v>
    <v>XNYS</v>
    <v>4123 PARKLAKE AVE, RALEIGH, NC, 27612 US</v>
    <v>637.36</v>
    <v>Construction Materials</v>
    <v>Stock</v>
    <v>45933.986709339842</v>
    <v>8470</v>
    <v>618.66999999999996</v>
    <v>38280440000</v>
    <v>MARTIN MARIETTA MATERIALS, INC.</v>
    <v>MARTIN MARIETTA MATERIALS, INC.</v>
    <v>626.46</v>
    <v>35.213200000000001</v>
    <v>627.87</v>
    <v>634.77</v>
    <v>640</v>
    <v>60306000</v>
    <v>MLM</v>
    <v>MARTIN MARIETTA MATERIALS, INC. (XNYS:MLM)</v>
    <v>329762</v>
    <v>359218</v>
    <v>1993</v>
  </rv>
  <rv s="2">
    <v>8471</v>
  </rv>
  <rv s="0">
    <v>https://www.bing.com/financeapi/forcetrigger?t=a1uou2&amp;q=XNYS%3aHIG&amp;form=skydnc</v>
    <v>Learn more on Bing</v>
  </rv>
  <rv s="3">
    <v>en-GB</v>
    <v>a1uou2</v>
    <v>268435456</v>
    <v>1</v>
    <v>Powered by Refinitiv</v>
    <v>5</v>
    <v>THE HARTFORD INSURANCE GROUP, INC. (XNYS:HIG)</v>
    <v>6</v>
    <v>7</v>
    <v>Finance</v>
    <v>8</v>
    <v>135.16999999999999</v>
    <v>104.93</v>
    <v>0.69750000000000001</v>
    <v>0.52</v>
    <v>4.0460000000000001E-3</v>
    <v>3.9119999999999997E-3</v>
    <v>0.54</v>
    <v>USD</v>
    <v>The Hartford Insurance Group, Inc., formerly The Hartford Financial Services Group, Inc., is a holding company. The Company's segments include Business Insurance, Personal Insurance, Property &amp; Casualty Other Operations, Employee Benefits and Hartford Funds. Business Insurance segment provides a variety of insurance products and risk management services in the United States and internationally. Personal Insurance segment provides automobile, homeowners and personal umbrella coverage to individuals across the United States. Property &amp; Casualty Other Operations segment includes certain property and casualty operations. The Employee Benefits segment provides employers and associations with group life, accident and disability coverage, along with other products and services, including voluntary benefits, and group retiree health. Hartford Funds segment offers investment products for retail and retirement accounts and provides investment management, distribution and administrative services.</v>
    <v>19100</v>
    <v>New York Stock Exchange</v>
    <v>XNYS</v>
    <v>XNYS</v>
    <v>One Hartford Plaza, Law-Ho-1-09, HARTFORD, CT, 06155 US</v>
    <v>134.22</v>
    <v>Insurance</v>
    <v>Stock</v>
    <v>45933.997439270315</v>
    <v>8473</v>
    <v>132.62450000000001</v>
    <v>37525170000</v>
    <v>THE HARTFORD INSURANCE GROUP, INC.</v>
    <v>THE HARTFORD INSURANCE GROUP, INC.</v>
    <v>132.69</v>
    <v>12.053100000000001</v>
    <v>132.94</v>
    <v>133.46</v>
    <v>134</v>
    <v>281171700</v>
    <v>HIG</v>
    <v>THE HARTFORD INSURANCE GROUP, INC. (XNYS:HIG)</v>
    <v>1052542</v>
    <v>1432356</v>
    <v>1985</v>
  </rv>
  <rv s="2">
    <v>8474</v>
  </rv>
  <rv s="0">
    <v>https://www.bing.com/financeapi/forcetrigger?t=a1p58m&amp;q=XNYS%3aCAH&amp;form=skydnc</v>
    <v>Learn more on Bing</v>
  </rv>
  <rv s="3">
    <v>en-GB</v>
    <v>a1p58m</v>
    <v>268435456</v>
    <v>1</v>
    <v>Powered by Refinitiv</v>
    <v>5</v>
    <v>CARDINAL HEALTH, INC. (XNYS:CAH)</v>
    <v>6</v>
    <v>7</v>
    <v>Finance</v>
    <v>8</v>
    <v>168.44</v>
    <v>106.98</v>
    <v>0.71450000000000002</v>
    <v>-4</v>
    <v>1.4890000000000001E-3</v>
    <v>-2.5243000000000002E-2</v>
    <v>0.23</v>
    <v>USD</v>
    <v>Cardinal Health, Inc. is a global healthcare services and products company. The Company is engaged in providing customized solutions for hospitals, healthcare systems, pharmacies, ambulatory surgery centers, clinical laboratories, physician offices and patients in the home. The Company also provides pharmaceuticals and medical products. The Company’s segments include Pharmaceutical and Specialty Solutions and Global Medical Products and Distribution (GMPD). The Pharmaceutical and Specialty Solutions segment distributes branded and generic pharmaceuticals, specialty pharmaceuticals and over-the-counter healthcare and consumer products in the United States. Its GMPD segment manufactures, sources and distributes Cardinal Health branded medical, surgical and laboratory products, which are sold in the United States, Canada, Europe, Asia and other markets. The Company connects patients, providers, payers, pharmacists and manufacturers for integrated care coordination.</v>
    <v>57700</v>
    <v>New York Stock Exchange</v>
    <v>XNYS</v>
    <v>XNYS</v>
    <v>7000 Cardinal Pl, DUBLIN, OH, 43017 US</v>
    <v>159.24</v>
    <v>Pharmaceuticals</v>
    <v>Stock</v>
    <v>45933.958333356248</v>
    <v>8476</v>
    <v>150.77500000000001</v>
    <v>36697020000</v>
    <v>CARDINAL HEALTH, INC.</v>
    <v>CARDINAL HEALTH, INC.</v>
    <v>158.22</v>
    <v>24.591699999999999</v>
    <v>158.46</v>
    <v>154.46</v>
    <v>154.69</v>
    <v>237582700</v>
    <v>CAH</v>
    <v>CARDINAL HEALTH, INC. (XNYS:CAH)</v>
    <v>6613455</v>
    <v>2412728</v>
    <v>1979</v>
  </rv>
  <rv s="2">
    <v>8477</v>
  </rv>
  <rv s="0">
    <v>https://www.bing.com/financeapi/forcetrigger?t=a25sk2&amp;q=XNYS%3aWEC&amp;form=skydnc</v>
    <v>Learn more on Bing</v>
  </rv>
  <rv s="3">
    <v>en-GB</v>
    <v>a25sk2</v>
    <v>268435456</v>
    <v>1</v>
    <v>Powered by Refinitiv</v>
    <v>5</v>
    <v>WEC ENERGY GROUP INC. (XNYS:WEC)</v>
    <v>6</v>
    <v>7</v>
    <v>Finance</v>
    <v>8</v>
    <v>114.97</v>
    <v>91.94</v>
    <v>0.47210000000000002</v>
    <v>1.26</v>
    <v>0</v>
    <v>1.1247E-2</v>
    <v>0</v>
    <v>USD</v>
    <v>WEC Energy Group, Inc. is a diversified holding company. The Company, through its wholly owned subsidiaries, provides or invests in regulated natural gas and electricity, and renewable energy, as well as non-regulated renewable energy. Its segments include Wisconsin, Illinois, Other states, electric transmission, non-utility energy and infrastructure, and corporate and other segment. The Wisconsin segment is engaged in the generation of electricity and the distribution of electricity and natural gas in Wisconsin and distributes natural gas to customers located in the Upper Peninsula of Michigan. The Illinois segment is engaged in the distribution of natural gas in Illinois. Other states segment engaged primarily in the distribution of natural gas in Minnesota and Michigan. The non-utility energy infrastructure segment consists of We Power, which owns electric power-generating facilities, and Bluewater, which owns underground natural gas storage facilities in Michigan.</v>
    <v>7000</v>
    <v>New York Stock Exchange</v>
    <v>XNYS</v>
    <v>XNYS</v>
    <v>231 W Michigan St, P O Box 1331, MILWAUKEE, WI, 53201 US</v>
    <v>114.1</v>
    <v>Electrical Utilities &amp; IPPs</v>
    <v>Stock</v>
    <v>45933.958333333336</v>
    <v>8479</v>
    <v>112.45</v>
    <v>36464240000</v>
    <v>WEC ENERGY GROUP INC.</v>
    <v>WEC ENERGY GROUP INC.</v>
    <v>113.07</v>
    <v>21.473500000000001</v>
    <v>112.03</v>
    <v>113.29</v>
    <v>113.29</v>
    <v>321866400</v>
    <v>WEC</v>
    <v>WEC ENERGY GROUP INC. (XNYS:WEC)</v>
    <v>2561776</v>
    <v>2139623</v>
    <v>1981</v>
  </rv>
  <rv s="2">
    <v>8480</v>
  </rv>
  <rv s="0">
    <v>https://www.bing.com/financeapi/forcetrigger?t=a1qqbh&amp;q=XNYS%3aDAL&amp;form=skydnc</v>
    <v>Learn more on Bing</v>
  </rv>
  <rv s="3">
    <v>en-GB</v>
    <v>a1qqbh</v>
    <v>268435456</v>
    <v>1</v>
    <v>Powered by Refinitiv</v>
    <v>5</v>
    <v>DELTA AIR LINES, INC. (XNYS:DAL)</v>
    <v>6</v>
    <v>7</v>
    <v>Finance</v>
    <v>8</v>
    <v>69.98</v>
    <v>34.734999999999999</v>
    <v>1.5181</v>
    <v>0.18</v>
    <v>3.3179999999999998E-3</v>
    <v>3.1530000000000004E-3</v>
    <v>0.19</v>
    <v>USD</v>
    <v>Delta Air Lines, Inc. provides scheduled air transportation for passengers and cargo throughout the United States and around the world. The Company has hubs and markets in Amsterdam, Atlanta, Bogota, Boston, Detroit, Lima, London-Heathrow, Los Angeles, Mexico City, Minneapolis-St. Paul, New York-JFK and LaGuardia, Paris-Charles de Gaulle, Salt Lake City, Santiago (Chile), Sao Paulo, Seattle, Seoul-Incheon, and Tokyo. Its segments include Airline and Refinery. Its airline segment is managed as a single business unit that provides scheduled air transportation for passengers and cargo throughout the United States and around the world and includes its loyalty program, as well as other ancillary businesses. Its refinery segment operates for the benefit of the airline segment by providing jet fuel to the airline segment from its own production and through jet fuel obtained through agreements with third parties. The refinery's production consists of jet fuel as well as non-jet fuel products.</v>
    <v>103000</v>
    <v>New York Stock Exchange</v>
    <v>XNYS</v>
    <v>XNYS</v>
    <v>1030 DELTA BLVD, HARTSFIELD ATLANTA INTL AIRPORT, ATLANTA, GA, 30354-1989 US</v>
    <v>57.99</v>
    <v>Passenger Transportation Services</v>
    <v>Stock</v>
    <v>45933.999461157029</v>
    <v>8482</v>
    <v>57.244999999999997</v>
    <v>37387820000</v>
    <v>DELTA AIR LINES, INC.</v>
    <v>DELTA AIR LINES, INC.</v>
    <v>57.68</v>
    <v>8.2774000000000001</v>
    <v>57.08</v>
    <v>57.26</v>
    <v>57.45</v>
    <v>652948400</v>
    <v>DAL</v>
    <v>DELTA AIR LINES, INC. (XNYS:DAL)</v>
    <v>6390344</v>
    <v>7734822</v>
    <v>1967</v>
  </rv>
  <rv s="2">
    <v>8483</v>
  </rv>
  <rv s="0">
    <v>https://www.bing.com/financeapi/forcetrigger?t=a218k2&amp;q=XNYS%3aPRU&amp;form=skydnc</v>
    <v>Learn more on Bing</v>
  </rv>
  <rv s="3">
    <v>en-GB</v>
    <v>a218k2</v>
    <v>268435456</v>
    <v>1</v>
    <v>Powered by Refinitiv</v>
    <v>5</v>
    <v>PRUDENTIAL FINANCIAL, INC. (XNYS:PRU)</v>
    <v>6</v>
    <v>7</v>
    <v>Finance</v>
    <v>8</v>
    <v>130.5515</v>
    <v>90.38</v>
    <v>1.0334000000000001</v>
    <v>2.08</v>
    <v>-1.9230000000000001E-4</v>
    <v>2.0403999999999999E-2</v>
    <v>-0.02</v>
    <v>USD</v>
    <v>Prudential Financial, Inc. is a financial services provider and global investment manager. The Company offers a range of financial products and services, including life insurance, annuities, retirement-related products and services, mutual funds, and investment management. It offers these products and services to individual and institutional customers through its own and third-party distribution networks. It operates in the United States, Asia, Europe and Latin America. Its segment includes PGIM, U.S. Businesses, International Businesses, and Corporate and Other operations. The PGIM segment provides investment management services and solutions related to public fixed income, public equity, real estate debt and equity, private credit and other alternatives, and multi-asset class strategies, to institutional and retail clients and its general account. The U.S. Businesses segment consists of the retirement strategies, group insurance and individual life products.</v>
    <v>38196</v>
    <v>New York Stock Exchange</v>
    <v>XNYS</v>
    <v>XNYS</v>
    <v>751 BROAD ST, NEWARK, NJ, 07102 US</v>
    <v>104.33</v>
    <v>Insurance</v>
    <v>Stock</v>
    <v>45933.958333344533</v>
    <v>8485</v>
    <v>102.15</v>
    <v>36615040000</v>
    <v>PRUDENTIAL FINANCIAL, INC.</v>
    <v>PRUDENTIAL FINANCIAL, INC.</v>
    <v>102.15</v>
    <v>22.555199999999999</v>
    <v>101.94</v>
    <v>104.02</v>
    <v>104</v>
    <v>352000000</v>
    <v>PRU</v>
    <v>PRUDENTIAL FINANCIAL, INC. (XNYS:PRU)</v>
    <v>1335969</v>
    <v>1570827</v>
    <v>1999</v>
  </rv>
  <rv s="2">
    <v>8486</v>
  </rv>
  <rv s="0">
    <v>https://www.bing.com/financeapi/forcetrigger?t=a1mnrw&amp;q=XNYS%3aA&amp;form=skydnc</v>
    <v>Learn more on Bing</v>
  </rv>
  <rv s="3">
    <v>en-GB</v>
    <v>a1mnrw</v>
    <v>268435456</v>
    <v>1</v>
    <v>Powered by Refinitiv</v>
    <v>5</v>
    <v>AGILENT TECHNOLOGIES, INC. (XNYS:A)</v>
    <v>6</v>
    <v>7</v>
    <v>Finance</v>
    <v>8</v>
    <v>153.84</v>
    <v>96.43</v>
    <v>1.2730999999999999</v>
    <v>2.94</v>
    <v>-1.6168000000000002E-2</v>
    <v>2.1197000000000001E-2</v>
    <v>-2.29</v>
    <v>USD</v>
    <v>Agilent Technologies, Inc. specializes in life sciences, diagnostics and applied markets, providing application-focused solutions that include instruments, software, services and consumables for the entire laboratory workflow. Its segments include Life Sciences and Diagnostics Markets, Agilent CrossLab and Applied Markets. Life Sciences and Diagnostics Markets segment comprises seven areas of activity. It offers active pharmaceutical ingredients for oligo-based therapeutics as well as solutions that include reagents, instruments, software and consumables. Agilent CrossLab segment offers a services and consumables portfolio that spans the entire lab, in addition to software and laboratory automation solutions, which are designed to enhance customer outcomes. Applied Markets segment offers application-focused solutions that include instruments and software that enable customers to identify, quantify and analyze the physical and biological properties of substances and products.</v>
    <v>18000</v>
    <v>New York Stock Exchange</v>
    <v>XNYS</v>
    <v>XNYS</v>
    <v>5301 Stevens Creek Blvd, SANTA CLARA, CA, 95051 US</v>
    <v>143.09</v>
    <v>Healthcare Equipment &amp; Supplies</v>
    <v>Stock</v>
    <v>45933.958333356248</v>
    <v>8488</v>
    <v>138.85499999999999</v>
    <v>40155000000</v>
    <v>AGILENT TECHNOLOGIES, INC.</v>
    <v>AGILENT TECHNOLOGIES, INC.</v>
    <v>139</v>
    <v>32.4602</v>
    <v>138.69999999999999</v>
    <v>141.63999999999999</v>
    <v>139.35</v>
    <v>283500400</v>
    <v>A</v>
    <v>AGILENT TECHNOLOGIES, INC. (XNYS:A)</v>
    <v>2345960</v>
    <v>1982255</v>
    <v>1999</v>
  </rv>
  <rv s="2">
    <v>8489</v>
  </rv>
  <rv s="0">
    <v>https://www.bing.com/financeapi/forcetrigger?t=a1rmkr&amp;q=XNYS%3aED&amp;form=skydnc</v>
    <v>Learn more on Bing</v>
  </rv>
  <rv s="3">
    <v>en-GB</v>
    <v>a1rmkr</v>
    <v>268435456</v>
    <v>1</v>
    <v>Powered by Refinitiv</v>
    <v>5</v>
    <v>CONSOLIDATED EDISON, INC. (XNYS:ED)</v>
    <v>6</v>
    <v>7</v>
    <v>Finance</v>
    <v>8</v>
    <v>114.87</v>
    <v>87.28</v>
    <v>0.31569999999999998</v>
    <v>1.17</v>
    <v>-5.4650000000000002E-3</v>
    <v>1.1982999999999999E-2</v>
    <v>-0.54</v>
    <v>USD</v>
    <v>Consolidated Edison, Inc. is an energy-delivery company. The Company, through its subsidiaries, Consolidated Edison Company of New York, Inc. (CECONY), Orange and Rockland Utilities, Inc. (O&amp;R) and Con Edison Transmission, Inc., provides a range of energy-related products and services to its customers. CECONY is a regulated utility providing electric service in New York City and New York’s Westchester County, gas service in Manhattan, the Bronx, parts of Queens and parts of Westchester, and steam service in Manhattan. O&amp;R and its utility subsidiary, Rockland Electric Company, provide electric service to customers in southeastern New York and northern New Jersey, a 1,300 square mile service area. O&amp;R delivers gas to customers in southeastern New York. Con Edison Transmission, Inc. falls primarily under the oversight of the Federal Energy Regulatory Commission and manages, through joint ventures, both electric and gas assets while seeking to develop electric transmission projects.</v>
    <v>15097</v>
    <v>New York Stock Exchange</v>
    <v>XNYS</v>
    <v>XNYS</v>
    <v>4 Irving Place, NEW YORK, NY, 10003 US</v>
    <v>99.28</v>
    <v>Electrical Utilities &amp; IPPs</v>
    <v>Stock</v>
    <v>45933.959121562497</v>
    <v>8491</v>
    <v>97.61</v>
    <v>35635990000</v>
    <v>CONSOLIDATED EDISON, INC.</v>
    <v>CONSOLIDATED EDISON, INC.</v>
    <v>97.67</v>
    <v>17.914300000000001</v>
    <v>97.64</v>
    <v>98.81</v>
    <v>98.27</v>
    <v>360651700</v>
    <v>ED</v>
    <v>CONSOLIDATED EDISON, INC. (XNYS:ED)</v>
    <v>1676205</v>
    <v>2174089</v>
    <v>1997</v>
  </rv>
  <rv s="2">
    <v>8492</v>
  </rv>
  <rv s="0">
    <v>https://www.bing.com/financeapi/forcetrigger?t=a26c9c&amp;q=XNYS%3aXYL&amp;form=skydnc</v>
    <v>Learn more on Bing</v>
  </rv>
  <rv s="3">
    <v>en-GB</v>
    <v>a26c9c</v>
    <v>268435456</v>
    <v>1</v>
    <v>Powered by Refinitiv</v>
    <v>5</v>
    <v>XYLEM INC. (XNYS:XYL)</v>
    <v>6</v>
    <v>7</v>
    <v>Finance</v>
    <v>8</v>
    <v>150.97999999999999</v>
    <v>100.4746</v>
    <v>1.1503000000000001</v>
    <v>0.84</v>
    <v>9.343E-4</v>
    <v>5.6369999999999996E-3</v>
    <v>0.14000000000000001</v>
    <v>USD</v>
    <v>Xylem Inc. is a water technology company. The Company designs, manufactures and services engineered products and solutions across a range of critical applications, primarily in the water sector. The Company’s Water Infrastructure segment focuses on the transportation and treatment of water, offering a range of products including water, wastewater and storm water pumps, treatment equipment, and controls and systems. Its Applied Water segment's products include pumps, valves, heat exchangers, controls and dispensing equipment. Its Measurement &amp; Control Solutions segment develops advanced technology solutions that enable intelligent use and conservation of critical water and energy resources as well as analytical instrumentation used in the testing of water. The Company’s Integrated Solutions &amp; Services segment provides equipment systems for industrial needs, full-scale outsourcing of operations and maintenance and municipal services, including odor and corrosion control services.</v>
    <v>23000</v>
    <v>New York Stock Exchange</v>
    <v>XNYS</v>
    <v>XNYS</v>
    <v>301 Water Street Se, WASHINGTON, DC, 20003 US</v>
    <v>150.97999999999999</v>
    <v>Machinery, Equipment &amp; Components</v>
    <v>Stock</v>
    <v>45933.958333344533</v>
    <v>8494</v>
    <v>147.42009999999999</v>
    <v>36474940000</v>
    <v>XYLEM INC.</v>
    <v>XYLEM INC.</v>
    <v>148.68</v>
    <v>38.952399999999997</v>
    <v>149.01</v>
    <v>149.85</v>
    <v>149.99</v>
    <v>243409700</v>
    <v>XYL</v>
    <v>XYLEM INC. (XNYS:XYL)</v>
    <v>1245594</v>
    <v>1241188</v>
    <v>2011</v>
  </rv>
  <rv s="2">
    <v>8495</v>
  </rv>
  <rv s="0">
    <v>https://www.bing.com/financeapi/forcetrigger?t=a24gur&amp;q=XNYS%3aTRGP&amp;form=skydnc</v>
    <v>Learn more on Bing</v>
  </rv>
  <rv s="3">
    <v>en-GB</v>
    <v>a24gur</v>
    <v>268435456</v>
    <v>1</v>
    <v>Powered by Refinitiv</v>
    <v>5</v>
    <v>TARGA RESOURCES CORP. (XNYS:TRGP)</v>
    <v>6</v>
    <v>7</v>
    <v>Finance</v>
    <v>8</v>
    <v>218.51</v>
    <v>150</v>
    <v>1.1819999999999999</v>
    <v>-0.35</v>
    <v>6.1610000000000001E-5</v>
    <v>-2.1519999999999998E-3</v>
    <v>0.01</v>
    <v>USD</v>
    <v>Targa Resources Corp. is a provider of midstream services in North America. The Company owns, operates, acquires and develops a diversified portfolio of complementary domestic midstream infrastructure assets and delivers energy across the United States. The Company is engaged in the business of gathering, compressing, treating, processing, transporting, and purchasing and selling natural gas; transporting, storing, fractionating, treating, and purchasing and selling natural gas liquids (NGLs) and NGL products, including services to liquefied petroleum gas (LPG) exporters; and gathering, storing, terminaling, and purchasing and selling crude oil. Its segments are Gathering and Processing, and Logistics and Transportation. Gathering and Processing segment includes assets used in the gathering and/or purchase and sale of natural gas produced from oil and gas wells. Logistics and Transportation segment includes the activities and assets necessary to convert mixed NGLs into NGL products.</v>
    <v>3370</v>
    <v>New York Stock Exchange</v>
    <v>XNYS</v>
    <v>XNYS</v>
    <v>811 Louisiana, Suite 2100, HOUSTON, TX, 77002 US</v>
    <v>164.47</v>
    <v>Oil &amp; Gas Related Equipment and Services</v>
    <v>Stock</v>
    <v>45933.958333344533</v>
    <v>8497</v>
    <v>161.26</v>
    <v>34925640000</v>
    <v>TARGA RESOURCES CORP.</v>
    <v>TARGA RESOURCES CORP.</v>
    <v>163.25</v>
    <v>23.320499999999999</v>
    <v>162.65</v>
    <v>162.30000000000001</v>
    <v>162.31</v>
    <v>215191800</v>
    <v>TRGP</v>
    <v>TARGA RESOURCES CORP. (XNYS:TRGP)</v>
    <v>1221017</v>
    <v>1443480</v>
    <v>2005</v>
  </rv>
  <rv s="2">
    <v>8498</v>
  </rv>
  <rv s="0">
    <v>https://www.bing.com/financeapi/forcetrigger?t=a1svnm&amp;q=XNYS%3aFICO&amp;form=skydnc</v>
    <v>Learn more on Bing</v>
  </rv>
  <rv s="3">
    <v>en-GB</v>
    <v>a1svnm</v>
    <v>268435456</v>
    <v>1</v>
    <v>Powered by Refinitiv</v>
    <v>5</v>
    <v>FAIR ISAAC CORPORATION (XNYS:FICO)</v>
    <v>6</v>
    <v>7</v>
    <v>Finance</v>
    <v>8</v>
    <v>2402.5149999999999</v>
    <v>1300</v>
    <v>1.3187</v>
    <v>65.97</v>
    <v>2.6665999999999999E-2</v>
    <v>3.6964999999999998E-2</v>
    <v>49.35</v>
    <v>USD</v>
    <v>Fair Isaac Corporation is an applied analytics software company. The Company is focused on using predictive analytics and data science to improve operational decisions. The Company operates through two segments: Scores and Software. The Scores segment includes the Company's business-to-business scoring solutions and services which give its clients access to predictive credit and other scores. This segment includes its business-to-consumer scoring solutions, including its myFICO.com subscription offerings. The Company’s Software segment includes pre-configured analytic and decision management solutions designed for a specific type of business need or process, such as account origination, customer management, customer engagement, fraud detection and marketing as well as associated professional services. This segment includes FICO Platform, a modular software offering designed to support advanced analytic and decision use cases as well as stand-alone analytic and decisioning software.</v>
    <v>3855</v>
    <v>New York Stock Exchange</v>
    <v>XNYS</v>
    <v>XNYS</v>
    <v>5 West Mendenhall, Suites 105, BOZEMAN, MT, 59715 US</v>
    <v>1880.16</v>
    <v>Software &amp; IT Services</v>
    <v>Stock</v>
    <v>45933.986813750002</v>
    <v>8500</v>
    <v>1786.83</v>
    <v>44422370000</v>
    <v>FAIR ISAAC CORPORATION</v>
    <v>FAIR ISAAC CORPORATION</v>
    <v>1786.87</v>
    <v>69.791399999999996</v>
    <v>1784.68</v>
    <v>1850.65</v>
    <v>1900</v>
    <v>24003660</v>
    <v>FICO</v>
    <v>FAIR ISAAC CORPORATION (XNYS:FICO)</v>
    <v>598558</v>
    <v>341177</v>
    <v>1987</v>
  </rv>
  <rv s="2">
    <v>8501</v>
  </rv>
  <rv s="0">
    <v>https://www.bing.com/financeapi/forcetrigger?t=bu3f2w&amp;q=XNYS%3aOTIS&amp;form=skydnc</v>
    <v>Learn more on Bing</v>
  </rv>
  <rv s="3">
    <v>en-GB</v>
    <v>bu3f2w</v>
    <v>268435456</v>
    <v>1</v>
    <v>Powered by Refinitiv</v>
    <v>5</v>
    <v>OTIS WORLDWIDE CORPORATION (XNYS:OTIS)</v>
    <v>6</v>
    <v>7</v>
    <v>Finance</v>
    <v>8</v>
    <v>106.8284</v>
    <v>84.25</v>
    <v>0.99470000000000003</v>
    <v>-0.7</v>
    <v>-6.5759999999999994E-3</v>
    <v>-7.5890000000000003E-3</v>
    <v>-0.60199999999999998</v>
    <v>USD</v>
    <v>Otis Worldwide Corporation is an elevator and escalator manufacturing, installation and service company. The Company’s segments include New Equipment and Service. The New Equipment segment designs, manufactures, sells and installs a range of passenger and freight elevators, and escalators and moving walkways for residential, commercial and infrastructure projects. Its elevator and escalator solutions include Gen2, Gen3, Gen360 and SkyRise. Through its Service segment, it performs maintenance and repair services, and modernization services to upgrade elevators and escalators. Through its network of service sales personnel, it sells its services directly to customers in all significant elevator and escalator verticals around the world. It serves customers in over 200 countries and territories around the world. The SkyRise advanced elevator platform combines cutting-edge technologies and precision engineering to deliver solutions for residential, commercial and mixed-use skyscrapers.</v>
    <v>72000</v>
    <v>New York Stock Exchange</v>
    <v>XNYS</v>
    <v>XNYS</v>
    <v>1 Carrier Place, FARMINGTON, CT, 06032 US</v>
    <v>92.34</v>
    <v>Machinery, Equipment &amp; Components</v>
    <v>Stock</v>
    <v>45933.958333344533</v>
    <v>8503</v>
    <v>91.45</v>
    <v>35927180000</v>
    <v>OTIS WORLDWIDE CORPORATION</v>
    <v>OTIS WORLDWIDE CORPORATION</v>
    <v>92.12</v>
    <v>24.1921</v>
    <v>92.24</v>
    <v>91.54</v>
    <v>90.938000000000002</v>
    <v>392475200</v>
    <v>OTIS</v>
    <v>OTIS WORLDWIDE CORPORATION (XNYS:OTIS)</v>
    <v>1892608</v>
    <v>2866009</v>
    <v>2019</v>
  </rv>
  <rv s="2">
    <v>8504</v>
  </rv>
  <rv s="0">
    <v>https://www.bing.com/financeapi/forcetrigger?t=aythxm&amp;q=XNYS%3aVICI&amp;form=skydnc</v>
    <v>Learn more on Bing</v>
  </rv>
  <rv s="3">
    <v>en-GB</v>
    <v>aythxm</v>
    <v>268435456</v>
    <v>1</v>
    <v>Powered by Refinitiv</v>
    <v>5</v>
    <v>VICI PROPERTIES INC. (XNYS:VICI)</v>
    <v>6</v>
    <v>7</v>
    <v>Finance</v>
    <v>8</v>
    <v>34.03</v>
    <v>27.98</v>
    <v>0.74109999999999998</v>
    <v>-0.12</v>
    <v>1.8360000000000002E-3</v>
    <v>-3.6640000000000002E-3</v>
    <v>5.9900000000000002E-2</v>
    <v>USD</v>
    <v>VICI Properties Inc. is a real estate investment trust (REIT). The Company is engaged in the business of owning and acquiring gaming, hospitality, wellness, entertainment and leisure destinations, subject to long-term triple net leases. The Company own 93 experiential assets across a geographically diverse portfolio consisting of 54 gaming properties and 39 other experiential properties across the United States and Canada, including Caesars Palace Las Vegas, MGM Grand and the Venetian Resort Las Vegas (the Venetian Resort). The portfolio comprises over 127 million square feet and features approximately 60,300 hotel rooms and over 500 restaurants, bars, nightclubs and sportsbooks. Its properties are occupied by gaming, leisure and hospitality operators under long-term, triple-net lease agreements. The Company also owns four championship golf courses and approximately 33 acres of undeveloped and underdeveloped land adjacent to the Las Vegas Strip.</v>
    <v>27</v>
    <v>New York Stock Exchange</v>
    <v>XNYS</v>
    <v>XNYS</v>
    <v>535 Madison Avenue, 28Th Floor, NEW YORK, NY, 10022 US</v>
    <v>33.005000000000003</v>
    <v>Residential &amp; Commercial REIT</v>
    <v>Stock</v>
    <v>45933.994725925782</v>
    <v>8506</v>
    <v>32.630000000000003</v>
    <v>34795640000</v>
    <v>VICI PROPERTIES INC.</v>
    <v>VICI PROPERTIES INC.</v>
    <v>32.74</v>
    <v>12.529199999999999</v>
    <v>32.75</v>
    <v>32.630000000000003</v>
    <v>32.689900000000002</v>
    <v>1066370000</v>
    <v>VICI</v>
    <v>VICI PROPERTIES INC. (XNYS:VICI)</v>
    <v>4206365</v>
    <v>8706933</v>
    <v>2017</v>
  </rv>
  <rv s="2">
    <v>8507</v>
  </rv>
  <rv s="0">
    <v>https://www.bing.com/financeapi/forcetrigger?t=a25omw&amp;q=XNYS%3aWAB&amp;form=skydnc</v>
    <v>Learn more on Bing</v>
  </rv>
  <rv s="3">
    <v>en-GB</v>
    <v>a25omw</v>
    <v>268435456</v>
    <v>1</v>
    <v>Powered by Refinitiv</v>
    <v>5</v>
    <v>WESTINGHOUSE AIR BRAKE TECHNOLOGIES CORPORATION (XNYS:WAB)</v>
    <v>6</v>
    <v>7</v>
    <v>Finance</v>
    <v>8</v>
    <v>216.1</v>
    <v>151.81</v>
    <v>1.0913999999999999</v>
    <v>2.21</v>
    <v>-3.9980000000000001E-4</v>
    <v>1.1169E-2</v>
    <v>-0.08</v>
    <v>USD</v>
    <v>Westinghouse Air Brake Technologies Corporation, doing business as Wabtec Corporation, is a global provider of value-added, technology-based locomotives, equipment, systems, and services for the freight rail and passenger transit industries as well as the mining, marine and industrial markets. Its Freight Segment primarily manufactures new and modernized locomotives; provides aftermarket parts and services to existing locomotives; provides components to new and existing freight cars; builds new commuter locomotives; supplies rail control and infrastructure products; overhauls locomotives; and provides heat exchangers and cooling systems for rail and other industrial markets. Its Transit Segment primarily manufactures and services components for new and existing passenger transit vehicles, such as regional trains, high-speed trains, subway cars, light-rail vehicles and buses; supplies rail control and infrastructure products including electronics, signal design and engineering services.</v>
    <v>29500</v>
    <v>New York Stock Exchange</v>
    <v>XNYS</v>
    <v>XNYS</v>
    <v>30 Isabella Street, PITTSBURGH, PA, 15212 US</v>
    <v>201.89</v>
    <v>Machinery, Equipment &amp; Components</v>
    <v>Stock</v>
    <v>45933.958333333336</v>
    <v>8509</v>
    <v>198.53</v>
    <v>34204310000</v>
    <v>WESTINGHOUSE AIR BRAKE TECHNOLOGIES CORPORATION</v>
    <v>WESTINGHOUSE AIR BRAKE TECHNOLOGIES CORPORATION</v>
    <v>198.67</v>
    <v>29.534199999999998</v>
    <v>197.87</v>
    <v>200.08</v>
    <v>200</v>
    <v>170953200</v>
    <v>WAB</v>
    <v>WESTINGHOUSE AIR BRAKE TECHNOLOGIES CORPORATION (XNYS:WAB)</v>
    <v>714861</v>
    <v>1124658</v>
    <v>1989</v>
  </rv>
  <rv s="2">
    <v>8510</v>
  </rv>
  <rv s="0">
    <v>https://www.bing.com/financeapi/forcetrigger?t=a1swsm&amp;q=XNYS%3aFIS&amp;form=skydnc</v>
    <v>Learn more on Bing</v>
  </rv>
  <rv s="3">
    <v>en-GB</v>
    <v>a1swsm</v>
    <v>268435456</v>
    <v>1</v>
    <v>Powered by Refinitiv</v>
    <v>5</v>
    <v>FIDELITY NATIONAL INFORMATION SERVICES, INC. (XNYS:FIS)</v>
    <v>6</v>
    <v>7</v>
    <v>Finance</v>
    <v>8</v>
    <v>91.98</v>
    <v>63</v>
    <v>1.0237000000000001</v>
    <v>0.26</v>
    <v>0</v>
    <v>3.9129999999999998E-3</v>
    <v>0</v>
    <v>USD</v>
    <v>Fidelity National Information Services, Inc. is a financial technology company providing solutions to financial institutions, businesses and developers. The Company's segments include Banking Solutions (Banking), Capital Market Solutions (Capital Markets) and Corporate and Other. The Banking segment is focused on serving financial institutions with core processing software, transaction processing software and complementary applications and services, many of which interact directly with core processing software. The Company sells these solutions on either a bundled or stand-alone basis. The Capital Markets segment is focused on serving global financial services clients and corporations with an array of buy- and sell-side, treasury, risk management and lending solutions. Its solutions include a variety of mission-critical buy- and sell-side applications for recordkeeping, data and analytics, trading and financing, as well as corporate treasury and risk management applications.</v>
    <v>50000</v>
    <v>New York Stock Exchange</v>
    <v>XNYS</v>
    <v>XNYS</v>
    <v>347 Riverside Avenue, JACKSONVILLE, FL, 32202 US</v>
    <v>67.459999999999994</v>
    <v>Financial Technology (Fintech) &amp; Infrastructure</v>
    <v>Stock</v>
    <v>45933.99604240703</v>
    <v>8512</v>
    <v>66.180000000000007</v>
    <v>34847880000</v>
    <v>FIDELITY NATIONAL INFORMATION SERVICES, INC.</v>
    <v>FIDELITY NATIONAL INFORMATION SERVICES, INC.</v>
    <v>66.42</v>
    <v>250.1977</v>
    <v>66.45</v>
    <v>66.709999999999994</v>
    <v>66.709999999999994</v>
    <v>522378600</v>
    <v>FIS</v>
    <v>FIDELITY NATIONAL INFORMATION SERVICES, INC. (XNYS:FIS)</v>
    <v>2715919</v>
    <v>4578140</v>
    <v>2001</v>
  </rv>
  <rv s="2">
    <v>8513</v>
  </rv>
  <rv s="0">
    <v>https://www.bing.com/financeapi/forcetrigger?t=a1s57w&amp;q=XNYS%3aEQT&amp;form=skydnc</v>
    <v>Learn more on Bing</v>
  </rv>
  <rv s="3">
    <v>en-GB</v>
    <v>a1s57w</v>
    <v>268435456</v>
    <v>1</v>
    <v>Powered by Refinitiv</v>
    <v>5</v>
    <v>EQT CORPORATION (XNYS:EQT)</v>
    <v>6</v>
    <v>7</v>
    <v>Finance</v>
    <v>8</v>
    <v>61.02</v>
    <v>35.445</v>
    <v>0.55249999999999999</v>
    <v>0.27</v>
    <v>8.0309999999999999E-3</v>
    <v>4.8419999999999999E-3</v>
    <v>0.45</v>
    <v>USD</v>
    <v>EQT Corporation is a premier, vertically integrated American natural gas company with production and midstream operations focused on the Appalachian Basin. It has operations in Pennsylvania, West Virginia and Ohio. It owns or leases approximately 610,000 net acres in Pennsylvania. Most of the acreage is located in the southwestern region of the state, with the majority located in Greene and Washington Counties. It is developing the Marcellus Shale and Upper Devonian Shale in this area. It also owns or leases 405,000 net acres in West Virginia. Most of the acreage is located in the northwestern region of the state, with the majority located in Doddridge, Marion, Tyler and Wetzel Counties. It owns or leases 65,000 net acres in eastern Ohio and is developing the Utica Shale in Belmont County. It operates Utica wells throughout its Ohio acreage. The Marcellus Shale lies nearly a mile or more beneath the surface throughout much of Ohio, Pennsylvania, New York and West Virginia.</v>
    <v>1461</v>
    <v>New York Stock Exchange</v>
    <v>XNYS</v>
    <v>XNYS</v>
    <v>SUITE 1700, 625 LIBERTY AVENUE, PITTSBURGH, PA, 15222 US</v>
    <v>56.477499999999999</v>
    <v>Oil &amp; Gas</v>
    <v>Stock</v>
    <v>45933.995414779689</v>
    <v>8515</v>
    <v>55.035600000000002</v>
    <v>34966260000</v>
    <v>EQT CORPORATION</v>
    <v>EQT CORPORATION</v>
    <v>55.6</v>
    <v>30.261900000000001</v>
    <v>55.76</v>
    <v>56.03</v>
    <v>56.48</v>
    <v>624063100</v>
    <v>EQT</v>
    <v>EQT CORPORATION (XNYS:EQT)</v>
    <v>7589273</v>
    <v>8984092</v>
    <v>2008</v>
  </rv>
  <rv s="2">
    <v>8516</v>
  </rv>
  <rv s="0">
    <v>https://www.bing.com/financeapi/forcetrigger?t=a1zez2&amp;q=XNYS%3aOXY&amp;form=skydnc</v>
    <v>Learn more on Bing</v>
  </rv>
  <rv s="3">
    <v>en-GB</v>
    <v>a1zez2</v>
    <v>268435456</v>
    <v>1</v>
    <v>Powered by Refinitiv</v>
    <v>5</v>
    <v>OCCIDENTAL PETROLEUM CORPORATION (XNYS:OXY)</v>
    <v>6</v>
    <v>7</v>
    <v>Finance</v>
    <v>8</v>
    <v>56.49</v>
    <v>34.784999999999997</v>
    <v>0.92830000000000001</v>
    <v>0.62</v>
    <v>1.1150000000000001E-3</v>
    <v>1.4017999999999999E-2</v>
    <v>0.05</v>
    <v>USD</v>
    <v>Occidental Petroleum Corporation is an international energy company with assets primarily in the United States, the Middle East and North Africa. The Company is an oil and gas producer in the United States, including a producer in the Permian and DJ basins, and the offshore Gulf of Mexico. It operates through three segments: oil and gas, chemical and midstream and marketing. The oil and gas segment explores for, develops, and produces oil (which includes condensate), natural gas liquids (NGL) and natural gas. The chemical segment primarily manufactures and markets basic chemicals and vinyls. The midstream and marketing segment purchases, markets, gathers, processes, transports, and stores oil (which includes condensate), NGL, natural gas, carbon dioxide (CO2) and power. The midstream and marketing segment provides flow assurance and maximizes the value of its oil and gas. It also optimizes its transportation and storage capacity and invests in entities that conduct similar activities.</v>
    <v>13323</v>
    <v>New York Stock Exchange</v>
    <v>XNYS</v>
    <v>XNYS</v>
    <v>5 GREENWAY PLAZA, SUITE 110, HOUSTON, TX, 77046 US</v>
    <v>45.33</v>
    <v>Oil &amp; Gas</v>
    <v>Stock</v>
    <v>45933.999951712503</v>
    <v>8518</v>
    <v>44.57</v>
    <v>44152120000</v>
    <v>OCCIDENTAL PETROLEUM CORPORATION</v>
    <v>OCCIDENTAL PETROLEUM CORPORATION</v>
    <v>44.97</v>
    <v>26.0535</v>
    <v>44.23</v>
    <v>44.85</v>
    <v>44.9</v>
    <v>984439800</v>
    <v>OXY</v>
    <v>OCCIDENTAL PETROLEUM CORPORATION (XNYS:OXY)</v>
    <v>17360502</v>
    <v>10552343</v>
    <v>1986</v>
  </rv>
  <rv s="2">
    <v>8519</v>
  </rv>
  <rv s="0">
    <v>https://www.bing.com/financeapi/forcetrigger?t=a1mscw&amp;q=XNAS%3aACGL&amp;form=skydnc</v>
    <v>Learn more on Bing</v>
  </rv>
  <rv s="3">
    <v>en-GB</v>
    <v>a1mscw</v>
    <v>268435456</v>
    <v>1</v>
    <v>Powered by Refinitiv</v>
    <v>5</v>
    <v>ARCH CAPITAL GROUP LTD. (XNAS:ACGL)</v>
    <v>6</v>
    <v>7</v>
    <v>Finance</v>
    <v>8</v>
    <v>110.7512</v>
    <v>82.492500000000007</v>
    <v>0.48199999999999998</v>
    <v>1.71</v>
    <v>0</v>
    <v>1.9196000000000001E-2</v>
    <v>0</v>
    <v>USD</v>
    <v>Arch Capital Group Ltd. is a Bermuda-based company, which provides insurance, reinsurance, and mortgage insurance through its subsidiaries. The insurance segment consists of the Company’s insurance underwriting units, which offer specialty product lines, including construction and national accounts; excess and surplus casualty; professional lines; programs; property, energy, marine and aviation; travel, accident and health; warranty and lender solutions, and others (consisting of alternative markets, excess workers' compensation and surety business). The reinsurance segment consists of its reinsurance underwriting units, which offer specialty product lines, including casualty; marine and aviation; other specialty; property catastrophe; property excluding property catastrophe, and others (consisting of life reinsurance and other). The mortgage segment includes its United States primary mortgage insurance business, investment and services related to United States credit-risk transfer.</v>
    <v>7200</v>
    <v>Nasdaq Stock Market</v>
    <v>XNAS</v>
    <v>XNAS</v>
    <v>WATERLOO HOUSE, GROUND FLOOR, 100 PITTS BAY ROAD, PEMBROKE, HM 08 BM</v>
    <v>91.525000000000006</v>
    <v>Insurance</v>
    <v>Stock</v>
    <v>45933.886583251566</v>
    <v>8521</v>
    <v>88.825000000000003</v>
    <v>33884670000</v>
    <v>ARCH CAPITAL GROUP LTD.</v>
    <v>ARCH CAPITAL GROUP LTD.</v>
    <v>88.85</v>
    <v>9.2042999999999999</v>
    <v>89.08</v>
    <v>90.79</v>
    <v>90.79</v>
    <v>373220300</v>
    <v>ACGL</v>
    <v>ARCH CAPITAL GROUP LTD. (XNAS:ACGL)</v>
    <v>1801384</v>
    <v>2050253</v>
    <v>2000</v>
  </rv>
  <rv s="2">
    <v>8522</v>
  </rv>
  <rv s="0">
    <v>https://www.bing.com/financeapi/forcetrigger?t=a25xgh&amp;q=XNAS%3aWTW&amp;form=skydnc</v>
    <v>Learn more on Bing</v>
  </rv>
  <rv s="3">
    <v>en-GB</v>
    <v>a25xgh</v>
    <v>268435456</v>
    <v>1</v>
    <v>Powered by Refinitiv</v>
    <v>5</v>
    <v>Willis Towers Watson Public Limited Company (XNAS:WTW)</v>
    <v>6</v>
    <v>7</v>
    <v>Finance</v>
    <v>8</v>
    <v>350.41500000000002</v>
    <v>286.35000000000002</v>
    <v>0.7006</v>
    <v>1.36</v>
    <v>0</v>
    <v>3.9329999999999999E-3</v>
    <v>0</v>
    <v>USD</v>
    <v>Willis Towers Watson Public Limited Company is a global advisory, broking and solutions company that provides data-driven, insight-led solutions in the areas of people, risk and capital. The Company’s segments include Health, Wealth &amp; Career (HWC), Risk &amp; Broking (R&amp;B), and Corporate. The HWC segment provides an array of advice, broking, solutions and technology for employee benefit plans, institutional investors, compensation and career programs, and employee experience overall. Its portfolio of services supports the interrelated challenges that the management teams of its clients face across human resources and finance. It focuses on four key areas: Health, Wealth, Career and Benefits Delivery &amp; Outsourcing. The R&amp;B segment provides a range of risk advice, insurance brokerage and consulting services to clients ranging from small businesses to multinational corporations. Its R&amp;B segment includes two businesses: Corporate Risk &amp; Broking and Insurance Consulting and Technology.</v>
    <v>49000</v>
    <v>Nasdaq Stock Market</v>
    <v>XNAS</v>
    <v>XNAS</v>
    <v>51 Lime Street, LONDON, EC3M 7DQ GB</v>
    <v>350.41500000000002</v>
    <v>Insurance</v>
    <v>Stock</v>
    <v>45933.858583957815</v>
    <v>8524</v>
    <v>344.67</v>
    <v>33862810000</v>
    <v>Willis Towers Watson Public Limited Company</v>
    <v>Willis Towers Watson Public Limited Company</v>
    <v>346.37</v>
    <v>192.74850000000001</v>
    <v>345.78</v>
    <v>347.14</v>
    <v>347.14</v>
    <v>97547990</v>
    <v>WTW</v>
    <v>Willis Towers Watson Public Limited Company (XNAS:WTW)</v>
    <v>653643</v>
    <v>529693</v>
    <v>2009</v>
  </rv>
  <rv s="2">
    <v>8525</v>
  </rv>
  <rv s="0">
    <v>http://zh.wikipedia.org/wiki/太平洋瓦電公司</v>
    <v>Wikipedia</v>
  </rv>
  <rv s="4">
    <v>36</v>
    <v>8527</v>
  </rv>
  <rv s="5">
    <v>13</v>
    <v>https://www.bing.com/th?id=AMMS_d7c2863336a8698ebd1054cdf3b7bcff&amp;qlt=95</v>
    <v>8528</v>
    <v>0</v>
    <v>https://www.bing.com/images/search?form=xlimg&amp;q=pacific+gas+and+electric+company</v>
    <v>Image of PG&amp;E CORPORATION</v>
  </rv>
  <rv s="0">
    <v>https://www.bing.com/financeapi/forcetrigger?t=a1zkar&amp;q=XNYS%3aPCG&amp;form=skydnc</v>
    <v>Learn more on Bing</v>
  </rv>
  <rv s="6">
    <v>en-GB</v>
    <v>a1zkar</v>
    <v>268435456</v>
    <v>1</v>
    <v>Powered by Refinitiv</v>
    <v>9</v>
    <v>PG&amp;E CORPORATION (XNYS:PCG)</v>
    <v>11</v>
    <v>12</v>
    <v>Finance</v>
    <v>8</v>
    <v>21.72</v>
    <v>12.97</v>
    <v>0.58630000000000004</v>
    <v>0.27</v>
    <v>6.2890000000000005E-4</v>
    <v>1.7274000000000001E-2</v>
    <v>0.01</v>
    <v>USD</v>
    <v>PG&amp;E Corporation is a holding company. The Company's primary operating subsidiary is Pacific Gas and Electric Company (the Utility), a public utility operating in Northern and Central California. The Utility is engaged in the sale and delivery of electricity and natural gas to customers. The Utility generates electricity and provides electric transmission and distribution services throughout its service area in northern and central California to residential, commercial, industrial, and agricultural customers. The Utility provides electricity, transmission, and distribution services in its service area. The Utility owns approximately 18,000 circuit miles of interconnected transmission lines operating at voltages ranging from 60 kilovolts (kV) to 500 kV. The Utility also operates 33 electric transmission substations with a capacity of approximately 67,000 megavolt amperes (MVA). Customers can also obtain electricity from alternative providers such as municipalities (CCAs).</v>
    <v>10</v>
    <v>New York Stock Exchange</v>
    <v>XNYS</v>
    <v>XNYS</v>
    <v>300 Lakeside Drive, OAKLAND, CA, 94612 US</v>
    <v>15.97</v>
    <v>8529</v>
    <v>Electrical Utilities &amp; IPPs</v>
    <v>Stock</v>
    <v>45933.999632500003</v>
    <v>8530</v>
    <v>15.62</v>
    <v>34945610000</v>
    <v>PG&amp;E CORPORATION</v>
    <v>PG&amp;E CORPORATION</v>
    <v>15.72</v>
    <v>14.715400000000001</v>
    <v>15.63</v>
    <v>15.9</v>
    <v>15.91</v>
    <v>2197837000</v>
    <v>PCG</v>
    <v>PG&amp;E CORPORATION (XNYS:PCG)</v>
    <v>25983943</v>
    <v>24780506</v>
    <v>1995</v>
  </rv>
  <rv s="2">
    <v>8531</v>
  </rv>
  <rv s="0">
    <v>https://www.bing.com/financeapi/forcetrigger?t=a1rfsm&amp;q=XNYS%3aDD&amp;form=skydnc</v>
    <v>Learn more on Bing</v>
  </rv>
  <rv s="3">
    <v>en-GB</v>
    <v>a1rfsm</v>
    <v>268435456</v>
    <v>1</v>
    <v>Powered by Refinitiv</v>
    <v>5</v>
    <v>DuPont de Nemours, Inc. (XNYS:DD)</v>
    <v>6</v>
    <v>7</v>
    <v>Finance</v>
    <v>8</v>
    <v>88.21</v>
    <v>53.77</v>
    <v>1.0885</v>
    <v>-1.27</v>
    <v>3.1450000000000002E-3</v>
    <v>-1.5681E-2</v>
    <v>0.25069999999999998</v>
    <v>USD</v>
    <v>DuPont de Nemours, Inc. provides technology-based materials and solutions. The Company serves various markets, including electronics, transportation, construction, water, healthcare and worker safety. The Company's segments include ElectronicsCo and IndustrialsCo. ElectronicsCo segment is a provider of materials and solutions for semiconductor and electronics industries. The segment is a provider of semiconductor fabrication consumables such as CMP materials and microlithography. The segment is a provider of materials for the manufacturing of displays for organic light emitting diode (OLED) and elastomer solutions and parts for semiconductor equipment and other critical industrial applications. IndustrialsCo segment is a provider of engineered products and integrated solutions primarily serving medical, including packaging and specialty medical devices, water filtration, worker safety, automotive, including electric vehicles, aerospace and building product end markets.</v>
    <v>24000</v>
    <v>New York Stock Exchange</v>
    <v>XNYS</v>
    <v>XNYS</v>
    <v>974 Centre Rd Bldg 730, WILMINGTON, DE, 19805 US</v>
    <v>81.790000000000006</v>
    <v>Electronic Equipment &amp; Parts</v>
    <v>Stock</v>
    <v>45933.995755555472</v>
    <v>8533</v>
    <v>79.665000000000006</v>
    <v>33380090000</v>
    <v>DuPont de Nemours, Inc.</v>
    <v>DuPont de Nemours, Inc.</v>
    <v>81.174999999999997</v>
    <v>482.2747</v>
    <v>80.989999999999995</v>
    <v>79.72</v>
    <v>79.970699999999994</v>
    <v>418716700</v>
    <v>DD</v>
    <v>DuPont de Nemours, Inc. (XNYS:DD)</v>
    <v>3972239</v>
    <v>3165228</v>
    <v>2015</v>
  </rv>
  <rv s="2">
    <v>8534</v>
  </rv>
  <rv s="0">
    <v>https://www.bing.com/financeapi/forcetrigger?t=a23r27&amp;q=XNYS%3aSTT&amp;form=skydnc</v>
    <v>Learn more on Bing</v>
  </rv>
  <rv s="3">
    <v>en-GB</v>
    <v>a23r27</v>
    <v>268435456</v>
    <v>1</v>
    <v>Powered by Refinitiv</v>
    <v>5</v>
    <v>STATE STREET CORPORATION (XNYS:STT)</v>
    <v>6</v>
    <v>7</v>
    <v>Finance</v>
    <v>8</v>
    <v>118.06</v>
    <v>72.81</v>
    <v>1.4932000000000001</v>
    <v>1.26</v>
    <v>-3.6949999999999999E-3</v>
    <v>1.0945E-2</v>
    <v>-0.43</v>
    <v>USD</v>
    <v>State Street Corporation is a financial holding company. The Company, through its subsidiary, State Street Bank and Trust Company (State Street Bank), provides a range of financial products and services to institutional investors. It operates through two lines of business: Investment Servicing and Investment Management. Its Investment Servicing line of business provides a range of services and market and financing solutions to institutional clients, including mutual funds, collective investment funds and other investment pools, corporate and public retirement plans, insurance companies, investment managers, foundations and endowments worldwide. Through State Street Investment Services, State Street Markets and State Street Alpha, it offers a range of solutions, including transaction management, derivatives, collateral services, and others. Investment Management line of business provides a range of investment management solutions and products through State Street Investment Management.</v>
    <v>52014</v>
    <v>New York Stock Exchange</v>
    <v>XNYS</v>
    <v>XNYS</v>
    <v>1 Congress Street, Suite 1, BOSTON, MA, 02114 US</v>
    <v>117.41</v>
    <v>Investment Banking &amp; Investment Services</v>
    <v>Stock</v>
    <v>45933.997790659378</v>
    <v>8536</v>
    <v>115.69</v>
    <v>33016460000</v>
    <v>STATE STREET CORPORATION</v>
    <v>STATE STREET CORPORATION</v>
    <v>116.13</v>
    <v>12.894399999999999</v>
    <v>115.12</v>
    <v>116.38</v>
    <v>115.95</v>
    <v>283695300</v>
    <v>STT</v>
    <v>STATE STREET CORPORATION (XNYS:STT)</v>
    <v>1795773</v>
    <v>1649998</v>
    <v>1969</v>
  </rv>
  <rv s="2">
    <v>8537</v>
  </rv>
  <rv s="0">
    <v>https://www.bing.com/financeapi/forcetrigger?t=a1utqh&amp;q=XNYS%3aHPE&amp;form=skydnc</v>
    <v>Learn more on Bing</v>
  </rv>
  <rv s="3">
    <v>en-GB</v>
    <v>a1utqh</v>
    <v>268435456</v>
    <v>1</v>
    <v>Powered by Refinitiv</v>
    <v>5</v>
    <v>HEWLETT PACKARD ENTERPRISE COMPANY (XNYS:HPE)</v>
    <v>6</v>
    <v>7</v>
    <v>Finance</v>
    <v>8</v>
    <v>25.355899999999998</v>
    <v>11.965</v>
    <v>1.4451000000000001</v>
    <v>-0.05</v>
    <v>0</v>
    <v>-2.042E-3</v>
    <v>0</v>
    <v>USD</v>
    <v>Hewlett Packard Enterprise Company is the global edge-to-cloud company. It delivers open and intelligent technology solutions as a service. Its offering includes cloud services, compute, high performance computing &amp; artificial intelligence, intelligent edge, software, and storage. Its segments include Server, Hybrid Cloud, Intelligent Edge, Financial Services, and Corporate Investments and Other. Its Server segment offerings consist of general-purpose servers for multi-workload computing, workload-optimized servers, and integrated systems. Its Hybrid Cloud segment offers a range of cloud-native and hybrid solutions across storage, private cloud and the infrastructure software-as-a-service space. Its Intelligent Edge segment offers wired and wireless local area networks, campus, branch, and data center switching, and others. Its Financial Services segment provides flexible investment solutions, such as leasing, financing, IT consumption, utility programs, and asset management services.</v>
    <v>61000</v>
    <v>New York Stock Exchange</v>
    <v>XNYS</v>
    <v>XNYS</v>
    <v>1701 E MOSSY OAKS ROAD, SPRING, TX, 77389 US</v>
    <v>25</v>
    <v>Computers, Phones &amp; Household Electronics</v>
    <v>Stock</v>
    <v>45933.997250832814</v>
    <v>8539</v>
    <v>24.3</v>
    <v>32234160000</v>
    <v>HEWLETT PACKARD ENTERPRISE COMPANY</v>
    <v>HEWLETT PACKARD ENTERPRISE COMPANY</v>
    <v>24.6</v>
    <v>29.3627</v>
    <v>24.48</v>
    <v>24.43</v>
    <v>24.43</v>
    <v>1319450000</v>
    <v>HPE</v>
    <v>HEWLETT PACKARD ENTERPRISE COMPANY (XNYS:HPE)</v>
    <v>20800647</v>
    <v>25301007</v>
    <v>2015</v>
  </rv>
  <rv s="2">
    <v>8540</v>
  </rv>
  <rv s="0">
    <v>https://www.bing.com/financeapi/forcetrigger?t=aw2c52&amp;q=XNYS%3aIQV&amp;form=skydnc</v>
    <v>Learn more on Bing</v>
  </rv>
  <rv s="3">
    <v>en-GB</v>
    <v>aw2c52</v>
    <v>268435456</v>
    <v>1</v>
    <v>Powered by Refinitiv</v>
    <v>5</v>
    <v>IQVIA HOLDINGS INC (XNYS:IQV)</v>
    <v>6</v>
    <v>7</v>
    <v>Finance</v>
    <v>8</v>
    <v>237.33500000000001</v>
    <v>134.64500000000001</v>
    <v>1.3261000000000001</v>
    <v>2.29</v>
    <v>1.3067E-2</v>
    <v>1.1207E-2</v>
    <v>2.7</v>
    <v>USD</v>
    <v>IQVIA Holdings Inc. is a global provider of clinical research services, commercial insights and healthcare intelligence to the life sciences and healthcare industries. Its segments include Technology &amp; Analytics Solutions, Research &amp; Development Solutions and Contract Sales &amp; Medical Solutions. The Technology &amp; Analytics Solutions segment provides mission-critical information, technology solutions and real-world insights and services to the Company’s life science clients. The Research &amp; Development Solutions segment primarily serves biopharmaceutical customers, and provides outsourced clinical research and clinical trial-related services. The Contract Sales &amp; Medical Solutions segment provides healthcare provider (including contract sales) and patient engagement services to both biopharmaceutical customers and the broader healthcare market. It offers a set of strategic and implementation consulting services, including advanced analytics and commercial processes outsourcing services.</v>
    <v>90000</v>
    <v>New York Stock Exchange</v>
    <v>XNYS</v>
    <v>XNYS</v>
    <v>2400 ELLIS ROAD, DURHAM, NC, 27703 US</v>
    <v>209.48</v>
    <v>Biotechnology &amp; Medical Research</v>
    <v>Stock</v>
    <v>45933.958595428128</v>
    <v>8542</v>
    <v>204.11</v>
    <v>35127100000</v>
    <v>IQVIA HOLDINGS INC</v>
    <v>IQVIA HOLDINGS INC</v>
    <v>204.95</v>
    <v>27.843699999999998</v>
    <v>204.34</v>
    <v>206.63</v>
    <v>209.33</v>
    <v>170000000</v>
    <v>IQV</v>
    <v>IQVIA HOLDINGS INC (XNYS:IQV)</v>
    <v>1727801</v>
    <v>1273948</v>
    <v>2016</v>
  </rv>
  <rv s="2">
    <v>8543</v>
  </rv>
  <rv s="0">
    <v>https://www.bing.com/financeapi/forcetrigger?t=a25m77&amp;q=XNYS%3aVTR&amp;form=skydnc</v>
    <v>Learn more on Bing</v>
  </rv>
  <rv s="3">
    <v>en-GB</v>
    <v>a25m77</v>
    <v>268435456</v>
    <v>1</v>
    <v>Powered by Refinitiv</v>
    <v>5</v>
    <v>VENTAS, INC. (XNYS:VTR)</v>
    <v>6</v>
    <v>7</v>
    <v>Finance</v>
    <v>8</v>
    <v>71.36</v>
    <v>56.68</v>
    <v>0.89829999999999999</v>
    <v>0.17</v>
    <v>-2.7239999999999999E-3</v>
    <v>2.4429999999999999E-3</v>
    <v>-0.19</v>
    <v>USD</v>
    <v>Ventas, Inc. is a real estate investment trust (REIT). The Company holds a portfolio that includes senior housing communities, outpatient medical buildings, research centers, hospitals and healthcare facilities located in North America and the United Kingdom. The Company owns approximately 1,400 properties in North America and the United Kingdom. It operates in three segments: senior housing operating portfolio (SHOP), outpatient medical and research portfolio (OM&amp;R), and triple-net leased properties (NNN). In its SHOP segment, it owns and invests in senior housing communities. It engages third-party managers to operate the communities on its behalf. In its OM&amp;R segment, it primarily acquires, owns, develops, leases and manages outpatient medical buildings and research centers. In its NNN segment, it invests in and owns senior housing communities, skilled nursing facilities (SNFs), long-term acute care facilities (LTACs), and freestanding inpatient rehabilitation facilities (IRFs).</v>
    <v>498</v>
    <v>New York Stock Exchange</v>
    <v>XNYS</v>
    <v>XNYS</v>
    <v>300 N Lasalle Street, Suite 1600, CHICAGO, IL, 60654 US</v>
    <v>70.489999999999995</v>
    <v>Residential &amp; Commercial REIT</v>
    <v>Stock</v>
    <v>45933.958333333336</v>
    <v>8545</v>
    <v>69.564999999999998</v>
    <v>31703910000</v>
    <v>VENTAS, INC.</v>
    <v>VENTAS, INC.</v>
    <v>69.59</v>
    <v>161.25749999999999</v>
    <v>69.59</v>
    <v>69.760000000000005</v>
    <v>69.569999999999993</v>
    <v>454471200</v>
    <v>VTR</v>
    <v>VENTAS, INC. (XNYS:VTR)</v>
    <v>2206561</v>
    <v>2947569</v>
    <v>1987</v>
  </rv>
  <rv s="2">
    <v>8546</v>
  </rv>
  <rv s="0">
    <v>https://www.bing.com/financeapi/forcetrigger?t=a1rrh7&amp;q=XNYS%3aEFX&amp;form=skydnc</v>
    <v>Learn more on Bing</v>
  </rv>
  <rv s="3">
    <v>en-GB</v>
    <v>a1rrh7</v>
    <v>268435456</v>
    <v>1</v>
    <v>Powered by Refinitiv</v>
    <v>5</v>
    <v>EQUIFAX INC. (XNYS:EFX)</v>
    <v>6</v>
    <v>7</v>
    <v>Finance</v>
    <v>8</v>
    <v>294.92</v>
    <v>199.98</v>
    <v>1.6552</v>
    <v>4.32</v>
    <v>-7.0559999999999998E-3</v>
    <v>1.8592999999999998E-2</v>
    <v>-1.67</v>
    <v>USD</v>
    <v>Equifax Inc. is a global data, analytics, and technology company. The Company is engaged in helping financial institutions, companies, employers, and government agencies make critical decisions. The Company’s Workforce Solutions segment provides services enabling customers to verify income, employment, educational history, criminal justice data, healthcare professional licensure and sanctions of people in the United States. The Company’s U.S. Information Solutions (USIS) segment provides consumer and commercial information solutions to businesses in the United States, including online information, decisioning technology solutions, identity management services, analytical services, e-commerce fraud and charge back protection services, portfolio management services, mortgage information and marketing services. The Company’s International segment provides products and services similar to those available in the USIS segment but with variations by geographic region.</v>
    <v>14700</v>
    <v>New York Stock Exchange</v>
    <v>XNYS</v>
    <v>XNYS</v>
    <v>1550 Peachtree St NW, ATLANTA, GA, 30309-2402 US</v>
    <v>237.97</v>
    <v>Professional &amp; Commercial Services</v>
    <v>Stock</v>
    <v>45933.998474976564</v>
    <v>8548</v>
    <v>229.86500000000001</v>
    <v>29299130000</v>
    <v>EQUIFAX INC.</v>
    <v>EQUIFAX INC.</v>
    <v>232.01</v>
    <v>47.4285</v>
    <v>232.35</v>
    <v>236.67</v>
    <v>235</v>
    <v>123797400</v>
    <v>EFX</v>
    <v>EQUIFAX INC. (XNYS:EFX)</v>
    <v>1443287</v>
    <v>1154599</v>
    <v>1913</v>
  </rv>
  <rv s="2">
    <v>8549</v>
  </rv>
  <rv s="0">
    <v>https://www.bing.com/financeapi/forcetrigger?t=a1pctc&amp;q=XNYS%3aCCL&amp;form=skydnc</v>
    <v>Learn more on Bing</v>
  </rv>
  <rv s="3">
    <v>en-GB</v>
    <v>a1pctc</v>
    <v>268435456</v>
    <v>1</v>
    <v>Powered by Refinitiv</v>
    <v>5</v>
    <v>Carnival Corp (XNYS:CCL)</v>
    <v>6</v>
    <v>7</v>
    <v>Finance</v>
    <v>8</v>
    <v>32.799999999999997</v>
    <v>15.07</v>
    <v>2.6817000000000002</v>
    <v>-0.28000000000000003</v>
    <v>0</v>
    <v>-9.7050000000000001E-3</v>
    <v>0</v>
    <v>USD</v>
    <v>Carnival Corporation is a global cruise and leisure travel company. The Company has a portfolio of cruise lines, including AIDA Cruises, Carnival Cruise Line, Costa Cruises, Cunard, Holland America Line, P&amp;O Cruises (Australia), P&amp;O Cruises (UK), Princess Cruises, and Seabourn. The Company's segment includes NAA cruise operations, Europe cruise operations (Europe), Cruise Support and Tour and Other. Its Cruise Support segment includes its portfolio of port destinations and exclusive islands as well as other services, all of which are operated for the benefit of its cruise brands. In addition to its cruise operations, it owns Holland America Princess Alaska Tours, a tour company in Alaska and the Canadian Yukon, which complements its Alaska cruise operations. Its Tour and Other segment represents the hotel and transportation operations of Holland America Princess Alaska Tours and other operations. Its tour company owns and operates hotels, lodges, glass-domed railcars and motorcoaches.</v>
    <v>112000</v>
    <v>New York Stock Exchange</v>
    <v>XNYS</v>
    <v>XNYS</v>
    <v>Carnival Place, Mseo1000, 3655 N.W. 87 Avenue, MIAMI, FL, 33178-2428 US</v>
    <v>29.24</v>
    <v>Hotels &amp; Entertainment Services</v>
    <v>Stock</v>
    <v>45933.999758228907</v>
    <v>8551</v>
    <v>28.47</v>
    <v>37225710000</v>
    <v>Carnival Corp</v>
    <v>Carnival Corp</v>
    <v>29</v>
    <v>15.0717</v>
    <v>28.85</v>
    <v>28.57</v>
    <v>28.57</v>
    <v>1313149000</v>
    <v>CCL</v>
    <v>Carnival Corp (XNYS:CCL)</v>
    <v>23869119</v>
    <v>22852911</v>
    <v>1974</v>
  </rv>
  <rv s="2">
    <v>8552</v>
  </rv>
  <rv s="7">
    <v>en-GB</v>
    <v>c8ki6h</v>
    <v>268435456</v>
    <v>1</v>
    <v>Powered by Refinitiv</v>
    <v>15</v>
    <v>KENVUE INC. (XNYS:KVUE)</v>
    <v>16</v>
    <v>7</v>
    <v>Finance</v>
    <v>8</v>
    <v>25.17</v>
    <v>15.47</v>
    <v>0.36</v>
    <v>0.08</v>
    <v>2.5300000000000001E-3</v>
    <v>5.0860000000000002E-3</v>
    <v>0.04</v>
    <v>USD</v>
    <v>Kenvue Inc. is a consumer health company. The Company’s differentiated portfolio of brands includes Tylenol, Neutrogena, Listerine, Johnson’s, BAND-AID, Aveeno, Zyrtec, and Nicorette. It operates through three segments: Self Care, Skin Health and Beauty, and Essential Health. Its Self Care product categories include pain care; cough, cold, and allergy; digestive health; smoking cessation; eye care; and other products. Self Care segments include brands such as Tylenol, Motrin, Nicorette, Benadryl, Zyrtec, Zarbee’s, ORSLTM, Rhinocort, and Calpol. The Skin Health and Beauty segment is focused on face and body care, as well as hair, sun, and other products. The Essential Health segment includes oral care, baby care, women’s health, wound care, and other products. Its portfolio includes Self Care, Skin Health and Beauty, and Essential Health products which connect with consumers across North America, Asia Pacific (APAC), Europe, Middle East, and Africa (EMEA), and Latin America (LATAM).</v>
    <v>22000</v>
    <v>New York Stock Exchange</v>
    <v>XNYS</v>
    <v>XNYS</v>
    <v>1 Kenvue Way, SUMMIT, NJ, 07901 US</v>
    <v>15.96</v>
    <v>Personal &amp; Household Products &amp; Services</v>
    <v>Stock</v>
    <v>45933.99998013828</v>
    <v>15.6</v>
    <v>30340500000</v>
    <v>KENVUE INC.</v>
    <v>KENVUE INC.</v>
    <v>15.77</v>
    <v>21.478100000000001</v>
    <v>15.73</v>
    <v>15.81</v>
    <v>15.85</v>
    <v>1919070000</v>
    <v>KVUE</v>
    <v>KENVUE INC. (XNYS:KVUE)</v>
    <v>22120167</v>
    <v>39396000</v>
    <v>2022</v>
  </rv>
  <rv s="2">
    <v>8554</v>
  </rv>
  <rv s="0">
    <v>https://www.bing.com/financeapi/forcetrigger?t=a1ypc7&amp;q=XNYS%3aNRG&amp;form=skydnc</v>
    <v>Learn more on Bing</v>
  </rv>
  <rv s="3">
    <v>en-GB</v>
    <v>a1ypc7</v>
    <v>268435456</v>
    <v>1</v>
    <v>Powered by Refinitiv</v>
    <v>5</v>
    <v>NRG ENERGY, INC. (XNYS:NRG)</v>
    <v>6</v>
    <v>7</v>
    <v>Finance</v>
    <v>8</v>
    <v>175.96</v>
    <v>79.569999999999993</v>
    <v>1.1558999999999999</v>
    <v>-1.02</v>
    <v>0</v>
    <v>-6.097E-3</v>
    <v>0</v>
    <v>USD</v>
    <v>NRG Energy, Inc. is an energy and home services company. The Company’s businesses are the sale of electricity and natural gas to residential, commercial, and industrial and wholesale customers, supported by its wholesale electric generation, as well as the sale of smart home products and services. Across the United States and Canada, the Company delivers sustainable solutions, predominately under brand names such as NRG, Reliant, Direct Energy, Green Mountain Energy, and Vivint. Its segments include Texas, East, West/Services/Other, Vivint Smart Home and Corporate activities. It sells a variety of products to residential and small commercial customers, including retail electricity and energy management, natural gas, line and surge protection products and home protection products, repair and maintenance, and carbon offsets. It owns and leases a diversified wholesale generation portfolio with approximately 13 gigawatts of fossil fuel and renewable generation capacity at 18 plants.</v>
    <v>15637</v>
    <v>New York Stock Exchange</v>
    <v>XNYS</v>
    <v>XNYS</v>
    <v>910 Louisiana Street, HOUSTON, TX, 77002 US</v>
    <v>172.20500000000001</v>
    <v>Electrical Utilities &amp; IPPs</v>
    <v>Stock</v>
    <v>45933.993833147659</v>
    <v>8556</v>
    <v>165.83</v>
    <v>32163670000</v>
    <v>NRG ENERGY, INC.</v>
    <v>NRG ENERGY, INC.</v>
    <v>168.23</v>
    <v>75.865799999999993</v>
    <v>167.3</v>
    <v>166.28</v>
    <v>166.28</v>
    <v>193430800</v>
    <v>NRG</v>
    <v>NRG ENERGY, INC. (XNYS:NRG)</v>
    <v>2270164</v>
    <v>2369370</v>
    <v>1992</v>
  </rv>
  <rv s="2">
    <v>8557</v>
  </rv>
  <rv s="0">
    <v>https://www.bing.com/financeapi/forcetrigger?t=a1uysm&amp;q=XNYS%3aHUM&amp;form=skydnc</v>
    <v>Learn more on Bing</v>
  </rv>
  <rv s="3">
    <v>en-GB</v>
    <v>a1uysm</v>
    <v>268435456</v>
    <v>1</v>
    <v>Powered by Refinitiv</v>
    <v>5</v>
    <v>HUMANA INC. (XNYS:HUM)</v>
    <v>6</v>
    <v>7</v>
    <v>Finance</v>
    <v>8</v>
    <v>315.34820000000002</v>
    <v>206.87</v>
    <v>0.41299999999999998</v>
    <v>27.1</v>
    <v>-7.7539999999999998E-4</v>
    <v>0.10560399999999999</v>
    <v>-0.22</v>
    <v>USD</v>
    <v>Humana Inc. provides Humana insurance services and CenterWell health care services. The Company's segments include Insurance and CenterWell. The Insurance segment consists of Medicare benefits, marketed to individuals or directly via group Medicare accounts, as well as its contract with CMS to administer the Limited Income Newly Eligible Transition (LI-NET) prescription drug plan program and contracts with various states to provide Medicaid, dual eligible demonstration, and Long-Term Support Services benefits. This segment also includes products consisting of employer group commercial fully-insured medical and specialty health insurance benefits marketed to individuals and employer groups. The CenterWell segment includes its pharmacy, primary care, and home solutions operations. The segment also includes its strategic partnerships with WCAS to develop and operate senior-focused, payor-agnostic, primary care centers, as well as its minority ownership interest in hospice operations.</v>
    <v>65680</v>
    <v>New York Stock Exchange</v>
    <v>XNYS</v>
    <v>XNYS</v>
    <v>500 W Main St, LOUISVILLE, KY, 40202 US</v>
    <v>287.51</v>
    <v>Healthcare Providers &amp; Services</v>
    <v>Stock</v>
    <v>45933.999821943748</v>
    <v>8559</v>
    <v>255.01</v>
    <v>34123520000</v>
    <v>HUMANA INC.</v>
    <v>HUMANA INC.</v>
    <v>256.48</v>
    <v>19.6953</v>
    <v>256.62</v>
    <v>283.72000000000003</v>
    <v>283.5</v>
    <v>120271800</v>
    <v>HUM</v>
    <v>HUMANA INC. (XNYS:HUM)</v>
    <v>4476322</v>
    <v>2144719</v>
    <v>1964</v>
  </rv>
  <rv s="2">
    <v>8560</v>
  </rv>
  <rv s="0">
    <v>https://www.bing.com/financeapi/forcetrigger?t=a24qnm&amp;q=XNAS%3aUAL&amp;form=skydnc</v>
    <v>Learn more on Bing</v>
  </rv>
  <rv s="3">
    <v>en-GB</v>
    <v>a24qnm</v>
    <v>268435456</v>
    <v>1</v>
    <v>Powered by Refinitiv</v>
    <v>5</v>
    <v>UNITED AIRLINES HOLDINGS, INC. (XNAS:UAL)</v>
    <v>6</v>
    <v>7</v>
    <v>Finance</v>
    <v>8</v>
    <v>116</v>
    <v>52</v>
    <v>1.4608000000000001</v>
    <v>0.5</v>
    <v>1.7819999999999999E-3</v>
    <v>5.2729999999999999E-3</v>
    <v>0.1699</v>
    <v>USD</v>
    <v>United Airlines Holdings, Inc. is a holding company. The Company transports people and cargo throughout North America and to destinations in Asia, Europe, Africa, the Pacific, the Middle East and Latin America. The Company, through United Airlines, Inc., and its regional carriers, operates across six continents, with hubs at Chicago O'Hare International Airport (ORD), Denver International Airport (DEN), George Bush Intercontinental Airport (IAH), Los Angeles International Airport (LAX), Newark Liberty International Airport (EWR), San Francisco International Airport (SFO), Washington Dulles International Airport (IAD) and A.B. Won Pat International Airport (GUM). Its hub and spoke system allow it to transport passengers between a large number of destinations with frequent services. The Company has contractual relationships with various regional carriers to provide regional aircraft service branded as United Express. It provides freight and mail transportation services (Air Cargo).</v>
    <v>111300</v>
    <v>Nasdaq Stock Market</v>
    <v>XNAS</v>
    <v>XNAS</v>
    <v>E. Anna Ha - Whqld, 233 South Wacker Drive, CHICAGO, IL, 60606 US</v>
    <v>95.969899999999996</v>
    <v>Passenger Transportation Services</v>
    <v>Stock</v>
    <v>45933.999903796095</v>
    <v>8562</v>
    <v>94.165000000000006</v>
    <v>30861380000</v>
    <v>UNITED AIRLINES HOLDINGS, INC.</v>
    <v>UNITED AIRLINES HOLDINGS, INC.</v>
    <v>95.4</v>
    <v>9.4875000000000007</v>
    <v>94.83</v>
    <v>95.33</v>
    <v>95.499899999999997</v>
    <v>323732100</v>
    <v>UAL</v>
    <v>UNITED AIRLINES HOLDINGS, INC. (XNAS:UAL)</v>
    <v>4403557</v>
    <v>5483060</v>
    <v>1968</v>
  </rv>
  <rv s="2">
    <v>8563</v>
  </rv>
  <rv s="0">
    <v>https://www.bing.com/financeapi/forcetrigger?t=a1ythw&amp;q=XNYS%3aNUE&amp;form=skydnc</v>
    <v>Learn more on Bing</v>
  </rv>
  <rv s="3">
    <v>en-GB</v>
    <v>a1ythw</v>
    <v>268435456</v>
    <v>1</v>
    <v>Powered by Refinitiv</v>
    <v>5</v>
    <v>NUCOR CORPORATION (XNYS:NUE)</v>
    <v>6</v>
    <v>7</v>
    <v>Finance</v>
    <v>8</v>
    <v>170.52</v>
    <v>97.59</v>
    <v>1.7982</v>
    <v>-0.98</v>
    <v>-6.0850000000000001E-3</v>
    <v>-7.0489999999999997E-3</v>
    <v>-0.84</v>
    <v>USD</v>
    <v>Nucor Corporation is a manufacturer of steel and steel products, with operating facilities in the United States, Canada and Mexico. The Company also produces and procures ferrous and non-ferrous materials primarily for use in its steel manufacturing business. Its segments include steel mills, steel products and raw materials. Its products include carbon and alloy steel in bars, beams, sheet and plate; hollow structural section tubing; electrical conduit; steel racking; steel piling; steel joists and joist girders; steel deck; fabricated concrete reinforcing steel; cold finished steel; precision castings; steel fasteners; metal building systems; insulated metal panels; overhead doors; steel grating; wire and wire mesh; and utility structures. The Company, through The David J. Joseph Company and its affiliates, also brokers ferrous and nonferrous metals, pig iron and hot briquetted iron / direct reduced iron; supplies ferro-alloys; and processes ferrous and nonferrous scrap.</v>
    <v>32700</v>
    <v>New York Stock Exchange</v>
    <v>XNYS</v>
    <v>XNYS</v>
    <v>1915 REXFORD RD, CHARLOTTE, NC, 28211 US</v>
    <v>139.83000000000001</v>
    <v>Metals &amp; Mining</v>
    <v>Stock</v>
    <v>45933.992580532031</v>
    <v>8565</v>
    <v>137.80000000000001</v>
    <v>31685070000</v>
    <v>NUCOR CORPORATION</v>
    <v>NUCOR CORPORATION</v>
    <v>139.4</v>
    <v>25.104700000000001</v>
    <v>139.02000000000001</v>
    <v>138.04</v>
    <v>137.19999999999999</v>
    <v>229535400</v>
    <v>NUE</v>
    <v>NUCOR CORPORATION (XNYS:NUE)</v>
    <v>889476</v>
    <v>1756722</v>
    <v>1958</v>
  </rv>
  <rv s="2">
    <v>8566</v>
  </rv>
  <rv s="0">
    <v>https://www.bing.com/financeapi/forcetrigger?t=a1y1w7&amp;q=XNYS%3aMTB&amp;form=skydnc</v>
    <v>Learn more on Bing</v>
  </rv>
  <rv s="3">
    <v>en-GB</v>
    <v>a1y1w7</v>
    <v>268435456</v>
    <v>1</v>
    <v>Powered by Refinitiv</v>
    <v>5</v>
    <v>M&amp;T BANK CORPORATION (XNYS:MTB)</v>
    <v>6</v>
    <v>7</v>
    <v>Finance</v>
    <v>8</v>
    <v>225.7</v>
    <v>150.75</v>
    <v>0.65880000000000005</v>
    <v>-1.07</v>
    <v>7.1959999999999993E-4</v>
    <v>-5.47E-3</v>
    <v>0.14000000000000001</v>
    <v>USD</v>
    <v>M&amp;T Bank Corporation is a financial holding company. The Company’s principal banking subsidiary, M&amp;T Bank, provides banking products and services with a branch and ATM network spanning the eastern United States from Maine to Virginia and Washington, D.C. Trust-related services are provided in select markets in the United States and abroad by its Wilmington Trust-affiliated companies and by M&amp;T Bank. Its segments include Commercial Bank, Retail Bank and Institutional Services and Wealth Management. The Commercial Bank segment provides a range of credit products and banking services to middle-market and large commercial customers, mainly within the markets served by the Company. The Retail Bank segment provides a wide range of services to consumers and small businesses through the Company’s branch network and several other delivery channels. The Institutional Services and Wealth Management segment provides a variety of trustee, agency, investment management and administrative services.</v>
    <v>22590</v>
    <v>New York Stock Exchange</v>
    <v>XNYS</v>
    <v>XNYS</v>
    <v>C/O Legal, One M&amp;T Plaza, BUFFALO, NY, 14203 US</v>
    <v>196.6</v>
    <v>Banking Services</v>
    <v>Stock</v>
    <v>45933.985120578123</v>
    <v>8568</v>
    <v>194.01</v>
    <v>30403750000</v>
    <v>M&amp;T BANK CORPORATION</v>
    <v>M&amp;T BANK CORPORATION</v>
    <v>195.29</v>
    <v>12.667899999999999</v>
    <v>195.63</v>
    <v>194.56</v>
    <v>194.7</v>
    <v>156269300</v>
    <v>MTB</v>
    <v>M&amp;T BANK CORPORATION (XNYS:MTB)</v>
    <v>1484945</v>
    <v>1010614</v>
    <v>1969</v>
  </rv>
  <rv s="2">
    <v>8569</v>
  </rv>
  <rv s="0">
    <v>https://www.bing.com/financeapi/forcetrigger?t=a1v6hw&amp;q=XNAS%3aIBKR&amp;form=skydnc</v>
    <v>Learn more on Bing</v>
  </rv>
  <rv s="3">
    <v>en-GB</v>
    <v>a1v6hw</v>
    <v>268435456</v>
    <v>1</v>
    <v>Powered by Refinitiv</v>
    <v>5</v>
    <v>INTERACTIVE BROKERS GROUP, INC. (XNAS:IBKR)</v>
    <v>6</v>
    <v>7</v>
    <v>Finance</v>
    <v>8</v>
    <v>71.778899999999993</v>
    <v>32.82</v>
    <v>1.2173</v>
    <v>-0.59</v>
    <v>1.2790000000000002E-3</v>
    <v>-8.3160000000000005E-3</v>
    <v>0.09</v>
    <v>USD</v>
    <v>Interactive Brokers Group, Inc. is an automated global electronic broker. The Company custodies and services accounts for hedge and mutual funds, exchange-traded funds (ETFs), registered investment advisors, proprietary trading groups, introducing brokers and individual investors. It specializes in routing orders and executing and processing trades in stocks, options, futures, foreign exchange instruments (forex), bonds, mutual funds, ETFs, precious metals, and forecast contracts on more than 160 electronic exchanges and market centers in 36 countries and 28 currencies around the world. In addition, its customers can use its trading platform to trade certain cryptocurrencies through third-party cryptocurrency service providers that execute, clear and custody the cryptocurrencies. Its trading platforms include IBKR Desktop, IBKR Trader Workstation, IBKR Mobile, IBKR Client Portal and others. Its key product offerings include IBKR Pro, IBKR Lite, and IBKR Universal Account.</v>
    <v>3087</v>
    <v>Nasdaq Stock Market</v>
    <v>XNAS</v>
    <v>XNAS</v>
    <v>1 Pickwick Plz, GREENWICH, CT, 06830 US</v>
    <v>71.778899999999993</v>
    <v>Investment Banking &amp; Investment Services</v>
    <v>Stock</v>
    <v>45933.998629733593</v>
    <v>8571</v>
    <v>69.540000000000006</v>
    <v>119599400000</v>
    <v>INTERACTIVE BROKERS GROUP, INC.</v>
    <v>INTERACTIVE BROKERS GROUP, INC.</v>
    <v>71.77</v>
    <v>36.935499999999998</v>
    <v>70.95</v>
    <v>70.36</v>
    <v>70.45</v>
    <v>1699820000</v>
    <v>IBKR</v>
    <v>INTERACTIVE BROKERS GROUP, INC. (XNAS:IBKR)</v>
    <v>3740628</v>
    <v>5526578</v>
    <v>2006</v>
  </rv>
  <rv s="2">
    <v>8572</v>
  </rv>
  <rv s="0">
    <v>https://www.bing.com/financeapi/forcetrigger?t=a22227&amp;q=XNYS%3aRJF&amp;form=skydnc</v>
    <v>Learn more on Bing</v>
  </rv>
  <rv s="3">
    <v>en-GB</v>
    <v>a22227</v>
    <v>268435456</v>
    <v>1</v>
    <v>Powered by Refinitiv</v>
    <v>5</v>
    <v>RAYMOND JAMES FINANCIAL, INC. (XNYS:RJF)</v>
    <v>6</v>
    <v>7</v>
    <v>Finance</v>
    <v>8</v>
    <v>177.66</v>
    <v>117.565</v>
    <v>1.0759000000000001</v>
    <v>0.36</v>
    <v>6.8340000000000002E-4</v>
    <v>2.163E-3</v>
    <v>0.114</v>
    <v>USD</v>
    <v>Raymond James Financial, Inc. is a diversified financial services company that provides services to individuals, corporations and municipalities. The Company's segments include Private Client Group (PCG), Capital Markets, Asset Management, Bank and Other. PCG segment provides financial planning, investment advisory, and securities transaction services to clients through financial advisors. Capital Markets segment conducts investment banking, institutional sales, securities trading, equity research, and the syndication and management of investments in low-income housing funds and funds of a similar nature. Asset Management segment provides asset management, portfolio management and related administrative services to retail and institutional clients. Bank segment includes Raymond James Bank, a Florida-chartered state member bank, and TriState Capital Bank, a Pennsylvania-chartered state member bank. Other segment includes corporate cash balances and its private equity investments.</v>
    <v>19000</v>
    <v>New York Stock Exchange</v>
    <v>XNYS</v>
    <v>XNYS</v>
    <v>880 Carillon Pkwy, ST PETERSBURG, FL, 33716 US</v>
    <v>168.09</v>
    <v>Investment Banking &amp; Investment Services</v>
    <v>Stock</v>
    <v>45933.974911365622</v>
    <v>8574</v>
    <v>165.81</v>
    <v>33261230000</v>
    <v>RAYMOND JAMES FINANCIAL, INC.</v>
    <v>RAYMOND JAMES FINANCIAL, INC.</v>
    <v>167.1</v>
    <v>16.333600000000001</v>
    <v>166.46</v>
    <v>166.82</v>
    <v>166.934</v>
    <v>199384000</v>
    <v>RJF</v>
    <v>RAYMOND JAMES FINANCIAL, INC. (XNYS:RJF)</v>
    <v>857216</v>
    <v>1138422</v>
    <v>1974</v>
  </rv>
  <rv s="2">
    <v>8575</v>
  </rv>
  <rv s="0">
    <v>https://www.bing.com/financeapi/forcetrigger?t=a1vrec&amp;q=XNYS%3aIRM&amp;form=skydnc</v>
    <v>Learn more on Bing</v>
  </rv>
  <rv s="3">
    <v>en-GB</v>
    <v>a1vrec</v>
    <v>268435456</v>
    <v>1</v>
    <v>Powered by Refinitiv</v>
    <v>5</v>
    <v>IRON MOUNTAIN INCORPORATED (XNYS:IRM)</v>
    <v>6</v>
    <v>7</v>
    <v>Finance</v>
    <v>8</v>
    <v>130.24</v>
    <v>72.33</v>
    <v>1.0717000000000001</v>
    <v>1.5</v>
    <v>2.8629999999999997E-4</v>
    <v>1.4520999999999999E-2</v>
    <v>0.03</v>
    <v>USD</v>
    <v>Iron Mountain Incorporated is a provider of information management services. The Company offers a range of services across digital transformation, information security, data center and asset lifecycle management (ALM) needs. The Company helps businesses to unlock value and intelligence from their stored digital and physical assets. It serves to protect its customers’ work. The Company operates through two segments: Global Records and Information Management (Global RIM) Business and Global Data Center Business. The Global RIM Business segment offers various offerings, including records management, data management, global digital solutions, secure shredding, entertainment services, and consumer storage. Its Global Data Center Business segment provides data center facilities and capacity to protect mission-critical assets and ensure the continued operation of its customers’ information technology (IT) infrastructure with flexible data center options.</v>
    <v>28850</v>
    <v>New York Stock Exchange</v>
    <v>XNYS</v>
    <v>XNYS</v>
    <v>85 New Hampshire Avenue, Suite 150, Pease International Tradeport, PORTSMOUTH, NH, 03801 US</v>
    <v>106.35</v>
    <v>Residential &amp; Commercial REIT</v>
    <v>Stock</v>
    <v>45933.962627603905</v>
    <v>8577</v>
    <v>103.42</v>
    <v>30952490000</v>
    <v>IRON MOUNTAIN INCORPORATED</v>
    <v>IRON MOUNTAIN INCORPORATED</v>
    <v>103.77</v>
    <v>766.08190000000002</v>
    <v>103.3</v>
    <v>104.8</v>
    <v>104.83</v>
    <v>295348200</v>
    <v>IRM</v>
    <v>IRON MOUNTAIN INCORPORATED (XNYS:IRM)</v>
    <v>1766050</v>
    <v>1565556</v>
    <v>2014</v>
  </rv>
  <rv s="2">
    <v>8578</v>
  </rv>
  <rv s="0">
    <v>https://www.bing.com/financeapi/forcetrigger?t=a24jvh&amp;q=XNAS%3aTSCO&amp;form=skydnc</v>
    <v>Learn more on Bing</v>
  </rv>
  <rv s="3">
    <v>en-GB</v>
    <v>a24jvh</v>
    <v>268435456</v>
    <v>1</v>
    <v>Powered by Refinitiv</v>
    <v>5</v>
    <v>TRACTOR SUPPLY COMPANY (XNAS:TSCO)</v>
    <v>6</v>
    <v>7</v>
    <v>Finance</v>
    <v>8</v>
    <v>63.989899999999999</v>
    <v>46.8504</v>
    <v>0.70760000000000001</v>
    <v>-0.4</v>
    <v>-1.6230000000000001E-3</v>
    <v>-7.1140000000000005E-3</v>
    <v>-9.06E-2</v>
    <v>USD</v>
    <v>Tractor Supply Company is a rural lifestyle retailer in the United States. The Company is focused on supplying the needs of recreational farmers and ranchers. It operates retail stores under the names Tractor Supply Company and Petsense by Tractor Supply. Its stores are located in towns outlying various metropolitan markets and in rural communities. It also offers an expanded assortment of products through the Tractor Supply mobile application and online at TractorSupply.com and Petsense.com. The Company's selection of merchandise consists of various product categories, including livestock, equine and agriculture; companion animal; seasonal and recreation; truck, tool, and hardware, and clothing, gift, and decor. Its brands consist of 4health, American Farmworks, Bit &amp; Bridle, Blue Mountain, C.E. Schmidt, Country Lane, Countyline, Country Tuff, Dumor, Farm Table, Groundwork, Huskee, and JobSmart.</v>
    <v>26000</v>
    <v>Nasdaq Stock Market</v>
    <v>XNAS</v>
    <v>XNAS</v>
    <v>5401 Virginia Way, BRENTWOOD, TN, 37027 US</v>
    <v>56.274999999999999</v>
    <v>Specialty Retailers</v>
    <v>Stock</v>
    <v>45933.980640474219</v>
    <v>8580</v>
    <v>55.43</v>
    <v>29587200000</v>
    <v>TRACTOR SUPPLY COMPANY</v>
    <v>TRACTOR SUPPLY COMPANY</v>
    <v>56.1</v>
    <v>27.657399999999999</v>
    <v>56.23</v>
    <v>55.83</v>
    <v>55.739400000000003</v>
    <v>529951700</v>
    <v>TSCO</v>
    <v>TRACTOR SUPPLY COMPANY (XNAS:TSCO)</v>
    <v>3016049</v>
    <v>4415129</v>
    <v>1982</v>
  </rv>
  <rv s="2">
    <v>8581</v>
  </rv>
  <rv s="0">
    <v>https://www.bing.com/financeapi/forcetrigger?t=a1sioc&amp;q=XNYS%3aEXR&amp;form=skydnc</v>
    <v>Learn more on Bing</v>
  </rv>
  <rv s="3">
    <v>en-GB</v>
    <v>a1sioc</v>
    <v>268435456</v>
    <v>1</v>
    <v>Powered by Refinitiv</v>
    <v>5</v>
    <v>EXTRA SPACE STORAGE INC. (XNYS:EXR)</v>
    <v>6</v>
    <v>7</v>
    <v>Finance</v>
    <v>8</v>
    <v>177.67</v>
    <v>121.03</v>
    <v>1.1525000000000001</v>
    <v>1.35</v>
    <v>-1.9610000000000001E-3</v>
    <v>9.5430000000000011E-3</v>
    <v>-0.28000000000000003</v>
    <v>USD</v>
    <v>Extra Space Storage, Inc. is a self-administered and self-managed real estate investment trust (REIT). The Company owns, operates, manages, provides lending to, acquires, develops and redevelops self-storage properties (stores). Its stores offer month-to-month rental of storage space for personal or business use. Its segments include self-storage operations and tenant reinsurance. Its self-storage operations segment includes rental operations of wholly owned stores. Its tenant reinsurance segment includes the reinsurance of risks relating to the loss of goods stored by tenants in its stores. It owns and/or operates approximately 4,011 self-storage stores in 42 states and Washington, D.C. Its stores comprise approximately 2.8 million units and 308.4 million square feet of rentable space operating under the Extra Space brand. It offers customers a selection of conveniently located and secure storage units across the country, including boat storage, RV storage and business storage.</v>
    <v>8012</v>
    <v>New York Stock Exchange</v>
    <v>XNYS</v>
    <v>XNYS</v>
    <v>2795 Cottonwood Parkway, Suite 400, SALT LAKE CITY, UT, 84121 US</v>
    <v>144.19999999999999</v>
    <v>Residential &amp; Commercial REIT</v>
    <v>Stock</v>
    <v>45933.958333356248</v>
    <v>8583</v>
    <v>141.82</v>
    <v>30314060000</v>
    <v>EXTRA SPACE STORAGE INC.</v>
    <v>EXTRA SPACE STORAGE INC.</v>
    <v>142.5</v>
    <v>30.977399999999999</v>
    <v>141.47</v>
    <v>142.82</v>
    <v>142.54</v>
    <v>212253600</v>
    <v>EXR</v>
    <v>EXTRA SPACE STORAGE INC. (XNYS:EXR)</v>
    <v>812438</v>
    <v>1036170</v>
    <v>2004</v>
  </rv>
  <rv s="2">
    <v>8584</v>
  </rv>
  <rv s="0">
    <v>https://www.bing.com/financeapi/forcetrigger?t=a1wh7w&amp;q=XNYS%3aKEYS&amp;form=skydnc</v>
    <v>Learn more on Bing</v>
  </rv>
  <rv s="3">
    <v>en-GB</v>
    <v>a1wh7w</v>
    <v>268435456</v>
    <v>1</v>
    <v>Powered by Refinitiv</v>
    <v>5</v>
    <v>KEYSIGHT TECHNOLOGIES, INC. (XNYS:KEYS)</v>
    <v>6</v>
    <v>7</v>
    <v>Finance</v>
    <v>8</v>
    <v>186.19990000000001</v>
    <v>121.43</v>
    <v>1.2171000000000001</v>
    <v>-1.81</v>
    <v>-1.5E-3</v>
    <v>-1.0333000000000002E-2</v>
    <v>-0.26</v>
    <v>USD</v>
    <v>Keysight Technologies, Inc. specializes in the computing, communications and electronics market. Its portfolio of hardware, software, and services enables its customers’ engineering workflows as they design, manufacture, deploy, and optimize their products and solutions. Its segments include Communications Solutions Group (CSG) and Electronic Industrial Solutions Group (EISG). CSG serves customers spanning the global commercial communications and aerospace, defense, and government end markets. Its solutions consist of electronic design and test software, instrumentation, systems, and related services. EISG serves customers across a diverse set of end markets focused on automotive and energy, semiconductor solutions, and general electronics. Its solutions consist of electronic design, test and simulation software, instrumentation, systems, and related services. Its product categories include oscilloscopes, protocol analyzers, digital multimeters, and spectrum and signal analyzers.</v>
    <v>15500</v>
    <v>New York Stock Exchange</v>
    <v>XNYS</v>
    <v>XNYS</v>
    <v>1400 Fountaingrove Pkwy, SANTA ROSA, CA, 95403 US</v>
    <v>176.85</v>
    <v>Electronic Equipment &amp; Parts</v>
    <v>Stock</v>
    <v>45933.974602499999</v>
    <v>8586</v>
    <v>173.23</v>
    <v>29791280000</v>
    <v>KEYSIGHT TECHNOLOGIES, INC.</v>
    <v>KEYSIGHT TECHNOLOGIES, INC.</v>
    <v>175.81</v>
    <v>55.76</v>
    <v>175.16</v>
    <v>173.35</v>
    <v>173.09</v>
    <v>171856200</v>
    <v>KEYS</v>
    <v>KEYSIGHT TECHNOLOGIES, INC. (XNYS:KEYS)</v>
    <v>914482</v>
    <v>995811</v>
    <v>2013</v>
  </rv>
  <rv s="2">
    <v>8587</v>
  </rv>
  <rv s="0">
    <v>https://www.bing.com/financeapi/forcetrigger?t=a1tpyc&amp;q=XNYS%3aIR&amp;form=skydnc</v>
    <v>Learn more on Bing</v>
  </rv>
  <rv s="3">
    <v>en-GB</v>
    <v>a1tpyc</v>
    <v>268435456</v>
    <v>1</v>
    <v>Powered by Refinitiv</v>
    <v>5</v>
    <v>INGERSOLL RAND INC. (XNYS:IR)</v>
    <v>6</v>
    <v>7</v>
    <v>Finance</v>
    <v>8</v>
    <v>106.03</v>
    <v>65.61</v>
    <v>1.4367000000000001</v>
    <v>-0.23</v>
    <v>0</v>
    <v>-2.7320000000000001E-3</v>
    <v>0</v>
    <v>USD</v>
    <v>Ingersoll Rand Inc. is a diversified, global provider of mission-critical flow creation products and industrial solutions. The Company offers a broad flow creation and industrial product portfolio across air, gas, powder, and liquid handling applications. It manufactures a range of compressor, pump, vacuum and blower products in its markets. Its Industrial Technologies and Services segment designs, manufactures, markets and services a range of air and gas compression, vacuum and blower products, fluid transfer equipment, loading systems, power tools and lifting equipment, including associated aftermarket parts, consumables and services. Its Precision and Science Technologies segment designs, manufactures and markets a range of highly specialized equipment for both industrial and life sciences markets. Its products are used for precision dosing, liquid and solid transfer, dispensing, gas compression, gas sampling, pressure management, flow control, and powder handling, amongst other.</v>
    <v>21000</v>
    <v>New York Stock Exchange</v>
    <v>XNYS</v>
    <v>XNYS</v>
    <v>525 HARBOUR PLACE DRIVE, SUITE 600, DAVIDSON, NC, 28036 US</v>
    <v>84.6</v>
    <v>Machinery, Equipment &amp; Components</v>
    <v>Stock</v>
    <v>45933.958333356248</v>
    <v>8589</v>
    <v>83.38</v>
    <v>33366140000</v>
    <v>INGERSOLL RAND INC.</v>
    <v>INGERSOLL RAND INC.</v>
    <v>83.83</v>
    <v>66.258399999999995</v>
    <v>84.18</v>
    <v>83.95</v>
    <v>83.95</v>
    <v>397452500</v>
    <v>IR</v>
    <v>INGERSOLL RAND INC. (XNYS:IR)</v>
    <v>2801626</v>
    <v>3704960</v>
    <v>2013</v>
  </rv>
  <rv s="2">
    <v>8590</v>
  </rv>
  <rv s="0">
    <v>https://www.bing.com/financeapi/forcetrigger?t=a1rcp2&amp;q=XNYS%3aDTE&amp;form=skydnc</v>
    <v>Learn more on Bing</v>
  </rv>
  <rv s="3">
    <v>en-GB</v>
    <v>a1rcp2</v>
    <v>268435456</v>
    <v>1</v>
    <v>Powered by Refinitiv</v>
    <v>5</v>
    <v>DTE ENERGY COMPANY (XNYS:DTE)</v>
    <v>6</v>
    <v>7</v>
    <v>Finance</v>
    <v>8</v>
    <v>142.05000000000001</v>
    <v>115.59</v>
    <v>0.46379999999999999</v>
    <v>0.73</v>
    <v>-7.1420000000000004E-5</v>
    <v>5.241E-3</v>
    <v>-0.01</v>
    <v>USD</v>
    <v>DTE Energy Company is a diversified energy company, which is involved in the development and management of energy-related businesses and services nationwide. The Company’s segments include Electric, Gas, DTE Vantage, Energy Trading, and Corporate and Other. Electric segment consists principally of DTE Electric, which is engaged in the generation, purchase, distribution, and sale of electricity to residential, commercial, and industrial customers in southeastern Michigan. Gas segment consists principally of DTE Gas, which is engaged in the purchase, storage, transportation, distribution, and sale of natural gas to residential, commercial, and industrial customers throughout Michigan. DTE Vantage segment is comprised primarily of renewable energy projects that sell electricity and pipeline-gas and projects that deliver custom energy solutions to industrial, commercial, and institutional customers. Energy Trading segment consists of energy marketing and trading operations.</v>
    <v>9500</v>
    <v>New York Stock Exchange</v>
    <v>XNYS</v>
    <v>XNYS</v>
    <v>One Energy Plaza, DETROIT, MI, 48226 US</v>
    <v>140.94</v>
    <v>Electrical Utilities &amp; IPPs</v>
    <v>Stock</v>
    <v>45933.958333356248</v>
    <v>8592</v>
    <v>138.49</v>
    <v>29064370000</v>
    <v>DTE ENERGY COMPANY</v>
    <v>DTE ENERGY COMPANY</v>
    <v>138.49</v>
    <v>20.1404</v>
    <v>139.28</v>
    <v>140.01</v>
    <v>140</v>
    <v>207587800</v>
    <v>DTE</v>
    <v>DTE ENERGY COMPANY (XNYS:DTE)</v>
    <v>1722077</v>
    <v>1002701</v>
    <v>1995</v>
  </rv>
  <rv s="2">
    <v>8593</v>
  </rv>
  <rv s="0">
    <v>https://www.bing.com/financeapi/forcetrigger?t=a1sx7w&amp;q=XNAS%3aFITB&amp;form=skydnc</v>
    <v>Learn more on Bing</v>
  </rv>
  <rv s="3">
    <v>en-GB</v>
    <v>a1sx7w</v>
    <v>268435456</v>
    <v>1</v>
    <v>Powered by Refinitiv</v>
    <v>5</v>
    <v>FIFTH THIRD BANCORP (XNAS:FITB)</v>
    <v>6</v>
    <v>7</v>
    <v>Finance</v>
    <v>8</v>
    <v>49.07</v>
    <v>32.25</v>
    <v>1.0044999999999999</v>
    <v>0.19</v>
    <v>0</v>
    <v>4.2970000000000005E-3</v>
    <v>0</v>
    <v>USD</v>
    <v>Fifth Third Bancorp is a diversified financial services company and is the indirect holding company of Fifth Third Bank, National Association (the Bank). Its Commercial Banking segment offers credit intermediation, cash management and financial services to large and middle-market businesses and government and professional customers. Its Consumer and Small Business Banking segment provides a full range of deposit and loan products to individuals and small businesses through a network of full-service banking centers and relationships with indirect and correspondent loan originators, in addition to providing products designed to meet the specific needs of small businesses, including cash management services. Its Wealth and Asset Management segment provides a full range of wealth management solutions for individuals, companies and not-for-profit organizations, including wealth planning, investment management, banking, insurance, trust and estate services.</v>
    <v>18690</v>
    <v>Nasdaq Stock Market</v>
    <v>XNAS</v>
    <v>XNAS</v>
    <v>38 Fountain Sq Plz, Fifth Third Center, CINCINNATI, OH, 45263 US</v>
    <v>44.76</v>
    <v>Banking Services</v>
    <v>Stock</v>
    <v>45933.864894976563</v>
    <v>8595</v>
    <v>43.975000000000001</v>
    <v>29394410000</v>
    <v>FIFTH THIRD BANCORP</v>
    <v>FIFTH THIRD BANCORP</v>
    <v>44.34</v>
    <v>14.0296</v>
    <v>44.22</v>
    <v>44.41</v>
    <v>44.41</v>
    <v>661887300</v>
    <v>FITB</v>
    <v>FIFTH THIRD BANCORP (XNAS:FITB)</v>
    <v>2571104</v>
    <v>4335107</v>
    <v>1974</v>
  </rv>
  <rv s="2">
    <v>8596</v>
  </rv>
  <rv s="0">
    <v>https://www.bing.com/financeapi/forcetrigger?t=a1rwjc&amp;q=XNYS%3aEME&amp;form=skydnc</v>
    <v>Learn more on Bing</v>
  </rv>
  <rv s="3">
    <v>en-GB</v>
    <v>a1rwjc</v>
    <v>268435456</v>
    <v>1</v>
    <v>Powered by Refinitiv</v>
    <v>5</v>
    <v>EMCOR GROUP, INC. (XNYS:EME)</v>
    <v>6</v>
    <v>7</v>
    <v>Finance</v>
    <v>8</v>
    <v>667.64</v>
    <v>320.88499999999999</v>
    <v>1.2498</v>
    <v>-5.87</v>
    <v>-4.3699999999999998E-3</v>
    <v>-8.8900000000000003E-3</v>
    <v>-2.86</v>
    <v>USD</v>
    <v>EMCOR Group, Inc. is a specialty contractor. The Company provides mechanical and electrical construction services, industrial and energy infrastructure and building services. Its services are provided to a range of commercial, technology, manufacturing, industrial, healthcare, utility, and institutional customers through approximately 100 operating subsidiaries. Such operating subsidiaries are organized into the various reportable segments, including United States electrical construction and facilities services, United States mechanical construction and facilities services, United States building services, United States industrial services, and United Kingdom building services. Its electrical and mechanical construction services primarily involve the design, integration, installation, start-up, operation and maintenance, and provision of services relating to roadway and transit lighting and signaling and fiber optic lines, and fire protection and suppression systems.</v>
    <v>40400</v>
    <v>New York Stock Exchange</v>
    <v>XNYS</v>
    <v>XNYS</v>
    <v>301 Merritt Seven, NORWALK, CT, 06851-1092 US</v>
    <v>663.25220000000002</v>
    <v>Construction &amp; Engineering</v>
    <v>Stock</v>
    <v>45933.997570428124</v>
    <v>8598</v>
    <v>649.94000000000005</v>
    <v>29294170000</v>
    <v>EMCOR GROUP, INC.</v>
    <v>EMCOR GROUP, INC.</v>
    <v>663</v>
    <v>27.154199999999999</v>
    <v>660.28</v>
    <v>654.41</v>
    <v>651.54999999999995</v>
    <v>44764250</v>
    <v>EME</v>
    <v>EMCOR GROUP, INC. (XNYS:EME)</v>
    <v>321673</v>
    <v>867120</v>
    <v>1987</v>
  </rv>
  <rv s="2">
    <v>8599</v>
  </rv>
  <rv s="0">
    <v>https://www.bing.com/financeapi/forcetrigger?t=a1mvm7&amp;q=XNYS%3aADM&amp;form=skydnc</v>
    <v>Learn more on Bing</v>
  </rv>
  <rv s="3">
    <v>en-GB</v>
    <v>a1mvm7</v>
    <v>268435456</v>
    <v>1</v>
    <v>Powered by Refinitiv</v>
    <v>5</v>
    <v>ARCHER-DANIELS-MIDLAND COMPANY. (XNYS:ADM)</v>
    <v>6</v>
    <v>7</v>
    <v>Finance</v>
    <v>8</v>
    <v>64.38</v>
    <v>40.98</v>
    <v>0.68820000000000003</v>
    <v>1.93</v>
    <v>1.638E-4</v>
    <v>3.2650999999999999E-2</v>
    <v>0.01</v>
    <v>USD</v>
    <v>Archer-Daniels-Midland Company is a global agricultural supply chain manager and processor, providing food security by connecting local needs with global capabilities. It is a human and animal nutrition provider. Its Ag Services and Oilseeds segment includes global activities related to the origination, merchandising, transportation, and storage of agricultural raw materials, and the crushing and further processing of oilseeds, such as soybeans and soft seeds into vegetable oils and protein meals. Carbohydrate Solutions segment is engaged in corn and wheat wet and dry milling and other activities. Nutrition segment is engaged in the creation, manufacturing, sale, and distribution of a wide array of ingredients and solutions, including plant-based proteins, flavors and colors derived from nature, flavor systems, emulsifiers, soluble fiber, polyols, hydrocolloids, probiotics, prebiotics, postbiotics, enzymes, botanical extracts, and other specialty food and feed ingredients and systems.</v>
    <v>42383</v>
    <v>New York Stock Exchange</v>
    <v>XNYS</v>
    <v>XNYS</v>
    <v>77 W. Wacker Dr., CHICAGO, IL, 60601 US</v>
    <v>61.25</v>
    <v>Food &amp; Tobacco</v>
    <v>Stock</v>
    <v>45933.990319860939</v>
    <v>8601</v>
    <v>58.83</v>
    <v>29327550000</v>
    <v>ARCHER-DANIELS-MIDLAND COMPANY.</v>
    <v>ARCHER-DANIELS-MIDLAND COMPANY.</v>
    <v>58.91</v>
    <v>25.933299999999999</v>
    <v>59.11</v>
    <v>61.04</v>
    <v>61.05</v>
    <v>480464500</v>
    <v>ADM</v>
    <v>ARCHER-DANIELS-MIDLAND COMPANY. (XNYS:ADM)</v>
    <v>4260898</v>
    <v>3691954</v>
    <v>1923</v>
  </rv>
  <rv s="2">
    <v>8602</v>
  </rv>
  <rv s="0">
    <v>http://de.wikipedia.org/wiki/Lennar</v>
    <v>Wikipedia</v>
  </rv>
  <rv s="4">
    <v>36</v>
    <v>8604</v>
  </rv>
  <rv s="5">
    <v>13</v>
    <v>https://www.bing.com/th?id=AMMS_53583359b2caf7766f03578d319fe529&amp;qlt=95</v>
    <v>8605</v>
    <v>0</v>
    <v>https://www.bing.com/images/search?form=xlimg&amp;q=lennar+corporation</v>
    <v>Image of LENNAR CORPORATION</v>
  </rv>
  <rv s="0">
    <v>https://www.bing.com/financeapi/forcetrigger?t=a1wucw&amp;q=XNYS%3aLEN&amp;form=skydnc</v>
    <v>Learn more on Bing</v>
  </rv>
  <rv s="6">
    <v>en-GB</v>
    <v>a1wucw</v>
    <v>268435456</v>
    <v>1</v>
    <v>Powered by Refinitiv</v>
    <v>9</v>
    <v>LENNAR CORPORATION (XNYS:LEN)</v>
    <v>11</v>
    <v>12</v>
    <v>Finance</v>
    <v>8</v>
    <v>182.24039999999999</v>
    <v>98.420100000000005</v>
    <v>1.3603000000000001</v>
    <v>1.74</v>
    <v>6.1510000000000004E-4</v>
    <v>1.3559000000000002E-2</v>
    <v>0.08</v>
    <v>USD</v>
    <v>Lennar Corporation is a homebuilder and an originator of residential and commercial mortgage loans. The Company is also a provider of title insurance and closing services, and a developer of multifamily rental properties. The Company's segments include Homebuilding East, Homebuilding Central, Homebuilding Texas, Homebuilding West, Financial Services, Multifamily, and Lennar others. Its Homebuilding segments primarily include the construction and sale of single-family attached and detached homes, as well as the purchase, development and sale of residential land directly and through its unconsolidated entities. The Company's Financial Services segment primarily provides mortgage financing, title and closing services primarily for buyers of its homes, as well as property and casualty insurance. The Company’s Multifamily segment is involved in the development, construction and property management of multifamily rental properties. its Lennar Other segment includes fund investments.</v>
    <v>13265</v>
    <v>New York Stock Exchange</v>
    <v>XNYS</v>
    <v>XNYS</v>
    <v>5505 WATERFORD DISTRICT DRIVE, MIAMI, FL, 33126 US</v>
    <v>130.83000000000001</v>
    <v>8606</v>
    <v>Homebuilding &amp; Construction Supplies</v>
    <v>Stock</v>
    <v>45933.998757140624</v>
    <v>8607</v>
    <v>128.30000000000001</v>
    <v>33490220000</v>
    <v>LENNAR CORPORATION</v>
    <v>LENNAR CORPORATION</v>
    <v>128.32499999999999</v>
    <v>12.677899999999999</v>
    <v>128.33000000000001</v>
    <v>130.07</v>
    <v>130.15</v>
    <v>259006800</v>
    <v>LEN</v>
    <v>LENNAR CORPORATION (XNYS:LEN)</v>
    <v>2026728</v>
    <v>3960457</v>
    <v>1991</v>
  </rv>
  <rv s="2">
    <v>8608</v>
  </rv>
  <rv s="0">
    <v>https://www.bing.com/financeapi/forcetrigger?t=a1mxkr&amp;q=XNYS%3aAEE&amp;form=skydnc</v>
    <v>Learn more on Bing</v>
  </rv>
  <rv s="3">
    <v>en-GB</v>
    <v>a1mxkr</v>
    <v>268435456</v>
    <v>1</v>
    <v>Powered by Refinitiv</v>
    <v>5</v>
    <v>AMEREN CORPORATION (XNYS:AEE)</v>
    <v>6</v>
    <v>7</v>
    <v>Finance</v>
    <v>8</v>
    <v>104.52</v>
    <v>85.27</v>
    <v>0.50829999999999997</v>
    <v>0.82</v>
    <v>0</v>
    <v>7.9670000000000001E-3</v>
    <v>0</v>
    <v>USD</v>
    <v>Ameren Corporation is a public utility holding company. The Company operates through four segments: Ameren Missouri, Ameren Illinois Electric Distribution, Ameren Illinois Natural Gas, and Ameren Transmission. The Ameren Missouri segment includes all of the operations of Ameren Missouri. Ameren Missouri operates a rate-regulated electric generation, transmission, and distribution business and a rate-regulated natural gas distribution business in Missouri. The Ameren Illinois Electric Distribution segment consists of the electric distribution business of Ameren Illinois. The Ameren Illinois Natural Gas segment consists of the natural gas business of Ameren Illinois. The Ameren Transmission segment primarily consists of the aggregated electric transmission businesses of Ameren Illinois and Ameren Transmission Company of Illinois (ATXI). The Company owns an integrated transmission system that is composed of the transmission assets of Ameren Missouri, Ameren Illinois and ATXI.</v>
    <v>8981</v>
    <v>New York Stock Exchange</v>
    <v>XNYS</v>
    <v>XNYS</v>
    <v>1901 Chouteau Ave, Mc 1310, ST. LOUIS, MO, 63103-3003 US</v>
    <v>104.25</v>
    <v>Multiline Utilities</v>
    <v>Stock</v>
    <v>45933.958333356248</v>
    <v>8610</v>
    <v>102.82</v>
    <v>28052320000</v>
    <v>AMEREN CORPORATION</v>
    <v>AMEREN CORPORATION</v>
    <v>103.04</v>
    <v>22.604299999999999</v>
    <v>102.92</v>
    <v>103.74</v>
    <v>103.74</v>
    <v>270409900</v>
    <v>AEE</v>
    <v>AMEREN CORPORATION (XNYS:AEE)</v>
    <v>2126963</v>
    <v>1443178</v>
    <v>1995</v>
  </rv>
  <rv s="2">
    <v>8611</v>
  </rv>
  <rv s="0">
    <v>https://www.bing.com/financeapi/forcetrigger?t=a1ossm&amp;q=XNYS%3aBR&amp;form=skydnc</v>
    <v>Learn more on Bing</v>
  </rv>
  <rv s="3">
    <v>en-GB</v>
    <v>a1ossm</v>
    <v>268435456</v>
    <v>1</v>
    <v>Powered by Refinitiv</v>
    <v>5</v>
    <v>BROADRIDGE FINANCIAL SOLUTIONS, INC. (XNYS:BR)</v>
    <v>6</v>
    <v>7</v>
    <v>Finance</v>
    <v>8</v>
    <v>271.91000000000003</v>
    <v>208.19499999999999</v>
    <v>0.9768</v>
    <v>1</v>
    <v>5.5820000000000002E-3</v>
    <v>4.2789999999999998E-3</v>
    <v>1.31</v>
    <v>USD</v>
    <v>Broadridge Financial Solutions, Inc. is a global financial technology company. It delivers technology-driven solutions to banks, broker-dealers, and asset and wealth managers. Its segments include Investor Communication Solutions (ICS) and Global Technology and Operations. Its ICS segment provides Regulatory Solutions, Data-Driven Fund Solutions, Corporate Issuer Solutions, and Customer Communications Solutions. ICS business involves the processing and distribution of proxy materials to investors in equity securities and mutual funds, and the facilitation of related vote processing. The Global Technology and Operations business offers mission-critical, scale infrastructure to the global financial markets. Its component-based platform automates the front-to-back transaction lifecycle of equity, mutual fund, fixed income, and foreign exchange and exchange-traded derivatives. It also specializes in participant onboarding, engagement, and analytics solutions for the retirement industry.</v>
    <v>15000</v>
    <v>New York Stock Exchange</v>
    <v>XNYS</v>
    <v>XNYS</v>
    <v>5 Dakota Drive, LAKE SUCCESS, NY, 11042 US</v>
    <v>235.4</v>
    <v>Professional &amp; Commercial Services</v>
    <v>Stock</v>
    <v>45933.958333367969</v>
    <v>8613</v>
    <v>232.5325</v>
    <v>27392990000</v>
    <v>BROADRIDGE FINANCIAL SOLUTIONS, INC.</v>
    <v>BROADRIDGE FINANCIAL SOLUTIONS, INC.</v>
    <v>233.41</v>
    <v>32.941699999999997</v>
    <v>233.69</v>
    <v>234.69</v>
    <v>236</v>
    <v>116719900</v>
    <v>BR</v>
    <v>BROADRIDGE FINANCIAL SOLUTIONS, INC. (XNYS:BR)</v>
    <v>414902</v>
    <v>655728</v>
    <v>2006</v>
  </rv>
  <rv s="2">
    <v>8614</v>
  </rv>
  <rv s="0">
    <v>https://www.bing.com/financeapi/forcetrigger?t=a1uwu2&amp;q=XNYS%3aHSY&amp;form=skydnc</v>
    <v>Learn more on Bing</v>
  </rv>
  <rv s="11">
    <v>en-GB</v>
    <v>a1uwu2</v>
    <v>268435456</v>
    <v>1</v>
    <v>Powered by Refinitiv</v>
    <v>25</v>
    <v>THE HERSHEY COMPANY (XNYS:HSY)</v>
    <v>6</v>
    <v>26</v>
    <v>Finance</v>
    <v>8</v>
    <v>208.03</v>
    <v>140.13</v>
    <v>0.23380000000000001</v>
    <v>6.11</v>
    <v>7.9950000000000004E-3</v>
    <v>3.2325E-2</v>
    <v>1.56</v>
    <v>USD</v>
    <v>The Hershey Company is a snacks company. The Company's segments include North America Confectionery, North America Salty Snacks and International. The North America Confectionery segment is responsible for its traditional chocolate and non-chocolate confectionery market position in the United States and Canada. This includes its business in chocolate and non-chocolate confectionery, gum and refreshment products, protein bars, spreads, snack bites and mixes, as well as pantry and food service lines. This segment also includes its retail operations. The North America Salty Snacks segment is responsible for its salty snacking products in the United States. This includes ready-to-eat popcorn, baked and trans fat free snacks, pretzels and other snacks. The Company's portfolio includes chocolate and confectionery brands such as Hershey's, Reese's, Kisses, Kit Kat, Jolly Rancher, Ice Breakers, Shaq-a-licious alongside salty snacks including SkinnyPop and Dot's Homestyle Pretzels.</v>
    <v>18540</v>
    <v>New York Stock Exchange</v>
    <v>XNYS</v>
    <v>XNYS</v>
    <v>19 East Chocolate Avenue, External Rptg &amp; Compliance, HERSHEY, PA, 17033 US</v>
    <v>195.34</v>
    <v>Food &amp; Tobacco</v>
    <v>Stock</v>
    <v>45933.994894351563</v>
    <v>8616</v>
    <v>188.76</v>
    <v>39557580000</v>
    <v>THE HERSHEY COMPANY</v>
    <v>THE HERSHEY COMPANY</v>
    <v>189</v>
    <v>189.02</v>
    <v>195.13</v>
    <v>196.69</v>
    <v>202724200</v>
    <v>HSY</v>
    <v>THE HERSHEY COMPANY (XNYS:HSY)</v>
    <v>1678789</v>
    <v>1342277</v>
    <v>1927</v>
  </rv>
  <rv s="2">
    <v>8617</v>
  </rv>
  <rv s="0">
    <v>https://www.bing.com/financeapi/forcetrigger?t=a243ec&amp;q=XNYS%3aTDY&amp;form=skydnc</v>
    <v>Learn more on Bing</v>
  </rv>
  <rv s="3">
    <v>en-GB</v>
    <v>a243ec</v>
    <v>268435456</v>
    <v>1</v>
    <v>Powered by Refinitiv</v>
    <v>5</v>
    <v>TELEDYNE TECHNOLOGIES INCORPORATED (XNYS:TDY)</v>
    <v>6</v>
    <v>7</v>
    <v>Finance</v>
    <v>8</v>
    <v>590.09</v>
    <v>419</v>
    <v>1.1258999999999999</v>
    <v>5.45</v>
    <v>-1.0549999999999999E-3</v>
    <v>9.3620000000000005E-3</v>
    <v>-0.62</v>
    <v>USD</v>
    <v>Teledyne Technologies Incorporated provides enabling technologies for industrial growth markets. These markets include factory automation, air and water quality environmental monitoring, electronics design and development, and others. Its segments include Digital Imaging, which includes sensors, cameras and systems, within the visible, infrared, ultraviolet and X-ray spectra for use in industrial, scientific, government, defense, and others; Instrumentation segment provides monitoring and control instruments for marine, environmental, industrial and other applications, and electronic test and measurement equipment; Aerospace and Defense Electronics segment provides electronic and optical components and subsystems, data acquisition and communications components and equipment, harsh environment interconnects, general aviation batteries and other components, and Engineered Systems segment provides systems engineering, integration and technology development and manufacturing solutions.</v>
    <v>14900</v>
    <v>New York Stock Exchange</v>
    <v>XNYS</v>
    <v>XNYS</v>
    <v>1049 Camino Dos Rios, THOUSAND OAKS, CA, 91360 US</v>
    <v>590.09</v>
    <v>Electronic Equipment &amp; Parts</v>
    <v>Stock</v>
    <v>45933.958333344533</v>
    <v>8619</v>
    <v>583.35</v>
    <v>27552620000</v>
    <v>TELEDYNE TECHNOLOGIES INCORPORATED</v>
    <v>TELEDYNE TECHNOLOGIES INCORPORATED</v>
    <v>583.66</v>
    <v>33.591900000000003</v>
    <v>582.16999999999996</v>
    <v>587.62</v>
    <v>587</v>
    <v>46888500</v>
    <v>TDY</v>
    <v>TELEDYNE TECHNOLOGIES INCORPORATED (XNYS:TDY)</v>
    <v>197296</v>
    <v>274600</v>
    <v>1999</v>
  </rv>
  <rv s="2">
    <v>8620</v>
  </rv>
  <rv s="0">
    <v>https://www.bing.com/financeapi/forcetrigger?t=a1nyw7&amp;q=XNYS%3aAVB&amp;form=skydnc</v>
    <v>Learn more on Bing</v>
  </rv>
  <rv s="3">
    <v>en-GB</v>
    <v>a1nyw7</v>
    <v>268435456</v>
    <v>1</v>
    <v>Powered by Refinitiv</v>
    <v>5</v>
    <v>AVALONBAY COMMUNITIES, INC. (XNYS:AVB)</v>
    <v>6</v>
    <v>7</v>
    <v>Finance</v>
    <v>8</v>
    <v>239.29</v>
    <v>180.4</v>
    <v>0.85289999999999999</v>
    <v>0.59</v>
    <v>1.0907999999999999E-2</v>
    <v>3.104E-3</v>
    <v>2.08</v>
    <v>USD</v>
    <v>AvalonBay Communities, Inc. is a real estate investment trust (REIT). The Company develops, redevelops, acquires and manages apartment communities in metropolitan areas in New England, the New York/New Jersey Metro area, the Mid-Atlantic, the Pacific Northwest, and Northern and Southern California, as well as in the Company's expansion regions of Raleigh-Durham and Charlotte, North Carolina, Southeast Florida, Dallas and Austin, Texas, and Denver, Colorado. The Company focuses on metropolitan areas in these regions. The Company's segments include Same Store, Other Stabilized and Development/Redevelopment. The Company owns or holds a direct or indirect ownership interest in operating apartment communities containing apartment homes in 11 states and the District of Columbia. The Company operates under four core brands, which include Avalon, AVA, eaves by Avalon, and Kanso. Its core Avalon brand focuses on upscale apartment living and high-end amenities and services.</v>
    <v>2988</v>
    <v>New York Stock Exchange</v>
    <v>XNYS</v>
    <v>XNYS</v>
    <v>4040 Wilson Boulevard, Ste 1000, ARLINGTON, VA, 22203 US</v>
    <v>192.63</v>
    <v>Residential &amp; Commercial REIT</v>
    <v>Stock</v>
    <v>45933.985337430466</v>
    <v>8622</v>
    <v>190.25</v>
    <v>27151020000</v>
    <v>AVALONBAY COMMUNITIES, INC.</v>
    <v>AVALONBAY COMMUNITIES, INC.</v>
    <v>190.4</v>
    <v>23.393899999999999</v>
    <v>190.1</v>
    <v>190.69</v>
    <v>192.77</v>
    <v>142383000</v>
    <v>AVB</v>
    <v>AVALONBAY COMMUNITIES, INC. (XNYS:AVB)</v>
    <v>519146</v>
    <v>844556</v>
    <v>1995</v>
  </rv>
  <rv s="2">
    <v>8623</v>
  </rv>
  <rv s="0">
    <v>https://www.bing.com/financeapi/forcetrigger?t=a214vh&amp;q=XNYS%3aPPL&amp;form=skydnc</v>
    <v>Learn more on Bing</v>
  </rv>
  <rv s="3">
    <v>en-GB</v>
    <v>a214vh</v>
    <v>268435456</v>
    <v>1</v>
    <v>Powered by Refinitiv</v>
    <v>5</v>
    <v>PPL CORPORATION (XNYS:PPL)</v>
    <v>6</v>
    <v>7</v>
    <v>Finance</v>
    <v>8</v>
    <v>37.380000000000003</v>
    <v>31.22</v>
    <v>0.6764</v>
    <v>0.3</v>
    <v>4.3600000000000002E-3</v>
    <v>8.2420000000000011E-3</v>
    <v>0.16</v>
    <v>USD</v>
    <v>PPL Corporation is an energy company. The Company is focused on providing electricity and natural gas in the United States. The Company operates through three segments: Kentucky Regulated, Pennsylvania Regulated, and Rhode Island Regulated. The Kentucky Regulated segment consists primarily of the regulated electricity generation, transmission and distribution operations conducted by Louisville Gas &amp; Electric Company (LG&amp;E) and Kentucky Utilities Company (KU), as well as LG&amp;E's regulated distribution and sale of natural gas. LG&amp;E and KU are engaged in the regulated generation, transmission, distribution and sale of electricity in Kentucky and, in KU's case, also Virginia. The Pennsylvania Regulated segment includes the regulated electricity transmission and distribution operations of PPL Electric. The Rhode Island Regulated segment includes the regulated electricity transmission and distribution operations and regulated distribution and sale of natural gas conducted by RIE.</v>
    <v>6653</v>
    <v>New York Stock Exchange</v>
    <v>XNYS</v>
    <v>XNYS</v>
    <v>645 Hamilton Street, ALLENTOWN, PA, 18101-1179 US</v>
    <v>36.9</v>
    <v>Multiline Utilities</v>
    <v>Stock</v>
    <v>45933.979487835153</v>
    <v>8625</v>
    <v>36.44</v>
    <v>27140210000</v>
    <v>PPL CORPORATION</v>
    <v>PPL CORPORATION</v>
    <v>36.47</v>
    <v>27.336600000000001</v>
    <v>36.4</v>
    <v>36.700000000000003</v>
    <v>36.86</v>
    <v>739515300</v>
    <v>PPL</v>
    <v>PPL CORPORATION (XNYS:PPL)</v>
    <v>6529046</v>
    <v>4633522</v>
    <v>1994</v>
  </rv>
  <rv s="2">
    <v>8626</v>
  </rv>
  <rv s="0">
    <v>https://www.bing.com/financeapi/forcetrigger?t=a1ou77&amp;q=XNYS%3aBRO&amp;form=skydnc</v>
    <v>Learn more on Bing</v>
  </rv>
  <rv s="3">
    <v>en-GB</v>
    <v>a1ou77</v>
    <v>268435456</v>
    <v>1</v>
    <v>Powered by Refinitiv</v>
    <v>5</v>
    <v>BROWN &amp; BROWN, INC. (XNYS:BRO)</v>
    <v>6</v>
    <v>7</v>
    <v>Finance</v>
    <v>8</v>
    <v>125.675</v>
    <v>89.99</v>
    <v>0.78539999999999999</v>
    <v>1.5</v>
    <v>-1.8959999999999999E-3</v>
    <v>1.6050999999999999E-2</v>
    <v>-0.18</v>
    <v>USD</v>
    <v>Brown &amp; Brown, Inc. is an insurance brokerage company engaged in delivering risk management solutions. It markets and sells insurance products and services, primarily in the property, casualty and employee benefits areas. Its segments include the Retail segment provides a range of insurance products and services to commercial, public and quasi-public, professional and individual insured customers, and non-insurance services and products through its automobile dealer services F&amp;I businesses; The Programs segment specializes in the development, underwriting and management of insurance program business, often designed for niche, underserved markets, and distributes these coverages to retail agencies, as well as affinity groups, wholesale entities and sold direct to consumers; and The Wholesale Brokerage segment markets and sells excess and surplus commercial and personal lines insurance, primarily through independent agents and brokers, as well as Brown &amp; Brown retail agents.</v>
    <v>17403</v>
    <v>New York Stock Exchange</v>
    <v>XNYS</v>
    <v>XNYS</v>
    <v>300 N. Beach Street, DAYTONA BEACH, FL, 32114 US</v>
    <v>95.26</v>
    <v>Insurance</v>
    <v>Stock</v>
    <v>45933.958333367969</v>
    <v>8628</v>
    <v>92.89</v>
    <v>31318570000</v>
    <v>BROWN &amp; BROWN, INC.</v>
    <v>BROWN &amp; BROWN, INC.</v>
    <v>93.22</v>
    <v>27.4406</v>
    <v>93.45</v>
    <v>94.95</v>
    <v>94.77</v>
    <v>329842800</v>
    <v>BRO</v>
    <v>BROWN &amp; BROWN, INC. (XNYS:BRO)</v>
    <v>1571484</v>
    <v>2472968</v>
    <v>1959</v>
  </rv>
  <rv s="2">
    <v>8629</v>
  </rv>
  <rv s="0">
    <v>https://www.bing.com/financeapi/forcetrigger?t=a1o1jc&amp;q=XNYS%3aAWK&amp;form=skydnc</v>
    <v>Learn more on Bing</v>
  </rv>
  <rv s="3">
    <v>en-GB</v>
    <v>a1o1jc</v>
    <v>268435456</v>
    <v>1</v>
    <v>Powered by Refinitiv</v>
    <v>5</v>
    <v>AMERICAN WATER WORKS COMPANY, INC. (XNYS:AWK)</v>
    <v>6</v>
    <v>7</v>
    <v>Finance</v>
    <v>8</v>
    <v>155.5</v>
    <v>118.74</v>
    <v>0.71940000000000004</v>
    <v>2.16</v>
    <v>-1.2704E-2</v>
    <v>1.593E-2</v>
    <v>-1.75</v>
    <v>USD</v>
    <v>American Water Works Company, Inc. is a water and wastewater utility company. The Company's primary business involves the ownership of utilities that provide water and wastewater services to residential, commercial, industrial, public authority, fire service and sale for resale customers. It also operates other businesses that provide water and wastewater services to the United States government on military installations, as well as municipalities. The Company operates its business through the Regulated Businesses segment. The Regulated Businesses segment includes subsidiaries that provide water and wastewater services to customers in approximately 14 states. The Company's utilities operate in states such as Pennsylvania, Georgia, Hawaii, Indiana, Iowa, Kentucky, Maryland, Tennessee, Virginia and West Virginia. The Company also serves commercial customers, fire service customers, industrial customers, public authorities, other utilities and community water and wastewater systems.</v>
    <v>6700</v>
    <v>New York Stock Exchange</v>
    <v>XNYS</v>
    <v>XNYS</v>
    <v>1 Water Street, CAMDEN, NJ, 08102-1658 US</v>
    <v>138.22</v>
    <v>Water Utilities</v>
    <v>Stock</v>
    <v>45933.980378599219</v>
    <v>8631</v>
    <v>135.57</v>
    <v>26874830000</v>
    <v>AMERICAN WATER WORKS COMPANY, INC.</v>
    <v>AMERICAN WATER WORKS COMPANY, INC.</v>
    <v>135.57</v>
    <v>24.413699999999999</v>
    <v>135.59</v>
    <v>137.75</v>
    <v>136</v>
    <v>195098600</v>
    <v>AWK</v>
    <v>AMERICAN WATER WORKS COMPANY, INC. (XNYS:AWK)</v>
    <v>967204</v>
    <v>1167028</v>
    <v>1936</v>
  </rv>
  <rv s="2">
    <v>8632</v>
  </rv>
  <rv s="0">
    <v>https://www.bing.com/financeapi/forcetrigger?t=a1nwgh&amp;q=XNYS%3aATO&amp;form=skydnc</v>
    <v>Learn more on Bing</v>
  </rv>
  <rv s="3">
    <v>en-GB</v>
    <v>a1nwgh</v>
    <v>268435456</v>
    <v>1</v>
    <v>Powered by Refinitiv</v>
    <v>5</v>
    <v>ATMOS ENERGY CORPORATION (XNYS:ATO)</v>
    <v>6</v>
    <v>7</v>
    <v>Finance</v>
    <v>8</v>
    <v>171.2</v>
    <v>136.05000000000001</v>
    <v>0.72219999999999995</v>
    <v>1.34</v>
    <v>0</v>
    <v>7.9360000000000003E-3</v>
    <v>0</v>
    <v>USD</v>
    <v>Atmos Energy Corporation is a natural gas-only distributor. The Company delivers natural gas to over 3.3 million distribution customers in over 1,400 communities across eight states located primarily in the South. It manages proprietary pipeline and storage assets, including intrastate natural gas pipeline systems in Texas. Its segments include distribution and pipeline and storage. The distribution segment comprises its regulated natural gas distribution and related sales operations in eight states. The pipeline and storage segment are consists of regulated pipeline and storage operations of its Atmos Pipeline-Texas (APT) division and its natural gas transmission operations in Louisiana. APT is an intrastate pipeline operation in Texas with a heavy concentration in the established natural gas-producing areas of central, northern, and eastern Texas, extending into or near the major producing areas of the Barnett Shale, the Texas Gulf Coast, and the Permian Basin of West Texas.</v>
    <v>5260</v>
    <v>New York Stock Exchange</v>
    <v>XNYS</v>
    <v>XNYS</v>
    <v>1800 Three Lincoln Ctr, 5430 Lbj Freeway, DALLAS, TX, 75240 US</v>
    <v>170.99</v>
    <v>Natural Gas Utilities</v>
    <v>Stock</v>
    <v>45933.958333367969</v>
    <v>8634</v>
    <v>168.9</v>
    <v>27319510000</v>
    <v>ATMOS ENERGY CORPORATION</v>
    <v>ATMOS ENERGY CORPORATION</v>
    <v>168.9</v>
    <v>23.4176</v>
    <v>168.85</v>
    <v>170.19</v>
    <v>170.19</v>
    <v>160523600</v>
    <v>ATO</v>
    <v>ATMOS ENERGY CORPORATION (XNYS:ATO)</v>
    <v>607158</v>
    <v>822652</v>
    <v>1981</v>
  </rv>
  <rv s="2">
    <v>8635</v>
  </rv>
  <rv s="0">
    <v>https://www.bing.com/financeapi/forcetrigger?t=a1tvzr&amp;q=XNYS%3aGIS&amp;form=skydnc</v>
    <v>Learn more on Bing</v>
  </rv>
  <rv s="3">
    <v>en-GB</v>
    <v>a1tvzr</v>
    <v>268435456</v>
    <v>1</v>
    <v>Powered by Refinitiv</v>
    <v>5</v>
    <v>GENERAL MILLS, INC. (XNYS:GIS)</v>
    <v>6</v>
    <v>7</v>
    <v>Finance</v>
    <v>8</v>
    <v>73.775000000000006</v>
    <v>48.29</v>
    <v>-3.8399999999999997E-2</v>
    <v>0.04</v>
    <v>4.3690000000000005E-3</v>
    <v>7.9490000000000008E-4</v>
    <v>0.22</v>
    <v>USD</v>
    <v>General Mills, Inc. is a global manufacturer and marketer of branded consumer foods. Its segments include North America Retail; International; North America Pet, and North America Foodservice. The North America Retail segment reflects business with a variety of grocery stores, mass merchandisers, membership stores, natural food chains, drug, dollar and discount chains, convenience stores, and e-commerce grocery providers. The International segment consists of retail and foodservice businesses outside the United States and Canada. Its product categories include super-premium ice cream and frozen desserts, meal kits, salty snacks, snack bars, dessert and baking mixes, and shelf-stable vegetables. The North America Pet segment includes pet food products sold in the United States and Canada in national pet superstore chains, e-commerce retailers, and grocery stores. The North America Foodservice segment product categories include ready-to-eat cereals, snacks, and baking mixes.</v>
    <v>33000</v>
    <v>New York Stock Exchange</v>
    <v>XNYS</v>
    <v>XNYS</v>
    <v>Number One General Mills Blvd, MINNEAPOLIS, MN, 55426 US</v>
    <v>50.674999999999997</v>
    <v>Food &amp; Tobacco</v>
    <v>Stock</v>
    <v>45933.984033356253</v>
    <v>8637</v>
    <v>50.1</v>
    <v>26862850000</v>
    <v>GENERAL MILLS, INC.</v>
    <v>GENERAL MILLS, INC.</v>
    <v>50.25</v>
    <v>9.5000999999999998</v>
    <v>50.32</v>
    <v>50.36</v>
    <v>50.58</v>
    <v>533416400</v>
    <v>GIS</v>
    <v>GENERAL MILLS, INC. (XNYS:GIS)</v>
    <v>3599689</v>
    <v>6297874</v>
    <v>1928</v>
  </rv>
  <rv s="2">
    <v>8638</v>
  </rv>
  <rv s="7">
    <v>en-GB</v>
    <v>caydcw</v>
    <v>268435456</v>
    <v>1</v>
    <v>Powered by Refinitiv</v>
    <v>15</v>
    <v>VERALTO CORPORATION (XNYS:VLTO)</v>
    <v>16</v>
    <v>7</v>
    <v>Finance</v>
    <v>8</v>
    <v>115</v>
    <v>83.864999999999995</v>
    <v>0.70899999999999996</v>
    <v>0.68</v>
    <v>8.0269999999999994E-3</v>
    <v>6.3870000000000003E-3</v>
    <v>0.86</v>
    <v>USD</v>
    <v>Veralto Corporation provides essential technology solutions that monitor, enhance and protect key resources around the globe. Its segments include Water Quality (WQ) and Product Quality &amp; Innovation (PQI). WQ segment provides portfolios of water analytics and differentiated water treatment solutions that enable the delivery of safe drinking water by public and private utilities. Under its Hach, Trojan Technologies, ChemTreat and other globally recognized WQ brands, it provides precision instrumentation and advanced water treatment technologies that its customers rely on to measure, analyze and treat water in residential, commercial, municipal, industrial, research and natural resource applications. PQI segment provides a set of essential solutions for brand owners and consumer packaged goods companies. Under its Videojet, Linx, Esko, X-Rite, Pantone and other globally recognized PQI brands, it provides marking and coding, and packaging and color instrumentation and related consumables.</v>
    <v>17000</v>
    <v>New York Stock Exchange</v>
    <v>XNYS</v>
    <v>XNYS</v>
    <v>225 Wyman Street, Suite 250, WALTHAM, MA, 02451 US</v>
    <v>107.9</v>
    <v>Professional &amp; Commercial Services</v>
    <v>Stock</v>
    <v>45933.999405717186</v>
    <v>106.01</v>
    <v>26587948112</v>
    <v>VERALTO CORPORATION</v>
    <v>VERALTO CORPORATION</v>
    <v>106.22</v>
    <v>29.810099999999998</v>
    <v>106.46</v>
    <v>107.14</v>
    <v>108</v>
    <v>248160800</v>
    <v>VLTO</v>
    <v>VERALTO CORPORATION (XNYS:VLTO)</v>
    <v>1134483</v>
    <v>1324635</v>
    <v>2022</v>
  </rv>
  <rv s="2">
    <v>8640</v>
  </rv>
  <rv s="0">
    <v>https://www.bing.com/financeapi/forcetrigger?t=a23v7w&amp;q=XNYS%3aSYF&amp;form=skydnc</v>
    <v>Learn more on Bing</v>
  </rv>
  <rv s="3">
    <v>en-GB</v>
    <v>a23v7w</v>
    <v>268435456</v>
    <v>1</v>
    <v>Powered by Refinitiv</v>
    <v>5</v>
    <v>SYNCHRONY FINANCIAL (XNYS:SYF)</v>
    <v>6</v>
    <v>7</v>
    <v>Finance</v>
    <v>8</v>
    <v>77.41</v>
    <v>40.545000000000002</v>
    <v>1.4991000000000001</v>
    <v>0.95</v>
    <v>-1.0248E-2</v>
    <v>1.3517E-2</v>
    <v>-0.73</v>
    <v>USD</v>
    <v>Synchrony Financial is a consumer financial services company focused on delivering digitally enabled product suites. The Company provides a range of credit products through financing programs it has established with a diverse group of national and regional retailers, local merchants, manufacturers, buying groups, industry associations and healthcare service providers. It offers private label, dual card, co-brand, and general-purpose credit cards, as well as short- and long-term installment loans, and savings products through Synchrony Bank (the Bank). The Company primarily manages its credit products through five sales platforms such as Home &amp; Auto, Digital, Diversified &amp; Value, Health &amp; Wellness and Lifestyle. The Bank offers directly to retail, affinity relationships and commercial customers, a range of deposit products, including certificates of deposit, individual retirement accounts (IRAs), money market accounts, savings accounts and sweep and affinity deposits.</v>
    <v>20000</v>
    <v>New York Stock Exchange</v>
    <v>XNYS</v>
    <v>XNYS</v>
    <v>777 Long Ridge Rd, STAMFORD, CT, 06902-1250 US</v>
    <v>71.915000000000006</v>
    <v>Banking Services</v>
    <v>Stock</v>
    <v>45933.958333356248</v>
    <v>8642</v>
    <v>70.37</v>
    <v>26501660000</v>
    <v>SYNCHRONY FINANCIAL</v>
    <v>SYNCHRONY FINANCIAL</v>
    <v>70.650000000000006</v>
    <v>8.6572999999999993</v>
    <v>70.28</v>
    <v>71.23</v>
    <v>70.5</v>
    <v>372057600</v>
    <v>SYF</v>
    <v>SYNCHRONY FINANCIAL (XNYS:SYF)</v>
    <v>3305883</v>
    <v>3138069</v>
    <v>2003</v>
  </rv>
  <rv s="2">
    <v>8643</v>
  </rv>
  <rv s="0">
    <v>https://www.bing.com/financeapi/forcetrigger?t=a1s6ww&amp;q=XNYS%3aES&amp;form=skydnc</v>
    <v>Learn more on Bing</v>
  </rv>
  <rv s="3">
    <v>en-GB</v>
    <v>a1s6ww</v>
    <v>268435456</v>
    <v>1</v>
    <v>Powered by Refinitiv</v>
    <v>5</v>
    <v>Eversource Energy (XNYS:ES)</v>
    <v>6</v>
    <v>7</v>
    <v>Finance</v>
    <v>8</v>
    <v>73.48</v>
    <v>52.28</v>
    <v>0.7006</v>
    <v>0.74</v>
    <v>7.7210000000000004E-3</v>
    <v>1.0307999999999999E-2</v>
    <v>0.56000000000000005</v>
    <v>USD</v>
    <v>Eversource Energy is a utility holding company, which is engaged in the energy delivery business through its utility subsidiaries. Its segments include Electric Distribution, Electric Transmission, Natural Gas Distribution and Water Distribution. The Electric Distribution segment is engaged in the distribution of electricity to retail customers in Connecticut, Massachusetts and New Hampshire, respectively, and the solar power facilities of NSTAR Electric Company. The Electric Transmission segment owns and maintains transmission facilities that are part of an interstate power transmission grid over which electricity is transmitted throughout New England. The Natural Gas Distribution distributes natural gas to his customers in central and eastern Massachusetts. The Water Distribution segment provides water services to over 248,000 residential, commercial, industrial, municipal and fire protection and other customers, in 73 towns and cities in Connecticut, Massachusetts and New Hampshire.</v>
    <v>10680</v>
    <v>New York Stock Exchange</v>
    <v>XNYS</v>
    <v>XNYS</v>
    <v>300 Cadwell Dr, SPRINGFIELD, MA, 01104-1742 US</v>
    <v>73.48</v>
    <v>Electrical Utilities &amp; IPPs</v>
    <v>Stock</v>
    <v>45933.958333344533</v>
    <v>8645</v>
    <v>71.860100000000003</v>
    <v>26916980000</v>
    <v>Eversource Energy</v>
    <v>Eversource Energy</v>
    <v>72</v>
    <v>31.217199999999998</v>
    <v>71.790000000000006</v>
    <v>72.53</v>
    <v>73.09</v>
    <v>371115200</v>
    <v>ES</v>
    <v>Eversource Energy (XNYS:ES)</v>
    <v>2659160</v>
    <v>3316426</v>
    <v>1927</v>
  </rv>
  <rv s="2">
    <v>8646</v>
  </rv>
  <rv s="0">
    <v>https://www.bing.com/financeapi/forcetrigger?t=a1zutc&amp;q=XNYS%3aPHM&amp;form=skydnc</v>
    <v>Learn more on Bing</v>
  </rv>
  <rv s="3">
    <v>en-GB</v>
    <v>a1zutc</v>
    <v>268435456</v>
    <v>1</v>
    <v>Powered by Refinitiv</v>
    <v>5</v>
    <v>PULTEGROUP, INC. (XNYS:PHM)</v>
    <v>6</v>
    <v>7</v>
    <v>Finance</v>
    <v>8</v>
    <v>149.47</v>
    <v>88.07</v>
    <v>1.2662</v>
    <v>2.73</v>
    <v>7.6770000000000007E-3</v>
    <v>2.0240000000000001E-2</v>
    <v>1.0564</v>
    <v>USD</v>
    <v>PulteGroup, Inc. is a homebuilder in the United States. The Company's segments include Homebuilding and Financial Services. Its Homebuilding operations involve acquisition and development of land primarily for residential purposes within the United States and the construction of housing on such land. Its financial services business segment includes mortgage banking, title, and insurance agency operations, through Pulte Mortgage LLC (Pulte Mortgage) and other subsidiaries. Pulte Mortgage arranges financing through the origination of mortgage loans primarily for the benefit of its homebuyers. Its Homebuilding operations are aggregated into six segments: Northeast, Southeast, Florida, Midwest, Texas and West. The Company, through its brand portfolio that includes Centex, Pulte Homes, Del Webb, DiVosta Homes, American West and John Wieland Homes and Neighborhoods, offers a variety of home designs with varying levels of options and amenities to its customer groups.</v>
    <v>6793</v>
    <v>New York Stock Exchange</v>
    <v>XNYS</v>
    <v>XNYS</v>
    <v>3350 Peachtree Road Northeast, Suite 1500, ATLANTA, GA, 30326 US</v>
    <v>138.33000000000001</v>
    <v>Homebuilding &amp; Construction Supplies</v>
    <v>Stock</v>
    <v>45933.999447221875</v>
    <v>8648</v>
    <v>135.1</v>
    <v>27150120000</v>
    <v>PULTEGROUP, INC.</v>
    <v>PULTEGROUP, INC.</v>
    <v>135.24</v>
    <v>10.288600000000001</v>
    <v>134.88</v>
    <v>137.61000000000001</v>
    <v>138.66640000000001</v>
    <v>197297600</v>
    <v>PHM</v>
    <v>PULTEGROUP, INC. (XNYS:PHM)</v>
    <v>1619169</v>
    <v>1977124</v>
    <v>1987</v>
  </rv>
  <rv s="2">
    <v>8649</v>
  </rv>
  <rv s="0">
    <v>https://www.bing.com/financeapi/forcetrigger?t=a1x8nm&amp;q=XNYS%3aLYV&amp;form=skydnc</v>
    <v>Learn more on Bing</v>
  </rv>
  <rv s="3">
    <v>en-GB</v>
    <v>a1x8nm</v>
    <v>268435456</v>
    <v>1</v>
    <v>Powered by Refinitiv</v>
    <v>5</v>
    <v>LIVE NATION ENTERTAINMENT, INC. (XNYS:LYV)</v>
    <v>6</v>
    <v>7</v>
    <v>Finance</v>
    <v>8</v>
    <v>175.25</v>
    <v>107.65</v>
    <v>1.387</v>
    <v>-0.35</v>
    <v>1.9959000000000001E-2</v>
    <v>-2.2339999999999999E-3</v>
    <v>3.12</v>
    <v>USD</v>
    <v>Live Nation Entertainment, Inc. is a live entertainment company. The Company is a producer of live music concerts. Its segments include Concerts, Ticketing and Sponsorship &amp; Advertising. The Concerts segment principally involves the global promotion of live music events in its owned or operated venues and in rented third-party venues, the operation and management of music venues, the production of music festivals across the world, the creation of associated content and the provision of management and other services to artists. The Ticketing segment is an agency business that sells tickets for events on behalf of its clients. The Sponsorship &amp; Advertising segment employs a sales force that creates and maintains relationships with sponsors through a combination of strategic, international, national, and local opportunities that allow businesses to reach customers through its concert, festival, venue and ticketing assets, including advertising on its Websites.</v>
    <v>16200</v>
    <v>New York Stock Exchange</v>
    <v>XNYS</v>
    <v>XNYS</v>
    <v>9348 Civic Center Dr, BEVERLY HILLS, CA, 90210 US</v>
    <v>156.70500000000001</v>
    <v>Media &amp; Publishing</v>
    <v>Stock</v>
    <v>45933.98680175859</v>
    <v>8651</v>
    <v>152.92500000000001</v>
    <v>36652780000</v>
    <v>LIVE NATION ENTERTAINMENT, INC.</v>
    <v>LIVE NATION ENTERTAINMENT, INC.</v>
    <v>156.65</v>
    <v>68.021299999999997</v>
    <v>156.66999999999999</v>
    <v>156.32</v>
    <v>159.44</v>
    <v>234472700</v>
    <v>LYV</v>
    <v>LIVE NATION ENTERTAINMENT, INC. (XNYS:LYV)</v>
    <v>2436019</v>
    <v>2534305</v>
    <v>2005</v>
  </rv>
  <rv s="2">
    <v>8652</v>
  </rv>
  <rv s="0">
    <v>https://www.bing.com/financeapi/forcetrigger?t=a1pap2&amp;q=BATS%3aCBOE&amp;form=skydnc</v>
    <v>Learn more on Bing</v>
  </rv>
  <rv s="3">
    <v>en-GB</v>
    <v>a1pap2</v>
    <v>268435456</v>
    <v>1</v>
    <v>Powered by Refinitiv</v>
    <v>5</v>
    <v>Cboe Global Markets, Inc. (BATS:CBOE)</v>
    <v>6</v>
    <v>7</v>
    <v>Finance</v>
    <v>34</v>
    <v>255.27</v>
    <v>187.3</v>
    <v>0.41670000000000001</v>
    <v>-1.95</v>
    <v>-2.0040000000000001E-3</v>
    <v>-8.0750000000000006E-3</v>
    <v>-0.48</v>
    <v>USD</v>
    <v>Cboe Global Markets, Inc. is a provider of derivatives and securities exchange networks, and delivers trading, clearing and investment solutions to customers. The Company operates through six segments. The Options segment includes options on market indices (index options), as well as on the stocks of individual corporations (equity options). The North American Equities segment includes United States equities and ETP transaction services. The Europe and Asia Pacific segments include the pan-European listed equities and derivatives transaction services, ETPs, exchange-traded commodities, and international depository receipts. The Futures segment includes transaction services provided by Cboe Futures Exchange, LLC (CFE), an electronic futures exchange that offers trading of VIX futures and other futures products. The Global FX segment includes institutional FX trading services. The Digital segment includes a regulated futures exchange (Cboe Digital Exchange) and a regulated clearinghouse.</v>
    <v>1685</v>
    <v>CBOE BZX Exchange</v>
    <v>BATS</v>
    <v>BATS</v>
    <v>433 WEST VAN BUREN STREET, CHICAGO, IL, 60607 US</v>
    <v>242.25</v>
    <v>Investment Banking &amp; Investment Services</v>
    <v>Stock</v>
    <v>45933.976020404691</v>
    <v>8654</v>
    <v>239.1</v>
    <v>25053520000</v>
    <v>Cboe Global Markets, Inc.</v>
    <v>Cboe Global Markets, Inc.</v>
    <v>241.3</v>
    <v>62.533999999999999</v>
    <v>241.49</v>
    <v>239.54</v>
    <v>239.06</v>
    <v>104590100</v>
    <v>CBOE</v>
    <v>Cboe Global Markets, Inc. (BATS:CBOE)</v>
    <v>637289</v>
    <v>842572</v>
    <v>2006</v>
  </rv>
  <rv s="2">
    <v>8655</v>
  </rv>
  <rv s="0">
    <v>https://www.bing.com/financeapi/forcetrigger?t=a1ysr7&amp;q=XNAS%3aNTRS&amp;form=skydnc</v>
    <v>Learn more on Bing</v>
  </rv>
  <rv s="3">
    <v>en-GB</v>
    <v>a1ysr7</v>
    <v>268435456</v>
    <v>1</v>
    <v>Powered by Refinitiv</v>
    <v>5</v>
    <v>NORTHERN TRUST CORPORATION (XNAS:NTRS)</v>
    <v>6</v>
    <v>7</v>
    <v>Finance</v>
    <v>8</v>
    <v>135.47999999999999</v>
    <v>81.62</v>
    <v>1.3337000000000001</v>
    <v>-0.84</v>
    <v>0</v>
    <v>-6.3039999999999997E-3</v>
    <v>0</v>
    <v>USD</v>
    <v>Northern Trust Corporation is a provider of wealth management, asset servicing, asset management and banking to corporations, institutions, affluent families and individuals. The Company’s segments include Asset Servicing and Wealth Management. Asset Servicing is a global provider of asset servicing and related services to corporate and public retirement funds, foundations, endowments, fund managers, insurance companies, sovereign wealth funds, and other institutional investors around the globe. Asset servicing and related services encompass a full range of capabilities, including custody, fund administration, investment operations outsourcing, investment management, investment risk and analytical services, securities lending, and others. Wealth Management provides trust, investment management, custody, and philanthropic services; financial consulting; guardianship and estate administration; family business consulting; family financial education; brokerage services; and others.</v>
    <v>23400</v>
    <v>Nasdaq Stock Market</v>
    <v>XNAS</v>
    <v>XNAS</v>
    <v>50 S Lasalle St, CHICAGO, IL, 60603 US</v>
    <v>134.35</v>
    <v>Investment Banking &amp; Investment Services</v>
    <v>Stock</v>
    <v>45933.864916747654</v>
    <v>8657</v>
    <v>131.28</v>
    <v>25319290000</v>
    <v>NORTHERN TRUST CORPORATION</v>
    <v>NORTHERN TRUST CORPORATION</v>
    <v>133.41999999999999</v>
    <v>12.433299999999999</v>
    <v>133.24</v>
    <v>132.4</v>
    <v>132.4</v>
    <v>191233300</v>
    <v>NTRS</v>
    <v>NORTHERN TRUST CORPORATION (XNAS:NTRS)</v>
    <v>976916</v>
    <v>1179870</v>
    <v>1971</v>
  </rv>
  <rv s="2">
    <v>8658</v>
  </rv>
  <rv s="0">
    <v>http://en.wikipedia.org/wiki/Hewlett-Packard</v>
    <v>Wikipedia</v>
  </rv>
  <rv s="4">
    <v>36</v>
    <v>8660</v>
  </rv>
  <rv s="5">
    <v>13</v>
    <v>https://www.bing.com/th?id=AMMS_98757b1e7b158827481b7c629463c21b&amp;qlt=95</v>
    <v>8661</v>
    <v>0</v>
    <v>https://www.bing.com/images/search?form=xlimg&amp;q=hp+company</v>
    <v>Image of HP INC.</v>
  </rv>
  <rv s="0">
    <v>https://www.bing.com/financeapi/forcetrigger?t=a1uu5r&amp;q=XNYS%3aHPQ&amp;form=skydnc</v>
    <v>Learn more on Bing</v>
  </rv>
  <rv s="6">
    <v>en-GB</v>
    <v>a1uu5r</v>
    <v>268435456</v>
    <v>1</v>
    <v>Powered by Refinitiv</v>
    <v>9</v>
    <v>HP INC. (XNYS:HPQ)</v>
    <v>11</v>
    <v>12</v>
    <v>Finance</v>
    <v>8</v>
    <v>39.795000000000002</v>
    <v>21.21</v>
    <v>1.2974000000000001</v>
    <v>0.16</v>
    <v>1.877E-3</v>
    <v>6.0419999999999996E-3</v>
    <v>0.05</v>
    <v>USD</v>
    <v>HP Inc. is a global provider of personal computing and other digital access devices, imaging and printing products, and related technologies, solutions, and services. The Company delivers a range of devices, services and subscriptions for personal computing, printing, three-dimensional (3D) printing, hybrid work, gaming, and more. It operates through three segments: Personal Systems, Printing and Corporate Investments. The Personal Systems segment offers commercial and consumer desktops and notebooks, detachables and convertibles, workstations, thin clients, commercial mobility devices, retail point-of-sale (POS) systems, displays, hybrid systems, software, solutions, and services. Printing segment offers consumer and commercial printer hardware, supplies, services, and solutions. Printing segment is also focused on graphics and 3D printing and personalization in the commercial and industrial markets. Corporate Investments include certain business incubation and investment projects.</v>
    <v>58000</v>
    <v>New York Stock Exchange</v>
    <v>XNYS</v>
    <v>XNYS</v>
    <v>1501 Page Mill Road, PALO ALTO, CA, 94304 US</v>
    <v>27.29</v>
    <v>8662</v>
    <v>Computers, Phones &amp; Household Electronics</v>
    <v>Stock</v>
    <v>45933.99965998828</v>
    <v>8663</v>
    <v>26.504999999999999</v>
    <v>24900460000</v>
    <v>HP INC.</v>
    <v>HP INC.</v>
    <v>26.61</v>
    <v>9.7045999999999992</v>
    <v>26.48</v>
    <v>26.64</v>
    <v>26.69</v>
    <v>934701800</v>
    <v>HPQ</v>
    <v>HP INC. (XNYS:HPQ)</v>
    <v>10520683</v>
    <v>10061926</v>
    <v>1998</v>
  </rv>
  <rv s="2">
    <v>8664</v>
  </rv>
  <rv s="0">
    <v>https://www.bing.com/financeapi/forcetrigger?t=a1q1tc&amp;q=XNYS%3aCNP&amp;form=skydnc</v>
    <v>Learn more on Bing</v>
  </rv>
  <rv s="3">
    <v>en-GB</v>
    <v>a1q1tc</v>
    <v>268435456</v>
    <v>1</v>
    <v>Powered by Refinitiv</v>
    <v>5</v>
    <v>CENTERPOINT ENERGY, INC. (XNYS:CNP)</v>
    <v>6</v>
    <v>7</v>
    <v>Finance</v>
    <v>8</v>
    <v>40.5</v>
    <v>28.565000000000001</v>
    <v>0.59119999999999995</v>
    <v>0.56999999999999995</v>
    <v>0</v>
    <v>1.4886E-2</v>
    <v>0</v>
    <v>USD</v>
    <v>CenterPoint Energy, Inc. is an energy delivery company. The Company, through its subsidiaries, owns and operates electric transmission, distribution and generation facilities and natural gas distribution systems. Its segments include Electric and Natural Gas. The Electric segment includes electric transmission and distribution services that are subject to rate regulation in Houston Electric's and Indiana Electric's service territories. The Natural Gas segment includes intrastate natural gas sales to, and natural gas transportation and distribution for residential, commercial, industrial and institutional customers in Indiana, Minnesota, Ohio, and Texas; permanent pipeline connections through interconnects with various interstate and intrastate pipeline companies; and home appliance maintenance and repair services to customers in Minnesota and home repair protection plans to natural gas customers in Indiana, Ohio and Texas through a third party.</v>
    <v>8872</v>
    <v>New York Stock Exchange</v>
    <v>XNYS</v>
    <v>XNYS</v>
    <v>1111 Louisiana St., HOUSTON, TX, 77002 US</v>
    <v>39.119999999999997</v>
    <v>Multiline Utilities</v>
    <v>Stock</v>
    <v>45933.958333356248</v>
    <v>8666</v>
    <v>38.32</v>
    <v>25370330000</v>
    <v>CENTERPOINT ENERGY, INC.</v>
    <v>CENTERPOINT ENERGY, INC.</v>
    <v>38.43</v>
    <v>26.679200000000002</v>
    <v>38.29</v>
    <v>38.86</v>
    <v>38.86</v>
    <v>652864900</v>
    <v>CNP</v>
    <v>CENTERPOINT ENERGY, INC. (XNYS:CNP)</v>
    <v>6228031</v>
    <v>5632262</v>
    <v>2001</v>
  </rv>
  <rv s="2">
    <v>8667</v>
  </rv>
  <rv s="0">
    <v>https://www.bing.com/financeapi/forcetrigger?t=a1ugim&amp;q=XNAS%3aHBAN&amp;form=skydnc</v>
    <v>Learn more on Bing</v>
  </rv>
  <rv s="3">
    <v>en-GB</v>
    <v>a1ugim</v>
    <v>268435456</v>
    <v>1</v>
    <v>Powered by Refinitiv</v>
    <v>5</v>
    <v>HUNTINGTON BANCSHARES INCORPORATED (XNAS:HBAN)</v>
    <v>6</v>
    <v>7</v>
    <v>Finance</v>
    <v>8</v>
    <v>18.445</v>
    <v>11.914999999999999</v>
    <v>1.0343</v>
    <v>0.17</v>
    <v>2.3240000000000001E-3</v>
    <v>9.9769999999999998E-3</v>
    <v>0.04</v>
    <v>USD</v>
    <v>Huntington Bancshares Incorporated is a diversified regional bank holding company. The Company, through its bank subsidiary, Huntington National Bank and its subsidiaries (the Bank), provides consumers, small and middle-market businesses, corporations, municipalities, and other organizations with a comprehensive suite of banking, payments, wealth management, and risk management products and services. Its Consumer &amp; Regional Banking segment provides an array of financial products and services to consumer and business customers, including deposits, lending, payments, mortgage banking, dealer financing, investment management, trust, brokerage, insurance, and other financial products and services. Its Commercial Banking segment provides expertise through bankers, capabilities, and digital channels, which include a comprehensive set of product offerings. Its target clients span from mid-market to large corporates across a national footprint.</v>
    <v>20166</v>
    <v>Nasdaq Stock Market</v>
    <v>XNAS</v>
    <v>XNAS</v>
    <v>Huntington Ctr, 41 S High St Hc0917, COLUMBUS, OH, 43287 US</v>
    <v>17.32</v>
    <v>Banking Services</v>
    <v>Stock</v>
    <v>45933.972204941405</v>
    <v>8669</v>
    <v>17.079999999999998</v>
    <v>25227900000</v>
    <v>HUNTINGTON BANCSHARES INCORPORATED</v>
    <v>HUNTINGTON BANCSHARES INCORPORATED</v>
    <v>17.12</v>
    <v>12.6638</v>
    <v>17.04</v>
    <v>17.21</v>
    <v>17.25</v>
    <v>1465886000</v>
    <v>HBAN</v>
    <v>HUNTINGTON BANCSHARES INCORPORATED (XNAS:HBAN)</v>
    <v>26767812</v>
    <v>28070628</v>
    <v>1966</v>
  </rv>
  <rv s="2">
    <v>8670</v>
  </rv>
  <rv s="0">
    <v>https://www.bing.com/financeapi/forcetrigger?t=bxpkww&amp;q=XNAS%3aCHK&amp;form=skydnc</v>
    <v>Learn more on Bing</v>
  </rv>
  <rv s="3">
    <v>en-GB</v>
    <v>bxpkww</v>
    <v>268435456</v>
    <v>1</v>
    <v>Powered by Refinitiv</v>
    <v>5</v>
    <v>EXPAND ENERGY CORPORATION (XNAS:EXE)</v>
    <v>6</v>
    <v>7</v>
    <v>Finance</v>
    <v>8</v>
    <v>123.345</v>
    <v>82.69</v>
    <v>0.45839999999999997</v>
    <v>-0.42</v>
    <v>-4.0020000000000003E-3</v>
    <v>-3.8940000000000003E-3</v>
    <v>-0.43</v>
    <v>USD</v>
    <v>Expand Energy Corporation is an independent natural gas producer in the United States. The Company is focused on developing a supply of natural gas, oil and natural gas liquids (LNG) to expand energy access for all. Its operations are located in Louisiana, in the Haynesville and Bossier Shales (Haynesville), in Pennsylvania in the Marcellus Shale (Northeast Appalachia) and in West Virginia and Ohio in the Marcellus and Utica Shales (Southwest Appalachia) and include interests in approximately 8,000 gross natural gas and oil wells. The Company's operations include drilling, completion, and production. It also operates drilling rigs and provides certain oilfield products and services, principally serving the Company’s E&amp;P operations through vertical integration. Haynesville is rich in natural gas with proximity to LNG export infrastructure. The Company's operations in Ohio and West Virginia target the Marcellus and Utica shales and provide oil and natural gas liquids.</v>
    <v>1700</v>
    <v>Nasdaq Stock Market</v>
    <v>XNAS</v>
    <v>XNAS</v>
    <v>6100 N WESTERN AVE, OKLAHOMA CITY, OK, 73118 US</v>
    <v>108.5</v>
    <v>Oil &amp; Gas</v>
    <v>Stock</v>
    <v>45933.997144582812</v>
    <v>8672</v>
    <v>106.67</v>
    <v>25586370000</v>
    <v>EXPAND ENERGY CORPORATION</v>
    <v>EXPAND ENERGY CORPORATION</v>
    <v>108.01</v>
    <v>0</v>
    <v>107.86</v>
    <v>107.44</v>
    <v>107.01</v>
    <v>238145700</v>
    <v>EXE</v>
    <v>EXPAND ENERGY CORPORATION (XNAS:EXE)</v>
    <v>3046041</v>
    <v>3698098</v>
    <v>1996</v>
  </rv>
  <rv s="2">
    <v>8673</v>
  </rv>
  <rv s="0">
    <v>https://www.bing.com/financeapi/forcetrigger?t=a1y2ec&amp;q=XNYS%3aMTD&amp;form=skydnc</v>
    <v>Learn more on Bing</v>
  </rv>
  <rv s="3">
    <v>en-GB</v>
    <v>a1y2ec</v>
    <v>268435456</v>
    <v>1</v>
    <v>Powered by Refinitiv</v>
    <v>5</v>
    <v>METTLER-TOLEDO INTERNATIONAL INC. (XNYS:MTD)</v>
    <v>6</v>
    <v>7</v>
    <v>Finance</v>
    <v>8</v>
    <v>1488.75</v>
    <v>946.69</v>
    <v>1.3971</v>
    <v>13.5</v>
    <v>-3.0739999999999999E-3</v>
    <v>1.038E-2</v>
    <v>-4.04</v>
    <v>USD</v>
    <v>Mettler-Toledo International Inc. is a supplier of precision instruments and services. The Company manufactures a variety of precision instruments and provides value-added services to its customers. Its principal products and services include laboratory instruments, industrial instruments, and retail weighing solutions. The Company makes a variety of precision laboratory instruments for sample preparation, synthesis, analytical bench top, material characterization, and in-line measurement. Its portfolio includes laboratory balances, liquid pipetting solutions, automated laboratory reactors including real-time analytics, titrators, pH meters, and other analytical instruments. It manufactures numerous industrial weighing instruments and related terminals, and offers software solutions for the pharmaceutical, chemical, food, discrete manufacturing, and other industries. It offers weighing and software solutions, which can integrate counter, self-service, backroom and checkout functions.</v>
    <v>16000</v>
    <v>New York Stock Exchange</v>
    <v>XNYS</v>
    <v>XNYS</v>
    <v>1900 Polaris Pkwy, COLUMBUS, OH, 43240 US</v>
    <v>1327.01</v>
    <v>Office Equipment</v>
    <v>Stock</v>
    <v>45933.984615532034</v>
    <v>8675</v>
    <v>1303.9949999999999</v>
    <v>27067960000</v>
    <v>METTLER-TOLEDO INTERNATIONAL INC.</v>
    <v>METTLER-TOLEDO INTERNATIONAL INC.</v>
    <v>1307.48</v>
    <v>32.936900000000001</v>
    <v>1300.54</v>
    <v>1314.04</v>
    <v>1310</v>
    <v>20599040</v>
    <v>MTD</v>
    <v>METTLER-TOLEDO INTERNATIONAL INC. (XNYS:MTD)</v>
    <v>146234</v>
    <v>136807</v>
    <v>1991</v>
  </rv>
  <rv s="2">
    <v>8676</v>
  </rv>
  <rv s="0">
    <v>https://www.bing.com/financeapi/forcetrigger?t=a1sifr&amp;q=XNAS%3aEXPE&amp;form=skydnc</v>
    <v>Learn more on Bing</v>
  </rv>
  <rv s="3">
    <v>en-GB</v>
    <v>a1sifr</v>
    <v>268435456</v>
    <v>1</v>
    <v>Powered by Refinitiv</v>
    <v>5</v>
    <v>EXPEDIA GROUP, INC. (XNAS:EXPE)</v>
    <v>6</v>
    <v>7</v>
    <v>Finance</v>
    <v>8</v>
    <v>229</v>
    <v>130.01</v>
    <v>1.5840000000000001</v>
    <v>1.54</v>
    <v>1.232E-3</v>
    <v>7.0740000000000004E-3</v>
    <v>0.27</v>
    <v>USD</v>
    <v>Expedia Group, Inc. is an online travel company. The Company’s segments include B2C, B2B, and trivago. The B2C segment provides a full range of travel and advertising services to its worldwide customers through a variety of consumer brands including: Expedia.com, Hotels.com, Vrbo, Orbitz, Travelocity, Wotif Group, ebookers, CheapTickets, Hotwire.com and CarRentals.com. The B2B segment fuels a wide range of travel and non-travel companies, including airlines, offline travel agents, online retailers, corporate travel management and financial institutions, who leverage travel technology and tap into its diverse supply to augment their offerings and market Expedia Group rates and availabilities to their travelers. Its trivago segment generates advertising revenue primarily from sending referrals to online travel companies and travel service providers from its hotel metasearch Websites. The trivago is its majority-owned hotel metasearch company, based in Dusseldorf, Germany.</v>
    <v>16500</v>
    <v>Nasdaq Stock Market</v>
    <v>XNAS</v>
    <v>XNAS</v>
    <v>1111 Expedia Group Way W, SEATTLE, WA, 98119-1111 US</v>
    <v>223.28</v>
    <v>Hotels &amp; Entertainment Services</v>
    <v>Stock</v>
    <v>45933.995518298434</v>
    <v>8678</v>
    <v>216.05</v>
    <v>27122170000</v>
    <v>EXPEDIA GROUP, INC.</v>
    <v>EXPEDIA GROUP, INC.</v>
    <v>218.68</v>
    <v>22.3828</v>
    <v>217.69</v>
    <v>219.23</v>
    <v>219.5</v>
    <v>123715600</v>
    <v>EXPE</v>
    <v>EXPEDIA GROUP, INC. (XNAS:EXPE)</v>
    <v>1801197</v>
    <v>1573674</v>
    <v>2005</v>
  </rv>
  <rv s="2">
    <v>8679</v>
  </rv>
  <rv s="0">
    <v>https://www.bing.com/financeapi/forcetrigger?t=a1pqur&amp;q=XNAS%3aCINF&amp;form=skydnc</v>
    <v>Learn more on Bing</v>
  </rv>
  <rv s="3">
    <v>en-GB</v>
    <v>a1pqur</v>
    <v>268435456</v>
    <v>1</v>
    <v>Powered by Refinitiv</v>
    <v>5</v>
    <v>CINCINNATI FINANCIAL CORPORATION (XNAS:CINF)</v>
    <v>6</v>
    <v>7</v>
    <v>Finance</v>
    <v>8</v>
    <v>164.03399999999999</v>
    <v>123.015</v>
    <v>0.70199999999999996</v>
    <v>2.78</v>
    <v>0</v>
    <v>1.7319999999999999E-2</v>
    <v>0</v>
    <v>USD</v>
    <v>Cincinnati Financial Corporation offers primarily business, home and auto insurance, its main business, through The Cincinnati Insurance Company and its two standard market property casualty companies. Its segments include Commercial lines insurance, Personal lines insurance, Excess and surplus lines insurance, Life insurance, and Investments. Commercial lines insurance segment’s business includes commercial casualty, commercial property, commercial auto, workers’ compensation, and other commercial lines. Personal Lines Insurance segment’s business includes personal auto, homeowner and other personal lines. Excess and Surplus Lines Insurance segment covers commercial casualty and commercial property. Life Insurance segment’s business includes term life insurance, worksite products, whole life insurance and universal life insurance. Investments segment invests the cash it generates from insurance operations in fixed-maturity investments, equity investments and short-term investments.</v>
    <v>5624</v>
    <v>Nasdaq Stock Market</v>
    <v>XNAS</v>
    <v>XNAS</v>
    <v>6200 S Gilmore Rd, FAIRFIELD, OH, 45014 US</v>
    <v>164.03399999999999</v>
    <v>Insurance</v>
    <v>Stock</v>
    <v>45933.864895231251</v>
    <v>8681</v>
    <v>160.51</v>
    <v>25534710000</v>
    <v>CINCINNATI FINANCIAL CORPORATION</v>
    <v>CINCINNATI FINANCIAL CORPORATION</v>
    <v>160.51</v>
    <v>13.924799999999999</v>
    <v>160.51</v>
    <v>163.29</v>
    <v>163.29</v>
    <v>156376400</v>
    <v>CINF</v>
    <v>CINCINNATI FINANCIAL CORPORATION (XNAS:CINF)</v>
    <v>594106</v>
    <v>423952</v>
    <v>1992</v>
  </rv>
  <rv s="2">
    <v>8682</v>
  </rv>
  <rv s="0">
    <v>https://www.bing.com/financeapi/forcetrigger?t=a1vo7w&amp;q=XNYS%3aIP&amp;form=skydnc</v>
    <v>Learn more on Bing</v>
  </rv>
  <rv s="11">
    <v>en-GB</v>
    <v>a1vo7w</v>
    <v>268435456</v>
    <v>1</v>
    <v>Powered by Refinitiv</v>
    <v>25</v>
    <v>INTERNATIONAL PAPER COMPANY (XNYS:IP)</v>
    <v>6</v>
    <v>26</v>
    <v>Finance</v>
    <v>8</v>
    <v>60.36</v>
    <v>43.27</v>
    <v>1.1169</v>
    <v>0.52</v>
    <v>-9.8790000000000006E-3</v>
    <v>1.1147000000000001E-2</v>
    <v>-0.46600000000000003</v>
    <v>USD</v>
    <v>International Paper Company provides sustainable packaging solutions. The Company is a global producer of renewable fiber-based packaging and pulp products. Its segments include Packaging Solutions North America, Packaging Solutions EMEA and Global Cellulose Fibers. Packaging Solutions North America and Packaging Solutions EMEA segments are primarily focused on producing fiber-based packaging. It produces linerboard, medium, whitetop, recycled linerboard, recycled medium and saturating kraft of which a majority of its production is converted into corrugated packaging and other packaging. Global Cellulose Fibers segment primarily focuses on producing cellulose fibers which is a renewable raw material used in a variety of products people depend on every day such as diapers, towel and tissue products, feminine care, incontinence and other personal care products. Its specialty pulps serve as a sustainable raw material used in textiles, construction materials, paints, coatings and more.</v>
    <v>37000</v>
    <v>New York Stock Exchange</v>
    <v>XNYS</v>
    <v>XNYS</v>
    <v>6400 Poplar Avenue, MEMPHIS, TN, 38197 US</v>
    <v>47.33</v>
    <v>Containers &amp; Packaging</v>
    <v>Stock</v>
    <v>45933.958333367969</v>
    <v>8684</v>
    <v>46.69</v>
    <v>24904920000</v>
    <v>INTERNATIONAL PAPER COMPANY</v>
    <v>INTERNATIONAL PAPER COMPANY</v>
    <v>46.69</v>
    <v>46.65</v>
    <v>47.17</v>
    <v>46.704000000000001</v>
    <v>527982100</v>
    <v>IP</v>
    <v>INTERNATIONAL PAPER COMPANY (XNYS:IP)</v>
    <v>2766501</v>
    <v>3722505</v>
    <v>1941</v>
  </rv>
  <rv s="2">
    <v>8685</v>
  </rv>
  <rv s="0">
    <v>https://www.bing.com/financeapi/forcetrigger?t=a24war&amp;q=XNAS%3aULTA&amp;form=skydnc</v>
    <v>Learn more on Bing</v>
  </rv>
  <rv s="3">
    <v>en-GB</v>
    <v>a24war</v>
    <v>268435456</v>
    <v>1</v>
    <v>Powered by Refinitiv</v>
    <v>5</v>
    <v>ULTA BEAUTY, INC. (XNAS:ULTA)</v>
    <v>6</v>
    <v>7</v>
    <v>Finance</v>
    <v>8</v>
    <v>562.11</v>
    <v>309.01</v>
    <v>1.0561</v>
    <v>-1.37</v>
    <v>0</v>
    <v>-2.4560000000000003E-3</v>
    <v>0</v>
    <v>USD</v>
    <v>Ulta Beauty, Inc. is a specialty United States beauty retailer and the premier beauty destination for cosmetics, fragrance, skincare products, haircare products and salon services. The Company operates approximately 1,451 retail stores across 50 states and distributes products through its Website, which includes a collection of tips, tutorials, and social content. The Company’s business includes a differentiated assortment of approximately 29,000 beauty products across a variety of categories and price points, as well as a variety of beauty services, including salon services, in more than 1,400 stores predominantly located in convenient, high-traffic locations. It also offers digital experiences delivered through its Website, Ulta.com, and its mobile applications. The Company’s brands include Ulta Beauty Collection, about-face, Ariana Grande, CHANEL, FENTY BEAUTY by Rihanna, It Cosmetics, LolaVie, OUAI, PAT McGRATH LABS, Tula, and NYX Professional Makeup.</v>
    <v>20000</v>
    <v>Nasdaq Stock Market</v>
    <v>XNAS</v>
    <v>XNAS</v>
    <v>1000 Remington Blvd, Suite 120, BOLINGBROOK, IL, 60440 US</v>
    <v>562.11</v>
    <v>Specialty Retailers</v>
    <v>Stock</v>
    <v>45933.90656402734</v>
    <v>8687</v>
    <v>554.3211</v>
    <v>24950310000</v>
    <v>ULTA BEAUTY, INC.</v>
    <v>ULTA BEAUTY, INC.</v>
    <v>560</v>
    <v>21.4117</v>
    <v>557.82000000000005</v>
    <v>556.45000000000005</v>
    <v>556.45000000000005</v>
    <v>44838360</v>
    <v>ULTA</v>
    <v>ULTA BEAUTY, INC. (XNAS:ULTA)</v>
    <v>376669</v>
    <v>821282</v>
    <v>2016</v>
  </rv>
  <rv s="2">
    <v>8688</v>
  </rv>
  <rv s="0">
    <v>https://www.bing.com/financeapi/forcetrigger?t=a23ocw&amp;q=XNYS%3aSTE&amp;form=skydnc</v>
    <v>Learn more on Bing</v>
  </rv>
  <rv s="3">
    <v>en-GB</v>
    <v>a23ocw</v>
    <v>268435456</v>
    <v>1</v>
    <v>Powered by Refinitiv</v>
    <v>5</v>
    <v>STERIS PUBLIC LIMITED COMPANY (XNYS:STE)</v>
    <v>6</v>
    <v>7</v>
    <v>Finance</v>
    <v>8</v>
    <v>253</v>
    <v>200.98</v>
    <v>1.0246</v>
    <v>0.1</v>
    <v>0</v>
    <v>4.125E-4</v>
    <v>0</v>
    <v>USD</v>
    <v>STERIS Plc is a provider of products and services that support patient care with an emphasis on infection prevention. Its segments include Healthcare, Applied Sterilization Technologies (AST), and Life Sciences. Its Healthcare segment provides a comprehensive offering for healthcare providers worldwide, focused on sterile processing departments and procedural centers, such as operating rooms and endoscopy suites. AST segment supports medical device and pharmaceutical manufacturers through a global network of contract sterilization and laboratory testing facilities, and integrated sterilization equipment and control systems. Its Life Sciences segment provides a comprehensive offering of products and services designed to support biopharmaceutical and medical device research and manufacturing facilities, in particular those focused on aseptic manufacturing. Its portfolio includes a full suite of consumable products, equipment maintenance, specialty services, and capital equipment.</v>
    <v>17787</v>
    <v>New York Stock Exchange</v>
    <v>XNYS</v>
    <v>XNYS</v>
    <v>70 Sir John Rogerson's Quay, DUBLIN IE</v>
    <v>244.61</v>
    <v>Healthcare Equipment &amp; Supplies</v>
    <v>Stock</v>
    <v>45933.958333344533</v>
    <v>8690</v>
    <v>241.1</v>
    <v>23883970000</v>
    <v>STERIS PUBLIC LIMITED COMPANY</v>
    <v>STERIS PUBLIC LIMITED COMPANY</v>
    <v>242.78</v>
    <v>37.035299999999999</v>
    <v>242.4</v>
    <v>242.5</v>
    <v>242.5</v>
    <v>98490610</v>
    <v>STE</v>
    <v>STERIS PUBLIC LIMITED COMPANY (XNYS:STE)</v>
    <v>714215</v>
    <v>575295</v>
    <v>2016</v>
  </rv>
  <rv s="2">
    <v>8691</v>
  </rv>
  <rv s="0">
    <v>https://www.bing.com/financeapi/forcetrigger?t=a21d7w&amp;q=XNAS%3aPTC&amp;form=skydnc</v>
    <v>Learn more on Bing</v>
  </rv>
  <rv s="3">
    <v>en-GB</v>
    <v>a21d7w</v>
    <v>268435456</v>
    <v>1</v>
    <v>Powered by Refinitiv</v>
    <v>5</v>
    <v>PTC INC. (XNAS:PTC)</v>
    <v>6</v>
    <v>7</v>
    <v>Finance</v>
    <v>8</v>
    <v>219.69</v>
    <v>133.38</v>
    <v>1.1591</v>
    <v>-0.02</v>
    <v>0</v>
    <v>-9.8510000000000004E-5</v>
    <v>0</v>
    <v>USD</v>
    <v>PTC Inc. is a global software company that enables industrial and manufacturing companies to digitally transform how they engineer, manufacture, and service the physical products. Its computer-aided design (CAD) portfolio solutions enable companies to author product data. Its product lifecycle management (PLM) portfolio solutions enable companies to manage product data and orchestrate processes. Its software can be delivered on premises, in the cloud or in a hybrid model. Its PLM products and services include Windchill PLM, ThingWorx, ServiceMax, Arena, Codebeamer, Servigistics, FlexPLM and Kepware. Its CAD products and services include Creo 3D, Onshape, Vuforia and Arbortext. Its Windchill PLM application suite manages all aspects of the product development lifecycle-from concept through service and retirement-by enabling a digital thread of product parts, materials and configuration information. Its ThingWorx platform is flexible and purpose-built for industrial Internet of things.</v>
    <v>7501</v>
    <v>Nasdaq Stock Market</v>
    <v>XNAS</v>
    <v>XNAS</v>
    <v>121 Seaport Blvd., BOSTON, MA, 02210 US</v>
    <v>204.54</v>
    <v>Software &amp; IT Services</v>
    <v>Stock</v>
    <v>45933.857849837499</v>
    <v>8693</v>
    <v>202.57</v>
    <v>24317920000</v>
    <v>PTC INC.</v>
    <v>PTC INC.</v>
    <v>203.2</v>
    <v>47.861499999999999</v>
    <v>203.02</v>
    <v>203</v>
    <v>203</v>
    <v>119792700</v>
    <v>PTC</v>
    <v>PTC INC. (XNAS:PTC)</v>
    <v>588401</v>
    <v>837035</v>
    <v>1985</v>
  </rv>
  <rv s="2">
    <v>8694</v>
  </rv>
  <rv s="0">
    <v>https://www.bing.com/financeapi/forcetrigger?t=a2627w&amp;q=XNYS%3aWSM&amp;form=skydnc</v>
    <v>Learn more on Bing</v>
  </rv>
  <rv s="3">
    <v>en-GB</v>
    <v>a2627w</v>
    <v>268435456</v>
    <v>1</v>
    <v>Powered by Refinitiv</v>
    <v>5</v>
    <v>WILLIAMS-SONOMA, INC. (XNYS:WSM)</v>
    <v>6</v>
    <v>7</v>
    <v>Finance</v>
    <v>8</v>
    <v>219.98</v>
    <v>125.33</v>
    <v>1.5612999999999999</v>
    <v>3.29</v>
    <v>0</v>
    <v>1.6774000000000001E-2</v>
    <v>0</v>
    <v>USD</v>
    <v>Williams-Sonoma, Inc. is an omnichannel specialty retailer of products for the home. Its products, representing distinct merchandise strategies, such as Williams Sonoma, Pottery Barn, Pottery Barn Kids, Pottery Barn Teen, West Elm, Williams Sonoma Home, Rejuvenation, Mark and Graham, and GreenRow are marketed through e-commerce Websites, retail stores and direct-mail catalogs. These brands are also part of The Key Rewards, its loyalty and credit card program that offers members benefits across the Williams-Sonoma family of brands. Williams Sonoma products offer everything for cooking, dining and entertaining, including cookware, tools, electrics, cutlery, tabletop and bar, outdoor, furniture and a vast library of cookbooks. It operates in the United States, Puerto Rico, Canada, Australia and the United Kingdom, offers international shipping to customers worldwide, and has unaffiliated franchisees that operate stores in the Middle East, the Philippines, Mexico, South Korea and India.</v>
    <v>19600</v>
    <v>New York Stock Exchange</v>
    <v>XNYS</v>
    <v>XNYS</v>
    <v>3250 Van Ness Avenue, SAN FRANCISCO, CA, 94109 US</v>
    <v>203.71</v>
    <v>Specialty Retailers</v>
    <v>Stock</v>
    <v>45933.958333333336</v>
    <v>8696</v>
    <v>196.47</v>
    <v>24288650000</v>
    <v>WILLIAMS-SONOMA, INC.</v>
    <v>WILLIAMS-SONOMA, INC.</v>
    <v>196.5</v>
    <v>21.841000000000001</v>
    <v>196.14</v>
    <v>199.43</v>
    <v>199.43</v>
    <v>121790300</v>
    <v>WSM</v>
    <v>WILLIAMS-SONOMA, INC. (XNYS:WSM)</v>
    <v>987830</v>
    <v>1144677</v>
    <v>2011</v>
  </rv>
  <rv s="2">
    <v>8697</v>
  </rv>
  <rv s="0">
    <v>https://www.bing.com/financeapi/forcetrigger?t=a1wt7w&amp;q=XNYS%3aLDOS&amp;form=skydnc</v>
    <v>Learn more on Bing</v>
  </rv>
  <rv s="3">
    <v>en-GB</v>
    <v>a1wt7w</v>
    <v>268435456</v>
    <v>1</v>
    <v>Powered by Refinitiv</v>
    <v>5</v>
    <v>LEIDOS HOLDINGS, INC. (XNYS:LDOS)</v>
    <v>6</v>
    <v>7</v>
    <v>Finance</v>
    <v>8</v>
    <v>202.8999</v>
    <v>123.62</v>
    <v>0.69950000000000001</v>
    <v>2.69</v>
    <v>9.5610000000000001E-3</v>
    <v>1.3946E-2</v>
    <v>1.87</v>
    <v>USD</v>
    <v>Leidos Holdings, Inc. is a holding company, which operates through its wholly owned subsidiary, Leidos, Inc. (Leidos). The Company’s segments include National Security &amp; Digital, Health &amp; Civil, Commercial &amp; International and Defense Systems. Its National Security &amp; Digital business provides technologically advanced services, solutions and products, as well as mission software capabilities for defense and intelligence customers in the areas of cyber, logistics, security operations and decision analytics. Its Health &amp; Civil business provides services and solutions to federal and commercial customers in the areas of public health, care coordination, life and environmental sciences and transportation. Its Commercial &amp; International business delivers a portfolio of products, services, and solutions aimed at securing national assets, modernizing energy and critical infrastructure, and enhancing mission outcomes. The Company serves government and commercial customers.</v>
    <v>48000</v>
    <v>New York Stock Exchange</v>
    <v>XNYS</v>
    <v>XNYS</v>
    <v>1750 Presidents Street, RESTON, VA, 20190 US</v>
    <v>197.46</v>
    <v>Software &amp; IT Services</v>
    <v>Stock</v>
    <v>45933.976964200781</v>
    <v>8699</v>
    <v>192</v>
    <v>25092390000</v>
    <v>LEIDOS HOLDINGS, INC.</v>
    <v>LEIDOS HOLDINGS, INC.</v>
    <v>192.81</v>
    <v>18.294899999999998</v>
    <v>192.89</v>
    <v>195.58</v>
    <v>197.45</v>
    <v>128297300</v>
    <v>LDOS</v>
    <v>LEIDOS HOLDINGS, INC. (XNYS:LDOS)</v>
    <v>868255</v>
    <v>856338</v>
    <v>2005</v>
  </rv>
  <rv s="2">
    <v>8700</v>
  </rv>
  <rv s="0">
    <v>https://www.bing.com/financeapi/forcetrigger?t=a234r7&amp;q=XNAS%3aSMCI&amp;form=skydnc</v>
    <v>Learn more on Bing</v>
  </rv>
  <rv s="3">
    <v>en-GB</v>
    <v>a234r7</v>
    <v>268435456</v>
    <v>1</v>
    <v>Powered by Refinitiv</v>
    <v>5</v>
    <v>SUPER MICRO COMPUTER, INC. (XNAS:SMCI)</v>
    <v>6</v>
    <v>7</v>
    <v>Finance</v>
    <v>8</v>
    <v>66.439899999999994</v>
    <v>17.25</v>
    <v>1.4957</v>
    <v>-0.54</v>
    <v>-3.4640000000000001E-3</v>
    <v>-1.0286E-2</v>
    <v>-0.18</v>
    <v>USD</v>
    <v>Super Micro Computer, Inc. provides application-optimized Total IT solutions. It delivers rack-scale solutions optimized for various workloads, including artificial intelligence and high-performance computing, where acceleration is critical. It produces a portfolio of server and storage solutions for enterprise data centers, cloud service providers and edge computing (5G Telco, Retail and embedded). Total IT Solutions include complete servers, storage systems, modular blade servers, workstations, full-rack scale solutions, networking devices, server sub-systems, server management and security software. It provides global support and services to help its customers install, upgrade and maintain their computing infrastructure, including liquid-cooling operations. It offers platforms in rackmount, blade, multi-node and embedded form factors, which support single, dual and multiprocessor architectures. Its key product lines include SuperBlade and MicroBlade, SuperStorage, Twin and others.</v>
    <v>6238</v>
    <v>Nasdaq Stock Market</v>
    <v>XNAS</v>
    <v>XNAS</v>
    <v>980 Rock Avenue, SAN JOSE, CA, 95131 US</v>
    <v>53.51</v>
    <v>Computers, Phones &amp; Household Electronics</v>
    <v>Stock</v>
    <v>45933.999945520314</v>
    <v>8702</v>
    <v>50.8</v>
    <v>30878440000</v>
    <v>SUPER MICRO COMPUTER, INC.</v>
    <v>SUPER MICRO COMPUTER, INC.</v>
    <v>52.74</v>
    <v>31.840399999999999</v>
    <v>52.5</v>
    <v>51.96</v>
    <v>51.78</v>
    <v>594273300</v>
    <v>SMCI</v>
    <v>SUPER MICRO COMPUTER, INC. (XNAS:SMCI)</v>
    <v>32220401</v>
    <v>28368863</v>
    <v>2006</v>
  </rv>
  <rv s="2">
    <v>8703</v>
  </rv>
  <rv s="0">
    <v>https://www.bing.com/financeapi/forcetrigger?t=a1ww5r&amp;q=XNYS%3aLH&amp;form=skydnc</v>
    <v>Learn more on Bing</v>
  </rv>
  <rv s="3">
    <v>en-GB</v>
    <v>a1ww5r</v>
    <v>268435456</v>
    <v>1</v>
    <v>Powered by Refinitiv</v>
    <v>5</v>
    <v>LABCORP HOLDINGS INC. (XNYS:LH)</v>
    <v>6</v>
    <v>7</v>
    <v>Finance</v>
    <v>8</v>
    <v>289.19499999999999</v>
    <v>209.375</v>
    <v>0.92430000000000001</v>
    <v>-2.5</v>
    <v>0</v>
    <v>-8.9459999999999991E-3</v>
    <v>0</v>
    <v>USD</v>
    <v>Labcorp Holdings Inc. provides comprehensive laboratory services that help doctors, hospitals, pharmaceutical companies, researchers and patients make clear and confident decisions. The Company provides insights and accelerates to improve health and improve lives through its unparalleled diagnostics and drug development capabilities. The Company operates through two segments: Diagnostics Laboratories (Dx) and Biopharma Laboratory Services (BLS). The Diagnostics Laboratories segment includes routine testing and specialty/esoteric testing. Dx operates through a network of patient service centers, branches, rapid response laboratories, primary laboratories, and specialty laboratories. The Biopharma Laboratory Services segment consists of early development research laboratories and central laboratory services. The Company is focused on four primary specialty testing areas, such as oncology, women's health, autoimmune disease, and neurology.</v>
    <v>70000</v>
    <v>New York Stock Exchange</v>
    <v>XNYS</v>
    <v>XNYS</v>
    <v>358 S Main St, BURLINGTON, NC, 27215 US</v>
    <v>281.2</v>
    <v>Healthcare Providers &amp; Services</v>
    <v>Stock</v>
    <v>45933.958333344533</v>
    <v>8705</v>
    <v>276.23</v>
    <v>23013710000</v>
    <v>LABCORP HOLDINGS INC.</v>
    <v>LABCORP HOLDINGS INC.</v>
    <v>279.95999999999998</v>
    <v>30.8063</v>
    <v>279.44</v>
    <v>276.94</v>
    <v>276.94</v>
    <v>83100000</v>
    <v>LH</v>
    <v>LABCORP HOLDINGS INC. (XNYS:LH)</v>
    <v>716025</v>
    <v>484620</v>
    <v>2024</v>
  </rv>
  <rv s="2">
    <v>8706</v>
  </rv>
  <rv s="0">
    <v>https://www.bing.com/financeapi/forcetrigger?t=a1tdvh&amp;q=XNAS%3aFSLR&amp;form=skydnc</v>
    <v>Learn more on Bing</v>
  </rv>
  <rv s="3">
    <v>en-GB</v>
    <v>a1tdvh</v>
    <v>268435456</v>
    <v>1</v>
    <v>Powered by Refinitiv</v>
    <v>5</v>
    <v>FIRST SOLAR, INC. (XNAS:FSLR)</v>
    <v>6</v>
    <v>7</v>
    <v>Finance</v>
    <v>8</v>
    <v>240.6</v>
    <v>116.5625</v>
    <v>1.4907999999999999</v>
    <v>-2</v>
    <v>3.7799999999999999E-3</v>
    <v>-8.6160000000000004E-3</v>
    <v>0.87</v>
    <v>USD</v>
    <v>First Solar, Inc. is a photovoltaic (PV) solar technology and manufacturing company. It is focused on enabling power generation needs with its advanced, thin film PV technology. The Company's primary segment is its modules business, which involves the design, manufacture, and sale of CdTe solar modules, which convert sunlight into electricity. Third-party customers of the segment include system developers, independent power producers, utilities, commercial and industrial companies, and other system owners and operators. The Company's products include the Series 7 Module and Series 6 Plus module. Its Series 6 Plus module is a glass laminate approximately 4ft x 6ft in size that encapsulates thin film PV semiconductor materials. Its Series 7 module has a larger form factor of approximately 4ft x 7ft in size. The Series 6 Plus and Series 7 modules had an average power output of 459 watts and 531 watts, respectively.</v>
    <v>8100</v>
    <v>Nasdaq Stock Market</v>
    <v>XNAS</v>
    <v>XNAS</v>
    <v>350 West Washington Street, Suite 600, TEMPE, AZ, 85288 US</v>
    <v>235.87</v>
    <v>Renewable Energy</v>
    <v>Stock</v>
    <v>45933.999174397657</v>
    <v>8708</v>
    <v>226.72</v>
    <v>24680900000</v>
    <v>FIRST SOLAR, INC.</v>
    <v>FIRST SOLAR, INC.</v>
    <v>232.25</v>
    <v>19.849</v>
    <v>232.13</v>
    <v>230.13</v>
    <v>231</v>
    <v>107247700</v>
    <v>FSLR</v>
    <v>FIRST SOLAR, INC. (XNAS:FSLR)</v>
    <v>2191298</v>
    <v>2204931</v>
    <v>2003</v>
  </rv>
  <rv s="2">
    <v>8709</v>
  </rv>
  <rv s="0">
    <v>https://www.bing.com/financeapi/forcetrigger?t=a214h7&amp;q=XNYS%3aPPG&amp;form=skydnc</v>
    <v>Learn more on Bing</v>
  </rv>
  <rv s="3">
    <v>en-GB</v>
    <v>a214h7</v>
    <v>268435456</v>
    <v>1</v>
    <v>Powered by Refinitiv</v>
    <v>5</v>
    <v>PPG INDUSTRIES, INC. (XNYS:PPG)</v>
    <v>6</v>
    <v>7</v>
    <v>Finance</v>
    <v>8</v>
    <v>132.18</v>
    <v>90.24</v>
    <v>1.1860999999999999</v>
    <v>-0.09</v>
    <v>-4.1180000000000001E-3</v>
    <v>-8.6110000000000006E-4</v>
    <v>-0.43</v>
    <v>USD</v>
    <v>PPG Industries, Inc. manufactures and distributes a broad range of paints, coatings and specialty products. Its segments include Global Architectural Coatings, Performance Coatings and Industrial Coatings. The Global Architectural Coatings segment consists of architectural coatings EMEA and architectural coatings Latin America and Asia Pacific operating segments. This segment primarily supplies paints, wood stains, adhesives, sealants and purchased sundries. The Performance Coatings segment consists of automotive refinish coatings, aerospace coatings, protective and marine coatings and traffic solutions operating segments. This segment primarily supplies a variety of coatings, solvents, adhesives, sealants, foams and finishes, along with pavement marking products, transparencies and paint films. The Industrial Coatings segment supplies a variety of protective and decorative coatings and finishes along with adhesives, sealants, metal pretreatment products, and other specialty products.</v>
    <v>46000</v>
    <v>New York Stock Exchange</v>
    <v>XNYS</v>
    <v>XNYS</v>
    <v>One Ppg Pl 40 East, PITTSBURGH, PA, 15272 US</v>
    <v>105.38</v>
    <v>Chemicals</v>
    <v>Stock</v>
    <v>45933.978308483594</v>
    <v>8711</v>
    <v>104.005</v>
    <v>23569850000</v>
    <v>PPG INDUSTRIES, INC.</v>
    <v>PPG INDUSTRIES, INC.</v>
    <v>104.35</v>
    <v>19.383400000000002</v>
    <v>104.52</v>
    <v>104.43</v>
    <v>104</v>
    <v>225700000</v>
    <v>PPG</v>
    <v>PPG INDUSTRIES, INC. (XNYS:PPG)</v>
    <v>1160214</v>
    <v>1800233</v>
    <v>1883</v>
  </rv>
  <rv s="2">
    <v>8712</v>
  </rv>
  <rv s="0">
    <v>https://www.bing.com/financeapi/forcetrigger?t=a1yrar&amp;q=XNAS%3aNTAP&amp;form=skydnc</v>
    <v>Learn more on Bing</v>
  </rv>
  <rv s="3">
    <v>en-GB</v>
    <v>a1yrar</v>
    <v>268435456</v>
    <v>1</v>
    <v>Powered by Refinitiv</v>
    <v>5</v>
    <v>NETAPP, INC. (XNAS:NTAP)</v>
    <v>6</v>
    <v>7</v>
    <v>Finance</v>
    <v>8</v>
    <v>135.4462</v>
    <v>71.837800000000001</v>
    <v>1.4611000000000001</v>
    <v>-0.83</v>
    <v>0</v>
    <v>-6.9430000000000004E-3</v>
    <v>0</v>
    <v>USD</v>
    <v>NetApp, Inc. is an intelligent data infrastructure company combining unified data storage, integrated data, operational and workload services. It creates silo-free infrastructure, harnessing observability and AI to enable data management. Its operational and workload services provide continuous optimization of performance and efficiency for infrastructure and workloads through observability and AI. Its Hybrid Cloud segment provides a unified data storage portfolio of storage management and infrastructure solutions that helps customers modernize their data centers. Hybrid Cloud includes software, hardware, and related support, along with professional and other services. Its Public Cloud segment offers a portfolio of products delivered primarily as-a-service, including related support. This portfolio includes cloud storage, data services and operational services. These solutions and services are available in the public clouds, including Amazon AWS, Microsoft Azure, and Google Cloud.</v>
    <v>11700</v>
    <v>Nasdaq Stock Market</v>
    <v>XNAS</v>
    <v>XNAS</v>
    <v>3060 Olsen Drive, SAN JOSE, CA, 95128 US</v>
    <v>121.36499999999999</v>
    <v>Computers, Phones &amp; Household Electronics</v>
    <v>Stock</v>
    <v>45933.953640497653</v>
    <v>8714</v>
    <v>118.65</v>
    <v>23698700000</v>
    <v>NETAPP, INC.</v>
    <v>NETAPP, INC.</v>
    <v>119.89</v>
    <v>21.963100000000001</v>
    <v>119.55</v>
    <v>118.72</v>
    <v>118.72</v>
    <v>199618400</v>
    <v>NTAP</v>
    <v>NETAPP, INC. (XNAS:NTAP)</v>
    <v>1265345</v>
    <v>2293288</v>
    <v>2001</v>
  </rv>
  <rv s="2">
    <v>8715</v>
  </rv>
  <rv s="0">
    <v>https://www.bing.com/financeapi/forcetrigger?t=a1squ2&amp;q=XNYS%3aFE&amp;form=skydnc</v>
    <v>Learn more on Bing</v>
  </rv>
  <rv s="3">
    <v>en-GB</v>
    <v>a1squ2</v>
    <v>268435456</v>
    <v>1</v>
    <v>Powered by Refinitiv</v>
    <v>5</v>
    <v>FIRSTENERGY CORP. (XNYS:FE)</v>
    <v>6</v>
    <v>7</v>
    <v>Finance</v>
    <v>8</v>
    <v>46.27</v>
    <v>37.58</v>
    <v>0.51349999999999996</v>
    <v>0.47</v>
    <v>6.9670000000000001E-3</v>
    <v>1.0339000000000001E-2</v>
    <v>0.32</v>
    <v>USD</v>
    <v>FirstEnergy Corp. and its subsidiaries are involved in the transmission, distribution, and generation of electricity through its segments: Distribution, Integrated and Stand-Alone Transmission. The Distribution Segment, which consists of the Ohio Companies and FirstEnergy Pennsylvania Electric Company (FE PA), distributes electricity in Ohio and Pennsylvania. The Integrated segment includes the distribution and transmission operations under Jersey Central Power &amp; Light Company (JCP&amp;L), Monongahela Power Company (MP) and The Potomac Edison Company (PE), as well as MP's regulated generation operations. The segment distributes electricity in New Jersey, West Virginia and Maryland, provides transmission infrastructure, and operates 3,604 MWs of regulated net maximum generation capacity. The Stand-Alone Transmission segment consists of its ownership in FET and KATCo, which includes transmission infrastructure owned and operated by the Transmission Companies and used to transmit electricity.</v>
    <v>12294</v>
    <v>New York Stock Exchange</v>
    <v>XNYS</v>
    <v>XNYS</v>
    <v>341 White Pond Drive, AKRON, OH, 44320 US</v>
    <v>46.22</v>
    <v>Electrical Utilities &amp; IPPs</v>
    <v>Stock</v>
    <v>45933.958333356248</v>
    <v>8717</v>
    <v>45.53</v>
    <v>26520160000</v>
    <v>FIRSTENERGY CORP.</v>
    <v>FIRSTENERGY CORP.</v>
    <v>45.59</v>
    <v>20.091200000000001</v>
    <v>45.46</v>
    <v>45.93</v>
    <v>46.25</v>
    <v>577403900</v>
    <v>FE</v>
    <v>FIRSTENERGY CORP. (XNYS:FE)</v>
    <v>3785399</v>
    <v>3808645</v>
    <v>1996</v>
  </rv>
  <rv s="2">
    <v>8718</v>
  </rv>
  <rv s="0">
    <v>https://www.bing.com/financeapi/forcetrigger?t=a24fmw&amp;q=XNYS%3aTPR&amp;form=skydnc</v>
    <v>Learn more on Bing</v>
  </rv>
  <rv s="3">
    <v>en-GB</v>
    <v>a24fmw</v>
    <v>268435456</v>
    <v>1</v>
    <v>Powered by Refinitiv</v>
    <v>5</v>
    <v>TAPESTRY, INC. (XNYS:TPR)</v>
    <v>6</v>
    <v>7</v>
    <v>Finance</v>
    <v>8</v>
    <v>117.77</v>
    <v>43.07</v>
    <v>1.7355</v>
    <v>-0.64</v>
    <v>4.96E-3</v>
    <v>-5.5379999999999995E-3</v>
    <v>0.56999999999999995</v>
    <v>USD</v>
    <v>Tapestry, Inc. is a house of accessories and lifestyle brands. The Company's global house of brands include Coach and kate spade new york. Coach brand is a global fashion house of accessories and lifestyle collections. Kate Spade New York is a global lifestyle brand that designs things for the everyday, delivering seasonal collections of handbags, ready-to-wear, jewelry, footwear, gifts, home decor and more. Its products include women's handbags, women's accessories, men's and other products. Women's accessories include small leather goods which include mini and micro handbags, money pieces, wristlets, pouches and cosmetic cases. Men's includes bag collections, small leather goods, footwear, watches, sunglasses, and ready-to-wear items. Its products are sold to customers through its direct-to-consumer (DTC), wholesale and licensing businesses. Its DTC business includes retail and outlet stores, branded e-commerce sites as well as concession shop-in-shops.</v>
    <v>12500</v>
    <v>New York Stock Exchange</v>
    <v>XNYS</v>
    <v>XNYS</v>
    <v>10 Hudson Yards, NEW YORK, NY, 10001 US</v>
    <v>117.77</v>
    <v>Specialty Retailers</v>
    <v>Stock</v>
    <v>45933.974250265623</v>
    <v>8720</v>
    <v>114.85</v>
    <v>23789070000</v>
    <v>TAPESTRY, INC.</v>
    <v>TAPESTRY, INC.</v>
    <v>116.38</v>
    <v>178.47489999999999</v>
    <v>115.56</v>
    <v>114.92</v>
    <v>115.49</v>
    <v>207005500</v>
    <v>TPR</v>
    <v>TAPESTRY, INC. (XNYS:TPR)</v>
    <v>1914826</v>
    <v>3325094</v>
    <v>2000</v>
  </rv>
  <rv s="2">
    <v>8721</v>
  </rv>
  <rv s="0">
    <v>https://www.bing.com/financeapi/forcetrigger?t=a25jqh&amp;q=XNAS%3aVRSN&amp;form=skydnc</v>
    <v>Learn more on Bing</v>
  </rv>
  <rv s="3">
    <v>en-GB</v>
    <v>a25jqh</v>
    <v>268435456</v>
    <v>1</v>
    <v>Powered by Refinitiv</v>
    <v>5</v>
    <v>VERISIGN, INC. (XNAS:VRSN)</v>
    <v>6</v>
    <v>7</v>
    <v>Finance</v>
    <v>8</v>
    <v>310.60000000000002</v>
    <v>175.62</v>
    <v>0.77569999999999995</v>
    <v>-2.46</v>
    <v>-3.5899999999999999E-3</v>
    <v>-8.9309999999999997E-3</v>
    <v>-0.98</v>
    <v>USD</v>
    <v>VeriSign, Inc. is a global provider of Internet infrastructure and domain name registry services, enables Internet navigation for various domain names. The Company helps to enable the security, stability, and resiliency of the domain name system and the Internet by providing root zone maintainer services, operating two of the 13 global Internet root servers, and providing registration services and authoritative resolution. It operates the authoritative directory, for all .com, .net, and .name domain names (generic top-level domains or gTLDs), as well as for certain transliterations of .com and .net in number of different native languages and scripts (internationalized generic top-level domains). It also operates the authoritative directory for all .cc domain names (country code top-level domain). The Company operates the technical or back-end systems for .edu and certain other gTLDs. Its operations infrastructure includes distributed servers, networking, and disaster recovery plans.</v>
    <v>929</v>
    <v>Nasdaq Stock Market</v>
    <v>XNAS</v>
    <v>XNAS</v>
    <v>ATTN: GENERAL COUNSEL, 12061 BLUEMONT WAY, RESTON, VA, 20190 US</v>
    <v>274.64</v>
    <v>Software &amp; IT Services</v>
    <v>Stock</v>
    <v>45933.95251504609</v>
    <v>8723</v>
    <v>271.04000000000002</v>
    <v>25498680000</v>
    <v>VERISIGN, INC.</v>
    <v>VERISIGN, INC.</v>
    <v>274.06</v>
    <v>32.857799999999997</v>
    <v>275.44</v>
    <v>272.98</v>
    <v>272</v>
    <v>93408590</v>
    <v>VRSN</v>
    <v>VERISIGN, INC. (XNAS:VRSN)</v>
    <v>502611</v>
    <v>735694</v>
    <v>1995</v>
  </rv>
  <rv s="2">
    <v>8724</v>
  </rv>
  <rv s="0">
    <v>http://zh.wikipedia.org/wiki/捷普科技</v>
    <v>Wikipedia</v>
  </rv>
  <rv s="4">
    <v>36</v>
    <v>8726</v>
  </rv>
  <rv s="5">
    <v>13</v>
    <v>https://www.bing.com/th?id=AMMS_d8440c163e9148c41f419348ca63886c&amp;qlt=95</v>
    <v>8727</v>
    <v>0</v>
    <v>https://www.bing.com/images/search?form=xlimg&amp;q=jabil+circuit</v>
    <v>Image of JABIL INC.</v>
  </rv>
  <rv s="0">
    <v>https://www.bing.com/financeapi/forcetrigger?t=a1w1ur&amp;q=XNYS%3aJBL&amp;form=skydnc</v>
    <v>Learn more on Bing</v>
  </rv>
  <rv s="6">
    <v>en-GB</v>
    <v>a1w1ur</v>
    <v>268435456</v>
    <v>1</v>
    <v>Powered by Refinitiv</v>
    <v>9</v>
    <v>JABIL INC. (XNYS:JBL)</v>
    <v>11</v>
    <v>12</v>
    <v>Finance</v>
    <v>8</v>
    <v>237.14</v>
    <v>108.66</v>
    <v>1.2649999999999999</v>
    <v>-13.61</v>
    <v>0</v>
    <v>-6.3099999999999989E-2</v>
    <v>0</v>
    <v>USD</v>
    <v>Jabil Inc. provides comprehensive engineering, manufacturing, and supply chain solutions. The Company provides comprehensive electronics design, production, and product management services to companies in various industries and end markets. The Company’s Regulated Industries segment is focused on regulated markets and includes revenues from customers primarily in the automotive and transportation, healthcare and packaging, and renewable energy infrastructure industries. Its Intelligent Infrastructure segment is focused on the modern digital ecosystem including artificial intelligence (AI) infrastructure and includes revenues from customers primarily in the capital equipment, cloud and data center infrastructure, and networking and communications industries. Its Connected Living and Digital Commerce segment is focused on digitalization and automation, including warehouse automation and robotics. The Company is also engaged in drug development and manufacturing solutions.</v>
    <v>138000</v>
    <v>New York Stock Exchange</v>
    <v>XNYS</v>
    <v>XNYS</v>
    <v>10560 Dr. MLK Street North, ST PETERSBURG, FL, 33716 US</v>
    <v>217.15</v>
    <v>8728</v>
    <v>Electronic Equipment &amp; Parts</v>
    <v>Stock</v>
    <v>45933.999272233596</v>
    <v>8729</v>
    <v>201.64500000000001</v>
    <v>21686990000</v>
    <v>JABIL INC.</v>
    <v>JABIL INC.</v>
    <v>216</v>
    <v>36.203299999999999</v>
    <v>215.69</v>
    <v>202.08</v>
    <v>202.08</v>
    <v>107318800</v>
    <v>JBL</v>
    <v>JABIL INC. (XNYS:JBL)</v>
    <v>2050301</v>
    <v>1626156</v>
    <v>1992</v>
  </rv>
  <rv s="2">
    <v>8730</v>
  </rv>
  <rv s="0">
    <v>https://www.bing.com/financeapi/forcetrigger?t=a21wsm&amp;q=XNYS%3aRF&amp;form=skydnc</v>
    <v>Learn more on Bing</v>
  </rv>
  <rv s="3">
    <v>en-GB</v>
    <v>a21wsm</v>
    <v>268435456</v>
    <v>1</v>
    <v>Powered by Refinitiv</v>
    <v>5</v>
    <v>REGIONS FINANCIAL CORPORATION (XNYS:RF)</v>
    <v>6</v>
    <v>7</v>
    <v>Finance</v>
    <v>8</v>
    <v>27.96</v>
    <v>17.739999999999998</v>
    <v>1.0894999999999999</v>
    <v>0.19</v>
    <v>1.895E-3</v>
    <v>7.2519999999999998E-3</v>
    <v>0.05</v>
    <v>USD</v>
    <v>Regions Financial Corporation is a full-service provider of consumer and commercial banking, wealth management, and mortgage products and services. It serves customers across the South, Midwest and Texas, and through its subsidiary, Regions Bank, operates approximately 1,250 banking offices and more than 2,000 ATMs. Its segments include Corporate Bank, Consumer Bank and Wealth Management. The Corporate Bank segment represents its commercial banking functions, including commercial and industrial, commercial real estate and investor real estate lending. The Consumer Bank segment represents its branch network, including consumer banking products and services related to residential first mortgages, home equity lines and loans, consumer credit cards and other consumer loans, as well as the corresponding deposit relationships. The Wealth Management segment offers credit-related products, trust and investment management, asset management, retirement and savings solutions and estate planning.</v>
    <v>19642</v>
    <v>New York Stock Exchange</v>
    <v>XNYS</v>
    <v>XNYS</v>
    <v>1900 Fifth Avenue North, BIRMINGHAM, AL, 35203 US</v>
    <v>26.565000000000001</v>
    <v>Banking Services</v>
    <v>Stock</v>
    <v>45933.971476435159</v>
    <v>8732</v>
    <v>26.23</v>
    <v>23548020000</v>
    <v>REGIONS FINANCIAL CORPORATION</v>
    <v>REGIONS FINANCIAL CORPORATION</v>
    <v>26.31</v>
    <v>12.2181</v>
    <v>26.2</v>
    <v>26.39</v>
    <v>26.44</v>
    <v>892308300</v>
    <v>RF</v>
    <v>REGIONS FINANCIAL CORPORATION (XNYS:RF)</v>
    <v>21006641</v>
    <v>19373846</v>
    <v>2004</v>
  </rv>
  <rv s="2">
    <v>8733</v>
  </rv>
  <rv s="0">
    <v>https://www.bing.com/financeapi/forcetrigger?t=a1yw1h&amp;q=XNYS%3aNVR&amp;form=skydnc</v>
    <v>Learn more on Bing</v>
  </rv>
  <rv s="3">
    <v>en-GB</v>
    <v>a1yw1h</v>
    <v>268435456</v>
    <v>1</v>
    <v>Powered by Refinitiv</v>
    <v>5</v>
    <v>NVR, Inc. (XNYS:NVR)</v>
    <v>6</v>
    <v>7</v>
    <v>Finance</v>
    <v>8</v>
    <v>9964.77</v>
    <v>6562.8531000000003</v>
    <v>0.94179999999999997</v>
    <v>106.39</v>
    <v>-9.1829999999999993E-4</v>
    <v>1.3181E-2</v>
    <v>-7.51</v>
    <v>USD</v>
    <v>NVR, Inc. is engaged in the construction and sale of single-family detached homes, townhomes, and condominium buildings. The Company operates through two segments: homebuilding and mortgage banking. The homebuilding operations primarily construct and sell single-family detached homes, townhomes and condominium buildings under three trade names: Ryan Homes, NVHomes and Heartland Homes, and operate in 36 metropolitan areas in 16 states and Washington, District of Columbia (D.C.). Its mortgage banking operations primarily operate in the homebuilding operations market. Its mortgage banking business consists of origination fees, gains on sales of loans, and title fees. The homebuilding segments are comprised of operating divisions, such as Mid Atlantic, North East, Mid East and South East. Its Mid Atlantic divisions operate in Maryland, Virginia, West Virginia, Delaware and Washington, District of Columbia (D.C.). Its North East division operates in New Jersey and Eastern Pennsylvania.</v>
    <v>7000</v>
    <v>New York Stock Exchange</v>
    <v>XNYS</v>
    <v>XNYS</v>
    <v>SUITE 500, 11700 PLAZA AMERICA DR., RESTON, VA, 20190 US</v>
    <v>8188.57</v>
    <v>Homebuilding &amp; Construction Supplies</v>
    <v>Stock</v>
    <v>45933.958333344533</v>
    <v>8735</v>
    <v>8080.76</v>
    <v>23469230000</v>
    <v>NVR, Inc.</v>
    <v>NVR, Inc.</v>
    <v>8080.76</v>
    <v>16.8323</v>
    <v>8071.61</v>
    <v>8178</v>
    <v>8170.49</v>
    <v>2869800</v>
    <v>NVR</v>
    <v>NVR, Inc. (XNYS:NVR)</v>
    <v>17720</v>
    <v>18103</v>
    <v>1993</v>
  </rv>
  <rv s="2">
    <v>8736</v>
  </rv>
  <rv s="0">
    <v>https://www.bing.com/financeapi/forcetrigger?t=a1pj4c&amp;q=XNYS%3aCFG&amp;form=skydnc</v>
    <v>Learn more on Bing</v>
  </rv>
  <rv s="3">
    <v>en-GB</v>
    <v>a1pj4c</v>
    <v>268435456</v>
    <v>1</v>
    <v>Powered by Refinitiv</v>
    <v>5</v>
    <v>CITIZENS FINANCIAL GROUP, INC. (XNYS:CFG)</v>
    <v>6</v>
    <v>7</v>
    <v>Finance</v>
    <v>8</v>
    <v>54.5</v>
    <v>32.6</v>
    <v>1.1783999999999999</v>
    <v>0.84</v>
    <v>3.3439999999999998E-3</v>
    <v>1.5854999999999998E-2</v>
    <v>0.18</v>
    <v>USD</v>
    <v>Citizens Financial Group, Inc. offers a range of retail and commercial banking products and services to individuals, small businesses, middle-market companies, large corporations and institutions. The Company operates through two segments: Consumer Banking and Commercial Banking. Consumer Banking segment serves consumer customers and small businesses, with products and services that include deposits, mortgage and home equity lending, credit cards, small business loans, wealth management and investment services largely across its 14-state traditional banking footprint. Consumer Banking segment operates approximately 1,000 branches, including 143 in-store locations, and approximately 3,100 ATMs. Commercial Banking segment primarily serves companies and institutions with financial products and solutions, including lending and leasing, deposit and treasury management services, foreign exchange, interest rate and commodity risk management solutions, as well as syndicated loans, and others.</v>
    <v>17677</v>
    <v>New York Stock Exchange</v>
    <v>XNYS</v>
    <v>XNYS</v>
    <v>1 CITIZENS PLAZA, PROVIDENCE, RI, 02903 US</v>
    <v>53.954999999999998</v>
    <v>Banking Services</v>
    <v>Stock</v>
    <v>45933.977226515628</v>
    <v>8738</v>
    <v>53.155000000000001</v>
    <v>23215200000</v>
    <v>CITIZENS FINANCIAL GROUP, INC.</v>
    <v>CITIZENS FINANCIAL GROUP, INC.</v>
    <v>53.39</v>
    <v>16.404499999999999</v>
    <v>52.98</v>
    <v>53.82</v>
    <v>54</v>
    <v>431349000</v>
    <v>CFG</v>
    <v>CITIZENS FINANCIAL GROUP, INC. (XNYS:CFG)</v>
    <v>6819078</v>
    <v>4243473</v>
    <v>1984</v>
  </rv>
  <rv s="2">
    <v>8739</v>
  </rv>
  <rv s="0">
    <v>https://www.bing.com/financeapi/forcetrigger?t=a25zz2&amp;q=XNYS%3aWRB&amp;form=skydnc</v>
    <v>Learn more on Bing</v>
  </rv>
  <rv s="3">
    <v>en-GB</v>
    <v>a25zz2</v>
    <v>268435456</v>
    <v>1</v>
    <v>Powered by Refinitiv</v>
    <v>5</v>
    <v>W. R. BERKLEY CORPORATION (XNYS:WRB)</v>
    <v>6</v>
    <v>7</v>
    <v>Finance</v>
    <v>8</v>
    <v>77.305000000000007</v>
    <v>55.172499999999999</v>
    <v>0.4118</v>
    <v>0.68</v>
    <v>2.4849999999999997E-2</v>
    <v>8.9259999999999999E-3</v>
    <v>1.91</v>
    <v>USD</v>
    <v>W. R. Berkley Corporation is an insurance holding company. It operates through two segments of the property casualty insurance business: Insurance and Reinsurance &amp; Monoline Excess. Its Insurance businesses underwrite commercial insurance business, including excess and surplus lines, admitted lines and specialty personal lines throughout the United States, as well as insurance business in Asia, Australia, Canada, Continental Europe, Mexico, Scandinavia, South America and the United Kingdom. Its Insurance segment consists of business units, including Acadia Insurance, Admiral Insurance, Berkley Accident and Health, Berkley Agribusiness and others. It provides professional liability and casualty insurance for small to mid-sized businesses though the business unit Berkley Edge. Its Reinsurance &amp; Monoline Excess offers reinsurance business on a facultative and treaty basis in the United States, United Kingdom, Continental Europe, Australia, the Asia-Pacific region and South Africa.</v>
    <v>8606</v>
    <v>New York Stock Exchange</v>
    <v>XNYS</v>
    <v>XNYS</v>
    <v>475 Steamboat Road, GREENWICH, CT, 06830 US</v>
    <v>77.305000000000007</v>
    <v>Insurance</v>
    <v>Stock</v>
    <v>45933.992710370316</v>
    <v>8741</v>
    <v>75.760900000000007</v>
    <v>29152440000</v>
    <v>W. R. BERKLEY CORPORATION</v>
    <v>W. R. BERKLEY CORPORATION</v>
    <v>76.239999999999995</v>
    <v>17.336400000000001</v>
    <v>76.180000000000007</v>
    <v>76.86</v>
    <v>78.77</v>
    <v>379292800</v>
    <v>WRB</v>
    <v>W. R. BERKLEY CORPORATION (XNYS:WRB)</v>
    <v>2113443</v>
    <v>1860126</v>
    <v>1970</v>
  </rv>
  <rv s="2">
    <v>8742</v>
  </rv>
  <rv s="0">
    <v>https://www.bing.com/financeapi/forcetrigger?t=a1r8ur&amp;q=XNYS%3aDOV&amp;form=skydnc</v>
    <v>Learn more on Bing</v>
  </rv>
  <rv s="3">
    <v>en-GB</v>
    <v>a1r8ur</v>
    <v>268435456</v>
    <v>1</v>
    <v>Powered by Refinitiv</v>
    <v>5</v>
    <v>DOVER CORPORATION (XNYS:DOV)</v>
    <v>6</v>
    <v>7</v>
    <v>Finance</v>
    <v>8</v>
    <v>222.31</v>
    <v>143.04</v>
    <v>1.2806</v>
    <v>-0.14000000000000001</v>
    <v>1.1044E-2</v>
    <v>-8.3960000000000003E-4</v>
    <v>1.84</v>
    <v>USD</v>
    <v>Dover Corporation is a diversified global manufacturer and solutions provider. Its Engineered Products segment provides a range of equipment, components, software, solutions and services to the vehicle aftermarket, aerospace and defense, and others. Its Clean Energy &amp; Fueling segment provides components, equipment, and software solutions and services. It also designs, manufactures, and supplies vacuum-insulated piping systems for a variety of liquefied gases like nitrogen, oxygen, carbon dioxide, and other industrial gases. Its Imaging &amp; Identification segment supplies precision marking and coding, product traceability, brand protection and digital textile printing equipment. Its Pumps &amp; Process Solutions segment manufactures specialty pumps and flow meters, fluid transfer connectors, engineered precision components, instruments, and digital controls. Its Climate &amp; Sustainability Technologies segment is a provider of energy-efficient equipment, components, and parts.</v>
    <v>24000</v>
    <v>New York Stock Exchange</v>
    <v>XNYS</v>
    <v>XNYS</v>
    <v>3005 Highland Parkway, Suite 200, DOWNERS GROVE, IL, 60515 US</v>
    <v>168.32</v>
    <v>Machinery, Equipment &amp; Components</v>
    <v>Stock</v>
    <v>45933.989166133593</v>
    <v>8744</v>
    <v>166.34</v>
    <v>22847970000</v>
    <v>DOVER CORPORATION</v>
    <v>DOVER CORPORATION</v>
    <v>166.49</v>
    <v>21.5215</v>
    <v>166.75</v>
    <v>166.61</v>
    <v>168.45</v>
    <v>137134400</v>
    <v>DOV</v>
    <v>DOVER CORPORATION (XNYS:DOV)</v>
    <v>832597</v>
    <v>947538</v>
    <v>1947</v>
  </rv>
  <rv s="2">
    <v>8745</v>
  </rv>
  <rv s="0">
    <v>https://www.bing.com/financeapi/forcetrigger?t=a1uyk2&amp;q=XNYS%3aHUBB&amp;form=skydnc</v>
    <v>Learn more on Bing</v>
  </rv>
  <rv s="3">
    <v>en-GB</v>
    <v>a1uyk2</v>
    <v>268435456</v>
    <v>1</v>
    <v>Powered by Refinitiv</v>
    <v>5</v>
    <v>HUBBELL INCORPORATED (XNYS:HUBB)</v>
    <v>6</v>
    <v>7</v>
    <v>Finance</v>
    <v>8</v>
    <v>481.34500000000003</v>
    <v>299.42500000000001</v>
    <v>0.9899</v>
    <v>-10.42</v>
    <v>-7.2639999999999996E-5</v>
    <v>-2.4609000000000002E-2</v>
    <v>-0.03</v>
    <v>USD</v>
    <v>Hubbell Incorporated is a global manufacturer of electrical products and utility solutions for a range of customer and end market applications. It operates in two segments: Utility Solutions and Electrical Solutions. The Utility Solutions segment consists of businesses that design, manufacture, and sell a variety of electrical distribution, transmission, substation, and telecommunications products, which support applications In Front of the Meter. The Electrical Solutions segment comprises businesses that sell stock and custom products including standard and special application wiring device products, rough-in electrical products, connector and grounding products, as well as other electrical equipment. The Company also offer a variety of wiring devices and electrical products that have residential and utility applications. Its products are either sourced completely, manufactured or assembled by its subsidiaries.</v>
    <v>17700</v>
    <v>New York Stock Exchange</v>
    <v>XNYS</v>
    <v>XNYS</v>
    <v>40 Waterview Dr, SHELTON, CT, 06484-1000 US</v>
    <v>424.065</v>
    <v>Machinery, Equipment &amp; Components</v>
    <v>Stock</v>
    <v>45933.958333367969</v>
    <v>8747</v>
    <v>411.75</v>
    <v>21946820000</v>
    <v>HUBBELL INCORPORATED</v>
    <v>HUBBELL INCORPORATED</v>
    <v>423.72</v>
    <v>27.491199999999999</v>
    <v>423.42</v>
    <v>413</v>
    <v>412.97</v>
    <v>53140010</v>
    <v>HUBB</v>
    <v>HUBBELL INCORPORATED (XNYS:HUBB)</v>
    <v>776557</v>
    <v>496090</v>
    <v>1905</v>
  </rv>
  <rv s="2">
    <v>8748</v>
  </rv>
  <rv s="0">
    <v>https://www.bing.com/financeapi/forcetrigger?t=a1qyvh&amp;q=XNYS%3aDG&amp;form=skydnc</v>
    <v>Learn more on Bing</v>
  </rv>
  <rv s="3">
    <v>en-GB</v>
    <v>a1qyvh</v>
    <v>268435456</v>
    <v>1</v>
    <v>Powered by Refinitiv</v>
    <v>5</v>
    <v>DOLLAR GENERAL CORPORATION (XNYS:DG)</v>
    <v>6</v>
    <v>7</v>
    <v>Finance</v>
    <v>8</v>
    <v>117.95</v>
    <v>66.430000000000007</v>
    <v>0.31430000000000002</v>
    <v>-1.19</v>
    <v>-2.5790000000000001E-3</v>
    <v>-1.1736E-2</v>
    <v>-0.25840000000000002</v>
    <v>USD</v>
    <v>Dollar General Corporation is a discount retailer. The Company offers merchandise, including consumable items, seasonal items, home products and apparel. Its merchandise includes brands from manufacturers, as well as its own private brand selections with prices at discounts to brands. Its consumables category includes paper and cleaning products, packaged food, perishables, snacks, health and beauty, pet, and tobacco products. Its seasonal products include holiday items, toys, batteries, small electronics, greeting cards, stationery, prepaid phones and accessories, gardening supplies, hardware, automotive and home office supplies. Its home products include kitchen supplies, cookware, small appliances, light bulbs, storage containers, frames, candles, craft supplies and kitchen, bed and bath soft goods. The Company’s apparel products include basic items for infants, toddlers, girls, boys, women and men, as well as socks, underwear, disposable diapers, shoes and accessories.</v>
    <v>194200</v>
    <v>New York Stock Exchange</v>
    <v>XNYS</v>
    <v>XNYS</v>
    <v>100 Mission Ridge, GOODLETTSVILLE, TN, 37072-2171 US</v>
    <v>101.315</v>
    <v>Diversified Retail</v>
    <v>Stock</v>
    <v>45933.993423471875</v>
    <v>8750</v>
    <v>99.73</v>
    <v>22056820000</v>
    <v>DOLLAR GENERAL CORPORATION</v>
    <v>DOLLAR GENERAL CORPORATION</v>
    <v>101.03</v>
    <v>18.537500000000001</v>
    <v>101.4</v>
    <v>100.21</v>
    <v>99.951599999999999</v>
    <v>220106000</v>
    <v>DG</v>
    <v>DOLLAR GENERAL CORPORATION (XNYS:DG)</v>
    <v>3450717</v>
    <v>3456248</v>
    <v>1998</v>
  </rv>
  <rv s="2">
    <v>8751</v>
  </rv>
  <rv s="0">
    <v>https://www.bing.com/financeapi/forcetrigger?t=a24poc&amp;q=XNYS%3aTYL&amp;form=skydnc</v>
    <v>Learn more on Bing</v>
  </rv>
  <rv s="3">
    <v>en-GB</v>
    <v>a24poc</v>
    <v>268435456</v>
    <v>1</v>
    <v>Powered by Refinitiv</v>
    <v>5</v>
    <v>TYLER TECHNOLOGIES, INC. (XNYS:TYL)</v>
    <v>6</v>
    <v>7</v>
    <v>Finance</v>
    <v>8</v>
    <v>661.31</v>
    <v>494.315</v>
    <v>0.93769999999999998</v>
    <v>4.55</v>
    <v>1.91E-3</v>
    <v>9.1330000000000005E-3</v>
    <v>0.96</v>
    <v>USD</v>
    <v>Tyler Technologies, Inc. is a provider of integrated software and technology management solutions for the public sector. Its end-to-end solutions enable local, state, and federal government entities to operate efficiently and transparently with residents and each other. Its segments include Enterprise Software (ES) and Platform Technologies (PT). ES segment offers public sector entities with software systems and services to meet their information technology and automation needs for mission-critical back-office functions, such as public administration solutions; courts and public safety solutions; education solutions, and property and recording solutions. PT segment offers public sector entities with platforms and transformative solutions, such as digital solutions, payment processing, streamlined data processing, and improved operations and workflows. It offers cloud-based software with an integrated platform for managing and streamlining permitting, inspections, planning, and zoning.</v>
    <v>7542</v>
    <v>New York Stock Exchange</v>
    <v>XNYS</v>
    <v>XNYS</v>
    <v>5101 Tennyson Pkwy, PLANO, TX, 75024 US</v>
    <v>509.3</v>
    <v>Software &amp; IT Services</v>
    <v>Stock</v>
    <v>45933.958333333336</v>
    <v>8753</v>
    <v>497.32</v>
    <v>21749440000</v>
    <v>TYLER TECHNOLOGIES, INC.</v>
    <v>TYLER TECHNOLOGIES, INC.</v>
    <v>498.19</v>
    <v>71.820999999999998</v>
    <v>498.19</v>
    <v>502.74</v>
    <v>503.7</v>
    <v>43261810</v>
    <v>TYL</v>
    <v>TYLER TECHNOLOGIES, INC. (XNYS:TYL)</v>
    <v>296709</v>
    <v>335364</v>
    <v>1989</v>
  </rv>
  <rv s="2">
    <v>8754</v>
  </rv>
  <rv s="0">
    <v>http://it.wikipedia.org/wiki/T._Rowe_Price</v>
    <v>Wikipedia</v>
  </rv>
  <rv s="4">
    <v>36</v>
    <v>8756</v>
  </rv>
  <rv s="5">
    <v>13</v>
    <v>https://www.bing.com/th?id=AMMS_4c600be848f66590834841f27e6f786d&amp;qlt=95</v>
    <v>8757</v>
    <v>0</v>
    <v>https://www.bing.com/images/search?form=xlimg&amp;q=t.+rowe+price</v>
    <v>Image of T. ROWE PRICE GROUP, INC.</v>
  </rv>
  <rv s="0">
    <v>https://www.bing.com/financeapi/forcetrigger?t=a24i3m&amp;q=XNAS%3aTROW&amp;form=skydnc</v>
    <v>Learn more on Bing</v>
  </rv>
  <rv s="6">
    <v>en-GB</v>
    <v>a24i3m</v>
    <v>268435456</v>
    <v>1</v>
    <v>Powered by Refinitiv</v>
    <v>9</v>
    <v>T. ROWE PRICE GROUP, INC. (XNAS:TROW)</v>
    <v>11</v>
    <v>12</v>
    <v>Finance</v>
    <v>8</v>
    <v>125.8078</v>
    <v>77.849999999999994</v>
    <v>1.5302</v>
    <v>1.57</v>
    <v>1.2781000000000001E-2</v>
    <v>1.5436E-2</v>
    <v>1.32</v>
    <v>USD</v>
    <v>T. Rowe Price Group, Inc. is a financial services holding company that provides global investment advisory services to investors. It provides a range of investment solutions across equity, fixed income, multi-asset, and alternative capabilities for clients from individuals to advisors to institutions to retirement plan sponsors. It also provides certain investment advisory clients with related administrative services, including distribution, mutual fund transfer agent, accounting, and shareholder services; participant recordkeeping and transfer agent services for defined contribution retirement plans; brokerage; trust services, and non-discretionary advisory services through model delivery. It distributes its array of active investment solutions through a diverse set of distribution channels and vehicles. These vehicles include an array of U.S. mutual funds, collective investment trusts, exchange-traded funds, subadvised funds, separately managed accounts, and other sponsored products.</v>
    <v>8158</v>
    <v>Nasdaq Stock Market</v>
    <v>XNAS</v>
    <v>XNAS</v>
    <v>Harbor Point, 1307 Point Street, BALTIMORE, MD, 21231 US</v>
    <v>103.295</v>
    <v>8758</v>
    <v>Investment Banking &amp; Investment Services</v>
    <v>Stock</v>
    <v>45933.93315260391</v>
    <v>8759</v>
    <v>101.7</v>
    <v>22692190000</v>
    <v>T. ROWE PRICE GROUP, INC.</v>
    <v>T. ROWE PRICE GROUP, INC.</v>
    <v>102.15</v>
    <v>11.3721</v>
    <v>101.71</v>
    <v>103.28</v>
    <v>104.6</v>
    <v>219715200</v>
    <v>TROW</v>
    <v>T. ROWE PRICE GROUP, INC. (XNAS:TROW)</v>
    <v>1100763</v>
    <v>1593733</v>
    <v>2000</v>
  </rv>
  <rv s="2">
    <v>8760</v>
  </rv>
  <rv s="0">
    <v>https://www.bing.com/financeapi/forcetrigger?t=a1s4yc&amp;q=XNYS%3aEQR&amp;form=skydnc</v>
    <v>Learn more on Bing</v>
  </rv>
  <rv s="3">
    <v>en-GB</v>
    <v>a1s4yc</v>
    <v>268435456</v>
    <v>1</v>
    <v>Powered by Refinitiv</v>
    <v>5</v>
    <v>EQUITY RESIDENTIAL (XNYS:EQR)</v>
    <v>6</v>
    <v>7</v>
    <v>Finance</v>
    <v>8</v>
    <v>78.319999999999993</v>
    <v>59.41</v>
    <v>0.89459999999999995</v>
    <v>-0.18</v>
    <v>-1.5800000000000002E-4</v>
    <v>-2.836E-3</v>
    <v>-0.01</v>
    <v>USD</v>
    <v>Equity Residential is a real estate investment trust. The Company is focused on the acquisition, development, and management of residential properties located in and around cities. The Company’s primary business is the acquisition, development, and management of multifamily residential properties, which includes the generation of rental and other related income through the leasing of apartment units to residents. The Company owns and operates rental apartment properties, with a presence in Boston, New York, Washington, D.C., Southern California (including Los Angeles, Orange County and San Diego), San Francisco and Seattle, and an expanding presence in Denver, Atlanta, Dallas/Ft. Worth and Austin. The Company owns investments in approximately 311 properties located in 10 states consisting of over 84,249 apartment units. ERP Operating Limited Partnership (ERPOP) conducts the multifamily residential property business of Equity Residential.</v>
    <v>2500</v>
    <v>New York Stock Exchange</v>
    <v>XNYS</v>
    <v>XNYS</v>
    <v>Two North Riverside Plaza, Suite 400, CHICAGO, IL, 60606 US</v>
    <v>64.11</v>
    <v>Residential &amp; Commercial REIT</v>
    <v>Stock</v>
    <v>45933.994976365626</v>
    <v>8762</v>
    <v>63.29</v>
    <v>24174150000</v>
    <v>EQUITY RESIDENTIAL</v>
    <v>EQUITY RESIDENTIAL</v>
    <v>63.6</v>
    <v>23.9453</v>
    <v>63.48</v>
    <v>63.3</v>
    <v>63.29</v>
    <v>381898100</v>
    <v>EQR</v>
    <v>EQUITY RESIDENTIAL (XNYS:EQR)</v>
    <v>1839759</v>
    <v>2019039</v>
    <v>1992</v>
  </rv>
  <rv s="2">
    <v>8763</v>
  </rv>
  <rv s="0">
    <v>https://www.bing.com/financeapi/forcetrigger?t=a1ra3m&amp;q=XNYS%3aDRI&amp;form=skydnc</v>
    <v>Learn more on Bing</v>
  </rv>
  <rv s="3">
    <v>en-GB</v>
    <v>a1ra3m</v>
    <v>268435456</v>
    <v>1</v>
    <v>Powered by Refinitiv</v>
    <v>5</v>
    <v>DARDEN RESTAURANTS, INC. (XNYS:DRI)</v>
    <v>6</v>
    <v>7</v>
    <v>Finance</v>
    <v>8</v>
    <v>228.27</v>
    <v>155.18</v>
    <v>0.73950000000000005</v>
    <v>-0.31</v>
    <v>7.3509999999999999E-3</v>
    <v>-1.6020000000000001E-3</v>
    <v>1.42</v>
    <v>USD</v>
    <v>Darden Restaurants, Inc. is a restaurant company. The Company owns and operates full-service dining restaurants in the United States and Canada under the trade names Olive Garden, LongHorn Steakhouse, Yard House, Ruth's Chris Steak House, Cheddar's Scratch Kitchen, The Capital Grille, Chuy's, Seasons 52, Eddie V's and Bahama Breeze. It owns and operates approximately 2,140 restaurants in the United States and Canada. Its segments include Olive Garden, LongHorn Steakhouse, Fine Dining, and Other Businesses. Olive Garden is a full-service Italian dining restaurant operator in the United States. LongHorn Steakhouse is a full-service steakhouse restaurant, which features a variety of menu items including signature steaks and chicken, as well as salmon, shrimp, and burgers. Fine Dining includes Ruth’s Chris, The Capital Grille and Eddie V’s. Other businesses include Cheddar’s Scratch Kitchen, Yard House, Bahama Breeze, Seasons 52, and The Capital Burger.</v>
    <v>197924</v>
    <v>New York Stock Exchange</v>
    <v>XNYS</v>
    <v>XNYS</v>
    <v>1000 Darden Center Dr, ORLANDO, FL, 32837 US</v>
    <v>194.1618</v>
    <v>Hotels &amp; Entertainment Services</v>
    <v>Stock</v>
    <v>45933.958333356248</v>
    <v>8765</v>
    <v>191.54</v>
    <v>22469490000</v>
    <v>DARDEN RESTAURANTS, INC.</v>
    <v>DARDEN RESTAURANTS, INC.</v>
    <v>192.72</v>
    <v>20.696999999999999</v>
    <v>193.49</v>
    <v>193.18</v>
    <v>194.6</v>
    <v>116313800</v>
    <v>DRI</v>
    <v>DARDEN RESTAURANTS, INC. (XNYS:DRI)</v>
    <v>930389</v>
    <v>1456912</v>
    <v>1995</v>
  </rv>
  <rv s="2">
    <v>8766</v>
  </rv>
  <rv s="0">
    <v>https://www.bing.com/financeapi/forcetrigger?t=a1wdp2&amp;q=XNYS%3aK&amp;form=skydnc</v>
    <v>Learn more on Bing</v>
  </rv>
  <rv s="3">
    <v>en-GB</v>
    <v>a1wdp2</v>
    <v>268435456</v>
    <v>1</v>
    <v>Powered by Refinitiv</v>
    <v>5</v>
    <v>KELLANOVA (XNYS:K)</v>
    <v>6</v>
    <v>7</v>
    <v>Finance</v>
    <v>8</v>
    <v>83.22</v>
    <v>76.48</v>
    <v>0.223</v>
    <v>0.08</v>
    <v>-5.4390000000000003E-3</v>
    <v>9.6790000000000005E-4</v>
    <v>-0.45</v>
    <v>USD</v>
    <v>Kellanova is engaged in manufacturing and marketing snacks and convenience foods. Its segments include North America, Europe, Latin America and AMEA (Asia Middle East Africa). Its principal products are snacks, such as crackers, savory snacks, toaster pastries, cereal bars, granola bars and bites; and convenience foods, such as ready-to-eat cereals, frozen waffles, veggie foods and noodles. These products were manufactured by the Company in over 20 countries and marketed in more than 180 countries. Its snacks brands are marketed under brands such as Kellogg’s, Cheez-It, Pringles, Austin, Parati, and RXBAR. Its frozen foods are marketed under the Eggo and Morningstar Farms brands. It also markets crackers, crisps, and other convenience foods, under brands, such as Kellogg’s, Cheez-It, Pringles, and Austin, to supermarkets in the United States through a variety of distribution methods. Its brands include Special K, Coco Pops, Crunchy Nut, Nutri-Grain, Rice Krispies Squares, and others.</v>
    <v>24000</v>
    <v>New York Stock Exchange</v>
    <v>XNYS</v>
    <v>XNYS</v>
    <v>412 N WELLS ST, CHICAGO, IL, 60654 US</v>
    <v>82.775000000000006</v>
    <v>Food &amp; Tobacco</v>
    <v>Stock</v>
    <v>45933.95978552031</v>
    <v>8768</v>
    <v>82.62</v>
    <v>28790040000</v>
    <v>KELLANOVA</v>
    <v>KELLANOVA</v>
    <v>82.66</v>
    <v>21.607299999999999</v>
    <v>82.65</v>
    <v>82.73</v>
    <v>82.28</v>
    <v>348000000</v>
    <v>K</v>
    <v>KELLANOVA (XNYS:K)</v>
    <v>3188831</v>
    <v>3769986</v>
    <v>1922</v>
  </rv>
  <rv s="2">
    <v>8769</v>
  </rv>
  <rv s="0">
    <v>https://www.bing.com/financeapi/forcetrigger?t=a1rew7&amp;q=XNYS%3aDVN&amp;form=skydnc</v>
    <v>Learn more on Bing</v>
  </rv>
  <rv s="3">
    <v>en-GB</v>
    <v>a1rew7</v>
    <v>268435456</v>
    <v>1</v>
    <v>Powered by Refinitiv</v>
    <v>5</v>
    <v>DEVON ENERGY CORPORATION (XNYS:DVN)</v>
    <v>6</v>
    <v>7</v>
    <v>Finance</v>
    <v>8</v>
    <v>43.295000000000002</v>
    <v>25.89</v>
    <v>1.0684</v>
    <v>0.24</v>
    <v>1.6869999999999999E-3</v>
    <v>6.9930000000000001E-3</v>
    <v>5.8299999999999998E-2</v>
    <v>USD</v>
    <v>Devon Energy Corporation is an oil and gas producer in the United States with a diversified multi-basin portfolio headlined by an acreage position in the Delaware Basin. The Company is primarily engaged in the exploration, development and production of oil, natural gas and natural gas liquids (NGLs). It owns a portfolio of assets located in the Delaware Basin, Rockies, Eagle Ford and Anadarko Basin. The Delaware Basin operates in southeast New Mexico and across the state line into west Texas. It offers exploration and development opportunities from many geologic reservoirs and play types, including the oil-rich Wolfcamp, Bone Spring, Avalon and Delaware formations. Its Rockies development consists of its Williston Basin and Powder River Basin assets. The Eagle Ford operations are located in Texas' DeWitt and Karnes counties. The Anadarko Basin development is located in western Oklahoma. It has a joint venture with Dow to develop a portion of its Anadarko Basin acreage.</v>
    <v>2300</v>
    <v>New York Stock Exchange</v>
    <v>XNYS</v>
    <v>XNYS</v>
    <v>333 W. SHERIDAN AVENUE, OKLAHOMA CITY, OK, 73102 US</v>
    <v>34.905000000000001</v>
    <v>Oil &amp; Gas</v>
    <v>Stock</v>
    <v>45933.999845462502</v>
    <v>8771</v>
    <v>34.370699999999999</v>
    <v>21938690000</v>
    <v>DEVON ENERGY CORPORATION</v>
    <v>DEVON ENERGY CORPORATION</v>
    <v>34.49</v>
    <v>7.6901999999999999</v>
    <v>34.32</v>
    <v>34.56</v>
    <v>34.618299999999998</v>
    <v>634800000</v>
    <v>DVN</v>
    <v>DEVON ENERGY CORPORATION (XNYS:DVN)</v>
    <v>6409368</v>
    <v>7373114</v>
    <v>1999</v>
  </rv>
  <rv s="2">
    <v>8772</v>
  </rv>
  <rv s="0">
    <v>https://www.bing.com/financeapi/forcetrigger?t=a2w5cw&amp;q=OTCM%3aSMFTF&amp;form=skydnc</v>
    <v>Learn more on Bing</v>
  </rv>
  <rv s="3">
    <v>en-GB</v>
    <v>a2w5cw</v>
    <v>268435456</v>
    <v>1</v>
    <v>Powered by Refinitiv</v>
    <v>5</v>
    <v>SMURFIT WESTROCK PUBLIC LIMITED COMPANY (XNYS:SW)</v>
    <v>6</v>
    <v>7</v>
    <v>Finance</v>
    <v>8</v>
    <v>56.985700000000001</v>
    <v>37.01</v>
    <v>1.0526</v>
    <v>0.1</v>
    <v>0</v>
    <v>2.3879999999999999E-3</v>
    <v>0</v>
    <v>USD</v>
    <v>Smurfit Westrock plc is a multinational provider of sustainable fiber-based paper and packaging solutions. Its segments include Europe, the Middle East and Africa (MEA) and Asia-Pacific (APAC); North America, and LATAM, which has a system of mills and plants that primarily produce a full line of containerboard that is converted into corrugated containers within each segment or is sold to third parties. Its North America segment offers linerboard, white-top linerboard and containerboard, and kraft paper and caters primarily to corrugated packaging markets. Its Europe, MEA and APAC segment primarily offer a full line of containerboard that is converted into corrugated containers. It is also engaged in packaging and paper market segments, such as sack kraft paper, machine glazed paper, graphic board, solid board, solid board packaging and boxboard. The LATAM segment is engaged in producing containerboard, consumer packaging board and sack kraft paper.</v>
    <v>100000</v>
    <v>New York Stock Exchange</v>
    <v>XNYS</v>
    <v>XNYS</v>
    <v>Beech Hill, Clonskeagh, DUBLIN, DUBLIN, D04 N2R2 IE</v>
    <v>42.58</v>
    <v>Containers &amp; Packaging</v>
    <v>Stock</v>
    <v>45933.958333344533</v>
    <v>8774</v>
    <v>41.57</v>
    <v>21918810000</v>
    <v>SMURFIT WESTROCK PUBLIC LIMITED COMPANY</v>
    <v>SMURFIT WESTROCK PUBLIC LIMITED COMPANY</v>
    <v>41.97</v>
    <v>63.625300000000003</v>
    <v>41.88</v>
    <v>41.98</v>
    <v>41.98</v>
    <v>522125100</v>
    <v>SW</v>
    <v>SMURFIT WESTROCK PUBLIC LIMITED COMPANY (XNYS:SW)</v>
    <v>5151717</v>
    <v>4133611</v>
    <v>2017</v>
  </rv>
  <rv s="2">
    <v>8775</v>
  </rv>
  <rv s="0">
    <v>https://www.bing.com/financeapi/forcetrigger?t=a1pyar&amp;q=XNYS%3aCMS&amp;form=skydnc</v>
    <v>Learn more on Bing</v>
  </rv>
  <rv s="3">
    <v>en-GB</v>
    <v>a1pyar</v>
    <v>268435456</v>
    <v>1</v>
    <v>Powered by Refinitiv</v>
    <v>5</v>
    <v>CMS ENERGY CORPORATION (XNYS:CMS)</v>
    <v>6</v>
    <v>7</v>
    <v>Finance</v>
    <v>8</v>
    <v>76.447999999999993</v>
    <v>63.97</v>
    <v>0.41439999999999999</v>
    <v>0.51</v>
    <v>0</v>
    <v>7.0999999999999995E-3</v>
    <v>0</v>
    <v>USD</v>
    <v>CMS Energy Corporation is an energy company operating primarily in Michigan. It manages its businesses by the nature of services each provides and operates principally in three business segments: Electric Utility, Gas Utility and NorthStar Clean Energy. The Electric Utility segment consists of regulated activities associated with the generation, purchase, distribution, and sale of electricity in Michigan. The Gas Utility segment consists of regulated activities associated with the purchase, transmission, storage, distribution, and sale of natural gas in Michigan. The NorthStar Clean Energy segment consists of various subsidiaries engaging in domestic independent power production, including the development and operation of renewable generation, and the marketing of independent power production. Its gas transmission, storage, and distribution system consists of 2,342 miles of transmission lines with 15 gas storage fields with a total storage capacity of 309 billion cubic feet (Bcf).</v>
    <v>8324</v>
    <v>New York Stock Exchange</v>
    <v>XNYS</v>
    <v>XNYS</v>
    <v>One Energy Plaza, JACKSON, MI, 49201 US</v>
    <v>72.92</v>
    <v>Multiline Utilities</v>
    <v>Stock</v>
    <v>45933.958333344533</v>
    <v>8777</v>
    <v>71.72</v>
    <v>21653930000</v>
    <v>CMS ENERGY CORPORATION</v>
    <v>CMS ENERGY CORPORATION</v>
    <v>71.78</v>
    <v>22.0641</v>
    <v>71.83</v>
    <v>72.34</v>
    <v>72.34</v>
    <v>299335400</v>
    <v>CMS</v>
    <v>CMS ENERGY CORPORATION (XNYS:CMS)</v>
    <v>2808199</v>
    <v>2168778</v>
    <v>1987</v>
  </rv>
  <rv s="2">
    <v>8778</v>
  </rv>
  <rv s="0">
    <v>https://www.bing.com/financeapi/forcetrigger?t=a213c7&amp;q=XNAS%3aPODD&amp;form=skydnc</v>
    <v>Learn more on Bing</v>
  </rv>
  <rv s="3">
    <v>en-GB</v>
    <v>a213c7</v>
    <v>268435456</v>
    <v>1</v>
    <v>Powered by Refinitiv</v>
    <v>5</v>
    <v>INSULET CORPORATION (XNAS:PODD)</v>
    <v>6</v>
    <v>7</v>
    <v>Finance</v>
    <v>8</v>
    <v>353.5</v>
    <v>225.37</v>
    <v>1.3934</v>
    <v>-3.0950000000000002</v>
    <v>-8.2489999999999994E-4</v>
    <v>-9.9129999999999999E-3</v>
    <v>-0.255</v>
    <v>USD</v>
    <v>Insulet Corporation is a medical device company. It is primarily engaged in the development, manufacture and sale of its continuous insulin delivery systems for people with insulin-dependent diabetes. The Omnipod System includes the Omnipod 5 Automated Insulin Delivery System (Omnipod 5), the Omnipod DASH Insulin Management System, and the Omnipod Insulin Management System. The Omnipod platform offers continuous insulin delivery that provides various benefits of insulin pump therapy in a way without the need for external tubing required with conventional pumps. The small, lightweight, self-adhesive disposable tubeless Omnipod device (Pod), can be worn in multiple locations, including the abdomen, hip, back of upper arm, upper thigh, or lower back, and delivers insulin into the body through a small flexible tube. It also produces pods for Amgen for use in the Neulasta Onpro kit, a delivery system for Amgen’s Neulasta to help reduce the risk of infection after intense chemotherapy.</v>
    <v>3900</v>
    <v>Nasdaq Stock Market</v>
    <v>XNAS</v>
    <v>XNAS</v>
    <v>100 Nagog Park, ACTON, MA, 01720-3440 US</v>
    <v>316.58999999999997</v>
    <v>Healthcare Equipment &amp; Supplies</v>
    <v>Stock</v>
    <v>45933.965917916408</v>
    <v>8780</v>
    <v>308.42</v>
    <v>21759390000</v>
    <v>INSULET CORPORATION</v>
    <v>INSULET CORPORATION</v>
    <v>312.24</v>
    <v>95.011300000000006</v>
    <v>312.20999999999998</v>
    <v>309.11500000000001</v>
    <v>308.86</v>
    <v>70392530</v>
    <v>PODD</v>
    <v>INSULET CORPORATION (XNAS:PODD)</v>
    <v>651689</v>
    <v>658440</v>
    <v>2000</v>
  </rv>
  <rv s="2">
    <v>8781</v>
  </rv>
  <rv s="0">
    <v>https://www.bing.com/financeapi/forcetrigger?t=a244ur&amp;q=XNAS%3aTER&amp;form=skydnc</v>
    <v>Learn more on Bing</v>
  </rv>
  <rv s="3">
    <v>en-GB</v>
    <v>a244ur</v>
    <v>268435456</v>
    <v>1</v>
    <v>Powered by Refinitiv</v>
    <v>5</v>
    <v>TERADYNE, INC. (XNAS:TER)</v>
    <v>6</v>
    <v>7</v>
    <v>Finance</v>
    <v>8</v>
    <v>149.46</v>
    <v>65.77</v>
    <v>1.8697999999999999</v>
    <v>1.115</v>
    <v>-5.4929999999999996E-4</v>
    <v>7.7149999999999996E-3</v>
    <v>-0.08</v>
    <v>USD</v>
    <v>Teradyne, Inc. is a global supplier of automated test equipment and robotics solutions. It designs, develops, manufactures and sells automated test systems and robotics products. Its segment includes Semiconductor Test, Robotics, and Product Test. The Semiconductor Test segment includes operations related to the design, manufacturing and marketing of semiconductor test products and services, inclusive of storage and system level test products. The Robotics segment includes operations related to the design, manufacturing and marketing of collaborative robotic arms and autonomous mobile robots. The Product Test segment includes operations related to the design, manufacturing and marketing of products and services for defense/aerospace test, circuit-board test, wireless test systems, and silicon photonics testing. Its offerings also include defense/aerospace test instrumentation and systems, circuit-board test and inspection (production board test) systems, and wireless test systems.</v>
    <v>6500</v>
    <v>Nasdaq Stock Market</v>
    <v>XNAS</v>
    <v>XNAS</v>
    <v>600 Riverpark Dr, NORTH READING, MA, 01864-2634 US</v>
    <v>149.46</v>
    <v>Semiconductors &amp; Semiconductor Equipment</v>
    <v>Stock</v>
    <v>45933.993696782032</v>
    <v>8783</v>
    <v>144.82</v>
    <v>23167470000</v>
    <v>TERADYNE, INC.</v>
    <v>TERADYNE, INC.</v>
    <v>146.47</v>
    <v>50.132300000000001</v>
    <v>144.52500000000001</v>
    <v>145.63999999999999</v>
    <v>145.56</v>
    <v>159073500</v>
    <v>TER</v>
    <v>TERADYNE, INC. (XNAS:TER)</v>
    <v>2798266</v>
    <v>3990717</v>
    <v>1960</v>
  </rv>
  <rv s="2">
    <v>8784</v>
  </rv>
  <rv s="0">
    <v>https://www.bing.com/financeapi/forcetrigger?t=a1r177&amp;q=XNYS%3aDGX&amp;form=skydnc</v>
    <v>Learn more on Bing</v>
  </rv>
  <rv s="3">
    <v>en-GB</v>
    <v>a1r177</v>
    <v>268435456</v>
    <v>1</v>
    <v>Powered by Refinitiv</v>
    <v>5</v>
    <v>QUEST DIAGNOSTICS INCORPORATED (XNYS:DGX)</v>
    <v>6</v>
    <v>7</v>
    <v>Finance</v>
    <v>8</v>
    <v>191.49</v>
    <v>146.16999999999999</v>
    <v>0.59379999999999999</v>
    <v>-0.83</v>
    <v>1.1041E-2</v>
    <v>-4.607E-3</v>
    <v>1.98</v>
    <v>USD</v>
    <v>Quest Diagnostics Incorporated is a provider of diagnostic information services. The Company provides diagnostic insights from the results of its laboratory testing to enable people, physicians, and organizations to take action to improve health outcomes. It operates through the DIS segment, which provides diagnostic information services to a range of customers within its primary customer channels: physicians, hospitals, and patients and consumers. It offers broad access to clinical testing through a nationwide network of laboratories, patient service centers, phlebotomists in physician offices, and connectivity resources, including call centers and mobile phlebotomists, nurses and other health and wellness professionals. It also focuses on artificial intelligence (AI) and digital pathology solutions. The Company’s services primarily are provided under the Quest Diagnostics brand and under other brands, including AmeriPath, Dermpath Diagnostics, ExamOne, and Quanum.</v>
    <v>45000</v>
    <v>New York Stock Exchange</v>
    <v>XNYS</v>
    <v>XNYS</v>
    <v>500 Plaza Drive, SECAUCUS, NJ, 07094 US</v>
    <v>180.67500000000001</v>
    <v>Healthcare Providers &amp; Services</v>
    <v>Stock</v>
    <v>45933.958333344533</v>
    <v>8786</v>
    <v>178.25</v>
    <v>20053300000</v>
    <v>QUEST DIAGNOSTICS INCORPORATED</v>
    <v>QUEST DIAGNOSTICS INCORPORATED</v>
    <v>179.94</v>
    <v>21.650400000000001</v>
    <v>180.16</v>
    <v>179.33</v>
    <v>181.31</v>
    <v>111823400</v>
    <v>DGX</v>
    <v>QUEST DIAGNOSTICS INCORPORATED (XNYS:DGX)</v>
    <v>1395240</v>
    <v>743864</v>
    <v>1996</v>
  </rv>
  <rv s="2">
    <v>8787</v>
  </rv>
  <rv s="0">
    <v>https://www.bing.com/financeapi/forcetrigger?t=a1pl8m&amp;q=XNYS%3aCHD&amp;form=skydnc</v>
    <v>Learn more on Bing</v>
  </rv>
  <rv s="3">
    <v>en-GB</v>
    <v>a1pl8m</v>
    <v>268435456</v>
    <v>1</v>
    <v>Powered by Refinitiv</v>
    <v>5</v>
    <v>CHURCH &amp; DWIGHT CO., INC. (XNYS:CHD)</v>
    <v>6</v>
    <v>7</v>
    <v>Finance</v>
    <v>8</v>
    <v>116.46</v>
    <v>85.08</v>
    <v>0.41170000000000001</v>
    <v>-0.5</v>
    <v>0</v>
    <v>-5.6559999999999996E-3</v>
    <v>0</v>
    <v>USD</v>
    <v>Church &amp; Dwight Co., Inc. develops, manufactures and markets a range of consumer household and personal care products and specialty products focused on animal and food production, chemicals and cleaners. The Company’s segments include Consumer Domestic, Consumer International, and Specialty Products Division (SPD). The Consumer Domestic segment includes each of its seven power brands, as well as other brands and household and personal care products. The Consumer International segment markets a variety of personal care, household and over-the-counter products in international subsidiary markets, including Australia, Canada, France, Germany, Japan, Mexico, China and the United Kingdom. Its SPD segment focuses on sales to businesses and participates in three product areas: animal nutrition, specialty chemicals and commercial and professional. The Company’s brands include ARM &amp; HAMMER; OXICLEAN; VITAFUSION and L’IL CRITTERS; BATISTE; WATERPIK; THERABREATH; and HERO.</v>
    <v>5750</v>
    <v>New York Stock Exchange</v>
    <v>XNYS</v>
    <v>XNYS</v>
    <v>Princeton South Corporate Center, 500 Charles Ewing Boulevard, EWING, NJ, 08628 US</v>
    <v>88.838999999999999</v>
    <v>Personal &amp; Household Products &amp; Services</v>
    <v>Stock</v>
    <v>45933.958333344533</v>
    <v>8789</v>
    <v>87.76</v>
    <v>21413210000</v>
    <v>CHURCH &amp; DWIGHT CO., INC.</v>
    <v>CHURCH &amp; DWIGHT CO., INC.</v>
    <v>88.18</v>
    <v>41.460299999999997</v>
    <v>88.4</v>
    <v>87.9</v>
    <v>87.9</v>
    <v>243608700</v>
    <v>CHD</v>
    <v>CHURCH &amp; DWIGHT CO., INC. (XNYS:CHD)</v>
    <v>1184764</v>
    <v>2095218</v>
    <v>1925</v>
  </rv>
  <rv s="2">
    <v>8790</v>
  </rv>
  <rv s="0">
    <v>https://www.bing.com/financeapi/forcetrigger?t=a1ru6h&amp;q=XNYS%3aEIX&amp;form=skydnc</v>
    <v>Learn more on Bing</v>
  </rv>
  <rv s="3">
    <v>en-GB</v>
    <v>a1ru6h</v>
    <v>268435456</v>
    <v>1</v>
    <v>Powered by Refinitiv</v>
    <v>5</v>
    <v>EDISON INTERNATIONAL (XNYS:EIX)</v>
    <v>6</v>
    <v>7</v>
    <v>Finance</v>
    <v>8</v>
    <v>88.644999999999996</v>
    <v>47.73</v>
    <v>0.84819999999999995</v>
    <v>0.8</v>
    <v>2.8939999999999999E-3</v>
    <v>1.4681999999999999E-2</v>
    <v>0.16</v>
    <v>USD</v>
    <v>Edison International is an electric utility holding company. The Company is focused on providing clean and reliable energy and energy services through its independent companies. It is the parent holding company of Southern California Edison Company (SCE) and Trio. SCE is a public utility primarily engaged in the business of supplying and delivering electricity to an approximately 50,000 square mile area across Southern, Central and Coastal California. Trio is a global energy advisory firm providing integrated sustainability and energy advisory services to large commercial, industrial and institutional organizations in North America and Europe. Trio provides integrated strategy and implementation solutions in sustainability, renewables, energy procurement, conventional supply, energy optimization and transportation electrification.</v>
    <v>13483</v>
    <v>New York Stock Exchange</v>
    <v>XNYS</v>
    <v>XNYS</v>
    <v>2244 Walnut Grove Ave, P O Box 800, ROSEMEAD, CA, 91770 US</v>
    <v>55.75</v>
    <v>Electrical Utilities &amp; IPPs</v>
    <v>Stock</v>
    <v>45933.99460125</v>
    <v>8792</v>
    <v>54.58</v>
    <v>21277470000</v>
    <v>EDISON INTERNATIONAL</v>
    <v>EDISON INTERNATIONAL</v>
    <v>54.79</v>
    <v>8.0022000000000002</v>
    <v>54.49</v>
    <v>55.29</v>
    <v>55.45</v>
    <v>384834000</v>
    <v>EIX</v>
    <v>EDISON INTERNATIONAL (XNYS:EIX)</v>
    <v>2735623</v>
    <v>3453127</v>
    <v>1987</v>
  </rv>
  <rv s="2">
    <v>8793</v>
  </rv>
  <rv s="0">
    <v>https://www.bing.com/financeapi/forcetrigger?t=a1ufm7&amp;q=XNYS%3aHAL&amp;form=skydnc</v>
    <v>Learn more on Bing</v>
  </rv>
  <rv s="3">
    <v>en-GB</v>
    <v>a1ufm7</v>
    <v>268435456</v>
    <v>1</v>
    <v>Powered by Refinitiv</v>
    <v>5</v>
    <v>HALLIBURTON COMPANY (XNYS:HAL)</v>
    <v>6</v>
    <v>7</v>
    <v>Finance</v>
    <v>8</v>
    <v>32.57</v>
    <v>18.72</v>
    <v>1.0318000000000001</v>
    <v>-7.0000000000000007E-2</v>
    <v>2.879E-3</v>
    <v>-2.8710000000000003E-3</v>
    <v>7.0000000000000007E-2</v>
    <v>USD</v>
    <v>Halliburton Company is a provider of products and services to the energy industry. The Company operates through two segments: Completion and Production and the Drilling and Evaluation. The Completion and Production delivers cementing, stimulation, specialty chemicals, intervention, pressure control, artificial lift, and completion products and services. The segment consists of Artificial Lift, Cementing, Completion Tools, Pipeline and Process Services, Production Enhancement, and Production Solutions. The Drilling and Evaluation segment provides field and reservoir modeling, drilling, fluids, evaluation and precise wellbore placement solutions that enable customers to model, measure, drill, and optimize their well construction activities. Its product service lines include Baroid, drill bits and services, Halliburton project management, landmark software and services, Sperry drilling, testing and subsea and wireline and perforating.</v>
    <v>48000</v>
    <v>New York Stock Exchange</v>
    <v>XNYS</v>
    <v>XNYS</v>
    <v>3000 North Sam Houston Parkway East, HOUSTON, TX, 77032 US</v>
    <v>24.785</v>
    <v>Oil &amp; Gas Related Equipment and Services</v>
    <v>Stock</v>
    <v>45933.998154108594</v>
    <v>8795</v>
    <v>24.254999999999999</v>
    <v>20726760000</v>
    <v>HALLIBURTON COMPANY</v>
    <v>HALLIBURTON COMPANY</v>
    <v>24.72</v>
    <v>10.2111</v>
    <v>24.38</v>
    <v>24.31</v>
    <v>24.38</v>
    <v>852602100</v>
    <v>HAL</v>
    <v>HALLIBURTON COMPANY (XNYS:HAL)</v>
    <v>9609136</v>
    <v>13384009</v>
    <v>1996</v>
  </rv>
  <rv s="2">
    <v>8796</v>
  </rv>
  <rv s="0">
    <v>https://www.bing.com/financeapi/forcetrigger?t=a22i27&amp;q=XNAS%3aSBAC&amp;form=skydnc</v>
    <v>Learn more on Bing</v>
  </rv>
  <rv s="3">
    <v>en-GB</v>
    <v>a22i27</v>
    <v>268435456</v>
    <v>1</v>
    <v>Powered by Refinitiv</v>
    <v>5</v>
    <v>SBA Communications Corporation (XNAS:SBAC)</v>
    <v>6</v>
    <v>7</v>
    <v>Finance</v>
    <v>8</v>
    <v>252.64</v>
    <v>186.81</v>
    <v>0.79430000000000001</v>
    <v>0.39</v>
    <v>0</v>
    <v>2.0339999999999998E-3</v>
    <v>0</v>
    <v>USD</v>
    <v>SBA Communications Corporation is an independent owner and operator of wireless communications infrastructure including towers, buildings, rooftops, distributed antenna systems (DAS) and small cells. Its primary focus is the leasing of antenna space on its multi-tenant towers to a variety of wireless service providers under long-term lease contracts in the United States, South America, Central America, Canada, and Africa. Its segments include Domestic Site Leasing, International Site Leasing and Site Development. The Domestic Site Leasing segment leases to T-Mobile, AT&amp;T Wireless, and Verizon Wireless. It owns over 17,464 sites in the United States and its territories. The International Site Leasing segment owns and operates over 22,285 towers in 13 international markets throughout South America, Central America, Canada, and Africa. Site development services include network pre-design; site audits; tower and related site construction; support in leasing of the location, and others.</v>
    <v>1720</v>
    <v>Nasdaq Stock Market</v>
    <v>XNAS</v>
    <v>XNAS</v>
    <v>8051 Congress Avenue, BOCA RATON, FL, 33487 US</v>
    <v>192.62</v>
    <v>Residential &amp; Commercial REIT</v>
    <v>Stock</v>
    <v>45933.85858512656</v>
    <v>8798</v>
    <v>190.25</v>
    <v>20626440000</v>
    <v>SBA Communications Corporation</v>
    <v>SBA Communications Corporation</v>
    <v>190.75</v>
    <v>23.557600000000001</v>
    <v>191.7</v>
    <v>192.09</v>
    <v>192.09</v>
    <v>107379000</v>
    <v>SBAC</v>
    <v>SBA Communications Corporation (XNAS:SBAC)</v>
    <v>1144086</v>
    <v>1491628</v>
    <v>2016</v>
  </rv>
  <rv s="2">
    <v>8799</v>
  </rv>
  <rv s="0">
    <v>https://www.bing.com/financeapi/forcetrigger?t=a1ruc7&amp;q=XNYS%3aEL&amp;form=skydnc</v>
    <v>Learn more on Bing</v>
  </rv>
  <rv s="11">
    <v>en-GB</v>
    <v>a1ruc7</v>
    <v>268435456</v>
    <v>1</v>
    <v>Powered by Refinitiv</v>
    <v>25</v>
    <v>THE ESTEE LAUDER COMPANIES INC. (XNYS:EL)</v>
    <v>6</v>
    <v>26</v>
    <v>Finance</v>
    <v>8</v>
    <v>97.44</v>
    <v>48.370100000000001</v>
    <v>1.1765000000000001</v>
    <v>-0.75</v>
    <v>1.931E-3</v>
    <v>-8.4489999999999999E-3</v>
    <v>0.17</v>
    <v>USD</v>
    <v>The Estee Lauder Companies Inc. is a manufacturer, marketer and seller of skin care, makeup, fragrance and hair care products. Its product categories include skin care, makeup, fragrance, hair care and others. Its products are sold in approximately 150 countries and territories under a number of brand names, including Estee Lauder, Aramis, Clinique, Lab Series, Origins, M.A.C, Bobbi Brown Cosmetics, La Mer, Aveda, Jo Malone London, Bumble and bumble, Darphin Paris, TOM FORD, Smashbox, AERIN Beauty, Le Labo, Editions de Parfums Frederic Malle, GLAMGLOW, Kilian Paris, Too Faced, Dr.Jart+, and the DECIEM family of brands, including The Ordinary and NIOD. It is a licensee for fragrances, cosmetics and/or related products for AERIN, BALMAIN, and Dr. Andrew Weil. Its skin care products include moisturizers, serums, cleansers, toners, exfoliators, facial masks, body care, sun care products and others. Its makeup products include lipsticks, lip glosses, mascaras, foundations and others.</v>
    <v>57000</v>
    <v>New York Stock Exchange</v>
    <v>XNYS</v>
    <v>XNYS</v>
    <v>767 Fifth Avenue, NEW YORK, NY, 10153 US</v>
    <v>89.9</v>
    <v>Personal &amp; Household Products &amp; Services</v>
    <v>Stock</v>
    <v>45933.999653992971</v>
    <v>8801</v>
    <v>87.87</v>
    <v>31718630000</v>
    <v>THE ESTEE LAUDER COMPANIES INC.</v>
    <v>THE ESTEE LAUDER COMPANIES INC.</v>
    <v>88.5</v>
    <v>88.77</v>
    <v>88.02</v>
    <v>88.19</v>
    <v>360357100</v>
    <v>EL</v>
    <v>THE ESTEE LAUDER COMPANIES INC. (XNYS:EL)</v>
    <v>1825508</v>
    <v>2975408</v>
    <v>1976</v>
  </rv>
  <rv s="2">
    <v>8802</v>
  </rv>
  <rv s="0">
    <v>https://www.bing.com/financeapi/forcetrigger?t=a1yism&amp;q=XNYS%3aNI&amp;form=skydnc</v>
    <v>Learn more on Bing</v>
  </rv>
  <rv s="3">
    <v>en-GB</v>
    <v>a1yism</v>
    <v>268435456</v>
    <v>1</v>
    <v>Powered by Refinitiv</v>
    <v>5</v>
    <v>NISOURCE INC. (XNYS:NI)</v>
    <v>6</v>
    <v>7</v>
    <v>Finance</v>
    <v>8</v>
    <v>44.174999999999997</v>
    <v>33.65</v>
    <v>0.61970000000000003</v>
    <v>0.73</v>
    <v>-1.5513999999999998E-2</v>
    <v>1.6937000000000001E-2</v>
    <v>-0.68</v>
    <v>USD</v>
    <v>NiSource Inc. is an energy holding company. The Company operates through two segments: Columbia Operations and NIPSCO Operations. Columbia Operations segment, through its wholly owned subsidiary NiSource Gas Distribution Group, Inc, provides natural gas to approximately 2.4 million residential, commercial and industrial customers in Ohio, Pennsylvania, Virginia, Kentucky, and Maryland. It operates approximately 37,200 miles of distribution main pipeline plus the associated individual customer service lines and 330 miles of transmission main pipeline. NIPSCO Operations segment NIPSCO Operations includes NIPSCO Holdings I and its subsidiaries, including NIPSCO, which has fully regulated gas and electric operations in northern Indiana. The Company has six renewable generation facilities in service: Rosewater, Indiana Crossroads Wind, Indiana Crossroads Solar, Dunns Bridge I Solar, Cavalry Solar and Storage and Dunns Bridge II Solar and Storage.</v>
    <v>7687</v>
    <v>New York Stock Exchange</v>
    <v>XNYS</v>
    <v>XNYS</v>
    <v>801 E 86th Ave, MERRILLVILLE, IN, 46410-6272 US</v>
    <v>44.174999999999997</v>
    <v>Multiline Utilities</v>
    <v>Stock</v>
    <v>45933.980274710157</v>
    <v>8804</v>
    <v>42.994999999999997</v>
    <v>20637570000</v>
    <v>NISOURCE INC.</v>
    <v>NISOURCE INC.</v>
    <v>43.06</v>
    <v>22.890599999999999</v>
    <v>43.1</v>
    <v>43.83</v>
    <v>43.15</v>
    <v>470855000</v>
    <v>NI</v>
    <v>NISOURCE INC. (XNYS:NI)</v>
    <v>4196386</v>
    <v>4919351</v>
    <v>2000</v>
  </rv>
  <rv s="2">
    <v>8805</v>
  </rv>
  <rv s="0">
    <v>https://creativecommons.org/licenses/by-sa/4.0</v>
    <v>CC BY-SA 4.0</v>
  </rv>
  <rv s="0">
    <v>http://en.wikipedia.org/wiki/Fleetcor</v>
    <v>Wikipedia</v>
  </rv>
  <rv s="4">
    <v>8807</v>
    <v>8808</v>
  </rv>
  <rv s="5">
    <v>13</v>
    <v>https://www.bing.com/th?id=AMMS_10f3aca41262dec4fa8e7ae778ea9a00&amp;qlt=95</v>
    <v>8809</v>
    <v>0</v>
    <v>https://www.bing.com/images/search?form=xlimg&amp;q=fleetcor</v>
    <v>Image of CORPAY, INC.</v>
  </rv>
  <rv s="0">
    <v>https://www.bing.com/financeapi/forcetrigger?t=a1t377&amp;q=XNYS%3aFLT&amp;form=skydnc</v>
    <v>Learn more on Bing</v>
  </rv>
  <rv s="17">
    <v>en-GB</v>
    <v>a1t377</v>
    <v>268435456</v>
    <v>1</v>
    <v>Powered by Refinitiv</v>
    <v>35</v>
    <v>CORPAY, INC. (XNYS:CPAY)</v>
    <v>11</v>
    <v>36</v>
    <v>Finance</v>
    <v>8</v>
    <v>400.81</v>
    <v>269.017</v>
    <v>0.9577</v>
    <v>1.35</v>
    <v>0</v>
    <v>4.7039999999999998E-3</v>
    <v>0</v>
    <v>USD</v>
    <v>Corpay, Inc. is a corporate payments company that helps businesses and consumers manage and pay expenses. The Company's suite of payment solutions helps customers to manage vehicle-related expenses, such as fueling and parking; travel expenses, such as hotel bookings; and accounts payable, such as paying vendors. Its segments include Vehicle Payments, Corporate Payments, Lodging Payments and Other. Its solutions include AP Automation, Cross-Border, Purchasing and T&amp;E Cards, and Virtual Card. Its AP Automation solutions include Payments Automation, Invoice Automation, Purchase Order Automation and Integrations. Its Virtual Card solution provides a single-use card number for a specific amount, usable within a defined timeframe. Its trading platform and integrated payment solutions, which can be customized as per client’s business requirements. Its Cross-Border solution is used by its customers to pay international vendors, foreign office and for-profit repatriation and dividends.</v>
    <v>11200</v>
    <v>New York Stock Exchange</v>
    <v>XNYS</v>
    <v>XNYS</v>
    <v>3280 Peachtree Road, Suite 2400, ATLANTA, GA, 30305 US</v>
    <v>292.35399999999998</v>
    <v>8810</v>
    <v>Professional &amp; Commercial Services</v>
    <v>Stock</v>
    <v>45933.958333356248</v>
    <v>8811</v>
    <v>287</v>
    <v>20360240000</v>
    <v>CORPAY, INC.</v>
    <v>CORPAY, INC.</v>
    <v>287</v>
    <v>286.98</v>
    <v>288.33</v>
    <v>288.33</v>
    <v>70614380</v>
    <v>CPAY</v>
    <v>CORPAY, INC. (XNYS:CPAY)</v>
    <v>234564</v>
    <v>437058</v>
    <v>1998</v>
  </rv>
  <rv s="2">
    <v>8812</v>
  </rv>
  <rv s="0">
    <v>https://www.bing.com/financeapi/forcetrigger?t=a1u4zr&amp;q=XNYS%3aGPN&amp;form=skydnc</v>
    <v>Learn more on Bing</v>
  </rv>
  <rv s="3">
    <v>en-GB</v>
    <v>a1u4zr</v>
    <v>268435456</v>
    <v>1</v>
    <v>Powered by Refinitiv</v>
    <v>5</v>
    <v>GLOBAL PAYMENTS INC. (XNYS:GPN)</v>
    <v>6</v>
    <v>7</v>
    <v>Finance</v>
    <v>8</v>
    <v>120</v>
    <v>65.930000000000007</v>
    <v>0.95499999999999996</v>
    <v>1.54</v>
    <v>4.548E-4</v>
    <v>1.7819999999999999E-2</v>
    <v>0.04</v>
    <v>USD</v>
    <v>Global Payments Inc. is a payments technology company delivering software and services to its customers globally. Through its Merchant Solutions segment, the Company provides payments technology and software solutions globally to primarily small- and-medium sized businesses and select mid-market and enterprise customers. Its payment technology solutions are similar around the world in that it enables its customers to accept card, check and digital-based payments. Its comprehensive offerings include authorization, settlement and funding services, customer support, chargeback resolution, reconciliation and dispute management services, terminal rental, sales and deployment, payment security services, consolidated billing and reporting. In addition, it offers a wide array of business management software solutions that streamline business operations to customers in numerous vertical markets.</v>
    <v>27000</v>
    <v>New York Stock Exchange</v>
    <v>XNYS</v>
    <v>XNYS</v>
    <v>3550 Lenox Road, ATLANTA, GA, 30326 US</v>
    <v>88.56</v>
    <v>Professional &amp; Commercial Services</v>
    <v>Stock</v>
    <v>45933.958333344533</v>
    <v>8814</v>
    <v>86.01</v>
    <v>21339720000</v>
    <v>GLOBAL PAYMENTS INC.</v>
    <v>GLOBAL PAYMENTS INC.</v>
    <v>86.59</v>
    <v>15.491</v>
    <v>86.42</v>
    <v>87.96</v>
    <v>88</v>
    <v>242607100</v>
    <v>GPN</v>
    <v>GLOBAL PAYMENTS INC. (XNYS:GPN)</v>
    <v>1990821</v>
    <v>2460648</v>
    <v>2000</v>
  </rv>
  <rv s="2">
    <v>8815</v>
  </rv>
  <rv s="0">
    <v>https://www.bing.com/financeapi/forcetrigger?t=a1vtoc&amp;q=XNYS%3aIT&amp;form=skydnc</v>
    <v>Learn more on Bing</v>
  </rv>
  <rv s="3">
    <v>en-GB</v>
    <v>a1vtoc</v>
    <v>268435456</v>
    <v>1</v>
    <v>Powered by Refinitiv</v>
    <v>5</v>
    <v>GARTNER, INC. (XNYS:IT)</v>
    <v>6</v>
    <v>7</v>
    <v>Finance</v>
    <v>8</v>
    <v>584.01</v>
    <v>223.65</v>
    <v>1.1999</v>
    <v>-0.03</v>
    <v>7.7760000000000001E-5</v>
    <v>-1.166E-4</v>
    <v>0.02</v>
    <v>USD</v>
    <v>Gartner, Inc. delivers actionable, objective insight to executives and their teams. It operates through three segments: Research, Conferences and Consulting. The Research segment delivers independent, objective insight to leaders across an enterprise through subscription services that include on-demand access to published research content, data and benchmarks, and direct access to a network of research experts located around the globe. The Gartner Conferences segment is designed for information technology (IT) and business executives as well as decision-makers looking to adapt and evolve their organizations through disruption and uncertainty, navigate risks and prioritize investments. The Consulting segment serves chief information officers and other senior executives to optimize technology investments and drive business impact. The Company also provides solutions for a range of IT-related priorities, including IT cost optimization, digital transformation, and IT sourcing optimization.</v>
    <v>20994</v>
    <v>New York Stock Exchange</v>
    <v>XNYS</v>
    <v>XNYS</v>
    <v>56 Top Gallant Rd, P O Box 10212, STAMFORD, CT, 06904-2212 US</v>
    <v>261.83999999999997</v>
    <v>Software &amp; IT Services</v>
    <v>Stock</v>
    <v>45933.996471562503</v>
    <v>8817</v>
    <v>255.28</v>
    <v>19479250000</v>
    <v>GARTNER, INC.</v>
    <v>GARTNER, INC.</v>
    <v>257.63</v>
    <v>15.8218</v>
    <v>257.23</v>
    <v>257.2</v>
    <v>257.22000000000003</v>
    <v>75735790</v>
    <v>IT</v>
    <v>GARTNER, INC. (XNYS:IT)</v>
    <v>1089706</v>
    <v>1658463</v>
    <v>1990</v>
  </rv>
  <rv s="2">
    <v>8818</v>
  </rv>
  <rv s="0">
    <v>https://www.bing.com/financeapi/forcetrigger?t=a24hfr&amp;q=XNAS%3aTRMB&amp;form=skydnc</v>
    <v>Learn more on Bing</v>
  </rv>
  <rv s="3">
    <v>en-GB</v>
    <v>a24hfr</v>
    <v>268435456</v>
    <v>1</v>
    <v>Powered by Refinitiv</v>
    <v>5</v>
    <v>TRIMBLE INC. (XNAS:TRMB)</v>
    <v>6</v>
    <v>7</v>
    <v>Finance</v>
    <v>8</v>
    <v>87.5</v>
    <v>52.91</v>
    <v>1.6716</v>
    <v>0.51</v>
    <v>1.2017E-2</v>
    <v>6.3579999999999999E-3</v>
    <v>0.97</v>
    <v>USD</v>
    <v>Trimble Inc. is a provider of technology solutions that enable professionals and field mobile workers to improve or transform their work processes. Its comprehensive work process solutions are used across a range of industries, including architecture, building construction, civil engineering, geospatial, survey and mapping, natural resources, utilities, transportation, and government. Its segments include Architects, Engineers, Construction and Owners (AECO); Field Systems, and Transportation and Logistics (T&amp;L). The AECO segment primarily provides software solutions that sell primarily through a direct channel to customers in the construction industry. Field Systems segment primarily provides hardware and associated software solutions that sell primarily through dealer partner channels. The T&amp;L segment primarily provides solutions for customers working in long haul trucking and freight shipper markets. Its solutions include 3D modeling &amp; BIM and building construction field services.</v>
    <v>12100</v>
    <v>Nasdaq Stock Market</v>
    <v>XNAS</v>
    <v>XNAS</v>
    <v>10368 Westmoor Dr, WESTMINSTER, CO, 80021 US</v>
    <v>81.329899999999995</v>
    <v>Software &amp; IT Services</v>
    <v>Stock</v>
    <v>45933.909506017968</v>
    <v>8820</v>
    <v>80.325000000000003</v>
    <v>19208870000</v>
    <v>TRIMBLE INC.</v>
    <v>TRIMBLE INC.</v>
    <v>80.650000000000006</v>
    <v>69.4315</v>
    <v>80.209999999999994</v>
    <v>80.72</v>
    <v>81.69</v>
    <v>237969100</v>
    <v>TRMB</v>
    <v>TRIMBLE INC. (XNAS:TRMB)</v>
    <v>1158780</v>
    <v>1411013</v>
    <v>2016</v>
  </rv>
  <rv s="2">
    <v>8821</v>
  </rv>
  <rv s="0">
    <v>https://www.bing.com/financeapi/forcetrigger?t=a1zxa2&amp;q=XNYS%3aPKG&amp;form=skydnc</v>
    <v>Learn more on Bing</v>
  </rv>
  <rv s="3">
    <v>en-GB</v>
    <v>a1zxa2</v>
    <v>268435456</v>
    <v>1</v>
    <v>Powered by Refinitiv</v>
    <v>5</v>
    <v>PACKAGING CORPORATION OF AMERICA (XNYS:PKG)</v>
    <v>6</v>
    <v>7</v>
    <v>Finance</v>
    <v>8</v>
    <v>250.82</v>
    <v>172.715</v>
    <v>0.94720000000000004</v>
    <v>-1.1000000000000001</v>
    <v>-1.0907E-2</v>
    <v>-5.1009999999999996E-3</v>
    <v>-2.34</v>
    <v>USD</v>
    <v>Packaging Corporation of America is a producer of containerboard products and a producer of uncoated freesheet (UFS) paper in North America. The Company operates eight mills and 86 corrugated products plants and related facilities. Its segments include Packaging, Paper and Corporate and Other. Its containerboard mills produce linerboard and corrugating medium, which are papers primarily used in the production of corrugated products. Its corrugated products manufacturing plants produce a variety of corrugated packaging products. In addition, it also produces packaging for meat, fresh fruit, and vegetables, processed food, beverages, and other industrial and consumer products. It manufactures and sells papers, including both commodity and specialty papers, which may have custom or specialized features, such as colors, coatings, high brightness, and recycled content. Its papers consist of communication papers, including cut-size office papers, and printing and converting papers.</v>
    <v>15400</v>
    <v>New York Stock Exchange</v>
    <v>XNYS</v>
    <v>XNYS</v>
    <v>1 North Field Ct, LAKE FOREST, IL, 60045 US</v>
    <v>216.95</v>
    <v>Containers &amp; Packaging</v>
    <v>Stock</v>
    <v>45933.958333356248</v>
    <v>8823</v>
    <v>214.51</v>
    <v>19304050000</v>
    <v>PACKAGING CORPORATION OF AMERICA</v>
    <v>PACKAGING CORPORATION OF AMERICA</v>
    <v>215.34</v>
    <v>22.555099999999999</v>
    <v>215.64</v>
    <v>214.54</v>
    <v>212.2</v>
    <v>89978780</v>
    <v>PKG</v>
    <v>PACKAGING CORPORATION OF AMERICA (XNYS:PKG)</v>
    <v>332141</v>
    <v>685201</v>
    <v>1999</v>
  </rv>
  <rv s="2">
    <v>8824</v>
  </rv>
  <rv s="0">
    <v>https://www.bing.com/financeapi/forcetrigger?t=a26fim&amp;q=XNYS%3aZBH&amp;form=skydnc</v>
    <v>Learn more on Bing</v>
  </rv>
  <rv s="3">
    <v>en-GB</v>
    <v>a26fim</v>
    <v>268435456</v>
    <v>1</v>
    <v>Powered by Refinitiv</v>
    <v>5</v>
    <v>ZIMMER BIOMET HOLDINGS, INC. (XNYS:ZBH)</v>
    <v>6</v>
    <v>7</v>
    <v>Finance</v>
    <v>8</v>
    <v>114.72</v>
    <v>89.22</v>
    <v>0.67049999999999998</v>
    <v>1.61</v>
    <v>0</v>
    <v>1.6234999999999999E-2</v>
    <v>0</v>
    <v>USD</v>
    <v>Zimmer Biomet Holdings, Inc. is a global medical technology company. Its segments include Americas, Europe, Middle East and Africa (EMEA), and Asia Pacific. The Company designs, manufactures and markets orthopedic reconstructive products; biologics, sports medicine, extremities and trauma (S.E.T.) products; craniomaxillofacial and thoracic (CMFT) products; surgical products; and a suite of integrated digital and robotic technologies that leverage data, data analytics and artificial intelligence. Its products and solutions help treat patients suffering from disorders of, or injuries to, bones, joints or supporting soft tissues. Its knee brands include the Persona Knee, NexGen Knee Implants, Vanguard Knee, and Oxford Partial Knee. Its hip brands include the Taperloc Hip System, Avenir Complete Hip System, Arcos Modular Hip System, and G7 Acetabular System. Its S.E.T. product category includes sports medicine, biologics, foot and ankle, among others.</v>
    <v>17000</v>
    <v>New York Stock Exchange</v>
    <v>XNYS</v>
    <v>XNYS</v>
    <v>345 E Main St, WARSAW, IN, 46580-2746 US</v>
    <v>101.11</v>
    <v>Healthcare Equipment &amp; Supplies</v>
    <v>Stock</v>
    <v>45933.958333344533</v>
    <v>8826</v>
    <v>99.13</v>
    <v>19964110000</v>
    <v>ZIMMER BIOMET HOLDINGS, INC.</v>
    <v>ZIMMER BIOMET HOLDINGS, INC.</v>
    <v>99.18</v>
    <v>24.1495</v>
    <v>99.17</v>
    <v>100.78</v>
    <v>100.78</v>
    <v>198096000</v>
    <v>ZBH</v>
    <v>ZIMMER BIOMET HOLDINGS, INC. (XNYS:ZBH)</v>
    <v>896224</v>
    <v>1318928</v>
    <v>2001</v>
  </rv>
  <rv s="2">
    <v>8827</v>
  </rv>
  <rv s="0">
    <v>https://www.bing.com/financeapi/forcetrigger?t=a23p6h&amp;q=XNAS%3aSTLD&amp;form=skydnc</v>
    <v>Learn more on Bing</v>
  </rv>
  <rv s="3">
    <v>en-GB</v>
    <v>a23p6h</v>
    <v>268435456</v>
    <v>1</v>
    <v>Powered by Refinitiv</v>
    <v>5</v>
    <v>STEEL DYNAMICS, INC. (XNAS:STLD)</v>
    <v>6</v>
    <v>7</v>
    <v>Finance</v>
    <v>8</v>
    <v>155.56</v>
    <v>103.17</v>
    <v>1.4510000000000001</v>
    <v>0.7</v>
    <v>2.7910000000000001E-3</v>
    <v>4.8479999999999999E-3</v>
    <v>0.40500000000000003</v>
    <v>USD</v>
    <v>Steel Dynamics, Inc. is an industrial metals solutions company. Its Steel Operations segment consists of its EAF steel mills, producing steel from ferrous scrap and scrap substitutes, utilizing continuous casting and automated rolling mills, and numerous steel coating, processing lines and warehouse operations. Its Metals Recycling Operations segment includes its OmniSource ferrous and nonferrous processing, transportation, marketing, brokerage, and scrap management services primarily throughout the United States and in Central and Northern Mexico. Its Steel Fabrication Operations segment includes its New Millennium Building Systems’ joist and deck plants located throughout the United States, and in Northern Mexico. Its Aluminum Operations segment includes the recycled aluminum flat rolled products mill being constructed in Columbus, Mississippi, and two satellite recycled aluminum slab centers in the southwest United States and Central Mexico.</v>
    <v>13000</v>
    <v>Nasdaq Stock Market</v>
    <v>XNAS</v>
    <v>XNAS</v>
    <v>7575 W JEFFERSON BLVD, FORT WAYNE, IN, 46804 US</v>
    <v>147</v>
    <v>Metals &amp; Mining</v>
    <v>Stock</v>
    <v>45933.995519687502</v>
    <v>8829</v>
    <v>144.3175</v>
    <v>21357910000</v>
    <v>STEEL DYNAMICS, INC.</v>
    <v>STEEL DYNAMICS, INC.</v>
    <v>144.97</v>
    <v>21.05</v>
    <v>144.38999999999999</v>
    <v>145.09</v>
    <v>145.495</v>
    <v>147204600</v>
    <v>STLD</v>
    <v>STEEL DYNAMICS, INC. (XNAS:STLD)</v>
    <v>1286766</v>
    <v>1300412</v>
    <v>1994</v>
  </rv>
  <rv s="2">
    <v>8830</v>
  </rv>
  <rv s="0">
    <v>https://www.bing.com/financeapi/forcetrigger?t=a1u4fr&amp;q=XNYS%3aGPC&amp;form=skydnc</v>
    <v>Learn more on Bing</v>
  </rv>
  <rv s="3">
    <v>en-GB</v>
    <v>a1u4fr</v>
    <v>268435456</v>
    <v>1</v>
    <v>Powered by Refinitiv</v>
    <v>5</v>
    <v>GENUINE PARTS COMPANY (XNYS:GPC)</v>
    <v>6</v>
    <v>7</v>
    <v>Finance</v>
    <v>8</v>
    <v>144.29</v>
    <v>104.01</v>
    <v>0.76239999999999997</v>
    <v>-0.66</v>
    <v>0</v>
    <v>-4.7010000000000003E-3</v>
    <v>0</v>
    <v>USD</v>
    <v>Genuine Parts Company is a global service provider of automotive and industrial replacement parts and value-added solutions. The Company’s segments include Automotive Parts Group (Automotive) and Industrial Parts Group (Industrial). The Automotive segment distributes replacement parts (other than collision parts) for all makes and models of automobiles, trucks, and other vehicles in North America, Europe and Australasia. Its main automotive customers are repair and maintenance shops, and its main industrial customers are businesses operating distribution, manufacturing and production equipment. The Industrial segment distributes a wide variety of industrial bearings, mechanical and fluid power transmission equipment, including hydraulic and pneumatic products, material handling components and related parts and supplies. Its industrial business offers replacement parts and solutions to maintenance, repair and operation (MRO) customers and original equipment manufacturer (OEM) customers.</v>
    <v>63000</v>
    <v>New York Stock Exchange</v>
    <v>XNYS</v>
    <v>XNYS</v>
    <v>2999 Wildwood Parkway, ATLANTA, GA, 30339 US</v>
    <v>140.60749999999999</v>
    <v>Automobiles &amp; Auto Parts</v>
    <v>Stock</v>
    <v>45933.958333367969</v>
    <v>8832</v>
    <v>139.345</v>
    <v>19435370000</v>
    <v>GENUINE PARTS COMPANY</v>
    <v>GENUINE PARTS COMPANY</v>
    <v>140.07</v>
    <v>23.0562</v>
    <v>140.38999999999999</v>
    <v>139.72999999999999</v>
    <v>139.72999999999999</v>
    <v>139092300</v>
    <v>GPC</v>
    <v>GENUINE PARTS COMPANY (XNYS:GPC)</v>
    <v>717685</v>
    <v>1289155</v>
    <v>1928</v>
  </rv>
  <rv s="2">
    <v>8833</v>
  </rv>
  <rv s="0">
    <v>https://www.bing.com/financeapi/forcetrigger?t=a23rm7&amp;q=XNYS%3aSTZ&amp;form=skydnc</v>
    <v>Learn more on Bing</v>
  </rv>
  <rv s="11">
    <v>en-GB</v>
    <v>a23rm7</v>
    <v>268435456</v>
    <v>1</v>
    <v>Powered by Refinitiv</v>
    <v>25</v>
    <v>CONSTELLATION BRANDS, INC. (XNYS:STZ)</v>
    <v>6</v>
    <v>26</v>
    <v>Finance</v>
    <v>8</v>
    <v>254.88</v>
    <v>131.19999999999999</v>
    <v>0.622</v>
    <v>1.69</v>
    <v>3.516E-3</v>
    <v>1.2028E-2</v>
    <v>0.5</v>
    <v>USD</v>
    <v>Constellation Brands, Inc. is a producer and marketer of beer, wine, and spirits with operations in the United States, Mexico, New Zealand, and Italy with brands, such as Corona Extra, Modelo Especial, Robert Mondavi Winery, Kim Crawford, The Prisoner Wine Company, High West, Casa Noble, and Mi CAMPO. Its segments include Beer, Wine and Spirits, and Corporate Operations and Other. In the Beer segment, its portfolio consists of high-end imported beer brands and ABAs. It has a perpetual brand license to produce its Mexican beer portfolio and to import, market, and sell such a portfolio in the United States. In the Wine and Spirits segment, it sells a portfolio that includes higher-end wine brands complemented by certain higher-end spirits brands. Its Corporate Operations and Other segment consists of costs of corporate development, corporate finance, corporate strategy, executive management, growth, human resources, internal audit, investor relations, IT, legal and public relations.</v>
    <v>10600</v>
    <v>New York Stock Exchange</v>
    <v>XNYS</v>
    <v>XNYS</v>
    <v>50 East Broad Street, ROCHESTER, NY, 14614 US</v>
    <v>142.9</v>
    <v>Beverages</v>
    <v>Stock</v>
    <v>45933.997304628909</v>
    <v>8835</v>
    <v>140.46</v>
    <v>25068920000</v>
    <v>CONSTELLATION BRANDS, INC.</v>
    <v>CONSTELLATION BRANDS, INC.</v>
    <v>140.63</v>
    <v>140.51</v>
    <v>142.19999999999999</v>
    <v>142.69999999999999</v>
    <v>176293400</v>
    <v>STZ</v>
    <v>CONSTELLATION BRANDS, INC. (XNYS:STZ)</v>
    <v>3027741</v>
    <v>3096028</v>
    <v>1972</v>
  </rv>
  <rv s="2">
    <v>8836</v>
  </rv>
  <rv s="0">
    <v>https://www.bing.com/financeapi/forcetrigger?t=awagjc&amp;q=XNYS%3aAPTV&amp;form=skydnc</v>
    <v>Learn more on Bing</v>
  </rv>
  <rv s="3">
    <v>en-GB</v>
    <v>awagjc</v>
    <v>268435456</v>
    <v>1</v>
    <v>Powered by Refinitiv</v>
    <v>5</v>
    <v>APTIV PLC (XNYS:APTV)</v>
    <v>6</v>
    <v>7</v>
    <v>Finance</v>
    <v>8</v>
    <v>88.24</v>
    <v>47.19</v>
    <v>1.5843</v>
    <v>0.62</v>
    <v>-9.0929999999999993E-4</v>
    <v>7.097E-3</v>
    <v>-0.08</v>
    <v>USD</v>
    <v>Aptiv PLC is a global technology company that develops connected solutions enabling a more sustainable future of mobility. The Company delivers end-to-end mobility solutions enabling its customers’ transition to more electrified, software-defined vehicles. The Company’s segments include Signal and Power Solutions and Advanced Safety and User Experience. The Signal and Power Solutions segment includes complete electrical architecture and component products. The Advanced Safety and User Experience segment includes vehicle technology and services in advanced safety, user experience and smart vehicle compute and software, as well as cloud-native software platforms, autonomous driving technologies and DevOps tools. It designs and manufactures vehicle components and provides electrical, electronic and active safety technology solutions to the global automotive and commercial vehicle markets. It operates manufacturing facilities and technical centers utilizing a regional service model.</v>
    <v>141000</v>
    <v>New York Stock Exchange</v>
    <v>XNYS</v>
    <v>XNYS</v>
    <v>Spitalstrasse 5, SCHAFFHAUSEN, SCHAFFHAUSEN, 8200 CH</v>
    <v>88.24</v>
    <v>Automobiles &amp; Auto Parts</v>
    <v>Stock</v>
    <v>45933.999248760934</v>
    <v>8838</v>
    <v>87.15</v>
    <v>19158510000</v>
    <v>APTIV PLC</v>
    <v>APTIV PLC</v>
    <v>87.38</v>
    <v>20.001799999999999</v>
    <v>87.36</v>
    <v>87.98</v>
    <v>87.9</v>
    <v>217759800</v>
    <v>APTV</v>
    <v>APTIV PLC (XNYS:APTV)</v>
    <v>1918427</v>
    <v>2179711</v>
    <v>2024</v>
  </rv>
  <rv s="2">
    <v>8839</v>
  </rv>
  <rv s="0">
    <v>https://www.bing.com/financeapi/forcetrigger?t=a1tpsm&amp;q=XNYS%3aGDDY&amp;form=skydnc</v>
    <v>Learn more on Bing</v>
  </rv>
  <rv s="3">
    <v>en-GB</v>
    <v>a1tpsm</v>
    <v>268435456</v>
    <v>1</v>
    <v>Powered by Refinitiv</v>
    <v>5</v>
    <v>GODADDY INC. (XNYS:GDDY)</v>
    <v>6</v>
    <v>7</v>
    <v>Finance</v>
    <v>8</v>
    <v>216</v>
    <v>131.29</v>
    <v>0.96489999999999998</v>
    <v>1</v>
    <v>-3.2590000000000002E-3</v>
    <v>7.463E-3</v>
    <v>-0.44</v>
    <v>USD</v>
    <v>GoDaddy Inc. is engaged in serving a market of entrepreneurs, developing and delivering easy-to-use products in a one-stop shop solution alongside personalized guidance. The Company serves small businesses, individuals, organizations, developers, designers and domain investors. The Company's segments include Applications and Commerce (A&amp;C) and Core Platform (Core). The A&amp;C segment primarily consists of sales of products containing proprietary software, notably its Website building products, as well as its commerce products and third-party email and productivity solutions and sales of certain products when they are included in bundled offerings of its proprietary software products. The Core segment primarily consists of sales of domain registrations and renewals, aftermarket domain sales, Website hosting products and Website security products when not included in bundled offerings of its proprietary software products, as well as sales of products not containing a software component.</v>
    <v>5518</v>
    <v>New York Stock Exchange</v>
    <v>XNYS</v>
    <v>XNYS</v>
    <v>100 S. Mill Ave, Suite 1600, TEMPE, AZ, 85281 US</v>
    <v>137.5</v>
    <v>Software &amp; IT Services</v>
    <v>Stock</v>
    <v>45933.961506735941</v>
    <v>8841</v>
    <v>133.65</v>
    <v>18690620000</v>
    <v>GODADDY INC.</v>
    <v>GODADDY INC.</v>
    <v>133.65</v>
    <v>23.889299999999999</v>
    <v>134</v>
    <v>135</v>
    <v>134.56</v>
    <v>138449000</v>
    <v>GDDY</v>
    <v>GODADDY INC. (XNYS:GDDY)</v>
    <v>1529427</v>
    <v>1599394</v>
    <v>2014</v>
  </rv>
  <rv s="2">
    <v>8842</v>
  </rv>
  <rv s="0">
    <v>https://www.bing.com/financeapi/forcetrigger?t=bqejrw&amp;q=XNYS%3aAMCR&amp;form=skydnc</v>
    <v>Learn more on Bing</v>
  </rv>
  <rv s="3">
    <v>en-GB</v>
    <v>bqejrw</v>
    <v>268435456</v>
    <v>1</v>
    <v>Powered by Refinitiv</v>
    <v>5</v>
    <v>Amcor plc (XNYS:AMCR)</v>
    <v>6</v>
    <v>7</v>
    <v>Finance</v>
    <v>8</v>
    <v>11.46</v>
    <v>7.9</v>
    <v>0.71040000000000003</v>
    <v>-0.05</v>
    <v>2.176E-3</v>
    <v>-6.0750000000000005E-3</v>
    <v>1.78E-2</v>
    <v>USD</v>
    <v>Amcor plc is engaged in packaging solutions for consumer and healthcare products. The Company develops sustainable packaging in flexible and rigid formats across multiple materials. The Company operates through two segments: Flexibles and Rigid Packaging. The Flexibles segment consists of operations that manufacture flexible and film packaging in the food and beverage, medical and pharmaceutical, fresh produce, snack food, personal care, and other industries. The Rigid Packaging segment consists of operations that manufacture rigid containers for a broad range of predominantly beverage and food products, including carbonated soft drinks, water, juices, sports drinks, milk-based beverages, spirits and wine, sauces, dressings, spreads and personal care items, and plastic caps for a wide variety of applications. The Company's subsidiaries include Berry Global Group Inc., Amcor Flexibles North America, Inc., Amcor UK Finance plc, Amcor Finance (USA), Inc., and others.</v>
    <v>42000</v>
    <v>New York Stock Exchange</v>
    <v>XNYS</v>
    <v>XNYS</v>
    <v>Thurgauerstrasse 34, ZUERICH, ZUERICH, 8050 CH</v>
    <v>8.25</v>
    <v>Containers &amp; Packaging</v>
    <v>Stock</v>
    <v>45933.999893842185</v>
    <v>8844</v>
    <v>8.14</v>
    <v>18882380000</v>
    <v>Amcor plc</v>
    <v>Amcor plc</v>
    <v>8.1999999999999993</v>
    <v>22.777000000000001</v>
    <v>8.23</v>
    <v>8.18</v>
    <v>8.1978000000000009</v>
    <v>2308360000</v>
    <v>AMCR</v>
    <v>Amcor plc (XNYS:AMCR)</v>
    <v>14489937</v>
    <v>22459725</v>
    <v>2018</v>
  </rv>
  <rv s="2">
    <v>8845</v>
  </rv>
  <rv s="0">
    <v>https://www.bing.com/financeapi/forcetrigger?t=a262jc&amp;q=XNYS%3aWST&amp;form=skydnc</v>
    <v>Learn more on Bing</v>
  </rv>
  <rv s="3">
    <v>en-GB</v>
    <v>a262jc</v>
    <v>268435456</v>
    <v>1</v>
    <v>Powered by Refinitiv</v>
    <v>5</v>
    <v>WEST PHARMACEUTICAL SERVICES, INC. (XNYS:WST)</v>
    <v>6</v>
    <v>7</v>
    <v>Finance</v>
    <v>8</v>
    <v>352.33</v>
    <v>187.43</v>
    <v>1.0749</v>
    <v>-0.6</v>
    <v>0</v>
    <v>-2.1970000000000002E-3</v>
    <v>0</v>
    <v>USD</v>
    <v>West Pharmaceutical Services, Inc. is a global manufacturer that is engaged in the design and production of technologically advanced, integrated containment and delivery systems for injectable drugs and healthcare products. The Company operates in two segments: Proprietary Products and Contract-Manufactured Products. The Proprietary Products segment offers elastomers &amp; primary containment, drug delivery devices, integrated solutions, and analytical lab services, primarily to biologic, generic, and pharmaceutical drug customers. The Contract-Manufactured Products reportable segment serves as a fully integrated business, focused on the design, manufacture, and automated assembly of complex devices, primarily for pharmaceutical, diagnostic, and medical device customers. This segment manufactures customer-owned components and devices used in surgical, diagnostic, ophthalmic, injectable, and other drug delivery systems, as well as consumer products.</v>
    <v>10600</v>
    <v>New York Stock Exchange</v>
    <v>XNYS</v>
    <v>XNYS</v>
    <v>530 Herman O. West Drive, EXTON, PA, 19341 US</v>
    <v>277.08</v>
    <v>Healthcare Equipment &amp; Supplies</v>
    <v>Stock</v>
    <v>45933.958333344533</v>
    <v>8847</v>
    <v>270.79000000000002</v>
    <v>19599060000</v>
    <v>WEST PHARMACEUTICAL SERVICES, INC.</v>
    <v>WEST PHARMACEUTICAL SERVICES, INC.</v>
    <v>273.64999999999998</v>
    <v>40.932600000000001</v>
    <v>273.16000000000003</v>
    <v>272.56</v>
    <v>272.56</v>
    <v>71907330</v>
    <v>WST</v>
    <v>WEST PHARMACEUTICAL SERVICES, INC. (XNYS:WST)</v>
    <v>532434</v>
    <v>652630</v>
    <v>1923</v>
  </rv>
  <rv s="2">
    <v>8848</v>
  </rv>
  <rv s="0">
    <v>https://www.bing.com/financeapi/forcetrigger?t=a1stjc&amp;q=XNAS%3aFFIV&amp;form=skydnc</v>
    <v>Learn more on Bing</v>
  </rv>
  <rv s="3">
    <v>en-GB</v>
    <v>a1stjc</v>
    <v>268435456</v>
    <v>1</v>
    <v>Powered by Refinitiv</v>
    <v>5</v>
    <v>F5, INC. (XNAS:FFIV)</v>
    <v>6</v>
    <v>7</v>
    <v>Finance</v>
    <v>8</v>
    <v>337.39</v>
    <v>213.24</v>
    <v>1.0992999999999999</v>
    <v>-2.2000000000000002</v>
    <v>6.1539999999999997E-3</v>
    <v>-6.7239999999999999E-3</v>
    <v>2</v>
    <v>USD</v>
    <v>F5, Inc. is a provider of multi-cloud application security and delivery solutions. The Company enables its customers to deploy, operate, secure, optimize, and govern every application and application programming interface (API) across any architecture, on-premises, in the cloud, at the edge and across hybrid, multi-cloud environments. Its enterprise-grade application services are available as hardware, software, and software-as-a-service solutions optimized for hybrid, multicloud environments, with modules that can run independently, or as part of an integrated solution on its high-performance appliances. Through its BIG-IP, F5 NGINX and F5 Distributed Cloud Services products, it offers a range of integrated, artificial intelligence- and machine learning-driven solutions that support performance and protect applications and APIs across data center, cloud, and edge locations. Its products and solutions also include F5 Distributed Cloud CDN and F5 NGINX Ingress Controller, among others.</v>
    <v>6557</v>
    <v>Nasdaq Stock Market</v>
    <v>XNAS</v>
    <v>XNAS</v>
    <v>801 5Th Avenue, SEATTLE, WA, 98104 US</v>
    <v>330.88200000000001</v>
    <v>Software &amp; IT Services</v>
    <v>Stock</v>
    <v>45933.972801446092</v>
    <v>8850</v>
    <v>324.83999999999997</v>
    <v>18669180000</v>
    <v>F5, INC.</v>
    <v>F5, INC.</v>
    <v>327.37</v>
    <v>28.849900000000002</v>
    <v>327.18</v>
    <v>324.98</v>
    <v>326.98</v>
    <v>57447170</v>
    <v>FFIV</v>
    <v>F5, INC. (XNAS:FFIV)</v>
    <v>236057</v>
    <v>427055</v>
    <v>1996</v>
  </rv>
  <rv s="2">
    <v>8851</v>
  </rv>
  <rv s="0">
    <v>https://www.bing.com/financeapi/forcetrigger?t=a237gh&amp;q=XNYS%3aSNA&amp;form=skydnc</v>
    <v>Learn more on Bing</v>
  </rv>
  <rv s="3">
    <v>en-GB</v>
    <v>a237gh</v>
    <v>268435456</v>
    <v>1</v>
    <v>Powered by Refinitiv</v>
    <v>5</v>
    <v>SNAP-ON INCORPORATED (XNYS:SNA)</v>
    <v>6</v>
    <v>7</v>
    <v>Finance</v>
    <v>8</v>
    <v>373.89499999999998</v>
    <v>284.38</v>
    <v>0.80369999999999997</v>
    <v>-1.71</v>
    <v>-5.7569999999999999E-5</v>
    <v>-4.8980000000000004E-3</v>
    <v>-0.02</v>
    <v>USD</v>
    <v>Snap-on Incorporated is a manufacturer and marketer of tools, equipment, diagnostics, repair information and systems solutions. The Company's Commercial and Industrial Group segment serves a range of industrial and commercial customers worldwide, including customers in the aerospace, natural resources, government, power generation, transportation and technical education market segments, through direct and distributor channels. Its Snap-on Tools Group segment consists of operations primarily serving vehicle service and repair technicians through the Company’s mobile tool distribution channel. Its Repair Systems and Information Group segment consists of business operations serving other professional vehicle repair customers worldwide, owners and managers of independent repair shops and original equipment manufacturer dealerships, through direct and distributor channels. Its Financial Services segment consists of the business operations of its finance subsidiaries.</v>
    <v>13000</v>
    <v>New York Stock Exchange</v>
    <v>XNYS</v>
    <v>XNYS</v>
    <v>2801 80th St, KENOSHA, WI, 53143 US</v>
    <v>349.88</v>
    <v>Machinery, Equipment &amp; Components</v>
    <v>Stock</v>
    <v>45933.958333344533</v>
    <v>8853</v>
    <v>346.43990000000002</v>
    <v>18122600000</v>
    <v>SNAP-ON INCORPORATED</v>
    <v>SNAP-ON INCORPORATED</v>
    <v>349.1</v>
    <v>18.609000000000002</v>
    <v>349.13</v>
    <v>347.42</v>
    <v>347.4</v>
    <v>52163370</v>
    <v>SNA</v>
    <v>SNAP-ON INCORPORATED (XNYS:SNA)</v>
    <v>233257</v>
    <v>305828</v>
    <v>1930</v>
  </rv>
  <rv s="2">
    <v>8854</v>
  </rv>
  <rv s="0">
    <v>https://www.bing.com/financeapi/forcetrigger?t=a1r63m&amp;q=XNAS%3aDLTR&amp;form=skydnc</v>
    <v>Learn more on Bing</v>
  </rv>
  <rv s="3">
    <v>en-GB</v>
    <v>a1r63m</v>
    <v>268435456</v>
    <v>1</v>
    <v>Powered by Refinitiv</v>
    <v>5</v>
    <v>DOLLAR TREE, INC. (XNAS:DLTR)</v>
    <v>6</v>
    <v>7</v>
    <v>Finance</v>
    <v>8</v>
    <v>118.06</v>
    <v>60.49</v>
    <v>0.86739999999999995</v>
    <v>-0.26</v>
    <v>-1.7780000000000001E-3</v>
    <v>-2.8810000000000003E-3</v>
    <v>-0.16</v>
    <v>USD</v>
    <v>Dollar Tree, Inc. is an operator of retail discount stores operating under the brand names of Dollar Tree and Dollar Tree Canada. The Company operates approximately 9,000 stores and 18 distribution centers across 48 contiguous states and five Canadian provinces. The Dollar Tree segment operates a discount variety of stores offering merchandise at the opening price point. The Dollar Tree segment includes its operations under the Dollar Tree and Dollar Tree Canada brands in the United States and Canada. Its Dollar Tree Canada stores carry a range of products such as kitchen and dining, cleaning supplies, food and beverages, health and beauty, toys, party supplies, stationery, craft supplies, seasonal decor, and others. It also offers customers same-day local delivery. The Company also offers Dollar Tree Gift Cards and can be purchased in stores and online and redeemed in any one of its store locations.</v>
    <v>64434</v>
    <v>Nasdaq Stock Market</v>
    <v>XNAS</v>
    <v>XNAS</v>
    <v>500 Volvo Parkway, CHESAPEAKE, VA, 23320 US</v>
    <v>91.03</v>
    <v>Diversified Retail</v>
    <v>Stock</v>
    <v>45933.99375425859</v>
    <v>8856</v>
    <v>89.05</v>
    <v>18353030000</v>
    <v>DOLLAR TREE, INC.</v>
    <v>DOLLAR TREE, INC.</v>
    <v>90.39</v>
    <v>17.871600000000001</v>
    <v>90.24</v>
    <v>89.98</v>
    <v>89.82</v>
    <v>203967800</v>
    <v>DLTR</v>
    <v>DOLLAR TREE, INC. (XNAS:DLTR)</v>
    <v>3776175</v>
    <v>5495144</v>
    <v>2008</v>
  </rv>
  <rv s="2">
    <v>8857</v>
  </rv>
  <rv s="0">
    <v>https://www.bing.com/financeapi/forcetrigger?t=a1q44c&amp;q=XNYS%3aCTRA&amp;form=skydnc</v>
    <v>Learn more on Bing</v>
  </rv>
  <rv s="3">
    <v>en-GB</v>
    <v>a1q44c</v>
    <v>268435456</v>
    <v>1</v>
    <v>Powered by Refinitiv</v>
    <v>5</v>
    <v>Coterra Energy Inc. (XNYS:CTRA)</v>
    <v>6</v>
    <v>7</v>
    <v>Finance</v>
    <v>8</v>
    <v>29.95</v>
    <v>22.463100000000001</v>
    <v>0.2908</v>
    <v>0.15</v>
    <v>6.4380000000000001E-3</v>
    <v>6.4790000000000004E-3</v>
    <v>0.15</v>
    <v>USD</v>
    <v>Coterra Energy Inc. is an exploration and production company based in Houston, Texas with focused operations in the Permian Basin, Marcellus Shale and Anadarko Basin. The Company is engaged in the development, exploration and production of oil, natural gas and natural gas liquids exclusively within the continental United States. Its Permian Basin operation consists of approximately 345,000 net acres. Its development activities are primarily focused on the Wolfcamp Shale and the Bone Spring formation in Culberson and Reeves Counties in Texas and Lea and Eddy Counties in New Mexico. Its Marcellus Shale operation includes properties that are principally located in Susquehanna County, Pennsylvania, where it holds approximately 186,000 net acres in the dry gas window of the Marcellus Shale. Its Anadarko Basin operation holds around 182,000 net acres that are located in Oklahoma. Its development activities are primarily focused on both the Woodford Shale and the Meramec formations.</v>
    <v>915</v>
    <v>New York Stock Exchange</v>
    <v>XNYS</v>
    <v>XNYS</v>
    <v>840 Gessner Rd Ste 1400, HOUSTON, TX, 77024 US</v>
    <v>23.505099999999999</v>
    <v>Oil &amp; Gas</v>
    <v>Stock</v>
    <v>45933.972692534378</v>
    <v>8859</v>
    <v>23.04</v>
    <v>17781160000</v>
    <v>Coterra Energy Inc.</v>
    <v>Coterra Energy Inc.</v>
    <v>23.17</v>
    <v>11.1036</v>
    <v>23.15</v>
    <v>23.3</v>
    <v>23.45</v>
    <v>763140000</v>
    <v>CTRA</v>
    <v>Coterra Energy Inc. (XNYS:CTRA)</v>
    <v>7246310</v>
    <v>7275029</v>
    <v>1989</v>
  </rv>
  <rv s="2">
    <v>8860</v>
  </rv>
  <rv s="0">
    <v>https://www.bing.com/financeapi/forcetrigger?t=a1w36h&amp;q=XNYS%3aJ&amp;form=skydnc</v>
    <v>Learn more on Bing</v>
  </rv>
  <rv s="3">
    <v>en-GB</v>
    <v>a1w36h</v>
    <v>268435456</v>
    <v>1</v>
    <v>Powered by Refinitiv</v>
    <v>5</v>
    <v>JACOBS SOLUTIONS INC. (XNYS:J)</v>
    <v>6</v>
    <v>7</v>
    <v>Finance</v>
    <v>8</v>
    <v>155.89500000000001</v>
    <v>105.14619999999999</v>
    <v>0.82889999999999997</v>
    <v>0.61</v>
    <v>-8.797000000000001E-3</v>
    <v>3.9610000000000001E-3</v>
    <v>-1.36</v>
    <v>USD</v>
    <v>Jacobs Solutions Inc. provides end-to-end services in advanced manufacturing, cities and places, energy, environmental, life sciences, transportation and water. The Company’s segments include Infrastructure and Advanced Facilities (I&amp;AF) and PA Consulting. The I&amp;AF segment provides end-to-end solutions for its client’s complex challenges related to climate change, energy transition, connected mobility, buildings and infrastructure, integrated water management and biopharmaceutical manufacturing. It uses data science and technology-enabled expertise to deliver outcomes for its clients and communities. Its clients include national, state and local governments in Europe, the Middle East, and others. The PA Consulting segment has a diverse mix of private and public sector clients. Private sector clients include global household names like Unilever, Microsoft, and Pret A Manger, and start-ups like PulPac, which converts plant fibers into sustainable packaging to reduce single-use plastic.</v>
    <v>45000</v>
    <v>New York Stock Exchange</v>
    <v>XNYS</v>
    <v>XNYS</v>
    <v>1999 Bryan Street, Suite 3500, DALLAS, TX, 75201 US</v>
    <v>155.89500000000001</v>
    <v>Professional &amp; Commercial Services</v>
    <v>Stock</v>
    <v>45933.958333356248</v>
    <v>8862</v>
    <v>153.38</v>
    <v>18480340000</v>
    <v>JACOBS SOLUTIONS INC.</v>
    <v>JACOBS SOLUTIONS INC.</v>
    <v>153.99</v>
    <v>61.255200000000002</v>
    <v>153.99</v>
    <v>154.6</v>
    <v>153.24</v>
    <v>119536500</v>
    <v>J</v>
    <v>JACOBS SOLUTIONS INC. (XNYS:J)</v>
    <v>823981</v>
    <v>677789</v>
    <v>2022</v>
  </rv>
  <rv s="2">
    <v>8863</v>
  </rv>
  <rv s="0">
    <v>https://www.bing.com/financeapi/forcetrigger?t=a212zr&amp;q=XNYS%3aPNR&amp;form=skydnc</v>
    <v>Learn more on Bing</v>
  </rv>
  <rv s="3">
    <v>en-GB</v>
    <v>a212zr</v>
    <v>268435456</v>
    <v>1</v>
    <v>Powered by Refinitiv</v>
    <v>5</v>
    <v>PENTAIR PUBLIC LIMITED COMPANY (XNYS:PNR)</v>
    <v>6</v>
    <v>7</v>
    <v>Finance</v>
    <v>8</v>
    <v>113.95</v>
    <v>74.25</v>
    <v>1.1418999999999999</v>
    <v>-0.13</v>
    <v>0</v>
    <v>-1.157E-3</v>
    <v>0</v>
    <v>USD</v>
    <v>Pentair plc is engaged in delivering a comprehensive range of smart, sustainable water solutions to homes, businesses and industries around the world. Its segments include Flow, Water Solutions, and Pool. The Flow segment designs, manufactures and sells a variety of fluid treatment and pump products and systems, including pressure vessels, gas recovery solutions, membrane bioreactors, wastewater reuse systems and advanced membrane filtration, separation systems, water disposal pumps, water supply pumps, and fluid transfer pumps. The Water Solutions segment designs, manufactures and sells commercial and residential water treatment products and systems, including pressure tanks, control valves, and activated carbon products. The Pool segment designs, manufactures and sells a complete line of energy-efficient residential and commercial pool equipment and accessories, including pumps, filters, heaters, lights, automatic controls, automatic cleaners, and maintenance equipment.</v>
    <v>9750</v>
    <v>New York Stock Exchange</v>
    <v>XNYS</v>
    <v>XNYS</v>
    <v>Regal House, 70 London Road, Twickenham, LONDON, TW1 3QS GB</v>
    <v>113.95</v>
    <v>Machinery, Equipment &amp; Components</v>
    <v>Stock</v>
    <v>45933.958333344533</v>
    <v>8865</v>
    <v>112.15009999999999</v>
    <v>18398000000</v>
    <v>PENTAIR PUBLIC LIMITED COMPANY</v>
    <v>PENTAIR PUBLIC LIMITED COMPANY</v>
    <v>112.47</v>
    <v>28.9786</v>
    <v>112.36</v>
    <v>112.23</v>
    <v>112.23</v>
    <v>163931200</v>
    <v>PNR</v>
    <v>PENTAIR PUBLIC LIMITED COMPANY (XNYS:PNR)</v>
    <v>732149</v>
    <v>1052327</v>
    <v>2013</v>
  </rv>
  <rv s="2">
    <v>8866</v>
  </rv>
  <rv s="0">
    <v>https://www.bing.com/financeapi/forcetrigger?t=a24fh7&amp;q=XNYS%3aTPL&amp;form=skydnc</v>
    <v>Learn more on Bing</v>
  </rv>
  <rv s="3">
    <v>en-GB</v>
    <v>a24fh7</v>
    <v>268435456</v>
    <v>1</v>
    <v>Powered by Refinitiv</v>
    <v>5</v>
    <v>TEXAS PACIFIC LAND CORPORATION (XNYS:TPL)</v>
    <v>6</v>
    <v>7</v>
    <v>Finance</v>
    <v>8</v>
    <v>1769.14</v>
    <v>845.56</v>
    <v>1.1281000000000001</v>
    <v>-21.85</v>
    <v>1.173E-3</v>
    <v>-2.2578000000000001E-2</v>
    <v>1.1100000000000001</v>
    <v>USD</v>
    <v>Texas Pacific Land Corporation is a landowner in the state of Texas with approximately 873,000 surface acres of land, principally concentrated in the Permian Basin. It operates in two segments: Land and Resource Management and Water Services and Operations. Its Land and Resource Management segment encompasses the business of managing its approximately 873,000 surface acres of land and approximately 207,000 NRA of oil and gas royalty interests, principally concentrated in the Permian Basin. This segment consists of royalties from oil and gas, revenues from easements, commercial leases and renewables, and land and material sales. Its Water Services and Operations segment is engaged in the business of providing full-service water offerings to operators in the Permian Basin through its wholly owned subsidiary, Texas Pacific Water Resources LLC (TPWR). These full-service water offerings include water sourcing, produced-water treatment, infrastructure development, and disposal solutions.</v>
    <v>111</v>
    <v>New York Stock Exchange</v>
    <v>XNYS</v>
    <v>XNYS</v>
    <v>1700 Pacific Avenue, Suite 2900, DALLAS, TX, 75201 US</v>
    <v>979.99990000000003</v>
    <v>Oil &amp; Gas</v>
    <v>Stock</v>
    <v>45933.958333344533</v>
    <v>8868</v>
    <v>943.91980000000001</v>
    <v>21735990000</v>
    <v>TEXAS PACIFIC LAND CORPORATION</v>
    <v>TEXAS PACIFIC LAND CORPORATION</v>
    <v>968.05</v>
    <v>47.146700000000003</v>
    <v>967.74</v>
    <v>945.89</v>
    <v>947</v>
    <v>22979410</v>
    <v>TPL</v>
    <v>TEXAS PACIFIC LAND CORPORATION (XNYS:TPL)</v>
    <v>115028</v>
    <v>137425</v>
    <v>2020</v>
  </rv>
  <rv s="2">
    <v>8869</v>
  </rv>
  <rv s="0">
    <v>https://www.bing.com/financeapi/forcetrigger?t=a25par&amp;q=XNYS%3aWAT&amp;form=skydnc</v>
    <v>Learn more on Bing</v>
  </rv>
  <rv s="3">
    <v>en-GB</v>
    <v>a25par</v>
    <v>268435456</v>
    <v>1</v>
    <v>Powered by Refinitiv</v>
    <v>5</v>
    <v>WATERS CORPORATION (XNYS:WAT)</v>
    <v>6</v>
    <v>7</v>
    <v>Finance</v>
    <v>8</v>
    <v>423.56</v>
    <v>275.05</v>
    <v>1.0949</v>
    <v>6.47</v>
    <v>3.0449999999999998E-5</v>
    <v>2.0097999999999998E-2</v>
    <v>0.01</v>
    <v>USD</v>
    <v>Waters Corporation offers analytical instruments, separations technologies, and software, serving the life, materials, food, and environmental sciences. The Company's segments include Waters and TA. The Company primarily designs, manufactures, sells and services high-performance liquid chromatography (HPLC), ultra-performance liquid chromatography (UPLC and together with HPLC, referred to as LC) and mass spectrometry (MS) technology systems and support products, including chromatography columns, other consumable products and comprehensive post-warranty service plans. The Company designs, manufactures, sells and services thermal analysis, rheometry and calorimetry instruments through its TA Instruments (TA) product line. The Company is also a developer and supplier of advanced software-based products that interface with the Company’s instruments, as well as other manufacturers’ instruments. It operates directly in over 35 countries and has products available in more than 100 countries.</v>
    <v>7600</v>
    <v>New York Stock Exchange</v>
    <v>XNYS</v>
    <v>XNYS</v>
    <v>34 MAPLE ST, MILFORD, MA, 01757-3604 US</v>
    <v>333.4</v>
    <v>Healthcare Equipment &amp; Supplies</v>
    <v>Stock</v>
    <v>45933.993214548434</v>
    <v>8871</v>
    <v>322.83</v>
    <v>19547130000</v>
    <v>WATERS CORPORATION</v>
    <v>WATERS CORPORATION</v>
    <v>323.95</v>
    <v>29.046800000000001</v>
    <v>321.92</v>
    <v>328.39</v>
    <v>328.4</v>
    <v>59524130</v>
    <v>WAT</v>
    <v>WATERS CORPORATION (XNYS:WAT)</v>
    <v>731945</v>
    <v>719390</v>
    <v>1991</v>
  </rv>
  <rv s="2">
    <v>8872</v>
  </rv>
  <rv s="0">
    <v>https://www.bing.com/financeapi/forcetrigger?t=a264qh&amp;q=XNYS%3aWY&amp;form=skydnc</v>
    <v>Learn more on Bing</v>
  </rv>
  <rv s="3">
    <v>en-GB</v>
    <v>a264qh</v>
    <v>268435456</v>
    <v>1</v>
    <v>Powered by Refinitiv</v>
    <v>5</v>
    <v>WEYERHAEUSER COMPANY (XNYS:WY)</v>
    <v>6</v>
    <v>7</v>
    <v>Finance</v>
    <v>8</v>
    <v>33.564999999999998</v>
    <v>23.975000000000001</v>
    <v>1.0479000000000001</v>
    <v>0.19</v>
    <v>3.1849999999999999E-3</v>
    <v>7.6210000000000002E-3</v>
    <v>0.08</v>
    <v>USD</v>
    <v>Weyerhaeuser Company is a real estate investment trust. The Company is a private owner of timberlands and owns or controls approximately 10.4 million acres of timberlands in the United States and manages additional timberlands under long-term licenses in Canada. Its segments include Timberlands, Real Estate, Energy and Natural Resources (Real Estate &amp; ENR), and Wood Products. The Timberlands segment includes logs, timber, recreational leases, and other products. The Real Estate &amp; ENR segment includes the sales of timberlands and rights to explore for and extract hard minerals, construction materials, natural gas production, wind and solar. The Wood Products include structural lumber, oriented strand board, engineered wood products, and building materials distribution. Its products are primarily supplied to the residential, multi-family, repair and remodel, industrial and light commercial markets. The Company operates over 34 manufacturing facilities in the United States and Canada.</v>
    <v>9440</v>
    <v>New York Stock Exchange</v>
    <v>XNYS</v>
    <v>XNYS</v>
    <v>220 Occidental Avenue South, SEATTLE, WA, 98104 US</v>
    <v>25.3</v>
    <v>Residential &amp; Commercial REIT</v>
    <v>Stock</v>
    <v>45933.994154015621</v>
    <v>8874</v>
    <v>24.98</v>
    <v>18124360000</v>
    <v>WEYERHAEUSER COMPANY</v>
    <v>WEYERHAEUSER COMPANY</v>
    <v>24.99</v>
    <v>65.382599999999996</v>
    <v>24.93</v>
    <v>25.12</v>
    <v>25.2</v>
    <v>721511000</v>
    <v>WY</v>
    <v>WEYERHAEUSER COMPANY (XNYS:WY)</v>
    <v>2943711</v>
    <v>4430717</v>
    <v>1900</v>
  </rv>
  <rv s="2">
    <v>8875</v>
  </rv>
  <rv s="0">
    <v>https://www.bing.com/financeapi/forcetrigger?t=b17tur&amp;q=XNYS%3aEVRG&amp;form=skydnc</v>
    <v>Learn more on Bing</v>
  </rv>
  <rv s="3">
    <v>en-GB</v>
    <v>b17tur</v>
    <v>268435456</v>
    <v>1</v>
    <v>Powered by Refinitiv</v>
    <v>5</v>
    <v>Evergy, Inc. (XNAS:EVRG)</v>
    <v>6</v>
    <v>7</v>
    <v>Finance</v>
    <v>8</v>
    <v>77.459999999999994</v>
    <v>59.002000000000002</v>
    <v>0.58499999999999996</v>
    <v>0.53</v>
    <v>9.6579999999999999E-3</v>
    <v>6.9649999999999998E-3</v>
    <v>0.74</v>
    <v>USD</v>
    <v>Evergy, Inc. is a utility holding company. The Company operates primarily through its wholly owned subsidiaries, Evergy Kansas Central, Inc. (Evergy Kansas Central); Evergy Metro, Inc. (Evergy Metro); Evergy Missouri West, Inc. (Evergy Missouri West), and Evergy Transmission Company, LLC (Evergy Transmission Company). Evergy Kansas Central is an integrated, regulated electric utility that provides electricity to customers in the state of Kansas. Evergy Metro is an integrated, regulated electric utility that provides electricity to customers in the states of Missouri and Kansas. Evergy Missouri West is an integrated, regulated electric utility that provides electricity to customers in the state of Missouri. Evergy Transmission Company owns 13.5% of Transource Energy, LLC (Transource) with the remaining 86.5% owned by AEP Transmission Holding Company, LLC. Transource is focused on the development of competitive electric transmission projects.</v>
    <v>4731</v>
    <v>Nasdaq Stock Market</v>
    <v>XNAS</v>
    <v>XNAS</v>
    <v>1200 Main St, KANSAS CITY, MO, 64105-2122 US</v>
    <v>77.459999999999994</v>
    <v>Electrical Utilities &amp; IPPs</v>
    <v>Stock</v>
    <v>45933.912456272657</v>
    <v>8877</v>
    <v>76.099999999999994</v>
    <v>17634500000</v>
    <v>Evergy, Inc.</v>
    <v>Evergy, Inc.</v>
    <v>76.099999999999994</v>
    <v>20.947299999999998</v>
    <v>76.09</v>
    <v>76.62</v>
    <v>77.36</v>
    <v>230155300</v>
    <v>EVRG</v>
    <v>Evergy, Inc. (XNAS:EVRG)</v>
    <v>2723127</v>
    <v>2194177</v>
    <v>2017</v>
  </rv>
  <rv s="2">
    <v>8878</v>
  </rv>
  <rv s="0">
    <v>https://www.bing.com/financeapi/forcetrigger?t=a1x1mw&amp;q=XNAS%3aLNT&amp;form=skydnc</v>
    <v>Learn more on Bing</v>
  </rv>
  <rv s="3">
    <v>en-GB</v>
    <v>a1x1mw</v>
    <v>268435456</v>
    <v>1</v>
    <v>Powered by Refinitiv</v>
    <v>5</v>
    <v>ALLIANT ENERGY CORPORATION (XNAS:LNT)</v>
    <v>6</v>
    <v>7</v>
    <v>Finance</v>
    <v>8</v>
    <v>67.55</v>
    <v>56.08</v>
    <v>0.56920000000000004</v>
    <v>0.49</v>
    <v>1.6017999999999998E-2</v>
    <v>7.3899999999999999E-3</v>
    <v>1.07</v>
    <v>USD</v>
    <v>Alliant Energy Corporation operates as a regulated investor-owned public utility holding company. Its primary focus is to provide regulated electric and natural gas service to its customers in the Midwest through its two public utility subsidiaries: Interstate Power and Light Company (IPL) and Wisconsin Power and Light Company (WPL). Its non-utility holdings are organized under Alliant Energy Finance, LLC. Its segments include IPL and WPL. IPL is a public utility engaged principally in the generation and distribution of electricity and the distribution and transportation of natural gas to retail customers in select markets in Iowa. WPL is a public utility engaged principally in the generation and distribution of electricity and the distribution and transportation of natural gas to retail customers in select markets in Wisconsin. WPL operates in municipalities pursuant to permits of indefinite duration and state statutes authorizing utility operation in areas annexed by a municipality.</v>
    <v>2998</v>
    <v>Nasdaq Stock Market</v>
    <v>XNAS</v>
    <v>XNAS</v>
    <v>4902 North Biltmore Lane, Suite 1000, MADISON, WI, 53718-2148 US</v>
    <v>67.150000000000006</v>
    <v>Electrical Utilities &amp; IPPs</v>
    <v>Stock</v>
    <v>45933.923685439062</v>
    <v>8880</v>
    <v>66.23</v>
    <v>17171180000</v>
    <v>ALLIANT ENERGY CORPORATION</v>
    <v>ALLIANT ENERGY CORPORATION</v>
    <v>66.3</v>
    <v>20.490500000000001</v>
    <v>66.31</v>
    <v>66.8</v>
    <v>67.87</v>
    <v>257053600</v>
    <v>LNT</v>
    <v>ALLIANT ENERGY CORPORATION (XNAS:LNT)</v>
    <v>1782134</v>
    <v>1693561</v>
    <v>1981</v>
  </rv>
  <rv s="2">
    <v>8881</v>
  </rv>
  <rv s="0">
    <v>https://www.bing.com/financeapi/forcetrigger?t=a1wh27&amp;q=XNYS%3aKEY&amp;form=skydnc</v>
    <v>Learn more on Bing</v>
  </rv>
  <rv s="11">
    <v>en-GB</v>
    <v>a1wh27</v>
    <v>268435456</v>
    <v>1</v>
    <v>Powered by Refinitiv</v>
    <v>25</v>
    <v>KEYCORP (XNYS:KEY)</v>
    <v>6</v>
    <v>26</v>
    <v>Finance</v>
    <v>8</v>
    <v>20.0395</v>
    <v>12.725</v>
    <v>1.1721999999999999</v>
    <v>0.18</v>
    <v>3.7569999999999999E-3</v>
    <v>9.7560000000000008E-3</v>
    <v>7.0000000000000007E-2</v>
    <v>USD</v>
    <v>KeyCorp is a bank-based financial services company, which operates through its subsidiary, KeyBank National Association (KeyBank). Through KeyBank and certain other subsidiaries, it provides a range of retail and commercial banking, commercial leasing, investment management, consumer finance, student loan refinancing, commercial mortgage servicing and special servicing, and investment banking products and services to individual, corporate, and institutional clients. Its segment includes Consumer Bank and Commercial Bank. The Consumer Bank serves individuals and small businesses by offering a variety of deposit and investment products, personal finance and financial wellness services, lending, student loan refinancing, mortgage and home equity, credit card, treasury services, and others. The Commercial Bank consists of the Commercial and Institutional operating segments. The Commercial operating segment is focused on serving the borrowing, cash management, and capital markets.</v>
    <v>16989</v>
    <v>New York Stock Exchange</v>
    <v>XNYS</v>
    <v>XNYS</v>
    <v>127 Public Sq, CLEVELAND, OH, 44114-1306 US</v>
    <v>18.765000000000001</v>
    <v>Banking Services</v>
    <v>Stock</v>
    <v>45933.997517742966</v>
    <v>8883</v>
    <v>18.495000000000001</v>
    <v>20428090000</v>
    <v>KEYCORP</v>
    <v>KEYCORP</v>
    <v>18.61</v>
    <v>18.45</v>
    <v>18.63</v>
    <v>18.7</v>
    <v>1096516000</v>
    <v>KEY</v>
    <v>KEYCORP (XNYS:KEY)</v>
    <v>21806712</v>
    <v>28162861</v>
    <v>1958</v>
  </rv>
  <rv s="2">
    <v>8884</v>
  </rv>
  <rv s="0">
    <v>https://www.bing.com/financeapi/forcetrigger?t=a1s9dm&amp;q=XNYS%3aESS&amp;form=skydnc</v>
    <v>Learn more on Bing</v>
  </rv>
  <rv s="3">
    <v>en-GB</v>
    <v>a1s9dm</v>
    <v>268435456</v>
    <v>1</v>
    <v>Powered by Refinitiv</v>
    <v>5</v>
    <v>ESSEX PROPERTY TRUST, INC. (XNYS:ESS)</v>
    <v>6</v>
    <v>7</v>
    <v>Finance</v>
    <v>8</v>
    <v>316.29000000000002</v>
    <v>243.85</v>
    <v>0.83950000000000002</v>
    <v>0.59</v>
    <v>3.7809999999999999E-5</v>
    <v>2.2360000000000001E-3</v>
    <v>0.01</v>
    <v>USD</v>
    <v>Essex Property Trust, Inc. is a self-administered and self-managed real estate investment trust. The Company acquires, develops, redevelops, and manages apartment communities in selected residential areas located on the West Coast of the United States. The Company defines its operating segments as the three geographical regions in which its communities are located: Southern California, Northern California, and Seattle metro. It has ownership interests in approximately 257 apartment communities comprising over 62,000 apartment homes. The Company owns all of its interests in its real estate and other investments directly or indirectly through Essex Portfolio, L.P. It invests primarily in apartment communities that are located in predominantly coastal markets within Southern California, Northern California, and the Seattle metropolitan area. It focuses on acquiring and developing apartment communities in supply constrained markets and redeveloping its existing communities.</v>
    <v>1715</v>
    <v>New York Stock Exchange</v>
    <v>XNYS</v>
    <v>XNYS</v>
    <v>Suite 200, 1100 Park Place, SAN MATEO, CA, 94403 US</v>
    <v>267.33</v>
    <v>Residential &amp; Commercial REIT</v>
    <v>Stock</v>
    <v>45933.958333367969</v>
    <v>8886</v>
    <v>264.25</v>
    <v>17032930000</v>
    <v>ESSEX PROPERTY TRUST, INC.</v>
    <v>ESSEX PROPERTY TRUST, INC.</v>
    <v>264.66000000000003</v>
    <v>21.212900000000001</v>
    <v>263.88</v>
    <v>264.47000000000003</v>
    <v>264.48</v>
    <v>64404020</v>
    <v>ESS</v>
    <v>ESSEX PROPERTY TRUST, INC. (XNYS:ESS)</v>
    <v>311276</v>
    <v>394091</v>
    <v>1994</v>
  </rv>
  <rv s="2">
    <v>8887</v>
  </rv>
  <rv s="0">
    <v>https://www.bing.com/financeapi/forcetrigger?t=a1wwmw&amp;q=XNYS%3aLII&amp;form=skydnc</v>
    <v>Learn more on Bing</v>
  </rv>
  <rv s="3">
    <v>en-GB</v>
    <v>a1wwmw</v>
    <v>268435456</v>
    <v>1</v>
    <v>Powered by Refinitiv</v>
    <v>5</v>
    <v>LENNOX INTERNATIONAL INC. (XNYS:LII)</v>
    <v>6</v>
    <v>7</v>
    <v>Finance</v>
    <v>8</v>
    <v>689.44</v>
    <v>500.1</v>
    <v>1.1114999999999999</v>
    <v>4.0199999999999996</v>
    <v>0</v>
    <v>7.3540000000000003E-3</v>
    <v>0</v>
    <v>USD</v>
    <v>Lennox International Inc. specializes in climate-control solutions. The Company designs, manufactures and markets a range of products for the heating, ventilation, air conditioning and refrigeration markets. The Company's segments include Home Comfort Solutions and Building Climate Solutions. Its Home Comfort Solutions segment's products and services include furnaces, air conditioners, heat pumps, packaged heating and cooling systems, indoor air quality equipment, replacement parts and supplies. Its brands include Lennox, Ducane, AirEase, Concord, MagicPak, and ADP Advanced Distributor Products. Its Building Climate Solutions segment's products and services include unitary heating and air conditioning equipment, applied systems, controls, installation and service of commercial heating and cooling equipment. Its brands include Enlight, Xion, Energence, Prodigy, and Strategos. It sells its products and services through a combination of direct sales, distributors and Company-owned stores.</v>
    <v>14200</v>
    <v>New York Stock Exchange</v>
    <v>XNYS</v>
    <v>XNYS</v>
    <v>2140 Lake Park Blvd, RICHARDSON, TX, 75080 US</v>
    <v>554.67999999999995</v>
    <v>Machinery, Equipment &amp; Components</v>
    <v>Stock</v>
    <v>45933.958333356248</v>
    <v>8889</v>
    <v>538.38</v>
    <v>19340480000</v>
    <v>LENNOX INTERNATIONAL INC.</v>
    <v>LENNOX INTERNATIONAL INC.</v>
    <v>544.4</v>
    <v>24.362200000000001</v>
    <v>546.61</v>
    <v>550.63</v>
    <v>550.63</v>
    <v>35124280</v>
    <v>LII</v>
    <v>LENNOX INTERNATIONAL INC. (XNYS:LII)</v>
    <v>409865</v>
    <v>401186</v>
    <v>1991</v>
  </rv>
  <rv s="2">
    <v>8890</v>
  </rv>
  <rv s="0">
    <v>https://www.bing.com/financeapi/forcetrigger?t=a1wpxm&amp;q=XNYS%3aL&amp;form=skydnc</v>
    <v>Learn more on Bing</v>
  </rv>
  <rv s="3">
    <v>en-GB</v>
    <v>a1wpxm</v>
    <v>268435456</v>
    <v>1</v>
    <v>Powered by Refinitiv</v>
    <v>5</v>
    <v>LOEWS CORPORATION (XNYS:L)</v>
    <v>6</v>
    <v>7</v>
    <v>Finance</v>
    <v>8</v>
    <v>102.41</v>
    <v>75.16</v>
    <v>0.72829999999999995</v>
    <v>0.01</v>
    <v>7.9659999999999991E-3</v>
    <v>9.8359999999999987E-5</v>
    <v>0.81</v>
    <v>USD</v>
    <v>Loews Corporation is a holding company and has four reportable segments comprised of three individual consolidated operating subsidiaries: CNA Financial Corporation (CNA), Boardwalk Pipeline Partners, LP (Boardwalk Pipelines) and Loews Hotels Holding Corporation (Loews Hotels &amp; Co), and the Corporate segment. CNA is an insurance holding company. CNA's insurance products primarily include commercial property and casualty coverage, including surety. Boardwalk Pipelines is engaged in the business of transportation and storage of natural gas and natural gas liquids, olefins and other hydrocarbons. Boardwalk Pipelines also provides ethane supply and transportation services for industrial customers in Louisiana and Texas. The Loews Hotels segment is engaged in operating a chain of hotels. Loews Hotels &amp; Co, together with its subsidiaries, operates a chain of 25 hotels. The business also specializes in customized mid-and short-run packaging solutions.</v>
    <v>13000</v>
    <v>New York Stock Exchange</v>
    <v>XNYS</v>
    <v>XNYS</v>
    <v>9 West 57Th Street, NEW YORK, NY, 10019-2714 US</v>
    <v>102.41</v>
    <v>Insurance</v>
    <v>Stock</v>
    <v>45933.958333356248</v>
    <v>8892</v>
    <v>101.24</v>
    <v>21091120000</v>
    <v>LOEWS CORPORATION</v>
    <v>LOEWS CORPORATION</v>
    <v>101.24</v>
    <v>16.1647</v>
    <v>101.67</v>
    <v>101.68</v>
    <v>102.49</v>
    <v>207426400</v>
    <v>L</v>
    <v>LOEWS CORPORATION (XNYS:L)</v>
    <v>899462</v>
    <v>814908</v>
    <v>1969</v>
  </rv>
  <rv s="2">
    <v>8893</v>
  </rv>
  <rv s="0">
    <v>http://zh.wikipedia.org/wiki/味可美</v>
    <v>Wikipedia</v>
  </rv>
  <rv s="4">
    <v>36</v>
    <v>8895</v>
  </rv>
  <rv s="5">
    <v>13</v>
    <v>https://www.bing.com/th?id=AMMS_8d96836a886471f7120ce0135f3ca8bd&amp;qlt=95</v>
    <v>8896</v>
    <v>0</v>
    <v>https://www.bing.com/images/search?form=xlimg&amp;q=mccormick+%26+company</v>
    <v>Image of MCCORMICK &amp; COMPANY, INCORPORATED</v>
  </rv>
  <rv s="0">
    <v>https://www.bing.com/financeapi/forcetrigger?t=a1xoc7&amp;q=XNYS%3aMKC&amp;form=skydnc</v>
    <v>Learn more on Bing</v>
  </rv>
  <rv s="6">
    <v>en-GB</v>
    <v>a1xoc7</v>
    <v>268435456</v>
    <v>1</v>
    <v>Powered by Refinitiv</v>
    <v>9</v>
    <v>MCCORMICK &amp; COMPANY, INCORPORATED (XNYS:MKC)</v>
    <v>11</v>
    <v>12</v>
    <v>Finance</v>
    <v>8</v>
    <v>86.24</v>
    <v>63.66</v>
    <v>0.61199999999999999</v>
    <v>0.82</v>
    <v>1.3059999999999999E-3</v>
    <v>1.2043E-2</v>
    <v>0.09</v>
    <v>USD</v>
    <v>McCormick &amp; Company, Incorporated manufactures, markets, and distributes herbs, spices, seasonings, condiments and flavors to the entire food and beverage industry, including retailers, food manufacturers and foodservice businesses. It operates through two segments: consumer and flavor solutions. The consumer segment sells to retail channels, including grocery, mass merchandise, warehouse clubs, discount and drug stores, and e-commerce under the McCormick brand and a variety of brands around the world, including French's, Frank's RedHot, Lawry’s, Zatarain’s, Simply Asia, Thai Kitchen, Ducros, Vahine, Cholula, Schwartz, Club House, Kamis, DaQiao, La Drogheria, Stubb's, OLD BAY, Gourmet Garden, and others. In its flavor solutions segment, it provides a range of products to multinational food manufacturers and foodservice customers. The foodservice customers are supplied with branded, packaged products both directly by the Company and indirectly through distributors.</v>
    <v>14100</v>
    <v>New York Stock Exchange</v>
    <v>XNYS</v>
    <v>XNYS</v>
    <v>24 Schilling Road, Suite 1, HUNT VALLEY, MD, 21031 US</v>
    <v>69.010000000000005</v>
    <v>8897</v>
    <v>Food &amp; Tobacco</v>
    <v>Stock</v>
    <v>45933.971709189063</v>
    <v>8898</v>
    <v>67.87</v>
    <v>18488860000</v>
    <v>MCCORMICK &amp; COMPANY, INCORPORATED</v>
    <v>MCCORMICK &amp; COMPANY, INCORPORATED</v>
    <v>67.87</v>
    <v>23.664899999999999</v>
    <v>68.09</v>
    <v>68.91</v>
    <v>69</v>
    <v>268368900</v>
    <v>MKC</v>
    <v>MCCORMICK &amp; COMPANY, INCORPORATED (XNYS:MKC)</v>
    <v>3907620</v>
    <v>2633384</v>
    <v>1915</v>
  </rv>
  <rv s="2">
    <v>8899</v>
  </rv>
  <rv s="0">
    <v>https://www.bing.com/financeapi/forcetrigger?t=a1tgqh&amp;q=XNYS%3aFTV&amp;form=skydnc</v>
    <v>Learn more on Bing</v>
  </rv>
  <rv s="3">
    <v>en-GB</v>
    <v>a1tgqh</v>
    <v>268435456</v>
    <v>1</v>
    <v>Powered by Refinitiv</v>
    <v>5</v>
    <v>FORTIVE CORPORATION (XNYS:FTV)</v>
    <v>6</v>
    <v>7</v>
    <v>Finance</v>
    <v>8</v>
    <v>62.769300000000001</v>
    <v>45.491199999999999</v>
    <v>1.1501999999999999</v>
    <v>0.63</v>
    <v>0</v>
    <v>1.2656000000000001E-2</v>
    <v>0</v>
    <v>USD</v>
    <v>Fortive Corporation is a technology solutions company. The Company's businesses design, develop, manufacture, and market products, software, and services, building on brand names, technologies, and market positions. The Company's segments include Intelligent Operating Solutions (IOS) and Advanced Healthcare Solutions (AHS). The Company's IOS segment provides advanced instrumentation, software and services to various customers enabling their mission-critical workflows. These offerings include electrical test and measurement, facility and asset lifecycle software applications, connected worker safety and compliance solutions across a range of vertical end markets. Its AHS segment supplies critical workflow solutions enabling healthcare providers to deliver patient care more efficiently. Its offerings include instrument sterilization solutions, instrument tracking, biomedical test tools, radiation detection and safety monitoring and end-to-end clinical productivity software and solutions.</v>
    <v>18000</v>
    <v>New York Stock Exchange</v>
    <v>XNYS</v>
    <v>XNYS</v>
    <v>6920 Seaway Blvd, EVERETT, WA, 98203-5829 US</v>
    <v>50.715000000000003</v>
    <v>Machinery, Equipment &amp; Components</v>
    <v>Stock</v>
    <v>45933.958333356248</v>
    <v>8901</v>
    <v>49.795000000000002</v>
    <v>17055540000</v>
    <v>FORTIVE CORPORATION</v>
    <v>FORTIVE CORPORATION</v>
    <v>49.82</v>
    <v>22.7544</v>
    <v>49.78</v>
    <v>50.41</v>
    <v>50.41</v>
    <v>338336300</v>
    <v>FTV</v>
    <v>FORTIVE CORPORATION (XNYS:FTV)</v>
    <v>3435982</v>
    <v>3753251</v>
    <v>2015</v>
  </rv>
  <rv s="2">
    <v>8902</v>
  </rv>
  <rv s="0">
    <v>https://www.bing.com/financeapi/forcetrigger?t=axxc6h&amp;q=XNAS%3aPFG&amp;form=skydnc</v>
    <v>Learn more on Bing</v>
  </rv>
  <rv s="3">
    <v>en-GB</v>
    <v>axxc6h</v>
    <v>268435456</v>
    <v>1</v>
    <v>Powered by Refinitiv</v>
    <v>5</v>
    <v>PRINCIPAL FINANCIAL GROUP, INC. (XNAS:PFG)</v>
    <v>6</v>
    <v>7</v>
    <v>Finance</v>
    <v>8</v>
    <v>91.974999999999994</v>
    <v>68.39</v>
    <v>1.0287999999999999</v>
    <v>-0.02</v>
    <v>0</v>
    <v>-2.374E-4</v>
    <v>0</v>
    <v>USD</v>
    <v>Principal Financial Group, Inc. is a global financial company. The Company offers businesses, individuals, and institutional clients a range of financial products and services, including retirement, asset management and insurance, through its diverse family of financial services companies. The Company's segments include Retirement and Income Solutions, Principal Asset Management, and Benefits and Protection. The Retirement and Income Solutions segment offers workplace savings and retirement solutions, banking, trust and custodial services, individual variable annuities, and pension risk transfer, among others. The Principal Asset Management segment provides global investment solutions to institutional, retirement, retail, and high-net worth investors. The Benefits and Protection segment is organized into Specialty Benefits, which provides group dental, group life insurance, group disability insurance, supplemental health products, and individual disability and life insurance.</v>
    <v>19700</v>
    <v>Nasdaq Stock Market</v>
    <v>XNAS</v>
    <v>XNAS</v>
    <v>711 High Street, DES MOINES, IA, 50392 US</v>
    <v>85</v>
    <v>Insurance</v>
    <v>Stock</v>
    <v>45933.857851342189</v>
    <v>8904</v>
    <v>83.54</v>
    <v>18766010000</v>
    <v>PRINCIPAL FINANCIAL GROUP, INC.</v>
    <v>PRINCIPAL FINANCIAL GROUP, INC.</v>
    <v>83.62</v>
    <v>16.9787</v>
    <v>84.26</v>
    <v>84.24</v>
    <v>84.24</v>
    <v>222768400</v>
    <v>PFG</v>
    <v>PRINCIPAL FINANCIAL GROUP, INC. (XNAS:PFG)</v>
    <v>1000634</v>
    <v>1260430</v>
    <v>2001</v>
  </rv>
  <rv s="2">
    <v>8905</v>
  </rv>
  <rv s="0">
    <v>https://www.bing.com/financeapi/forcetrigger?t=a1x6rw&amp;q=XNYS%3aLUV&amp;form=skydnc</v>
    <v>Learn more on Bing</v>
  </rv>
  <rv s="3">
    <v>en-GB</v>
    <v>a1x6rw</v>
    <v>268435456</v>
    <v>1</v>
    <v>Powered by Refinitiv</v>
    <v>5</v>
    <v>SOUTHWEST AIRLINES CO. (XNYS:LUV)</v>
    <v>6</v>
    <v>7</v>
    <v>Finance</v>
    <v>8</v>
    <v>37.96</v>
    <v>23.815000000000001</v>
    <v>1.2319</v>
    <v>0.21</v>
    <v>2.4599999999999999E-3</v>
    <v>6.5000000000000006E-3</v>
    <v>0.08</v>
    <v>USD</v>
    <v>Southwest Airlines Co. (Southwest) operates Southwest Airlines, a passenger airline that provides scheduled air transportation in the United States and near-international markets. The Company's fare products include four categories: Wanna Get Away, Wanna Get Away Plus, Anytime, and Business Select to provide customers options when choosing a fare. It also offers ancillary services, such as EarlyBird Check-In, Upgraded Boarding, and transportation of pets and unaccompanied minors, in accordance with Southwest’s respective policies. Its Rapid Rewards loyalty program enables program members to earn points for every dollar spent on Southwest base fares, also including purchases paid with LUV Vouchers, gift cards, or flight credit, with no portion of the purchase price paid with Rapid Rewards points. It operates over 803 Boeing 737 aircraft in its fleet and serves 117 destinations in 42 states, the District of Columbia, the Commonwealth of Puerto Rico, and ten near-international countries.</v>
    <v>72242</v>
    <v>New York Stock Exchange</v>
    <v>XNYS</v>
    <v>XNYS</v>
    <v>2702 Love Field Dr, Po Box 36611, DALLAS, TX, 75235 US</v>
    <v>33.484999999999999</v>
    <v>Passenger Transportation Services</v>
    <v>Stock</v>
    <v>45933.990773691403</v>
    <v>8907</v>
    <v>32.51</v>
    <v>17079100000</v>
    <v>SOUTHWEST AIRLINES CO.</v>
    <v>SOUTHWEST AIRLINES CO.</v>
    <v>32.75</v>
    <v>39.0396</v>
    <v>32.31</v>
    <v>32.520000000000003</v>
    <v>32.6</v>
    <v>525187700</v>
    <v>LUV</v>
    <v>SOUTHWEST AIRLINES CO. (XNYS:LUV)</v>
    <v>9214128</v>
    <v>9122897</v>
    <v>1967</v>
  </rv>
  <rv s="2">
    <v>8908</v>
  </rv>
  <rv s="0">
    <v>https://www.bing.com/financeapi/forcetrigger?t=a226rw&amp;q=XNYS%3aROL&amp;form=skydnc</v>
    <v>Learn more on Bing</v>
  </rv>
  <rv s="3">
    <v>en-GB</v>
    <v>a226rw</v>
    <v>268435456</v>
    <v>1</v>
    <v>Powered by Refinitiv</v>
    <v>5</v>
    <v>ROLLINS, INC. (XNYS:ROL)</v>
    <v>6</v>
    <v>7</v>
    <v>Finance</v>
    <v>8</v>
    <v>59.12</v>
    <v>45.34</v>
    <v>0.72040000000000004</v>
    <v>0.4</v>
    <v>7.835E-3</v>
    <v>6.8600000000000006E-3</v>
    <v>0.46</v>
    <v>USD</v>
    <v>Rollins, Inc. is a global consumer and commercial services company. The Company provides essential pest and wildlife control services and protection against termite damage, rodents, and insects to both residential and commercial customers through its subsidiaries and independent franchises located in over 70 countries, including in the United States, Canada, Australia, Europe, and Asia with international franchises in Canada, Central and South America, and others. It operates under one segment, including its three service offerings: Residential service includes pest control services protecting residential properties from common pests, including rodents, insects, and wildlife; Commercial services consist of workplace pest control solutions for customers across diverse end markets, such as healthcare, food service, and logistics, and Termite and Ancillary services offer termite protection services and ancillary services for both residential and commercial customers.</v>
    <v>20265</v>
    <v>New York Stock Exchange</v>
    <v>XNYS</v>
    <v>XNYS</v>
    <v>2170 PIEDMONT RD NE, ATLANTA, GA, 30324 US</v>
    <v>59.03</v>
    <v>Professional &amp; Commercial Services</v>
    <v>Stock</v>
    <v>45933.958333344533</v>
    <v>8910</v>
    <v>57.9</v>
    <v>28453210000</v>
    <v>ROLLINS, INC.</v>
    <v>ROLLINS, INC.</v>
    <v>58.03</v>
    <v>59.184800000000003</v>
    <v>58.31</v>
    <v>58.71</v>
    <v>59.17</v>
    <v>484640000</v>
    <v>ROL</v>
    <v>ROLLINS, INC. (XNYS:ROL)</v>
    <v>1143933</v>
    <v>1798341</v>
    <v>1948</v>
  </rv>
  <rv s="2">
    <v>8911</v>
  </rv>
  <rv s="0">
    <v>https://www.bing.com/financeapi/forcetrigger?t=a1pzfr&amp;q=XNYS%3aCNC&amp;form=skydnc</v>
    <v>Learn more on Bing</v>
  </rv>
  <rv s="3">
    <v>en-GB</v>
    <v>a1pzfr</v>
    <v>268435456</v>
    <v>1</v>
    <v>Powered by Refinitiv</v>
    <v>5</v>
    <v>CENTENE CORPORATION (XNYS:CNC)</v>
    <v>6</v>
    <v>7</v>
    <v>Finance</v>
    <v>8</v>
    <v>73.5</v>
    <v>25.074999999999999</v>
    <v>0.48039999999999999</v>
    <v>1.88</v>
    <v>7.7520000000000002E-3</v>
    <v>5.1059E-2</v>
    <v>0.3</v>
    <v>USD</v>
    <v>Centene Corporation is a healthcare company. The Company provides fully integrated services to government-sponsored and commercial healthcare programs, focusing on under-insured and uninsured individuals. Its segments include Medicaid, Medicare, Commercial and Other. Specifically, the Medicaid segment includes the Temporary Assistance for Needy Families (TANF) program, Medicaid Expansion programs, the Aged, Blind or Disabled (ABD) program, the Children's Health Insurance Program (CHIP), Long-Term Services and Supports (LTSS), Foster Care, Medicare-Medicaid Plans (MMP), which cover beneficiaries who are dually eligible for Medicaid and Medicare and other state-based programs. The Medicare segment includes Medicare Advantage, Medicare Supplement, Dual Eligible Special Needs Plans and Medicare Prescription Drug Plans. The Commercial segment includes the Health Insurance Marketplace product along with individual, small group, and large group commercial health insurance products.</v>
    <v>60500</v>
    <v>New York Stock Exchange</v>
    <v>XNYS</v>
    <v>XNYS</v>
    <v>7700 Forsyth Blvd, ST. LOUIS, MO, 63105-1807 US</v>
    <v>38.86</v>
    <v>Healthcare Providers &amp; Services</v>
    <v>Stock</v>
    <v>45933.999578865623</v>
    <v>8913</v>
    <v>36.914999999999999</v>
    <v>19006850000</v>
    <v>CENTENE CORPORATION</v>
    <v>CENTENE CORPORATION</v>
    <v>36.92</v>
    <v>9.1041000000000007</v>
    <v>36.82</v>
    <v>38.700000000000003</v>
    <v>39</v>
    <v>491133000</v>
    <v>CNC</v>
    <v>CENTENE CORPORATION (XNYS:CNC)</v>
    <v>15154020</v>
    <v>13574385</v>
    <v>2001</v>
  </rv>
  <rv s="2">
    <v>8914</v>
  </rv>
  <rv s="0">
    <v>https://www.bing.com/financeapi/forcetrigger?t=a1sicw&amp;q=XNAS%3aEXPD&amp;form=skydnc</v>
    <v>Learn more on Bing</v>
  </rv>
  <rv s="3">
    <v>en-GB</v>
    <v>a1sicw</v>
    <v>268435456</v>
    <v>1</v>
    <v>Powered by Refinitiv</v>
    <v>5</v>
    <v>EXPEDITORS INTERNATIONAL OF WASHINGTON, INC (XNYS:EXPD)</v>
    <v>6</v>
    <v>7</v>
    <v>Finance</v>
    <v>8</v>
    <v>129.15</v>
    <v>100.47</v>
    <v>1.0793999999999999</v>
    <v>0.46</v>
    <v>2.429E-4</v>
    <v>3.738E-3</v>
    <v>0.03</v>
    <v>USD</v>
    <v>Expeditors International of Washington, Inc. is a global logistics company. The Company’s services include consolidation or forwarding of air and ocean freight, customs brokerage, vendor consolidation, cargo insurance, time-definite transportation, order management, warehousing and distribution and customized logistics solutions. The Company’s primary services include airfreight services, ocean freight and ocean services, and customs brokerage and other services. It provides a full suite of global logistics services, offering customers access to an international network of people and integrated information systems to support the movement and strategic positioning of goods. As a third-party logistics provider, it purchases cargo space from carriers on a volume basis and resells that space to its customers. In addition, its Project Cargo unit handles special project shipments that move via a single method or combination of air, ocean, and/or ground transportation.</v>
    <v>18400</v>
    <v>New York Stock Exchange</v>
    <v>XNYS</v>
    <v>XNYS</v>
    <v>3545 Factoria Blvd. Se, Sterling Plaza 2, 3Rd Floor, BELLEVUE, WA, 98006 US</v>
    <v>125.31</v>
    <v>Freight &amp; Logistics Services</v>
    <v>Stock</v>
    <v>45933.958333344533</v>
    <v>8916</v>
    <v>123.07</v>
    <v>16691750000</v>
    <v>EXPEDITORS INTERNATIONAL OF WASHINGTON, INC</v>
    <v>EXPEDITORS INTERNATIONAL OF WASHINGTON, INC</v>
    <v>123.07</v>
    <v>20.081199999999999</v>
    <v>123.06</v>
    <v>123.52</v>
    <v>123.55</v>
    <v>135134000</v>
    <v>EXPD</v>
    <v>EXPEDITORS INTERNATIONAL OF WASHINGTON, INC (XNYS:EXPD)</v>
    <v>753824</v>
    <v>1181260</v>
    <v>1979</v>
  </rv>
  <rv s="2">
    <v>8917</v>
  </rv>
  <rv s="0">
    <v>https://www.bing.com/financeapi/forcetrigger?t=a1x7im&amp;q=XNYS%3aLVS&amp;form=skydnc</v>
    <v>Learn more on Bing</v>
  </rv>
  <rv s="3">
    <v>en-GB</v>
    <v>a1x7im</v>
    <v>268435456</v>
    <v>1</v>
    <v>Powered by Refinitiv</v>
    <v>5</v>
    <v>LAS VEGAS SANDS CORP. (XNYS:LVS)</v>
    <v>6</v>
    <v>7</v>
    <v>Finance</v>
    <v>8</v>
    <v>58.05</v>
    <v>30.18</v>
    <v>1.0237000000000001</v>
    <v>-4.08</v>
    <v>4.3159999999999995E-3</v>
    <v>-7.4113999999999999E-2</v>
    <v>0.22</v>
    <v>USD</v>
    <v>Las Vegas Sands Corp. is a global developer and operator of destination properties (Integrated Resorts). The Integrated Resorts feature accommodations, gaming, entertainment and retail malls, convention and exhibition facilities, celebrity chef restaurants and other amenities. Its properties also cater to high-end players by providing them with luxury amenities and premium service levels. Its other amenities include luxury accommodations, restaurants, lounges, invitation-only clubs and private gaming salons. Its principal operating and developmental activities occur in two geographic areas: Macao and Singapore. In Macao, it owns The Venetian Macao Resort Hotel; The Londoner Macao; The Parisian Macao; The Plaza Macao and Four Seasons Macao, and Sands Macao. In Singapore, it owns Marina Bay Sands. It also has ferry operations. It owns and operates a collection of Integrated Resorts in the Macao Special Administrative Region of the People's Republic of China (PRC) through Sands China Ltd.</v>
    <v>39900</v>
    <v>New York Stock Exchange</v>
    <v>XNYS</v>
    <v>XNYS</v>
    <v>5420 S. Durango Drive, LAS VEGAS, NV, 89113 US</v>
    <v>54.55</v>
    <v>Hotels &amp; Entertainment Services</v>
    <v>Stock</v>
    <v>45933.999611747655</v>
    <v>8919</v>
    <v>50.64</v>
    <v>34988540000</v>
    <v>LAS VEGAS SANDS CORP.</v>
    <v>LAS VEGAS SANDS CORP.</v>
    <v>54.47</v>
    <v>30.668199999999999</v>
    <v>55.05</v>
    <v>50.97</v>
    <v>51.19</v>
    <v>686453600</v>
    <v>LVS</v>
    <v>LAS VEGAS SANDS CORP. (XNYS:LVS)</v>
    <v>8163334</v>
    <v>5110305</v>
    <v>2004</v>
  </rv>
  <rv s="2">
    <v>8920</v>
  </rv>
  <rv s="0">
    <v>https://www.bing.com/financeapi/forcetrigger?t=a1vn8m&amp;q=XNYS%3aINVH&amp;form=skydnc</v>
    <v>Learn more on Bing</v>
  </rv>
  <rv s="3">
    <v>en-GB</v>
    <v>a1vn8m</v>
    <v>268435456</v>
    <v>1</v>
    <v>Powered by Refinitiv</v>
    <v>5</v>
    <v>INVITATION HOMES INC. (XNYS:INVH)</v>
    <v>6</v>
    <v>7</v>
    <v>Finance</v>
    <v>8</v>
    <v>35.798999999999999</v>
    <v>28.57</v>
    <v>0.81410000000000005</v>
    <v>-0.06</v>
    <v>3.4919999999999998E-4</v>
    <v>-2.091E-3</v>
    <v>0.01</v>
    <v>USD</v>
    <v>Invitation Homes Inc. is a real estate investment trust that conducts its operations through Invitation Homes Operating Partnership LP (INVH LP). INVH LP is engaged in owning, renovating, leasing, and operating single-family residential properties. Through THR Property Management L.P., a subsidiary of INVH LP, and its wholly owned subsidiaries (collectively, the Manager), it provides all management and other administrative services. The Manager provides professional property and asset management services to portfolio owners of single-family homes for lease. It has a vertically integrated operating platform that enables the Company to acquire, renovate, lease, maintain, and manage both the homes it owns and those it manages on behalf of others. Its business activity includes property operations, marketing and leasing, digital marketing initiatives and branding, resident relations and property maintenance, and investment and asset management. It has approximately 85,138 homes for lease.</v>
    <v>1750</v>
    <v>New York Stock Exchange</v>
    <v>XNYS</v>
    <v>XNYS</v>
    <v>5420 Lbj Freeway, Suite 600, DALLAS, TX, 75240 US</v>
    <v>28.934999999999999</v>
    <v>Residential &amp; Commercial REIT</v>
    <v>Stock</v>
    <v>45933.997880404684</v>
    <v>8922</v>
    <v>28.614999999999998</v>
    <v>17556550000</v>
    <v>INVITATION HOMES INC.</v>
    <v>INVITATION HOMES INC.</v>
    <v>28.71</v>
    <v>32.346800000000002</v>
    <v>28.7</v>
    <v>28.64</v>
    <v>28.65</v>
    <v>613008200</v>
    <v>INVH</v>
    <v>INVITATION HOMES INC. (XNYS:INVH)</v>
    <v>3691633</v>
    <v>4417098</v>
    <v>2017</v>
  </rv>
  <rv s="2">
    <v>8923</v>
  </rv>
  <rv s="0">
    <v>https://www.bing.com/financeapi/forcetrigger?t=a1x8z2&amp;q=XNYS%3aMAA&amp;form=skydnc</v>
    <v>Learn more on Bing</v>
  </rv>
  <rv s="3">
    <v>en-GB</v>
    <v>a1x8z2</v>
    <v>268435456</v>
    <v>1</v>
    <v>Powered by Refinitiv</v>
    <v>5</v>
    <v>MID-AMERICA APARTMENT COMMUNITIES, INC. (XNYS:MAA)</v>
    <v>6</v>
    <v>7</v>
    <v>Finance</v>
    <v>8</v>
    <v>173.376</v>
    <v>136.07</v>
    <v>0.78879999999999995</v>
    <v>0.44</v>
    <v>-2.195E-4</v>
    <v>3.2290000000000001E-3</v>
    <v>-0.03</v>
    <v>USD</v>
    <v>Mid-America Apartment Communities, Inc. is a multifamily-focused, self-administered and self-managed real estate investment trust. The Company owns, operates, acquires and selectively develops apartment communities primarily located in the Southeast, Southwest and Mid-Atlantic regions of the United States. Its segments include Same Store and Non-Same Store and Other. The Same Store segment represents those apartment communities that have been owned and stabilized for at least 12 months as of the first day of the calendar year. The Non-Same Store and Other segment includes recently acquired communities, communities being developed or on lease-up, communities that have been disposed of or identified for disposition and others. The Non-Same Store and Other segment also includes non-multifamily activities and expenses related to severe weather events. It has ownership interest in apartment units, including communities in development, across 16 states and the District of Columbia.</v>
    <v>2532</v>
    <v>New York Stock Exchange</v>
    <v>XNYS</v>
    <v>XNYS</v>
    <v>6815 Poplar Avenue, Suite 500, GERMANTOWN, TN, 38138 US</v>
    <v>137.54</v>
    <v>Residential &amp; Commercial REIT</v>
    <v>Stock</v>
    <v>45933.974790925779</v>
    <v>8925</v>
    <v>136.37</v>
    <v>16003630000</v>
    <v>MID-AMERICA APARTMENT COMMUNITIES, INC.</v>
    <v>MID-AMERICA APARTMENT COMMUNITIES, INC.</v>
    <v>136.78</v>
    <v>28.1449</v>
    <v>136.26</v>
    <v>136.69999999999999</v>
    <v>136.66999999999999</v>
    <v>117071100</v>
    <v>MAA</v>
    <v>MID-AMERICA APARTMENT COMMUNITIES, INC. (XNYS:MAA)</v>
    <v>874318</v>
    <v>759825</v>
    <v>1993</v>
  </rv>
  <rv s="2">
    <v>8926</v>
  </rv>
  <rv s="0">
    <v>https://www.bing.com/financeapi/forcetrigger?t=bpifbh&amp;q=XNYS%3aDOW&amp;form=skydnc</v>
    <v>Learn more on Bing</v>
  </rv>
  <rv s="11">
    <v>en-GB</v>
    <v>bpifbh</v>
    <v>268435456</v>
    <v>1</v>
    <v>Powered by Refinitiv</v>
    <v>25</v>
    <v>Dow Inc. (XNYS:DOW)</v>
    <v>6</v>
    <v>26</v>
    <v>Finance</v>
    <v>8</v>
    <v>55.625</v>
    <v>20.401900000000001</v>
    <v>0.85670000000000002</v>
    <v>0.13</v>
    <v>2.0990000000000002E-3</v>
    <v>5.4879999999999998E-3</v>
    <v>0.05</v>
    <v>USD</v>
    <v>Dow Inc. serves as a holding company for The Dow Chemical Company and its subsidiaries. The Company conducts its operations through six global businesses, which are organized into segments, such as Packaging &amp; Specialty Plastics, Industrial Intermediates &amp; Infrastructure and Performance Materials &amp; Coatings. Packaging &amp; Specialty Plastics segment consists of two integrated global businesses: Hydrocarbons &amp; Energy and Packaging and Specialty Plastics. This segment employs a polyolefin product portfolio. Industrial Intermediates &amp; Infrastructure segment consists of two customer-centric global businesses: Industrial Solutions and Polyurethanes &amp; Construction Chemicals that develop intermediate chemicals that are essential to manufacturing processes, as well as downstream, customized materials and formulations that use advanced development technologies. Performance Materials &amp; Coatings segment consists of two global businesses: Coatings &amp; Performance Monomers and Consumer Solutions.</v>
    <v>36000</v>
    <v>New York Stock Exchange</v>
    <v>XNYS</v>
    <v>XNYS</v>
    <v>2211 H.H. Dow Way, MIDLAND, MI, 48674 US</v>
    <v>24.035</v>
    <v>Chemicals</v>
    <v>Stock</v>
    <v>45933.997948888282</v>
    <v>8928</v>
    <v>23.4</v>
    <v>16884670000</v>
    <v>Dow Inc.</v>
    <v>Dow Inc.</v>
    <v>23.71</v>
    <v>23.69</v>
    <v>23.82</v>
    <v>23.87</v>
    <v>708844200</v>
    <v>DOW</v>
    <v>Dow Inc. (XNYS:DOW)</v>
    <v>8354634</v>
    <v>13908671</v>
    <v>2018</v>
  </rv>
  <rv s="2">
    <v>8929</v>
  </rv>
  <rv s="0">
    <v>https://www.bing.com/financeapi/forcetrigger?t=a1z7mw&amp;q=XNYS%3aOMC&amp;form=skydnc</v>
    <v>Learn more on Bing</v>
  </rv>
  <rv s="3">
    <v>en-GB</v>
    <v>a1z7mw</v>
    <v>268435456</v>
    <v>1</v>
    <v>Powered by Refinitiv</v>
    <v>5</v>
    <v>OMNICOM GROUP INC. (XNYS:OMC)</v>
    <v>6</v>
    <v>7</v>
    <v>Finance</v>
    <v>8</v>
    <v>107</v>
    <v>68.37</v>
    <v>0.96789999999999998</v>
    <v>0.76</v>
    <v>5.0249999999999991E-3</v>
    <v>9.8890000000000002E-3</v>
    <v>0.39</v>
    <v>USD</v>
    <v>Omnicom Group Inc. is a provider of marketing and sales solutions. The Company offers a range of services in advertising, strategic media planning and buying, precision marketing, retail and digital commerce, branding, experiential, public relations, healthcare marketing and other specialty marketing services to over 5,000 clients in more than 70 countries. Its services include database management, digital/direct marketing, package design, crisis communications, custom publishing, data analytics, healthcare marketing and communications, instore design, interactive marketing, investor relations, mobile marketing, promotional marketing, public affairs, public relations, retail media and e-commerce, social media marketing, search engine marketing, studio production, sports and event marketing, marketing research and others. Its portfolio of companies includes BBDO, DDB, TBWA, Omnicom Media Group, the DAS Group of Companies, and the Communications Consultancy Network.</v>
    <v>74900</v>
    <v>New York Stock Exchange</v>
    <v>XNYS</v>
    <v>XNYS</v>
    <v>280 Park Avenue, NEW YORK, NY, 10017 US</v>
    <v>78.489999999999995</v>
    <v>Media &amp; Publishing</v>
    <v>Stock</v>
    <v>45933.986993853905</v>
    <v>8931</v>
    <v>76.570099999999996</v>
    <v>15034830000</v>
    <v>OMNICOM GROUP INC.</v>
    <v>OMNICOM GROUP INC.</v>
    <v>76.739999999999995</v>
    <v>11.0129</v>
    <v>76.849999999999994</v>
    <v>77.61</v>
    <v>78</v>
    <v>193722900</v>
    <v>OMC</v>
    <v>OMNICOM GROUP INC. (XNYS:OMC)</v>
    <v>3210307</v>
    <v>3517713</v>
    <v>1944</v>
  </rv>
  <rv s="2">
    <v>8932</v>
  </rv>
  <rv s="0">
    <v>https://www.bing.com/financeapi/forcetrigger?t=a23vm7&amp;q=XNAS%3aNLOK&amp;form=skydnc</v>
    <v>Learn more on Bing</v>
  </rv>
  <rv s="3">
    <v>en-GB</v>
    <v>a23vm7</v>
    <v>268435456</v>
    <v>1</v>
    <v>Powered by Refinitiv</v>
    <v>5</v>
    <v>GEN DIGITAL INC. (XNAS:GEN)</v>
    <v>6</v>
    <v>7</v>
    <v>Finance</v>
    <v>8</v>
    <v>32.215000000000003</v>
    <v>22.74</v>
    <v>0.94099999999999995</v>
    <v>-0.26</v>
    <v>-7.1889999999999996E-4</v>
    <v>-9.2589999999999999E-3</v>
    <v>-0.02</v>
    <v>USD</v>
    <v>Gen Digital Inc. is a global company. The Company offers a range of cyber safety brands, including Norton, Avast, LifeLock, MoneyLion, Avira, AVG and CCleaner, among others. Its cyber safety portfolio provides protection across three categories in multiple channels and geographies, including security and performance, identity protection, and online privacy. It also offers solutions in digital identity and access management, digital reputation, and restoration support services. It provides real-time protection for PCs, Macs and mobile devices against malware, viruses, adware, ransomware and other online threats. These offerings monitor and block unauthorized traffic from the Internet to the device to help protect private and sensitive information when customers are online. Its LifeLock, Avast and AVG brands include monitoring credit reports, the dark web and social media accounts to help safeguard its customers’ personal information. Its VPN solutions provide an encrypted data tunnel.</v>
    <v>3500</v>
    <v>Nasdaq Stock Market</v>
    <v>XNAS</v>
    <v>XNAS</v>
    <v>60 E Rio Salado Parkway, Suite 1000, TEMPE, AZ, 85281 US</v>
    <v>28.18</v>
    <v>Software &amp; IT Services</v>
    <v>Stock</v>
    <v>45933.953850381251</v>
    <v>8934</v>
    <v>27.67</v>
    <v>17133480000</v>
    <v>GEN DIGITAL INC.</v>
    <v>GEN DIGITAL INC.</v>
    <v>28.06</v>
    <v>29.307400000000001</v>
    <v>28.08</v>
    <v>27.82</v>
    <v>27.8</v>
    <v>615869100</v>
    <v>GEN</v>
    <v>GEN DIGITAL INC. (XNAS:GEN)</v>
    <v>3117341</v>
    <v>3550667</v>
    <v>1988</v>
  </rv>
  <rv s="2">
    <v>8935</v>
  </rv>
  <rv s="0">
    <v>https://www.bing.com/financeapi/forcetrigger?t=a1vcgh&amp;q=XNYS%3aIFF&amp;form=skydnc</v>
    <v>Learn more on Bing</v>
  </rv>
  <rv s="11">
    <v>en-GB</v>
    <v>a1vcgh</v>
    <v>268435456</v>
    <v>1</v>
    <v>Powered by Refinitiv</v>
    <v>25</v>
    <v>INTERNATIONAL FLAVORS &amp; FRAGRANCES INC. (XNYS:IFF)</v>
    <v>6</v>
    <v>26</v>
    <v>Finance</v>
    <v>8</v>
    <v>106.77</v>
    <v>59.89</v>
    <v>1.048</v>
    <v>0.67</v>
    <v>1.9942000000000001E-2</v>
    <v>1.0893E-2</v>
    <v>1.24</v>
    <v>USD</v>
    <v>International Flavors &amp; Fragrances Inc. is a creator and manufacturer of food, beverage, health and biosciences, scent, and complementary adjacent products. The Company's segment includes Taste, Food Ingredients, Health &amp; Biosciences, and Scent. The Taste segment consists of a range of flavor compounds and natural taste solutions used in food and beverage applications. The Food Ingredients segment includes a broad portfolio of natural and plant-based specialty ingredients that provide texturizing and food protection capabilities, as well as soy and pea protein solutions, emulsifiers, and sweeteners. Its Health &amp; Biosciences segment consists of the development and production of an advanced biotechnology-derived portfolio of enzymes, food cultures, probiotics and specialty ingredients for food and non-food applications. Its Scent segment creates fragrance compounds and fragrance ingredients that are integral elements in perfumes and household and personal care products.</v>
    <v>22400</v>
    <v>New York Stock Exchange</v>
    <v>XNYS</v>
    <v>XNYS</v>
    <v>521 W 57TH ST, NEW YORK, NY, 10019 US</v>
    <v>62.45</v>
    <v>Food &amp; Tobacco</v>
    <v>Stock</v>
    <v>45933.994566376561</v>
    <v>8937</v>
    <v>61.35</v>
    <v>15935930000</v>
    <v>INTERNATIONAL FLAVORS &amp; FRAGRANCES INC.</v>
    <v>INTERNATIONAL FLAVORS &amp; FRAGRANCES INC.</v>
    <v>61.35</v>
    <v>61.51</v>
    <v>62.18</v>
    <v>63.42</v>
    <v>256287100</v>
    <v>IFF</v>
    <v>INTERNATIONAL FLAVORS &amp; FRAGRANCES INC. (XNYS:IFF)</v>
    <v>1542003</v>
    <v>2267026</v>
    <v>1909</v>
  </rv>
  <rv s="2">
    <v>8938</v>
  </rv>
  <rv s="0">
    <v>https://www.bing.com/financeapi/forcetrigger?t=a1pnu2&amp;q=XNAS%3aCHRW&amp;form=skydnc</v>
    <v>Learn more on Bing</v>
  </rv>
  <rv s="3">
    <v>en-GB</v>
    <v>a1pnu2</v>
    <v>268435456</v>
    <v>1</v>
    <v>Powered by Refinitiv</v>
    <v>5</v>
    <v>C.H. ROBINSON WORLDWIDE, INC. (XNAS:CHRW)</v>
    <v>6</v>
    <v>7</v>
    <v>Finance</v>
    <v>8</v>
    <v>137.99600000000001</v>
    <v>84.678799999999995</v>
    <v>0.86799999999999999</v>
    <v>0.63</v>
    <v>0</v>
    <v>4.6750000000000003E-3</v>
    <v>0</v>
    <v>USD</v>
    <v>C.H. Robinson Worldwide, Inc. is a global logistics provider. The Company's segments include North American Surface Transportation (NAST), Global Forwarding, and All Other and Corporate. NAST segment provides transportation and logistics services across North America through a network of offices in the United States, Canada, and Mexico. NAST segment’s services include truckload and less than truckload transportation brokerage services. Global Forwarding segment provides transportation and logistics services through an international network of offices in North America, Europe, Asia, Oceania, South America, and the Middle East and also contracts with independent agents worldwide. Global Forwarding segment’s services include ocean freight services, air freight services, and customs brokerage. All Other and Corporate segment includes Robinson Fresh and Managed Solutions. Robinson Fresh provides sourcing services. In its Managed Solutions business, it often acts as the shipper’s agent.</v>
    <v>13166</v>
    <v>Nasdaq Stock Market</v>
    <v>XNAS</v>
    <v>XNAS</v>
    <v>14701 Charlson Rd, EDEN PRAIRIE, MN, 55347 US</v>
    <v>137.77000000000001</v>
    <v>Freight &amp; Logistics Services</v>
    <v>Stock</v>
    <v>45933.857854096874</v>
    <v>8940</v>
    <v>134.86500000000001</v>
    <v>15989540000</v>
    <v>C.H. ROBINSON WORLDWIDE, INC.</v>
    <v>C.H. ROBINSON WORLDWIDE, INC.</v>
    <v>135</v>
    <v>30.677299999999999</v>
    <v>134.77000000000001</v>
    <v>135.4</v>
    <v>135.4</v>
    <v>118091200</v>
    <v>CHRW</v>
    <v>C.H. ROBINSON WORLDWIDE, INC. (XNAS:CHRW)</v>
    <v>1209175</v>
    <v>1726539</v>
    <v>1997</v>
  </rv>
  <rv s="2">
    <v>8941</v>
  </rv>
  <rv s="0">
    <v>https://www.bing.com/financeapi/forcetrigger?t=a24km7&amp;q=XNYS%3aTSN&amp;form=skydnc</v>
    <v>Learn more on Bing</v>
  </rv>
  <rv s="3">
    <v>en-GB</v>
    <v>a24km7</v>
    <v>268435456</v>
    <v>1</v>
    <v>Powered by Refinitiv</v>
    <v>5</v>
    <v>TYSON FOODS, INCORPORATED (XNYS:TSN)</v>
    <v>6</v>
    <v>7</v>
    <v>Finance</v>
    <v>8</v>
    <v>65.95</v>
    <v>51.85</v>
    <v>0.5534</v>
    <v>0.27</v>
    <v>2.9070000000000003E-3</v>
    <v>4.9610000000000001E-3</v>
    <v>0.159</v>
    <v>USD</v>
    <v>Tyson Foods, Inc. is a food company. The Company has a portfolio of iconic products and brands, including Tyson, Jimmy Dean, Hillshire Farm, Ball Park, Wright, State Fair, Aidells and ibp. Its segments include Beef, Pork, Chicken and Prepared Foods. The Beef segment includes operations related to processing live-fed cattle and fabricating dressed beef carcasses into primal and sub-primal meat cuts and case-ready products. Its Pork segment includes operations related to processing live market hogs and fabricating pork carcasses into primal and sub-primal cuts and case-ready products. The Chicken segment includes domestic operations related to raising and processing live chickens into, and purchasing raw materials for fresh, frozen and value-added chicken products and sales from specialty products. The Prepared Foods segment includes operations related to manufacturing and marketing frozen and refrigerated food products and logistics operations to move products through the supply chain.</v>
    <v>138000</v>
    <v>New York Stock Exchange</v>
    <v>XNYS</v>
    <v>XNYS</v>
    <v>2200 DON TYSON PARKWAY, SPRINGDALE, AR, 72762-6999 US</v>
    <v>54.835000000000001</v>
    <v>Food &amp; Tobacco</v>
    <v>Stock</v>
    <v>45933.977127198435</v>
    <v>8943</v>
    <v>54.42</v>
    <v>19457030000</v>
    <v>TYSON FOODS, INCORPORATED</v>
    <v>TYSON FOODS, INCORPORATED</v>
    <v>54.44</v>
    <v>24.601900000000001</v>
    <v>54.42</v>
    <v>54.69</v>
    <v>54.848999999999997</v>
    <v>355769400</v>
    <v>TSN</v>
    <v>TYSON FOODS, INCORPORATED (XNYS:TSN)</v>
    <v>1619722</v>
    <v>2718878</v>
    <v>1986</v>
  </rv>
  <rv s="2">
    <v>8944</v>
  </rv>
  <rv s="0">
    <v>https://www.bing.com/financeapi/forcetrigger?t=a24p77&amp;q=XNYS%3aTXT&amp;form=skydnc</v>
    <v>Learn more on Bing</v>
  </rv>
  <rv s="3">
    <v>en-GB</v>
    <v>a24p77</v>
    <v>268435456</v>
    <v>1</v>
    <v>Powered by Refinitiv</v>
    <v>5</v>
    <v>TEXTRON INC. (XNYS:TXT)</v>
    <v>6</v>
    <v>7</v>
    <v>Finance</v>
    <v>8</v>
    <v>91.3</v>
    <v>57.7</v>
    <v>1.1364000000000001</v>
    <v>0.5</v>
    <v>1.1509999999999999E-3</v>
    <v>5.79E-3</v>
    <v>0.1</v>
    <v>USD</v>
    <v>Textron Inc. is a multi-industry company that leverages its global network of aircraft, defense, industrial and finance businesses to provide customers with various solutions and services. The Company's segments include Textron Aviation, Bell, Textron Systems, Industrial, Textron eAviation, and Finance. Textron Aviation segment manufactures, sells and services Cessna and Beechcraft aircraft, and services the Hawker brand of business jets. Bell segment supplies military and commercial helicopters, tiltrotor aircraft, and related spare parts and services in the world. Textron Systems segment offers electronic systems and solutions, advanced marine craft, piston aircraft engines, and others. Industrial segment designs and manufactures a variety of products within the Kautex and Specialized Vehicles product lines. Textron eAviation segment includes Pipistrel, a manufacturer of light aircraft, along with other research and development initiatives related to sustainable aviation solutions.</v>
    <v>34000</v>
    <v>New York Stock Exchange</v>
    <v>XNYS</v>
    <v>XNYS</v>
    <v>40 WESTMINSTER ST, PROVIDENCE, RI, 02903-2525 US</v>
    <v>87.32</v>
    <v>Aerospace &amp; Defense</v>
    <v>Stock</v>
    <v>45933.958333344533</v>
    <v>8946</v>
    <v>86.34</v>
    <v>15477130000</v>
    <v>TEXTRON INC.</v>
    <v>TEXTRON INC.</v>
    <v>86.35</v>
    <v>19.612500000000001</v>
    <v>86.35</v>
    <v>86.85</v>
    <v>86.95</v>
    <v>178205300</v>
    <v>TXT</v>
    <v>TEXTRON INC. (XNYS:TXT)</v>
    <v>1497468</v>
    <v>1413366</v>
    <v>1967</v>
  </rv>
  <rv s="2">
    <v>8947</v>
  </rv>
  <rv s="0">
    <v>https://www.bing.com/financeapi/forcetrigger?t=a1naqh&amp;q=XNYS%3aALLE&amp;form=skydnc</v>
    <v>Learn more on Bing</v>
  </rv>
  <rv s="3">
    <v>en-GB</v>
    <v>a1naqh</v>
    <v>268435456</v>
    <v>1</v>
    <v>Powered by Refinitiv</v>
    <v>5</v>
    <v>ALLEGION PUBLIC LIMITED COMPANY (XNYS:ALLE)</v>
    <v>6</v>
    <v>7</v>
    <v>Finance</v>
    <v>8</v>
    <v>180.34</v>
    <v>116.57</v>
    <v>1.0875999999999999</v>
    <v>-0.45</v>
    <v>0</v>
    <v>-2.532E-3</v>
    <v>0</v>
    <v>USD</v>
    <v>Allegion plc is a global security products and solutions provider. The Company secures people and assets with a range of solutions for homes, businesses, schools and institutions. Its Allegion Americas segment is a provider of security products, services and solutions throughout North America. It sells a range of products and solutions, including locks, locksets, key systems, door controls and systems, exit devices, doors, accessories, electronic security products, access control systems and software and service solutions to customers in commercial, institutional, and residential facilities. Its Allegion International segment provides security products, services and solutions primarily throughout Europe, Asia and Oceania. The segment offers end-users a range of products, services and solutions, including locks, locksets, portable locks, key systems, door closers and systems, and others. Its brands include CISA, Interflex, LCN, Schlage, SimonsVoss, Von Duprin, Trimco and others.</v>
    <v>14400</v>
    <v>New York Stock Exchange</v>
    <v>XNYS</v>
    <v>XNYS</v>
    <v>Block D Iveagh Court, Harcourt Road, Dublin 2, DUBLIN, DUBLIN, D02 VH94 IE</v>
    <v>179.56</v>
    <v>Communications &amp; Networking</v>
    <v>Stock</v>
    <v>45933.958333356248</v>
    <v>8949</v>
    <v>177.21</v>
    <v>15219730000</v>
    <v>ALLEGION PUBLIC LIMITED COMPANY</v>
    <v>ALLEGION PUBLIC LIMITED COMPANY</v>
    <v>177.8</v>
    <v>24.677099999999999</v>
    <v>177.74</v>
    <v>177.29</v>
    <v>177.29</v>
    <v>85846520</v>
    <v>ALLE</v>
    <v>ALLEGION PUBLIC LIMITED COMPANY (XNYS:ALLE)</v>
    <v>689356</v>
    <v>904356</v>
    <v>2013</v>
  </rv>
  <rv s="2">
    <v>8950</v>
  </rv>
  <rv s="0">
    <v>https://www.bing.com/financeapi/forcetrigger?t=a1usr7&amp;q=XNAS%3aHOLX&amp;form=skydnc</v>
    <v>Learn more on Bing</v>
  </rv>
  <rv s="3">
    <v>en-GB</v>
    <v>a1usr7</v>
    <v>268435456</v>
    <v>1</v>
    <v>Powered by Refinitiv</v>
    <v>5</v>
    <v>HOLOGIC, INC. (XNAS:HOLX)</v>
    <v>6</v>
    <v>7</v>
    <v>Finance</v>
    <v>8</v>
    <v>84.39</v>
    <v>51.9</v>
    <v>0.64649999999999996</v>
    <v>0.31</v>
    <v>1.2166999999999999E-2</v>
    <v>4.5650000000000005E-3</v>
    <v>0.83</v>
    <v>USD</v>
    <v>Hologic, Inc. is a medical technology company primarily focused on improving women's health and well-being through early detection and treatment. The Company is a developer, manufacturer and supplier of diagnostics products, medical imaging systems, and surgical products. Its segments include Diagnostics, Breast Health, GYN Surgical, and Skeletal Health. The Diagnostics segment offers a range of diagnostic products, which are used primarily to aid in the screening and diagnosis of human diseases. The Breast Health segment offers a broad portfolio of solutions for breast imaging, biopsy, breast surgery and pathology. The GYN Surgical segment's products include MyoSure hysteroscopic tissue removal system, NovaSure endometrial ablation system, Acessa ProVu laparoscopic radiofrequency ablation system, as well as CoolSeal vessel sealing portfolio and JustRight surgical stapler. The Skeletal Health segment's products include the Horizon DXA and the Fluoroscan Insight FD mini C-arm.</v>
    <v>7063</v>
    <v>Nasdaq Stock Market</v>
    <v>XNAS</v>
    <v>XNAS</v>
    <v>250 Campus Drive, MARLBOROUGH, MA, 01752 US</v>
    <v>69.13</v>
    <v>Healthcare Equipment &amp; Supplies</v>
    <v>Stock</v>
    <v>45933.966311712502</v>
    <v>8952</v>
    <v>67.554299999999998</v>
    <v>15173440000</v>
    <v>HOLOGIC, INC.</v>
    <v>HOLOGIC, INC.</v>
    <v>67.92</v>
    <v>28.175599999999999</v>
    <v>67.91</v>
    <v>68.22</v>
    <v>69.05</v>
    <v>222419300</v>
    <v>HOLX</v>
    <v>HOLOGIC, INC. (XNAS:HOLX)</v>
    <v>1158395</v>
    <v>2092360</v>
    <v>1990</v>
  </rv>
  <rv s="2">
    <v>8953</v>
  </rv>
  <rv s="0">
    <v>https://www.bing.com/financeapi/forcetrigger?t=a26fww&amp;q=XNAS%3aZBRA&amp;form=skydnc</v>
    <v>Learn more on Bing</v>
  </rv>
  <rv s="3">
    <v>en-GB</v>
    <v>a26fww</v>
    <v>268435456</v>
    <v>1</v>
    <v>Powered by Refinitiv</v>
    <v>5</v>
    <v>ZEBRA TECHNOLOGIES CORPORATION (XNAS:ZBRA)</v>
    <v>6</v>
    <v>7</v>
    <v>Finance</v>
    <v>8</v>
    <v>427.755</v>
    <v>205.73</v>
    <v>1.8122</v>
    <v>9.16</v>
    <v>1.8983E-2</v>
    <v>3.0962E-2</v>
    <v>5.79</v>
    <v>USD</v>
    <v>Zebra Technologies Corporation is engaged in the Automatic Identification and Data Capture (AIDC) industry. The Company helps organizations monitor, anticipate, and accelerate workflows by empowering their frontline and ensuring that everyone and everything is visible, connected and fully optimized. Its portfolio includes hardware, software, and services. It operates through two segments: Asset Intelligence &amp; Tracking (AIT) and Enterprise Visibility &amp; Mobility (EVM). The AIT segment is engaged in barcode printing and asset tracking technologies. Its product lines include barcode and card printers, radio frequency identification devices (RFID) and real-time location systems (RTLS) offerings, and supplies, including temperature-monitoring labels, and services. The EVM segment is engaged in automatic information and data capture solutions. Its product lines include mobile computing, data capture, fixed industrial scanning and machine vision, services, and workflow optimization solutions.</v>
    <v>9900</v>
    <v>Nasdaq Stock Market</v>
    <v>XNAS</v>
    <v>XNAS</v>
    <v>3 Overlook Point, LINCOLNSHIRE, IL, 60069 US</v>
    <v>311.44</v>
    <v>Electronic Equipment &amp; Parts</v>
    <v>Stock</v>
    <v>45933.990227256247</v>
    <v>8955</v>
    <v>298.39999999999998</v>
    <v>15508280000</v>
    <v>ZEBRA TECHNOLOGIES CORPORATION</v>
    <v>ZEBRA TECHNOLOGIES CORPORATION</v>
    <v>299.11</v>
    <v>27.953600000000002</v>
    <v>295.85000000000002</v>
    <v>305.01</v>
    <v>310.8</v>
    <v>50845150</v>
    <v>ZBRA</v>
    <v>ZEBRA TECHNOLOGIES CORPORATION (XNAS:ZBRA)</v>
    <v>452259</v>
    <v>475333</v>
    <v>1991</v>
  </rv>
  <rv s="2">
    <v>8956</v>
  </rv>
  <rv s="0">
    <v>https://www.bing.com/financeapi/forcetrigger?t=a1pvu2&amp;q=XNYS%3aCLX&amp;form=skydnc</v>
    <v>Learn more on Bing</v>
  </rv>
  <rv s="3">
    <v>en-GB</v>
    <v>a1pvu2</v>
    <v>268435456</v>
    <v>1</v>
    <v>Powered by Refinitiv</v>
    <v>5</v>
    <v>THE CLOROX COMPANY (XNYS:CLX)</v>
    <v>6</v>
    <v>7</v>
    <v>Finance</v>
    <v>8</v>
    <v>171.37</v>
    <v>116.53</v>
    <v>0.51849999999999996</v>
    <v>0.94</v>
    <v>1.7050000000000001E-3</v>
    <v>7.6890000000000005E-3</v>
    <v>0.21</v>
    <v>USD</v>
    <v>The Clorox Company is a multinational manufacturer and marketer of consumer and professional products. The Company operates through four segments: Health and Wellness, Household, Lifestyle, and International. Its Health and Wellness segment consists of cleaning, disinfecting and professional products marketed and sold under the Clorox, Clorox2, Pine-Sol, Scentiva, Tilex, Liquid-Plumr and Formula 409 brands in the United States. Its Household segment consists of bags and wraps, cat litter and grilling products marketed and sold under the Glad, Fresh Step and Scoop Away, and Kingsford brands in the United States. The lifestyle segment consists of food, water-filtration and natural personal care products marketed and sold under the Hidden Valley, Brita and Burt’s Bees brands. International consists of products sold outside the United States. Its products within this segment include laundry additives, home care products, bags and wraps, cat litter, water-filtration products and others.</v>
    <v>7600</v>
    <v>New York Stock Exchange</v>
    <v>XNYS</v>
    <v>XNYS</v>
    <v>1221 Broadway, OAKLAND, CA, 94612-1888 US</v>
    <v>124.14</v>
    <v>Personal &amp; Household Products &amp; Services</v>
    <v>Stock</v>
    <v>45933.989401631246</v>
    <v>8958</v>
    <v>122.08</v>
    <v>15067300000</v>
    <v>THE CLOROX COMPANY</v>
    <v>THE CLOROX COMPANY</v>
    <v>122.38</v>
    <v>18.881399999999999</v>
    <v>122.25</v>
    <v>123.19</v>
    <v>123.4</v>
    <v>122309400</v>
    <v>CLX</v>
    <v>THE CLOROX COMPANY (XNYS:CLX)</v>
    <v>1264121</v>
    <v>1993367</v>
    <v>1986</v>
  </rv>
  <rv s="2">
    <v>8959</v>
  </rv>
  <rv s="0">
    <v>https://www.bing.com/financeapi/forcetrigger?t=a1qvp2&amp;q=XNYS%3aDECK&amp;form=skydnc</v>
    <v>Learn more on Bing</v>
  </rv>
  <rv s="3">
    <v>en-GB</v>
    <v>a1qvp2</v>
    <v>268435456</v>
    <v>1</v>
    <v>Powered by Refinitiv</v>
    <v>5</v>
    <v>DECKERS OUTDOOR CORPORATION (XNYS:DECK)</v>
    <v>6</v>
    <v>7</v>
    <v>Finance</v>
    <v>8</v>
    <v>223.98</v>
    <v>93.72</v>
    <v>1.1114999999999999</v>
    <v>-0.75</v>
    <v>-1.456E-3</v>
    <v>-7.2250000000000005E-3</v>
    <v>-0.15</v>
    <v>USD</v>
    <v>Deckers Outdoor Corporation designs, markets, and distributes footwear, apparel, and accessories developed for both everyday casual lifestyle use and high-performance activities. Its segments include UGG brand, HOKA brand and Other brands. The UGG brand segment provides premium footwear, apparel and accessories. The HOKA brand segment’s products include running, trail, hiking, fitness, and lifestyle footwear offerings, as well as select apparel and accessories. Its Other brands segment consists of Teva brand, AHNU brand, and Koolaburra brand. Its Teva brand includes a variety of footwear options, from classic sandals and shoes to boots. The Koolaburra brand is a casual footwear fashion line that uses plush materials. Its AHNU brand’s footwear products fuse high-performance technology for everyday wear. Its portfolio of brands includes UGG, HOKA, Teva, and AHNU. It sells its products through domestic and international retailers and international distributors in its wholesale channel.</v>
    <v>5500</v>
    <v>New York Stock Exchange</v>
    <v>XNYS</v>
    <v>XNYS</v>
    <v>250 Coromar Drive, GOLETA, CA, 93117 US</v>
    <v>104.79</v>
    <v>Textiles &amp; Apparel</v>
    <v>Stock</v>
    <v>45933.999268599218</v>
    <v>8961</v>
    <v>102.93</v>
    <v>15286780000</v>
    <v>DECKERS OUTDOOR CORPORATION</v>
    <v>DECKERS OUTDOOR CORPORATION</v>
    <v>104.15</v>
    <v>15.943899999999999</v>
    <v>103.8</v>
    <v>103.05</v>
    <v>102.9</v>
    <v>148343400</v>
    <v>DECK</v>
    <v>DECKERS OUTDOOR CORPORATION (XNYS:DECK)</v>
    <v>2405910</v>
    <v>2757207</v>
    <v>1993</v>
  </rv>
  <rv s="2">
    <v>8962</v>
  </rv>
  <rv s="0">
    <v>https://www.bing.com/financeapi/forcetrigger?t=a21tm7&amp;q=XNYS%3aRE&amp;form=skydnc</v>
    <v>Learn more on Bing</v>
  </rv>
  <rv s="3">
    <v>en-GB</v>
    <v>a21tm7</v>
    <v>268435456</v>
    <v>1</v>
    <v>Powered by Refinitiv</v>
    <v>5</v>
    <v>Everest Group, Ltd. (XNYS:EG)</v>
    <v>6</v>
    <v>7</v>
    <v>Finance</v>
    <v>8</v>
    <v>407.3</v>
    <v>320</v>
    <v>0.47260000000000002</v>
    <v>5.8</v>
    <v>0</v>
    <v>1.6521999999999998E-2</v>
    <v>0</v>
    <v>USD</v>
    <v>Everest Group, Ltd. is a Bermuda-based global company engaged in underwriting activities. It provides property, casualty, and specialty reinsurance, and insurance products. The Company conducts its principal business through its Reinsurance and Insurance reportable segments. The Reinsurance Segment underwrites property and casualty reinsurance and specialty lines globally. It operates using both treaty and facultative reinsurance models. Treaty reinsurance involves covering a portfolio of risks under a pre-agreed arrangement, while facultative reinsurance provides coverage for individual risks that are negotiated separately. The Insurance segment underwrites property and casualty insurance and conducts its business through wholesale and retail brokers, surplus lines brokers, and program administrators. Its operations in more than 100 countries across six continents. The Company underwrites reinsurance through both brokers and direct arrangements with ceding companies.</v>
    <v>3037</v>
    <v>New York Stock Exchange</v>
    <v>XNYS</v>
    <v>XNYS</v>
    <v>Seon Place, 4Th Floor, 141 Front Street, HAMILTON, HM 19 BM</v>
    <v>358.95</v>
    <v>Insurance</v>
    <v>Stock</v>
    <v>45933.958333356248</v>
    <v>8964</v>
    <v>350.44</v>
    <v>14967460000</v>
    <v>Everest Group, Ltd.</v>
    <v>Everest Group, Ltd.</v>
    <v>350.44</v>
    <v>18.472300000000001</v>
    <v>351.05</v>
    <v>356.85</v>
    <v>356.85</v>
    <v>41943290</v>
    <v>EG</v>
    <v>Everest Group, Ltd. (XNYS:EG)</v>
    <v>247538</v>
    <v>357985</v>
    <v>1999</v>
  </rv>
  <rv s="2">
    <v>8965</v>
  </rv>
  <rv s="0">
    <v>https://www.bing.com/financeapi/forcetrigger?t=a1wifr&amp;q=XNYS%3aKIM&amp;form=skydnc</v>
    <v>Learn more on Bing</v>
  </rv>
  <rv s="3">
    <v>en-GB</v>
    <v>a1wifr</v>
    <v>268435456</v>
    <v>1</v>
    <v>Powered by Refinitiv</v>
    <v>5</v>
    <v>KIMCO REALTY CORPORATION. (XNYS:KIM)</v>
    <v>6</v>
    <v>7</v>
    <v>Finance</v>
    <v>8</v>
    <v>25.83</v>
    <v>17.93</v>
    <v>1.3038000000000001</v>
    <v>0.11</v>
    <v>0</v>
    <v>5.1500000000000001E-3</v>
    <v>0</v>
    <v>USD</v>
    <v>Kimco Realty Corporation is a real estate investment trust (REIT) and owner and operator of open-air, grocery-anchored shopping centers and mixed-use properties in the United States. The Company's portfolio is primarily concentrated in the first-ring suburbs of the major metropolitan markets, including high-barrier-to-entry coastal markets and rapidly expanding Sun Belt cities. Its tenant mix is focused on essential, necessity-based goods and services that drive multiple shopping trips per week. It specializes in shopping center ownership, management, acquisitions, and value-enhancing redevelopment activities. Its properties &amp; leasing services include finding available space, signature series, re/development, specialty leasing, leasing programs, acquisitions &amp; dispositions, and preferred equity &amp; mezzanine financing. The Company has interests in approximately 568 United States shopping center properties, aggregating 101 million square feet of gross leasable area, located in 30 states.</v>
    <v>717</v>
    <v>New York Stock Exchange</v>
    <v>XNYS</v>
    <v>XNYS</v>
    <v>500 North Broadway, Suite 201, P.O. Box 9010, JERICHO, NY, 11753 US</v>
    <v>21.7</v>
    <v>Residential &amp; Commercial REIT</v>
    <v>Stock</v>
    <v>45933.958333344533</v>
    <v>8967</v>
    <v>21.38</v>
    <v>14539490000</v>
    <v>KIMCO REALTY CORPORATION.</v>
    <v>KIMCO REALTY CORPORATION.</v>
    <v>21.38</v>
    <v>25.828900000000001</v>
    <v>21.36</v>
    <v>21.47</v>
    <v>21.47</v>
    <v>677200500</v>
    <v>KIM</v>
    <v>KIMCO REALTY CORPORATION. (XNYS:KIM)</v>
    <v>3180598</v>
    <v>3749629</v>
    <v>2022</v>
  </rv>
  <rv s="2">
    <v>8968</v>
  </rv>
  <rv s="0">
    <v>https://www.bing.com/financeapi/forcetrigger?t=a1o9gh&amp;q=XNYS%3aBBY&amp;form=skydnc</v>
    <v>Learn more on Bing</v>
  </rv>
  <rv s="3">
    <v>en-GB</v>
    <v>a1o9gh</v>
    <v>268435456</v>
    <v>1</v>
    <v>Powered by Refinitiv</v>
    <v>5</v>
    <v>Best Buy Co., Inc. (XNYS:BBY)</v>
    <v>6</v>
    <v>7</v>
    <v>Finance</v>
    <v>8</v>
    <v>101.04</v>
    <v>54.99</v>
    <v>1.2589999999999999</v>
    <v>0.24</v>
    <v>0</v>
    <v>3.1319999999999998E-3</v>
    <v>0</v>
    <v>USD</v>
    <v>Best Buy Co., Inc. is engaged in personalizing and humanizing technology solutions. The Company has two segments: Domestic and International. The Domestic segment comprises its operations in all states, districts and territories of the United States and its Best Buy Health business and includes the brand names Best Buy, Best Buy Ads, Best Buy Business, Best Buy Essentials, Best Buy Health, Geek Squad, Imagine That, Insignia, Lively, My Best Buy, My Best Buy Memberships, Pacific Kitchen and Home, TechLiquidators and Yardbird; and the domain names bestbuy.com, lively.com, techliquidators.com and yardbird.com. The International segment comprises all its operations in Canada under the brand names Best Buy, Best Buy Express, Best Buy Mobile, Geek Squad and TechLiquidators and the domain names bestbuy.ca and techliquidators.ca. The Company’s product categories include computing and mobile phones, consumer electronics, appliances, entertainment, services and others.</v>
    <v>85000</v>
    <v>New York Stock Exchange</v>
    <v>XNYS</v>
    <v>XNYS</v>
    <v>7601 Penn Ave S, RICHFIELD, MN, 55423 US</v>
    <v>78.23</v>
    <v>Specialty Retailers</v>
    <v>Stock</v>
    <v>45933.958333367969</v>
    <v>8970</v>
    <v>76.459999999999994</v>
    <v>16148380000</v>
    <v>Best Buy Co., Inc.</v>
    <v>Best Buy Co., Inc.</v>
    <v>76.760000000000005</v>
    <v>21.1724</v>
    <v>76.62</v>
    <v>76.86</v>
    <v>76.86</v>
    <v>210101300</v>
    <v>BBY</v>
    <v>Best Buy Co., Inc. (XNYS:BBY)</v>
    <v>2172647</v>
    <v>3621607</v>
    <v>1966</v>
  </rv>
  <rv s="2">
    <v>8971</v>
  </rv>
  <rv s="0">
    <v>https://www.bing.com/financeapi/forcetrigger?t=a1xam7&amp;q=XNYS%3aMAS&amp;form=skydnc</v>
    <v>Learn more on Bing</v>
  </rv>
  <rv s="3">
    <v>en-GB</v>
    <v>a1xam7</v>
    <v>268435456</v>
    <v>1</v>
    <v>Powered by Refinitiv</v>
    <v>5</v>
    <v>MASCO CORPORATION (XNYS:MAS)</v>
    <v>6</v>
    <v>7</v>
    <v>Finance</v>
    <v>8</v>
    <v>86.7</v>
    <v>56.55</v>
    <v>1.1811</v>
    <v>-0.62</v>
    <v>1.2219000000000001E-2</v>
    <v>-8.7320000000000002E-3</v>
    <v>0.86</v>
    <v>USD</v>
    <v>Masco Corporation is engaged in designing, manufacturing and distributing branded home improvement and building products. The Company's portfolio of brands includes Behr paint; Delta and hansgrohe faucets, bath and shower fixtures; Liberty branded decorative and functional hardware, and HotSpring spas. Its segments include Plumbing Products and Decorative Architectural Products. The Plumbing Products segment principally includes faucets, plumbing system components and valves, showerheads and handheld showers, bath hardware and accessories, water filtration systems, sinks, kitchen accessories, spas, exercise pools, aquatic fitness systems, and saunas. The Decorative Architectural Products segment primarily includes architectural coatings, including paints, primers, specialty coatings, stains and waterproofing products, as well as paint applicators and accessories. Its products are sold primarily for repair and remodeling activity and, to a lesser extent, new home construction.</v>
    <v>18000</v>
    <v>New York Stock Exchange</v>
    <v>XNYS</v>
    <v>XNYS</v>
    <v>17450 College Parkway, LIVONIA, MI, 48152 US</v>
    <v>71.66</v>
    <v>Homebuilding &amp; Construction Supplies</v>
    <v>Stock</v>
    <v>45933.997258495314</v>
    <v>8973</v>
    <v>70.34</v>
    <v>14735010000</v>
    <v>MASCO CORPORATION</v>
    <v>MASCO CORPORATION</v>
    <v>71.03</v>
    <v>18.710599999999999</v>
    <v>71</v>
    <v>70.38</v>
    <v>71.239999999999995</v>
    <v>209363600</v>
    <v>MAS</v>
    <v>MASCO CORPORATION (XNYS:MAS)</v>
    <v>1502173</v>
    <v>2223918</v>
    <v>1962</v>
  </rv>
  <rv s="2">
    <v>8974</v>
  </rv>
  <rv s="0">
    <v>https://www.bing.com/financeapi/forcetrigger?t=a1pidm&amp;q=XNYS%3aCF&amp;form=skydnc</v>
    <v>Learn more on Bing</v>
  </rv>
  <rv s="3">
    <v>en-GB</v>
    <v>a1pidm</v>
    <v>268435456</v>
    <v>1</v>
    <v>Powered by Refinitiv</v>
    <v>5</v>
    <v>CF INDUSTRIES HOLDINGS, INC. (XNYS:CF)</v>
    <v>6</v>
    <v>7</v>
    <v>Finance</v>
    <v>8</v>
    <v>104.45</v>
    <v>67.34</v>
    <v>0.89019999999999999</v>
    <v>0.25</v>
    <v>1.3431E-2</v>
    <v>2.7829999999999999E-3</v>
    <v>1.21</v>
    <v>USD</v>
    <v>CF Industries Holdings, Inc. is a global manufacturer of hydrogen and nitrogen products. The Company is focused on decarbonizing its ammonia production network to enable low-carbon hydrogen and nitrogen products for energy, fertilizer, emissions abatement and other industrial activities. The Company's segments include Ammonia, Granular Urea, UAN, AN and Other. Ammonia segment produces anhydrous ammonia (ammonia), which is the base product that it manufactures (containing 82% nitrogen and 18% hydrogen). Granular Urea segment produces granular urea, which contains 46% nitrogen. UAN segment produces urea ammonium nitrate solution (UAN). AN segment produces ammonium nitrate (AN). Other segment primarily includes products, such as diesel exhaust fluid (DEF), urea liquor and nitric acid. Its manufacturing complexes in the United States, Canada, and the United Kingdom, a storage, transportation and distribution network in North America, and logistics capabilities enable a global reach.</v>
    <v>2800</v>
    <v>New York Stock Exchange</v>
    <v>XNYS</v>
    <v>XNYS</v>
    <v>2375 Waterview Drive, NORTHBROOK, IL, 60062 US</v>
    <v>91.79</v>
    <v>Chemicals</v>
    <v>Stock</v>
    <v>45933.986919409377</v>
    <v>8976</v>
    <v>89.69</v>
    <v>14592140000</v>
    <v>CF INDUSTRIES HOLDINGS, INC.</v>
    <v>CF INDUSTRIES HOLDINGS, INC.</v>
    <v>90.43</v>
    <v>11.7752</v>
    <v>89.84</v>
    <v>90.09</v>
    <v>91.3</v>
    <v>161973000</v>
    <v>CF</v>
    <v>CF INDUSTRIES HOLDINGS, INC. (XNYS:CF)</v>
    <v>1535748</v>
    <v>2742034</v>
    <v>2005</v>
  </rv>
  <rv s="2">
    <v>8977</v>
  </rv>
  <rv s="0">
    <v>https://www.bing.com/financeapi/forcetrigger?t=a264hw&amp;q=XNYS%3aWWE&amp;form=skydnc</v>
    <v>Learn more on Bing</v>
  </rv>
  <rv s="3">
    <v>en-GB</v>
    <v>a264hw</v>
    <v>268435456</v>
    <v>1</v>
    <v>Powered by Refinitiv</v>
    <v>5</v>
    <v>TKO GROUP HOLDINGS, INC. (XNYS:TKO)</v>
    <v>6</v>
    <v>7</v>
    <v>Finance</v>
    <v>8</v>
    <v>212.49</v>
    <v>114.01</v>
    <v>0.73760000000000003</v>
    <v>-0.65</v>
    <v>-1.8647E-2</v>
    <v>-3.2829999999999999E-3</v>
    <v>-3.68</v>
    <v>USD</v>
    <v>TKO Group Holdings, Inc. is a sports and entertainment company. The Company owns properties including Ultimate Fighting Championship (UFC), a mixed martial arts organization; World Wrestling Entertainment, LLC (WWE), a sports entertainment; and Professional Bull Riders (PBR), a bull riding organization. It also services and partners with sports rights holders through IMG, a global sports marketing agency, and On Location, an experiential hospitality. Its segments include UFC, WWE and IMG. UFC segment reflects the business operations of UFC, which consists of media rights fees associated with the distribution of its programming content; ticket sales and site fees associated with the business’s global live events; partnerships and marketing, and consumer product licensing agreements of UFC-branded products. WWE segment reflects the business operations of WWE. IMG segment includes IMG business and On Location. IMG business is an independent global distributor of sports programming.</v>
    <v>1300</v>
    <v>New York Stock Exchange</v>
    <v>XNYS</v>
    <v>XNYS</v>
    <v>200 Fifth Ave, NEW YORK, NY, 10010 US</v>
    <v>199.76</v>
    <v>Media &amp; Publishing</v>
    <v>Stock</v>
    <v>45933.986670173435</v>
    <v>8979</v>
    <v>196.45</v>
    <v>39133620000</v>
    <v>TKO GROUP HOLDINGS, INC.</v>
    <v>TKO GROUP HOLDINGS, INC.</v>
    <v>198.17</v>
    <v>89.451099999999997</v>
    <v>198</v>
    <v>197.35</v>
    <v>193.67</v>
    <v>198295500</v>
    <v>TKO</v>
    <v>TKO GROUP HOLDINGS, INC. (XNYS:TKO)</v>
    <v>981778</v>
    <v>1384018</v>
    <v>2023</v>
  </rv>
  <rv s="2">
    <v>8980</v>
  </rv>
  <rv s="0">
    <v>https://www.bing.com/financeapi/forcetrigger?t=a1q5hw&amp;q=XNYS%3aCOO&amp;form=skydnc</v>
    <v>Learn more on Bing</v>
  </rv>
  <rv s="3">
    <v>en-GB</v>
    <v>a1q5hw</v>
    <v>268435456</v>
    <v>1</v>
    <v>Powered by Refinitiv</v>
    <v>5</v>
    <v>THE COOPER COMPANIES, INC. (XNAS:COO)</v>
    <v>6</v>
    <v>7</v>
    <v>Finance</v>
    <v>8</v>
    <v>109.37</v>
    <v>61.774999999999999</v>
    <v>1.0170999999999999</v>
    <v>1.34</v>
    <v>2.8380000000000001E-4</v>
    <v>1.9387000000000001E-2</v>
    <v>0.02</v>
    <v>USD</v>
    <v>The Cooper Companies, Inc. is a global medical device company. The Company operates in two business units: CooperVision and CooperSurgical. CooperVision segment is involved in the contact lens industry. CooperSurgical segment is involved in the fertility and women's health care market through its diversified portfolio of products and services, including fertility products and services, medical devices, cryostorage (such as cord blood and cord tissue storage) and contraception. CooperVision’s products include MyDay daily disposable, MyDay daily disposable toric, MyDay Energys, MyDay multifocal, Biofinity &amp; Biofinity XR, Biofinity Energys. CooperSurgical’s portfolio includes INSORB, Lone Star, and the Doppler Blood Flow Monitor. It also offers a suite of single-use cordless surgical retractors with an integrated multi-light-emitting diode (LED) light source and dual smoke evacuation channels, and single-use surgical suction devices with an integrated, cordless radial LED light source.</v>
    <v>16000</v>
    <v>Nasdaq Stock Market</v>
    <v>XNAS</v>
    <v>XNAS</v>
    <v>6101 Bollinger Canyon Road, Suite 500, SAN RAMON, CA, 94583 US</v>
    <v>71.02</v>
    <v>Healthcare Equipment &amp; Supplies</v>
    <v>Stock</v>
    <v>45933.968262337497</v>
    <v>8982</v>
    <v>69.180000000000007</v>
    <v>14008080000</v>
    <v>THE COOPER COMPANIES, INC.</v>
    <v>THE COOPER COMPANIES, INC.</v>
    <v>69.260000000000005</v>
    <v>34.000399999999999</v>
    <v>69.12</v>
    <v>70.459999999999994</v>
    <v>70.48</v>
    <v>198808900</v>
    <v>COO</v>
    <v>THE COOPER COMPANIES, INC. (XNAS:COO)</v>
    <v>1547247</v>
    <v>3479727</v>
    <v>1980</v>
  </rv>
  <rv s="2">
    <v>8983</v>
  </rv>
  <rv s="0">
    <v>https://www.bing.com/financeapi/forcetrigger?t=a1vjbh&amp;q=XNAS%3aINCY&amp;form=skydnc</v>
    <v>Learn more on Bing</v>
  </rv>
  <rv s="3">
    <v>en-GB</v>
    <v>a1vjbh</v>
    <v>268435456</v>
    <v>1</v>
    <v>Powered by Refinitiv</v>
    <v>5</v>
    <v>INCYTE CORPORATION (XNAS:INCY)</v>
    <v>6</v>
    <v>7</v>
    <v>Finance</v>
    <v>8</v>
    <v>88.662400000000005</v>
    <v>53.56</v>
    <v>0.73299999999999998</v>
    <v>0.56999999999999995</v>
    <v>-9.672E-3</v>
    <v>6.6059999999999999E-3</v>
    <v>-0.84</v>
    <v>USD</v>
    <v>Incyte Corporation is a biopharmaceutical company, which is focused on the discovery, development, and commercialization of therapeutics. The Company operates in two therapeutic areas. One therapeutic area is Hematology/Oncology, which is comprised of Myeloproliferative Neoplasms and Graft-Versus-Host Disease, as well as solid tumors and hematologic malignancies. Its other therapeutic area is Inflammation and Autoimmunity, which includes its Dermatology commercial franchise. Its hematology and oncology franchise are comprised of six products, which are JAKAFI (ruxolitinib), MONJUVI (tafasitamab-cxix)/MINJUVI (tafasitamab), PEMAZYRE (pemigatinib), ICLUSIG (ponatinib), NIKTIMVO (axatilimab-csfr), and ZYNYZ (retifanlimab-dlwr), as well as numerous clinical development programs. The Company's pipeline also includes two first-in-class small molecule antagonist of Mas-related G protein-coupled receptor (MRGPRX2) and INCB000547, an oral MRGPRX4 antagonist.</v>
    <v>2617</v>
    <v>Nasdaq Stock Market</v>
    <v>XNAS</v>
    <v>XNAS</v>
    <v>1801 Augustine Cut-Off, WILMINGTON, DE, 19803 US</v>
    <v>86.98</v>
    <v>Pharmaceuticals</v>
    <v>Stock</v>
    <v>45933.981976805466</v>
    <v>8985</v>
    <v>85.18</v>
    <v>16959730000</v>
    <v>INCYTE CORPORATION</v>
    <v>INCYTE CORPORATION</v>
    <v>85.91</v>
    <v>19.823499999999999</v>
    <v>86.28</v>
    <v>86.85</v>
    <v>86.01</v>
    <v>195276200</v>
    <v>INCY</v>
    <v>INCYTE CORPORATION (XNAS:INCY)</v>
    <v>1303859</v>
    <v>1756870</v>
    <v>1991</v>
  </rv>
  <rv s="2">
    <v>8986</v>
  </rv>
  <rv s="0">
    <v>https://www.bing.com/financeapi/forcetrigger?t=a1oma2&amp;q=XNYS%3aBALL&amp;form=skydnc</v>
    <v>Learn more on Bing</v>
  </rv>
  <rv s="3">
    <v>en-GB</v>
    <v>a1oma2</v>
    <v>268435456</v>
    <v>1</v>
    <v>Powered by Refinitiv</v>
    <v>5</v>
    <v>BALL CORPORATION (XNYS:BALL)</v>
    <v>6</v>
    <v>7</v>
    <v>Finance</v>
    <v>8</v>
    <v>67.84</v>
    <v>43.51</v>
    <v>1.1284000000000001</v>
    <v>-0.23</v>
    <v>0</v>
    <v>-4.5560000000000002E-3</v>
    <v>0</v>
    <v>USD</v>
    <v>Ball Corporation (Ball) supplies sustainable aluminum packaging solutions for beverage, personal care and household products customers. Its packaging products are produced for a variety of end uses. The Company sells its aluminum packaging products mainly to large, multinational beverage, personal care and household products companies. The Company operates in three segments: Beverage packaging, North and Central America; Beverage packaging, EMEA, and Beverage packaging, South America. The Beverage packaging, North and Central America segment manufactures and sells aluminum beverage containers throughout the United States, Canada, and Mexico. The Beverage packaging, EMEA segment manufactures and sells aluminum beverage containers in various countries throughout Europe, as well as Egypt and Turkey. The Beverage packaging, South America segment manufactures and sells aluminum beverage containers in Brazil, Argentina, Paraguay and Chile.</v>
    <v>16000</v>
    <v>New York Stock Exchange</v>
    <v>XNYS</v>
    <v>XNYS</v>
    <v>9200 W. 108th Circle, P.O. Box 5000, WESTMINSTER, CO, 80021-2510 US</v>
    <v>50.83</v>
    <v>Containers &amp; Packaging</v>
    <v>Stock</v>
    <v>45933.958333356248</v>
    <v>8988</v>
    <v>49.92</v>
    <v>13675480000</v>
    <v>BALL CORPORATION</v>
    <v>BALL CORPORATION</v>
    <v>50.1</v>
    <v>25.067299999999999</v>
    <v>50.48</v>
    <v>50.25</v>
    <v>50.25</v>
    <v>272148900</v>
    <v>BALL</v>
    <v>BALL CORPORATION (XNYS:BALL)</v>
    <v>1730400</v>
    <v>2292795</v>
    <v>1922</v>
  </rv>
  <rv s="2">
    <v>8989</v>
  </rv>
  <rv s="0">
    <v>https://www.bing.com/financeapi/forcetrigger?t=a1olgh&amp;q=XNYS%3aBLDR&amp;form=skydnc</v>
    <v>Learn more on Bing</v>
  </rv>
  <rv s="3">
    <v>en-GB</v>
    <v>a1olgh</v>
    <v>268435456</v>
    <v>1</v>
    <v>Powered by Refinitiv</v>
    <v>5</v>
    <v>BUILDERS FIRSTSOURCE, INC. (XNYS:BLDR)</v>
    <v>6</v>
    <v>7</v>
    <v>Finance</v>
    <v>8</v>
    <v>201.53</v>
    <v>102.6</v>
    <v>1.6093</v>
    <v>0.83</v>
    <v>-3.8119999999999999E-3</v>
    <v>6.4990000000000004E-3</v>
    <v>-0.49</v>
    <v>USD</v>
    <v>Builders FirstSource, Inc. is a supplier of building products, prefabricated components, and value-added services to the professional market segment for new residential construction and repair and remodeling. It provides customers with an integrated homebuilding solution, offering manufacturing, supply, delivery and installation of a full range of structural and related building products. Its product categories include Manufactured Products; Windows, Doors and Millwork; Specialty Building Products and Services, and Lumber and Lumber Sheet Goods. It serves customers from distribution and manufacturing facilities (some of which are co-located) that produce value-added products such as roof and floor trusses, wall panels, stairs, vinyl windows, custom millwork and pre-hung doors. It also distributes dimensional lumber and lumber sheet goods, millwork, windows, interior and exterior doors, and other specialty building products. It operates in 43 states with approximately 585 locations.</v>
    <v>29000</v>
    <v>New York Stock Exchange</v>
    <v>XNYS</v>
    <v>XNYS</v>
    <v>6031 CONNECTION DR., STE. 400, IRVING, TX, 75039 US</v>
    <v>130.21</v>
    <v>Homebuilding &amp; Construction Supplies</v>
    <v>Stock</v>
    <v>45933.986197383594</v>
    <v>8991</v>
    <v>127.73</v>
    <v>14210810000</v>
    <v>BUILDERS FIRSTSOURCE, INC.</v>
    <v>BUILDERS FIRSTSOURCE, INC.</v>
    <v>128.12</v>
    <v>19.387699999999999</v>
    <v>127.72</v>
    <v>128.55000000000001</v>
    <v>128.06</v>
    <v>110546900</v>
    <v>BLDR</v>
    <v>BUILDERS FIRSTSOURCE, INC. (XNYS:BLDR)</v>
    <v>1310000</v>
    <v>1919755</v>
    <v>1998</v>
  </rv>
  <rv s="2">
    <v>8992</v>
  </rv>
  <rv s="0">
    <v>https://www.bing.com/financeapi/forcetrigger?t=a1uivh&amp;q=XNYS%3aPEAK&amp;form=skydnc</v>
    <v>Learn more on Bing</v>
  </rv>
  <rv s="3">
    <v>en-GB</v>
    <v>a1uivh</v>
    <v>268435456</v>
    <v>1</v>
    <v>Powered by Refinitiv</v>
    <v>5</v>
    <v>HEALTHPEAK PROPERTIES, INC. (XNYS:DOC)</v>
    <v>6</v>
    <v>7</v>
    <v>Finance</v>
    <v>8</v>
    <v>23.26</v>
    <v>16.63</v>
    <v>1.0782</v>
    <v>0.19</v>
    <v>1.2390000000000002E-2</v>
    <v>9.9059999999999999E-3</v>
    <v>0.24</v>
    <v>USD</v>
    <v>Healthpeak Properties, Inc. is a fully integrated real estate investment trust (REIT). The Company acquires, develops, owns, leases, and manages healthcare real estate across the United States. It owns, operates, and develops real estate focused on healthcare discovery and delivery. The Company’s segments include Lab, Outpatient medical and continuing care retirement community (CCRC). The Outpatient medical segment owns, operates, and develops outpatient medical buildings, hospitals, and lab buildings. The lab segment properties contain laboratory and office space, are leased primarily to biotechnology, medical device and pharmaceutical companies, scientific research institutions, government agencies, and other organizations involved in the life science industry. Its CCRC segment is a retirement community that include independent living, assisted living, memory care, and skilled nursing units to provide a continuum of care in an integrated campus.</v>
    <v>387</v>
    <v>New York Stock Exchange</v>
    <v>XNYS</v>
    <v>XNYS</v>
    <v>4600 South Syracuse Street, Suite 500, DENVER, CO, 80237 US</v>
    <v>19.68</v>
    <v>Residential &amp; Commercial REIT</v>
    <v>Stock</v>
    <v>45933.996088125001</v>
    <v>8994</v>
    <v>19.260000000000002</v>
    <v>13460670000</v>
    <v>HEALTHPEAK PROPERTIES, INC.</v>
    <v>HEALTHPEAK PROPERTIES, INC.</v>
    <v>19.29</v>
    <v>81.703900000000004</v>
    <v>19.18</v>
    <v>19.37</v>
    <v>19.61</v>
    <v>694923500</v>
    <v>DOC</v>
    <v>HEALTHPEAK PROPERTIES, INC. (XNYS:DOC)</v>
    <v>5611912</v>
    <v>6615664</v>
    <v>2022</v>
  </rv>
  <rv s="2">
    <v>8995</v>
  </rv>
  <rv s="0">
    <v>https://www.bing.com/financeapi/forcetrigger?t=a1r9lh&amp;q=XNYS%3aDPZ&amp;form=skydnc</v>
    <v>Learn more on Bing</v>
  </rv>
  <rv s="3">
    <v>en-GB</v>
    <v>a1r9lh</v>
    <v>268435456</v>
    <v>1</v>
    <v>Powered by Refinitiv</v>
    <v>5</v>
    <v>DOMINO'S PIZZA, INC. (XNAS:DPZ)</v>
    <v>6</v>
    <v>7</v>
    <v>Finance</v>
    <v>8</v>
    <v>500.55</v>
    <v>397.12</v>
    <v>1.0983000000000001</v>
    <v>-4.53</v>
    <v>-7.2650000000000004E-4</v>
    <v>-1.0505E-2</v>
    <v>-0.31</v>
    <v>USD</v>
    <v>Domino’s Pizza, Inc. is a pizza company with a significant business in both delivery and carryout. The Company operates through three segments: U.S. stores, international franchise, and supply chain. The U.S. stores segment is comprised primarily of its franchise operations, which consists of franchised stores located in the United States. The segment also operates a network of United States Company-owned stores. The international franchise segment primarily includes operations related to the Company’s franchising business in foreign markets. The supply chain segment primarily includes the distribution of food, equipment and supplies to stores from the Company’s supply chain center operations in the United States and Canada. It is primarily a franchisor, with approximately 99% of its global stores owned and operated by its independent franchisees. In its international markets, the Company generally grants geographical rights to the Domino’s Pizza brand to master franchisees.</v>
    <v>10700</v>
    <v>Nasdaq Stock Market</v>
    <v>XNAS</v>
    <v>XNAS</v>
    <v>30 Frank Lloyd Wright Drive, ANN ARBOR, MI, 48105 US</v>
    <v>431.24</v>
    <v>Hotels &amp; Entertainment Services</v>
    <v>Stock</v>
    <v>45933.998755878907</v>
    <v>8997</v>
    <v>426.12</v>
    <v>14486340000</v>
    <v>DOMINO'S PIZZA, INC.</v>
    <v>DOMINO'S PIZZA, INC.</v>
    <v>430</v>
    <v>25.0932</v>
    <v>431.24</v>
    <v>426.71</v>
    <v>426.4</v>
    <v>33948920</v>
    <v>DPZ</v>
    <v>DOMINO'S PIZZA, INC. (XNAS:DPZ)</v>
    <v>541262</v>
    <v>619455</v>
    <v>2002</v>
  </rv>
  <rv s="2">
    <v>8998</v>
  </rv>
  <rv s="0">
    <v>https://www.bing.com/financeapi/forcetrigger?t=bp8fww&amp;q=XNAS%3aFOXA&amp;form=skydnc</v>
    <v>Learn more on Bing</v>
  </rv>
  <rv s="3">
    <v>en-GB</v>
    <v>bp8fww</v>
    <v>268435456</v>
    <v>1</v>
    <v>Powered by Refinitiv</v>
    <v>5</v>
    <v>FOX CORPORATION (XNAS:FOXA)</v>
    <v>6</v>
    <v>7</v>
    <v>Finance</v>
    <v>8</v>
    <v>65.3</v>
    <v>41.13</v>
    <v>0.53149999999999997</v>
    <v>-0.1</v>
    <v>0</v>
    <v>-1.611E-3</v>
    <v>0</v>
    <v>USD</v>
    <v>Fox Corporation produces and distributes news, sports, and entertainment content through its primary domestic brands, including FOX News Media, FOX Sports, FOX Entertainment, FOX Television Stations and Tubi Media Group. Its operating segments include Cable Network Programming, Television, Credible and the FOX Studio Lot. Cable Network Programming produces and licenses news and sports content distributed through traditional cable television systems, direct broadcast satellite operators and telecommunication companies, virtual multi-channel video programming distributors and other digital platforms. Television produces, acquires, markets and distributes programming through the FOX broadcast network, advertising supported video-on-demand service Tubi, approximately 29 full power broadcast television stations, including 11 duopolies, and other digital platforms. The FOX Studio Lot provides television and film production services. Credible is a United States consumer finance marketplace.</v>
    <v>10400</v>
    <v>Nasdaq Stock Market</v>
    <v>XNAS</v>
    <v>XNAS</v>
    <v>1211 Avenue of the Americas, NEW YORK, NY, 10036-8701 US</v>
    <v>62.61</v>
    <v>Media &amp; Publishing</v>
    <v>Stock</v>
    <v>45933.857848703126</v>
    <v>9000</v>
    <v>61.76</v>
    <v>26177430000</v>
    <v>FOX CORPORATION</v>
    <v>FOX CORPORATION</v>
    <v>62.06</v>
    <v>12.650499999999999</v>
    <v>62.06</v>
    <v>61.96</v>
    <v>61.96</v>
    <v>446100500</v>
    <v>FOXA</v>
    <v>FOX CORPORATION (XNAS:FOXA)</v>
    <v>1977631</v>
    <v>4311402</v>
    <v>2018</v>
  </rv>
  <rv s="2">
    <v>9001</v>
  </rv>
  <rv s="0">
    <v>https://www.bing.com/financeapi/forcetrigger?t=a1np4c&amp;q=XNYS%3aARE&amp;form=skydnc</v>
    <v>Learn more on Bing</v>
  </rv>
  <rv s="3">
    <v>en-GB</v>
    <v>a1np4c</v>
    <v>268435456</v>
    <v>1</v>
    <v>Powered by Refinitiv</v>
    <v>5</v>
    <v>ALEXANDRIA REAL ESTATE EQUITIES, INC. (XNYS:ARE)</v>
    <v>6</v>
    <v>7</v>
    <v>Finance</v>
    <v>8</v>
    <v>123.1</v>
    <v>67.37</v>
    <v>1.3199000000000001</v>
    <v>0.1</v>
    <v>-2.6250000000000002E-3</v>
    <v>1.1949999999999999E-3</v>
    <v>-0.22</v>
    <v>USD</v>
    <v>Alexandria Real Estate Equities, Inc. is a life science real estate investment trust. The Company is an owner, operator and developer of collaborative life science, agricultural technology (agtech), and advanced technology mega campuses in AAA innovation cluster locations, including Greater Boston, the San Francisco Bay Area, New York City, San Diego, Seattle, Maryland, and Research Triangle. The Company, through its venture capital platform, provides strategic capital to life science, agrifoodtech, climate innovation, and technology companies. Its tenants include multinational pharmaceutical companies; public and private biotechnology companies; life science product, service and medical device companies; digital health, technology, and agtech companies; academic and medical research institutions; United States government research agencies; non-profit organizations, and venture capital firms. It has a Labspace asset base predominantly concentrated in markets with barriers to entry.</v>
    <v>552</v>
    <v>New York Stock Exchange</v>
    <v>XNYS</v>
    <v>XNYS</v>
    <v>26 North Euclid Avenue, PASADENA, CA, 91101 US</v>
    <v>85.37</v>
    <v>Residential &amp; Commercial REIT</v>
    <v>Stock</v>
    <v>45933.989318726562</v>
    <v>9003</v>
    <v>83.58</v>
    <v>14493960000</v>
    <v>ALEXANDRIA REAL ESTATE EQUITIES, INC.</v>
    <v>ALEXANDRIA REAL ESTATE EQUITIES, INC.</v>
    <v>84.33</v>
    <v>109.8887</v>
    <v>83.7</v>
    <v>83.8</v>
    <v>83.58</v>
    <v>172959000</v>
    <v>ARE</v>
    <v>ALEXANDRIA REAL ESTATE EQUITIES, INC. (XNYS:ARE)</v>
    <v>1999499</v>
    <v>1281439</v>
    <v>1994</v>
  </rv>
  <rv s="2">
    <v>9004</v>
  </rv>
  <rv s="0">
    <v>https://www.bing.com/financeapi/forcetrigger?t=a1o1ar&amp;q=XNYS%3aAVY&amp;form=skydnc</v>
    <v>Learn more on Bing</v>
  </rv>
  <rv s="3">
    <v>en-GB</v>
    <v>a1o1ar</v>
    <v>268435456</v>
    <v>1</v>
    <v>Powered by Refinitiv</v>
    <v>5</v>
    <v>AVERY DENNISON CORPORATION (XNYS:AVY)</v>
    <v>6</v>
    <v>7</v>
    <v>Finance</v>
    <v>8</v>
    <v>222.16</v>
    <v>157</v>
    <v>0.99099999999999999</v>
    <v>0.76</v>
    <v>0</v>
    <v>4.6719999999999999E-3</v>
    <v>0</v>
    <v>USD</v>
    <v>Avery Dennison Corporation is a global materials science and digital identification solutions company. The Company provides a range of branding and information solutions that optimize labor and supply chain efficiency, reduce waste, advance sustainability, circularity and transparency, and connect brands and consumers. Its Materials Group segment manufactures and sells pressure-sensitive label materials, films for graphic and reflective products, performance tapes and other adhesive products for industrial, medical and other applications, as well as fastener solutions. Its Solutions Group segment designs, manufactures and sells a variety of branding and information solutions, including brand and price tickets, tags and labels (including radio-frequency identification (RFID) inlays), and related services, supplies and equipment. It serves an array of industries worldwide, including home and personal care, apparel, general retail, e-commerce, logistics, food and grocery, and others.</v>
    <v>35000</v>
    <v>New York Stock Exchange</v>
    <v>XNYS</v>
    <v>XNYS</v>
    <v>8080 Norton Parkway, MENTOR, OH, 44060 US</v>
    <v>164.08500000000001</v>
    <v>Containers &amp; Packaging</v>
    <v>Stock</v>
    <v>45933.975068101565</v>
    <v>9006</v>
    <v>162.09</v>
    <v>12745310000</v>
    <v>AVERY DENNISON CORPORATION</v>
    <v>AVERY DENNISON CORPORATION</v>
    <v>162.9</v>
    <v>18.790099999999999</v>
    <v>162.68</v>
    <v>163.44</v>
    <v>163.44</v>
    <v>77981590</v>
    <v>AVY</v>
    <v>AVERY DENNISON CORPORATION (XNYS:AVY)</v>
    <v>493818</v>
    <v>624475</v>
    <v>1977</v>
  </rv>
  <rv s="2">
    <v>9007</v>
  </rv>
  <rv s="0">
    <v>https://www.bing.com/financeapi/forcetrigger?t=a1x8c7&amp;q=XNYS%3aLYB&amp;form=skydnc</v>
    <v>Learn more on Bing</v>
  </rv>
  <rv s="3">
    <v>en-GB</v>
    <v>a1x8c7</v>
    <v>268435456</v>
    <v>1</v>
    <v>Powered by Refinitiv</v>
    <v>5</v>
    <v>LyondellBasell Industries NV (XNYS:LYB)</v>
    <v>6</v>
    <v>7</v>
    <v>Finance</v>
    <v>8</v>
    <v>96.805000000000007</v>
    <v>47.55</v>
    <v>0.86280000000000001</v>
    <v>0.14000000000000001</v>
    <v>7.9240000000000007E-4</v>
    <v>2.8379999999999998E-3</v>
    <v>3.9199999999999999E-2</v>
    <v>USD</v>
    <v>LyondellBasell Industries N.V. is a global, independent chemical company creating solutions for everyday sustainable living. The Company's segments include Olefins and Polyolefins-Americas (O&amp;P-Americas), Olefins and Polyolefins-Europe, Asia, International (O&amp;P-EAI), Intermediates and Derivatives (I&amp;D), Advanced Polymer Solutions (APS), and Technology. The O&amp;P-Americas and O&amp;P-EAI segments produces and markets olefins and co-products, polyethylene, and polypropylene. The I&amp;D segment produces and markets propylene oxide (PO) and its derivatives, oxyfuels and related products, and intermediate chemicals, such as styrene monomer (SM), and acetyls. The APS segment produces and markets compounding and solutions, such as polypropylene compounds, engineered plastics, masterbatches, engineered composites, colors, and powders. The Technology segment develops and licenses chemical and polyolefin process technologies and manufactures and sells polyolefin catalysts.</v>
    <v>20000</v>
    <v>New York Stock Exchange</v>
    <v>XNYS</v>
    <v>XNYS</v>
    <v>4th Floor, One Vine Street, LONDON, W1J 0AH GB</v>
    <v>49.98</v>
    <v>Chemicals</v>
    <v>Stock</v>
    <v>45933.998528217191</v>
    <v>9009</v>
    <v>48.9</v>
    <v>15911950000</v>
    <v>LyondellBasell Industries NV</v>
    <v>LyondellBasell Industries NV</v>
    <v>49.45</v>
    <v>123.6062</v>
    <v>49.33</v>
    <v>49.47</v>
    <v>49.5092</v>
    <v>321648400</v>
    <v>LYB</v>
    <v>LyondellBasell Industries NV (XNYS:LYB)</v>
    <v>2652575</v>
    <v>4955325</v>
    <v>2009</v>
  </rv>
  <rv s="2">
    <v>9010</v>
  </rv>
  <rv s="0">
    <v>https://www.bing.com/financeapi/forcetrigger?t=a1ydqh&amp;q=XNAS%3aNDSN&amp;form=skydnc</v>
    <v>Learn more on Bing</v>
  </rv>
  <rv s="3">
    <v>en-GB</v>
    <v>a1ydqh</v>
    <v>268435456</v>
    <v>1</v>
    <v>Powered by Refinitiv</v>
    <v>5</v>
    <v>NORDSON CORPORATION (XNAS:NDSN)</v>
    <v>6</v>
    <v>7</v>
    <v>Finance</v>
    <v>8</v>
    <v>266.86</v>
    <v>165.03</v>
    <v>0.97860000000000003</v>
    <v>1.2</v>
    <v>0</v>
    <v>5.1670000000000006E-3</v>
    <v>0</v>
    <v>USD</v>
    <v>Nordson Corporation is a precision technology company. The Company engineers, manufactures and markets differentiated products and systems used for precision dispensing, applying and controlling adhesives, coatings, polymers, sealants, biomaterials, and other fluids, to test and inspect for quality, and to treat and cure surfaces and various medical products. Its segments include Industrial Precision Solutions, Medical and Fluid Solutions and Advanced Technology Solutions. The Industrial Precision Solutions segment delivers dispensing and material processing technology to diverse end markets. This segment serves the consumer durables, non-durables, agricultural and industrial markets. The Medical and Fluid Solutions segment includes fluid management solutions for medical, high-tech industrial and other diverse end markets. The Company’s Advanced Technology Solutions segment integrates its product technologies into the progressive stages of a customer’s production processes.</v>
    <v>7700</v>
    <v>Nasdaq Stock Market</v>
    <v>XNAS</v>
    <v>XNAS</v>
    <v>28601 Clemens Road, WESTLAKE, OH, 44145-4551 US</v>
    <v>235.02</v>
    <v>Machinery, Equipment &amp; Components</v>
    <v>Stock</v>
    <v>45933.867603865627</v>
    <v>9012</v>
    <v>230.08009999999999</v>
    <v>13116690000</v>
    <v>NORDSON CORPORATION</v>
    <v>NORDSON CORPORATION</v>
    <v>232.44</v>
    <v>29.194199999999999</v>
    <v>232.25</v>
    <v>233.45</v>
    <v>233.45</v>
    <v>56186300</v>
    <v>NDSN</v>
    <v>NORDSON CORPORATION (XNAS:NDSN)</v>
    <v>225075</v>
    <v>282198</v>
    <v>1935</v>
  </rv>
  <rv s="2">
    <v>9013</v>
  </rv>
  <rv s="0">
    <v>https://www.bing.com/financeapi/forcetrigger?t=a1vc52&amp;q=XNYS%3aIEX&amp;form=skydnc</v>
    <v>Learn more on Bing</v>
  </rv>
  <rv s="3">
    <v>en-GB</v>
    <v>a1vc52</v>
    <v>268435456</v>
    <v>1</v>
    <v>Powered by Refinitiv</v>
    <v>5</v>
    <v>IDEX CORPORATION (XNYS:IEX)</v>
    <v>6</v>
    <v>7</v>
    <v>Finance</v>
    <v>8</v>
    <v>238.22</v>
    <v>153.36000000000001</v>
    <v>1.0249999999999999</v>
    <v>1.82</v>
    <v>3.5330000000000001E-3</v>
    <v>1.1017999999999998E-2</v>
    <v>0.59</v>
    <v>USD</v>
    <v>IDEX Corporation is a global applied solutions provider. The Company designs and builds engineered products and mission-critical components. Its segments include Fluid &amp; Metering Technologies (FMT), Health &amp; Science Technologies (HST) and Fire &amp; Safety/Diversified Products (FSDP). The FMT segment designs, produces and distributes positive displacement pumps, valves, small volume provers, flow meters, injectors and other fluid-handling pump modules and systems and provides flow monitoring and other services. The HST segment designs, produces and distributes a range of precision fluidics, positive displacement pumps, powder and liquid processing technologies, drying systems, micro-precision components, pneumatic components and sealing solutions, and others. The FSDP segment designs, produces and distributes firefighting pumps, valves and controls, rescue tools, lifting bags and other components and systems; engineered stainless steel banding and clamping devices, and others.</v>
    <v>9000</v>
    <v>New York Stock Exchange</v>
    <v>XNYS</v>
    <v>XNYS</v>
    <v>3100 Sanders Road, Suite 301, NORTHBROOK, IL, 60062 US</v>
    <v>168.285</v>
    <v>Machinery, Equipment &amp; Components</v>
    <v>Stock</v>
    <v>45933.958333356248</v>
    <v>9015</v>
    <v>165.69</v>
    <v>12572980000</v>
    <v>IDEX CORPORATION</v>
    <v>IDEX CORPORATION</v>
    <v>166.73</v>
    <v>26.662099999999999</v>
    <v>165.18</v>
    <v>167</v>
    <v>167.59</v>
    <v>75287280</v>
    <v>IEX</v>
    <v>IDEX CORPORATION (XNYS:IEX)</v>
    <v>471330</v>
    <v>712747</v>
    <v>1987</v>
  </rv>
  <rv s="2">
    <v>9016</v>
  </rv>
  <rv s="0">
    <v>https://www.bing.com/financeapi/forcetrigger?t=a222gh&amp;q=XNYS%3aRL&amp;form=skydnc</v>
    <v>Learn more on Bing</v>
  </rv>
  <rv s="3">
    <v>en-GB</v>
    <v>a222gh</v>
    <v>268435456</v>
    <v>1</v>
    <v>Powered by Refinitiv</v>
    <v>5</v>
    <v>RALPH LAUREN CORPORATION (XNYS:RL)</v>
    <v>6</v>
    <v>7</v>
    <v>Finance</v>
    <v>8</v>
    <v>325.80990000000003</v>
    <v>176.61</v>
    <v>1.6315999999999999</v>
    <v>-0.56999999999999995</v>
    <v>-1.4920000000000001E-3</v>
    <v>-1.768E-3</v>
    <v>-0.48</v>
    <v>USD</v>
    <v>Ralph Lauren Corporation is engaged in the design, marketing, and distribution of luxury lifestyle products, including apparel, footwear and accessories, home, fragrances and hospitality. Its segments include North America, Europe, and Asia. Its brands include Ralph Lauren, Ralph Lauren Collection, Ralph Lauren Purple Label, Polo Ralph Lauren, Lauren Ralph Lauren, Polo Ralph Lauren Children, and Chaps, among others. Its products include apparel and footwear and accessories for men, women, and children, as well as fragrance and home collections, together with its hospitality portfolio. Its range of footwear and accessories include casual shoes, dress shoes, boots, sneakers, sandals, eyewear, watches, scarves, hats and others. Its range of home products includes bed and bath lines, lighting, dining, floor coverings, giftware and more. Its hospitality collection is comprised of its restaurants, including The Polo Bar in New York City, RL Restaurant located in Chicago, and others.</v>
    <v>15000</v>
    <v>New York Stock Exchange</v>
    <v>XNYS</v>
    <v>XNYS</v>
    <v>650 Madison Ave, NEW YORK, NY, 10022 US</v>
    <v>325.80990000000003</v>
    <v>Textiles &amp; Apparel</v>
    <v>Stock</v>
    <v>45933.981697152347</v>
    <v>9018</v>
    <v>321.7</v>
    <v>19493410000</v>
    <v>RALPH LAUREN CORPORATION</v>
    <v>RALPH LAUREN CORPORATION</v>
    <v>323.60000000000002</v>
    <v>25.733799999999999</v>
    <v>322.38</v>
    <v>321.81</v>
    <v>321.33</v>
    <v>60574280</v>
    <v>RL</v>
    <v>RALPH LAUREN CORPORATION (XNYS:RL)</v>
    <v>454919</v>
    <v>633612</v>
    <v>1997</v>
  </rv>
  <rv s="2">
    <v>9019</v>
  </rv>
  <rv s="0">
    <v>https://www.bing.com/financeapi/forcetrigger?t=a21ua2&amp;q=XNAS%3aREG&amp;form=skydnc</v>
    <v>Learn more on Bing</v>
  </rv>
  <rv s="3">
    <v>en-GB</v>
    <v>a21ua2</v>
    <v>268435456</v>
    <v>1</v>
    <v>Powered by Refinitiv</v>
    <v>5</v>
    <v>REGENCY CENTERS CORPORATION (XNAS:REG)</v>
    <v>6</v>
    <v>7</v>
    <v>Finance</v>
    <v>8</v>
    <v>78.180099999999996</v>
    <v>63.44</v>
    <v>1.0911999999999999</v>
    <v>-0.2</v>
    <v>1.395E-4</v>
    <v>-2.7820000000000002E-3</v>
    <v>0.01</v>
    <v>USD</v>
    <v>Regency Centers Corporation is a fully integrated real estate company and a self-administered and self-managed real estate investment trust. The Company conducts all its operations through Regency Centers, L.P. (the Operating Partnership). It is engaged in acquiring, developing, owning, and operating income-producing retail real estate principally located in suburban trade areas with compelling demographics within the United States. Its portfolio comprises approximately 488 properties. Its properties include Amerige Heights Town Center, Friars Mission Center, Navajo Shopping Center, Point Loma Plaza, Rancho San Diego Village, Scripps Ranch Marketplace, The Hub Hillcrest Market, Twin Peaks, 200 Potrero, Bayhill Shopping Center, Clayton Valley Shopping Center, Diablo Plaza, Encina Grande, Plaza Escuela, Pleasant Hill Shopping Center, Potrero Center, Corral Hollow, Serramonte Center, Bridgepark Plaza, Mercantile West, Mercantile East, Terrace Shops, Sendero Marketplace and others.</v>
    <v>495</v>
    <v>Nasdaq Stock Market</v>
    <v>XNAS</v>
    <v>XNAS</v>
    <v>SUITE 114, ONE INDEPENDENT DRIVE, JACKSONVILLE, FL, 32202 US</v>
    <v>72.760000000000005</v>
    <v>Residential &amp; Commercial REIT</v>
    <v>Stock</v>
    <v>45933.857853957816</v>
    <v>9021</v>
    <v>71.63</v>
    <v>13013740000</v>
    <v>REGENCY CENTERS CORPORATION</v>
    <v>REGENCY CENTERS CORPORATION</v>
    <v>71.89</v>
    <v>33.585000000000001</v>
    <v>71.88</v>
    <v>71.680000000000007</v>
    <v>71.69</v>
    <v>181553300</v>
    <v>REG</v>
    <v>REGENCY CENTERS CORPORATION (XNAS:REG)</v>
    <v>999326</v>
    <v>1142240</v>
    <v>1993</v>
  </rv>
  <rv s="2">
    <v>9022</v>
  </rv>
  <rv s="0">
    <v>https://www.bing.com/financeapi/forcetrigger?t=a24v8m&amp;q=XNYS%3aUHS&amp;form=skydnc</v>
    <v>Learn more on Bing</v>
  </rv>
  <rv s="3">
    <v>en-GB</v>
    <v>a24v8m</v>
    <v>268435456</v>
    <v>1</v>
    <v>Powered by Refinitiv</v>
    <v>5</v>
    <v>UNIVERSAL HEALTH SERVICES, INC. (XNYS:UHS)</v>
    <v>6</v>
    <v>7</v>
    <v>Finance</v>
    <v>8</v>
    <v>240.255</v>
    <v>152.3278</v>
    <v>1.3248</v>
    <v>1.7</v>
    <v>-1.0808999999999999E-2</v>
    <v>8.2709999999999988E-3</v>
    <v>-2.2400000000000002</v>
    <v>USD</v>
    <v>Universal Health Services, Inc. is a holding company. The Company operates, through its subsidiaries, including its management company. It is engaged in owning and operating acute care hospitals and outpatient facilities, and behavioral healthcare facilities. Its segments include acute care hospital services, behavioral health care services, and Other. It owns and operates approximately 359 inpatient facilities, and 60 outpatient and other facilities located in 39 states, Washington, D.C., the United Kingdom, and Puerto Rico. It provides services, which include general and specialty surgery, internal medicine, obstetrics, emergency room care, radiology, oncology, diagnostic care, coronary care, pediatric services, pharmacy services and/or behavioral health services. It also provides capital resources, as well as a variety of management services to its facilities, including information services, finance and control systems, physician recruitment services, and public relations.</v>
    <v>86000</v>
    <v>New York Stock Exchange</v>
    <v>XNYS</v>
    <v>XNYS</v>
    <v>367 S GULPH RD, KING OF PRUSSIA, PA, 19406 US</v>
    <v>208.64</v>
    <v>Healthcare Providers &amp; Services</v>
    <v>Stock</v>
    <v>45933.958333333336</v>
    <v>9024</v>
    <v>205.52</v>
    <v>13188480000</v>
    <v>UNIVERSAL HEALTH SERVICES, INC.</v>
    <v>UNIVERSAL HEALTH SERVICES, INC.</v>
    <v>206.21</v>
    <v>10.8241</v>
    <v>205.54</v>
    <v>207.24</v>
    <v>205</v>
    <v>63638690</v>
    <v>UHS</v>
    <v>UNIVERSAL HEALTH SERVICES, INC. (XNYS:UHS)</v>
    <v>585571</v>
    <v>694617</v>
    <v>1979</v>
  </rv>
  <rv s="2">
    <v>9025</v>
  </rv>
  <rv s="0">
    <v>https://www.bing.com/financeapi/forcetrigger?t=a1o76h&amp;q=XNYS%3aBAX&amp;form=skydnc</v>
    <v>Learn more on Bing</v>
  </rv>
  <rv s="11">
    <v>en-GB</v>
    <v>a1o76h</v>
    <v>268435456</v>
    <v>1</v>
    <v>Powered by Refinitiv</v>
    <v>25</v>
    <v>BAXTER INTERNATIONAL INC. (XNYS:BAX)</v>
    <v>6</v>
    <v>26</v>
    <v>Finance</v>
    <v>8</v>
    <v>38.284999999999997</v>
    <v>21.33</v>
    <v>0.57399999999999995</v>
    <v>0.63</v>
    <v>6.2870000000000001E-3</v>
    <v>2.7120000000000002E-2</v>
    <v>0.15</v>
    <v>USD</v>
    <v>Baxter International Inc. is a global medtech company. Its segments include Medical Products and Therapies, Healthcare Systems and Technologies, and Pharmaceuticals. The Medical Products and Therapies segment includes sales of its sterile IV solutions, infusion systems, administration sets, parenteral nutrition therapies and surgical hemostat, sealant, and adhesion prevention products. The Healthcare Systems and Technologies segment includes sales of its connected care solutions and collaboration tools, including smart bed systems, patient monitoring systems and diagnostic technologies, respiratory health devices, and advanced equipment for the surgical space, including operating room integration technologies, precision positioning devices, and other accessories. The Pharmaceuticals segment includes sales of specialty injectable pharmaceuticals, inhaled anesthesia, and drug compounding. It provides a portfolio of diagnostic, critical care, nutrition, hospital and surgical products.</v>
    <v>38000</v>
    <v>New York Stock Exchange</v>
    <v>XNYS</v>
    <v>XNYS</v>
    <v>One Baxter Parkway, DEERFIELD, IL, 60015 US</v>
    <v>24.265000000000001</v>
    <v>Healthcare Equipment &amp; Supplies</v>
    <v>Stock</v>
    <v>45933.986651527346</v>
    <v>9027</v>
    <v>23.26</v>
    <v>12255000000</v>
    <v>BAXTER INTERNATIONAL INC.</v>
    <v>BAXTER INTERNATIONAL INC.</v>
    <v>23.37</v>
    <v>23.23</v>
    <v>23.86</v>
    <v>24.01</v>
    <v>513621000</v>
    <v>BAX</v>
    <v>BAXTER INTERNATIONAL INC. (XNYS:BAX)</v>
    <v>6547585</v>
    <v>6419141</v>
    <v>1931</v>
  </rv>
  <rv s="2">
    <v>9028</v>
  </rv>
  <rv s="0">
    <v>https://www.bing.com/financeapi/forcetrigger?t=a1yx9c&amp;q=XNAS%3aNWSA&amp;form=skydnc</v>
    <v>Learn more on Bing</v>
  </rv>
  <rv s="3">
    <v>en-GB</v>
    <v>a1yx9c</v>
    <v>268435456</v>
    <v>1</v>
    <v>Powered by Refinitiv</v>
    <v>5</v>
    <v>NEWS CORPORATION (XNAS:NWSA)</v>
    <v>6</v>
    <v>7</v>
    <v>Finance</v>
    <v>8</v>
    <v>31.61</v>
    <v>23.38</v>
    <v>1.1761999999999999</v>
    <v>-0.17</v>
    <v>0</v>
    <v>-5.9540000000000001E-3</v>
    <v>0</v>
    <v>USD</v>
    <v>News Corporation is a diversified media and information services company. Its Digital Real Estate Services segment consists of the Company’s interest in REA Group and Move. REA Group is a digital media business specializing in property and property-related services on its Websites and mobile apps. Move is a provider of digital real estate services in the United States and primarily operates a real estate information, advertising and services platform, as well as its referral-based services, online tools and services to do-it-yourself landlords and tenants. Its Dow Jones segment consists of Dow Jones, a global provider of news and business information, which distributes its content and data through a variety of media channels. Its Book Publishing segment consists of HarperCollins, a consumer book publisher with operations in 15 countries. Its News Media segment consists of News Corp Australia, News UK and the New York Post and includes The Australian, The Daily Telegraph, among others.</v>
    <v>22300</v>
    <v>Nasdaq Stock Market</v>
    <v>XNAS</v>
    <v>XNAS</v>
    <v>1211 Avenue of the Americas, NEW YORK, NY, 10036 US</v>
    <v>28.855</v>
    <v>Media &amp; Publishing</v>
    <v>Stock</v>
    <v>45933.857851006251</v>
    <v>9030</v>
    <v>28.24</v>
    <v>16733340000</v>
    <v>NEWS CORPORATION</v>
    <v>NEWS CORPORATION</v>
    <v>28.6</v>
    <v>32.389400000000002</v>
    <v>28.55</v>
    <v>28.38</v>
    <v>28.38</v>
    <v>564971700</v>
    <v>NWSA</v>
    <v>NEWS CORPORATION (XNAS:NWSA)</v>
    <v>4145935</v>
    <v>4779349</v>
    <v>2012</v>
  </rv>
  <rv s="2">
    <v>9031</v>
  </rv>
  <rv s="0">
    <v>https://www.bing.com/financeapi/forcetrigger?t=a1y7rw&amp;q=XNAS%3aVTRS&amp;form=skydnc</v>
    <v>Learn more on Bing</v>
  </rv>
  <rv s="3">
    <v>en-GB</v>
    <v>a1y7rw</v>
    <v>268435456</v>
    <v>1</v>
    <v>Powered by Refinitiv</v>
    <v>5</v>
    <v>VIATRIS INC. (XNAS:VTRS)</v>
    <v>6</v>
    <v>7</v>
    <v>Finance</v>
    <v>8</v>
    <v>13.55</v>
    <v>6.85</v>
    <v>0.89280000000000004</v>
    <v>0.08</v>
    <v>-9.8140000000000011E-4</v>
    <v>7.9129999999999999E-3</v>
    <v>-0.01</v>
    <v>USD</v>
    <v>Viatris Inc. is a global healthcare company. The Company's segments include Developed Markets, Greater China, JANZ, and Emerging Markets. The Developed Markets segment comprises its operations primarily in North America and Europe. The Greater China segment includes its operations in China, Taiwan and Hong Kong. The JANZ segment reflects its operations in Japan, Australia, and New Zealand. The Emerging Markets segment encompasses its presence in more than 125 countries with developing markets and emerging economies, including in Asia, Africa, Eastern Europe, Latin America, and the Middle East, as well as the Company’s Antiretroviral medicines (ARV) franchise. Its pipeline and research and development capabilities include expertise in formulation, device development, toxicology, analytical, clinical, bioanalytical, medical affairs, product safety and risk management across a range of therapeutic areas. It produces oral solid doses, injectables, and products with complex dosage forms.</v>
    <v>32000</v>
    <v>Nasdaq Stock Market</v>
    <v>XNAS</v>
    <v>XNAS</v>
    <v>1000 Mylan Boulevard, CANONSBURG, PA, 15317 US</v>
    <v>10.3775</v>
    <v>Pharmaceuticals</v>
    <v>Stock</v>
    <v>45933.977224560156</v>
    <v>9033</v>
    <v>10.06</v>
    <v>11880240000</v>
    <v>VIATRIS INC.</v>
    <v>VIATRIS INC.</v>
    <v>10.18</v>
    <v>0</v>
    <v>10.11</v>
    <v>10.19</v>
    <v>10.18</v>
    <v>1165872000</v>
    <v>VTRS</v>
    <v>VIATRIS INC. (XNAS:VTRS)</v>
    <v>7009612</v>
    <v>10764095</v>
    <v>2019</v>
  </rv>
  <rv s="2">
    <v>9034</v>
  </rv>
  <rv s="0">
    <v>https://www.bing.com/financeapi/forcetrigger?t=a2319c&amp;q=XNYS%3aSJM&amp;form=skydnc</v>
    <v>Learn more on Bing</v>
  </rv>
  <rv s="11">
    <v>en-GB</v>
    <v>a2319c</v>
    <v>268435456</v>
    <v>1</v>
    <v>Powered by Refinitiv</v>
    <v>25</v>
    <v>THE J. M. SMUCKER COMPANY (XNYS:SJM)</v>
    <v>6</v>
    <v>26</v>
    <v>Finance</v>
    <v>8</v>
    <v>125.41500000000001</v>
    <v>93.3</v>
    <v>0.23419999999999999</v>
    <v>0.5</v>
    <v>-1.2926999999999999E-2</v>
    <v>4.6379999999999998E-3</v>
    <v>-1.4</v>
    <v>USD</v>
    <v>The J. M. Smucker Company is engaged in the manufacturing and marketing of branded food and beverage products on a worldwide basis. The Company’s branded food and beverage products include a portfolio of brands that are sold to consumers primarily through retail outlets in North America. The Company operates through four segments: U.S. Retail Coffee, U.S. Retail Frozen Handheld and Spreads, and U.S. Retail Pet Foods, and Sweet Baked Snacks. The U.S. Retail Coffee segment primarily includes the domestic sales of Folgers, Dunkin’, and Cafe Bustelo branded coffee. The U.S. Retail Frozen Handheld and Spreads segment primarily includes the domestic sales of Uncrustables, Jif, and Smucker’s branded products. The U.S. Retail Pet Foods segment primarily includes the domestic sales of Meow Mix, Milk-Bone, Pup-Peroni, and Canine Carry Outs branded products. The Sweet Baked Snacks segment primarily includes all domestic and foreign sales of Hostess branded products across all channels.</v>
    <v>8000</v>
    <v>New York Stock Exchange</v>
    <v>XNYS</v>
    <v>XNYS</v>
    <v>One Strawberry Lane, ORRVILLE, OH, 44667-1241 US</v>
    <v>108.91</v>
    <v>Food &amp; Tobacco</v>
    <v>Stock</v>
    <v>45933.986720068751</v>
    <v>9036</v>
    <v>107.74</v>
    <v>11554000000</v>
    <v>THE J. M. SMUCKER COMPANY</v>
    <v>THE J. M. SMUCKER COMPANY</v>
    <v>108</v>
    <v>107.8</v>
    <v>108.3</v>
    <v>106.9</v>
    <v>106685200</v>
    <v>SJM</v>
    <v>THE J. M. SMUCKER COMPANY (XNYS:SJM)</v>
    <v>1140761</v>
    <v>2257025</v>
    <v>1921</v>
  </rv>
  <rv s="2">
    <v>9037</v>
  </rv>
  <rv s="0">
    <v>https://www.bing.com/financeapi/forcetrigger?t=a23tz2&amp;q=XNAS%3aSWKS&amp;form=skydnc</v>
    <v>Learn more on Bing</v>
  </rv>
  <rv s="3">
    <v>en-GB</v>
    <v>a23tz2</v>
    <v>268435456</v>
    <v>1</v>
    <v>Powered by Refinitiv</v>
    <v>5</v>
    <v>SKYWORKS SOLUTIONS, INC. (XNAS:SWKS)</v>
    <v>6</v>
    <v>7</v>
    <v>Finance</v>
    <v>8</v>
    <v>101.5</v>
    <v>47.93</v>
    <v>1.2020999999999999</v>
    <v>-0.27</v>
    <v>2.2049999999999999E-3</v>
    <v>-3.4899999999999996E-3</v>
    <v>0.17</v>
    <v>USD</v>
    <v>Skyworks Solutions, Inc. provides wireless networking services. The Company’s analog and mixed-signal semiconductors are connecting people, places, and things, spanning a number of new applications within the aerospace, automotive, broadband, cellular infrastructure, connected home, defense, entertainment and gaming, industrial, medical, smartphone, tablet, and wearable markets. It operates engineering, manufacturing, sales, and service facilities throughout Asia, Europe, and North America. The Company offers a range of products, such as Amplifiers, Attenuators, Diodes, Audio And Radio, Clocks And Timing, Front-End Modules, Isolation, Modems And DAAs, Optocouplers, Power Management, Power Over Ethernet, RF Passives, Television (TV) And Video, Switches, and Voice. Its engineering, marketing, operations, sales, and support facilities are located throughout Asia, Europe, and North America.</v>
    <v>10100</v>
    <v>Nasdaq Stock Market</v>
    <v>XNAS</v>
    <v>XNAS</v>
    <v>5260 California Avenue, IRVINE, CA, 92617 US</v>
    <v>78.150000000000006</v>
    <v>Semiconductors &amp; Semiconductor Equipment</v>
    <v>Stock</v>
    <v>45933.97976163125</v>
    <v>9039</v>
    <v>76.864999999999995</v>
    <v>11443770000</v>
    <v>SKYWORKS SOLUTIONS, INC.</v>
    <v>SKYWORKS SOLUTIONS, INC.</v>
    <v>77.209999999999994</v>
    <v>30.838699999999999</v>
    <v>77.37</v>
    <v>77.099999999999994</v>
    <v>77.27</v>
    <v>148427600</v>
    <v>SWKS</v>
    <v>SKYWORKS SOLUTIONS, INC. (XNAS:SWKS)</v>
    <v>1475272</v>
    <v>2664448</v>
    <v>2002</v>
  </rv>
  <rv s="2">
    <v>9040</v>
  </rv>
  <rv s="0">
    <v>https://www.bing.com/financeapi/forcetrigger?t=a23tw7&amp;q=XNYS%3aSWK&amp;form=skydnc</v>
    <v>Learn more on Bing</v>
  </rv>
  <rv s="3">
    <v>en-GB</v>
    <v>a23tw7</v>
    <v>268435456</v>
    <v>1</v>
    <v>Powered by Refinitiv</v>
    <v>5</v>
    <v>STANLEY BLACK &amp; DECKER, INC. (XNYS:SWK)</v>
    <v>6</v>
    <v>7</v>
    <v>Finance</v>
    <v>8</v>
    <v>109.91</v>
    <v>53.9101</v>
    <v>1.2126999999999999</v>
    <v>1.38</v>
    <v>0</v>
    <v>1.8638999999999999E-2</v>
    <v>0</v>
    <v>USD</v>
    <v>Stanley Black &amp; Decker, Inc. is a global provider of hand tools, power tools, outdoor products and related accessories, as well as a provider of engineered fastening solutions. The Company’s segments include Tools &amp; Outdoor and Industrial. The Tools &amp; Outdoor segment consists of the Power Tools Group (PTG), Hand Tools, Accessories &amp; Storage (HTAS), and Outdoor Power Equipment (Outdoor) product lines. The PTG product line includes both professional and consumer products. The HTAS product line sells hand tools, power tool accessories and storage products. The Outdoor product line primarily sells corded and cordless electric lawn and garden products. The Industrial segment consists of the Engineered Fastening business. The Engineered Fastening business primarily sells highly engineered components, such as fasteners, fittings and various engineered products, which are designed for specific applications across multiple verticals. Its brands include BLACK+DECKER, CRAFTSMAN, and others.</v>
    <v>48000</v>
    <v>New York Stock Exchange</v>
    <v>XNYS</v>
    <v>XNYS</v>
    <v>1000 Stanley Dr, PO Box 7000, NEW BRITAIN, CT, 06053-1675 US</v>
    <v>75.974999999999994</v>
    <v>Machinery, Equipment &amp; Components</v>
    <v>Stock</v>
    <v>45933.97396688594</v>
    <v>9042</v>
    <v>74.260000000000005</v>
    <v>11674430000</v>
    <v>STANLEY BLACK &amp; DECKER, INC.</v>
    <v>STANLEY BLACK &amp; DECKER, INC.</v>
    <v>74.260000000000005</v>
    <v>23.472899999999999</v>
    <v>74.040000000000006</v>
    <v>75.42</v>
    <v>75.42</v>
    <v>154792300</v>
    <v>SWK</v>
    <v>STANLEY BLACK &amp; DECKER, INC. (XNYS:SWK)</v>
    <v>1854587</v>
    <v>2043474</v>
    <v>1901</v>
  </rv>
  <rv s="2">
    <v>9043</v>
  </rv>
  <rv s="0">
    <v>https://www.bing.com/financeapi/forcetrigger?t=a24bpr&amp;q=XNYS%3aGL&amp;form=skydnc</v>
    <v>Learn more on Bing</v>
  </rv>
  <rv s="3">
    <v>en-GB</v>
    <v>a24bpr</v>
    <v>268435456</v>
    <v>1</v>
    <v>Powered by Refinitiv</v>
    <v>5</v>
    <v>GLOBE LIFE INC. (XNYS:GL)</v>
    <v>6</v>
    <v>7</v>
    <v>Finance</v>
    <v>8</v>
    <v>147.83000000000001</v>
    <v>100.27</v>
    <v>0.56440000000000001</v>
    <v>-1.59</v>
    <v>1.1848000000000001E-2</v>
    <v>-1.1425000000000001E-2</v>
    <v>1.63</v>
    <v>USD</v>
    <v>Globe Life Inc. is an insurance holding company. Its primary subsidiaries are Globe Life And Accident Insurance Company, American Income Life Insurance Company, Liberty National Life Insurance Company, Family Heritage Life Insurance Company of America, and United American Insurance Company. The Company’s segments include life insurance, supplemental health insurance, and investments. Life insurance products include traditional whole life and term life insurance. The Company offers Medicare Supplement and limited-benefit supplemental health insurance products that include accident, cancer, critical illness, heart, intensive care, and other health products. These products are designed to supplement health coverage that applicants already own. Medicare Supplements are offered to enrollees in the traditional fee-for-service Medicare program. Medicare Supplement plans are standardized by federal regulation and are designed to pay deductibles and co-payments not paid by Medicare.</v>
    <v>3732</v>
    <v>New York Stock Exchange</v>
    <v>XNYS</v>
    <v>XNYS</v>
    <v>3700 South Stonebridge Drive, MCKINNEY, TX, 75070 US</v>
    <v>140.22999999999999</v>
    <v>Insurance</v>
    <v>Stock</v>
    <v>45933.974779698437</v>
    <v>9045</v>
    <v>137.22</v>
    <v>11144470000</v>
    <v>GLOBE LIFE INC.</v>
    <v>GLOBE LIFE INC.</v>
    <v>139.06</v>
    <v>10.9893</v>
    <v>139.16999999999999</v>
    <v>137.58000000000001</v>
    <v>139.21</v>
    <v>81003540</v>
    <v>GL</v>
    <v>GLOBE LIFE INC. (XNYS:GL)</v>
    <v>607804</v>
    <v>523066</v>
    <v>1979</v>
  </rv>
  <rv s="2">
    <v>9046</v>
  </rv>
  <rv s="0">
    <v>https://www.bing.com/financeapi/forcetrigger?t=a1q9c7&amp;q=XNYS%3aCPT&amp;form=skydnc</v>
    <v>Learn more on Bing</v>
  </rv>
  <rv s="18">
    <v>en-GB</v>
    <v>a1q9c7</v>
    <v>268435456</v>
    <v>1</v>
    <v>Powered by Refinitiv</v>
    <v>37</v>
    <v>CAMDEN PROPERTY TRUST (XNYS:CPT)</v>
    <v>6</v>
    <v>38</v>
    <v>Finance</v>
    <v>8</v>
    <v>127.65</v>
    <v>102.35</v>
    <v>0.83140000000000003</v>
    <v>-0.22</v>
    <v>4.2230000000000002E-3</v>
    <v>-2.1069999999999999E-3</v>
    <v>0.44</v>
    <v>USD</v>
    <v>Camden Property Trust is a real estate investment trust (REIT). The Company and its subsidiaries are primarily engaged in the ownership, management, development, reposition, redevelopment, acquisition, and construction of multifamily apartment communities. It owns and operates approximately 175 properties containing over 59,210 apartment homes across the United States. It also has four properties under development. Its properties typically consist of mid-rise buildings or two-and three-story buildings in a landscaped setting, as well as high-rise buildings, and provide residents with a variety of amenities common to multifamily rental properties. The Company's properties include Camden Chandler, Camden Copper Square, Camden Foothills, Camden Legacy, Camden Glendale, Camden Landmark, Camden Flatirons, Camden Ashburn Farm and others. Its properties are located in Arizona, California, Colorado, Washington District of Columbia (DC) Metro, Florida and others.</v>
    <v>1660</v>
    <v>New York Stock Exchange</v>
    <v>XNYS</v>
    <v>XNYS</v>
    <v>SUITE 2400, 11 GREENWAY PLAZA, HOUSTON, TX, 77046 US</v>
    <v>105.3</v>
    <v>Residential &amp; Commercial REIT</v>
    <v>Stock</v>
    <v>45933.975309351561</v>
    <v>9048</v>
    <v>104.14</v>
    <v>11134050000</v>
    <v>CAMDEN PROPERTY TRUST</v>
    <v>CAMDEN PROPERTY TRUST</v>
    <v>104.78</v>
    <v>72.964100000000002</v>
    <v>104.42</v>
    <v>104.2</v>
    <v>104.64</v>
    <v>106852700</v>
    <v>CPT</v>
    <v>CAMDEN PROPERTY TRUST (XNYS:CPT)</v>
    <v>769166</v>
    <v>847966</v>
  </rv>
  <rv s="2">
    <v>9049</v>
  </rv>
  <rv s="0">
    <v>https://www.bing.com/financeapi/forcetrigger?t=a1uozr&amp;q=XNYS%3aHII&amp;form=skydnc</v>
    <v>Learn more on Bing</v>
  </rv>
  <rv s="3">
    <v>en-GB</v>
    <v>a1uozr</v>
    <v>268435456</v>
    <v>1</v>
    <v>Powered by Refinitiv</v>
    <v>5</v>
    <v>HUNTINGTON INGALLS INDUSTRIES, INC. (XNYS:HII)</v>
    <v>6</v>
    <v>7</v>
    <v>Finance</v>
    <v>8</v>
    <v>293.14</v>
    <v>158.88</v>
    <v>0.3891</v>
    <v>2.02</v>
    <v>1.7132999999999999E-2</v>
    <v>7.1580000000000003E-3</v>
    <v>4.87</v>
    <v>USD</v>
    <v>Huntington Ingalls Industries, Inc. is a global, all-domain defense provider. The Company delivers ships and all-domain solutions in service of the nation. It delivers critical capabilities extending from ships to unmanned systems, cyber, ISR, AI/ML and synthetic training. It operates through three segments: Ingalls Shipbuilding (Ingalls), Newport News Shipbuilding (Newport News), and Mission Technologies. Through its Ingalls segment, the Company designs and constructs non-nuclear ships for the United States Navy and Coast Guard, including amphibious assault ships, expeditionary warfare ships, surface combatants, and national security cutters (NSC). The core business of its Newport News segment is designing and constructing nuclear-powered aircraft carriers and submarines, and the refueling and overhaul and the inactivation of nuclear-powered aircraft carriers. The Company’s Mission Technologies segment develops integrated solutions that enable connected, all-domain force.</v>
    <v>44000</v>
    <v>New York Stock Exchange</v>
    <v>XNYS</v>
    <v>XNYS</v>
    <v>909-7, 7J2, 4101 Washington Avenue, NEWPORT NEWS, VA, 23607 US</v>
    <v>286.37490000000003</v>
    <v>Aerospace &amp; Defense</v>
    <v>Stock</v>
    <v>45933.958333367969</v>
    <v>9051</v>
    <v>279</v>
    <v>11153760000</v>
    <v>HUNTINGTON INGALLS INDUSTRIES, INC.</v>
    <v>HUNTINGTON INGALLS INDUSTRIES, INC.</v>
    <v>283.33999999999997</v>
    <v>21.137</v>
    <v>282.22000000000003</v>
    <v>284.24</v>
    <v>289.11</v>
    <v>39240630</v>
    <v>HII</v>
    <v>HUNTINGTON INGALLS INDUSTRIES, INC. (XNYS:HII)</v>
    <v>387437</v>
    <v>466615</v>
    <v>2010</v>
  </rv>
  <rv s="2">
    <v>9052</v>
  </rv>
  <rv s="0">
    <v>https://www.bing.com/financeapi/forcetrigger?t=a1oeww&amp;q=XNYS%3aBG&amp;form=skydnc</v>
    <v>Learn more on Bing</v>
  </rv>
  <rv s="3">
    <v>en-GB</v>
    <v>a1oeww</v>
    <v>268435456</v>
    <v>1</v>
    <v>Powered by Refinitiv</v>
    <v>5</v>
    <v>Bunge Global Ltd (XNYS:BG)</v>
    <v>6</v>
    <v>7</v>
    <v>Finance</v>
    <v>8</v>
    <v>99.39</v>
    <v>67.400000000000006</v>
    <v>0.7288</v>
    <v>0.95</v>
    <v>-1.1415E-2</v>
    <v>1.1443000000000002E-2</v>
    <v>-0.95850000000000002</v>
    <v>USD</v>
    <v>Bunge Global SA is a global agribusiness and food company. The Company is engaged in the processing of oilseeds and the production and supply of specialty vegetable oils and fats. Its segments include Agribusiness, Refined and Specialty Oils, and Milling segments. The Agribusiness segment is principally involved in the purchase, storage, transportation, processing and sale of agricultural commodities and commodity products. The Refined and Specialty Oils segment involves the processing, production, and marketing of products derived from vegetable oils and fats, including cooking oils, shortenings, specialty ingredients, and renewable diesel feedstocks. The Milling segment involves the processing, production, and marketing of products derived primarily from wheat and corn. It serves a diverse set of industries, including animal feed and pet food, bakery, beverages, biofuels, confectionery, culinary snacks and frying, dairy, foodservice, meat, nutrition, personal care, and more.</v>
    <v>37000</v>
    <v>New York Stock Exchange</v>
    <v>XNYS</v>
    <v>XNYS</v>
    <v>1391 Timberlake Manor Parkway, CHESTERFIELD, MO, 63017 US</v>
    <v>84.145600000000002</v>
    <v>Food &amp; Tobacco</v>
    <v>Stock</v>
    <v>45933.958333356248</v>
    <v>9054</v>
    <v>82.44</v>
    <v>16799210000</v>
    <v>Bunge Global Ltd</v>
    <v>Bunge Global Ltd</v>
    <v>82.99</v>
    <v>8.2965999999999998</v>
    <v>83.02</v>
    <v>83.97</v>
    <v>83.011499999999998</v>
    <v>200062000</v>
    <v>BG</v>
    <v>Bunge Global Ltd (XNYS:BG)</v>
    <v>991421</v>
    <v>1997471</v>
    <v>2023</v>
  </rv>
  <rv s="2">
    <v>9055</v>
  </rv>
  <rv s="0">
    <v>https://www.bing.com/financeapi/forcetrigger?t=a24tfr&amp;q=XNYS%3aUDR&amp;form=skydnc</v>
    <v>Learn more on Bing</v>
  </rv>
  <rv s="3">
    <v>en-GB</v>
    <v>a24tfr</v>
    <v>268435456</v>
    <v>1</v>
    <v>Powered by Refinitiv</v>
    <v>5</v>
    <v>UDR, INC. (XNYS:UDR)</v>
    <v>6</v>
    <v>7</v>
    <v>Finance</v>
    <v>8</v>
    <v>46.62</v>
    <v>36.265000000000001</v>
    <v>0.85319999999999996</v>
    <v>-0.02</v>
    <v>2.7490000000000001E-4</v>
    <v>-5.4949999999999997E-4</v>
    <v>0.01</v>
    <v>USD</v>
    <v>UDR, Inc. is a self-administered real estate investment trust. The Company owns, operates, acquires, renovates, develops, redevelops, and manages apartment communities in targeted markets located in the United States. The Company operates in two segments: Same-Store Communities and Non-Mature Communities/Other. The Same-Store Communities segment represent those communities acquired, developed, and stabilized. The Non-Mature Communities/Other segments represent those communities that do not meet the criteria to be included in Same-Store Communities, including, but not limited to acquired, developed and redeveloped communities, and the non-apartment components of mixed-use properties. The Company owns or has an ownership position in approximately 60,120 apartment homes. Its Baltimore apartments include Domain Brewers Hill, The Quarters at Towson Town Center, 20 Lambourne, Towson Promenade, 1274 at Towson, Rodgers Forge, and Calvert's Walk.</v>
    <v>1419</v>
    <v>New York Stock Exchange</v>
    <v>XNYS</v>
    <v>XNYS</v>
    <v>Suite 200, 1745 Shea Center Drive, HIGHLANDS RANCH, CO, 80129 US</v>
    <v>36.89</v>
    <v>Residential &amp; Commercial REIT</v>
    <v>Stock</v>
    <v>45933.958333344533</v>
    <v>9057</v>
    <v>36.32</v>
    <v>12054410000</v>
    <v>UDR, INC.</v>
    <v>UDR, INC.</v>
    <v>36.380000000000003</v>
    <v>94.259</v>
    <v>36.4</v>
    <v>36.380000000000003</v>
    <v>36.39</v>
    <v>331347200</v>
    <v>UDR</v>
    <v>UDR, INC. (XNYS:UDR)</v>
    <v>1837142</v>
    <v>2559598</v>
    <v>2003</v>
  </rv>
  <rv s="2">
    <v>9058</v>
  </rv>
  <rv s="0">
    <v>https://www.bing.com/financeapi/forcetrigger?t=a1xv4c&amp;q=XNYS%3aMOS&amp;form=skydnc</v>
    <v>Learn more on Bing</v>
  </rv>
  <rv s="3">
    <v>en-GB</v>
    <v>a1xv4c</v>
    <v>268435456</v>
    <v>1</v>
    <v>Powered by Refinitiv</v>
    <v>5</v>
    <v>THE MOSAIC COMPANY (XNYS:MOS)</v>
    <v>6</v>
    <v>7</v>
    <v>Finance</v>
    <v>8</v>
    <v>38.229999999999997</v>
    <v>22.36</v>
    <v>1.0241</v>
    <v>-0.23</v>
    <v>-1.7380000000000002E-3</v>
    <v>-6.6169999999999996E-3</v>
    <v>-0.06</v>
    <v>USD</v>
    <v>The Mosaic Company is a producer and marketer of concentrated phosphate and potash crop nutrients. The Company operates in three segments: Phosphates, Potash and Mosaic Fertilizantes. The Phosphates segment sells phosphate-based crop nutrients and animal feed ingredients throughout North America and internationally. The Potash Segment sells potash throughout North America and internationally, principally as fertilizer, but also for use in industrial applications and, to a lesser degree, as animal feed ingredients. The Mosaic Fertilizantes Segment produces and sells phosphate- and potash-based crop nutrients, and animal feed ingredients, in Brazil. In addition to five phosphate rock mines, four chemical plants and a potash mine in Brazil, this segment consists of sales offices, crop nutrient blending and bagging facilities, port terminals and warehouses in Brazil and Paraguay. This segment also serves as a distribution outlet for its Phosphates and Potash segments.</v>
    <v>10454</v>
    <v>New York Stock Exchange</v>
    <v>XNYS</v>
    <v>XNYS</v>
    <v>101 East Kennedy Blvd., Suite 2500, TAMPA, FL, 33602 US</v>
    <v>35.35</v>
    <v>Chemicals</v>
    <v>Stock</v>
    <v>45933.96713061328</v>
    <v>9060</v>
    <v>34.43</v>
    <v>10959070000</v>
    <v>THE MOSAIC COMPANY</v>
    <v>THE MOSAIC COMPANY</v>
    <v>34.85</v>
    <v>11.796200000000001</v>
    <v>34.76</v>
    <v>34.53</v>
    <v>34.47</v>
    <v>317378300</v>
    <v>MOS</v>
    <v>THE MOSAIC COMPANY (XNYS:MOS)</v>
    <v>2767776</v>
    <v>4086168</v>
    <v>2004</v>
  </rv>
  <rv s="2">
    <v>9061</v>
  </rv>
  <rv s="0">
    <v>https://www.bing.com/financeapi/forcetrigger?t=axxudm&amp;q=XNYS%3aNCLH&amp;form=skydnc</v>
    <v>Learn more on Bing</v>
  </rv>
  <rv s="3">
    <v>en-GB</v>
    <v>axxudm</v>
    <v>268435456</v>
    <v>1</v>
    <v>Powered by Refinitiv</v>
    <v>5</v>
    <v>NORWEGIAN CRUISE LINE HOLDINGS LTD. (XNYS:NCLH)</v>
    <v>6</v>
    <v>7</v>
    <v>Finance</v>
    <v>8</v>
    <v>29.29</v>
    <v>14.21</v>
    <v>2.2372000000000001</v>
    <v>-0.25</v>
    <v>2.467E-3</v>
    <v>-1.0175E-2</v>
    <v>0.06</v>
    <v>USD</v>
    <v>Norwegian Cruise Line Holdings Ltd. is a global cruise company. The Company operates Norwegian Cruise Line, Oceania Cruises and Regent Seven Seas Cruises. With a combined fleet of 32 ships and over 66,500 berths, it offers itineraries to over 700 destinations worldwide. Its brands offer itineraries to worldwide destinations, including Europe, Asia, Australia, New Zealand, South America, Africa, Canada, Bermuda, Caribbean, Alaska and Hawaii. All its brands offer an assortment of features, amenities and activities, including a variety of accommodations, multiple dining venues, bars and lounges, spa, casino and retail shopping areas and numerous entertainment choices. All brands also offer a selection of shore excursions at each port of call, as well as air transportation and hotel packages for stays before or after a voyage. Norwegian’s ships cater to a variety of travelers with up to 20 dining options. Oceania Cruises offers onboard dining, with multiple open-seating dining venues.</v>
    <v>36500</v>
    <v>New York Stock Exchange</v>
    <v>XNYS</v>
    <v>XNYS</v>
    <v>7665 CORPORATE DRIVE, MIAMI, FL, 33126 US</v>
    <v>24.94</v>
    <v>Hotels &amp; Entertainment Services</v>
    <v>Stock</v>
    <v>45933.999998946092</v>
    <v>9063</v>
    <v>24.203900000000001</v>
    <v>10947110000</v>
    <v>NORWEGIAN CRUISE LINE HOLDINGS LTD.</v>
    <v>NORWEGIAN CRUISE LINE HOLDINGS LTD.</v>
    <v>24.9</v>
    <v>17.685400000000001</v>
    <v>24.57</v>
    <v>24.32</v>
    <v>24.38</v>
    <v>450127900</v>
    <v>NCLH</v>
    <v>NORWEGIAN CRUISE LINE HOLDINGS LTD. (XNYS:NCLH)</v>
    <v>9798707</v>
    <v>15819440</v>
    <v>2011</v>
  </rv>
  <rv s="2">
    <v>9064</v>
  </rv>
  <rv s="0">
    <v>https://www.bing.com/financeapi/forcetrigger?t=azqpjc&amp;q=XNYS%3aCDAY&amp;form=skydnc</v>
    <v>Learn more on Bing</v>
  </rv>
  <rv s="3">
    <v>en-GB</v>
    <v>azqpjc</v>
    <v>268435456</v>
    <v>1</v>
    <v>Powered by Refinitiv</v>
    <v>5</v>
    <v>DAYFORCE, INC. (XNYS:DAY)</v>
    <v>6</v>
    <v>7</v>
    <v>Finance</v>
    <v>8</v>
    <v>82.69</v>
    <v>48.005000000000003</v>
    <v>1.2047000000000001</v>
    <v>-0.03</v>
    <v>0</v>
    <v>-4.348E-4</v>
    <v>0</v>
    <v>USD</v>
    <v>Dayforce, Inc. is a global human capital management (HCM) software company. The Company’s Dayforce, which is a flagship cloud HCM platform, provides a full suite of HCM functionality, including global human resources (HR), payroll and tax, workforce management, benefits, and talent intelligence functionality. The Company also sells Powerpay, a cloud HR and payroll solution for the Canadian small business market, through both direct sales and established partner channels. Dayforce Human Resources provides HR professionals, managers, and employees a single, complete record of all of their HR information. Dayforce Workforce Management helps organizations manage their workforces by configuring the system to meet complex employment and working time rules and policies. Dayforce Wallet is a digital payment solution that gives employees instant access to their net earnings. The Company also offer payroll and payroll-related services using legacy technology and on-premises technology.</v>
    <v>9600</v>
    <v>New York Stock Exchange</v>
    <v>XNYS</v>
    <v>XNYS</v>
    <v>3311 EAST OLD SHAKOPEE ROAD, MINNEAPOLIS, MN, 55425 US</v>
    <v>69.05</v>
    <v>Software &amp; IT Services</v>
    <v>Stock</v>
    <v>45933.958333356248</v>
    <v>9066</v>
    <v>68.92</v>
    <v>10881950000</v>
    <v>DAYFORCE, INC.</v>
    <v>DAYFORCE, INC.</v>
    <v>68.97</v>
    <v>227.2697</v>
    <v>68.989999999999995</v>
    <v>68.959999999999994</v>
    <v>68.959999999999994</v>
    <v>157800900</v>
    <v>DAY</v>
    <v>DAYFORCE, INC. (XNYS:DAY)</v>
    <v>975194</v>
    <v>2268187</v>
    <v>2013</v>
  </rv>
  <rv s="2">
    <v>9067</v>
  </rv>
  <rv s="0">
    <v>https://www.bing.com/financeapi/forcetrigger?t=a1sqcw&amp;q=XNYS%3aFDS&amp;form=skydnc</v>
    <v>Learn more on Bing</v>
  </rv>
  <rv s="3">
    <v>en-GB</v>
    <v>a1sqcw</v>
    <v>268435456</v>
    <v>1</v>
    <v>Powered by Refinitiv</v>
    <v>5</v>
    <v>FACTSET RESEARCH SYSTEMS INC. (XNYS:FDS)</v>
    <v>6</v>
    <v>7</v>
    <v>Finance</v>
    <v>8</v>
    <v>499.87</v>
    <v>280.03179999999998</v>
    <v>0.76919999999999999</v>
    <v>0.45</v>
    <v>1.665E-3</v>
    <v>1.596E-3</v>
    <v>0.47</v>
    <v>USD</v>
    <v>FactSet Research Systems Inc. is a global financial digital platform and enterprise solutions provider. The Company's solutions deliver financial data, analytics, and open technology to global clients, including individual users. Its segments include the Americas, EMEA and Asia Pacific. It provides financial data and market intelligence on securities, companies, industries and people to enable its clients to research investment ideas and analyze, monitor and manage their portfolios. It supports various workflows, including investment research, quantitative research, portfolio management and trading, portfolio analytics, wealth management, ESG investing solutions, industry analysis and data solutions. It provides open and flexible technology offerings, including a configurable desktop and mobile platform, and comprehensive data feeds. Its technology also includes LogoIntern, a workflow tool to streamline the task of adding, organizing, and formatting logos into pitch decks.</v>
    <v>12800</v>
    <v>New York Stock Exchange</v>
    <v>XNYS</v>
    <v>XNYS</v>
    <v>45 Glover Avenue, NORWALK, CT, 06850 US</v>
    <v>283.52</v>
    <v>Professional &amp; Commercial Services</v>
    <v>Stock</v>
    <v>45933.995097962499</v>
    <v>9069</v>
    <v>280.03179999999998</v>
    <v>10673990000</v>
    <v>FACTSET RESEARCH SYSTEMS INC.</v>
    <v>FACTSET RESEARCH SYSTEMS INC.</v>
    <v>281.7</v>
    <v>18.12</v>
    <v>281.88</v>
    <v>282.33</v>
    <v>282.8</v>
    <v>37806770</v>
    <v>FDS</v>
    <v>FACTSET RESEARCH SYSTEMS INC. (XNYS:FDS)</v>
    <v>543249</v>
    <v>746707</v>
    <v>1984</v>
  </rv>
  <rv s="2">
    <v>9070</v>
  </rv>
  <rv s="0">
    <v>https://www.bing.com/financeapi/forcetrigger?t=a1w6zr&amp;q=XNAS%3aJKHY&amp;form=skydnc</v>
    <v>Learn more on Bing</v>
  </rv>
  <rv s="3">
    <v>en-GB</v>
    <v>a1w6zr</v>
    <v>268435456</v>
    <v>1</v>
    <v>Powered by Refinitiv</v>
    <v>5</v>
    <v>JACK HENRY &amp; ASSOCIATES, INC. (XNAS:JKHY)</v>
    <v>6</v>
    <v>7</v>
    <v>Finance</v>
    <v>8</v>
    <v>196</v>
    <v>144.12</v>
    <v>0.76060000000000005</v>
    <v>-0.05</v>
    <v>0</v>
    <v>-3.4170000000000001E-4</v>
    <v>0</v>
    <v>USD</v>
    <v>Jack Henry &amp; Associates, Inc. is a financial technology company. The Company’s segments include Core, Payments, Complementary, and Corporate and Other. The Core segment provides core information processing platforms to banks and credit unions, which consist of integrated applications required to process deposit, loan, and general ledger transactions, and maintain centralized customer/member information. The Payments segment provides secure payment processing tools and services, including automated teller machine, debit, and credit card processing services; online and mobile bill pay solutions; automated clearinghouse origination and remote deposit capture processing; and risk management products and services. The Complementary segment provides additional software, hosted processing platforms, and services, including digital/mobile banking, treasury services, online account opening, fraud/anti-money laundering and lending/deposit solutions that can be integrated with its core solutions.</v>
    <v>7240</v>
    <v>Nasdaq Stock Market</v>
    <v>XNAS</v>
    <v>XNAS</v>
    <v>PO BOX 807, 663 HWY 60, MONETT, MO, 65708-0807 US</v>
    <v>147.61000000000001</v>
    <v>Software &amp; IT Services</v>
    <v>Stock</v>
    <v>45933.906565370315</v>
    <v>9072</v>
    <v>145.32</v>
    <v>10628010000</v>
    <v>JACK HENRY &amp; ASSOCIATES, INC.</v>
    <v>JACK HENRY &amp; ASSOCIATES, INC.</v>
    <v>145.68</v>
    <v>23.449100000000001</v>
    <v>146.31</v>
    <v>146.26</v>
    <v>146.26</v>
    <v>72665200</v>
    <v>JKHY</v>
    <v>JACK HENRY &amp; ASSOCIATES, INC. (XNAS:JKHY)</v>
    <v>1869801</v>
    <v>985943</v>
    <v>1985</v>
  </rv>
  <rv s="2">
    <v>9073</v>
  </rv>
  <rv s="0">
    <v>https://www.bing.com/financeapi/forcetrigger?t=a1n7mw&amp;q=XNYS%3aAIZ&amp;form=skydnc</v>
    <v>Learn more on Bing</v>
  </rv>
  <rv s="3">
    <v>en-GB</v>
    <v>a1n7mw</v>
    <v>268435456</v>
    <v>1</v>
    <v>Powered by Refinitiv</v>
    <v>5</v>
    <v>ASSURANT, INC. (XNYS:AIZ)</v>
    <v>6</v>
    <v>7</v>
    <v>Finance</v>
    <v>8</v>
    <v>230.55</v>
    <v>174.97380000000001</v>
    <v>0.56069999999999998</v>
    <v>1.64</v>
    <v>0</v>
    <v>7.5110000000000003E-3</v>
    <v>0</v>
    <v>USD</v>
    <v>Assurant, Inc. is a global protection company that partners with various brands to safeguard and service connected devices, homes and automobiles. It utilizes data-driven technology solutions to provide customer experiences. It operates in North America, Latin America, Europe and Asia Pacific through two operating segments: Global Lifestyle and Global Housing. Global Lifestyle segment provides mobile device solutions, extended service contracts and related services for consumer electronics and appliances and credit and other insurance products (referred to as Connected Living), and vehicle protection services, commercial equipment services and other related services (referred to as Global Automotive). Global Housing segment provides lender-placed homeowners, manufactured housing and flood insurance, as well as voluntary manufactured housing, condominium and homeowners insurance (referred to as Homeowners), and renters insurance and other products (referred to as Renters and Other).</v>
    <v>14200</v>
    <v>New York Stock Exchange</v>
    <v>XNYS</v>
    <v>XNYS</v>
    <v>260 INTERSTATE NORTH CIRCLE S.E., ATLANTA, GA, 30339 US</v>
    <v>221.78</v>
    <v>Insurance</v>
    <v>Stock</v>
    <v>45933.958333356248</v>
    <v>9075</v>
    <v>217.53</v>
    <v>11101030000</v>
    <v>ASSURANT, INC.</v>
    <v>ASSURANT, INC.</v>
    <v>218</v>
    <v>15.939399999999999</v>
    <v>218.36</v>
    <v>220</v>
    <v>220</v>
    <v>50459210</v>
    <v>AIZ</v>
    <v>ASSURANT, INC. (XNYS:AIZ)</v>
    <v>260806</v>
    <v>372874</v>
    <v>2003</v>
  </rv>
  <rv s="2">
    <v>9076</v>
  </rv>
  <rv s="0">
    <v>https://www.bing.com/financeapi/forcetrigger?t=a1p2p2&amp;q=XNYS%3aBXP&amp;form=skydnc</v>
    <v>Learn more on Bing</v>
  </rv>
  <rv s="3">
    <v>en-GB</v>
    <v>a1p2p2</v>
    <v>268435456</v>
    <v>1</v>
    <v>Powered by Refinitiv</v>
    <v>5</v>
    <v>BXP, INC. (XNYS:BXP)</v>
    <v>6</v>
    <v>7</v>
    <v>Finance</v>
    <v>8</v>
    <v>90.109899999999996</v>
    <v>54.22</v>
    <v>1.2156</v>
    <v>0</v>
    <v>0</v>
    <v>0</v>
    <v>0</v>
    <v>USD</v>
    <v>BXP, Inc. is a fully integrated, self-administered and self-managed real estate investment trust. The Company develops, owns and manages premier workplaces in the United States. The Company's segments by geographic area are Boston, Los Angeles, New York, San Francisco, Seattle, and Washington, DC. Its segment by property type includes Office (which includes office, life sciences and retail), Residential, and Hotel. Its portfolio totals 53.0 million square feet and 184 properties, including nine properties under construction/redevelopment. Its properties consist of 162 office and life sciences properties (including seven properties under construction/redevelopment); 14 retail properties (including one property under construction); seven residential properties (including two properties under construction), and one hotel. Its properties include Times Square Tower, 100 Federal Street, 767 Fifth Avenue, 601 Lexington Avenue, Atlantic Wharf Office Building, 343 Madison Avenue, and others.</v>
    <v>816</v>
    <v>New York Stock Exchange</v>
    <v>XNYS</v>
    <v>XNYS</v>
    <v>800 Boylston St Ste 1900, BOSTON, MA, 02199 US</v>
    <v>76.364999999999995</v>
    <v>Residential &amp; Commercial REIT</v>
    <v>Stock</v>
    <v>45933.958333356248</v>
    <v>9078</v>
    <v>75.375</v>
    <v>11974771555</v>
    <v>BXP, INC.</v>
    <v>BXP, INC.</v>
    <v>76.13</v>
    <v>2800.3703999999998</v>
    <v>75.61</v>
    <v>75.61</v>
    <v>75.61</v>
    <v>158375500</v>
    <v>BXP</v>
    <v>BXP, INC. (XNYS:BXP)</v>
    <v>1509917</v>
    <v>2310993</v>
    <v>1997</v>
  </rv>
  <rv s="2">
    <v>9079</v>
  </rv>
  <rv s="0">
    <v>https://www.bing.com/financeapi/forcetrigger?t=a1uwoc&amp;q=XNAS%3aHST&amp;form=skydnc</v>
    <v>Learn more on Bing</v>
  </rv>
  <rv s="3">
    <v>en-GB</v>
    <v>a1uwoc</v>
    <v>268435456</v>
    <v>1</v>
    <v>Powered by Refinitiv</v>
    <v>5</v>
    <v>HOST HOTELS &amp; RESORTS, INC. (XNAS:HST)</v>
    <v>6</v>
    <v>7</v>
    <v>Finance</v>
    <v>8</v>
    <v>19.2561</v>
    <v>12.22</v>
    <v>1.38</v>
    <v>-0.2</v>
    <v>0</v>
    <v>-1.1689E-2</v>
    <v>0</v>
    <v>USD</v>
    <v>Host Hotels &amp; Resorts, Inc. is a lodging real estate investment trust. The Company owns luxury and upper-upscale hotels. The Company's operations are conducted solely through Host Hotels &amp; Resorts, L.P. and its subsidiaries. The Company owns 75 properties in the United States and five properties internationally totaling approximately 42,900 rooms. It also holds non-controlling interests in seven domestic and one international joint ventures. It partners with brands such as Marriott, Ritz-Carlton, Westin, Sheraton, W, St. Regis, The Luxury Collection, Hyatt, Fairmont, 1 Hotels, Hilton, Four Seasons, Swissotel, ibis and Novotel, as well as independent brands. The Company's properties include AC Hotel Scottsdale North, The Ritz-Carlton O'ahu, Turtle Bay, Grand Hyatt San Francisco, The Westin Denver Downtown, 1 Hotel Central Park, JW Marriott Atlanta Buckhead, JW Marriott Houston by The Galleria, Four Seasons Resort and Residences Jackson Hole, and Hyatt Regency Reston.</v>
    <v>165</v>
    <v>Nasdaq Stock Market</v>
    <v>XNAS</v>
    <v>XNAS</v>
    <v>4747 Bethesda Avenue, Suite 1300, BETHESDA, MD, 20814 US</v>
    <v>17.245000000000001</v>
    <v>Residential &amp; Commercial REIT</v>
    <v>Stock</v>
    <v>45933.85784582109</v>
    <v>9081</v>
    <v>16.86</v>
    <v>11626350000</v>
    <v>HOST HOTELS &amp; RESORTS, INC.</v>
    <v>HOST HOTELS &amp; RESORTS, INC.</v>
    <v>17.12</v>
    <v>18.120200000000001</v>
    <v>17.11</v>
    <v>16.91</v>
    <v>16.91</v>
    <v>687542900</v>
    <v>HST</v>
    <v>HOST HOTELS &amp; RESORTS, INC. (XNAS:HST)</v>
    <v>5870770</v>
    <v>8809638</v>
    <v>1998</v>
  </rv>
  <rv s="2">
    <v>9082</v>
  </rv>
  <rv s="0">
    <v>https://www.bing.com/financeapi/forcetrigger?t=a1n7yc&amp;q=XNAS%3aAKAM&amp;form=skydnc</v>
    <v>Learn more on Bing</v>
  </rv>
  <rv s="3">
    <v>en-GB</v>
    <v>a1n7yc</v>
    <v>268435456</v>
    <v>1</v>
    <v>Powered by Refinitiv</v>
    <v>5</v>
    <v>AKAMAI TECHNOLOGIES, INC. (XNAS:AKAM)</v>
    <v>6</v>
    <v>7</v>
    <v>Finance</v>
    <v>8</v>
    <v>106.8</v>
    <v>67.510000000000005</v>
    <v>0.71789999999999998</v>
    <v>-0.45</v>
    <v>1.2249000000000001E-2</v>
    <v>-5.7679999999999997E-3</v>
    <v>0.95</v>
    <v>USD</v>
    <v>Akamai Technologies, Inc. is a cybersecurity and cloud computing company. The Company develops and provides solutions for global enterprises to build, secure and accelerate their applications and digital experiences. Akamai Connected Cloud, the Company's platform, is comprised of an edge and cloud architecture and underlying network for cloud computing, security and content delivery services. Its cloud computing services include compute, storage, networking, database and container management services that are required to build, deploy and secure applications and workloads. Its security solutions are designed to keep infrastructure, websites, applications, application programming interfaces and users safe from a multitude of cyberattacks and online threats while improving performance. Its content delivery solutions consist of Web and mobile performance focused solutions and media delivery solutions. It also provides services and support for its customers as they utilize its solutions.</v>
    <v>10811</v>
    <v>Nasdaq Stock Market</v>
    <v>XNAS</v>
    <v>XNAS</v>
    <v>145 Broadway, CAMBRIDGE, MA, 02142 US</v>
    <v>79</v>
    <v>Software &amp; IT Services</v>
    <v>Stock</v>
    <v>45933.974420057813</v>
    <v>9084</v>
    <v>77.430000000000007</v>
    <v>11120980000</v>
    <v>AKAMAI TECHNOLOGIES, INC.</v>
    <v>AKAMAI TECHNOLOGIES, INC.</v>
    <v>78.010000000000005</v>
    <v>27.658200000000001</v>
    <v>78.010000000000005</v>
    <v>77.56</v>
    <v>78.510000000000005</v>
    <v>143385500</v>
    <v>AKAM</v>
    <v>AKAMAI TECHNOLOGIES, INC. (XNAS:AKAM)</v>
    <v>1314086</v>
    <v>1808422</v>
    <v>1998</v>
  </rv>
  <rv s="2">
    <v>9085</v>
  </rv>
  <rv s="7">
    <v>en-GB</v>
    <v>ccr2bh</v>
    <v>268435456</v>
    <v>1</v>
    <v>Powered by Refinitiv</v>
    <v>15</v>
    <v>SOLVENTUM CORPORATION (XNYS:SOLV)</v>
    <v>16</v>
    <v>7</v>
    <v>Finance</v>
    <v>8</v>
    <v>85.92</v>
    <v>60.7</v>
    <v>0.59799999999999998</v>
    <v>-0.6</v>
    <v>-6.757E-3</v>
    <v>-8.0429999999999998E-3</v>
    <v>-0.5</v>
    <v>USD</v>
    <v>Solventum Corporation is a global healthcare company developing, manufacturing, and commercializing a portfolio of solutions that leverage deep material science, data science, and digital capabilities to address critical customer needs. The Company’s segments include MedSurg, Dental Solutions, and Health Information System. MedSurg is a provider of solutions including negative pressure wound therapy, advanced wound dressings, advanced skin care, I.V. site management, sterilization assurance, temperature management, surgical supplies, medical tapes and wraps, stethoscopes, medical electrodes, and medical technologies Original Equipment Manufacturer (OEM). Dental Solutions is a provider of a comprehensive suite of dental and orthodontic products including brackets, aligners, and restorative cement. Health Information Systems provides healthcare systems with software solutions, including computer-assisted physician documentation, and direct-to-bill and coding automation.</v>
    <v>22000</v>
    <v>New York Stock Exchange</v>
    <v>XNYS</v>
    <v>XNYS</v>
    <v>C/O 3M Company, 3M Center, Building 275-6W-02, ST. PAUL, MN, 55144-1000 US</v>
    <v>75.5</v>
    <v>Healthcare Equipment &amp; Supplies</v>
    <v>Stock</v>
    <v>45933.958333344533</v>
    <v>73.95</v>
    <v>12830700000</v>
    <v>SOLVENTUM CORPORATION</v>
    <v>SOLVENTUM CORPORATION</v>
    <v>75</v>
    <v>34.2744</v>
    <v>74.599999999999994</v>
    <v>74</v>
    <v>73.5</v>
    <v>173387800</v>
    <v>SOLV</v>
    <v>SOLVENTUM CORPORATION (XNYS:SOLV)</v>
    <v>793598</v>
    <v>1119078</v>
    <v>2023</v>
  </rv>
  <rv s="2">
    <v>9087</v>
  </rv>
  <rv s="0">
    <v>https://www.bing.com/financeapi/forcetrigger?t=a2139c&amp;q=XNYS%3aPNW&amp;form=skydnc</v>
    <v>Learn more on Bing</v>
  </rv>
  <rv s="3">
    <v>en-GB</v>
    <v>a2139c</v>
    <v>268435456</v>
    <v>1</v>
    <v>Powered by Refinitiv</v>
    <v>5</v>
    <v>PINNACLE WEST CAPITAL CORPORATION (XNYS:PNW)</v>
    <v>6</v>
    <v>7</v>
    <v>Finance</v>
    <v>8</v>
    <v>96.5</v>
    <v>81.473299999999995</v>
    <v>0.49580000000000002</v>
    <v>2.29</v>
    <v>-8.8709999999999993E-4</v>
    <v>2.6055000000000002E-2</v>
    <v>-0.08</v>
    <v>USD</v>
    <v>Pinnacle West Capital Corporation is an energy holding company that conducts business through its subsidiaries, Arizona Public Service Company (APS), El Dorado Investment Company (El Dorado) and Pinnacle West Power, LLC. The Company's business segment is its regulated electricity segment, which consists of traditional regulated retail and wholesale electricity businesses (primarily electric service to Native Load customers) and related activities, and includes electricity generation, transmission, and distribution. APS provides electric service to approximately 1.4 million customers. APS is also the operator and co-owner of Palo Verde, a primary source of electricity for the southwest United States and the nuclear power plant in the United States. El Dorado owns debt investments and minority interests in several energy-related investments and Arizona community-based ventures. Palo Verde is a three-unit nuclear power plant located approximately 50 miles west of Phoenix, Arizona.</v>
    <v>88</v>
    <v>New York Stock Exchange</v>
    <v>XNYS</v>
    <v>XNYS</v>
    <v>400 North 5th Street, PHOENIX, AZ, 85004 US</v>
    <v>90.55</v>
    <v>Electrical Utilities &amp; IPPs</v>
    <v>Stock</v>
    <v>45933.958333344533</v>
    <v>9089</v>
    <v>88.16</v>
    <v>10769950000</v>
    <v>PINNACLE WEST CAPITAL CORPORATION</v>
    <v>PINNACLE WEST CAPITAL CORPORATION</v>
    <v>88.53</v>
    <v>18.1069</v>
    <v>87.89</v>
    <v>90.18</v>
    <v>90.1</v>
    <v>119427200</v>
    <v>PNW</v>
    <v>PINNACLE WEST CAPITAL CORPORATION (XNYS:PNW)</v>
    <v>1052224</v>
    <v>1006124</v>
    <v>1985</v>
  </rv>
  <rv s="2">
    <v>9090</v>
  </rv>
  <rv s="0">
    <v>https://www.bing.com/financeapi/forcetrigger?t=a2655r&amp;q=XNAS%3aWYNN&amp;form=skydnc</v>
    <v>Learn more on Bing</v>
  </rv>
  <rv s="3">
    <v>en-GB</v>
    <v>a2655r</v>
    <v>268435456</v>
    <v>1</v>
    <v>Powered by Refinitiv</v>
    <v>5</v>
    <v>WYNN RESORTS, LIMITED (XNAS:WYNN)</v>
    <v>6</v>
    <v>7</v>
    <v>Finance</v>
    <v>8</v>
    <v>134.22999999999999</v>
    <v>65.25</v>
    <v>1.3226</v>
    <v>-9.68</v>
    <v>1.0021E-2</v>
    <v>-7.2595999999999994E-2</v>
    <v>1.2392000000000001</v>
    <v>USD</v>
    <v>Wynn Resorts, Limited is a designer, developer, and operator of integrated resorts featuring hotel rooms, retail space, an array of dining and entertainment options, meeting and convention facilities, and gaming. The Company owns and operates Wynn Las Vegas, Wynn Macau, Wynn Palace, Cotai, Wynn Mayfair, and operates Encore Boston Harbor. Wynn and Encore Las Vegas consist of two hotel towers with a total of 4,748 spacious hotel rooms, suites, and villas. Encore Boston Harbor features 671 hotel rooms and suites, a spa, 14 dining and lounge venues, a nightclub, and a ballroom and meeting spaces. Wynn Macau is in the Macau Special Administrative Region of the People's Republic of China with two luxury hotel towers. Wynn Palace offers 1,706 exquisite rooms, suites, and villas, 14 food and beverage outlets, meeting and convention space, an extensive boutique shopping esplanade, SkyCabs that traverse an eight-acre Performance Lake, an extensive collection of rare art, a spa and salon.</v>
    <v>28000</v>
    <v>Nasdaq Stock Market</v>
    <v>XNAS</v>
    <v>XNAS</v>
    <v>3131 Las Vegas Blvd S, LAS VEGAS, NV, 89109 US</v>
    <v>132.77000000000001</v>
    <v>Hotels &amp; Entertainment Services</v>
    <v>Stock</v>
    <v>45933.999811515627</v>
    <v>9092</v>
    <v>123.07</v>
    <v>12857740000</v>
    <v>WYNN RESORTS, LIMITED</v>
    <v>WYNN RESORTS, LIMITED</v>
    <v>132.51</v>
    <v>37.209600000000002</v>
    <v>133.34</v>
    <v>123.66</v>
    <v>124.89919999999999</v>
    <v>103976500</v>
    <v>WYNN</v>
    <v>WYNN RESORTS, LIMITED (XNAS:WYNN)</v>
    <v>3623135</v>
    <v>1673049</v>
    <v>2002</v>
  </rv>
  <rv s="2">
    <v>9093</v>
  </rv>
  <rv s="0">
    <v>https://www.bing.com/financeapi/forcetrigger?t=a1vp4c&amp;q=XNYS%3aIPG&amp;form=skydnc</v>
    <v>Learn more on Bing</v>
  </rv>
  <rv s="3">
    <v>en-GB</v>
    <v>a1vp4c</v>
    <v>268435456</v>
    <v>1</v>
    <v>Powered by Refinitiv</v>
    <v>5</v>
    <v>THE INTERPUBLIC GROUP OF COMPANIES, INC. (XNYS:IPG)</v>
    <v>6</v>
    <v>7</v>
    <v>Finance</v>
    <v>8</v>
    <v>33.049999999999997</v>
    <v>22.510100000000001</v>
    <v>1.1224000000000001</v>
    <v>0.24</v>
    <v>9.4339999999999997E-3</v>
    <v>9.1390000000000013E-3</v>
    <v>0.25</v>
    <v>USD</v>
    <v>The Interpublic Group of Companies, Inc. is a global advertising and marketing services company. The Company specializes in insights, data, media, creative and production, digital commerce, healthcare marketing and communications. It operates through three segments: Media, Data &amp; Engagement Solutions (MD&amp;E), Integrated Advertising &amp; Creativity Led Solutions (IA&amp;C), and Specialized Communications &amp; Experiential Solutions (SC&amp;E). The MD&amp;E segment provides global media and communications services, digital services and products, advertising and marketing technology, e-commerce services, data management and analytics, strategic consulting, and digital brand experience. MD&amp;E comprises IPG Mediabrands, Acxiom, and others. The IA&amp;C segment provides advertising, corporate and brand identity services, and strategic consulting. The SC&amp;E segment provides global public relations and other specialized communications services, events, sports and entertainment marketing, and strategic consulting.</v>
    <v>53300</v>
    <v>New York Stock Exchange</v>
    <v>XNYS</v>
    <v>XNYS</v>
    <v>909 Third Avenue, NEW YORK, NY, 10022 US</v>
    <v>26.824999999999999</v>
    <v>Media &amp; Publishing</v>
    <v>Stock</v>
    <v>45933.958333356248</v>
    <v>9095</v>
    <v>26.24</v>
    <v>9693217000</v>
    <v>THE INTERPUBLIC GROUP OF COMPANIES, INC.</v>
    <v>THE INTERPUBLIC GROUP OF COMPANIES, INC.</v>
    <v>26.26</v>
    <v>20.047499999999999</v>
    <v>26.26</v>
    <v>26.5</v>
    <v>26.75</v>
    <v>365781800</v>
    <v>IPG</v>
    <v>THE INTERPUBLIC GROUP OF COMPANIES, INC. (XNYS:IPG)</v>
    <v>6663575</v>
    <v>5919829</v>
    <v>1930</v>
  </rv>
  <rv s="2">
    <v>9096</v>
  </rv>
  <rv s="0">
    <v>https://www.bing.com/financeapi/forcetrigger?t=a1xugh&amp;q=XNYS%3aMOH&amp;form=skydnc</v>
    <v>Learn more on Bing</v>
  </rv>
  <rv s="3">
    <v>en-GB</v>
    <v>a1xugh</v>
    <v>268435456</v>
    <v>1</v>
    <v>Powered by Refinitiv</v>
    <v>5</v>
    <v>MOLINA HEALTHCARE, INC. (XNYS:MOH)</v>
    <v>6</v>
    <v>7</v>
    <v>Finance</v>
    <v>8</v>
    <v>359.97</v>
    <v>151.94999999999999</v>
    <v>0.5605</v>
    <v>7.72</v>
    <v>-1.9656E-2</v>
    <v>3.9743000000000001E-2</v>
    <v>-3.97</v>
    <v>USD</v>
    <v>Molina Healthcare, Inc. is a provider of managed healthcare services under the Medicaid and Medicare programs, and through the state insurance marketplaces. The Company operates through four segments: Medicaid, Medicare, Marketplace and Other. The Medicaid, Medicare, and Marketplace segments represent the government-funded or sponsored programs under which it offers managed healthcare services. Medicaid provides healthcare and long-term services and support to low-income Americans. Medicare is a federal program that provides eligible persons aged 65 and over, and some disabled persons, with a variety of hospital, medical insurance, and prescription drug benefits. The Marketplace insurance exchanges allow individuals and small groups to purchase federally subsidized health insurance. It arranges healthcare services for its members through contracts with a network of providers, including independent physicians and physician groups, hospitals, ancillary providers, and pharmacies.</v>
    <v>18000</v>
    <v>New York Stock Exchange</v>
    <v>XNYS</v>
    <v>XNYS</v>
    <v>200 Oceangate, Suite 100, LONG BEACH, CA, 90802 US</v>
    <v>203.27</v>
    <v>Healthcare Providers &amp; Services</v>
    <v>Stock</v>
    <v>45933.983170520311</v>
    <v>9098</v>
    <v>194.99</v>
    <v>10946770000</v>
    <v>MOLINA HEALTHCARE, INC.</v>
    <v>MOLINA HEALTHCARE, INC.</v>
    <v>194.99</v>
    <v>9.7560000000000002</v>
    <v>194.25</v>
    <v>201.97</v>
    <v>198</v>
    <v>54200000</v>
    <v>MOH</v>
    <v>MOLINA HEALTHCARE, INC. (XNYS:MOH)</v>
    <v>1048084</v>
    <v>1203977</v>
    <v>2002</v>
  </rv>
  <rv s="2">
    <v>9099</v>
  </rv>
  <rv s="0">
    <v>https://www.bing.com/financeapi/forcetrigger?t=a1vwxm&amp;q=XNYS%3aIVZ&amp;form=skydnc</v>
    <v>Learn more on Bing</v>
  </rv>
  <rv s="3">
    <v>en-GB</v>
    <v>a1vwxm</v>
    <v>268435456</v>
    <v>1</v>
    <v>Powered by Refinitiv</v>
    <v>5</v>
    <v>INVESCO LTD (XNYS:IVZ)</v>
    <v>6</v>
    <v>7</v>
    <v>Finance</v>
    <v>8</v>
    <v>24.21</v>
    <v>11.6</v>
    <v>1.6917</v>
    <v>0.43</v>
    <v>4.1599999999999997E-4</v>
    <v>1.8213E-2</v>
    <v>0.01</v>
    <v>USD</v>
    <v>Invesco Ltd. is an independent investment management firm. It serves the retail and institutional markets within the investment management industry in the Americas, Europe, Middle East, and Africa and Asia-Pacific in 120 countries. It offers a range of investment strategies across asset classes, investment styles, and geographies. Its asset classes include equity, fixed income, balanced, alternatives and money market. Its retail assets under management include exchange-traded funds, separately managed accounts, individual savings accounts, investment companies with variable capital, investment trusts, open-end mutual funds, unit investment trusts, and variable insurance funds. Its institutional assets include institutional separate accounts, private funds, open-end mutual funds, and collective trust funds. Its client base includes public and private entities, unions, non-profit organizations, endowments, foundations, financial institutions, and sovereign wealth funds.</v>
    <v>8407</v>
    <v>New York Stock Exchange</v>
    <v>XNYS</v>
    <v>XNYS</v>
    <v>1331 SPRING STREET NW, SUITE 2500, ATLANTA, GA, 30309 US</v>
    <v>24.21</v>
    <v>Investment Banking &amp; Investment Services</v>
    <v>Stock</v>
    <v>45933.958333356248</v>
    <v>9101</v>
    <v>23.795000000000002</v>
    <v>10720970000</v>
    <v>INVESCO LTD</v>
    <v>INVESCO LTD</v>
    <v>23.87</v>
    <v>18.911300000000001</v>
    <v>23.61</v>
    <v>24.04</v>
    <v>24.05</v>
    <v>445963800</v>
    <v>IVZ</v>
    <v>INVESCO LTD (XNYS:IVZ)</v>
    <v>4505948</v>
    <v>4128892</v>
    <v>2007</v>
  </rv>
  <rv s="2">
    <v>9102</v>
  </rv>
  <rv s="0">
    <v>https://www.bing.com/financeapi/forcetrigger?t=a1zxcw&amp;q=XNYS%3aPKI&amp;form=skydnc</v>
    <v>Learn more on Bing</v>
  </rv>
  <rv s="3">
    <v>en-GB</v>
    <v>a1zxcw</v>
    <v>268435456</v>
    <v>1</v>
    <v>Powered by Refinitiv</v>
    <v>5</v>
    <v>REVVITY, INC. (XNYS:RVTY)</v>
    <v>6</v>
    <v>7</v>
    <v>Finance</v>
    <v>8</v>
    <v>129.5</v>
    <v>81.36</v>
    <v>1.0043</v>
    <v>2.59</v>
    <v>0</v>
    <v>2.8317999999999999E-2</v>
    <v>0</v>
    <v>USD</v>
    <v>Revvity, Inc. is a provider of health science solutions, technologies, expertise and services that deliver complete workflows from discovery to development, and diagnosis to cure. The Company has specialized focus areas in translational multi-omics technologies, biomarker identification, imaging, prediction, screening, detection and diagnosis, informatics and more. Its segments include Life Sciences and Diagnostics. The Life Sciences segment provides products and services targeted towards the life sciences market. The segment offers instruments, reagents, software, detection and imaging technologies, and others. The Diagnostics segment develops diagnostics, tools, and applications focused on clinically oriented customers, within the reproductive health, immunodiagnostics, and applied genomics markets. The segment offers instruments, reagents, assay platforms and software to hospitals, medical labs, clinicians and medical research professionals to help improve the health of families.</v>
    <v>11000</v>
    <v>New York Stock Exchange</v>
    <v>XNYS</v>
    <v>XNYS</v>
    <v>77 4Th Avenue, WALTHAM, MA, 02451 US</v>
    <v>94.92</v>
    <v>Healthcare Equipment &amp; Supplies</v>
    <v>Stock</v>
    <v>45933.981510508595</v>
    <v>9104</v>
    <v>91.56</v>
    <v>10916630000</v>
    <v>REVVITY, INC.</v>
    <v>REVVITY, INC.</v>
    <v>92.09</v>
    <v>40.832700000000003</v>
    <v>91.46</v>
    <v>94.05</v>
    <v>94.05</v>
    <v>116072600</v>
    <v>RVTY</v>
    <v>REVVITY, INC. (XNYS:RVTY)</v>
    <v>1293902</v>
    <v>1253837</v>
    <v>1947</v>
  </rv>
  <rv s="2">
    <v>9105</v>
  </rv>
  <rv s="0">
    <v>https://www.bing.com/financeapi/forcetrigger?t=a1zha2&amp;q=XNYS%3aPAYC&amp;form=skydnc</v>
    <v>Learn more on Bing</v>
  </rv>
  <rv s="3">
    <v>en-GB</v>
    <v>a1zha2</v>
    <v>268435456</v>
    <v>1</v>
    <v>Powered by Refinitiv</v>
    <v>5</v>
    <v>PAYCOM SOFTWARE, INC. (XNYS:PAYC)</v>
    <v>6</v>
    <v>7</v>
    <v>Finance</v>
    <v>8</v>
    <v>267.76</v>
    <v>159.82</v>
    <v>0.89680000000000004</v>
    <v>0.48</v>
    <v>1.5208999999999999E-2</v>
    <v>2.3839999999999998E-3</v>
    <v>3.07</v>
    <v>USD</v>
    <v>Paycom Software, Inc. is a provider of a comprehensive, cloud-based human capital management (HCM) solution delivered as software-as-a-service (SaaS). The Company provides functionality and data analytics that businesses need to manage the complete employment lifecycle, from recruitment to retirement. Its solution requires virtually no customization and is based on a core system of record maintained in a single database for all HCM functions, including talent acquisition, time and labor management, payroll, talent management and human resources (HR) management applications. The Company's applications streamline client processes and provide clients and their employees with the ability to directly access and manage administrative processes, including applications that identify candidates, on-board employees, manage time and labor, administer payroll deductions and benefits, manage performance, terminate employees and administer post-termination health benefits, such as COBRA.</v>
    <v>7306</v>
    <v>New York Stock Exchange</v>
    <v>XNYS</v>
    <v>XNYS</v>
    <v>7501 W Memorial Rd, OKLAHOMA CITY, OK, 73142 US</v>
    <v>203.3</v>
    <v>Software &amp; IT Services</v>
    <v>Stock</v>
    <v>45933.982093633596</v>
    <v>9107</v>
    <v>200</v>
    <v>11355960000</v>
    <v>PAYCOM SOFTWARE, INC.</v>
    <v>PAYCOM SOFTWARE, INC.</v>
    <v>201.95</v>
    <v>27.236999999999998</v>
    <v>201.38</v>
    <v>201.86</v>
    <v>204.93</v>
    <v>56256590</v>
    <v>PAYC</v>
    <v>PAYCOM SOFTWARE, INC. (XNYS:PAYC)</v>
    <v>679780</v>
    <v>722105</v>
    <v>2013</v>
  </rv>
  <rv s="2">
    <v>9108</v>
  </rv>
  <rv s="0">
    <v>https://www.bing.com/financeapi/forcetrigger?t=a1w1rw&amp;q=XNAS%3aJBHT&amp;form=skydnc</v>
    <v>Learn more on Bing</v>
  </rv>
  <rv s="3">
    <v>en-GB</v>
    <v>a1w1rw</v>
    <v>268435456</v>
    <v>1</v>
    <v>Powered by Refinitiv</v>
    <v>5</v>
    <v>J. B. HUNT TRANSPORT SERVICES, INC. (XNAS:JBHT)</v>
    <v>6</v>
    <v>7</v>
    <v>Finance</v>
    <v>8</v>
    <v>200.4</v>
    <v>122.79</v>
    <v>1.2441</v>
    <v>3.75</v>
    <v>1.486E-2</v>
    <v>2.7942999999999999E-2</v>
    <v>2.0499999999999998</v>
    <v>USD</v>
    <v>J.B. Hunt Transport Services, Inc. is a surface transportation, delivery, and logistics company in North America. The Company, through its wholly owned subsidiaries, provides a range of transportation, brokerage, and delivery services to a diverse group of customers and consumers throughout the continental United States, Canada, and Mexico. It operates through five segments: Intermodal (JBI), Dedicated Contract Services (DCS), Integrated Capacity Solutions (ICS), Final Mile Services (FMS) and Truckload (JBT). JBI segment includes freight that is transported by rail over at least some portion of the movement and also includes certain repositioning truck freight moved by JBI equipment or third-party carriers. DCS segment focuses on private fleet conversion and creation of replenishment and specialized equipment. ICS segment provides non-asset and asset-light transportation solutions to customers through relationships with third-party carriers and integration with Company-owned equipment.</v>
    <v>33646</v>
    <v>Nasdaq Stock Market</v>
    <v>XNAS</v>
    <v>XNAS</v>
    <v>615 Jb Hunt Corporate Dr, Po Box 130, LOWELL, AR, 72745 US</v>
    <v>139.80000000000001</v>
    <v>Freight &amp; Logistics Services</v>
    <v>Stock</v>
    <v>45933.996417036717</v>
    <v>9110</v>
    <v>134.53</v>
    <v>13353460000</v>
    <v>J. B. HUNT TRANSPORT SERVICES, INC.</v>
    <v>J. B. HUNT TRANSPORT SERVICES, INC.</v>
    <v>134.53</v>
    <v>24.3874</v>
    <v>134.19999999999999</v>
    <v>137.94999999999999</v>
    <v>140</v>
    <v>96799280</v>
    <v>JBHT</v>
    <v>J. B. HUNT TRANSPORT SERVICES, INC. (XNAS:JBHT)</v>
    <v>1212110</v>
    <v>1166334</v>
    <v>1961</v>
  </rv>
  <rv s="2">
    <v>9111</v>
  </rv>
  <rv s="0">
    <v>https://www.bing.com/financeapi/forcetrigger?t=a213kr&amp;q=XNAS%3aPOOL&amp;form=skydnc</v>
    <v>Learn more on Bing</v>
  </rv>
  <rv s="3">
    <v>en-GB</v>
    <v>a213kr</v>
    <v>268435456</v>
    <v>1</v>
    <v>Powered by Refinitiv</v>
    <v>5</v>
    <v>POOL CORPORATION (XNAS:POOL)</v>
    <v>6</v>
    <v>7</v>
    <v>Finance</v>
    <v>8</v>
    <v>395.59710000000001</v>
    <v>282.22000000000003</v>
    <v>1.1338999999999999</v>
    <v>-2.44</v>
    <v>4.1019999999999997E-3</v>
    <v>-7.8189999999999996E-3</v>
    <v>1.27</v>
    <v>USD</v>
    <v>Pool Corporation is a wholesale distributor of swimming pool supplies, equipment, and related leisure products. The Company also distributes irrigation and landscape products in the United States. The Company operates approximately 448 sales centers in North America, Europe, and Australia through its five distribution networks: SCP Distributors (SCP), Superior Pool Products (Superior), Horizon Distributors (Horizon), National Pool Tile (NPT), and Sun Wholesale Supply (Sun Wholesale). The Company distributes swimming pool supplies, equipment, and related leisure products domestically through its SCP and Superior sales center networks through SCP network. Its Horizon sales centers offer organic fertilizers, organic pesticides, and irrigation and drainage products that reduce water usage and soil erosion. Sun Wholesale distributes swimming pool supplies, equipment, and related leisure products, primarily servicing independently owned and operated Pinch A Penny, Inc. franchise locations.</v>
    <v>6000</v>
    <v>Nasdaq Stock Market</v>
    <v>XNAS</v>
    <v>XNAS</v>
    <v>109 Northpark Boulevard, COVINGTON, LA, 70433-5001 US</v>
    <v>313.75</v>
    <v>Leisure Products</v>
    <v>Stock</v>
    <v>45933.988991539059</v>
    <v>9113</v>
    <v>308.91000000000003</v>
    <v>11554030000</v>
    <v>POOL CORPORATION</v>
    <v>POOL CORPORATION</v>
    <v>311.98</v>
    <v>28.795500000000001</v>
    <v>312.05</v>
    <v>309.61</v>
    <v>310.88</v>
    <v>37318010</v>
    <v>POOL</v>
    <v>POOL CORPORATION (XNAS:POOL)</v>
    <v>319784</v>
    <v>524935</v>
    <v>1993</v>
  </rv>
  <rv s="2">
    <v>9114</v>
  </rv>
  <rv s="0">
    <v>https://www.bing.com/financeapi/forcetrigger?t=a1ug1h&amp;q=XNAS%3aHAS&amp;form=skydnc</v>
    <v>Learn more on Bing</v>
  </rv>
  <rv s="3">
    <v>en-GB</v>
    <v>a1ug1h</v>
    <v>268435456</v>
    <v>1</v>
    <v>Powered by Refinitiv</v>
    <v>5</v>
    <v>Hasbro, Inc. (XNAS:HAS)</v>
    <v>6</v>
    <v>7</v>
    <v>Finance</v>
    <v>8</v>
    <v>82.19</v>
    <v>49</v>
    <v>0.60460000000000003</v>
    <v>0.72</v>
    <v>1.1200000000000002E-2</v>
    <v>9.5779999999999997E-3</v>
    <v>0.85</v>
    <v>USD</v>
    <v>Hasbro, Inc. is a game, intellectual property (IP) and toy company. The Company delivers play experiences to kids, families, and fans around the world, through physical and digital games, video games, and toys, among others. Its Consumer Products segment engages in the sourcing, marketing and sales of toy and game products around the world. Its Wizards of the Coast and Digital Gaming segment engages in the promotion of the Company's brands through the development of trading cards, role-playing and digital game experiences based on Hasbro and Wizards of the Coast games. Its Entertainment segment engages in the development and production of Hasbro-branded entertainment content, including film, television, children’s programming, digital content and live entertainment focused on Hasbro-owned properties. Its portfolio of brands includes MAGIC: THE GATHERING, DUNGEONS &amp; DRAGONS, MONOPOLY, HASBRO GAMES, NERF, TRANSFORMERS, PLAY-DOH and PEPPA PIG, as well as premier partner brands.</v>
    <v>4985</v>
    <v>Nasdaq Stock Market</v>
    <v>XNAS</v>
    <v>XNAS</v>
    <v>1027 Newport Ave, P O Box 1059, PAWTUCKET, RI, 02861 US</v>
    <v>76.25</v>
    <v>Leisure Products</v>
    <v>Stock</v>
    <v>45933.990209767966</v>
    <v>9116</v>
    <v>75.040000000000006</v>
    <v>10642250000</v>
    <v>Hasbro, Inc.</v>
    <v>Hasbro, Inc.</v>
    <v>75.33</v>
    <v>24.795000000000002</v>
    <v>75.17</v>
    <v>75.89</v>
    <v>76.739999999999995</v>
    <v>140232500</v>
    <v>HAS</v>
    <v>Hasbro, Inc. (XNAS:HAS)</v>
    <v>1238082</v>
    <v>1647982</v>
    <v>1926</v>
  </rv>
  <rv s="2">
    <v>9117</v>
  </rv>
  <rv s="0">
    <v>https://www.bing.com/financeapi/forcetrigger?t=a1u1z2&amp;q=XNYS%3aGNRC&amp;form=skydnc</v>
    <v>Learn more on Bing</v>
  </rv>
  <rv s="3">
    <v>en-GB</v>
    <v>a1u1z2</v>
    <v>268435456</v>
    <v>1</v>
    <v>Powered by Refinitiv</v>
    <v>5</v>
    <v>GENERAC HOLDINGS INC. (XNYS:GNRC)</v>
    <v>6</v>
    <v>7</v>
    <v>Finance</v>
    <v>8</v>
    <v>203.2499</v>
    <v>99.5</v>
    <v>1.6913</v>
    <v>-4.32</v>
    <v>-1.9320000000000001E-3</v>
    <v>-2.5413000000000002E-2</v>
    <v>-0.32</v>
    <v>USD</v>
    <v>Generac Holdings Inc. is a global designer, manufacturer, and provider of energy technology solutions. The Company provides power generation equipment, energy storage systems, energy management devices &amp; solutions, and other power products serving the residential, light commercial, and industrial markets. The Company operates through two segments: Domestic and International. The Domestic segment includes the legacy Generac business and the acquisitions that are based in the United States and Canada. The International segment includes acquisitions not based in the United States and Canada. It designs and manufactures stationary, portable, and mobile power generators with single-engine outputs ranging between 800W and 3,250kW. Its residential automatic standby generators range in output from 7.5kW to 150kW, which predominantly operate on natural gas and liquid propane, and are permanently installed with an automatic transfer switch.</v>
    <v>9239</v>
    <v>New York Stock Exchange</v>
    <v>XNYS</v>
    <v>XNYS</v>
    <v>S45 W29290 HIGHWAY 59, WAUKESHA, WI, 53187 US</v>
    <v>170</v>
    <v>Machinery, Equipment &amp; Components</v>
    <v>Stock</v>
    <v>45933.96177696719</v>
    <v>9119</v>
    <v>163.69</v>
    <v>9720845000</v>
    <v>GENERAC HOLDINGS INC.</v>
    <v>GENERAC HOLDINGS INC.</v>
    <v>170</v>
    <v>28.2272</v>
    <v>169.99</v>
    <v>165.67</v>
    <v>165.35</v>
    <v>58675950</v>
    <v>GNRC</v>
    <v>GENERAC HOLDINGS INC. (XNYS:GNRC)</v>
    <v>841769</v>
    <v>963400</v>
    <v>2006</v>
  </rv>
  <rv s="2">
    <v>9120</v>
  </rv>
  <rv s="0">
    <v>https://www.bing.com/financeapi/forcetrigger?t=a1n977&amp;q=XNYS%3aALB&amp;form=skydnc</v>
    <v>Learn more on Bing</v>
  </rv>
  <rv s="11">
    <v>en-GB</v>
    <v>a1n977</v>
    <v>268435456</v>
    <v>1</v>
    <v>Powered by Refinitiv</v>
    <v>25</v>
    <v>ALBEMARLE CORPORATION (XNYS:ALB)</v>
    <v>6</v>
    <v>26</v>
    <v>Finance</v>
    <v>8</v>
    <v>113.91</v>
    <v>49.430300000000003</v>
    <v>1.6840999999999999</v>
    <v>0.61</v>
    <v>3.1740000000000002E-3</v>
    <v>6.9630000000000004E-3</v>
    <v>0.28000000000000003</v>
    <v>USD</v>
    <v>Albemarle Corporation is engaged in transforming essential resources into critical ingredients for mobility, energy, connectivity, and health. The Company’s segments include Energy Storage, Specialties, and Ketjen. The Energy Storage segment develops and manufactures a range of basic lithium compounds, including lithium carbonate, lithium hydroxide, and lithium chloride. Its Specialties business optimizes its portfolio of bromine and highly specialized lithium solutions. Its Specialties business serves a variety of industries, including energy, mobility, connectivity, and health. Specialty products are essential in both internal combustion and electric vehicles, from high-voltage cables and powertrains to airbags and tires. Its Ketjen segment includes clean fuels technologies (CFT), fluidized catalytic cracking (FCC) catalysts and additives, and performance catalyst solutions (PCS). It serves various markets such as grid storage, automotive, aerospace, conventional energy, and others.</v>
    <v>8300</v>
    <v>New York Stock Exchange</v>
    <v>XNYS</v>
    <v>XNYS</v>
    <v>4250 Congress Street, Suite 900, CHARLOTTE, NC, 28209 US</v>
    <v>89.1999</v>
    <v>Chemicals</v>
    <v>Stock</v>
    <v>45933.999891365624</v>
    <v>9122</v>
    <v>85.85</v>
    <v>10381990000</v>
    <v>ALBEMARLE CORPORATION</v>
    <v>ALBEMARLE CORPORATION</v>
    <v>87.12</v>
    <v>87.61</v>
    <v>88.22</v>
    <v>88.5</v>
    <v>117682900</v>
    <v>ALB</v>
    <v>ALBEMARLE CORPORATION (XNYS:ALB)</v>
    <v>2570442</v>
    <v>3825993</v>
    <v>1993</v>
  </rv>
  <rv s="2">
    <v>9123</v>
  </rv>
  <rv s="0">
    <v>https://www.bing.com/financeapi/forcetrigger?t=a1myk2&amp;q=XNYS%3aAES&amp;form=skydnc</v>
    <v>Learn more on Bing</v>
  </rv>
  <rv s="3">
    <v>en-GB</v>
    <v>a1myk2</v>
    <v>268435456</v>
    <v>1</v>
    <v>Powered by Refinitiv</v>
    <v>5</v>
    <v>THE AES CORPORATION (XNYS:AES)</v>
    <v>6</v>
    <v>7</v>
    <v>Finance</v>
    <v>8</v>
    <v>20.010000000000002</v>
    <v>9.4600000000000009</v>
    <v>0.95379999999999998</v>
    <v>0.28999999999999998</v>
    <v>3.4289999999999998E-3</v>
    <v>2.0294E-2</v>
    <v>0.05</v>
    <v>USD</v>
    <v>The AES Corporation is an energy company. The Company operates in four segments: Renewables, Utilities, Energy Infrastructure, and New Energy Technologies. The Renewables segment include solar, wind, energy storage, and hydro generation facilities. The Utilities segment includes AES Indiana, AES Ohio, and AES El Salvador regulated utilities and their generation facilities. The Energy Infrastructure segment includes natural gas, liquefied natural gas (LNG), coal, pet coke, diesel, and oil generation facilities, and its businesses in Chile, which have a mix of generation sources, including renewables. The New Energy Technologies segment includes investments in Fluence, Uplight, Maximo and other initiatives. It has two lines of business: Generation, which owns and/or operates power plants to generate and sell power to customers and Utilities that own and/or operate utilities to generate or purchase, distribute, transmit and sell electricity to end-user customers.</v>
    <v>9100</v>
    <v>New York Stock Exchange</v>
    <v>XNYS</v>
    <v>XNYS</v>
    <v>4300 Wilson Blvd, ARLINGTON, VA, 22203 US</v>
    <v>14.635</v>
    <v>Electrical Utilities &amp; IPPs</v>
    <v>Stock</v>
    <v>45933.999957557811</v>
    <v>9125</v>
    <v>14.253399999999999</v>
    <v>10381680000</v>
    <v>THE AES CORPORATION</v>
    <v>THE AES CORPORATION</v>
    <v>14.5</v>
    <v>10.089399999999999</v>
    <v>14.29</v>
    <v>14.58</v>
    <v>14.63</v>
    <v>712049600</v>
    <v>AES</v>
    <v>THE AES CORPORATION (XNYS:AES)</v>
    <v>14296040</v>
    <v>12015693</v>
    <v>1981</v>
  </rv>
  <rv s="2">
    <v>9126</v>
  </rv>
  <rv s="0">
    <v>https://www.bing.com/financeapi/forcetrigger?t=a243pr&amp;q=XNAS%3aTECH&amp;form=skydnc</v>
    <v>Learn more on Bing</v>
  </rv>
  <rv s="3">
    <v>en-GB</v>
    <v>a243pr</v>
    <v>268435456</v>
    <v>1</v>
    <v>Powered by Refinitiv</v>
    <v>5</v>
    <v>BIO-TECHNE CORPORATION (XNAS:TECH)</v>
    <v>6</v>
    <v>7</v>
    <v>Finance</v>
    <v>8</v>
    <v>80.8</v>
    <v>46.01</v>
    <v>1.4939</v>
    <v>0.86</v>
    <v>-1.8904000000000001E-2</v>
    <v>1.3851E-2</v>
    <v>-1.19</v>
    <v>USD</v>
    <v>Bio-Techne Corporation develop, manufacture and sell life science reagents, instruments and services for the research, diagnostics and bioprocessing markets worldwide. The Company’s segments include Protein Sciences segment and Diagnostics and Spatial Biology segment. The Protein Sciences segment is a developer and manufacturer of biological reagents used in all aspects of life science research, diagnostics and cell and gene therapy. The Diagnostics and Spatial Biology segment develops and manufactures diagnostic products, including controls, calibrators, and diagnostic assays for the regulated diagnostics market, advanced tissue-based in-situ hybridization assays and instrumentation for spatial genomic and tissue biopsy analysis and genetic and oncology kits for research and clinical applications. Its product portfolio and application enable scientific investigations into biological processes and molecular diagnostics and progression of specific diseases.</v>
    <v>3100</v>
    <v>Nasdaq Stock Market</v>
    <v>XNAS</v>
    <v>XNAS</v>
    <v>614 Mckinley Pl N E, Suite 1500, MINNEAPOLIS, MN, 55413 US</v>
    <v>63.87</v>
    <v>Biotechnology &amp; Medical Research</v>
    <v>Stock</v>
    <v>45933.963875751564</v>
    <v>9128</v>
    <v>61.87</v>
    <v>9800902000</v>
    <v>BIO-TECHNE CORPORATION</v>
    <v>BIO-TECHNE CORPORATION</v>
    <v>62.42</v>
    <v>138.89760000000001</v>
    <v>62.09</v>
    <v>62.95</v>
    <v>61.76</v>
    <v>155693400</v>
    <v>TECH</v>
    <v>BIO-TECHNE CORPORATION (XNAS:TECH)</v>
    <v>3492984</v>
    <v>2741539</v>
    <v>1981</v>
  </rv>
  <rv s="2">
    <v>9129</v>
  </rv>
  <rv s="0">
    <v>https://www.bing.com/financeapi/forcetrigger?t=a1nkur&amp;q=XNAS%3aAPA&amp;form=skydnc</v>
    <v>Learn more on Bing</v>
  </rv>
  <rv s="3">
    <v>en-GB</v>
    <v>a1nkur</v>
    <v>268435456</v>
    <v>1</v>
    <v>Powered by Refinitiv</v>
    <v>5</v>
    <v>APA CORPORATION (XNAS:APA)</v>
    <v>6</v>
    <v>7</v>
    <v>Finance</v>
    <v>8</v>
    <v>27.48</v>
    <v>13.584</v>
    <v>1.1311</v>
    <v>0.66</v>
    <v>-1.222E-3</v>
    <v>2.7637999999999999E-2</v>
    <v>-0.03</v>
    <v>USD</v>
    <v>APA Corporation is an independent energy company. The Company owns subsidiaries that explore for and produce oil and natural gas in the United States, Egypt, and the United Kingdom, and that explore for oil and natural gas offshore Suriname. The Company’s upstream business has oil and gas operations in three geographic areas: the United States, Egypt and offshore the United Kingdom in the North Sea (North Sea). It also has active exploration and appraisal operations ongoing in Suriname, as well as interests in Uruguay and other international locations. It maintains a diversified asset portfolio, including conventional and unconventional, onshore and offshore, oil and natural gas exploration and production interests. In the United States, operations are primarily focused on the Permian Basin of West Texas. The Company has conventional onshore assets in Egypt’s Western Desert, and offshore assets on the United Kingdom’s Continental Shelf.</v>
    <v>2305</v>
    <v>Nasdaq Stock Market</v>
    <v>XNAS</v>
    <v>XNAS</v>
    <v>2000 W Sam Houston Pkwy S, Suite 200, HOUSTON, TX, 77042 US</v>
    <v>24.7</v>
    <v>Oil &amp; Gas</v>
    <v>Stock</v>
    <v>45933.991367036717</v>
    <v>9131</v>
    <v>23.895</v>
    <v>8780080000</v>
    <v>APA CORPORATION</v>
    <v>APA CORPORATION</v>
    <v>24.11</v>
    <v>8.0055999999999994</v>
    <v>23.88</v>
    <v>24.54</v>
    <v>24.51</v>
    <v>357786500</v>
    <v>APA</v>
    <v>APA CORPORATION (XNAS:APA)</v>
    <v>5981556</v>
    <v>7394919</v>
    <v>2021</v>
  </rv>
  <rv s="2">
    <v>9132</v>
  </rv>
  <rv s="0">
    <v>https://www.bing.com/financeapi/forcetrigger?t=bo5fpr&amp;q=XNAS%3aMRNA&amp;form=skydnc</v>
    <v>Learn more on Bing</v>
  </rv>
  <rv s="3">
    <v>en-GB</v>
    <v>bo5fpr</v>
    <v>268435456</v>
    <v>1</v>
    <v>Powered by Refinitiv</v>
    <v>5</v>
    <v>MODERNA, INC. (XNAS:MRNA)</v>
    <v>6</v>
    <v>7</v>
    <v>Finance</v>
    <v>8</v>
    <v>62.97</v>
    <v>23.15</v>
    <v>2.0074000000000001</v>
    <v>0.12</v>
    <v>-1.7549999999999998E-3</v>
    <v>4.2300000000000003E-3</v>
    <v>-0.05</v>
    <v>USD</v>
    <v>Moderna, Inc. is a biotechnology company. The Company is advancing a new class of medicines made of messenger ribonucleic acid (mRNA). It is developing therapeutics and vaccines for infectious diseases, immuno-oncology, rare diseases and autoimmune diseases. mRNA medicines are designed to direct the body’s cells to produce intracellular, membrane or secreted proteins that have a therapeutic or preventive benefit with the potential to address a spectrum of diseases. The Company’s diverse development pipeline consists of 44 therapeutic and vaccine programs, 11 of which are in late-stage development. Its commercial products include Spikevax (its COVID vaccine) and mRESVIA (its respiratory syncytial virus (RSV) vaccine). Additionally, it has achieved four positive Phase III data readouts for its COVID vaccine (mRNA-1283), its RSV vaccine for high-risk adults aged 18 to 59 (mRNA-1345), its seasonal flu+COVID vaccine (mRNA-1083), and its seasonal flu vaccine (mRNA-1010).</v>
    <v>5800</v>
    <v>Nasdaq Stock Market</v>
    <v>XNAS</v>
    <v>XNAS</v>
    <v>325 BINNEY STREET, Cambridge, MA, 02142 US</v>
    <v>28.99</v>
    <v>Pharmaceuticals</v>
    <v>Stock</v>
    <v>45933.999978240623</v>
    <v>9134</v>
    <v>27.914999999999999</v>
    <v>11084880000</v>
    <v>MODERNA, INC.</v>
    <v>MODERNA, INC.</v>
    <v>28.66</v>
    <v>0</v>
    <v>28.37</v>
    <v>28.49</v>
    <v>28.44</v>
    <v>389079800</v>
    <v>MRNA</v>
    <v>MODERNA, INC. (XNAS:MRNA)</v>
    <v>8152894</v>
    <v>12284442</v>
    <v>2016</v>
  </rv>
  <rv s="2">
    <v>9135</v>
  </rv>
  <rv s="0">
    <v>https://www.bing.com/financeapi/forcetrigger?t=a1p55r&amp;q=XNYS%3aCAG&amp;form=skydnc</v>
    <v>Learn more on Bing</v>
  </rv>
  <rv s="3">
    <v>en-GB</v>
    <v>a1p55r</v>
    <v>268435456</v>
    <v>1</v>
    <v>Powered by Refinitiv</v>
    <v>5</v>
    <v>CONAGRA BRANDS, INC. (XNYS:CAG)</v>
    <v>6</v>
    <v>7</v>
    <v>Finance</v>
    <v>8</v>
    <v>30.47</v>
    <v>17.885000000000002</v>
    <v>3.0599999999999999E-2</v>
    <v>-7.0000000000000007E-2</v>
    <v>1.0466E-2</v>
    <v>-3.65E-3</v>
    <v>0.2</v>
    <v>USD</v>
    <v>Conagra Brands, Inc. is a branded food company. The Company’s segments include Grocery &amp; Snacks, Refrigerated &amp; Frozen, International, and Foodservice. The Grocery &amp; Snacks segment includes branded, shelf-stable food products sold in various retail channels in the United States. The Refrigerated &amp; Frozen segment includes branded, temperature-controlled food products sold in various retail channels in the United States. The International segment includes branded food products in various temperature states, sold in various retail and foodservice channels outside the United States. The Foodservice segment includes branded and customized food products, including meals, entrees, sauces, and a variety of custom-manufactured culinary products that are packaged for sale to restaurants and other foodservice establishments primarily in the United States. Its brands include Birds Eye, Duncan Hines, Healthy Choice, Marie Callender's, Reddi-wip, Slim Jim, and Angie's BOOMCHICKAPOP.</v>
    <v>18300</v>
    <v>New York Stock Exchange</v>
    <v>XNYS</v>
    <v>XNYS</v>
    <v>222 W. Merchandise Mart Plaza, Suite 1300, CHICAGO, IL, 60654 US</v>
    <v>19.329999999999998</v>
    <v>Food &amp; Tobacco</v>
    <v>Stock</v>
    <v>45933.999558159376</v>
    <v>9137</v>
    <v>18.989999999999998</v>
    <v>9141300000</v>
    <v>CONAGRA BRANDS, INC.</v>
    <v>CONAGRA BRANDS, INC.</v>
    <v>19.175000000000001</v>
    <v>10.818099999999999</v>
    <v>19.18</v>
    <v>19.11</v>
    <v>19.309999999999999</v>
    <v>478351700</v>
    <v>CAG</v>
    <v>CONAGRA BRANDS, INC. (XNYS:CAG)</v>
    <v>7714623</v>
    <v>11159634</v>
    <v>1975</v>
  </rv>
  <rv s="2">
    <v>9138</v>
  </rv>
  <rv s="0">
    <v>https://www.bing.com/financeapi/forcetrigger?t=a1s2fr&amp;q=XNYS%3aEPAM&amp;form=skydnc</v>
    <v>Learn more on Bing</v>
  </rv>
  <rv s="3">
    <v>en-GB</v>
    <v>a1s2fr</v>
    <v>268435456</v>
    <v>1</v>
    <v>Powered by Refinitiv</v>
    <v>5</v>
    <v>EPAM SYSTEMS, INC. (XNYS:EPAM)</v>
    <v>6</v>
    <v>7</v>
    <v>Finance</v>
    <v>8</v>
    <v>269</v>
    <v>138.14500000000001</v>
    <v>1.6596</v>
    <v>1.35</v>
    <v>1.0187E-2</v>
    <v>8.8370000000000011E-3</v>
    <v>1.57</v>
    <v>USD</v>
    <v>EPAM Systems, Inc. is a global provider of digital engineering, cloud and AI-enabled transformation services, and is a business and experience consulting partner for global enterprises and startups. The Company addresses its clients’ transformation challenges by fusing EPAM Continuum’s integrated strategy, experience and technology consulting. Through platforms like EPAM AI/RUN and initiatives like DIALX Lab, the Company integrates advanced AI technologies into tailored business strategies, driving industry impact and fostering continuous innovation. Its strategy services include optimizing for growth, talent enablement, mergers &amp; acquisitions, project to product, generative AI advisory, and transformative research &amp; insights. Its engineering services include platform &amp; product development, agile ways of working, quality engineering, open source, and metaverse. It serves various industries, including financial services; telecom, media &amp; entertainment, and life sciences &amp; healthcare.</v>
    <v>61200</v>
    <v>New York Stock Exchange</v>
    <v>XNYS</v>
    <v>XNYS</v>
    <v>SUITE 202, 41 UNIVERSITY DRIVE, NEWTOWN, PA, 18940 US</v>
    <v>155.52500000000001</v>
    <v>Software &amp; IT Services</v>
    <v>Stock</v>
    <v>45933.996637060154</v>
    <v>9140</v>
    <v>152.48439999999999</v>
    <v>8584008000</v>
    <v>EPAM SYSTEMS, INC.</v>
    <v>EPAM SYSTEMS, INC.</v>
    <v>153.37</v>
    <v>21.7834</v>
    <v>152.77000000000001</v>
    <v>154.12</v>
    <v>155.69</v>
    <v>55696910</v>
    <v>EPAM</v>
    <v>EPAM SYSTEMS, INC. (XNYS:EPAM)</v>
    <v>451916</v>
    <v>873105</v>
    <v>2002</v>
  </rv>
  <rv s="2">
    <v>9141</v>
  </rv>
  <rv s="0">
    <v>https://www.bing.com/financeapi/forcetrigger?t=a1nkm7&amp;q=XNYS%3aAOS&amp;form=skydnc</v>
    <v>Learn more on Bing</v>
  </rv>
  <rv s="3">
    <v>en-GB</v>
    <v>a1nkm7</v>
    <v>268435456</v>
    <v>1</v>
    <v>Powered by Refinitiv</v>
    <v>5</v>
    <v>A. O. SMITH CORPORATION (XNYS:AOS)</v>
    <v>6</v>
    <v>7</v>
    <v>Finance</v>
    <v>8</v>
    <v>88.41</v>
    <v>58.83</v>
    <v>1.3103</v>
    <v>-0.19</v>
    <v>0</v>
    <v>-2.5840000000000004E-3</v>
    <v>0</v>
    <v>USD</v>
    <v>A. O. Smith Corporation applies technologies and solutions to products manufactured and marketed worldwide. The Company operates through two segments: North America and Rest of World. Both the segments manufacture and market a comprehensive line of residential and commercial gas and electric water heaters, boilers, tanks, and water treatment products. Its Rest of World segment is primarily comprised of China, Europe, and India. The North America segment serves residential and commercial end markets with a range of products, including water heaters, boilers, water treatment products, and others. The Company also manufactures expansion tanks, commercial solar water heating systems, swimming pool and spa heaters, related products and parts. Its Lochinvar brand is a residential and commercial boiler brand in the United States. Its water softener branded products and problem well water solutions include the Hague, Water-Right, Master Water, Atlantic Filter, Impact, and Water Tec brands.</v>
    <v>12700</v>
    <v>New York Stock Exchange</v>
    <v>XNYS</v>
    <v>XNYS</v>
    <v>11270 W Park Pl, MILWAUKEE, WI, 53224-3623 US</v>
    <v>73.900000000000006</v>
    <v>Machinery, Equipment &amp; Components</v>
    <v>Stock</v>
    <v>45933.958333356248</v>
    <v>9143</v>
    <v>73.260000000000005</v>
    <v>10278500000</v>
    <v>A. O. SMITH CORPORATION</v>
    <v>A. O. SMITH CORPORATION</v>
    <v>73.39</v>
    <v>20.4574</v>
    <v>73.540000000000006</v>
    <v>73.349999999999994</v>
    <v>73.349999999999994</v>
    <v>140129600</v>
    <v>AOS</v>
    <v>A. O. SMITH CORPORATION (XNYS:AOS)</v>
    <v>649588</v>
    <v>1018540</v>
    <v>1986</v>
  </rv>
  <rv s="2">
    <v>9144</v>
  </rv>
  <rv s="0">
    <v>https://www.bing.com/financeapi/forcetrigger?t=a1na6h&amp;q=XNAS%3aALGN&amp;form=skydnc</v>
    <v>Learn more on Bing</v>
  </rv>
  <rv s="3">
    <v>en-GB</v>
    <v>a1na6h</v>
    <v>268435456</v>
    <v>1</v>
    <v>Powered by Refinitiv</v>
    <v>5</v>
    <v>ALIGN TECHNOLOGY, INC. (XNAS:ALGN)</v>
    <v>6</v>
    <v>7</v>
    <v>Finance</v>
    <v>8</v>
    <v>246.18989999999999</v>
    <v>122</v>
    <v>1.8240000000000001</v>
    <v>3.47</v>
    <v>5.4779999999999994E-3</v>
    <v>2.6962E-2</v>
    <v>0.72399999999999998</v>
    <v>USD</v>
    <v>Align Technology, Inc. is a global medical device company that designs, manufactures, and sells the Invisalign system of clear aligners, iTero intraoral scanners, and exocad computer-aided design and computer-aided manufacturing (CAD/CAM) software for digital orthodontics and restorative dentistry. The Company provides Align Digital Platform. Its segments include Clear Aligner, and Imaging Systems and CAD/CAM Services (Systems and Services). The Clear Aligner segment consists of comprehensive products, non-comprehensive products and non-case products. Its comprehensive products include Invisalign Comprehensive and Invisalign First. The Company's non-case products include retention products, Invisalign training and adjusting tools. It offers up to four sets of custom clear aligners called Vivera retainers. The Systems and Services segment consists of its iTero intraoral scanning systems. Its services include subscription software, disposables, rentals, leases and pay per scan services.</v>
    <v>20945</v>
    <v>Nasdaq Stock Market</v>
    <v>XNAS</v>
    <v>XNAS</v>
    <v>410 North Scottsdale Road, Suite 1300, TEMPE, AZ, 85288 US</v>
    <v>134.97999999999999</v>
    <v>Healthcare Equipment &amp; Supplies</v>
    <v>Stock</v>
    <v>45933.996568506249</v>
    <v>9146</v>
    <v>129.5</v>
    <v>9580523000</v>
    <v>ALIGN TECHNOLOGY, INC.</v>
    <v>ALIGN TECHNOLOGY, INC.</v>
    <v>129.72999999999999</v>
    <v>21.713799999999999</v>
    <v>128.69999999999999</v>
    <v>132.16999999999999</v>
    <v>132.89400000000001</v>
    <v>72486370</v>
    <v>ALGN</v>
    <v>ALIGN TECHNOLOGY, INC. (XNAS:ALGN)</v>
    <v>1606164</v>
    <v>1245117</v>
    <v>1997</v>
  </rv>
  <rv s="2">
    <v>9147</v>
  </rv>
  <rv s="0">
    <v>https://www.bing.com/financeapi/forcetrigger?t=a1y2bh&amp;q=XNAS%3aMTCH&amp;form=skydnc</v>
    <v>Learn more on Bing</v>
  </rv>
  <rv s="3">
    <v>en-GB</v>
    <v>a1y2bh</v>
    <v>268435456</v>
    <v>1</v>
    <v>Powered by Refinitiv</v>
    <v>5</v>
    <v>MATCH GROUP, INC. (XNAS:MTCH)</v>
    <v>6</v>
    <v>7</v>
    <v>Finance</v>
    <v>8</v>
    <v>39.200000000000003</v>
    <v>26.39</v>
    <v>1.4238999999999999</v>
    <v>-0.25</v>
    <v>-8.7410000000000005E-4</v>
    <v>-7.2319999999999997E-3</v>
    <v>-0.03</v>
    <v>USD</v>
    <v>Match Group, Inc., through its portfolio companies, is a provider of digital technologies designed to help people make connections. The Company’s global portfolio of brands includes Tinder, Hinge, Match, Meetic, OkCupid, Pairs, Plenty Of Fish, Azar, BLK, and more, each built to increase its users' likelihood of connecting with others. Its segments include Tinder, Hinge, Evergreen &amp; Emerging, and MG Asia. Tinder is an online dating platform with swipe technology. It offers Tinder Plus, Tinder Gold, or Tinder Platinum subscriptions. Hinge is an application focused on millennial and younger generations in English-speaking countries and several other European markets. It offers two premium subscriptions: Hinge+ and HingeX. MG Asia brands primarily focus on serving various Asian and Middle Eastern markets. MG Asia's brands are Azar and The Pairs. Match is an online dating application, and Meetic, a European online dating brand, are included in the Evergreen &amp; Emerging segment.</v>
    <v>2500</v>
    <v>Nasdaq Stock Market</v>
    <v>XNAS</v>
    <v>XNAS</v>
    <v>8750 NORTH CENTRAL EXPRESSWAY, SUITE 1400, DALLAS, TX, 75231 US</v>
    <v>34.909999999999997</v>
    <v>Software &amp; IT Services</v>
    <v>Stock</v>
    <v>45933.999124814065</v>
    <v>9149</v>
    <v>34.200000000000003</v>
    <v>8258152000</v>
    <v>MATCH GROUP, INC.</v>
    <v>MATCH GROUP, INC.</v>
    <v>34.590000000000003</v>
    <v>17.023599999999998</v>
    <v>34.57</v>
    <v>34.32</v>
    <v>34.29</v>
    <v>240622100</v>
    <v>MTCH</v>
    <v>MATCH GROUP, INC. (XNAS:MTCH)</v>
    <v>4345858</v>
    <v>4179083</v>
    <v>1986</v>
  </rv>
  <rv s="2">
    <v>9150</v>
  </rv>
  <rv s="0">
    <v>https://www.bing.com/financeapi/forcetrigger?t=bp8fzr&amp;q=XNAS%3aFOX&amp;form=skydnc</v>
    <v>Learn more on Bing</v>
  </rv>
  <rv s="3">
    <v>en-GB</v>
    <v>bp8fzr</v>
    <v>268435456</v>
    <v>1</v>
    <v>Powered by Refinitiv</v>
    <v>5</v>
    <v>FOX CORPORATION (XNAS:FOX)</v>
    <v>6</v>
    <v>7</v>
    <v>Finance</v>
    <v>8</v>
    <v>59.29</v>
    <v>37.880000000000003</v>
    <v>0.53149999999999997</v>
    <v>-0.13</v>
    <v>-1.8834E-2</v>
    <v>-2.3259999999999999E-3</v>
    <v>-1.05</v>
    <v>USD</v>
    <v>Fox Corporation produces and distributes news, sports, and entertainment content through its primary domestic brands, including FOX News Media, FOX Sports, FOX Entertainment, FOX Television Stations and Tubi Media Group. Its operating segments include Cable Network Programming, Television, Credible and the FOX Studio Lot. Cable Network Programming produces and licenses news and sports content distributed through traditional cable television systems, direct broadcast satellite operators and telecommunication companies, virtual multi-channel video programming distributors and other digital platforms. Television produces, acquires, markets and distributes programming through the FOX broadcast network, advertising supported video-on-demand service Tubi, approximately 29 full power broadcast television stations, including 11 duopolies, and other digital platforms. The FOX Studio Lot provides television and film production services. Credible is a United States consumer finance marketplace.</v>
    <v>10400</v>
    <v>Nasdaq Stock Market</v>
    <v>XNAS</v>
    <v>XNAS</v>
    <v>1211 Avenue of the Americas, NEW YORK, NY, 10036-8701 US</v>
    <v>56.41</v>
    <v>Media &amp; Publishing</v>
    <v>Stock</v>
    <v>45933.906103622656</v>
    <v>9152</v>
    <v>55.68</v>
    <v>26177430000</v>
    <v>FOX CORPORATION</v>
    <v>FOX CORPORATION</v>
    <v>55.74</v>
    <v>0</v>
    <v>55.88</v>
    <v>55.75</v>
    <v>54.7</v>
    <v>446100500</v>
    <v>FOX</v>
    <v>FOX CORPORATION (XNAS:FOX)</v>
    <v>1497102</v>
    <v>2802380</v>
    <v>2018</v>
  </rv>
  <rv s="2">
    <v>9153</v>
  </rv>
  <rv s="0">
    <v>https://www.bing.com/financeapi/forcetrigger?t=a1x7oc&amp;q=XNYS%3aLW&amp;form=skydnc</v>
    <v>Learn more on Bing</v>
  </rv>
  <rv s="3">
    <v>en-GB</v>
    <v>a1x7oc</v>
    <v>268435456</v>
    <v>1</v>
    <v>Powered by Refinitiv</v>
    <v>5</v>
    <v>LAMB WESTON HOLDINGS, INC. (XNYS:LW)</v>
    <v>6</v>
    <v>7</v>
    <v>Finance</v>
    <v>8</v>
    <v>83.981399999999994</v>
    <v>47.87</v>
    <v>0.4919</v>
    <v>0.76</v>
    <v>7.9490000000000008E-4</v>
    <v>1.2230000000000001E-2</v>
    <v>0.05</v>
    <v>USD</v>
    <v>Lamb Weston Holdings, Inc. is a global producer, distributor, and marketer of value-added frozen potato products. The Company is a supplier of frozen potato, sweet potato, appetizer and vegetable products to restaurants and retailers around the globe. The Company’s segments include North America and International. The Company’s frozen potato products are sold in North America and international markets generally to North American-based restaurant chains and international customers, comprised of global and regional quick service and full-service restaurant chains, foodservice distributors, and retailers. Its product portfolio includes frozen potatoes and appetizers sold under the Lamb Weston brand, as well as many customer labels. The Company’s product categories include classic fries, extra crispy fries, sweet potatoes, and other products. Its recipes include appetizers, desserts, dips, sauces and seasonings, entree, salad, side dishes, and topped and loaded.</v>
    <v>10100</v>
    <v>New York Stock Exchange</v>
    <v>XNYS</v>
    <v>XNYS</v>
    <v>599 S. RIVERSHORE LANE, EAGLE, ID, 83616 US</v>
    <v>63.14</v>
    <v>Food &amp; Tobacco</v>
    <v>Stock</v>
    <v>45933.95849493047</v>
    <v>9155</v>
    <v>61.96</v>
    <v>8765271000</v>
    <v>LAMB WESTON HOLDINGS, INC.</v>
    <v>LAMB WESTON HOLDINGS, INC.</v>
    <v>62.3</v>
    <v>29.852499999999999</v>
    <v>62.14</v>
    <v>62.9</v>
    <v>62.95</v>
    <v>139352500</v>
    <v>LW</v>
    <v>LAMB WESTON HOLDINGS, INC. (XNYS:LW)</v>
    <v>2409715</v>
    <v>1927939</v>
    <v>2016</v>
  </rv>
  <rv s="2">
    <v>9156</v>
  </rv>
  <rv s="0">
    <v>https://www.bing.com/financeapi/forcetrigger?t=a1s64c&amp;q=XNAS%3aERIE&amp;form=skydnc</v>
    <v>Learn more on Bing</v>
  </rv>
  <rv s="3">
    <v>en-GB</v>
    <v>a1s64c</v>
    <v>268435456</v>
    <v>1</v>
    <v>Powered by Refinitiv</v>
    <v>5</v>
    <v>ERIE INDEMNITY COMPANY (XNAS:ERIE)</v>
    <v>6</v>
    <v>7</v>
    <v>Finance</v>
    <v>8</v>
    <v>543.30999999999995</v>
    <v>306.8</v>
    <v>0.33639999999999998</v>
    <v>4.55</v>
    <v>0</v>
    <v>1.4461999999999999E-2</v>
    <v>0</v>
    <v>USD</v>
    <v>Erie Indemnity Company serves as the attorney-in-fact for the subscribers at the Erie Insurance Exchange (Exchange). The Exchange is a reciprocal insurer that writes property and casualty insurance. The Exchange has wholly owned property and casualty subsidiaries, including Erie Insurance Company, Erie Insurance Company of New York, Erie Insurance Property &amp; Casualty Company, and Flagship City Insurance Company. The Exchange also has a wholly owned life insurance company, Erie Family Life Insurance Company (EFL). Its primary function as attorney-in-fact is to perform policy issuance and renewal services on behalf of the subscribers at the Exchange. It also acts as attorney-in-fact on behalf of the subscribers at the Exchange with respect to all claims handling and investment management services, as well as the service provider for all claims handling, life insurance and investment management services for the Exchange's insurance subsidiaries (collectively, administrative services).</v>
    <v>6715</v>
    <v>Nasdaq Stock Market</v>
    <v>XNAS</v>
    <v>XNAS</v>
    <v>100 Erie Insurance Pl, ERIE, PA, 16530 US</v>
    <v>322.53989999999999</v>
    <v>Insurance</v>
    <v>Stock</v>
    <v>45933.898599941407</v>
    <v>9158</v>
    <v>314.61</v>
    <v>16688830000</v>
    <v>ERIE INDEMNITY COMPANY</v>
    <v>ERIE INDEMNITY COMPANY</v>
    <v>314.61</v>
    <v>26.305199999999999</v>
    <v>314.61</v>
    <v>319.16000000000003</v>
    <v>319.16000000000003</v>
    <v>52289870</v>
    <v>ERIE</v>
    <v>ERIE INDEMNITY COMPANY (XNAS:ERIE)</v>
    <v>102648</v>
    <v>133250</v>
    <v>1925</v>
  </rv>
  <rv s="2">
    <v>9159</v>
  </rv>
  <rv s="0">
    <v>https://www.bing.com/financeapi/forcetrigger?t=a1wy1h&amp;q=XNAS%3aLKQ&amp;form=skydnc</v>
    <v>Learn more on Bing</v>
  </rv>
  <rv s="3">
    <v>en-GB</v>
    <v>a1wy1h</v>
    <v>268435456</v>
    <v>1</v>
    <v>Powered by Refinitiv</v>
    <v>5</v>
    <v>LKQ CORPORATION (XNAS:LKQ)</v>
    <v>6</v>
    <v>7</v>
    <v>Finance</v>
    <v>8</v>
    <v>44.82</v>
    <v>28.92</v>
    <v>0.89570000000000005</v>
    <v>0.05</v>
    <v>4.7829999999999999E-3</v>
    <v>1.5970000000000001E-3</v>
    <v>0.15</v>
    <v>USD</v>
    <v>LKQ Corporation is a provider of alternative and specialty parts to repair and accessorize automobiles and other vehicles. The Company offers its customers a range of original equipment manufacturer (OEM) recycled and aftermarket parts, replacement systems, components, equipment, and services. Its Wholesale - North America segment provides alternative vehicle collision replacement products, paint and body repair related products, and alternative vehicle mechanical replacement products, with its sales, processing, and distribution facilities reaching major markets in the United States and Canada. Its Europe segment provides alternative vehicle replacement and maintenance products in Germany, the United Kingdom, the Benelux region (Belgium, Netherlands, and Luxembourg), Italy, Czech Republic, Austria, Slovakia, France and other European countries. Its Specialty segment is a distributor of specialty vehicle aftermarket equipment and accessories across the United States and Canada.</v>
    <v>47000</v>
    <v>Nasdaq Stock Market</v>
    <v>XNAS</v>
    <v>XNAS</v>
    <v>5846 CROSSINGS BLVD., ANTIOCH, TN, 37013 US</v>
    <v>31.734999999999999</v>
    <v>Automobiles &amp; Auto Parts</v>
    <v>Stock</v>
    <v>45933.989653263285</v>
    <v>9161</v>
    <v>31.28</v>
    <v>8068714000</v>
    <v>LKQ CORPORATION</v>
    <v>LKQ CORPORATION</v>
    <v>31.285</v>
    <v>11.501099999999999</v>
    <v>31.31</v>
    <v>31.36</v>
    <v>31.51</v>
    <v>257293200</v>
    <v>LKQ</v>
    <v>LKQ CORPORATION (XNAS:LKQ)</v>
    <v>2060812</v>
    <v>2903209</v>
    <v>1998</v>
  </rv>
  <rv s="2">
    <v>9162</v>
  </rv>
  <rv s="0">
    <v>https://www.bing.com/financeapi/forcetrigger?t=a1tctc&amp;q=XNYS%3aFRT&amp;form=skydnc</v>
    <v>Learn more on Bing</v>
  </rv>
  <rv s="3">
    <v>en-GB</v>
    <v>a1tctc</v>
    <v>268435456</v>
    <v>1</v>
    <v>Powered by Refinitiv</v>
    <v>5</v>
    <v>FEDERAL REALTY INVESTMENT TRUST (XNYS:FRT)</v>
    <v>6</v>
    <v>7</v>
    <v>Finance</v>
    <v>8</v>
    <v>118.09</v>
    <v>80.650000000000006</v>
    <v>1.1559999999999999</v>
    <v>0.4</v>
    <v>1.5993999999999998E-2</v>
    <v>4.0400000000000002E-3</v>
    <v>1.59</v>
    <v>USD</v>
    <v>Federal Realty Investment Trust (the Trust) is an equity real estate investment trust (REIT). The Trust specializes in the ownership, management, and redevelopment of retail and mixed-use properties located primarily in communities in the Northeast and Mid-Atlantic regions of the United States, California, and South Florida. Its portfolio includes retail in many formats, ranging from regional, community and neighborhood shopping centers that are often anchored by grocery stores to mixed-use properties that are centered around a retail component but also include residential and office components. The Trust has over 104 properties, which include approximately 3,500 tenants in 27 million commercial square feet, and approximately 3,100 residential units. Its property portfolio includes Assembly Square, Andorra Shopping Center, Assembly Row, Bala Cynwyd On City Avenue, Town Center Plaza, Town Center Crossing, Del Monte Shopping Center and others.</v>
    <v>304</v>
    <v>New York Stock Exchange</v>
    <v>XNYS</v>
    <v>XNYS</v>
    <v>909 Rose Avenue, Suite 200, NORTH BETHESDA, MD, 20852 US</v>
    <v>100.145</v>
    <v>Residential &amp; Commercial REIT</v>
    <v>Stock</v>
    <v>45933.958333344533</v>
    <v>9164</v>
    <v>99.16</v>
    <v>8575716000</v>
    <v>FEDERAL REALTY INVESTMENT TRUST</v>
    <v>FEDERAL REALTY INVESTMENT TRUST</v>
    <v>99.16</v>
    <v>25.159700000000001</v>
    <v>99.01</v>
    <v>99.41</v>
    <v>101</v>
    <v>86266120</v>
    <v>FRT</v>
    <v>FEDERAL REALTY INVESTMENT TRUST (XNYS:FRT)</v>
    <v>363991</v>
    <v>607612</v>
    <v>2021</v>
  </rv>
  <rv s="2">
    <v>9165</v>
  </rv>
  <rv s="0">
    <v>https://www.bing.com/financeapi/forcetrigger?t=a23xz2&amp;q=XNYS%3aTAP&amp;form=skydnc</v>
    <v>Learn more on Bing</v>
  </rv>
  <rv s="3">
    <v>en-GB</v>
    <v>a23xz2</v>
    <v>268435456</v>
    <v>1</v>
    <v>Powered by Refinitiv</v>
    <v>5</v>
    <v>MOLSON COORS BEVERAGE COMPANY (XNYS:TAP)</v>
    <v>6</v>
    <v>7</v>
    <v>Finance</v>
    <v>8</v>
    <v>64.66</v>
    <v>43.802599999999998</v>
    <v>0.65380000000000005</v>
    <v>0.21</v>
    <v>2.1559999999999998E-4</v>
    <v>4.5469999999999998E-3</v>
    <v>0.01</v>
    <v>USD</v>
    <v>Molson Coors Beverage Company is a holding company. The Company operates in two segments: Americas and EMEA&amp;APAC. The Americas segment consists of the production, importing, marketing, distribution and sales of its owned brands and partner brands and licensed brands in the United States, Canada and various countries in Latin America. It operates nine primary breweries, three craft breweries and two container operations. It also includes partnership arrangements for the distribution of beer in Ontario and the western provinces of Canada. The EMEA&amp;APAC segment consists of the production, marketing and sales of its primary brands as well as other owned and licensed brands in Bulgaria, Croatia, Czech Republic, Hungary, Montenegro, the Republic of Ireland, Romania, Serbia, the United Kingdom, various other European countries and certain countries within the Middle East, Africa and Asia Pacific regions. It operates approximately 11 primary breweries, four craft breweries and one cidery.</v>
    <v>16800</v>
    <v>New York Stock Exchange</v>
    <v>XNYS</v>
    <v>XNYS</v>
    <v>P.O. Box 4030, Bc555, GOLDEN, CO, 80401 US</v>
    <v>46.48</v>
    <v>Beverages</v>
    <v>Stock</v>
    <v>45933.983267082811</v>
    <v>9167</v>
    <v>46</v>
    <v>8730536000</v>
    <v>MOLSON COORS BEVERAGE COMPANY</v>
    <v>MOLSON COORS BEVERAGE COMPANY</v>
    <v>46.11</v>
    <v>9.0951000000000004</v>
    <v>46.18</v>
    <v>46.39</v>
    <v>46.4</v>
    <v>187950600</v>
    <v>TAP</v>
    <v>MOLSON COORS BEVERAGE COMPANY (XNYS:TAP)</v>
    <v>1684227</v>
    <v>2616622</v>
    <v>2003</v>
  </rv>
  <rv s="2">
    <v>9168</v>
  </rv>
  <rv s="0">
    <v>https://www.bing.com/financeapi/forcetrigger?t=a1qbxm&amp;q=XNYS%3aCRL&amp;form=skydnc</v>
    <v>Learn more on Bing</v>
  </rv>
  <rv s="11">
    <v>en-GB</v>
    <v>a1qbxm</v>
    <v>268435456</v>
    <v>1</v>
    <v>Powered by Refinitiv</v>
    <v>25</v>
    <v>CHARLES RIVER LABORATORIES INTERNATIONAL, INC. (XNYS:CRL)</v>
    <v>6</v>
    <v>26</v>
    <v>Finance</v>
    <v>8</v>
    <v>230.02</v>
    <v>91.860900000000001</v>
    <v>1.5145999999999999</v>
    <v>1.97</v>
    <v>-1.4660000000000001E-3</v>
    <v>1.1233999999999999E-2</v>
    <v>-0.26</v>
    <v>USD</v>
    <v>Charles River Laboratories International, Inc. is a drug development company. It provides essential products and services to help pharmaceutical and biotechnology companies, government agencies and academic institutions around the globe accelerate their research and drug development efforts. Its Research Models and Services segment includes three businesses that provide foundational tools that enable its clients to discover new molecules: Research Models, Research Model Services, and Cell Solutions. Its Discovery and Safety Assessment segment provides regulated and non-regulated DSA services to support the research, development, and regulatory-required safety testing of potential new drugs, including therapeutic discovery and optimization plus in vitro and in vivo studies, laboratory support services, and strategic non-clinical consulting and program management to support product development. Its Manufacturing Solutions segment includes Microbial Solutions and Biologics Solutions.</v>
    <v>18600</v>
    <v>New York Stock Exchange</v>
    <v>XNYS</v>
    <v>XNYS</v>
    <v>251 Ballardvale St, WILMINGTON, MA, 01887 US</v>
    <v>181.4477</v>
    <v>Biotechnology &amp; Medical Research</v>
    <v>Stock</v>
    <v>45933.958333344533</v>
    <v>9170</v>
    <v>175.97</v>
    <v>8727150000</v>
    <v>CHARLES RIVER LABORATORIES INTERNATIONAL, INC.</v>
    <v>CHARLES RIVER LABORATORIES INTERNATIONAL, INC.</v>
    <v>176</v>
    <v>175.36</v>
    <v>177.33</v>
    <v>177.07</v>
    <v>49214180</v>
    <v>CRL</v>
    <v>CHARLES RIVER LABORATORIES INTERNATIONAL, INC. (XNYS:CRL)</v>
    <v>1112649</v>
    <v>946506</v>
    <v>1994</v>
  </rv>
  <rv s="2">
    <v>9171</v>
  </rv>
  <rv s="0">
    <v>https://www.bing.com/financeapi/forcetrigger?t=a1rxu2&amp;q=XNYS%3aEMN&amp;form=skydnc</v>
    <v>Learn more on Bing</v>
  </rv>
  <rv s="3">
    <v>en-GB</v>
    <v>a1rxu2</v>
    <v>268435456</v>
    <v>1</v>
    <v>Powered by Refinitiv</v>
    <v>5</v>
    <v>EASTMAN CHEMICAL COMPANY (XNYS:EMN)</v>
    <v>6</v>
    <v>7</v>
    <v>Finance</v>
    <v>8</v>
    <v>111.79</v>
    <v>56.78</v>
    <v>1.3255999999999999</v>
    <v>-0.34</v>
    <v>8.9020000000000002E-3</v>
    <v>-5.2820000000000002E-3</v>
    <v>0.56999999999999995</v>
    <v>USD</v>
    <v>Eastman Chemical Company is a global specialty materials company that produces a range of products found in items people use every day. Its segments include Advanced Materials (AM), Additives &amp; Functional Products (AFP), Chemical Intermediates (CI), and Fibers. The AM segment produces and markets polymers, films, and plastics with differentiated performance properties for value-added end-uses in transportation; durables and electronics; building and construction; medical and pharma, and consumables end-markets. AFP segment manufactures materials for products in food, feed, and agriculture; transportation; water treatment and energy; personal care and wellness; building and construction; consumables, and durables and electronics end-markets. The CI segment sells intermediates for end-markets, such as industrial chemicals and processing, building and construction, health and wellness, and food and feed. Its Fibers segment manufactures and sells acetate tow and triacetin plasticizers.</v>
    <v>14000</v>
    <v>New York Stock Exchange</v>
    <v>XNYS</v>
    <v>XNYS</v>
    <v>Po Box 511, 200 South Wilcox Drive, KINGSPORT, TN, 37660 US</v>
    <v>64.944999999999993</v>
    <v>Chemicals</v>
    <v>Stock</v>
    <v>45933.981554733597</v>
    <v>9173</v>
    <v>63.546599999999998</v>
    <v>7352719000</v>
    <v>EASTMAN CHEMICAL COMPANY</v>
    <v>EASTMAN CHEMICAL COMPANY</v>
    <v>64.23</v>
    <v>8.9893999999999998</v>
    <v>64.37</v>
    <v>64.03</v>
    <v>64.599999999999994</v>
    <v>114832400</v>
    <v>EMN</v>
    <v>EASTMAN CHEMICAL COMPANY (XNYS:EMN)</v>
    <v>1452973</v>
    <v>1553274</v>
    <v>1993</v>
  </rv>
  <rv s="2">
    <v>9174</v>
  </rv>
  <rv s="0">
    <v>https://www.bing.com/financeapi/forcetrigger?t=a1uv7w&amp;q=XNYS%3aHRL&amp;form=skydnc</v>
    <v>Learn more on Bing</v>
  </rv>
  <rv s="3">
    <v>en-GB</v>
    <v>a1uv7w</v>
    <v>268435456</v>
    <v>1</v>
    <v>Powered by Refinitiv</v>
    <v>5</v>
    <v>HORMEL FOODS CORPORATION (XNYS:HRL)</v>
    <v>6</v>
    <v>7</v>
    <v>Finance</v>
    <v>8</v>
    <v>33.799999999999997</v>
    <v>23.7087</v>
    <v>0.30170000000000002</v>
    <v>-0.02</v>
    <v>1.0551999999999999E-2</v>
    <v>-8.1100000000000009E-4</v>
    <v>0.26</v>
    <v>USD</v>
    <v>Hormel Foods Corporation is a global-branded food company. The Company develops, processes, and distributes a range of food products in a variety of markets. Its segments include Retail, Foodservice, and International. The Retail segment is primarily engaged in the processing, marketing, and sale of food products sold predominantly in the retail market. This segment also includes the Company’s MegaMex Foods, LLC joint venture. The Foodservice segment consists primarily of the processing, marketing, and sale of food products to foodservice, convenience store, and commercial customers located in the United States. The International segment processes, markets, and sells its products internationally. This segment also includes the results from the Company’s international joint ventures, international equity method investments, and international royalty arrangements. It has a global presence within several major international markets, including Australia, Brazil, Canada, China, and England.</v>
    <v>20000</v>
    <v>New York Stock Exchange</v>
    <v>XNYS</v>
    <v>XNYS</v>
    <v>1 Hormel Pl, AUSTIN, MN, 55912-3680 US</v>
    <v>24.793700000000001</v>
    <v>Food &amp; Tobacco</v>
    <v>Stock</v>
    <v>45933.999777974219</v>
    <v>9176</v>
    <v>24.574999999999999</v>
    <v>13551960000</v>
    <v>HORMEL FOODS CORPORATION</v>
    <v>HORMEL FOODS CORPORATION</v>
    <v>24.68</v>
    <v>17.964400000000001</v>
    <v>24.66</v>
    <v>24.64</v>
    <v>24.9</v>
    <v>549998400</v>
    <v>HRL</v>
    <v>HORMEL FOODS CORPORATION (XNYS:HRL)</v>
    <v>2838963</v>
    <v>4744780</v>
    <v>1928</v>
  </rv>
  <rv s="2">
    <v>9177</v>
  </rv>
  <rv s="0">
    <v>https://www.bing.com/financeapi/forcetrigger?t=a1xkhw&amp;q=XNYS%3aMGM&amp;form=skydnc</v>
    <v>Learn more on Bing</v>
  </rv>
  <rv s="3">
    <v>en-GB</v>
    <v>a1xkhw</v>
    <v>268435456</v>
    <v>1</v>
    <v>Powered by Refinitiv</v>
    <v>5</v>
    <v>MGM RESORTS INTERNATIONAL (XNYS:MGM)</v>
    <v>6</v>
    <v>7</v>
    <v>Finance</v>
    <v>8</v>
    <v>42.534999999999997</v>
    <v>25.3</v>
    <v>1.6733</v>
    <v>-0.82</v>
    <v>2.0630000000000002E-3</v>
    <v>-2.3597E-2</v>
    <v>7.0000000000000007E-2</v>
    <v>USD</v>
    <v>MGM Resorts International is a global gaming and entertainment company with national and international locations featuring hotels and casinos, meetings and conference spaces, live and theatrical entertainment experiences, and a range of restaurant, nightlife and retail offerings. The Company’s segments include Las Vegas Strip Resorts, Regional Operations, MGM China, and MGM Digital. The Las Vegas Strip Resorts segment consists of Aria, Bellagio, The Cosmopolitan of Las Vegas, MGM Grand Las Vegas, Mandalay Bay, Luxor, New York-New York, Excalibur, and Park MGM. The Regional Operations segment consists of MGM Grand Detroit in Detroit, Michigan; Beau Rivage in Biloxi, Mississippi; Gold Strike Tunica in Tunica; Borgata in Atlantic City, New Jersey; MGM National Harbor in Prince George’s County, Maryland; MGM Springfield in Springfield, Massachusetts; Empire City in Yonkers, New York, and others. MGM Digital is its online gaming portfolio which is primarily comprised of LeoVegas.</v>
    <v>45000</v>
    <v>New York Stock Exchange</v>
    <v>XNYS</v>
    <v>XNYS</v>
    <v>3600 LAS VEGAS BLVD S, LAS VEGAS, NV, 89109 US</v>
    <v>35.067500000000003</v>
    <v>Hotels &amp; Entertainment Services</v>
    <v>Stock</v>
    <v>45933.999362036717</v>
    <v>9179</v>
    <v>33.590000000000003</v>
    <v>9235442000</v>
    <v>MGM RESORTS INTERNATIONAL</v>
    <v>MGM RESORTS INTERNATIONAL</v>
    <v>34.909999999999997</v>
    <v>19.145399999999999</v>
    <v>34.75</v>
    <v>33.93</v>
    <v>34</v>
    <v>272191000</v>
    <v>MGM</v>
    <v>MGM RESORTS INTERNATIONAL (XNYS:MGM)</v>
    <v>6726306</v>
    <v>4612432</v>
    <v>1986</v>
  </rv>
  <rv s="2">
    <v>9180</v>
  </rv>
  <rv s="0">
    <v>https://www.bing.com/financeapi/forcetrigger?t=a1odgh&amp;q=XNYS%3aBEN&amp;form=skydnc</v>
    <v>Learn more on Bing</v>
  </rv>
  <rv s="3">
    <v>en-GB</v>
    <v>a1odgh</v>
    <v>268435456</v>
    <v>1</v>
    <v>Powered by Refinitiv</v>
    <v>5</v>
    <v>FRANKLIN RESOURCES, INC. (XNYS:BEN)</v>
    <v>6</v>
    <v>7</v>
    <v>Finance</v>
    <v>8</v>
    <v>26.074999999999999</v>
    <v>16.25</v>
    <v>1.5152000000000001</v>
    <v>0.89</v>
    <v>6.3029999999999996E-3</v>
    <v>3.8848000000000001E-2</v>
    <v>0.15</v>
    <v>USD</v>
    <v>Franklin Resources, Inc. is a global investment management company with subsidiaries operating as Franklin Templeton and serving clients in over 150 countries. Through its specialist investment managers, the Company offers specialization on a global scale, bringing capabilities in equity, fixed income, alternatives and multi-asset solutions. It provides its investment management and related services to retail, institutional and high-net-worth investors in jurisdictions worldwide. Its investment products include its sponsored funds, as well as institutional and high-net-worth separate accounts, retail separately managed account programs, sub-advised products, and other investment vehicles. Its funds include registered funds (including exchange-traded funds) and unregistered funds. It offers its services and products under its various distinct brand names, including, but not limited to, Alcentra, Benefit Street Partners, Brandywine Global Investment Management, Canvas, and others.</v>
    <v>10100</v>
    <v>New York Stock Exchange</v>
    <v>XNYS</v>
    <v>XNYS</v>
    <v>One Franklin Parkway, Building 920/2, SAN MATEO, CA, 94403 US</v>
    <v>23.89</v>
    <v>Investment Banking &amp; Investment Services</v>
    <v>Stock</v>
    <v>45933.961480763282</v>
    <v>9182</v>
    <v>23.07</v>
    <v>12356850000</v>
    <v>FRANKLIN RESOURCES, INC.</v>
    <v>FRANKLIN RESOURCES, INC.</v>
    <v>23.12</v>
    <v>43.924199999999999</v>
    <v>22.91</v>
    <v>23.8</v>
    <v>23.95</v>
    <v>519195500</v>
    <v>BEN</v>
    <v>FRANKLIN RESOURCES, INC. (XNYS:BEN)</v>
    <v>6544436</v>
    <v>3917700</v>
    <v>1969</v>
  </rv>
  <rv s="2">
    <v>9183</v>
  </rv>
  <rv s="0">
    <v>https://www.bing.com/financeapi/forcetrigger?t=a1wksm&amp;q=XNYS%3aKMX&amp;form=skydnc</v>
    <v>Learn more on Bing</v>
  </rv>
  <rv s="3">
    <v>en-GB</v>
    <v>a1wksm</v>
    <v>268435456</v>
    <v>1</v>
    <v>Powered by Refinitiv</v>
    <v>5</v>
    <v>CARMAX, INC. (XNYS:KMX)</v>
    <v>6</v>
    <v>7</v>
    <v>Finance</v>
    <v>8</v>
    <v>91.25</v>
    <v>42.75</v>
    <v>1.2615000000000001</v>
    <v>0.35</v>
    <v>1.7230000000000001E-3</v>
    <v>7.5970000000000005E-3</v>
    <v>0.08</v>
    <v>USD</v>
    <v>CarMax, Inc. is a retailer of used autos. The Company operates through two segments: CarMax Sales Operations and CarMax Auto Finance (CAF). The CarMax Sales Operations segment consists of all aspects of its auto merchandising and service operations. The CarMax Sales Operations segment sells used vehicles, purchases used vehicles from customers and other sources, sells related products and services, and arranges financing options for customers. The CAF segment consists solely of its own finance operation that provides financing for customers buying retail vehicles from the Company. The CAF segment also services all auto loans, it originates and is responsible for providing billing statements, collecting payments, maintaining contact with delinquent customers, and arranging for the repossession of vehicles securing defaulted loans. It provides customers with a range of other related products and services, including extended protection plan (EPP) products and vehicle repair services.</v>
    <v>30048</v>
    <v>New York Stock Exchange</v>
    <v>XNYS</v>
    <v>XNYS</v>
    <v>12800 Tuckahoe Creek Pkwy, RICHMOND, VA, 23238 US</v>
    <v>46.579000000000001</v>
    <v>Specialty Retailers</v>
    <v>Stock</v>
    <v>45933.999193043754</v>
    <v>9185</v>
    <v>45.82</v>
    <v>6816547000</v>
    <v>CARMAX, INC.</v>
    <v>CARMAX, INC.</v>
    <v>46.42</v>
    <v>13.5314</v>
    <v>46.07</v>
    <v>46.42</v>
    <v>46.5</v>
    <v>146845000</v>
    <v>KMX</v>
    <v>CARMAX, INC. (XNYS:KMX)</v>
    <v>2833553</v>
    <v>4852455</v>
    <v>1996</v>
  </rv>
  <rv s="2">
    <v>9186</v>
  </rv>
  <rv s="0">
    <v>https://www.bing.com/financeapi/forcetrigger?t=a1xlk2&amp;q=XNYS%3aMHK&amp;form=skydnc</v>
    <v>Learn more on Bing</v>
  </rv>
  <rv s="3">
    <v>en-GB</v>
    <v>a1xlk2</v>
    <v>268435456</v>
    <v>1</v>
    <v>Powered by Refinitiv</v>
    <v>5</v>
    <v>MOHAWK INDUSTRIES, INC. (XNYS:MHK)</v>
    <v>6</v>
    <v>7</v>
    <v>Finance</v>
    <v>8</v>
    <v>164.28899999999999</v>
    <v>96.24</v>
    <v>1.3242</v>
    <v>-0.17</v>
    <v>0</v>
    <v>-1.3139999999999998E-3</v>
    <v>0</v>
    <v>USD</v>
    <v>Mohawk Industries, Inc. is a flooring manufacturer that creates products to enhance residential and commercial spaces around the world. Its segments include Global Ceramic, Flooring North America (Flooring NA) and Flooring Rest of the World (Flooring ROW). The Global Ceramic segment designs, manufactures, sources, distributes and markets a line of ceramic, porcelain and natural stone tile products used for floor and wall applications in residential and commercial channels. Flooring NA segment designs, manufactures, sources, distributes and markets a range of floor covering products, including broadloom carpet, carpet tile, rugs and mats, carpet pad, laminate, medium-density fiberboard (MDF), wood flooring, LVT and sheet vinyl. Flooring ROW segment designs, manufactures, sources, distributes and markets a variety of laminate, LVT and sheet vinyl, wood flooring, broadloom carpet and carpet tile collections used in residential and commercial markets for remodeling and new construction.</v>
    <v>41900</v>
    <v>New York Stock Exchange</v>
    <v>XNYS</v>
    <v>XNYS</v>
    <v>PO BOX 12069, 160 S INDUSTRIAL BLVD, CALHOUN, GA, 30701 US</v>
    <v>131.02500000000001</v>
    <v>Household Goods</v>
    <v>Stock</v>
    <v>45933.958333344533</v>
    <v>9188</v>
    <v>128.76</v>
    <v>8025579000</v>
    <v>MOHAWK INDUSTRIES, INC.</v>
    <v>MOHAWK INDUSTRIES, INC.</v>
    <v>129.71</v>
    <v>17.156099999999999</v>
    <v>129.34</v>
    <v>129.16999999999999</v>
    <v>129.16999999999999</v>
    <v>62131910</v>
    <v>MHK</v>
    <v>MOHAWK INDUSTRIES, INC. (XNYS:MHK)</v>
    <v>464512</v>
    <v>709648</v>
    <v>1988</v>
  </rv>
  <rv s="2">
    <v>9189</v>
  </rv>
  <rv s="0">
    <v>https://www.bing.com/financeapi/forcetrigger?t=a1uw77&amp;q=XNAS%3aHSIC&amp;form=skydnc</v>
    <v>Learn more on Bing</v>
  </rv>
  <rv s="3">
    <v>en-GB</v>
    <v>a1uw77</v>
    <v>268435456</v>
    <v>1</v>
    <v>Powered by Refinitiv</v>
    <v>5</v>
    <v>HENRY SCHEIN, INC. (XNAS:HSIC)</v>
    <v>6</v>
    <v>7</v>
    <v>Finance</v>
    <v>8</v>
    <v>82.49</v>
    <v>60.56</v>
    <v>0.84850000000000003</v>
    <v>1</v>
    <v>1.2383E-2</v>
    <v>1.5144999999999999E-2</v>
    <v>0.83</v>
    <v>USD</v>
    <v>Henry Schein, Inc. is a solutions company for healthcare professionals. Its segments consist of Global Distribution and Value-Added services, Global Specialty Services, and Global Technology. Global Distribution and Value-Added Services include the distribution to the global dental and medical markets of national brand and corporate brand merchandise, as well as equipment and related technical services. This segment also includes value-added services such as financial services, continuing education services, consulting and other services. This segment also markets and sells under its own brand, a portfolio of consumable merchandise. The Global Specialty Products includes the manufacturing, marketing and sales of dental implant and biomaterial products; and endodontic, orthodontic and orthopedic products and other healthcare-related products and services. Global Technology includes the development and distribution of practice management software, e-services, and other products.</v>
    <v>25000</v>
    <v>Nasdaq Stock Market</v>
    <v>XNAS</v>
    <v>XNAS</v>
    <v>135 Duryea Rd, MELVILLE, NY, 11747 US</v>
    <v>67.349999999999994</v>
    <v>Healthcare Equipment &amp; Supplies</v>
    <v>Stock</v>
    <v>45933.912394328123</v>
    <v>9191</v>
    <v>66.03</v>
    <v>8128621000</v>
    <v>HENRY SCHEIN, INC.</v>
    <v>HENRY SCHEIN, INC.</v>
    <v>66.03</v>
    <v>21.232900000000001</v>
    <v>66.03</v>
    <v>67.03</v>
    <v>67.86</v>
    <v>121268400</v>
    <v>HSIC</v>
    <v>HENRY SCHEIN, INC. (XNAS:HSIC)</v>
    <v>917845</v>
    <v>1504601</v>
    <v>1992</v>
  </rv>
  <rv s="2">
    <v>9192</v>
  </rv>
  <rv s="0">
    <v>https://www.bing.com/financeapi/forcetrigger?t=a1q7jc&amp;q=XNYS%3aCPB&amp;form=skydnc</v>
    <v>Learn more on Bing</v>
  </rv>
  <rv s="3">
    <v>en-GB</v>
    <v>a1q7jc</v>
    <v>268435456</v>
    <v>1</v>
    <v>Powered by Refinitiv</v>
    <v>5</v>
    <v>THE CAMPBELL'S COMPANY (XNAS:CPB)</v>
    <v>6</v>
    <v>7</v>
    <v>Finance</v>
    <v>8</v>
    <v>49.11</v>
    <v>29.39</v>
    <v>1.2E-2</v>
    <v>0.35</v>
    <v>1.8779999999999999E-3</v>
    <v>1.1075999999999999E-2</v>
    <v>0.06</v>
    <v>USD</v>
    <v>The Campbell's Company, formerly Campbell Soup Company, provides affordable food and beverages. The Company is focused on brand powerhouse, across two divisions: Meals &amp; Beverages and Snacks. The Company’s portfolio of approximately 16 brands includes Campbell’s, Cape Cod, Chunky, Goldfish, Kettle Brand, Lance, Late July, Pace, Pacific Foods, Pepperidge Farm, Prego, Rao’s, Snack Factory Pretzel Crisps, Snyder’s of Hanover, Swanson and V8. It offers nutritious, convenient food for Canadian families. Its North American Foodservice division offers food, recipes, and tailored solutions for a wide range of segments, including healthcare facilities, restaurants and specialty coffee shops, schools, vending and micro-markets, and lodging throughout North America. Pacific Foods is a producer of organic broth and soup. Offering a wide range of tasty organic and plant-based options, soups include Creamy Roasted Red Pepper &amp; Tomato and new ready-to-serve canned soups.</v>
    <v>13700</v>
    <v>Nasdaq Stock Market</v>
    <v>XNAS</v>
    <v>XNAS</v>
    <v>Campbell Pl, CAMDEN, NJ, 08103 US</v>
    <v>32.085000000000001</v>
    <v>Food &amp; Tobacco</v>
    <v>Stock</v>
    <v>45933.994631168753</v>
    <v>9194</v>
    <v>31.57</v>
    <v>9520861000</v>
    <v>THE CAMPBELL'S COMPANY</v>
    <v>THE CAMPBELL'S COMPANY</v>
    <v>31.63</v>
    <v>15.7475</v>
    <v>31.6</v>
    <v>31.95</v>
    <v>32.01</v>
    <v>297992500</v>
    <v>CPB</v>
    <v>THE CAMPBELL'S COMPANY (XNAS:CPB)</v>
    <v>5079640</v>
    <v>6593644</v>
    <v>1922</v>
  </rv>
  <rv s="2">
    <v>9195</v>
  </rv>
  <rv s="0">
    <v>http://en.wikipedia.org/wiki/CBS_Corporation</v>
    <v>Wikipedia</v>
  </rv>
  <rv s="4">
    <v>36</v>
    <v>9197</v>
  </rv>
  <rv s="5">
    <v>13</v>
    <v>https://www.bing.com/th?id=AMMS_6017cbc2a2b9a7e0267820597f74cec1&amp;qlt=95</v>
    <v>9198</v>
    <v>0</v>
    <v>https://www.bing.com/images/search?form=xlimg&amp;q=cbs+corporation</v>
    <v>Image of PARAMOUNT SKYDANCE CORPORATION</v>
  </rv>
  <rv s="0">
    <v>https://www.bing.com/financeapi/forcetrigger?t=a1pb4c&amp;q=XNAS%3aPARA&amp;form=skydnc</v>
    <v>Learn more on Bing</v>
  </rv>
  <rv s="6">
    <v>en-GB</v>
    <v>a1pb4c</v>
    <v>268435456</v>
    <v>1</v>
    <v>Powered by Refinitiv</v>
    <v>9</v>
    <v>PARAMOUNT SKYDANCE CORPORATION (XNAS:PSKY)</v>
    <v>11</v>
    <v>12</v>
    <v>Finance</v>
    <v>8</v>
    <v>20.86</v>
    <v>9.9499999999999993</v>
    <v>1.2946</v>
    <v>0.47</v>
    <v>-2.0950000000000001E-3</v>
    <v>2.5242000000000001E-2</v>
    <v>-0.04</v>
    <v>USD</v>
    <v>Paramount Skydance Corp, formerly New Pluto Global, Inc., is a holding company. It operates through its wholly owned subsidiaries, Paramount Global (Paramount) and Skydance Media, LLC (Skydance). Paramount is a global media, streaming and entertainment company that creates premium content and experiences for audiences worldwide. Its consumer brands include CBS, Paramount Pictures, Nickelodeon, MTV, Comedy Central, BET, Paramount+ and Pluto TV. In addition to offering streaming services and digital video products, it also provides production, distribution and advertising solutions. Skydance is a diversified media company focused on creating event-level entertainment for global audiences. Skydance develops, finances and produces live-action and animated films, television shows, sports content and interactive games worldwide. Skydance has also produced 31 seasons of live-action and animated television content across 16 series and supplies content across a range of platforms.</v>
    <v>18600</v>
    <v>Nasdaq Stock Market</v>
    <v>XNAS</v>
    <v>XNAS</v>
    <v>1515 Broadway, NEW YORK, NY, 10036 US</v>
    <v>19.45</v>
    <v>9199</v>
    <v>Media &amp; Publishing</v>
    <v>Stock</v>
    <v>45933.997503541403</v>
    <v>9200</v>
    <v>18.600000000000001</v>
    <v>20925570000</v>
    <v>PARAMOUNT SKYDANCE CORPORATION</v>
    <v>PARAMOUNT SKYDANCE CORPORATION</v>
    <v>18.600000000000001</v>
    <v>0</v>
    <v>18.62</v>
    <v>19.09</v>
    <v>19.05</v>
    <v>1096153000</v>
    <v>PSKY</v>
    <v>PARAMOUNT SKYDANCE CORPORATION (XNAS:PSKY)</v>
    <v>12239028</v>
    <v>11307848</v>
    <v>2024</v>
  </rv>
  <rv s="2">
    <v>9201</v>
  </rv>
  <rv s="0">
    <v>https://www.bing.com/financeapi/forcetrigger?t=a1odxm&amp;q=XNYS%3aBF.B&amp;form=skydnc</v>
    <v>Learn more on Bing</v>
  </rv>
  <rv s="3">
    <v>en-GB</v>
    <v>a1odxm</v>
    <v>268435456</v>
    <v>1</v>
    <v>Powered by Refinitiv</v>
    <v>5</v>
    <v>BROWN-FORMAN CORPORATION (XNYS:BF.B)</v>
    <v>6</v>
    <v>7</v>
    <v>Finance</v>
    <v>8</v>
    <v>49.89</v>
    <v>25.53</v>
    <v>0.51319999999999999</v>
    <v>0.28999999999999998</v>
    <v>-3.2179999999999999E-3</v>
    <v>1.0477E-2</v>
    <v>-0.09</v>
    <v>USD</v>
    <v>Brown-Forman Corporation manufactures, distills, bottles, imports, exports, markets, and sells a variety of beverage alcohol products under brands. It has built a portfolio of more than 40 spirit, ready-to-drink (RTD) cocktails, and wine brands. Its brands include Jack Daniel’s Family of Brands, Woodford Reserve, Herradura, el Jimador, Korbel, New Mix, Old Forester, The Glendronach, Glenglassaugh, Benriach, Diplomatico Rum, Chambord, Gin Mare, Fords Gin, Slane, and Coopers’ Craft. Its Jack Daniel’s Family of Brands include Jack Daniel’s Tennessee Whiskey, Jack Daniel’s RTD, Jack Daniel’s Tennessee Honey, Gentleman Jack Rare Tennessee Whiskey, Jack Daniel’s Tennessee Apple, Jack Daniel’s Tennessee Fire, Jack Daniel’s Single Barrel Collection, Jack Daniel’s Bonded Tennessee Whiskey, Jack Daniel’s Bonded Tennessee Rye, Jack Daniel’s Triple Mash Blended Straight Whiskey, Jack Daniel’s American Single Malt, and Jack Daniel’s 12 Year Old. It sells its products in over 170 countries.</v>
    <v>5000</v>
    <v>New York Stock Exchange</v>
    <v>XNYS</v>
    <v>XNYS</v>
    <v>850 DIXIE HWY, LOUISVILLE, KY, 40210 US</v>
    <v>28.155000000000001</v>
    <v>Beverages</v>
    <v>Stock</v>
    <v>45933.969704443749</v>
    <v>9203</v>
    <v>27.725000000000001</v>
    <v>13189060000</v>
    <v>BROWN-FORMAN CORPORATION</v>
    <v>BROWN-FORMAN CORPORATION</v>
    <v>27.74</v>
    <v>15.6739</v>
    <v>27.68</v>
    <v>27.97</v>
    <v>27.88</v>
    <v>472752700</v>
    <v>BF.B</v>
    <v>BROWN-FORMAN CORPORATION (XNYS:BF.B)</v>
    <v>2563411</v>
    <v>3717542</v>
    <v>1933</v>
  </rv>
  <rv s="2">
    <v>9204</v>
  </rv>
  <rv s="0">
    <v>https://www.bing.com/financeapi/forcetrigger?t=a1rec7&amp;q=XNYS%3aDVA&amp;form=skydnc</v>
    <v>Learn more on Bing</v>
  </rv>
  <rv s="3">
    <v>en-GB</v>
    <v>a1rec7</v>
    <v>268435456</v>
    <v>1</v>
    <v>Powered by Refinitiv</v>
    <v>5</v>
    <v>DAVITA INC. (XNYS:DVA)</v>
    <v>6</v>
    <v>7</v>
    <v>Finance</v>
    <v>8</v>
    <v>179.6</v>
    <v>126.07</v>
    <v>1.139</v>
    <v>-0.94</v>
    <v>2.2109999999999999E-3</v>
    <v>-7.1159999999999999E-3</v>
    <v>0.28999999999999998</v>
    <v>USD</v>
    <v>DaVita Inc. is a healthcare provider focused on transforming care delivery to improve the quality of life for patients globally. The Company is a provider of kidney care services in the United States. Its United States dialysis (U.S. dialysis) and related lab services business treats patients with chronic kidney failure and end-stage kidney disease (ESKD). The Company’s robust platform delivers kidney care services and includes established nephrology and payor relationships. The Company’s international operations provide dialysis and administrative services to a total of outpatient dialysis centers. The Company’s U.S. integrated kidney care (IKC) business provides integrated care and disease management services to patients in risk-based integrated care arrangements and to additional patients in other integrated care arrangements across the United States. It also maintains a few other ancillary services and investments outside its U.S. dialysis, U.S. IKC, or international operations.</v>
    <v>76000</v>
    <v>New York Stock Exchange</v>
    <v>XNYS</v>
    <v>XNYS</v>
    <v>2000 16th St, DENVER, CO, 80202-5117 US</v>
    <v>133.21789999999999</v>
    <v>Healthcare Providers &amp; Services</v>
    <v>Stock</v>
    <v>45933.958333356248</v>
    <v>9206</v>
    <v>130.86000000000001</v>
    <v>9377940000</v>
    <v>DAVITA INC.</v>
    <v>DAVITA INC.</v>
    <v>132.6</v>
    <v>12.9802</v>
    <v>132.1</v>
    <v>131.16</v>
    <v>131.44999999999999</v>
    <v>71500000</v>
    <v>DVA</v>
    <v>DAVITA INC. (XNYS:DVA)</v>
    <v>777388</v>
    <v>808961</v>
    <v>1994</v>
  </rv>
  <rv s="2">
    <v>9207</v>
  </rv>
  <rv s="0">
    <v>https://www.bing.com/financeapi/forcetrigger?t=a1yx6h&amp;q=XNAS%3aNWS&amp;form=skydnc</v>
    <v>Learn more on Bing</v>
  </rv>
  <rv s="3">
    <v>en-GB</v>
    <v>a1yx6h</v>
    <v>268435456</v>
    <v>1</v>
    <v>Powered by Refinitiv</v>
    <v>5</v>
    <v>NEWS CORPORATION (XNAS:NWS)</v>
    <v>6</v>
    <v>7</v>
    <v>Finance</v>
    <v>8</v>
    <v>35.58</v>
    <v>26.25</v>
    <v>1.1761999999999999</v>
    <v>-0.19</v>
    <v>-2.1809999999999998E-3</v>
    <v>-5.8859999999999997E-3</v>
    <v>-7.0000000000000007E-2</v>
    <v>USD</v>
    <v>News Corporation is a diversified media and information services company. Its Digital Real Estate Services segment consists of the Company’s interest in REA Group and Move. REA Group is a digital media business specializing in property and property-related services on its Websites and mobile apps. Move is a provider of digital real estate services in the United States and primarily operates a real estate information, advertising and services platform, as well as its referral-based services, online tools and services to do-it-yourself landlords and tenants. Its Dow Jones segment consists of Dow Jones, a global provider of news and business information, which distributes its content and data through a variety of media channels. Its Book Publishing segment consists of HarperCollins, a consumer book publisher with operations in 15 countries. Its News Media segment consists of News Corp Australia, News UK and the New York Post and includes The Australian, The Daily Telegraph, among others.</v>
    <v>22300</v>
    <v>Nasdaq Stock Market</v>
    <v>XNAS</v>
    <v>XNAS</v>
    <v>1211 Avenue of the Americas, NEW YORK, NY, 10036 US</v>
    <v>32.67</v>
    <v>Media &amp; Publishing</v>
    <v>Stock</v>
    <v>45933.948319363284</v>
    <v>9209</v>
    <v>32.04</v>
    <v>16733340000</v>
    <v>NEWS CORPORATION</v>
    <v>NEWS CORPORATION</v>
    <v>32.520000000000003</v>
    <v>0</v>
    <v>32.28</v>
    <v>32.090000000000003</v>
    <v>32.020000000000003</v>
    <v>564971700</v>
    <v>NWS</v>
    <v>NEWS CORPORATION (XNAS:NWS)</v>
    <v>1037132</v>
    <v>1931549</v>
    <v>2012</v>
  </rv>
  <rv s="2">
    <v>9210</v>
  </rv>
  <rv s="0">
    <v>https://www.bing.com/financeapi/forcetrigger?t=a3yy77&amp;q=NASDAQ+100+Index&amp;form=skydnc</v>
    <v>Learn more on Bing</v>
  </rv>
  <rv s="9">
    <v>en-GB</v>
    <v>a3yy77</v>
    <v>268435456</v>
    <v>1</v>
    <v>Powered by Refinitiv</v>
    <v>19</v>
    <v>NASDAQ 100 Index</v>
    <v>2</v>
    <v>20</v>
    <v>Finance</v>
    <v>21</v>
    <v>24958.262999999999</v>
    <v>16542.199000000001</v>
    <v>-107.242</v>
    <v>-4.3080000000000002E-3</v>
    <v>US</v>
    <v>24958.262999999999</v>
    <v>Index</v>
    <v>9212</v>
    <v>24713.582999999999</v>
    <v>NASDAQ 100 Index</v>
    <v>24931.423999999999</v>
    <v>24892.763999999999</v>
    <v>24785.522000000001</v>
    <v>NDX</v>
    <v>NASDAQ 100 Index</v>
  </rv>
  <rv s="2">
    <v>9213</v>
  </rv>
  <rv s="8">
    <fb>183.61</fb>
    <v>18</v>
  </rv>
  <rv s="8">
    <fb>252.88</fb>
    <v>18</v>
  </rv>
  <rv s="8">
    <fb>227.63</fb>
    <v>18</v>
  </rv>
  <rv s="8">
    <fb>256.08</fb>
    <v>18</v>
  </rv>
  <rv s="8">
    <fb>765.16</fb>
    <v>18</v>
  </rv>
  <rv s="8">
    <fb>514.45000000000005</fb>
    <v>18</v>
  </rv>
  <rv s="8">
    <fb>434.21</fb>
    <v>18</v>
  </rv>
  <rv s="8">
    <fb>24761.074000000001</fb>
    <v>18</v>
  </rv>
  <rv s="8">
    <fb>178.43</fb>
    <v>18</v>
  </rv>
  <rv s="8">
    <fb>252.34</fb>
    <v>18</v>
  </rv>
  <rv s="8">
    <fb>220.71</fb>
    <v>18</v>
  </rv>
  <rv s="8">
    <fb>755.4</fb>
    <v>18</v>
  </rv>
  <rv s="8">
    <fb>509.23</fb>
    <v>18</v>
  </rv>
  <rv s="8">
    <fb>425.85</fb>
    <v>18</v>
  </rv>
  <rv s="8">
    <fb>24580.168000000001</fb>
    <v>18</v>
  </rv>
  <rv s="8">
    <fb>176.97</fb>
    <v>18</v>
  </rv>
  <rv s="8">
    <fb>247.83</fb>
    <v>18</v>
  </rv>
  <rv s="8">
    <fb>220.21</fb>
    <v>18</v>
  </rv>
  <rv s="8">
    <fb>252.31</fb>
    <v>18</v>
  </rv>
  <rv s="8">
    <fb>760.66</fb>
    <v>18</v>
  </rv>
  <rv s="8">
    <fb>510.15</fb>
    <v>18</v>
  </rv>
  <rv s="8">
    <fb>442.79</fb>
    <v>18</v>
  </rv>
  <rv s="8">
    <fb>24503.566999999999</fb>
    <v>18</v>
  </rv>
  <rv s="8">
    <fb>246.57</fb>
    <v>18</v>
  </rv>
  <rv s="8">
    <fb>218.15</fb>
    <v>18</v>
  </rv>
  <rv s="8">
    <fb>256.87</fb>
    <v>18</v>
  </rv>
  <rv s="8">
    <fb>748.91</fb>
    <v>18</v>
  </rv>
  <rv s="8">
    <fb>507.03</fb>
    <v>18</v>
  </rv>
  <rv s="8">
    <fb>423.39</fb>
    <v>18</v>
  </rv>
  <rv s="8">
    <fb>24397.311000000002</fb>
    <v>18</v>
  </rv>
  <rv s="8">
    <fb>247.18</fb>
    <v>18</v>
  </rv>
  <rv s="8">
    <fb>219.78</fb>
    <v>18</v>
  </rv>
  <rv s="8">
    <fb>255.46</fb>
    <v>18</v>
  </rv>
  <rv s="8">
    <fb>743.75</fb>
    <v>18</v>
  </rv>
  <rv s="8">
    <fb>511.46</fb>
    <v>18</v>
  </rv>
  <rv s="8">
    <fb>440.4</fb>
    <v>18</v>
  </rv>
  <rv s="8">
    <fb>24503.848000000002</fb>
    <v>18</v>
  </rv>
  <rv s="8">
    <fb>181.85</fb>
    <v>18</v>
  </rv>
  <rv s="8">
    <fb>244.36</fb>
    <v>18</v>
  </rv>
  <rv s="8">
    <fb>222.17</fb>
    <v>18</v>
  </rv>
  <rv s="8">
    <fb>743.4</fb>
    <v>18</v>
  </rv>
  <rv s="8">
    <fb>514.6</fb>
    <v>18</v>
  </rv>
  <rv s="8">
    <fb>443.21</fb>
    <v>18</v>
  </rv>
  <rv s="8">
    <fb>24611.351999999999</fb>
    <v>18</v>
  </rv>
  <rv s="8">
    <fb>186.58</fb>
    <v>18</v>
  </rv>
  <rv s="8">
    <fb>243.55</fb>
    <v>18</v>
  </rv>
  <rv s="8">
    <fb>219.57</fb>
    <v>18</v>
  </rv>
  <rv s="8">
    <fb>254.63</fb>
    <v>18</v>
  </rv>
  <rv s="8">
    <fb>734.38</fb>
    <v>18</v>
  </rv>
  <rv s="8">
    <fb>517.95000000000005</fb>
    <v>18</v>
  </rv>
  <rv s="8">
    <fb>444.72</fb>
    <v>18</v>
  </rv>
  <rv s="8">
    <fb>24679.988000000001</fb>
    <v>18</v>
  </rv>
  <rv s="8">
    <fb>187.24</fb>
    <v>18</v>
  </rv>
  <rv s="8">
    <fb>245.54</fb>
    <v>18</v>
  </rv>
  <rv s="8">
    <fb>255.45</fb>
    <v>18</v>
  </rv>
  <rv s="8">
    <fb>717.34</fb>
    <v>18</v>
  </rv>
  <rv s="8">
    <fb>519.71</fb>
    <v>18</v>
  </rv>
  <rv s="8">
    <fb>459.46</fb>
    <v>18</v>
  </rv>
  <rv s="8">
    <fb>24800.863000000001</fb>
    <v>18</v>
  </rv>
  <rv s="8">
    <fb>188.89</fb>
    <v>18</v>
  </rv>
  <rv s="8">
    <fb>246.43</fb>
    <v>18</v>
  </rv>
  <rv s="8">
    <fb>222.41</fb>
    <v>18</v>
  </rv>
  <rv s="8">
    <fb>257.13</fb>
    <v>18</v>
  </rv>
  <rv s="8">
    <fb>727.05</fb>
    <v>18</v>
  </rv>
  <rv s="8">
    <fb>515.74</fb>
    <v>18</v>
  </rv>
  <rv s="8">
    <fb>436</fb>
    <v>18</v>
  </rv>
  <rv s="8">
    <fb>24892.763999999999</fb>
    <v>18</v>
  </rv>
  <rv s="8">
    <fb>187.62</fb>
    <v>18</v>
  </rv>
  <rv s="8">
    <fb>246.45</fb>
    <v>18</v>
  </rv>
  <rv s="8">
    <fb>219.51</fb>
    <v>18</v>
  </rv>
  <rv s="8">
    <fb>258.02</fb>
    <v>18</v>
  </rv>
  <rv s="8">
    <fb>710.56</fb>
    <v>18</v>
  </rv>
  <rv s="8">
    <fb>517.35</fb>
    <v>18</v>
  </rv>
  <rv s="8">
    <fb>429.83</fb>
    <v>18</v>
  </rv>
  <rv s="8">
    <fb>24785.522000000001</fb>
    <v>18</v>
  </rv>
  <rv s="8">
    <fb>56496897</fb>
    <v>39</v>
  </rv>
  <rv s="8">
    <fb>59253833</fb>
    <v>39</v>
  </rv>
  <rv s="8">
    <fb>75197487</fb>
    <v>39</v>
  </rv>
  <rv s="8">
    <fb>55761948</fb>
    <v>39</v>
  </rv>
  <rv s="8">
    <fb>42854811</fb>
    <v>39</v>
  </rv>
  <rv s="8">
    <fb>68434153</fb>
    <v>39</v>
  </rv>
  <rv s="8">
    <fb>48569601</fb>
    <v>39</v>
  </rv>
  <rv s="8">
    <fb>52814295</fb>
    <v>39</v>
  </rv>
  <rv s="8">
    <fb>47262010</fb>
    <v>39</v>
  </rv>
  <rv s="8">
    <fb>63036384</fb>
    <v>39</v>
  </rv>
  <rv s="8">
    <fb>68540190</fb>
    <v>39</v>
  </rv>
  <rv s="8">
    <fb>54050328</fb>
    <v>39</v>
  </rv>
  <rv s="8">
    <fb>92102360</fb>
    <v>39</v>
  </rv>
  <rv s="8">
    <fb>77742415</fb>
    <v>39</v>
  </rv>
  <rv s="8">
    <fb>48914899</fb>
    <v>39</v>
  </rv>
  <rv s="8">
    <fb>51962994</fb>
    <v>39</v>
  </rv>
  <rv s="8">
    <fb>86922256</fb>
    <v>39</v>
  </rv>
  <rv s="8">
    <fb>84062463</fb>
    <v>39</v>
  </rv>
  <rv s="8">
    <fb>62779967</fb>
    <v>39</v>
  </rv>
  <rv s="8">
    <fb>52758613</fb>
    <v>39</v>
  </rv>
  <rv s="8">
    <fb>74631543</fb>
    <v>39</v>
  </rv>
  <rv s="8">
    <fb>112388974</fb>
    <v>39</v>
  </rv>
  <rv s="8">
    <fb>69242293</fb>
    <v>39</v>
  </rv>
  <rv s="8">
    <fb>62573190</fb>
    <v>39</v>
  </rv>
  <rv s="8">
    <fb>65951146</fb>
    <v>39</v>
  </rv>
  <rv s="8">
    <fb>50359688</fb>
    <v>39</v>
  </rv>
  <rv s="8">
    <fb>61538458</fb>
    <v>39</v>
  </rv>
  <rv s="8">
    <fb>41566366</fb>
    <v>39</v>
  </rv>
  <rv s="8">
    <fb>54864533</fb>
    <v>39</v>
  </rv>
  <rv s="8">
    <fb>43992662</fb>
    <v>39</v>
  </rv>
  <rv s="8">
    <fb>54501922</fb>
    <v>39</v>
  </rv>
  <rv s="8">
    <fb>63835396</fb>
    <v>39</v>
  </rv>
  <rv s="8">
    <fb>57342526</fb>
    <v>39</v>
  </rv>
  <rv s="8">
    <fb>44815785</fb>
    <v>39</v>
  </rv>
  <rv s="8">
    <fb>74163362</fb>
    <v>39</v>
  </rv>
  <rv s="8">
    <fb>111878433</fb>
    <v>39</v>
  </rv>
  <rv s="8">
    <fb>161088409</fb>
    <v>39</v>
  </rv>
  <rv s="8">
    <fb>218913168</fb>
    <v>39</v>
  </rv>
  <rv s="8">
    <fb>194773819</fb>
    <v>39</v>
  </rv>
  <rv s="8">
    <fb>284353459</fb>
    <v>39</v>
  </rv>
  <rv s="8">
    <fb>378481591</fb>
    <v>39</v>
  </rv>
  <rv s="8">
    <fb>238703625</fb>
    <v>39</v>
  </rv>
  <rv s="8">
    <fb>300139149</fb>
    <v>39</v>
  </rv>
  <rv s="8">
    <fb>176613448</fb>
    <v>39</v>
  </rv>
  <rv s="8">
    <fb>186366809</fb>
    <v>39</v>
  </rv>
  <rv s="8">
    <fb>226424446</fb>
    <v>39</v>
  </rv>
  <rv s="8">
    <fb>309417349</fb>
    <v>39</v>
  </rv>
  <rv s="8">
    <fb>276444058</fb>
    <v>39</v>
  </rv>
  <rv s="8">
    <fb>256416563</fb>
    <v>39</v>
  </rv>
  <rv s="8">
    <fb>392220669</fb>
    <v>39</v>
  </rv>
  <rv s="8">
    <fb>321273434</fb>
    <v>39</v>
  </rv>
  <rv s="8">
    <fb>297240027</fb>
    <v>39</v>
  </rv>
  <rv s="8">
    <fb>262070471</fb>
    <v>39</v>
  </rv>
  <rv s="8">
    <fb>327597131</fb>
    <v>39</v>
  </rv>
  <rv s="8">
    <fb>289322037</fb>
    <v>39</v>
  </rv>
  <rv s="8">
    <fb>335785497</fb>
    <v>39</v>
  </rv>
  <rv s="8">
    <fb>326025169</fb>
    <v>39</v>
  </rv>
  <rv s="8">
    <fb>235494475</fb>
    <v>39</v>
  </rv>
  <rv s="8">
    <fb>299430255</fb>
    <v>39</v>
  </rv>
  <rv s="8">
    <fb>257632816</fb>
    <v>39</v>
  </rv>
  <rv s="8">
    <fb>224341217</fb>
    <v>39</v>
  </rv>
  <rv s="8">
    <fb>168053019</fb>
    <v>39</v>
  </rv>
  <rv s="8">
    <fb>194881060</fb>
    <v>39</v>
  </rv>
  <rv s="8">
    <fb>189554623</fb>
    <v>39</v>
  </rv>
  <rv s="8">
    <fb>173277259</fb>
    <v>39</v>
  </rv>
  <rv s="8">
    <fb>133357318</fb>
    <v>39</v>
  </rv>
  <rv s="8">
    <fb>184518035</fb>
    <v>39</v>
  </rv>
  <rv s="8">
    <fb>201427189</fb>
    <v>39</v>
  </rv>
  <rv s="8">
    <fb>151686187</fb>
    <v>39</v>
  </rv>
  <rv s="8">
    <fb>190282705</fb>
    <v>39</v>
  </rv>
  <rv s="8">
    <fb>114839053</fb>
    <v>39</v>
  </rv>
  <rv s="8">
    <fb>134143350</fb>
    <v>39</v>
  </rv>
  <rv s="8">
    <fb>121775006</fb>
    <v>39</v>
  </rv>
  <rv s="8">
    <fb>131798325</fb>
    <v>39</v>
  </rv>
  <rv s="8">
    <fb>144151378</fb>
    <v>39</v>
  </rv>
  <rv s="8">
    <fb>98185368</fb>
    <v>39</v>
  </rv>
  <rv s="8">
    <fb>124966535</fb>
    <v>39</v>
  </rv>
  <rv s="8">
    <fb>93524584</fb>
    <v>39</v>
  </rv>
  <rv s="8">
    <fb>103183594</fb>
    <v>39</v>
  </rv>
  <rv s="8">
    <fb>84234295</fb>
    <v>39</v>
  </rv>
  <rv s="8">
    <fb>77896608</fb>
    <v>39</v>
  </rv>
  <rv s="8">
    <fb>105269985</fb>
    <v>39</v>
  </rv>
  <rv s="8">
    <fb>116462837</fb>
    <v>39</v>
  </rv>
  <rv s="8">
    <fb>117338841</fb>
    <v>39</v>
  </rv>
  <rv s="8">
    <fb>125180028</fb>
    <v>39</v>
  </rv>
  <rv s="8">
    <fb>80873213</fb>
    <v>39</v>
  </rv>
  <rv s="8">
    <fb>79569938</fb>
    <v>39</v>
  </rv>
  <rv s="8">
    <fb>72695613</fb>
    <v>39</v>
  </rv>
  <rv s="8">
    <fb>75250412</fb>
    <v>39</v>
  </rv>
  <rv s="8">
    <fb>75505043</fb>
    <v>39</v>
  </rv>
  <rv s="8">
    <fb>76736733</fb>
    <v>39</v>
  </rv>
  <rv s="8">
    <fb>95870786</fb>
    <v>39</v>
  </rv>
  <rv s="8">
    <fb>144721099</fb>
    <v>39</v>
  </rv>
  <rv s="8">
    <fb>121977890</fb>
    <v>39</v>
  </rv>
  <rv s="8">
    <fb>105703283</fb>
    <v>39</v>
  </rv>
  <rv s="8">
    <fb>117324103</fb>
    <v>39</v>
  </rv>
  <rv s="8">
    <fb>95189316</fb>
    <v>39</v>
  </rv>
  <rv s="8">
    <fb>85861691</fb>
    <v>39</v>
  </rv>
  <rv s="8">
    <fb>78293925</fb>
    <v>39</v>
  </rv>
  <rv s="8">
    <fb>62458310</fb>
    <v>39</v>
  </rv>
  <rv s="8">
    <fb>88073493</fb>
    <v>39</v>
  </rv>
  <rv s="8">
    <fb>103390679</fb>
    <v>39</v>
  </rv>
  <rv s="8">
    <fb>88552351</fb>
    <v>39</v>
  </rv>
  <rv s="8">
    <fb>117581262</fb>
    <v>39</v>
  </rv>
  <rv s="8">
    <fb>56779836</fb>
    <v>39</v>
  </rv>
  <rv s="8">
    <fb>74267162</fb>
    <v>39</v>
  </rv>
  <rv s="8">
    <fb>90630324</fb>
    <v>39</v>
  </rv>
  <rv s="8">
    <fb>75014444</fb>
    <v>39</v>
  </rv>
  <rv s="8">
    <fb>149867415</fb>
    <v>39</v>
  </rv>
  <rv s="8">
    <fb>72703526</fb>
    <v>39</v>
  </rv>
  <rv s="8">
    <fb>76645992</fb>
    <v>39</v>
  </rv>
  <rv s="8">
    <fb>93319538</fb>
    <v>39</v>
  </rv>
  <rv s="8">
    <fb>206735660</fb>
    <v>39</v>
  </rv>
  <rv s="8">
    <fb>192744964</fb>
    <v>39</v>
  </rv>
  <rv s="8">
    <fb>133586814</fb>
    <v>39</v>
  </rv>
  <rv s="8">
    <fb>136223614</fb>
    <v>39</v>
  </rv>
  <rv s="8">
    <fb>81693952</fb>
    <v>39</v>
  </rv>
  <rv s="8">
    <fb>76186096</fb>
    <v>39</v>
  </rv>
  <rv s="8">
    <fb>126121914</fb>
    <v>39</v>
  </rv>
  <rv s="8">
    <fb>72883158</fb>
    <v>39</v>
  </rv>
  <rv s="8">
    <fb>67707723</fb>
    <v>39</v>
  </rv>
  <rv s="8">
    <fb>129317686</fb>
    <v>39</v>
  </rv>
  <rv s="8">
    <fb>88258569</fb>
    <v>39</v>
  </rv>
  <rv s="8">
    <fb>127197373</fb>
    <v>39</v>
  </rv>
  <rv s="8">
    <fb>79003924</fb>
    <v>39</v>
  </rv>
  <rv s="8">
    <fb>113394772</fb>
    <v>39</v>
  </rv>
  <rv s="8">
    <fb>72396542</fb>
    <v>39</v>
  </rv>
  <rv s="8">
    <fb>68377238</fb>
    <v>39</v>
  </rv>
  <rv s="8">
    <fb>60617606</fb>
    <v>39</v>
  </rv>
  <rv s="8">
    <fb>82909963</fb>
    <v>39</v>
  </rv>
  <rv s="8">
    <fb>53856770</fb>
    <v>39</v>
  </rv>
  <rv s="8">
    <fb>83354158</fb>
    <v>39</v>
  </rv>
  <rv s="8">
    <fb>56651290</fb>
    <v>39</v>
  </rv>
  <rv s="8">
    <fb>101590824</fb>
    <v>39</v>
  </rv>
  <rv s="8">
    <fb>91205490</fb>
    <v>39</v>
  </rv>
  <rv s="8">
    <fb>83385464</fb>
    <v>39</v>
  </rv>
  <rv s="8">
    <fb>53974434</fb>
    <v>39</v>
  </rv>
  <rv s="8">
    <fb>61136347</fb>
    <v>39</v>
  </rv>
  <rv s="8">
    <fb>55842672</fb>
    <v>39</v>
  </rv>
  <rv s="8">
    <fb>56880360</fb>
    <v>39</v>
  </rv>
  <rv s="8">
    <fb>57329150</fb>
    <v>39</v>
  </rv>
  <rv s="8">
    <fb>75285546</fb>
    <v>39</v>
  </rv>
  <rv s="8">
    <fb>68692211</fb>
    <v>39</v>
  </rv>
  <rv s="8">
    <fb>47870031</fb>
    <v>39</v>
  </rv>
  <rv s="8">
    <fb>57494979</fb>
    <v>39</v>
  </rv>
  <rv s="8">
    <fb>48454159</fb>
    <v>39</v>
  </rv>
  <rv s="8">
    <fb>60600258</fb>
    <v>39</v>
  </rv>
  <rv s="8">
    <fb>83325731</fb>
    <v>39</v>
  </rv>
  <rv s="8">
    <fb>51516103</fb>
    <v>39</v>
  </rv>
  <rv s="8">
    <fb>41329901</fb>
    <v>39</v>
  </rv>
  <rv s="8">
    <fb>41702908</fb>
    <v>39</v>
  </rv>
  <rv s="8">
    <fb>43280336</fb>
    <v>39</v>
  </rv>
  <rv s="8">
    <fb>56852793</fb>
    <v>39</v>
  </rv>
  <rv s="8">
    <fb>43062060</fb>
    <v>39</v>
  </rv>
  <rv s="8">
    <fb>68808338</fb>
    <v>39</v>
  </rv>
  <rv s="8">
    <fb>53350794</fb>
    <v>39</v>
  </rv>
  <rv s="8">
    <fb>41337904</fb>
    <v>39</v>
  </rv>
  <rv s="8">
    <fb>46477667</fb>
    <v>39</v>
  </rv>
  <rv s="8">
    <fb>34894667</fb>
    <v>39</v>
  </rv>
  <rv s="8">
    <fb>38278301</fb>
    <v>39</v>
  </rv>
  <rv s="8">
    <fb>67498620</fb>
    <v>39</v>
  </rv>
  <rv s="8">
    <fb>41350941</fb>
    <v>39</v>
  </rv>
  <rv s="8">
    <fb>53909704</fb>
    <v>39</v>
  </rv>
  <rv s="8">
    <fb>48092491</fb>
    <v>39</v>
  </rv>
  <rv s="8">
    <fb>38064545</fb>
    <v>39</v>
  </rv>
  <rv s="8">
    <fb>50168354</fb>
    <v>39</v>
  </rv>
  <rv s="8">
    <fb>57374083</fb>
    <v>39</v>
  </rv>
  <rv s="8">
    <fb>48588940</fb>
    <v>39</v>
  </rv>
  <rv s="8">
    <fb>65244995</fb>
    <v>39</v>
  </rv>
  <rv s="8">
    <fb>54535112</fb>
    <v>39</v>
  </rv>
  <rv s="8">
    <fb>68508930</fb>
    <v>39</v>
  </rv>
  <rv s="8">
    <fb>145115207</fb>
    <v>39</v>
  </rv>
  <rv s="8">
    <fb>138383455</fb>
    <v>39</v>
  </rv>
  <rv s="8">
    <fb>111273629</fb>
    <v>39</v>
  </rv>
  <rv s="8">
    <fb>89858937</fb>
    <v>39</v>
  </rv>
  <rv s="8">
    <fb>89633524</fb>
    <v>39</v>
  </rv>
  <rv s="8">
    <fb>83511683</fb>
    <v>39</v>
  </rv>
  <rv s="8">
    <fb>64997412</fb>
    <v>39</v>
  </rv>
  <rv s="8">
    <fb>52019931</fb>
    <v>39</v>
  </rv>
  <rv s="8">
    <fb>81279290</fb>
    <v>39</v>
  </rv>
  <rv s="8">
    <fb>90257086</fb>
    <v>39</v>
  </rv>
  <rv s="8">
    <fb>101677189</fb>
    <v>39</v>
  </rv>
  <rv s="8">
    <fb>97879221</fb>
    <v>39</v>
  </rv>
  <rv s="8">
    <fb>63066640</fb>
    <v>39</v>
  </rv>
  <rv s="8">
    <fb>91137617</fb>
    <v>39</v>
  </rv>
  <rv s="8">
    <fb>76234550</fb>
    <v>39</v>
  </rv>
  <rv s="8">
    <fb>69268726</fb>
    <v>39</v>
  </rv>
  <rv s="8">
    <fb>63990179</fb>
    <v>39</v>
  </rv>
  <rv s="8">
    <fb>50714424</fb>
    <v>39</v>
  </rv>
  <rv s="8">
    <fb>101666421</fb>
    <v>39</v>
  </rv>
  <rv s="8">
    <fb>85850841</fb>
    <v>39</v>
  </rv>
  <rv s="8">
    <fb>88218609</fb>
    <v>39</v>
  </rv>
  <rv s="8">
    <fb>45218740</fb>
    <v>39</v>
  </rv>
  <rv s="8">
    <fb>88390610</fb>
    <v>39</v>
  </rv>
  <rv s="8">
    <fb>56460813</fb>
    <v>39</v>
  </rv>
  <rv s="8">
    <fb>44126652</fb>
    <v>39</v>
  </rv>
  <rv s="8">
    <fb>58810100</fb>
    <v>39</v>
  </rv>
  <rv s="8">
    <fb>74936609</fb>
    <v>39</v>
  </rv>
  <rv s="8">
    <fb>71637119</fb>
    <v>39</v>
  </rv>
  <rv s="8">
    <fb>57366677</fb>
    <v>39</v>
  </rv>
  <rv s="8">
    <fb>59831888</fb>
    <v>39</v>
  </rv>
  <rv s="8">
    <fb>87614753</fb>
    <v>39</v>
  </rv>
  <rv s="8">
    <fb>67262265</fb>
    <v>39</v>
  </rv>
  <rv s="8">
    <fb>59391059</fb>
    <v>39</v>
  </rv>
  <rv s="8">
    <fb>62456457</fb>
    <v>39</v>
  </rv>
  <rv s="8">
    <fb>54889545</fb>
    <v>39</v>
  </rv>
  <rv s="8">
    <fb>48698245</fb>
    <v>39</v>
  </rv>
  <rv s="8">
    <fb>91473002</fb>
    <v>39</v>
  </rv>
  <rv s="8">
    <fb>65994108</fb>
    <v>39</v>
  </rv>
  <rv s="8">
    <fb>127094307</fb>
    <v>39</v>
  </rv>
  <rv s="8">
    <fb>90597689</fb>
    <v>39</v>
  </rv>
  <rv s="8">
    <fb>119227532</fb>
    <v>39</v>
  </rv>
  <rv s="8">
    <fb>85341101</fb>
    <v>39</v>
  </rv>
  <rv s="8">
    <fb>89719131</fb>
    <v>39</v>
  </rv>
  <rv s="8">
    <fb>125929158</fb>
    <v>39</v>
  </rv>
  <rv s="8">
    <fb>80783263</fb>
    <v>39</v>
  </rv>
  <rv s="8">
    <fb>73823374</fb>
    <v>39</v>
  </rv>
  <rv s="8">
    <fb>170080070</fb>
    <v>39</v>
  </rv>
  <rv s="8">
    <fb>83908364</fb>
    <v>39</v>
  </rv>
  <rv s="8">
    <fb>57805672</fb>
    <v>39</v>
  </rv>
  <rv s="8">
    <fb>66633604</fb>
    <v>39</v>
  </rv>
  <rv s="8">
    <fb>62408284</fb>
    <v>39</v>
  </rv>
  <rv s="8">
    <fb>73452553</fb>
    <v>39</v>
  </rv>
  <rv s="8">
    <fb>66111009</fb>
    <v>39</v>
  </rv>
  <rv s="8">
    <fb>67244107</fb>
    <v>39</v>
  </rv>
  <rv s="8">
    <fb>58028076</fb>
    <v>39</v>
  </rv>
  <rv s="8">
    <fb>66993990</fb>
    <v>39</v>
  </rv>
  <rv s="8">
    <fb>63230608</fb>
    <v>39</v>
  </rv>
  <rv s="8">
    <fb>61290777</fb>
    <v>39</v>
  </rv>
  <rv s="8">
    <fb>45330890</fb>
    <v>39</v>
  </rv>
  <rv s="8">
    <fb>28499309</fb>
    <v>39</v>
  </rv>
  <rv s="8">
    <fb>80850053</fb>
    <v>39</v>
  </rv>
  <rv s="8">
    <fb>73072325</fb>
    <v>39</v>
  </rv>
  <rv s="8">
    <fb>43711090</fb>
    <v>39</v>
  </rv>
  <rv s="8">
    <fb>62881998</fb>
    <v>39</v>
  </rv>
  <rv s="8">
    <fb>49794514</fb>
    <v>39</v>
  </rv>
  <rv s="8">
    <fb>46968884</fb>
    <v>39</v>
  </rv>
  <rv s="8">
    <fb>42458859</fb>
    <v>39</v>
  </rv>
  <rv s="8">
    <fb>71996963</fb>
    <v>39</v>
  </rv>
  <rv s="8">
    <fb>57735353</fb>
    <v>39</v>
  </rv>
  <rv s="8">
    <fb>57302922</fb>
    <v>39</v>
  </rv>
  <rv s="8">
    <fb>69216174</fb>
    <v>39</v>
  </rv>
  <rv s="8">
    <fb>64071099</fb>
    <v>39</v>
  </rv>
  <rv s="8">
    <fb>57275057</fb>
    <v>39</v>
  </rv>
  <rv s="8">
    <fb>62660678</fb>
    <v>39</v>
  </rv>
  <rv s="8">
    <fb>118887114</fb>
    <v>39</v>
  </rv>
  <rv s="8">
    <fb>96386745</fb>
    <v>39</v>
  </rv>
  <rv s="8">
    <fb>46469939</fb>
    <v>39</v>
  </rv>
  <rv s="8">
    <fb>46201402</fb>
    <v>39</v>
  </rv>
  <rv s="8">
    <fb>26457853</fb>
    <v>39</v>
  </rv>
  <rv s="8">
    <fb>39000402</fb>
    <v>39</v>
  </rv>
  <rv s="8">
    <fb>53680451</fb>
    <v>39</v>
  </rv>
  <rv s="8">
    <fb>49137058</fb>
    <v>39</v>
  </rv>
  <rv s="8">
    <fb>76312899</fb>
    <v>39</v>
  </rv>
  <rv s="8">
    <fb>106392218</fb>
    <v>39</v>
  </rv>
  <rv s="8">
    <fb>66426229</fb>
    <v>39</v>
  </rv>
  <rv s="8">
    <fb>102122160</fb>
    <v>39</v>
  </rv>
  <rv s="8">
    <fb>66753960</fb>
    <v>39</v>
  </rv>
  <rv s="8">
    <fb>71330935</fb>
    <v>39</v>
  </rv>
  <rv s="8">
    <fb>51176719</fb>
    <v>39</v>
  </rv>
  <rv s="8">
    <fb>51683119</fb>
    <v>39</v>
  </rv>
  <rv s="8">
    <fb>44546625</fb>
    <v>39</v>
  </rv>
  <rv s="8">
    <fb>49989113</fb>
    <v>39</v>
  </rv>
  <rv s="8">
    <fb>107159962</fb>
    <v>39</v>
  </rv>
  <rv s="8">
    <fb>51233300</fb>
    <v>39</v>
  </rv>
  <rv s="8">
    <fb>61836062</fb>
    <v>39</v>
  </rv>
  <rv s="8">
    <fb>47955809</fb>
    <v>39</v>
  </rv>
  <rv s="8">
    <fb>52136931</fb>
    <v>39</v>
  </rv>
  <rv s="8">
    <fb>70401971</fb>
    <v>39</v>
  </rv>
  <rv s="8">
    <fb>42665281</fb>
    <v>39</v>
  </rv>
  <rv s="8">
    <fb>123351078</fb>
    <v>39</v>
  </rv>
  <rv s="8">
    <fb>94198104</fb>
    <v>39</v>
  </rv>
  <rv s="8">
    <fb>126765121</fb>
    <v>39</v>
  </rv>
  <rv s="8">
    <fb>75817597</fb>
    <v>39</v>
  </rv>
  <rv s="8">
    <fb>64450662</fb>
    <v>39</v>
  </rv>
  <rv s="8">
    <fb>52427090</fb>
    <v>39</v>
  </rv>
  <rv s="8">
    <fb>47142555</fb>
    <v>39</v>
  </rv>
  <rv s="8">
    <fb>48669773</fb>
    <v>39</v>
  </rv>
  <rv s="8">
    <fb>38365185</fb>
    <v>39</v>
  </rv>
  <rv s="8">
    <fb>35551059</fb>
    <v>39</v>
  </rv>
  <rv s="8">
    <fb>59154370</fb>
    <v>39</v>
  </rv>
  <rv s="8">
    <fb>42913288</fb>
    <v>39</v>
  </rv>
  <rv s="8">
    <fb>50593270</fb>
    <v>39</v>
  </rv>
  <rv s="8">
    <fb>50972366</fb>
    <v>39</v>
  </rv>
  <rv s="8">
    <fb>52806681</fb>
    <v>39</v>
  </rv>
  <rv s="8">
    <fb>59712773</fb>
    <v>39</v>
  </rv>
  <rv s="8">
    <fb>83240971</fb>
    <v>39</v>
  </rv>
  <rv s="8">
    <fb>67414170</fb>
    <v>39</v>
  </rv>
  <rv s="8">
    <fb>107284127</fb>
    <v>39</v>
  </rv>
  <rv s="8">
    <fb>72433946</fb>
    <v>39</v>
  </rv>
  <rv s="8">
    <fb>146670499</fb>
    <v>39</v>
  </rv>
  <rv s="8">
    <fb>152701639</fb>
    <v>39</v>
  </rv>
  <rv s="8">
    <fb>105348798</fb>
    <v>39</v>
  </rv>
  <rv s="8">
    <fb>79595332</fb>
    <v>39</v>
  </rv>
  <rv s="8">
    <fb>119940211</fb>
    <v>39</v>
  </rv>
  <rv s="8">
    <fb>183433020</fb>
    <v>39</v>
  </rv>
  <rv s="8">
    <fb>152039624</fb>
    <v>39</v>
  </rv>
  <rv s="8">
    <fb>123149245</fb>
    <v>39</v>
  </rv>
  <rv s="8">
    <fb>113633556</fb>
    <v>39</v>
  </rv>
  <rv s="8">
    <fb>109899410</fb>
    <v>39</v>
  </rv>
  <rv s="8">
    <fb>86245040</fb>
    <v>39</v>
  </rv>
  <rv s="8">
    <fb>64653565</fb>
    <v>39</v>
  </rv>
  <rv s="8">
    <fb>73592302</fb>
    <v>39</v>
  </rv>
  <rv s="8">
    <fb>73722506</fb>
    <v>39</v>
  </rv>
  <rv s="8">
    <fb>97959265</fb>
    <v>39</v>
  </rv>
  <rv s="8">
    <fb>115349101</fb>
    <v>39</v>
  </rv>
  <rv s="8">
    <fb>113624490</fb>
    <v>39</v>
  </rv>
  <rv s="8">
    <fb>73778646</fb>
    <v>39</v>
  </rv>
  <rv s="8">
    <fb>90686552</fb>
    <v>39</v>
  </rv>
  <rv s="8">
    <fb>97588644</fb>
    <v>39</v>
  </rv>
  <rv s="8">
    <fb>116128622</fb>
    <v>39</v>
  </rv>
  <rv s="8">
    <fb>114409114</fb>
    <v>39</v>
  </rv>
  <rv s="8">
    <fb>108107626</fb>
    <v>39</v>
  </rv>
  <rv s="8">
    <fb>76262249</fb>
    <v>39</v>
  </rv>
  <rv s="8">
    <fb>112734214</fb>
    <v>39</v>
  </rv>
  <rv s="8">
    <fb>99682876</fb>
    <v>39</v>
  </rv>
  <rv s="8">
    <fb>91684764</fb>
    <v>39</v>
  </rv>
  <rv s="8">
    <fb>62020953</fb>
    <v>39</v>
  </rv>
  <rv s="8">
    <fb>55836280</fb>
    <v>39</v>
  </rv>
  <rv s="8">
    <fb>57863114</fb>
    <v>39</v>
  </rv>
  <rv s="8">
    <fb>61104559</fb>
    <v>39</v>
  </rv>
  <rv s="8">
    <fb>56704899</fb>
    <v>39</v>
  </rv>
  <rv s="8">
    <fb>56550988</fb>
    <v>39</v>
  </rv>
  <rv s="8">
    <fb>61659907</fb>
    <v>39</v>
  </rv>
  <rv s="8">
    <fb>60229842</fb>
    <v>39</v>
  </rv>
  <rv s="8">
    <fb>82037278</fb>
    <v>39</v>
  </rv>
  <rv s="8">
    <fb>78498496</fb>
    <v>39</v>
  </rv>
  <rv s="8">
    <fb>81851828</fb>
    <v>39</v>
  </rv>
  <rv s="8">
    <fb>66792983</fb>
    <v>39</v>
  </rv>
  <rv s="8">
    <fb>97582788</fb>
    <v>39</v>
  </rv>
  <rv s="8">
    <fb>73276195</fb>
    <v>39</v>
  </rv>
  <rv s="8">
    <fb>52182392</fb>
    <v>39</v>
  </rv>
  <rv s="8">
    <fb>51303056</fb>
    <v>39</v>
  </rv>
  <rv s="8">
    <fb>51238854</fb>
    <v>39</v>
  </rv>
  <rv s="8">
    <fb>78544329</fb>
    <v>39</v>
  </rv>
  <rv s="8">
    <fb>85527030</fb>
    <v>39</v>
  </rv>
  <rv s="8">
    <fb>68128289</fb>
    <v>39</v>
  </rv>
  <rv s="8">
    <fb>101591166</fb>
    <v>39</v>
  </rv>
  <rv s="8">
    <fb>60284659</fb>
    <v>39</v>
  </rv>
  <rv s="8">
    <fb>74321368</fb>
    <v>39</v>
  </rv>
  <rv s="8">
    <fb>67733790</fb>
    <v>39</v>
  </rv>
  <rv s="8">
    <fb>81852446</fb>
    <v>39</v>
  </rv>
  <rv s="8">
    <fb>116887975</fb>
    <v>39</v>
  </rv>
  <rv s="8">
    <fb>134811046</fb>
    <v>39</v>
  </rv>
  <rv s="8">
    <fb>106393963</fb>
    <v>39</v>
  </rv>
  <rv s="8">
    <fb>82201629</fb>
    <v>39</v>
  </rv>
  <rv s="8">
    <fb>65129221</fb>
    <v>39</v>
  </rv>
  <rv s="8">
    <fb>59810238</fb>
    <v>39</v>
  </rv>
  <rv s="8">
    <fb>106467052</fb>
    <v>39</v>
  </rv>
  <rv s="8">
    <fb>78022218</fb>
    <v>39</v>
  </rv>
  <rv s="8">
    <fb>76578662</fb>
    <v>39</v>
  </rv>
  <rv s="8">
    <fb>51376702</fb>
    <v>39</v>
  </rv>
  <rv s="8">
    <fb>57451396</fb>
    <v>39</v>
  </rv>
  <rv s="8">
    <fb>43088618</fb>
    <v>39</v>
  </rv>
  <rv s="8">
    <fb>56707677</fb>
    <v>39</v>
  </rv>
  <rv s="8">
    <fb>58520164</fb>
    <v>39</v>
  </rv>
  <rv s="8">
    <fb>54216625</fb>
    <v>39</v>
  </rv>
  <rv s="8">
    <fb>49097061</fb>
    <v>39</v>
  </rv>
  <rv s="8">
    <fb>58138763</fb>
    <v>39</v>
  </rv>
  <rv s="8">
    <fb>55938789</fb>
    <v>39</v>
  </rv>
  <rv s="8">
    <fb>51555032</fb>
    <v>39</v>
  </rv>
  <rv s="8">
    <fb>47134279</fb>
    <v>39</v>
  </rv>
  <rv s="8">
    <fb>48436342</fb>
    <v>39</v>
  </rv>
  <rv s="8">
    <fb>51020147</fb>
    <v>39</v>
  </rv>
  <rv s="8">
    <fb>43760801</fb>
    <v>39</v>
  </rv>
  <rv s="8">
    <fb>42358478</fb>
    <v>39</v>
  </rv>
  <rv s="8">
    <fb>51508508</fb>
    <v>39</v>
  </rv>
  <rv s="8">
    <fb>80386082</fb>
    <v>39</v>
  </rv>
  <rv s="8">
    <fb>90949659</fb>
    <v>39</v>
  </rv>
  <rv s="8">
    <fb>118676302</fb>
    <v>39</v>
  </rv>
  <rv s="8">
    <fb>72822028</fb>
    <v>39</v>
  </rv>
  <rv s="8">
    <fb>57700303</fb>
    <v>39</v>
  </rv>
  <rv s="8">
    <fb>49445414</fb>
    <v>39</v>
  </rv>
  <rv s="8">
    <fb>45110288</fb>
    <v>39</v>
  </rv>
  <rv s="8">
    <fb>58129525</fb>
    <v>39</v>
  </rv>
  <rv s="8">
    <fb>53159581</fb>
    <v>39</v>
  </rv>
  <rv s="8">
    <fb>35970515</fb>
    <v>39</v>
  </rv>
  <rv s="8">
    <fb>64827858</fb>
    <v>39</v>
  </rv>
  <rv s="8">
    <fb>53441027</fb>
    <v>39</v>
  </rv>
  <rv s="8">
    <fb>57697668</fb>
    <v>39</v>
  </rv>
  <rv s="8">
    <fb>68710419</fb>
    <v>39</v>
  </rv>
  <rv s="8">
    <fb>63549456</fb>
    <v>39</v>
  </rv>
  <rv s="8">
    <fb>97595232</fb>
    <v>39</v>
  </rv>
  <rv s="8">
    <fb>76238584</fb>
    <v>39</v>
  </rv>
  <rv s="8">
    <fb>52889585</fb>
    <v>39</v>
  </rv>
  <rv s="8">
    <fb>52911312</fb>
    <v>39</v>
  </rv>
  <rv s="8">
    <fb>64130352</fb>
    <v>39</v>
  </rv>
  <rv s="8">
    <fb>55126358</fb>
    <v>39</v>
  </rv>
  <rv s="8">
    <fb>75874662</fb>
    <v>39</v>
  </rv>
  <rv s="8">
    <fb>147987000</fb>
    <v>39</v>
  </rv>
  <rv s="8">
    <fb>99608174</fb>
    <v>39</v>
  </rv>
  <rv s="8">
    <fb>64724389</fb>
    <v>39</v>
  </rv>
  <rv s="8">
    <fb>47878539</fb>
    <v>39</v>
  </rv>
  <rv s="8">
    <fb>63766637</fb>
    <v>39</v>
  </rv>
  <rv s="8">
    <fb>43719187</fb>
    <v>39</v>
  </rv>
  <rv s="8">
    <fb>67397137</fb>
    <v>39</v>
  </rv>
  <rv s="8">
    <fb>52472360</fb>
    <v>39</v>
  </rv>
  <rv s="8">
    <fb>47435342</fb>
    <v>39</v>
  </rv>
  <rv s="8">
    <fb>68951202</fb>
    <v>39</v>
  </rv>
  <rv s="8">
    <fb>58783297</fb>
    <v>39</v>
  </rv>
  <rv s="8">
    <fb>58053896</fb>
    <v>39</v>
  </rv>
  <rv s="8">
    <fb>46732212</fb>
    <v>39</v>
  </rv>
  <rv s="8">
    <fb>38969659</fb>
    <v>39</v>
  </rv>
  <rv s="8">
    <fb>46930008</fb>
    <v>39</v>
  </rv>
  <rv s="8">
    <fb>41222585</fb>
    <v>39</v>
  </rv>
  <rv s="8">
    <fb>43339275</fb>
    <v>39</v>
  </rv>
  <rv s="8">
    <fb>44034340</fb>
    <v>39</v>
  </rv>
  <rv s="8">
    <fb>38942418</fb>
    <v>39</v>
  </rv>
  <rv s="8">
    <fb>39470251</fb>
    <v>39</v>
  </rv>
  <rv s="8">
    <fb>73930864</fb>
    <v>39</v>
  </rv>
  <rv s="8">
    <fb>92673933</fb>
    <v>39</v>
  </rv>
  <rv s="8">
    <fb>89351931</fb>
    <v>39</v>
  </rv>
  <rv s="8">
    <fb>92812246</fb>
    <v>39</v>
  </rv>
  <rv s="8">
    <fb>72008712</fb>
    <v>39</v>
  </rv>
  <rv s="8">
    <fb>54973038</fb>
    <v>39</v>
  </rv>
  <rv s="8">
    <fb>38744714</fb>
    <v>39</v>
  </rv>
  <rv s="8">
    <fb>40529711</fb>
    <v>39</v>
  </rv>
  <rv s="8">
    <fb>57829572</fb>
    <v>39</v>
  </rv>
  <rv s="8">
    <fb>77235113</fb>
    <v>39</v>
  </rv>
  <rv s="8">
    <fb>48357355</fb>
    <v>39</v>
  </rv>
  <rv s="8">
    <fb>59300213</fb>
    <v>39</v>
  </rv>
  <rv s="8">
    <fb>48721378</fb>
    <v>39</v>
  </rv>
  <rv s="8">
    <fb>42830867</fb>
    <v>39</v>
  </rv>
  <rv s="8">
    <fb>47234364</fb>
    <v>39</v>
  </rv>
  <rv s="8">
    <fb>51671534</fb>
    <v>39</v>
  </rv>
  <rv s="8">
    <fb>56181907</fb>
    <v>39</v>
  </rv>
  <rv s="8">
    <fb>57970407</fb>
    <v>39</v>
  </rv>
  <rv s="8">
    <fb>89948174</fb>
    <v>39</v>
  </rv>
  <rv s="8">
    <fb>83738649</fb>
    <v>39</v>
  </rv>
  <rv s="8">
    <fb>78197140</fb>
    <v>39</v>
  </rv>
  <rv s="8">
    <fb>78792222</fb>
    <v>39</v>
  </rv>
  <rv s="8">
    <fb>77786735</fb>
    <v>39</v>
  </rv>
  <rv s="8">
    <fb>118425037</fb>
    <v>39</v>
  </rv>
  <rv s="8">
    <fb>166445534</fb>
    <v>39</v>
  </rv>
  <rv s="8">
    <fb>92526112</fb>
    <v>39</v>
  </rv>
  <rv s="8">
    <fb>102350143</fb>
    <v>39</v>
  </rv>
  <rv s="8">
    <fb>76395981</fb>
    <v>39</v>
  </rv>
  <rv s="8">
    <fb>62094837</fb>
    <v>39</v>
  </rv>
  <rv s="8">
    <fb>61371108</fb>
    <v>39</v>
  </rv>
  <rv s="8">
    <fb>130436306</fb>
    <v>39</v>
  </rv>
  <rv s="8">
    <fb>82329213</fb>
    <v>39</v>
  </rv>
  <rv s="8">
    <fb>140505979</fb>
    <v>39</v>
  </rv>
  <rv s="8">
    <fb>129240106</fb>
    <v>39</v>
  </rv>
  <rv s="8">
    <fb>128569957</fb>
    <v>39</v>
  </rv>
  <rv s="8">
    <fb>90682520</fb>
    <v>39</v>
  </rv>
  <rv s="8">
    <fb>113032245</fb>
    <v>39</v>
  </rv>
  <rv s="8">
    <fb>72437499</fb>
    <v>39</v>
  </rv>
  <rv s="8">
    <fb>74557404</fb>
    <v>39</v>
  </rv>
  <rv s="8">
    <fb>65233285</fb>
    <v>39</v>
  </rv>
  <rv s="8">
    <fb>71181163</fb>
    <v>39</v>
  </rv>
  <rv s="8">
    <fb>72973979</fb>
    <v>39</v>
  </rv>
  <rv s="8">
    <fb>70236825</fb>
    <v>39</v>
  </rv>
  <rv s="8">
    <fb>66260210</fb>
    <v>39</v>
  </rv>
  <rv s="8">
    <fb>62213228</fb>
    <v>39</v>
  </rv>
  <rv s="8">
    <fb>46996827</fb>
    <v>39</v>
  </rv>
  <rv s="8">
    <fb>49571569</fb>
    <v>39</v>
  </rv>
  <rv s="8">
    <fb>41305438</fb>
    <v>39</v>
  </rv>
  <rv s="8">
    <fb>58845088</fb>
    <v>39</v>
  </rv>
  <rv s="8">
    <fb>45214507</fb>
    <v>39</v>
  </rv>
  <rv s="8">
    <fb>56075116</fb>
    <v>39</v>
  </rv>
  <rv s="8">
    <fb>72437997</fb>
    <v>39</v>
  </rv>
  <rv s="8">
    <fb>51437944</fb>
    <v>39</v>
  </rv>
  <rv s="8">
    <fb>70162424</fb>
    <v>39</v>
  </rv>
  <rv s="8">
    <fb>48433642</fb>
    <v>39</v>
  </rv>
  <rv s="8">
    <fb>48908417</fb>
    <v>39</v>
  </rv>
  <rv s="8">
    <fb>52509825</fb>
    <v>39</v>
  </rv>
  <rv s="8">
    <fb>52847087</fb>
    <v>39</v>
  </rv>
  <rv s="8">
    <fb>66390563</fb>
    <v>39</v>
  </rv>
  <rv s="8">
    <fb>50405194</fb>
    <v>39</v>
  </rv>
  <rv s="8">
    <fb>51149147</fb>
    <v>39</v>
  </rv>
  <rv s="8">
    <fb>69429653</fb>
    <v>39</v>
  </rv>
  <rv s="8">
    <fb>34848495</fb>
    <v>39</v>
  </rv>
  <rv s="8">
    <fb>53466654</fb>
    <v>39</v>
  </rv>
  <rv s="8">
    <fb>46980500</fb>
    <v>39</v>
  </rv>
  <rv s="8">
    <fb>48857502</fb>
    <v>39</v>
  </rv>
  <rv s="8">
    <fb>47858289</fb>
    <v>39</v>
  </rv>
  <rv s="8">
    <fb>50625607</fb>
    <v>39</v>
  </rv>
  <rv s="8">
    <fb>57315573</fb>
    <v>39</v>
  </rv>
  <rv s="8">
    <fb>72761954</fb>
    <v>39</v>
  </rv>
  <rv s="8">
    <fb>73206538</fb>
    <v>39</v>
  </rv>
  <rv s="8">
    <fb>61858813</fb>
    <v>39</v>
  </rv>
  <rv s="8">
    <fb>112669636</fb>
    <v>39</v>
  </rv>
  <rv s="8">
    <fb>86268818</fb>
    <v>39</v>
  </rv>
  <rv s="8">
    <fb>148559598</fb>
    <v>39</v>
  </rv>
  <rv s="8">
    <fb>132485835</fb>
    <v>39</v>
  </rv>
  <rv s="8">
    <fb>127637758</fb>
    <v>39</v>
  </rv>
  <rv s="8">
    <fb>137331647</fb>
    <v>39</v>
  </rv>
  <rv s="8">
    <fb>98977532</fb>
    <v>39</v>
  </rv>
  <rv s="8">
    <fb>95484688</fb>
    <v>39</v>
  </rv>
  <rv s="8">
    <fb>72238777</fb>
    <v>39</v>
  </rv>
  <rv s="8">
    <fb>61272568</fb>
    <v>39</v>
  </rv>
  <rv s="8">
    <fb>77159757</fb>
    <v>39</v>
  </rv>
  <rv s="8">
    <fb>87724680</fb>
    <v>39</v>
  </rv>
  <rv s="8">
    <fb>97264128</fb>
    <v>39</v>
  </rv>
  <rv s="8">
    <fb>116899251</fb>
    <v>39</v>
  </rv>
  <rv s="8">
    <fb>116568626</fb>
    <v>39</v>
  </rv>
  <rv s="8">
    <fb>135636510</fb>
    <v>39</v>
  </rv>
  <rv s="8">
    <fb>107134822</fb>
    <v>39</v>
  </rv>
  <rv s="8">
    <fb>69806260</fb>
    <v>39</v>
  </rv>
  <rv s="8">
    <fb>58890223</fb>
    <v>39</v>
  </rv>
  <rv s="8">
    <fb>56439745</fb>
    <v>39</v>
  </rv>
  <rv s="8">
    <fb>56808619</fb>
    <v>39</v>
  </rv>
  <rv s="8">
    <fb>47274585</fb>
    <v>39</v>
  </rv>
  <rv s="8">
    <fb>54502964</fb>
    <v>39</v>
  </rv>
  <rv s="8">
    <fb>55329041</fb>
    <v>39</v>
  </rv>
  <rv s="8">
    <fb>65237431</fb>
    <v>39</v>
  </rv>
  <rv s="8">
    <fb>72668233</fb>
    <v>39</v>
  </rv>
  <rv s="8">
    <fb>71178678</fb>
    <v>39</v>
  </rv>
  <rv s="8">
    <fb>104538940</fb>
    <v>39</v>
  </rv>
  <rv s="8">
    <fb>86858900</fb>
    <v>39</v>
  </rv>
  <rv s="8">
    <fb>82985842</fb>
    <v>39</v>
  </rv>
  <rv s="8">
    <fb>119361989</fb>
    <v>39</v>
  </rv>
  <rv s="8">
    <fb>74303062</fb>
    <v>39</v>
  </rv>
  <rv s="8">
    <fb>67605444</fb>
    <v>39</v>
  </rv>
  <rv s="8">
    <fb>91173121</fb>
    <v>39</v>
  </rv>
  <rv s="8">
    <fb>95890948</fb>
    <v>39</v>
  </rv>
  <rv s="8">
    <fb>109872376</fb>
    <v>39</v>
  </rv>
  <rv s="8">
    <fb>109357569</fb>
    <v>39</v>
  </rv>
  <rv s="8">
    <fb>122379696</fb>
    <v>39</v>
  </rv>
  <rv s="8">
    <fb>202271241</fb>
    <v>39</v>
  </rv>
  <rv s="8">
    <fb>252496719</fb>
    <v>39</v>
  </rv>
  <rv s="8">
    <fb>167997325</fb>
    <v>39</v>
  </rv>
  <rv s="8">
    <fb>186391088</fb>
    <v>39</v>
  </rv>
  <rv s="8">
    <fb>149878307</fb>
    <v>39</v>
  </rv>
  <rv s="8">
    <fb>164457370</fb>
    <v>39</v>
  </rv>
  <rv s="8">
    <fb>152251425</fb>
    <v>39</v>
  </rv>
  <rv s="8">
    <fb>123155382</fb>
    <v>39</v>
  </rv>
  <rv s="8">
    <fb>117360953</fb>
    <v>39</v>
  </rv>
  <rv s="8">
    <fb>118024442</fb>
    <v>39</v>
  </rv>
  <rv s="8">
    <fb>118454352</fb>
    <v>39</v>
  </rv>
  <rv s="8">
    <fb>84472859</fb>
    <v>39</v>
  </rv>
  <rv s="8">
    <fb>81012036</fb>
    <v>39</v>
  </rv>
  <rv s="8">
    <fb>92589929</fb>
    <v>39</v>
  </rv>
  <rv s="8">
    <fb>140103712</fb>
    <v>39</v>
  </rv>
  <rv s="8">
    <fb>153214597</fb>
    <v>39</v>
  </rv>
  <rv s="8">
    <fb>123006262</fb>
    <v>39</v>
  </rv>
  <rv s="8">
    <fb>88659503</fb>
    <v>39</v>
  </rv>
  <rv s="8">
    <fb>84863585</fb>
    <v>39</v>
  </rv>
  <rv s="8">
    <fb>102259108</fb>
    <v>39</v>
  </rv>
  <rv s="8">
    <fb>132642896</fb>
    <v>39</v>
  </rv>
  <rv s="8">
    <fb>124391830</fb>
    <v>39</v>
  </rv>
  <rv s="8">
    <fb>132578005</fb>
    <v>39</v>
  </rv>
  <rv s="8">
    <fb>213942946</fb>
    <v>39</v>
  </rv>
  <rv s="8">
    <fb>121804459</fb>
    <v>39</v>
  </rv>
  <rv s="8">
    <fb>143475537</fb>
    <v>39</v>
  </rv>
  <rv s="8">
    <fb>137785908</fb>
    <v>39</v>
  </rv>
  <rv s="8">
    <fb>117726525</fb>
    <v>39</v>
  </rv>
  <rv s="8">
    <fb>105501715</fb>
    <v>39</v>
  </rv>
  <rv s="8">
    <fb>114083256</fb>
    <v>39</v>
  </rv>
  <rv s="8">
    <fb>137896560</fb>
    <v>39</v>
  </rv>
  <rv s="8">
    <fb>164772744</fb>
    <v>39</v>
  </rv>
  <rv s="8">
    <fb>116990765</fb>
    <v>39</v>
  </rv>
  <rv s="8">
    <fb>93972655</fb>
    <v>39</v>
  </rv>
  <rv s="8">
    <fb>95636277</fb>
    <v>39</v>
  </rv>
  <rv s="8">
    <fb>95729188</fb>
    <v>39</v>
  </rv>
  <rv s="8">
    <fb>106219117</fb>
    <v>39</v>
  </rv>
  <rv s="8">
    <fb>144954805</fb>
    <v>39</v>
  </rv>
  <rv s="8">
    <fb>102676870</fb>
    <v>39</v>
  </rv>
  <rv s="8">
    <fb>106345544</fb>
    <v>39</v>
  </rv>
  <rv s="8">
    <fb>88349763</fb>
    <v>39</v>
  </rv>
  <rv s="8">
    <fb>74650394</fb>
    <v>39</v>
  </rv>
  <rv s="8">
    <fb>79426098</fb>
    <v>39</v>
  </rv>
  <rv s="8">
    <fb>64736892</fb>
    <v>39</v>
  </rv>
  <rv s="8">
    <fb>77101324</fb>
    <v>39</v>
  </rv>
  <rv s="8">
    <fb>68529767</fb>
    <v>39</v>
  </rv>
  <rv s="8">
    <fb>86581542</fb>
    <v>39</v>
  </rv>
  <rv s="8">
    <fb>79666942</fb>
    <v>39</v>
  </rv>
  <rv s="8">
    <fb>121699948</fb>
    <v>39</v>
  </rv>
  <rv s="8">
    <fb>89048773</fb>
    <v>39</v>
  </rv>
  <rv s="8">
    <fb>59601000</fb>
    <v>39</v>
  </rv>
  <rv s="8">
    <fb>74214501</fb>
    <v>39</v>
  </rv>
  <rv s="8">
    <fb>106897970</fb>
    <v>39</v>
  </rv>
  <rv s="8">
    <fb>78097214</fb>
    <v>39</v>
  </rv>
  <rv s="8">
    <fb>79272711</fb>
    <v>39</v>
  </rv>
  <rv s="8">
    <fb>89770538</fb>
    <v>39</v>
  </rv>
  <rv s="8">
    <fb>84363635</fb>
    <v>39</v>
  </rv>
  <rv s="8">
    <fb>74070394</fb>
    <v>39</v>
  </rv>
  <rv s="8">
    <fb>97869451</fb>
    <v>39</v>
  </rv>
  <rv s="8">
    <fb>66002498</fb>
    <v>39</v>
  </rv>
  <rv s="8">
    <fb>77821013</fb>
    <v>39</v>
  </rv>
  <rv s="8">
    <fb>65224449</fb>
    <v>39</v>
  </rv>
  <rv s="8">
    <fb>85417327</fb>
    <v>39</v>
  </rv>
  <rv s="8">
    <fb>132471772</fb>
    <v>39</v>
  </rv>
  <rv s="8">
    <fb>119647748</fb>
    <v>39</v>
  </rv>
  <rv s="8">
    <fb>103996312</fb>
    <v>39</v>
  </rv>
  <rv s="8">
    <fb>122029990</fb>
    <v>39</v>
  </rv>
  <rv s="8">
    <fb>105449088</fb>
    <v>39</v>
  </rv>
  <rv s="8">
    <fb>145491088</fb>
    <v>39</v>
  </rv>
  <rv s="8">
    <fb>158312526</fb>
    <v>39</v>
  </rv>
  <rv s="8">
    <fb>100028190</fb>
    <v>39</v>
  </rv>
  <rv s="8">
    <fb>144247895</fb>
    <v>39</v>
  </rv>
  <rv s="8">
    <fb>172929106</fb>
    <v>39</v>
  </rv>
  <rv s="8">
    <fb>151770811</fb>
    <v>39</v>
  </rv>
  <rv s="8">
    <fb>155586067</fb>
    <v>39</v>
  </rv>
  <rv s="8">
    <fb>132497200</fb>
    <v>39</v>
  </rv>
  <rv s="8">
    <fb>142360992</fb>
    <v>39</v>
  </rv>
  <rv s="8">
    <fb>125090753</fb>
    <v>39</v>
  </rv>
  <rv s="8">
    <fb>104174421</fb>
    <v>39</v>
  </rv>
  <rv s="8">
    <fb>78622444</fb>
    <v>39</v>
  </rv>
  <rv s="8">
    <fb>83029710</fb>
    <v>39</v>
  </rv>
  <rv s="8">
    <fb>117674545</fb>
    <v>39</v>
  </rv>
  <rv s="8">
    <fb>98510715</fb>
    <v>39</v>
  </rv>
  <rv s="8">
    <fb>131432197</fb>
    <v>39</v>
  </rv>
  <rv s="8">
    <fb>76414878</fb>
    <v>39</v>
  </rv>
  <rv s="8">
    <fb>91448831</fb>
    <v>39</v>
  </rv>
  <rv s="8">
    <fb>91472866</fb>
    <v>39</v>
  </rv>
  <rv s="8">
    <fb>82168339</fb>
    <v>39</v>
  </rv>
  <rv s="8">
    <fb>84768710</fb>
    <v>39</v>
  </rv>
  <rv s="8">
    <fb>95936980</fb>
    <v>39</v>
  </rv>
  <rv s="8">
    <fb>86585813</fb>
    <v>39</v>
  </rv>
  <rv s="8">
    <fb>79609633</fb>
    <v>39</v>
  </rv>
  <rv s="8">
    <fb>71874281</fb>
    <v>39</v>
  </rv>
  <rv s="8">
    <fb>57508858</fb>
    <v>39</v>
  </rv>
  <rv s="8">
    <fb>59272373</fb>
    <v>39</v>
  </rv>
  <rv s="8">
    <fb>64349966</fb>
    <v>39</v>
  </rv>
  <rv s="8">
    <fb>86289796</fb>
    <v>39</v>
  </rv>
  <rv s="8">
    <fb>132893864</fb>
    <v>39</v>
  </rv>
  <rv s="8">
    <fb>170004861</fb>
    <v>39</v>
  </rv>
  <rv s="8">
    <fb>104011831</fb>
    <v>39</v>
  </rv>
  <rv s="8">
    <fb>125666797</fb>
    <v>39</v>
  </rv>
  <rv s="8">
    <fb>134473288</fb>
    <v>39</v>
  </rv>
  <rv s="8">
    <fb>111113904</fb>
    <v>39</v>
  </rv>
  <rv s="8">
    <fb>76811861</fb>
    <v>39</v>
  </rv>
  <rv s="8">
    <fb>90059424</fb>
    <v>39</v>
  </rv>
  <rv s="8">
    <fb>79292135</fb>
    <v>39</v>
  </rv>
  <rv s="8">
    <fb>98050333</fb>
    <v>39</v>
  </rv>
  <rv s="8">
    <fb>66009617</fb>
    <v>39</v>
  </rv>
  <rv s="8">
    <fb>86689824</fb>
    <v>39</v>
  </rv>
  <rv s="8">
    <fb>65675999</fb>
    <v>39</v>
  </rv>
  <rv s="8">
    <fb>112508273</fb>
    <v>39</v>
  </rv>
  <rv s="8">
    <fb>74839729</fb>
    <v>39</v>
  </rv>
  <rv s="8">
    <fb>81437965</fb>
    <v>39</v>
  </rv>
  <rv s="8">
    <fb>70426244</fb>
    <v>39</v>
  </rv>
  <rv s="8">
    <fb>64525919</fb>
    <v>39</v>
  </rv>
  <rv s="8">
    <fb>72397765</fb>
    <v>39</v>
  </rv>
  <rv s="8">
    <fb>58366945</fb>
    <v>39</v>
  </rv>
  <rv s="8">
    <fb>62219178</fb>
    <v>39</v>
  </rv>
  <rv s="8">
    <fb>84224649</fb>
    <v>39</v>
  </rv>
  <rv s="8">
    <fb>89704819</fb>
    <v>39</v>
  </rv>
  <rv s="8">
    <fb>79060383</fb>
    <v>39</v>
  </rv>
  <rv s="8">
    <fb>63203626</fb>
    <v>39</v>
  </rv>
  <rv s="8">
    <fb>78505972</fb>
    <v>39</v>
  </rv>
  <rv s="8">
    <fb>71843769</fb>
    <v>39</v>
  </rv>
  <rv s="8">
    <fb>64903856</fb>
    <v>39</v>
  </rv>
  <rv s="8">
    <fb>72197332</fb>
    <v>39</v>
  </rv>
  <rv s="8">
    <fb>53631485</fb>
    <v>39</v>
  </rv>
  <rv s="8">
    <fb>52946393</fb>
    <v>39</v>
  </rv>
  <rv s="8">
    <fb>82342106</fb>
    <v>39</v>
  </rv>
  <rv s="8">
    <fb>73966563</fb>
    <v>39</v>
  </rv>
  <rv s="8">
    <fb>87003672</fb>
    <v>39</v>
  </rv>
  <rv s="8">
    <fb>69997471</fb>
    <v>39</v>
  </rv>
  <rv s="8">
    <fb>63435418</fb>
    <v>39</v>
  </rv>
  <rv s="8">
    <fb>67820555</fb>
    <v>39</v>
  </rv>
  <rv s="8">
    <fb>45656574</fb>
    <v>39</v>
  </rv>
  <rv s="8">
    <fb>56814929</fb>
    <v>39</v>
  </rv>
  <rv s="8">
    <fb>54025965</fb>
    <v>39</v>
  </rv>
  <rv s="8">
    <fb>44931772</fb>
    <v>39</v>
  </rv>
  <rv s="8">
    <fb>68665712</fb>
    <v>39</v>
  </rv>
  <rv s="8">
    <fb>59489704</fb>
    <v>39</v>
  </rv>
  <rv s="8">
    <fb>61694542</fb>
    <v>39</v>
  </rv>
  <rv s="8">
    <fb>54048280</fb>
    <v>39</v>
  </rv>
  <rv s="8">
    <fb>59289039</fb>
    <v>39</v>
  </rv>
  <rv s="8">
    <fb>63563394</fb>
    <v>39</v>
  </rv>
  <rv s="8">
    <fb>49023206</fb>
    <v>39</v>
  </rv>
  <rv s="8">
    <fb>68016902</fb>
    <v>39</v>
  </rv>
  <rv s="8">
    <fb>77695640</fb>
    <v>39</v>
  </rv>
  <rv s="8">
    <fb>49105249</fb>
    <v>39</v>
  </rv>
  <rv s="8">
    <fb>49177804</fb>
    <v>39</v>
  </rv>
  <rv s="8">
    <fb>50942252</fb>
    <v>39</v>
  </rv>
  <rv s="8">
    <fb>103086976</fb>
    <v>39</v>
  </rv>
  <rv s="8">
    <fb>65370810</fb>
    <v>39</v>
  </rv>
  <rv s="8">
    <fb>85652443</fb>
    <v>39</v>
  </rv>
  <rv s="8">
    <fb>76029671</fb>
    <v>39</v>
  </rv>
  <rv s="8">
    <fb>78740084</fb>
    <v>39</v>
  </rv>
  <rv s="8">
    <fb>99632149</fb>
    <v>39</v>
  </rv>
  <rv s="8">
    <fb>76637400</fb>
    <v>39</v>
  </rv>
  <rv s="8">
    <fb>70964232</fb>
    <v>39</v>
  </rv>
  <rv s="8">
    <fb>80821681</fb>
    <v>39</v>
  </rv>
  <rv s="8">
    <fb>76706918</fb>
    <v>39</v>
  </rv>
  <rv s="8">
    <fb>69256262</fb>
    <v>39</v>
  </rv>
  <rv s="8">
    <fb>122947081</fb>
    <v>39</v>
  </rv>
  <rv s="8">
    <fb>85023747</fb>
    <v>39</v>
  </rv>
  <rv s="8">
    <fb>87633840</fb>
    <v>39</v>
  </rv>
  <rv s="8">
    <fb>103084819</fb>
    <v>39</v>
  </rv>
  <rv s="8">
    <fb>73278490</fb>
    <v>39</v>
  </rv>
  <rv s="8">
    <fb>77274882</fb>
    <v>39</v>
  </rv>
  <rv s="8">
    <fb>106746554</fb>
    <v>39</v>
  </rv>
  <rv s="8">
    <fb>89472641</fb>
    <v>39</v>
  </rv>
  <rv s="8">
    <fb>122346933</fb>
    <v>39</v>
  </rv>
  <rv s="8">
    <fb>92581244</fb>
    <v>39</v>
  </rv>
  <rv s="8">
    <fb>108294074</fb>
    <v>39</v>
  </rv>
  <rv s="8">
    <fb>110802217</fb>
    <v>39</v>
  </rv>
  <rv s="8">
    <fb>112952315</fb>
    <v>39</v>
  </rv>
  <rv s="8">
    <fb>153711243</fb>
    <v>39</v>
  </rv>
  <rv s="8">
    <fb>89756479</fb>
    <v>39</v>
  </rv>
  <rv s="8">
    <fb>103602775</fb>
    <v>39</v>
  </rv>
  <rv s="8">
    <fb>88065669</fb>
    <v>39</v>
  </rv>
  <rv s="8">
    <fb>82333543</fb>
    <v>39</v>
  </rv>
  <rv s="8">
    <fb>107789498</fb>
    <v>39</v>
  </rv>
  <rv s="8">
    <fb>76042765</fb>
    <v>39</v>
  </rv>
  <rv s="8">
    <fb>92482785</fb>
    <v>39</v>
  </rv>
  <rv s="8">
    <fb>76991799</fb>
    <v>39</v>
  </rv>
  <rv s="8">
    <fb>147254518</fb>
    <v>39</v>
  </rv>
  <rv s="8">
    <fb>123737013</fb>
    <v>39</v>
  </rv>
  <rv s="8">
    <fb>93168231</fb>
    <v>39</v>
  </rv>
  <rv s="8">
    <fb>97162850</fb>
    <v>39</v>
  </rv>
  <rv s="8">
    <fb>79746863</fb>
    <v>39</v>
  </rv>
  <rv s="8">
    <fb>88283087</fb>
    <v>39</v>
  </rv>
  <rv s="8">
    <fb>131038379</fb>
    <v>39</v>
  </rv>
  <rv s="8">
    <fb>85436907</fb>
    <v>39</v>
  </rv>
  <rv s="8">
    <fb>78846348</fb>
    <v>39</v>
  </rv>
  <rv s="8">
    <fb>104087348</fb>
    <v>39</v>
  </rv>
  <rv s="8">
    <fb>81971756</fb>
    <v>39</v>
  </rv>
  <rv s="8">
    <fb>100301958</fb>
    <v>39</v>
  </rv>
  <rv s="8">
    <fb>96631258</fb>
    <v>39</v>
  </rv>
  <rv s="8">
    <fb>85407598</fb>
    <v>39</v>
  </rv>
  <rv s="8">
    <fb>126990356</fb>
    <v>39</v>
  </rv>
  <rv s="8">
    <fb>87100115</fb>
    <v>39</v>
  </rv>
  <rv s="8">
    <fb>103505182</fb>
    <v>39</v>
  </rv>
  <rv s="8">
    <fb>68286947</fb>
    <v>39</v>
  </rv>
  <rv s="8">
    <fb>84641062</fb>
    <v>39</v>
  </rv>
  <rv s="8">
    <fb>78495470</fb>
    <v>39</v>
  </rv>
  <rv s="8">
    <fb>141455847</fb>
    <v>39</v>
  </rv>
  <rv s="8">
    <fb>93839872</fb>
    <v>39</v>
  </rv>
  <rv s="8">
    <fb>71893165</fb>
    <v>39</v>
  </rv>
  <rv s="8">
    <fb>93194452</fb>
    <v>39</v>
  </rv>
  <rv s="8">
    <fb>68508454</fb>
    <v>39</v>
  </rv>
  <rv s="8">
    <fb>74496255</fb>
    <v>39</v>
  </rv>
  <rv s="8">
    <fb>92922451</fb>
    <v>39</v>
  </rv>
  <rv s="8">
    <fb>51243189</fb>
    <v>39</v>
  </rv>
  <rv s="8">
    <fb>60429025</fb>
    <v>39</v>
  </rv>
  <rv s="8">
    <fb>68261628</fb>
    <v>39</v>
  </rv>
  <rv s="8">
    <fb>30545434</fb>
    <v>39</v>
  </rv>
  <rv s="8">
    <fb>68021749</fb>
    <v>39</v>
  </rv>
  <rv s="8">
    <fb>52310039</fb>
    <v>39</v>
  </rv>
  <rv s="8">
    <fb>144566653</fb>
    <v>39</v>
  </rv>
  <rv s="8">
    <fb>76398170</fb>
    <v>39</v>
  </rv>
  <rv s="8">
    <fb>85342731</fb>
    <v>39</v>
  </rv>
  <rv s="8">
    <fb>77289815</fb>
    <v>39</v>
  </rv>
  <rv s="8">
    <fb>77972217</fb>
    <v>39</v>
  </rv>
  <rv s="8">
    <fb>65927896</fb>
    <v>39</v>
  </rv>
  <rv s="8">
    <fb>60737912</fb>
    <v>39</v>
  </rv>
  <rv s="8">
    <fb>81447733</fb>
    <v>39</v>
  </rv>
  <rv s="8">
    <fb>75405835</fb>
    <v>39</v>
  </rv>
  <rv s="8">
    <fb>123782534</fb>
    <v>39</v>
  </rv>
  <rv s="8">
    <fb>108111349</fb>
    <v>39</v>
  </rv>
  <rv s="8">
    <fb>117705889</fb>
    <v>39</v>
  </rv>
  <rv s="8">
    <fb>119857952</fb>
    <v>39</v>
  </rv>
  <rv s="8">
    <fb>79878103</fb>
    <v>39</v>
  </rv>
  <rv s="8">
    <fb>74427240</fb>
    <v>39</v>
  </rv>
  <rv s="8">
    <fb>78167369</fb>
    <v>39</v>
  </rv>
  <rv s="8">
    <fb>100120855</fb>
    <v>39</v>
  </rv>
  <rv s="8">
    <fb>59857329</fb>
    <v>39</v>
  </rv>
  <rv s="8">
    <fb>51638180</fb>
    <v>39</v>
  </rv>
  <rv s="8">
    <fb>70911520</fb>
    <v>39</v>
  </rv>
  <rv s="8">
    <fb>66970877</fb>
    <v>39</v>
  </rv>
  <rv s="8">
    <fb>84022205</fb>
    <v>39</v>
  </rv>
  <rv s="8">
    <fb>74850731</fb>
    <v>39</v>
  </rv>
  <rv s="8">
    <fb>85934098</fb>
    <v>39</v>
  </rv>
  <rv s="8">
    <fb>76970456</fb>
    <v>39</v>
  </rv>
  <rv s="8">
    <fb>104189603</fb>
    <v>39</v>
  </rv>
  <rv s="8">
    <fb>73978071</fb>
    <v>39</v>
  </rv>
  <rv s="8">
    <fb>65358094</fb>
    <v>39</v>
  </rv>
  <rv s="8">
    <fb>68881080</fb>
    <v>39</v>
  </rv>
  <rv s="8">
    <fb>90157699</fb>
    <v>39</v>
  </rv>
  <rv s="8">
    <fb>63903932</fb>
    <v>39</v>
  </rv>
  <rv s="8">
    <fb>62677281</fb>
    <v>39</v>
  </rv>
  <rv s="8">
    <fb>99632262</fb>
    <v>39</v>
  </rv>
  <rv s="8">
    <fb>86958919</fb>
    <v>39</v>
  </rv>
  <rv s="8">
    <fb>91806356</fb>
    <v>39</v>
  </rv>
  <rv s="8">
    <fb>84178797</fb>
    <v>39</v>
  </rv>
  <rv s="8">
    <fb>59524911</fb>
    <v>39</v>
  </rv>
  <rv s="8">
    <fb>84800251</fb>
    <v>39</v>
  </rv>
  <rv s="8">
    <fb>72287425</fb>
    <v>39</v>
  </rv>
  <rv s="8">
    <fb>68346180</fb>
    <v>39</v>
  </rv>
  <rv s="8">
    <fb>74202018</fb>
    <v>39</v>
  </rv>
  <rv s="8">
    <fb>86811786</fb>
    <v>39</v>
  </rv>
  <rv s="8">
    <fb>101459155</fb>
    <v>39</v>
  </rv>
  <rv s="8">
    <fb>101654463</fb>
    <v>39</v>
  </rv>
  <rv s="8">
    <fb>94736781</fb>
    <v>39</v>
  </rv>
  <rv s="8">
    <fb>60295325</fb>
    <v>39</v>
  </rv>
  <rv s="8">
    <fb>90990745</fb>
    <v>39</v>
  </rv>
  <rv s="8">
    <fb>76227462</fb>
    <v>39</v>
  </rv>
  <rv s="8">
    <fb>78694859</fb>
    <v>39</v>
  </rv>
  <rv s="8">
    <fb>70769715</fb>
    <v>39</v>
  </rv>
  <rv s="8">
    <fb>64913539</fb>
    <v>39</v>
  </rv>
  <rv s="8">
    <fb>88389313</fb>
    <v>39</v>
  </rv>
  <rv s="8">
    <fb>61685279</fb>
    <v>39</v>
  </rv>
  <rv s="8">
    <fb>76431469</fb>
    <v>39</v>
  </rv>
  <rv s="8">
    <fb>89257815</fb>
    <v>39</v>
  </rv>
  <rv s="8">
    <fb>82655924</fb>
    <v>39</v>
  </rv>
  <rv s="8">
    <fb>83742293</fb>
    <v>39</v>
  </rv>
  <rv s="8">
    <fb>96242399</fb>
    <v>39</v>
  </rv>
  <rv s="8">
    <fb>108194413</fb>
    <v>39</v>
  </rv>
  <rv s="8">
    <fb>80444736</fb>
    <v>39</v>
  </rv>
  <rv s="8">
    <fb>96438567</fb>
    <v>39</v>
  </rv>
  <rv s="8">
    <fb>99706823</fb>
    <v>39</v>
  </rv>
  <rv s="8">
    <fb>85404726</fb>
    <v>39</v>
  </rv>
  <rv s="8">
    <fb>90119952</fb>
    <v>39</v>
  </rv>
  <rv s="8">
    <fb>72795946</fb>
    <v>39</v>
  </rv>
  <rv s="8">
    <fb>108310596</fb>
    <v>39</v>
  </rv>
  <rv s="8">
    <fb>74746632</fb>
    <v>39</v>
  </rv>
  <rv s="8">
    <fb>111945322</fb>
    <v>39</v>
  </rv>
  <rv s="8">
    <fb>189252996</fb>
    <v>39</v>
  </rv>
  <rv s="8">
    <fb>157789967</fb>
    <v>39</v>
  </rv>
  <rv s="8">
    <fb>149752357</fb>
    <v>39</v>
  </rv>
  <rv s="8">
    <fb>172996933</fb>
    <v>39</v>
  </rv>
  <rv s="8">
    <fb>143753940</fb>
    <v>39</v>
  </rv>
  <rv s="8">
    <fb>140553411</fb>
    <v>39</v>
  </rv>
  <rv s="8">
    <fb>93055783</fb>
    <v>39</v>
  </rv>
  <rv s="8">
    <fb>91524248</fb>
    <v>39</v>
  </rv>
  <rv s="8">
    <fb>111746583</fb>
    <v>39</v>
  </rv>
  <rv s="8">
    <fb>119351319</fb>
    <v>39</v>
  </rv>
  <rv s="8">
    <fb>107770124</fb>
    <v>39</v>
  </rv>
  <rv s="8">
    <fb>74010408</fb>
    <v>39</v>
  </rv>
  <rv s="8">
    <fb>62871680</fb>
    <v>39</v>
  </rv>
  <rv s="8">
    <fb>77497876</fb>
    <v>39</v>
  </rv>
  <rv s="8">
    <fb>69840049</fb>
    <v>39</v>
  </rv>
  <rv s="8">
    <fb>112062624</fb>
    <v>39</v>
  </rv>
  <rv s="8">
    <fb>67391097</fb>
    <v>39</v>
  </rv>
  <rv s="8">
    <fb>66601534</fb>
    <v>39</v>
  </rv>
  <rv s="8">
    <fb>65200243</fb>
    <v>39</v>
  </rv>
  <rv s="8">
    <fb>63743345</fb>
    <v>39</v>
  </rv>
  <rv s="8">
    <fb>63681042</fb>
    <v>39</v>
  </rv>
  <rv s="8">
    <fb>59297945</fb>
    <v>39</v>
  </rv>
  <rv s="8">
    <fb>86420379</fb>
    <v>39</v>
  </rv>
  <rv s="8">
    <fb>85814754</fb>
    <v>39</v>
  </rv>
  <rv s="8">
    <fb>78161500</fb>
    <v>39</v>
  </rv>
  <rv s="8">
    <fb>66436399</fb>
    <v>39</v>
  </rv>
  <rv s="8">
    <fb>63559997</fb>
    <v>39</v>
  </rv>
  <rv s="8">
    <fb>55227330</fb>
    <v>39</v>
  </rv>
  <rv s="8">
    <fb>75840359</fb>
    <v>39</v>
  </rv>
  <rv s="8">
    <fb>73457422</fb>
    <v>39</v>
  </rv>
  <rv s="8">
    <fb>64332095</fb>
    <v>39</v>
  </rv>
  <rv s="8">
    <fb>97766721</fb>
    <v>39</v>
  </rv>
  <rv s="8">
    <fb>80447049</fb>
    <v>39</v>
  </rv>
  <rv s="8">
    <fb>92968369</fb>
    <v>39</v>
  </rv>
  <rv s="8">
    <fb>89433137</fb>
    <v>39</v>
  </rv>
  <rv s="8">
    <fb>62122254</fb>
    <v>39</v>
  </rv>
  <rv s="8">
    <fb>103998484</fb>
    <v>39</v>
  </rv>
  <rv s="8">
    <fb>91531769</fb>
    <v>39</v>
  </rv>
  <rv s="8">
    <fb>94901863</fb>
    <v>39</v>
  </rv>
  <rv s="8">
    <fb>87891791</fb>
    <v>39</v>
  </rv>
  <rv s="8">
    <fb>50046768</fb>
    <v>39</v>
  </rv>
  <rv s="8">
    <fb>49220119</fb>
    <v>39</v>
  </rv>
  <rv s="8">
    <fb>96142922</fb>
    <v>39</v>
  </rv>
  <rv s="8">
    <fb>70157064</fb>
    <v>39</v>
  </rv>
  <rv s="8">
    <fb>70481548</fb>
    <v>39</v>
  </rv>
  <rv s="8">
    <fb>54289383</fb>
    <v>39</v>
  </rv>
  <rv s="8">
    <fb>57705495</fb>
    <v>39</v>
  </rv>
  <rv s="8">
    <fb>87286957</fb>
    <v>39</v>
  </rv>
  <rv s="8">
    <fb>97177195</fb>
    <v>39</v>
  </rv>
  <rv s="8">
    <fb>103793317</fb>
    <v>39</v>
  </rv>
  <rv s="8">
    <fb>60745399</fb>
    <v>39</v>
  </rv>
  <rv s="8">
    <fb>86383493</fb>
    <v>39</v>
  </rv>
  <rv s="8">
    <fb>89213678</fb>
    <v>39</v>
  </rv>
  <rv s="8">
    <fb>90961606</fb>
    <v>39</v>
  </rv>
  <rv s="8">
    <fb>93829975</fb>
    <v>39</v>
  </rv>
  <rv s="8">
    <fb>72215960</fb>
    <v>39</v>
  </rv>
  <rv s="8">
    <fb>110811780</fb>
    <v>39</v>
  </rv>
  <rv s="8">
    <fb>88865018</fb>
    <v>39</v>
  </rv>
  <rv s="8">
    <fb>91426171</fb>
    <v>39</v>
  </rv>
  <rv s="8">
    <fb>70316043</fb>
    <v>39</v>
  </rv>
  <rv s="8">
    <fb>64022175</fb>
    <v>39</v>
  </rv>
  <rv s="8">
    <fb>85373275</fb>
    <v>39</v>
  </rv>
  <rv s="8">
    <fb>61952842</fb>
    <v>39</v>
  </rv>
  <rv s="8">
    <fb>85647268</fb>
    <v>39</v>
  </rv>
  <rv s="8">
    <fb>76256703</fb>
    <v>39</v>
  </rv>
  <rv s="8">
    <fb>95899704</fb>
    <v>39</v>
  </rv>
  <rv s="8">
    <fb>100612080</fb>
    <v>39</v>
  </rv>
  <rv s="8">
    <fb>110303091</fb>
    <v>39</v>
  </rv>
  <rv s="8">
    <fb>114165849</fb>
    <v>39</v>
  </rv>
  <rv s="8">
    <fb>76160359</fb>
    <v>39</v>
  </rv>
  <rv s="8">
    <fb>76982251</fb>
    <v>39</v>
  </rv>
  <rv s="8">
    <fb>70637175</fb>
    <v>39</v>
  </rv>
  <rv s="8">
    <fb>92074537</fb>
    <v>39</v>
  </rv>
  <rv s="8">
    <fb>72823560</fb>
    <v>39</v>
  </rv>
  <rv s="8">
    <fb>72813699</fb>
    <v>39</v>
  </rv>
  <rv s="8">
    <fb>75635976</fb>
    <v>39</v>
  </rv>
  <rv s="8">
    <fb>67882304</fb>
    <v>39</v>
  </rv>
  <rv s="8">
    <fb>104964019</fb>
    <v>39</v>
  </rv>
  <rv s="8">
    <fb>32793378</fb>
    <v>39</v>
  </rv>
  <rv s="8">
    <fb>58418432</fb>
    <v>39</v>
  </rv>
  <rv s="8">
    <fb>80658302</fb>
    <v>39</v>
  </rv>
  <rv s="8">
    <fb>86134178</fb>
    <v>39</v>
  </rv>
  <rv s="8">
    <fb>62443501</fb>
    <v>39</v>
  </rv>
  <rv s="8">
    <fb>64463752</fb>
    <v>39</v>
  </rv>
  <rv s="8">
    <fb>91924527</fb>
    <v>39</v>
  </rv>
  <rv s="8">
    <fb>72425241</fb>
    <v>39</v>
  </rv>
  <rv s="8">
    <fb>69815823</fb>
    <v>39</v>
  </rv>
  <rv s="8">
    <fb>52680221</fb>
    <v>39</v>
  </rv>
  <rv s="8">
    <fb>80744448</fb>
    <v>39</v>
  </rv>
  <rv s="8">
    <fb>65891688</fb>
    <v>39</v>
  </rv>
  <rv s="8">
    <fb>70591642</fb>
    <v>39</v>
  </rv>
  <rv s="8">
    <fb>71275618</fb>
    <v>39</v>
  </rv>
  <rv s="8">
    <fb>54023382</fb>
    <v>39</v>
  </rv>
  <rv s="8">
    <fb>55191240</fb>
    <v>39</v>
  </rv>
  <rv s="8">
    <fb>71052885</fb>
    <v>39</v>
  </rv>
  <rv s="8">
    <fb>92194375</fb>
    <v>39</v>
  </rv>
  <rv s="8">
    <fb>80011790</fb>
    <v>39</v>
  </rv>
  <rv s="8">
    <fb>62040449</fb>
    <v>39</v>
  </rv>
  <rv s="8">
    <fb>55502199</fb>
    <v>39</v>
  </rv>
  <rv s="8">
    <fb>93933369</fb>
    <v>39</v>
  </rv>
  <rv s="8">
    <fb>64419692</fb>
    <v>39</v>
  </rv>
  <rv s="8">
    <fb>100128902</fb>
    <v>39</v>
  </rv>
  <rv s="8">
    <fb>58357464</fb>
    <v>39</v>
  </rv>
  <rv s="8">
    <fb>71361324</fb>
    <v>39</v>
  </rv>
  <rv s="8">
    <fb>78789575</fb>
    <v>39</v>
  </rv>
  <rv s="8">
    <fb>93005495</fb>
    <v>39</v>
  </rv>
  <rv s="8">
    <fb>68690902</fb>
    <v>39</v>
  </rv>
  <rv s="8">
    <fb>47867441</fb>
    <v>39</v>
  </rv>
  <rv s="8">
    <fb>75707534</fb>
    <v>39</v>
  </rv>
  <rv s="8">
    <fb>80107206</fb>
    <v>39</v>
  </rv>
  <rv s="8">
    <fb>95711315</fb>
    <v>39</v>
  </rv>
  <rv s="8">
    <fb>98851960</fb>
    <v>39</v>
  </rv>
  <rv s="8">
    <fb>68718957</fb>
    <v>39</v>
  </rv>
  <rv s="8">
    <fb>65062861</fb>
    <v>39</v>
  </rv>
  <rv s="8">
    <fb>68441021</fb>
    <v>39</v>
  </rv>
  <rv s="8">
    <fb>88517272</fb>
    <v>39</v>
  </rv>
  <rv s="8">
    <fb>102325103</fb>
    <v>39</v>
  </rv>
  <rv s="8">
    <fb>61595393</fb>
    <v>39</v>
  </rv>
  <rv s="8">
    <fb>83081916</fb>
    <v>39</v>
  </rv>
  <rv s="8">
    <fb>69053911</fb>
    <v>39</v>
  </rv>
  <rv s="8">
    <fb>66084563</fb>
    <v>39</v>
  </rv>
  <rv s="8">
    <fb>58944098</fb>
    <v>39</v>
  </rv>
  <rv s="8">
    <fb>55166210</fb>
    <v>39</v>
  </rv>
  <rv s="8">
    <fb>70758512</fb>
    <v>39</v>
  </rv>
  <rv s="8">
    <fb>70355426</fb>
    <v>39</v>
  </rv>
  <rv s="8">
    <fb>62068437</fb>
    <v>39</v>
  </rv>
  <rv s="8">
    <fb>60180118</fb>
    <v>39</v>
  </rv>
  <rv s="8">
    <fb>67565422</fb>
    <v>39</v>
  </rv>
  <rv s="8">
    <fb>60199272</fb>
    <v>39</v>
  </rv>
  <rv s="8">
    <fb>83430814</fb>
    <v>39</v>
  </rv>
  <rv s="8">
    <fb>111848859</fb>
    <v>39</v>
  </rv>
  <rv s="8">
    <fb>55752213</fb>
    <v>39</v>
  </rv>
  <rv s="8">
    <fb>66514648</fb>
    <v>39</v>
  </rv>
  <rv s="8">
    <fb>82562602</fb>
    <v>39</v>
  </rv>
  <rv s="8">
    <fb>104095826</fb>
    <v>39</v>
  </rv>
  <rv s="8">
    <fb>100829684</fb>
    <v>39</v>
  </rv>
  <rv s="8">
    <fb>70874534</fb>
    <v>39</v>
  </rv>
  <rv s="8">
    <fb>96168436</fb>
    <v>39</v>
  </rv>
  <rv s="8">
    <fb>104705847</fb>
    <v>39</v>
  </rv>
  <rv s="8">
    <fb>92258308</fb>
    <v>39</v>
  </rv>
  <rv s="8">
    <fb>115111319</fb>
    <v>39</v>
  </rv>
  <rv s="8">
    <fb>83798599</fb>
    <v>39</v>
  </rv>
  <rv s="8">
    <fb>103760607</fb>
    <v>39</v>
  </rv>
  <rv s="8">
    <fb>87452968</fb>
    <v>39</v>
  </rv>
  <rv s="8">
    <fb>70142744</fb>
    <v>39</v>
  </rv>
  <rv s="8">
    <fb>113273309</fb>
    <v>39</v>
  </rv>
  <rv s="8">
    <fb>80374362</fb>
    <v>39</v>
  </rv>
  <rv s="8">
    <fb>78607268</fb>
    <v>39</v>
  </rv>
  <rv s="8">
    <fb>62451736</fb>
    <v>39</v>
  </rv>
  <rv s="8">
    <fb>81154230</fb>
    <v>39</v>
  </rv>
  <rv s="8">
    <fb>95201132</fb>
    <v>39</v>
  </rv>
  <rv s="8">
    <fb>75433194</fb>
    <v>39</v>
  </rv>
  <rv s="8">
    <fb>75324708</fb>
    <v>39</v>
  </rv>
  <rv s="8">
    <fb>93559798</fb>
    <v>39</v>
  </rv>
  <rv s="8">
    <fb>121322957</fb>
    <v>39</v>
  </rv>
  <rv s="8">
    <fb>123919874</fb>
    <v>39</v>
  </rv>
  <rv s="8">
    <fb>92035095</fb>
    <v>39</v>
  </rv>
  <rv s="8">
    <fb>78564239</fb>
    <v>39</v>
  </rv>
  <rv s="8">
    <fb>94223198</fb>
    <v>39</v>
  </rv>
  <rv s="8">
    <fb>115156761</fb>
    <v>39</v>
  </rv>
  <rv s="8">
    <fb>107367671</fb>
    <v>39</v>
  </rv>
  <rv s="8">
    <fb>86562675</fb>
    <v>39</v>
  </rv>
  <rv s="8">
    <fb>79665150</fb>
    <v>39</v>
  </rv>
  <rv s="8">
    <fb>98068115</fb>
    <v>39</v>
  </rv>
  <rv s="8">
    <fb>94938909</fb>
    <v>39</v>
  </rv>
  <rv s="8">
    <fb>100167775</fb>
    <v>39</v>
  </rv>
  <rv s="8">
    <fb>67831660</fb>
    <v>39</v>
  </rv>
  <rv s="8">
    <fb>64256114</fb>
    <v>39</v>
  </rv>
  <rv s="8">
    <fb>61746027</fb>
    <v>39</v>
  </rv>
  <rv s="8">
    <fb>83174417</fb>
    <v>39</v>
  </rv>
  <rv s="8">
    <fb>89558054</fb>
    <v>39</v>
  </rv>
  <rv s="8">
    <fb>52236068</fb>
    <v>39</v>
  </rv>
  <rv s="8">
    <fb>97176935</fb>
    <v>39</v>
  </rv>
  <rv s="8">
    <fb>77327573</fb>
    <v>39</v>
  </rv>
  <rv s="8">
    <fb>66665797</fb>
    <v>39</v>
  </rv>
  <rv s="8">
    <fb>83193902</fb>
    <v>39</v>
  </rv>
  <rv s="8">
    <fb>70055633</fb>
    <v>39</v>
  </rv>
  <rv s="8">
    <fb>49244639</fb>
    <v>39</v>
  </rv>
  <rv s="8">
    <fb>59446573</fb>
    <v>39</v>
  </rv>
  <rv s="8">
    <fb>29737375</fb>
    <v>39</v>
  </rv>
  <rv s="8">
    <fb>50505985</fb>
    <v>39</v>
  </rv>
  <rv s="8">
    <fb>62115011</fb>
    <v>39</v>
  </rv>
  <rv s="8">
    <fb>63145992</fb>
    <v>39</v>
  </rv>
  <rv s="8">
    <fb>79752700</fb>
    <v>39</v>
  </rv>
  <rv s="8">
    <fb>89183400</fb>
    <v>39</v>
  </rv>
  <rv s="8">
    <fb>72430888</fb>
    <v>39</v>
  </rv>
  <rv s="8">
    <fb>69793469</fb>
    <v>39</v>
  </rv>
  <rv s="8">
    <fb>69124685</fb>
    <v>39</v>
  </rv>
  <rv s="8">
    <fb>66995446</fb>
    <v>39</v>
  </rv>
  <rv s="8">
    <fb>83194404</fb>
    <v>39</v>
  </rv>
  <rv s="8">
    <fb>65002247</fb>
    <v>39</v>
  </rv>
  <rv s="8">
    <fb>68327617</fb>
    <v>39</v>
  </rv>
  <rv s="8">
    <fb>93277960</fb>
    <v>39</v>
  </rv>
  <rv s="8">
    <fb>119026049</fb>
    <v>39</v>
  </rv>
  <rv s="8">
    <fb>141553673</fb>
    <v>39</v>
  </rv>
  <rv s="8">
    <fb>70375285</fb>
    <v>39</v>
  </rv>
  <rv s="8">
    <fb>55761805</fb>
    <v>39</v>
  </rv>
  <rv s="8">
    <fb>102920959</fb>
    <v>39</v>
  </rv>
  <rv s="8">
    <fb>86667465</fb>
    <v>39</v>
  </rv>
  <rv s="8">
    <fb>67160419</fb>
    <v>39</v>
  </rv>
  <rv s="8">
    <fb>55386952</fb>
    <v>39</v>
  </rv>
  <rv s="8">
    <fb>68000311</fb>
    <v>39</v>
  </rv>
  <rv s="8">
    <fb>77158116</fb>
    <v>39</v>
  </rv>
  <rv s="8">
    <fb>122283149</fb>
    <v>39</v>
  </rv>
  <rv s="8">
    <fb>123007793</fb>
    <v>39</v>
  </rv>
  <rv s="8">
    <fb>103585866</fb>
    <v>39</v>
  </rv>
  <rv s="8">
    <fb>84232169</fb>
    <v>39</v>
  </rv>
  <rv s="8">
    <fb>86118913</fb>
    <v>39</v>
  </rv>
  <rv s="8">
    <fb>74879074</fb>
    <v>39</v>
  </rv>
  <rv s="8">
    <fb>65931439</fb>
    <v>39</v>
  </rv>
  <rv s="8">
    <fb>67310640</fb>
    <v>39</v>
  </rv>
  <rv s="8">
    <fb>77940723</fb>
    <v>39</v>
  </rv>
  <rv s="8">
    <fb>58026420</fb>
    <v>39</v>
  </rv>
  <rv s="8">
    <fb>85014870</fb>
    <v>39</v>
  </rv>
  <rv s="8">
    <fb>68843871</fb>
    <v>39</v>
  </rv>
  <rv s="8">
    <fb>91856248</fb>
    <v>39</v>
  </rv>
  <rv s="8">
    <fb>110834483</fb>
    <v>39</v>
  </rv>
  <rv s="8">
    <fb>75844931</fb>
    <v>39</v>
  </rv>
  <rv s="8">
    <fb>49945297</fb>
    <v>39</v>
  </rv>
  <rv s="8">
    <fb>81765039</fb>
    <v>39</v>
  </rv>
  <rv s="8">
    <fb>72524989</fb>
    <v>39</v>
  </rv>
  <rv s="8">
    <fb>76641609</fb>
    <v>39</v>
  </rv>
  <rv s="8">
    <fb>61322751</fb>
    <v>39</v>
  </rv>
  <rv s="8">
    <fb>58618386</fb>
    <v>39</v>
  </rv>
  <rv s="8">
    <fb>126011062</fb>
    <v>39</v>
  </rv>
  <rv s="8">
    <fb>91891637</fb>
    <v>39</v>
  </rv>
  <rv s="8">
    <fb>99228192</fb>
    <v>39</v>
  </rv>
  <rv s="8">
    <fb>75757102</fb>
    <v>39</v>
  </rv>
  <rv s="8">
    <fb>55918602</fb>
    <v>39</v>
  </rv>
  <rv s="8">
    <fb>70556506</fb>
    <v>39</v>
  </rv>
  <rv s="8">
    <fb>52343636</fb>
    <v>39</v>
  </rv>
  <rv s="8">
    <fb>63979375</fb>
    <v>39</v>
  </rv>
  <rv s="8">
    <fb>56502283</fb>
    <v>39</v>
  </rv>
  <rv s="8">
    <fb>113099199</fb>
    <v>39</v>
  </rv>
  <rv s="8">
    <fb>68387827</fb>
    <v>39</v>
  </rv>
  <rv s="8">
    <fb>61682960</fb>
    <v>39</v>
  </rv>
  <rv s="8">
    <fb>75532928</fb>
    <v>39</v>
  </rv>
  <rv s="8">
    <fb>71736740</fb>
    <v>39</v>
  </rv>
  <rv s="8">
    <fb>59603771</fb>
    <v>39</v>
  </rv>
  <rv s="8">
    <fb>76402535</fb>
    <v>39</v>
  </rv>
  <rv s="8">
    <fb>61321818</fb>
    <v>39</v>
  </rv>
  <rv s="8">
    <fb>50386738</fb>
    <v>39</v>
  </rv>
  <rv s="8">
    <fb>48854528</fb>
    <v>39</v>
  </rv>
  <rv s="8">
    <fb>56506634</fb>
    <v>39</v>
  </rv>
  <rv s="8">
    <fb>83924795</fb>
    <v>39</v>
  </rv>
  <rv s="8">
    <fb>76844844</fb>
    <v>39</v>
  </rv>
  <rv s="8">
    <fb>49799257</fb>
    <v>39</v>
  </rv>
  <rv s="8">
    <fb>72855623</fb>
    <v>39</v>
  </rv>
  <rv s="8">
    <fb>68382367</fb>
    <v>39</v>
  </rv>
  <rv s="8">
    <fb>58652085</fb>
    <v>39</v>
  </rv>
  <rv s="8">
    <fb>86532535</fb>
    <v>39</v>
  </rv>
  <rv s="8">
    <fb>62557183</fb>
    <v>39</v>
  </rv>
  <rv s="8">
    <fb>73114439</fb>
    <v>39</v>
  </rv>
  <rv s="8">
    <fb>55104088</fb>
    <v>39</v>
  </rv>
  <rv s="8">
    <fb>110171820</fb>
    <v>39</v>
  </rv>
  <rv s="8">
    <fb>107646297</fb>
    <v>39</v>
  </rv>
  <rv s="8">
    <fb>88893331</fb>
    <v>39</v>
  </rv>
  <rv s="8">
    <fb>60755263</fb>
    <v>39</v>
  </rv>
  <rv s="8">
    <fb>69594574</fb>
    <v>39</v>
  </rv>
  <rv s="8">
    <fb>60256112</fb>
    <v>39</v>
  </rv>
  <rv s="8">
    <fb>79070842</fb>
    <v>39</v>
  </rv>
  <rv s="8">
    <fb>48512108</fb>
    <v>39</v>
  </rv>
  <rv s="8">
    <fb>65463744</fb>
    <v>39</v>
  </rv>
  <rv s="8">
    <fb>82999777</fb>
    <v>39</v>
  </rv>
  <rv s="8">
    <fb>96294886</fb>
    <v>39</v>
  </rv>
  <rv s="8">
    <fb>62477540</fb>
    <v>39</v>
  </rv>
  <rv s="8">
    <fb>74230308</fb>
    <v>39</v>
  </rv>
  <rv s="8">
    <fb>59155759</fb>
    <v>39</v>
  </rv>
  <rv s="8">
    <fb>96858074</fb>
    <v>39</v>
  </rv>
  <rv s="8">
    <fb>74546483</fb>
    <v>39</v>
  </rv>
  <rv s="8">
    <fb>48401752</fb>
    <v>39</v>
  </rv>
  <rv s="8">
    <fb>68124385</fb>
    <v>39</v>
  </rv>
  <rv s="8">
    <fb>82652806</fb>
    <v>39</v>
  </rv>
  <rv s="8">
    <fb>70099007</fb>
    <v>39</v>
  </rv>
  <rv s="8">
    <fb>92561094</fb>
    <v>39</v>
  </rv>
  <rv s="8">
    <fb>92101447</fb>
    <v>39</v>
  </rv>
  <rv s="8">
    <fb>73484020</fb>
    <v>39</v>
  </rv>
  <rv s="8">
    <fb>75910305</fb>
    <v>39</v>
  </rv>
  <rv s="8">
    <fb>74548085</fb>
    <v>39</v>
  </rv>
  <rv s="8">
    <fb>102212587</fb>
    <v>39</v>
  </rv>
  <rv s="8">
    <fb>67961048</fb>
    <v>39</v>
  </rv>
  <rv s="8">
    <fb>64633620</fb>
    <v>39</v>
  </rv>
  <rv s="8">
    <fb>55928076</fb>
    <v>39</v>
  </rv>
  <rv s="8">
    <fb>69122368</fb>
    <v>39</v>
  </rv>
  <rv s="8">
    <fb>64306118</fb>
    <v>39</v>
  </rv>
  <rv s="8">
    <fb>46415449</fb>
    <v>39</v>
  </rv>
  <rv s="8">
    <fb>77483566</fb>
    <v>39</v>
  </rv>
  <rv s="8">
    <fb>80242839</fb>
    <v>39</v>
  </rv>
  <rv s="8">
    <fb>62550179</fb>
    <v>39</v>
  </rv>
  <rv s="8">
    <fb>72756709</fb>
    <v>39</v>
  </rv>
  <rv s="8">
    <fb>47264703</fb>
    <v>39</v>
  </rv>
  <rv s="8">
    <fb>52561299</fb>
    <v>39</v>
  </rv>
  <rv s="8">
    <fb>42047214</fb>
    <v>39</v>
  </rv>
  <rv s="8">
    <fb>43643668</fb>
    <v>39</v>
  </rv>
  <rv s="8">
    <fb>52233171</fb>
    <v>39</v>
  </rv>
  <rv s="8">
    <fb>36437895</fb>
    <v>39</v>
  </rv>
  <rv s="8">
    <fb>57535867</fb>
    <v>39</v>
  </rv>
  <rv s="8">
    <fb>59504897</fb>
    <v>39</v>
  </rv>
  <rv s="8">
    <fb>50244827</fb>
    <v>39</v>
  </rv>
  <rv s="8">
    <fb>59187585</fb>
    <v>39</v>
  </rv>
  <rv s="8">
    <fb>37764206</fb>
    <v>39</v>
  </rv>
  <rv s="8">
    <fb>33437001</fb>
    <v>39</v>
  </rv>
  <rv s="8">
    <fb>48389968</fb>
    <v>39</v>
  </rv>
  <rv s="8">
    <fb>57211197</fb>
    <v>39</v>
  </rv>
  <rv s="8">
    <fb>41291076</fb>
    <v>39</v>
  </rv>
  <rv s="8">
    <fb>36269602</fb>
    <v>39</v>
  </rv>
  <rv s="8">
    <fb>45190323</fb>
    <v>39</v>
  </rv>
  <rv s="8">
    <fb>46468510</fb>
    <v>39</v>
  </rv>
  <rv s="8">
    <fb>90785755</fb>
    <v>39</v>
  </rv>
  <rv s="8">
    <fb>46835702</fb>
    <v>39</v>
  </rv>
  <rv s="8">
    <fb>34632661</fb>
    <v>39</v>
  </rv>
  <rv s="8">
    <fb>47610365</fb>
    <v>39</v>
  </rv>
  <rv s="8">
    <fb>30808530</fb>
    <v>39</v>
  </rv>
  <rv s="8">
    <fb>43224525</fb>
    <v>39</v>
  </rv>
  <rv s="8">
    <fb>35729252</fb>
    <v>39</v>
  </rv>
  <rv s="8">
    <fb>36383411</fb>
    <v>39</v>
  </rv>
  <rv s="8">
    <fb>63251305</fb>
    <v>39</v>
  </rv>
  <rv s="8">
    <fb>44760949</fb>
    <v>39</v>
  </rv>
  <rv s="8">
    <fb>40089895</fb>
    <v>39</v>
  </rv>
  <rv s="8">
    <fb>55839457</fb>
    <v>39</v>
  </rv>
  <rv s="8">
    <fb>41376417</fb>
    <v>39</v>
  </rv>
  <rv s="8">
    <fb>70328226</fb>
    <v>39</v>
  </rv>
  <rv s="8">
    <fb>64513859</fb>
    <v>39</v>
  </rv>
  <rv s="8">
    <fb>45528654</fb>
    <v>39</v>
  </rv>
  <rv s="8">
    <fb>38273346</fb>
    <v>39</v>
  </rv>
  <rv s="8">
    <fb>38550637</fb>
    <v>39</v>
  </rv>
  <rv s="8">
    <fb>35041480</fb>
    <v>39</v>
  </rv>
  <rv s="8">
    <fb>76144535</fb>
    <v>39</v>
  </rv>
  <rv s="8">
    <fb>40297810</fb>
    <v>39</v>
  </rv>
  <rv s="8">
    <fb>40434792</fb>
    <v>39</v>
  </rv>
  <rv s="8">
    <fb>32789911</fb>
    <v>39</v>
  </rv>
  <rv s="8">
    <fb>41488389</fb>
    <v>39</v>
  </rv>
  <rv s="8">
    <fb>36110451</fb>
    <v>39</v>
  </rv>
  <rv s="8">
    <fb>27314125</fb>
    <v>39</v>
  </rv>
  <rv s="8">
    <fb>38701220</fb>
    <v>39</v>
  </rv>
  <rv s="8">
    <fb>53054184</fb>
    <v>39</v>
  </rv>
  <rv s="8">
    <fb>53084405</fb>
    <v>39</v>
  </rv>
  <rv s="8">
    <fb>40584293</fb>
    <v>39</v>
  </rv>
  <rv s="8">
    <fb>36475260</fb>
    <v>39</v>
  </rv>
  <rv s="8">
    <fb>57118956</fb>
    <v>39</v>
  </rv>
  <rv s="8">
    <fb>56270392</fb>
    <v>39</v>
  </rv>
  <rv s="8">
    <fb>65509081</fb>
    <v>39</v>
  </rv>
  <rv s="8">
    <fb>43346720</fb>
    <v>39</v>
  </rv>
  <rv s="8">
    <fb>34439561</fb>
    <v>39</v>
  </rv>
  <rv s="8">
    <fb>74515266</fb>
    <v>39</v>
  </rv>
  <rv s="8">
    <fb>61158288</fb>
    <v>39</v>
  </rv>
  <rv s="8">
    <fb>53763788</fb>
    <v>39</v>
  </rv>
  <rv s="8">
    <fb>39515824</fb>
    <v>39</v>
  </rv>
  <rv s="8">
    <fb>46853632</fb>
    <v>39</v>
  </rv>
  <rv s="8">
    <fb>65663388</fb>
    <v>39</v>
  </rv>
  <rv s="8">
    <fb>76428732</fb>
    <v>39</v>
  </rv>
  <rv s="8">
    <fb>82789070</fb>
    <v>39</v>
  </rv>
  <rv s="8">
    <fb>146267391</fb>
    <v>39</v>
  </rv>
  <rv s="8">
    <fb>84826312</fb>
    <v>39</v>
  </rv>
  <rv s="8">
    <fb>70698340</fb>
    <v>39</v>
  </rv>
  <rv s="8">
    <fb>63276589</fb>
    <v>39</v>
  </rv>
  <rv s="8">
    <fb>45619558</fb>
    <v>39</v>
  </rv>
  <rv s="8">
    <fb>42542069</fb>
    <v>39</v>
  </rv>
  <rv s="8">
    <fb>52333073</fb>
    <v>39</v>
  </rv>
  <rv s="8">
    <fb>42446929</fb>
    <v>39</v>
  </rv>
  <rv s="8">
    <fb>60846812</fb>
    <v>39</v>
  </rv>
  <rv s="8">
    <fb>44430728</fb>
    <v>39</v>
  </rv>
  <rv s="8">
    <fb>39121793</fb>
    <v>39</v>
  </rv>
  <rv s="8">
    <fb>33732264</fb>
    <v>39</v>
  </rv>
  <rv s="8">
    <fb>41514600</fb>
    <v>39</v>
  </rv>
  <rv s="8">
    <fb>56121456</fb>
    <v>39</v>
  </rv>
  <rv s="8">
    <fb>50639393</fb>
    <v>39</v>
  </rv>
  <rv s="8">
    <fb>35788609</fb>
    <v>39</v>
  </rv>
  <rv s="8">
    <fb>32693898</fb>
    <v>39</v>
  </rv>
  <rv s="8">
    <fb>41066024</fb>
    <v>39</v>
  </rv>
  <rv s="8">
    <fb>38715176</fb>
    <v>39</v>
  </rv>
  <rv s="8">
    <fb>62700110</fb>
    <v>39</v>
  </rv>
  <rv s="8">
    <fb>60600113</fb>
    <v>39</v>
  </rv>
  <rv s="8">
    <fb>47224939</fb>
    <v>39</v>
  </rv>
  <rv s="8">
    <fb>44264258</fb>
    <v>39</v>
  </rv>
  <rv s="8">
    <fb>68493805</fb>
    <v>39</v>
  </rv>
  <rv s="8">
    <fb>40445822</fb>
    <v>39</v>
  </rv>
  <rv s="8">
    <fb>36394579</fb>
    <v>39</v>
  </rv>
  <rv s="8">
    <fb>75248608</fb>
    <v>39</v>
  </rv>
  <rv s="8">
    <fb>51892735</fb>
    <v>39</v>
  </rv>
  <rv s="8">
    <fb>39310501</fb>
    <v>39</v>
  </rv>
  <rv s="8">
    <fb>36656122</fb>
    <v>39</v>
  </rv>
  <rv s="8">
    <fb>49320970</fb>
    <v>39</v>
  </rv>
  <rv s="8">
    <fb>59044937</fb>
    <v>39</v>
  </rv>
  <rv s="8">
    <fb>75315470</fb>
    <v>39</v>
  </rv>
  <rv s="8">
    <fb>77503110</fb>
    <v>39</v>
  </rv>
  <rv s="8">
    <fb>44116922</fb>
    <v>39</v>
  </rv>
  <rv s="8">
    <fb>46805672</fb>
    <v>39</v>
  </rv>
  <rv s="8">
    <fb>38428587</fb>
    <v>39</v>
  </rv>
  <rv s="8">
    <fb>48336004</fb>
    <v>39</v>
  </rv>
  <rv s="8">
    <fb>42100928</fb>
    <v>39</v>
  </rv>
  <rv s="8">
    <fb>63655448</fb>
    <v>39</v>
  </rv>
  <rv s="8">
    <fb>72668778</fb>
    <v>39</v>
  </rv>
  <rv s="8">
    <fb>38097798</fb>
    <v>39</v>
  </rv>
  <rv s="8">
    <fb>40846466</fb>
    <v>39</v>
  </rv>
  <rv s="8">
    <fb>43005186</fb>
    <v>39</v>
  </rv>
  <rv s="8">
    <fb>49964690</fb>
    <v>39</v>
  </rv>
  <rv s="8">
    <fb>37398693</fb>
    <v>39</v>
  </rv>
  <rv s="8">
    <fb>37912244</fb>
    <v>39</v>
  </rv>
  <rv s="8">
    <fb>44138060</fb>
    <v>39</v>
  </rv>
  <rv s="8">
    <fb>42267994</fb>
    <v>39</v>
  </rv>
  <rv s="8">
    <fb>36217215</fb>
    <v>39</v>
  </rv>
  <rv s="8">
    <fb>54203636</fb>
    <v>39</v>
  </rv>
  <rv s="8">
    <fb>30725436</fb>
    <v>39</v>
  </rv>
  <rv s="8">
    <fb>34393714</fb>
    <v>39</v>
  </rv>
  <rv s="8">
    <fb>37416801</fb>
    <v>39</v>
  </rv>
  <rv s="8">
    <fb>36439010</fb>
    <v>39</v>
  </rv>
  <rv s="8">
    <fb>34183835</fb>
    <v>39</v>
  </rv>
  <rv s="8">
    <fb>49314574</fb>
    <v>39</v>
  </rv>
  <rv s="8">
    <fb>34979860</fb>
    <v>39</v>
  </rv>
  <rv s="8">
    <fb>47268176</fb>
    <v>39</v>
  </rv>
  <rv s="8">
    <fb>30174704</fb>
    <v>39</v>
  </rv>
  <rv s="8">
    <fb>42899661</fb>
    <v>39</v>
  </rv>
  <rv s="8">
    <fb>41435839</fb>
    <v>39</v>
  </rv>
  <rv s="8">
    <fb>60182451</fb>
    <v>39</v>
  </rv>
  <rv s="8">
    <fb>45667533</fb>
    <v>39</v>
  </rv>
  <rv s="8">
    <fb>38216975</fb>
    <v>39</v>
  </rv>
  <rv s="8">
    <fb>39478322</fb>
    <v>39</v>
  </rv>
  <rv s="8">
    <fb>68181968</fb>
    <v>39</v>
  </rv>
  <rv s="8">
    <fb>47233212</fb>
    <v>39</v>
  </rv>
  <rv s="8">
    <fb>46444893</fb>
    <v>39</v>
  </rv>
  <rv s="8">
    <fb>37586773</fb>
    <v>39</v>
  </rv>
  <rv s="8">
    <fb>43006128</fb>
    <v>39</v>
  </rv>
  <rv s="8">
    <fb>47388640</fb>
    <v>39</v>
  </rv>
  <rv s="8">
    <fb>38904109</fb>
    <v>39</v>
  </rv>
  <rv s="8">
    <fb>75988766</fb>
    <v>39</v>
  </rv>
  <rv s="8">
    <fb>37084081</fb>
    <v>39</v>
  </rv>
  <rv s="8">
    <fb>49412046</fb>
    <v>39</v>
  </rv>
  <rv s="8">
    <fb>50032576</fb>
    <v>39</v>
  </rv>
  <rv s="8">
    <fb>46750285</fb>
    <v>39</v>
  </rv>
  <rv s="8">
    <fb>38226390</fb>
    <v>39</v>
  </rv>
  <rv s="8">
    <fb>42441393</fb>
    <v>39</v>
  </rv>
  <rv s="8">
    <fb>45621288</fb>
    <v>39</v>
  </rv>
  <rv s="8">
    <fb>34000163</fb>
    <v>39</v>
  </rv>
  <rv s="8">
    <fb>30177351</fb>
    <v>39</v>
  </rv>
  <rv s="8">
    <fb>31745989</fb>
    <v>39</v>
  </rv>
  <rv s="8">
    <fb>26906629</fb>
    <v>39</v>
  </rv>
  <rv s="8">
    <fb>42787561</fb>
    <v>39</v>
  </rv>
  <rv s="8">
    <fb>28762183</fb>
    <v>39</v>
  </rv>
  <rv s="8">
    <fb>31241549</fb>
    <v>39</v>
  </rv>
  <rv s="8">
    <fb>34742738</fb>
    <v>39</v>
  </rv>
  <rv s="8">
    <fb>37234515</fb>
    <v>39</v>
  </rv>
  <rv s="8">
    <fb>28677723</fb>
    <v>39</v>
  </rv>
  <rv s="8">
    <fb>31543812</fb>
    <v>39</v>
  </rv>
  <rv s="8">
    <fb>35904730</fb>
    <v>39</v>
  </rv>
  <rv s="8">
    <fb>43695179</fb>
    <v>39</v>
  </rv>
  <rv s="8">
    <fb>55773545</fb>
    <v>39</v>
  </rv>
  <rv s="8">
    <fb>108248729</fb>
    <v>39</v>
  </rv>
  <rv s="8">
    <fb>85919452</fb>
    <v>39</v>
  </rv>
  <rv s="8">
    <fb>125716674</fb>
    <v>39</v>
  </rv>
  <rv s="8">
    <fb>57635828</fb>
    <v>39</v>
  </rv>
  <rv s="8">
    <fb>33160097</fb>
    <v>39</v>
  </rv>
  <rv s="8">
    <fb>41338891</fb>
    <v>39</v>
  </rv>
  <rv s="8">
    <fb>64969310</fb>
    <v>39</v>
  </rv>
  <rv s="8">
    <fb>56578757</fb>
    <v>39</v>
  </rv>
  <rv s="8">
    <fb>57052654</fb>
    <v>39</v>
  </rv>
  <rv s="8">
    <fb>50203975</fb>
    <v>39</v>
  </rv>
  <rv s="8">
    <fb>37888459</fb>
    <v>39</v>
  </rv>
  <rv s="8">
    <fb>47679442</fb>
    <v>39</v>
  </rv>
  <rv s="8">
    <fb>60393052</fb>
    <v>39</v>
  </rv>
  <rv s="8">
    <fb>47304672</fb>
    <v>39</v>
  </rv>
  <rv s="8">
    <fb>73105046</fb>
    <v>39</v>
  </rv>
  <rv s="8">
    <fb>47910060</fb>
    <v>39</v>
  </rv>
  <rv s="8">
    <fb>48420580</fb>
    <v>39</v>
  </rv>
  <rv s="8">
    <fb>56900159</fb>
    <v>39</v>
  </rv>
  <rv s="8">
    <fb>43319662</fb>
    <v>39</v>
  </rv>
  <rv s="8">
    <fb>58070628</fb>
    <v>39</v>
  </rv>
  <rv s="8">
    <fb>42532853</fb>
    <v>39</v>
  </rv>
  <rv s="8">
    <fb>48195973</fb>
    <v>39</v>
  </rv>
  <rv s="8">
    <fb>41152102</fb>
    <v>39</v>
  </rv>
  <rv s="8">
    <fb>34604693</fb>
    <v>39</v>
  </rv>
  <rv s="8">
    <fb>70361125</fb>
    <v>39</v>
  </rv>
  <rv s="8">
    <fb>44433322</fb>
    <v>39</v>
  </rv>
  <rv s="8">
    <fb>37177429</fb>
    <v>39</v>
  </rv>
  <rv s="8">
    <fb>39281255</fb>
    <v>39</v>
  </rv>
  <rv s="8">
    <fb>66671471</fb>
    <v>39</v>
  </rv>
  <rv s="8">
    <fb>65857248</fb>
    <v>39</v>
  </rv>
  <rv s="8">
    <fb>33457815</fb>
    <v>39</v>
  </rv>
  <rv s="8">
    <fb>30653149</fb>
    <v>39</v>
  </rv>
  <rv s="8">
    <fb>35771503</fb>
    <v>39</v>
  </rv>
  <rv s="8">
    <fb>50788516</fb>
    <v>39</v>
  </rv>
  <rv s="8">
    <fb>26048714</fb>
    <v>39</v>
  </rv>
  <rv s="8">
    <fb>30056740</fb>
    <v>39</v>
  </rv>
  <rv s="8">
    <fb>45076076</fb>
    <v>39</v>
  </rv>
  <rv s="8">
    <fb>40921297</fb>
    <v>39</v>
  </rv>
  <rv s="8">
    <fb>26910448</fb>
    <v>39</v>
  </rv>
  <rv s="8">
    <fb>26749030</fb>
    <v>39</v>
  </rv>
  <rv s="8">
    <fb>31011072</fb>
    <v>39</v>
  </rv>
  <rv s="8">
    <fb>36554002</fb>
    <v>39</v>
  </rv>
  <rv s="8">
    <fb>76519818</fb>
    <v>39</v>
  </rv>
  <rv s="8">
    <fb>50737213</fb>
    <v>39</v>
  </rv>
  <rv s="8">
    <fb>58266472</fb>
    <v>39</v>
  </rv>
  <rv s="8">
    <fb>43321578</fb>
    <v>39</v>
  </rv>
  <rv s="8">
    <fb>74196664</fb>
    <v>39</v>
  </rv>
  <rv s="8">
    <fb>88744106</fb>
    <v>39</v>
  </rv>
  <rv s="8">
    <fb>74249199</fb>
    <v>39</v>
  </rv>
  <rv s="8">
    <fb>109648212</fb>
    <v>39</v>
  </rv>
  <rv s="8">
    <fb>71230528</fb>
    <v>39</v>
  </rv>
  <rv s="8">
    <fb>80094868</fb>
    <v>39</v>
  </rv>
  <rv s="8">
    <fb>81158816</fb>
    <v>39</v>
  </rv>
  <rv s="8">
    <fb>99326624</fb>
    <v>39</v>
  </rv>
  <rv s="8">
    <fb>88102109</fb>
    <v>39</v>
  </rv>
  <rv s="8">
    <fb>69588167</fb>
    <v>39</v>
  </rv>
  <rv s="8">
    <fb>74079414</fb>
    <v>39</v>
  </rv>
  <rv s="8">
    <fb>62660321</fb>
    <v>39</v>
  </rv>
  <rv s="8">
    <fb>49008709</fb>
    <v>39</v>
  </rv>
  <rv s="8">
    <fb>66041422</fb>
    <v>39</v>
  </rv>
  <rv s="8">
    <fb>66555985</fb>
    <v>39</v>
  </rv>
  <rv s="8">
    <fb>62958195</fb>
    <v>39</v>
  </rv>
  <rv s="8">
    <fb>83762964</fb>
    <v>39</v>
  </rv>
  <rv s="8">
    <fb>58766795</fb>
    <v>39</v>
  </rv>
  <rv s="8">
    <fb>38355735</fb>
    <v>39</v>
  </rv>
  <rv s="8">
    <fb>52228898</fb>
    <v>39</v>
  </rv>
  <rv s="8">
    <fb>42164248</fb>
    <v>39</v>
  </rv>
  <rv s="8">
    <fb>71662653</fb>
    <v>39</v>
  </rv>
  <rv s="8">
    <fb>95328213</fb>
    <v>39</v>
  </rv>
  <rv s="8">
    <fb>54609641</fb>
    <v>39</v>
  </rv>
  <rv s="8">
    <fb>76014544</fb>
    <v>39</v>
  </rv>
  <rv s="8">
    <fb>125985998</fb>
    <v>39</v>
  </rv>
  <rv s="8">
    <fb>217965131</fb>
    <v>39</v>
  </rv>
  <rv s="8">
    <fb>256611355</fb>
    <v>39</v>
  </rv>
  <rv s="8">
    <fb>165816581</fb>
    <v>39</v>
  </rv>
  <rv s="8">
    <fb>241867317</fb>
    <v>39</v>
  </rv>
  <rv s="8">
    <fb>162331225</fb>
    <v>39</v>
  </rv>
  <rv s="8">
    <fb>97866334</fb>
    <v>39</v>
  </rv>
  <rv s="8">
    <fb>68033993</fb>
    <v>39</v>
  </rv>
  <rv s="8">
    <fb>56892874</fb>
    <v>39</v>
  </rv>
  <rv s="8">
    <fb>83484814</fb>
    <v>39</v>
  </rv>
  <rv s="8">
    <fb>79868083</fb>
    <v>39</v>
  </rv>
  <rv s="8">
    <fb>69368129</fb>
    <v>39</v>
  </rv>
  <rv s="8">
    <fb>75948117</fb>
    <v>39</v>
  </rv>
  <rv s="8">
    <fb>90590658</fb>
    <v>39</v>
  </rv>
  <rv s="8">
    <fb>64150418</fb>
    <v>39</v>
  </rv>
  <rv s="8">
    <fb>61119590</fb>
    <v>39</v>
  </rv>
  <rv s="8">
    <fb>47613755</fb>
    <v>39</v>
  </rv>
  <rv s="8">
    <fb>47775121</fb>
    <v>39</v>
  </rv>
  <rv s="8">
    <fb>93101463</fb>
    <v>39</v>
  </rv>
  <rv s="8">
    <fb>63186146</fb>
    <v>39</v>
  </rv>
  <rv s="8">
    <fb>60717270</fb>
    <v>39</v>
  </rv>
  <rv s="8">
    <fb>38659222</fb>
    <v>39</v>
  </rv>
  <rv s="8">
    <fb>48264708</fb>
    <v>39</v>
  </rv>
  <rv s="8">
    <fb>55733229</fb>
    <v>39</v>
  </rv>
  <rv s="8">
    <fb>65130787</fb>
    <v>39</v>
  </rv>
  <rv s="8">
    <fb>37603427</fb>
    <v>39</v>
  </rv>
  <rv s="8">
    <fb>78993570</fb>
    <v>39</v>
  </rv>
  <rv s="8">
    <fb>67947225</fb>
    <v>39</v>
  </rv>
  <rv s="8">
    <fb>66283531</fb>
    <v>39</v>
  </rv>
  <rv s="8">
    <fb>71268145</fb>
    <v>39</v>
  </rv>
  <rv s="8">
    <fb>76052101</fb>
    <v>39</v>
  </rv>
  <rv s="8">
    <fb>68168509</fb>
    <v>39</v>
  </rv>
  <rv s="8">
    <fb>60614492</fb>
    <v>39</v>
  </rv>
  <rv s="8">
    <fb>95197657</fb>
    <v>39</v>
  </rv>
  <rv s="8">
    <fb>70860417</fb>
    <v>39</v>
  </rv>
  <rv s="8">
    <fb>76029046</fb>
    <v>39</v>
  </rv>
  <rv s="8">
    <fb>72588475</fb>
    <v>39</v>
  </rv>
  <rv s="8">
    <fb>68445512</fb>
    <v>39</v>
  </rv>
  <rv s="8">
    <fb>70073758</fb>
    <v>39</v>
  </rv>
  <rv s="8">
    <fb>90601242</fb>
    <v>39</v>
  </rv>
  <rv s="8">
    <fb>61630502</fb>
    <v>39</v>
  </rv>
  <rv s="8">
    <fb>63606204</fb>
    <v>39</v>
  </rv>
  <rv s="8">
    <fb>57314199</fb>
    <v>39</v>
  </rv>
  <rv s="8">
    <fb>92436397</fb>
    <v>39</v>
  </rv>
  <rv s="8">
    <fb>66588743</fb>
    <v>39</v>
  </rv>
  <rv s="8">
    <fb>53016418</fb>
    <v>39</v>
  </rv>
  <rv s="8">
    <fb>66246973</fb>
    <v>39</v>
  </rv>
  <rv s="8">
    <fb>73658225</fb>
    <v>39</v>
  </rv>
  <rv s="8">
    <fb>64129003</fb>
    <v>39</v>
  </rv>
  <rv s="8">
    <fb>89505996</fb>
    <v>39</v>
  </rv>
  <rv s="8">
    <fb>79984125</fb>
    <v>39</v>
  </rv>
  <rv s="8">
    <fb>82209365</fb>
    <v>39</v>
  </rv>
  <rv s="8">
    <fb>76605029</fb>
    <v>39</v>
  </rv>
  <rv s="8">
    <fb>94051374</fb>
    <v>39</v>
  </rv>
  <rv s="8">
    <fb>87426039</fb>
    <v>39</v>
  </rv>
  <rv s="8">
    <fb>67735293</fb>
    <v>39</v>
  </rv>
  <rv s="8">
    <fb>62114767</fb>
    <v>39</v>
  </rv>
  <rv s="8">
    <fb>78548361</fb>
    <v>39</v>
  </rv>
  <rv s="8">
    <fb>86258398</fb>
    <v>39</v>
  </rv>
  <rv s="8">
    <fb>92502541</fb>
    <v>39</v>
  </rv>
  <rv s="8">
    <fb>70030140</fb>
    <v>39</v>
  </rv>
  <rv s="8">
    <fb>66510374</fb>
    <v>39</v>
  </rv>
  <rv s="8">
    <fb>51065789</fb>
    <v>39</v>
  </rv>
  <rv s="8">
    <fb>74814505</fb>
    <v>39</v>
  </rv>
  <rv s="8">
    <fb>59024585</fb>
    <v>39</v>
  </rv>
  <rv s="8">
    <fb>66113326</fb>
    <v>39</v>
  </rv>
  <rv s="8">
    <fb>57528960</fb>
    <v>39</v>
  </rv>
  <rv s="8">
    <fb>63670226</fb>
    <v>39</v>
  </rv>
  <rv s="8">
    <fb>51898518</fb>
    <v>39</v>
  </rv>
  <rv s="8">
    <fb>74317260</fb>
    <v>39</v>
  </rv>
  <rv s="8">
    <fb>88987511</fb>
    <v>39</v>
  </rv>
  <rv s="8">
    <fb>68885683</fb>
    <v>39</v>
  </rv>
  <rv s="8">
    <fb>65621645</fb>
    <v>39</v>
  </rv>
  <rv s="8">
    <fb>63374984</fb>
    <v>39</v>
  </rv>
  <rv s="8">
    <fb>60046288</fb>
    <v>39</v>
  </rv>
  <rv s="8">
    <fb>70511036</fb>
    <v>39</v>
  </rv>
  <rv s="8">
    <fb>71307134</fb>
    <v>39</v>
  </rv>
  <rv s="8">
    <fb>56865364</fb>
    <v>39</v>
  </rv>
  <rv s="8">
    <fb>54917102</fb>
    <v>39</v>
  </rv>
  <rv s="8">
    <fb>60556278</fb>
    <v>39</v>
  </rv>
  <rv s="8">
    <fb>80418851</fb>
    <v>39</v>
  </rv>
  <rv s="8">
    <fb>103385246</fb>
    <v>39</v>
  </rv>
  <rv s="8">
    <fb>140103572</fb>
    <v>39</v>
  </rv>
  <rv s="8">
    <fb>73218015</fb>
    <v>39</v>
  </rv>
  <rv s="8">
    <fb>68051401</fb>
    <v>39</v>
  </rv>
  <rv s="8">
    <fb>64357525</fb>
    <v>39</v>
  </rv>
  <rv s="8">
    <fb>74205791</fb>
    <v>39</v>
  </rv>
  <rv s="8">
    <fb>64051626</fb>
    <v>39</v>
  </rv>
  <rv s="8">
    <fb>58742300</fb>
    <v>39</v>
  </rv>
  <rv s="8">
    <fb>64821798</fb>
    <v>39</v>
  </rv>
  <rv s="8">
    <fb>60092790</fb>
    <v>39</v>
  </rv>
  <rv s="8">
    <fb>59327466</fb>
    <v>39</v>
  </rv>
  <rv s="8">
    <fb>68592507</fb>
    <v>39</v>
  </rv>
  <rv s="8">
    <fb>43804914</fb>
    <v>39</v>
  </rv>
  <rv s="8">
    <fb>69750731</fb>
    <v>39</v>
  </rv>
  <rv s="8">
    <fb>88890298</fb>
    <v>39</v>
  </rv>
  <rv s="8">
    <fb>54805775</fb>
    <v>39</v>
  </rv>
  <rv s="8">
    <fb>84083214</fb>
    <v>39</v>
  </rv>
  <rv s="8">
    <fb>51274332</fb>
    <v>39</v>
  </rv>
  <rv s="8">
    <fb>51581565</fb>
    <v>39</v>
  </rv>
  <rv s="8">
    <fb>48341069</fb>
    <v>39</v>
  </rv>
  <rv s="8">
    <fb>61519461</fb>
    <v>39</v>
  </rv>
  <rv s="8">
    <fb>74522192</fb>
    <v>39</v>
  </rv>
  <rv s="8">
    <fb>81983545</fb>
    <v>39</v>
  </rv>
  <rv s="8">
    <fb>70820898</fb>
    <v>39</v>
  </rv>
  <rv s="8">
    <fb>65219228</fb>
    <v>39</v>
  </rv>
  <rv s="8">
    <fb>85178935</fb>
    <v>39</v>
  </rv>
  <rv s="8">
    <fb>63133104</fb>
    <v>39</v>
  </rv>
  <rv s="8">
    <fb>66133856</fb>
    <v>39</v>
  </rv>
  <rv s="8">
    <fb>78034529</fb>
    <v>39</v>
  </rv>
  <rv s="8">
    <fb>69934360</fb>
    <v>39</v>
  </rv>
  <rv s="8">
    <fb>72780135</fb>
    <v>39</v>
  </rv>
  <rv s="8">
    <fb>63772412</fb>
    <v>39</v>
  </rv>
  <rv s="8">
    <fb>61168953</fb>
    <v>39</v>
  </rv>
  <rv s="8">
    <fb>101952244</fb>
    <v>39</v>
  </rv>
  <rv s="8">
    <fb>90459242</fb>
    <v>39</v>
  </rv>
  <rv s="8">
    <fb>97945620</fb>
    <v>39</v>
  </rv>
  <rv s="8">
    <fb>69452201</fb>
    <v>39</v>
  </rv>
  <rv s="8">
    <fb>81708872</fb>
    <v>39</v>
  </rv>
  <rv s="8">
    <fb>68082229</fb>
    <v>39</v>
  </rv>
  <rv s="8">
    <fb>89622067</fb>
    <v>39</v>
  </rv>
  <rv s="8">
    <fb>69179209</fb>
    <v>39</v>
  </rv>
  <rv s="8">
    <fb>73499015</fb>
    <v>39</v>
  </rv>
  <rv s="8">
    <fb>86288028</fb>
    <v>39</v>
  </rv>
  <rv s="8">
    <fb>72545369</fb>
    <v>39</v>
  </rv>
  <rv s="8">
    <fb>56895993</fb>
    <v>39</v>
  </rv>
  <rv s="8">
    <fb>70494350</fb>
    <v>39</v>
  </rv>
  <rv s="19">
    <v>40</v>
    <v>a1yv52</v>
    <v>Daily</v>
    <v>45920</v>
    <v>45934</v>
    <v>0</v>
    <v>1</v>
    <v>638950464000000000,638951658573560768,0</v>
    <v>0</v>
    <v>a1yv52</v>
    <v>XNAS:NVDA</v>
    <v>1</v>
  </rv>
  <rv s="19">
    <v>40</v>
    <v>a1mou2</v>
    <v>Daily</v>
    <v>45920</v>
    <v>45934</v>
    <v>0</v>
    <v>1</v>
    <v>638950464000000000,638951658573442763,0</v>
    <v>0</v>
    <v>a1mou2</v>
    <v>XNAS:AAPL</v>
    <v>2</v>
  </rv>
  <rv s="19">
    <v>40</v>
    <v>a1nhlh</v>
    <v>Daily</v>
    <v>45920</v>
    <v>45934</v>
    <v>0</v>
    <v>1</v>
    <v>638950464000000000,638951658573461915,0</v>
    <v>0</v>
    <v>a1nhlh</v>
    <v>XNAS:AMZN</v>
    <v>3</v>
  </rv>
  <rv s="19">
    <v>40</v>
    <v>a1slm7</v>
    <v>Daily</v>
    <v>45920</v>
    <v>45934</v>
    <v>0</v>
    <v>1</v>
    <v>638950464000000000,638951658573592096,0</v>
    <v>0</v>
    <v>a1slm7</v>
    <v>XNAS:META</v>
    <v>4</v>
  </rv>
  <rv s="19">
    <v>40</v>
    <v>a1xzim</v>
    <v>Daily</v>
    <v>45920</v>
    <v>45934</v>
    <v>0</v>
    <v>1</v>
    <v>638950464000000000,638951658573672975,0</v>
    <v>0</v>
    <v>a1xzim</v>
    <v>XNAS:MSFT</v>
    <v>5</v>
  </rv>
  <rv s="19">
    <v>40</v>
    <v>a1u3p2</v>
    <v>Daily</v>
    <v>45920</v>
    <v>45934</v>
    <v>0</v>
    <v>1</v>
    <v>638950464000000000,638951658573646146,0</v>
    <v>0</v>
    <v>a1u3p2</v>
    <v>XNAS:GOOG</v>
    <v>6</v>
  </rv>
  <rv s="19">
    <v>40</v>
    <v>a24kar</v>
    <v>Daily</v>
    <v>45920</v>
    <v>45934</v>
    <v>0</v>
    <v>1</v>
    <v>638950464000000000,638951658573540039,0</v>
    <v>0</v>
    <v>a24kar</v>
    <v>XNAS:TSLA</v>
    <v>7</v>
  </rv>
  <rv s="19">
    <v>40</v>
    <v>a3yy77</v>
    <v>Daily</v>
    <v>45920</v>
    <v>45934</v>
    <v>0</v>
    <v>1</v>
    <v>638950464000000000,638951658573413995,0</v>
    <v>0</v>
    <v>a3yy77</v>
    <v>NDX</v>
    <v>8</v>
  </rv>
  <rv s="19">
    <v>40</v>
    <v>a23hqh</v>
    <v>Daily</v>
    <v>43830</v>
    <v>45934</v>
    <v>0</v>
    <v>1</v>
    <v>638950464000000000,638951658573392222,0</v>
    <v>9</v>
    <v>a23hqh</v>
    <v>ARCX:SPY</v>
    <v>10</v>
  </rv>
  <rv s="20">
    <v>41</v>
    <v>a23hqh</v>
    <v>Daily</v>
    <v>43830</v>
    <v>45934</v>
    <v>0</v>
    <v>1</v>
    <v>638950464000000000,638951658573459691,0</v>
    <v>9</v>
    <v>a23hqh</v>
    <v>ARCX:SPY</v>
    <v>11</v>
  </rv>
  <rv s="19">
    <v>40</v>
    <v>a1tqp2</v>
    <v>Daily</v>
    <v>42369</v>
    <v>45934</v>
    <v>0</v>
    <v>1</v>
    <v>638950464000000000,638951658573511696,0</v>
    <v>12</v>
    <v>a1tqp2</v>
    <v>ARCX:GDX</v>
    <v>13</v>
  </rv>
  <rv s="19">
    <v>40</v>
    <v>a1twnm</v>
    <v>Daily</v>
    <v>42369</v>
    <v>45934</v>
    <v>0</v>
    <v>1</v>
    <v>638950464000000000,638951658573490256,0</v>
    <v>12</v>
    <v>a1twnm</v>
    <v>ARCX:GLD</v>
    <v>14</v>
  </rv>
</rvData>
</file>

<file path=xl/richData/rdrichvaluestructure.xml><?xml version="1.0" encoding="utf-8"?>
<rvStructures xmlns="http://schemas.microsoft.com/office/spreadsheetml/2017/richdata" count="21">
  <s t="_hyperlink">
    <k n="Address" t="s"/>
    <k n="Text" t="s"/>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Exchange" t="s"/>
    <k n="Exchange abbreviation" t="s"/>
    <k n="Expense ratio"/>
    <k n="High"/>
    <k n="Instrument type" t="s"/>
    <k n="Last trade time"/>
    <k n="LearnMoreOnLink" t="r"/>
    <k n="Low"/>
    <k n="Market cap"/>
    <k n="Name" t="s"/>
    <k n="Open"/>
    <k n="Previous close"/>
    <k n="Price"/>
    <k n="Price (Extended hours)"/>
    <k n="Ticker symbol" t="s"/>
    <k n="UniqueName" t="s"/>
    <k n="Volume"/>
    <k n="Volume average"/>
  </s>
  <s t="_linkedentity">
    <k n="%cvi" t="r"/>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k n="Year incorporated"/>
  </s>
  <s t="_sourceattribution">
    <k n="License" t="r"/>
    <k n="Source" t="r"/>
  </s>
  <s t="_imageurl">
    <k n="_Provider" t="spb"/>
    <k n="Address" t="s"/>
    <k n="Attribution" t="r"/>
    <k n="ComputedImage" t="b"/>
    <k n="More Images Address" t="s"/>
    <k n="Text" t="s"/>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mage" t="r"/>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ndustry" t="s"/>
    <k n="Instrument type" t="s"/>
    <k n="Last trade time"/>
    <k n="Low"/>
    <k n="Market cap"/>
    <k n="Name" t="s"/>
    <k n="Official name" t="s"/>
    <k n="Open"/>
    <k n="P/E"/>
    <k n="Previous close"/>
    <k n="Price"/>
    <k n="Price (Extended hours)"/>
    <k n="Shares outstanding"/>
    <k n="Ticker symbol" t="s"/>
    <k n="UniqueName" t="s"/>
    <k n="Volume"/>
    <k n="Volume average"/>
    <k n="Year incorporated"/>
  </s>
  <s t="_formattednumber">
    <k n="_Format" t="spb"/>
  </s>
  <s t="_linkedentitycore">
    <k n="%EntityCulture" t="s"/>
    <k n="%EntityId" t="s"/>
    <k n="%EntityServiceId"/>
    <k n="%IsRefreshable" t="b"/>
    <k n="%ProviderInfo" t="s"/>
    <k n="_Display" t="spb"/>
    <k n="_DisplayString" t="s"/>
    <k n="_Flags" t="spb"/>
    <k n="_Format" t="spb"/>
    <k n="_Icon" t="s"/>
    <k n="_SubLabel" t="spb"/>
    <k n="52 week high"/>
    <k n="52 week low"/>
    <k n="Change"/>
    <k n="Change (%)"/>
    <k n="Country/region" t="s"/>
    <k n="High"/>
    <k n="Instrument type" t="s"/>
    <k n="LearnMoreOnLink" t="r"/>
    <k n="Low"/>
    <k n="Name" t="s"/>
    <k n="Open"/>
    <k n="Previous close"/>
    <k n="Price"/>
    <k n="Ticker symbol" t="s"/>
    <k n="UniqueName" t="s"/>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xchange" t="s"/>
    <k n="Exchange abbreviation" t="s"/>
    <k n="ExchangeID" t="s"/>
    <k n="Headquarters" t="s"/>
    <k n="High"/>
    <k n="Industry" t="s"/>
    <k n="Instrument type" t="s"/>
    <k n="Last trade time"/>
    <k n="Low"/>
    <k n="Market cap"/>
    <k n="Name" t="s"/>
    <k n="Official name" t="s"/>
    <k n="Open"/>
    <k n="Previous close"/>
    <k n="Pric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Price (Extended hours)"/>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ndustry" t="s"/>
    <k n="Instrument type" t="s"/>
    <k n="Last trade time"/>
    <k n="Low"/>
    <k n="Market cap"/>
    <k n="Name" t="s"/>
    <k n="Official name" t="s"/>
    <k n="Open"/>
    <k n="Previous close"/>
    <k n="Price"/>
    <k n="Price (Extended hours)"/>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s>
  <s t="_error">
    <k n="errorType" t="i"/>
    <k n="field" t="s"/>
    <k n="subType" t="i"/>
  </s>
  <s t="_error">
    <k n="errorType" t="i"/>
    <k n="propagated" t="b"/>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mage" t="r"/>
    <k n="Industry" t="s"/>
    <k n="Instrument type" t="s"/>
    <k n="Last trade time"/>
    <k n="LearnMoreOnLink" t="r"/>
    <k n="Low"/>
    <k n="Market cap"/>
    <k n="Name" t="s"/>
    <k n="Official name" t="s"/>
    <k n="Open"/>
    <k n="Previous close"/>
    <k n="Price"/>
    <k n="Price (Extended hours)"/>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s>
  <s t="_stockhistorycache">
    <k n="_Format" t="spb"/>
    <k n="Symbol" t="s"/>
    <k n="Interval" t="s"/>
    <k n="StartDate" t="i"/>
    <k n="EndDate" t="i"/>
    <k n="f1904" t="b"/>
    <k n="fdcompat" t="b"/>
    <k n="etag" t="s"/>
    <k n="Date" t="a"/>
    <k n="EntityId" t="s"/>
    <k n="Instrument" t="s"/>
    <k n="Close" t="a"/>
  </s>
  <s t="_stockhistorycache">
    <k n="_Format" t="spb"/>
    <k n="Symbol" t="s"/>
    <k n="Interval" t="s"/>
    <k n="StartDate" t="i"/>
    <k n="EndDate" t="i"/>
    <k n="f1904" t="b"/>
    <k n="fdcompat" t="b"/>
    <k n="etag" t="s"/>
    <k n="Date" t="a"/>
    <k n="EntityId" t="s"/>
    <k n="Instrument" t="s"/>
    <k n="Volume" t="a"/>
  </s>
</rvStructures>
</file>

<file path=xl/richData/rdsupportingpropertybag.xml><?xml version="1.0" encoding="utf-8"?>
<supportingPropertyBags xmlns="http://schemas.microsoft.com/office/spreadsheetml/2017/richdata2">
  <spbArrays count="12">
    <a count="37">
      <v t="s">%EntityServiceId</v>
      <v t="s">_Format</v>
      <v t="s">%IsRefreshable</v>
      <v t="s">%EntityCulture</v>
      <v t="s">%EntityId</v>
      <v t="s">_Icon</v>
      <v t="s">_Display</v>
      <v t="s">Name</v>
      <v t="s">_SubLabel</v>
      <v t="s">Price</v>
      <v t="s">Price (Extended hours)</v>
      <v t="s">Exchange</v>
      <v t="s">Last trade time</v>
      <v t="s">Ticker symbol</v>
      <v t="s">Exchange abbreviation</v>
      <v t="s">Change</v>
      <v t="s">Change (Extended hours)</v>
      <v t="s">Expense ratio</v>
      <v t="s">Change (%)</v>
      <v t="s">Change % (Extended hours)</v>
      <v t="s">Currency</v>
      <v t="s">Previous close</v>
      <v t="s">Open</v>
      <v t="s">High</v>
      <v t="s">Low</v>
      <v t="s">52 week high</v>
      <v t="s">52 week low</v>
      <v t="s">Volume</v>
      <v t="s">Volume average</v>
      <v t="s">Market cap</v>
      <v t="s">Beta</v>
      <v t="s">Instrument type</v>
      <v t="s">_Flags</v>
      <v t="s">UniqueName</v>
      <v t="s">_DisplayString</v>
      <v t="s">LearnMoreOnLink</v>
      <v t="s">%ProviderInfo</v>
    </a>
    <a count="45">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ExchangeID</v>
      <v t="s">%ProviderInfo</v>
    </a>
    <a count="46">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Image</v>
      <v t="s">ExchangeID</v>
      <v t="s">%ProviderInfo</v>
    </a>
    <a count="44">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ExchangeID</v>
      <v t="s">%ProviderInfo</v>
    </a>
    <a count="26">
      <v t="s">%EntityServiceId</v>
      <v t="s">_Format</v>
      <v t="s">%IsRefreshable</v>
      <v t="s">%EntityCulture</v>
      <v t="s">%EntityId</v>
      <v t="s">_Icon</v>
      <v t="s">_Display</v>
      <v t="s">Name</v>
      <v t="s">Price</v>
      <v t="s">Ticker symbol</v>
      <v t="s">_SubLabel</v>
      <v t="s">Change</v>
      <v t="s">Change (%)</v>
      <v t="s">Country/region</v>
      <v t="s">Previous close</v>
      <v t="s">Open</v>
      <v t="s">High</v>
      <v t="s">Low</v>
      <v t="s">52 week high</v>
      <v t="s">52 week low</v>
      <v t="s">Instrument type</v>
      <v t="s">_Flags</v>
      <v t="s">UniqueName</v>
      <v t="s">_DisplayString</v>
      <v t="s">LearnMoreOnLink</v>
      <v t="s">%ProviderInfo</v>
    </a>
    <a count="39">
      <v t="s">%EntityServiceId</v>
      <v t="s">_Format</v>
      <v t="s">%IsRefreshable</v>
      <v t="s">%EntityCulture</v>
      <v t="s">%EntityId</v>
      <v t="s">_Icon</v>
      <v t="s">_Display</v>
      <v t="s">Name</v>
      <v t="s">Price</v>
      <v t="s">Exchange</v>
      <v t="s">Official name</v>
      <v t="s">_SubLabel</v>
      <v t="s">Last trade time</v>
      <v t="s">Ticker symbol</v>
      <v t="s">Exchange abbreviation</v>
      <v t="s">Change</v>
      <v t="s">Change (%)</v>
      <v t="s">Currency</v>
      <v t="s">Previous close</v>
      <v t="s">Open</v>
      <v t="s">High</v>
      <v t="s">Low</v>
      <v t="s">52 week high</v>
      <v t="s">52 week low</v>
      <v t="s">Volume</v>
      <v t="s">Volume average</v>
      <v t="s">Market cap</v>
      <v t="s">Beta</v>
      <v t="s">Shares outstanding</v>
      <v t="s">Description</v>
      <v t="s">Headquarters</v>
      <v t="s">Industry</v>
      <v t="s">Instrument type</v>
      <v t="s">Year incorporated</v>
      <v t="s">_Flags</v>
      <v t="s">UniqueName</v>
      <v t="s">_DisplayString</v>
      <v t="s">ExchangeID</v>
      <v t="s">%ProviderInfo</v>
    </a>
    <a count="44">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Shares outstanding</v>
      <v t="s">Description</v>
      <v t="s">Employees</v>
      <v t="s">Headquarters</v>
      <v t="s">Industry</v>
      <v t="s">Instrument type</v>
      <v t="s">Year incorporated</v>
      <v t="s">_Flags</v>
      <v t="s">UniqueName</v>
      <v t="s">_DisplayString</v>
      <v t="s">LearnMoreOnLink</v>
      <v t="s">ExchangeID</v>
      <v t="s">%ProviderInfo</v>
    </a>
    <a count="43">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Shares outstanding</v>
      <v t="s">Description</v>
      <v t="s">Employees</v>
      <v t="s">Headquarters</v>
      <v t="s">Industry</v>
      <v t="s">Instrument type</v>
      <v t="s">Year incorporated</v>
      <v t="s">_Flags</v>
      <v t="s">UniqueName</v>
      <v t="s">_DisplayString</v>
      <v t="s">ExchangeID</v>
      <v t="s">%ProviderInfo</v>
    </a>
    <a count="42">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ExchangeID</v>
      <v t="s">%ProviderInfo</v>
    </a>
    <a count="39">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Volume</v>
      <v t="s">Volume average</v>
      <v t="s">Market cap</v>
      <v t="s">Beta</v>
      <v t="s">P/E</v>
      <v t="s">Shares outstanding</v>
      <v t="s">Description</v>
      <v t="s">Employees</v>
      <v t="s">Headquarters</v>
      <v t="s">Industry</v>
      <v t="s">Instrument type</v>
      <v t="s">_Flags</v>
      <v t="s">UniqueName</v>
      <v t="s">_DisplayString</v>
      <v t="s">LearnMoreOnLink</v>
      <v t="s">ExchangeID</v>
      <v t="s">%ProviderInfo</v>
    </a>
    <a count="45">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Shares outstanding</v>
      <v t="s">Description</v>
      <v t="s">Employees</v>
      <v t="s">Headquarters</v>
      <v t="s">Industry</v>
      <v t="s">Instrument type</v>
      <v t="s">Year incorporated</v>
      <v t="s">_Flags</v>
      <v t="s">UniqueName</v>
      <v t="s">_DisplayString</v>
      <v t="s">LearnMoreOnLink</v>
      <v t="s">Image</v>
      <v t="s">ExchangeID</v>
      <v t="s">%ProviderInfo</v>
    </a>
    <a count="44">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P/E</v>
      <v t="s">Shares outstanding</v>
      <v t="s">Description</v>
      <v t="s">Employees</v>
      <v t="s">Headquarters</v>
      <v t="s">Industry</v>
      <v t="s">Instrument type</v>
      <v t="s">_Flags</v>
      <v t="s">UniqueName</v>
      <v t="s">_DisplayString</v>
      <v t="s">LearnMoreOnLink</v>
      <v t="s">ExchangeID</v>
      <v t="s">%ProviderInfo</v>
    </a>
  </spbArrays>
  <spbData count="42">
    <spb s="0">
      <v>0</v>
      <v>Name</v>
      <v>LearnMoreOnLink</v>
    </spb>
    <spb s="1">
      <v>0</v>
      <v>0</v>
      <v>0</v>
    </spb>
    <spb s="2">
      <v>1</v>
      <v>1</v>
      <v>1</v>
    </spb>
    <spb s="3">
      <v>1</v>
      <v>2</v>
      <v>1</v>
      <v>3</v>
      <v>1</v>
      <v>1</v>
      <v>1</v>
      <v>4</v>
      <v>5</v>
      <v>6</v>
      <v>1</v>
      <v>1</v>
      <v>5</v>
      <v>1</v>
      <v>4</v>
      <v>7</v>
      <v>8</v>
      <v>1</v>
      <v>1</v>
      <v>5</v>
    </spb>
    <spb s="4">
      <v>at close</v>
      <v>from previous close</v>
      <v>Source: Nasdaq</v>
      <v>from previous close</v>
      <v>GMT</v>
      <v>Delayed 15 minutes</v>
      <v>from close</v>
      <v>from close</v>
    </spb>
    <spb s="0">
      <v>1</v>
      <v>Name</v>
      <v>LearnMoreOnLink</v>
    </spb>
    <spb s="5">
      <v>1</v>
      <v>1</v>
      <v>1</v>
      <v>1</v>
    </spb>
    <spb s="6">
      <v>1</v>
      <v>2</v>
      <v>2</v>
      <v>1</v>
      <v>3</v>
      <v>1</v>
      <v>1</v>
      <v>1</v>
      <v>4</v>
      <v>4</v>
      <v>5</v>
      <v>6</v>
      <v>1</v>
      <v>1</v>
      <v>1</v>
      <v>4</v>
      <v>7</v>
      <v>9</v>
      <v>8</v>
      <v>4</v>
      <v>1</v>
      <v>1</v>
      <v>5</v>
    </spb>
    <spb s="7">
      <v>at close</v>
      <v>from previous close</v>
      <v>from previous close</v>
      <v>Source: Nasdaq</v>
      <v>GMT</v>
      <v>Delayed 15 minutes</v>
      <v>from close</v>
      <v>from close</v>
    </spb>
    <spb s="0">
      <v>2</v>
      <v>Name</v>
      <v>LearnMoreOnLink</v>
    </spb>
    <spb s="8">
      <v>0</v>
      <v>0</v>
    </spb>
    <spb s="9">
      <v>10</v>
      <v>1</v>
      <v>1</v>
      <v>1</v>
      <v>1</v>
    </spb>
    <spb s="10">
      <v>1</v>
      <v>2</v>
      <v>2</v>
      <v>1</v>
      <v>3</v>
      <v>1</v>
      <v>10</v>
      <v>1</v>
      <v>1</v>
      <v>4</v>
      <v>4</v>
      <v>5</v>
      <v>6</v>
      <v>1</v>
      <v>1</v>
      <v>1</v>
      <v>4</v>
      <v>7</v>
      <v>9</v>
      <v>8</v>
      <v>4</v>
      <v>1</v>
      <v>1</v>
      <v>5</v>
    </spb>
    <spb s="11">
      <v>Powered by Refinitiv</v>
    </spb>
    <spb s="6">
      <v>1</v>
      <v>2</v>
      <v>2</v>
      <v>1</v>
      <v>3</v>
      <v>1</v>
      <v>1</v>
      <v>1</v>
      <v>4</v>
      <v>4</v>
      <v>5</v>
      <v>11</v>
      <v>1</v>
      <v>1</v>
      <v>1</v>
      <v>4</v>
      <v>7</v>
      <v>9</v>
      <v>8</v>
      <v>4</v>
      <v>1</v>
      <v>1</v>
      <v>5</v>
    </spb>
    <spb s="12">
      <v>3</v>
      <v>Name</v>
    </spb>
    <spb s="13">
      <v>1</v>
      <v>1</v>
      <v>1</v>
    </spb>
    <spb s="14">
      <v>12</v>
    </spb>
    <spb s="14">
      <v>1</v>
    </spb>
    <spb s="0">
      <v>4</v>
      <v>Name</v>
      <v>LearnMoreOnLink</v>
    </spb>
    <spb s="15">
      <v>1</v>
      <v>1</v>
      <v>3</v>
      <v>1</v>
      <v>1</v>
      <v>1</v>
      <v>5</v>
      <v>1</v>
      <v>1</v>
      <v>1</v>
      <v>8</v>
    </spb>
    <spb s="16">
      <v>from previous close</v>
      <v>from previous close</v>
    </spb>
    <spb s="12">
      <v>5</v>
      <v>Name</v>
    </spb>
    <spb s="17">
      <v>13</v>
      <v>2</v>
      <v>13</v>
      <v>3</v>
      <v>13</v>
      <v>13</v>
      <v>13</v>
      <v>4</v>
      <v>5</v>
      <v>11</v>
      <v>13</v>
      <v>13</v>
      <v>13</v>
      <v>4</v>
      <v>7</v>
      <v>9</v>
      <v>8</v>
      <v>4</v>
    </spb>
    <spb s="18">
      <v>from previous close</v>
      <v>from previous close</v>
      <v>GMT</v>
    </spb>
    <spb s="0">
      <v>6</v>
      <v>Name</v>
      <v>LearnMoreOnLink</v>
    </spb>
    <spb s="19">
      <v>1</v>
      <v>2</v>
      <v>1</v>
      <v>3</v>
      <v>1</v>
      <v>1</v>
      <v>1</v>
      <v>4</v>
      <v>4</v>
      <v>5</v>
      <v>6</v>
      <v>1</v>
      <v>1</v>
      <v>1</v>
      <v>4</v>
      <v>7</v>
      <v>9</v>
      <v>8</v>
      <v>4</v>
      <v>1</v>
      <v>1</v>
      <v>5</v>
    </spb>
    <spb s="12">
      <v>7</v>
      <v>Name</v>
    </spb>
    <spb s="0">
      <v>8</v>
      <v>Name</v>
      <v>LearnMoreOnLink</v>
    </spb>
    <spb s="20">
      <v>14</v>
      <v>2</v>
      <v>2</v>
      <v>14</v>
      <v>3</v>
      <v>14</v>
      <v>14</v>
      <v>14</v>
      <v>4</v>
      <v>4</v>
      <v>5</v>
      <v>15</v>
      <v>14</v>
      <v>14</v>
      <v>14</v>
      <v>4</v>
      <v>7</v>
      <v>9</v>
      <v>8</v>
      <v>4</v>
    </spb>
    <spb s="21">
      <v>Delayed 20 minutes</v>
      <v>from previous close</v>
      <v>from previous close</v>
      <v>GMT</v>
    </spb>
    <spb s="0">
      <v>9</v>
      <v>Name</v>
      <v>LearnMoreOnLink</v>
    </spb>
    <spb s="22">
      <v>16</v>
      <v>2</v>
      <v>2</v>
      <v>16</v>
      <v>3</v>
      <v>16</v>
      <v>16</v>
      <v>16</v>
      <v>4</v>
      <v>4</v>
      <v>5</v>
      <v>17</v>
      <v>16</v>
      <v>4</v>
      <v>12</v>
      <v>8</v>
      <v>4</v>
    </spb>
    <spb s="21">
      <v>Delayed 15 minutes</v>
      <v>from previous close</v>
      <v>from previous close</v>
      <v>GMT</v>
    </spb>
    <spb s="23">
      <v>at close</v>
      <v>from previous close</v>
      <v>from previous close</v>
      <v>GMT</v>
      <v>BATS BZX Real-Time Last Price</v>
      <v>from close</v>
      <v>from close</v>
    </spb>
    <spb s="0">
      <v>10</v>
      <v>Name</v>
      <v>LearnMoreOnLink</v>
    </spb>
    <spb s="24">
      <v>1</v>
      <v>2</v>
      <v>1</v>
      <v>3</v>
      <v>1</v>
      <v>10</v>
      <v>1</v>
      <v>1</v>
      <v>4</v>
      <v>4</v>
      <v>5</v>
      <v>6</v>
      <v>1</v>
      <v>1</v>
      <v>1</v>
      <v>4</v>
      <v>7</v>
      <v>9</v>
      <v>8</v>
      <v>4</v>
      <v>1</v>
      <v>1</v>
      <v>5</v>
    </spb>
    <spb s="0">
      <v>11</v>
      <v>Name</v>
      <v>LearnMoreOnLink</v>
    </spb>
    <spb s="25">
      <v>1</v>
      <v>2</v>
      <v>2</v>
      <v>1</v>
      <v>3</v>
      <v>1</v>
      <v>1</v>
      <v>1</v>
      <v>4</v>
      <v>4</v>
      <v>5</v>
      <v>6</v>
      <v>1</v>
      <v>1</v>
      <v>1</v>
      <v>4</v>
      <v>7</v>
      <v>8</v>
      <v>4</v>
      <v>1</v>
      <v>1</v>
      <v>5</v>
    </spb>
    <spb s="14">
      <v>4</v>
    </spb>
    <spb s="26">
      <v>12</v>
      <v>1</v>
    </spb>
    <spb s="27">
      <v>12</v>
      <v>4</v>
    </spb>
  </spbData>
</supportingPropertyBags>
</file>

<file path=xl/richData/rdsupportingpropertybagstructure.xml><?xml version="1.0" encoding="utf-8"?>
<spbStructures xmlns="http://schemas.microsoft.com/office/spreadsheetml/2017/richdata2" count="28">
  <s>
    <k n="^Order" t="spba"/>
    <k n="TitleProperty" t="s"/>
    <k n="SubTitleProperty" t="s"/>
  </s>
  <s>
    <k n="ShowInCardView" t="b"/>
    <k n="ShowInDotNotation" t="b"/>
    <k n="ShowInAutoComplete" t="b"/>
  </s>
  <s>
    <k n="UniqueName" t="spb"/>
    <k n="`%ProviderInfo" t="spb"/>
    <k n="LearnMoreOnLink" t="spb"/>
  </s>
  <s>
    <k n="Low" t="i"/>
    <k n="Beta" t="i"/>
    <k n="High" t="i"/>
    <k n="Name" t="i"/>
    <k n="Open" t="i"/>
    <k n="Price" t="i"/>
    <k n="Change" t="i"/>
    <k n="Volume" t="i"/>
    <k n="Change (%)" t="i"/>
    <k n="Market cap" t="i"/>
    <k n="52 week low" t="i"/>
    <k n="52 week high" t="i"/>
    <k n="Expense ratio" t="i"/>
    <k n="Previous close" t="i"/>
    <k n="Volume average" t="i"/>
    <k n="Last trade time" t="i"/>
    <k n="`%EntityServiceId" t="i"/>
    <k n="Price (Extended hours)" t="i"/>
    <k n="Change (Extended hours)" t="i"/>
    <k n="Change % (Extended hours)" t="i"/>
  </s>
  <s>
    <k n="Price" t="s"/>
    <k n="Change" t="s"/>
    <k n="Exchange" t="s"/>
    <k n="Change (%)" t="s"/>
    <k n="Last trade time" t="s"/>
    <k n="Price (Extended hours)" t="s"/>
    <k n="Change (Extended hours)" t="s"/>
    <k n="Change % (Extended hours)" t="s"/>
  </s>
  <s>
    <k n="ExchangeID" t="spb"/>
    <k n="UniqueName" t="spb"/>
    <k n="`%ProviderInfo" t="spb"/>
    <k n="LearnMoreOnLink" t="spb"/>
  </s>
  <s>
    <k n="Low" t="i"/>
    <k n="P/E"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k n="Price (Extended hours)" t="i"/>
    <k n="Change (Extended hours)" t="i"/>
    <k n="Change % (Extended hours)" t="i"/>
  </s>
  <s>
    <k n="Price" t="s"/>
    <k n="Change" t="s"/>
    <k n="Change (%)" t="s"/>
    <k n="ExchangeID" t="s"/>
    <k n="Last trade time" t="s"/>
    <k n="Price (Extended hours)" t="s"/>
    <k n="Change (Extended hours)" t="s"/>
    <k n="Change % (Extended hours)" t="s"/>
  </s>
  <s>
    <k n="ShowInDotNotation" t="b"/>
    <k n="ShowInAutoComplete" t="b"/>
  </s>
  <s>
    <k n="Image" t="spb"/>
    <k n="ExchangeID" t="spb"/>
    <k n="UniqueName" t="spb"/>
    <k n="`%ProviderInfo" t="spb"/>
    <k n="LearnMoreOnLink" t="spb"/>
  </s>
  <s>
    <k n="Low" t="i"/>
    <k n="P/E" t="i"/>
    <k n="Beta" t="i"/>
    <k n="High" t="i"/>
    <k n="Name" t="i"/>
    <k n="Open" t="i"/>
    <k n="Image" t="i"/>
    <k n="Price" t="i"/>
    <k n="Change" t="i"/>
    <k n="Volume" t="i"/>
    <k n="Employees" t="i"/>
    <k n="Change (%)" t="i"/>
    <k n="Market cap" t="i"/>
    <k n="52 week low" t="i"/>
    <k n="52 week high" t="i"/>
    <k n="Previous close" t="i"/>
    <k n="Volume average" t="i"/>
    <k n="Last trade time" t="i"/>
    <k n="Year incorporated" t="i"/>
    <k n="`%EntityServiceId" t="i"/>
    <k n="Shares outstanding" t="i"/>
    <k n="Price (Extended hours)" t="i"/>
    <k n="Change (Extended hours)" t="i"/>
    <k n="Change % (Extended hours)" t="i"/>
  </s>
  <s>
    <k n="name" t="s"/>
  </s>
  <s>
    <k n="^Order" t="spba"/>
    <k n="TitleProperty" t="s"/>
  </s>
  <s>
    <k n="ExchangeID" t="spb"/>
    <k n="UniqueName" t="spb"/>
    <k n="`%ProviderInfo" t="spb"/>
  </s>
  <s>
    <k n="_Self" t="i"/>
  </s>
  <s>
    <k n="Low" t="i"/>
    <k n="High" t="i"/>
    <k n="Name" t="i"/>
    <k n="Open" t="i"/>
    <k n="Price" t="i"/>
    <k n="Change" t="i"/>
    <k n="Change (%)" t="i"/>
    <k n="52 week low" t="i"/>
    <k n="52 week high" t="i"/>
    <k n="Previous close" t="i"/>
    <k n="`%EntityServiceId" t="i"/>
  </s>
  <s>
    <k n="Change" t="s"/>
    <k n="Change (%)" t="s"/>
  </s>
  <s>
    <k n="Low" t="i"/>
    <k n="Beta" t="i"/>
    <k n="High" t="i"/>
    <k n="Name" t="i"/>
    <k n="Open" t="i"/>
    <k n="Price" t="i"/>
    <k n="Change" t="i"/>
    <k n="Volume" t="i"/>
    <k n="Change (%)" t="i"/>
    <k n="Market cap" t="i"/>
    <k n="52 week low" t="i"/>
    <k n="52 week high" t="i"/>
    <k n="Previous close" t="i"/>
    <k n="Volume average" t="i"/>
    <k n="Last trade time" t="i"/>
    <k n="Year incorporated" t="i"/>
    <k n="`%EntityServiceId" t="i"/>
    <k n="Shares outstanding" t="i"/>
  </s>
  <s>
    <k n="Change" t="s"/>
    <k n="Change (%)" t="s"/>
    <k n="Last trade time" t="s"/>
  </s>
  <s>
    <k n="Low"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k n="Price (Extended hours)" t="i"/>
    <k n="Change (Extended hours)" t="i"/>
    <k n="Change % (Extended hours)" t="i"/>
  </s>
  <s>
    <k n="Low" t="i"/>
    <k n="P/E"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s>
  <s>
    <k n="Price" t="s"/>
    <k n="Change" t="s"/>
    <k n="Change (%)" t="s"/>
    <k n="Last trade time" t="s"/>
  </s>
  <s>
    <k n="Low" t="i"/>
    <k n="P/E" t="i"/>
    <k n="Beta" t="i"/>
    <k n="High" t="i"/>
    <k n="Name" t="i"/>
    <k n="Open" t="i"/>
    <k n="Price" t="i"/>
    <k n="Change" t="i"/>
    <k n="Volume" t="i"/>
    <k n="Employees" t="i"/>
    <k n="Change (%)" t="i"/>
    <k n="Market cap" t="i"/>
    <k n="Previous close" t="i"/>
    <k n="Volume average" t="i"/>
    <k n="Last trade time" t="i"/>
    <k n="`%EntityServiceId" t="i"/>
    <k n="Shares outstanding" t="i"/>
  </s>
  <s>
    <k n="Price" t="s"/>
    <k n="Change" t="s"/>
    <k n="Change (%)" t="s"/>
    <k n="Last trade time" t="s"/>
    <k n="Price (Extended hours)" t="s"/>
    <k n="Change (Extended hours)" t="s"/>
    <k n="Change % (Extended hours)" t="s"/>
  </s>
  <s>
    <k n="Low" t="i"/>
    <k n="Beta" t="i"/>
    <k n="High" t="i"/>
    <k n="Name" t="i"/>
    <k n="Open" t="i"/>
    <k n="Image" t="i"/>
    <k n="Price" t="i"/>
    <k n="Change" t="i"/>
    <k n="Volume" t="i"/>
    <k n="Employees" t="i"/>
    <k n="Change (%)" t="i"/>
    <k n="Market cap" t="i"/>
    <k n="52 week low" t="i"/>
    <k n="52 week high" t="i"/>
    <k n="Previous close" t="i"/>
    <k n="Volume average" t="i"/>
    <k n="Last trade time" t="i"/>
    <k n="Year incorporated" t="i"/>
    <k n="`%EntityServiceId" t="i"/>
    <k n="Shares outstanding" t="i"/>
    <k n="Price (Extended hours)" t="i"/>
    <k n="Change (Extended hours)" t="i"/>
    <k n="Change % (Extended hours)" t="i"/>
  </s>
  <s>
    <k n="Low" t="i"/>
    <k n="P/E" t="i"/>
    <k n="Beta" t="i"/>
    <k n="High" t="i"/>
    <k n="Name" t="i"/>
    <k n="Open" t="i"/>
    <k n="Price" t="i"/>
    <k n="Change" t="i"/>
    <k n="Volume" t="i"/>
    <k n="Employees" t="i"/>
    <k n="Change (%)" t="i"/>
    <k n="Market cap" t="i"/>
    <k n="52 week low" t="i"/>
    <k n="52 week high" t="i"/>
    <k n="Previous close" t="i"/>
    <k n="Volume average" t="i"/>
    <k n="Last trade time" t="i"/>
    <k n="`%EntityServiceId" t="i"/>
    <k n="Shares outstanding" t="i"/>
    <k n="Price (Extended hours)" t="i"/>
    <k n="Change (Extended hours)" t="i"/>
    <k n="Change % (Extended hours)" t="i"/>
  </s>
  <s>
    <k n="Date" t="i"/>
    <k n="Close" t="i"/>
  </s>
  <s>
    <k n="Date" t="i"/>
    <k n="Volume"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8">
    <x:dxf>
      <x:numFmt numFmtId="2" formatCode="0.00"/>
    </x:dxf>
    <x:dxf>
      <x:numFmt numFmtId="0" formatCode="General"/>
    </x:dxf>
    <x:dxf>
      <x:numFmt numFmtId="27" formatCode="dd/mm/yyyy\ hh:mm"/>
    </x:dxf>
    <x:dxf>
      <x:numFmt numFmtId="14" formatCode="0.00%"/>
    </x:dxf>
    <x:dxf>
      <x:numFmt numFmtId="3" formatCode="#,##0"/>
    </x:dxf>
    <x:dxf>
      <x:numFmt numFmtId="4" formatCode="#,##0.00"/>
    </x:dxf>
    <x:dxf>
      <x:numFmt numFmtId="1" formatCode="0"/>
    </x:dxf>
    <x:dxf>
      <x:numFmt numFmtId="19" formatCode="dd/mm/yyyy"/>
    </x:dxf>
  </dxfs>
  <richProperties>
    <rPr n="NumberFormat" t="s"/>
    <rPr n="IsTitleField" t="b"/>
    <rPr n="IsHeroField" t="b"/>
  </richProperties>
  <richStyles>
    <rSty dxfid="1">
      <rpv i="0">_([$$-en-US]* #,##0.00_);_([$$-en-US]* (#,##0.00);_([$$-en-US]* "-"??_);_(@_)</rpv>
    </rSty>
    <rSty dxfid="5">
      <rpv i="0">#,##0.00</rpv>
    </rSty>
    <rSty>
      <rpv i="1">1</rpv>
    </rSty>
    <rSty dxfid="4">
      <rpv i="0">#,##0</rpv>
    </rSty>
    <rSty dxfid="3"/>
    <rSty dxfid="1">
      <rpv i="0">_([$$-en-US]* #,##0_);_([$$-en-US]* (#,##0);_([$$-en-US]* "-"_);_(@_)</rpv>
    </rSty>
    <rSty dxfid="2"/>
    <rSty dxfid="0">
      <rpv i="0">0.00</rpv>
    </rSty>
    <rSty dxfid="6">
      <rpv i="0">0</rpv>
    </rSty>
    <rSty>
      <rpv i="2">1</rpv>
    </rSty>
    <rSty dxfid="1">
      <rpv i="0">_-[$$-en-CA]* #,##0_-;-[$$-en-CA]* #,##0_-;_-[$$-en-CA]* "-"_-;_-@_-</rpv>
    </rSty>
    <rSty dxfid="7"/>
    <rSty dxfid="1">
      <rpv i="0">_-[$$-en-CA]* #,##0.00_-;-[$$-en-CA]* #,##0.00_-;_-[$$-en-CA]* "-"??_-;_-@_-</rpv>
    </rSty>
    <rSty dxfid="1">
      <rpv i="0">_-[$$-en-AU]* #,##0.00_-;-[$$-en-AU]* #,##0.00_-;_-[$$-en-AU]* "-"??_-;_-@_-</rpv>
    </rSty>
    <rSty dxfid="1">
      <rpv i="0">_-[$$-en-AU]* #,##0_-;-[$$-en-AU]* #,##0_-;_-[$$-en-AU]* "-"_-;_-@_-</rpv>
    </rSty>
    <rSty dxfid="1">
      <rpv i="0">_([$€-x-euro2] * #,##0.00_);_([$€-x-euro2] * (#,##0.00);_([$€-x-euro2] * "-"??_);_(@_)</rpv>
    </rSty>
    <rSty dxfid="1">
      <rpv i="0">_([$€-x-euro2] * #,##0_);_([$€-x-euro2] * (#,##0);_([$€-x-euro2] * "-"_);_(@_)</rpv>
    </rSty>
  </richStyles>
</richStyleSheet>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4AB2C11-2E24-4264-BF80-23C927B525BA}" name="qqq_holdings" displayName="qqq_holdings" ref="A1:J102" tableType="queryTable" totalsRowShown="0">
  <autoFilter ref="A1:J102" xr:uid="{34AB2C11-2E24-4264-BF80-23C927B525BA}"/>
  <tableColumns count="10">
    <tableColumn id="1" xr3:uid="{4EDABD90-F732-4390-B547-E781A7432FD6}" uniqueName="1" name="Fund Ticker" queryTableFieldId="1" dataDxfId="6"/>
    <tableColumn id="2" xr3:uid="{76D7BDB4-B7F2-468D-B5F6-EAD4D6090D77}" uniqueName="2" name="Security Identifier" queryTableFieldId="2" dataDxfId="5"/>
    <tableColumn id="3" xr3:uid="{9E843673-FF91-4B60-940A-F5DA1090DB9B}" uniqueName="3" name="Holding Ticker" queryTableFieldId="3" dataDxfId="4"/>
    <tableColumn id="4" xr3:uid="{8D5492D5-622E-4A1B-9DC7-DEC3DDF6CB78}" uniqueName="4" name="Shares/Par Value" queryTableFieldId="4"/>
    <tableColumn id="5" xr3:uid="{902CFA71-E916-4D7C-914F-607E89E42235}" uniqueName="5" name="MarketValue" queryTableFieldId="5"/>
    <tableColumn id="6" xr3:uid="{2A746A9B-DD38-44AD-A23A-52939F2BAE85}" uniqueName="6" name="Weight" queryTableFieldId="6"/>
    <tableColumn id="7" xr3:uid="{21EBEE41-B7CA-41C1-87D3-5E452BA8B49D}" uniqueName="7" name="Name" queryTableFieldId="7" dataDxfId="3"/>
    <tableColumn id="8" xr3:uid="{45D9B888-3666-4DE7-8944-B5DD950B335D}" uniqueName="8" name="Class of Shares" queryTableFieldId="8" dataDxfId="2"/>
    <tableColumn id="9" xr3:uid="{2EBBFE3F-B99E-4044-848A-92F80179BFD4}" uniqueName="9" name="Sector" queryTableFieldId="9" dataDxfId="1"/>
    <tableColumn id="10" xr3:uid="{DAD10581-DC51-4A0F-9E8A-FBF40D51B16F}" uniqueName="10" name="Date" queryTableFieldId="10"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75C257-FCBF-486E-B3DE-096BF931E54E}">
  <dimension ref="B12:Y69"/>
  <sheetViews>
    <sheetView tabSelected="1" topLeftCell="A28" workbookViewId="0">
      <selection activeCell="H37" sqref="H37"/>
    </sheetView>
  </sheetViews>
  <sheetFormatPr defaultRowHeight="15" x14ac:dyDescent="0.25"/>
  <cols>
    <col min="17" max="17" width="27" bestFit="1" customWidth="1"/>
    <col min="18" max="18" width="10.85546875" bestFit="1" customWidth="1"/>
    <col min="19" max="19" width="17.5703125" bestFit="1" customWidth="1"/>
    <col min="21" max="21" width="14.28515625" bestFit="1" customWidth="1"/>
    <col min="22" max="22" width="8.42578125" bestFit="1" customWidth="1"/>
    <col min="23" max="23" width="10.140625" bestFit="1" customWidth="1"/>
    <col min="24" max="24" width="39.5703125" bestFit="1" customWidth="1"/>
  </cols>
  <sheetData>
    <row r="12" spans="2:24" x14ac:dyDescent="0.25">
      <c r="B12" t="s">
        <v>352</v>
      </c>
    </row>
    <row r="13" spans="2:24" x14ac:dyDescent="0.25">
      <c r="E13" s="2" t="s">
        <v>337</v>
      </c>
      <c r="F13">
        <f ca="1">COUNTIFS(SPX!H:H, "&gt;0")</f>
        <v>323</v>
      </c>
      <c r="G13" s="2" t="s">
        <v>338</v>
      </c>
      <c r="H13" s="3">
        <f ca="1">COUNTIFS(SPX!H:H, "&lt;0")</f>
        <v>177</v>
      </c>
      <c r="I13" s="2" t="s">
        <v>343</v>
      </c>
      <c r="J13" s="3">
        <f ca="1">COUNTIFS(SPX!H:H, "=0")</f>
        <v>3</v>
      </c>
      <c r="K13" s="2"/>
      <c r="L13" s="2" t="s">
        <v>344</v>
      </c>
      <c r="M13">
        <f ca="1">F13+H13+J13</f>
        <v>503</v>
      </c>
      <c r="N13" s="2" t="s">
        <v>345</v>
      </c>
      <c r="O13" s="6">
        <f ca="1">SPX!E5</f>
        <v>6.5519999999999996E-5</v>
      </c>
      <c r="Q13" s="2" t="s">
        <v>346</v>
      </c>
      <c r="R13">
        <f ca="1">SPX!D4</f>
        <v>16.649999999999999</v>
      </c>
    </row>
    <row r="15" spans="2:24" x14ac:dyDescent="0.25">
      <c r="S15" s="2" t="s">
        <v>2291</v>
      </c>
      <c r="T15" s="2" t="s">
        <v>2292</v>
      </c>
      <c r="U15" s="2" t="s">
        <v>2299</v>
      </c>
      <c r="V15" s="2" t="s">
        <v>2301</v>
      </c>
      <c r="W15" s="2" t="s">
        <v>2302</v>
      </c>
    </row>
    <row r="16" spans="2:24" x14ac:dyDescent="0.25">
      <c r="S16" t="s">
        <v>2293</v>
      </c>
      <c r="T16" s="6" cm="1">
        <f t="array" aca="1" ref="T16" ca="1">_FV(X16,"Change (%)",TRUE)</f>
        <v>-5.1520000000000005E-4</v>
      </c>
      <c r="U16" s="26" cm="1">
        <f t="array" aca="1" ref="U16" ca="1">_FV(X16,"Volume")</f>
        <v>3536011</v>
      </c>
      <c r="V16" s="6">
        <f ca="1">U16/W16</f>
        <v>0.56946207903258739</v>
      </c>
      <c r="W16" s="26" cm="1">
        <f t="array" aca="1" ref="W16" ca="1">_FV(X16,"Volume average",TRUE)</f>
        <v>6209388</v>
      </c>
      <c r="X16" t="e" vm="1">
        <v>#VALUE!</v>
      </c>
    </row>
    <row r="17" spans="19:24" x14ac:dyDescent="0.25">
      <c r="S17" t="s">
        <v>2294</v>
      </c>
      <c r="T17" s="6" cm="1">
        <f t="array" aca="1" ref="T17" ca="1">_FV(X17,"Change (%)",TRUE)</f>
        <v>-6.4329999999999995E-3</v>
      </c>
      <c r="U17" s="26" cm="1">
        <f t="array" aca="1" ref="U17" ca="1">_FV(X17,"Volume")</f>
        <v>6967231</v>
      </c>
      <c r="V17" s="6">
        <f t="shared" ref="V17:V26" ca="1" si="0">U17/W17</f>
        <v>1.0212800919136267</v>
      </c>
      <c r="W17" s="26" cm="1">
        <f t="array" aca="1" ref="W17" ca="1">_FV(X17,"Volume average",TRUE)</f>
        <v>6822057</v>
      </c>
      <c r="X17" t="e" vm="2">
        <v>#VALUE!</v>
      </c>
    </row>
    <row r="18" spans="19:24" x14ac:dyDescent="0.25">
      <c r="S18" t="s">
        <v>2295</v>
      </c>
      <c r="T18" s="6" cm="1">
        <f t="array" aca="1" ref="T18" ca="1">_FV(X18,"Change (%)",TRUE)</f>
        <v>1.155E-3</v>
      </c>
      <c r="U18" s="26" cm="1">
        <f t="array" aca="1" ref="U18" ca="1">_FV(X18,"Volume")</f>
        <v>8426602</v>
      </c>
      <c r="V18" s="6">
        <f t="shared" ca="1" si="0"/>
        <v>0.6009396695681245</v>
      </c>
      <c r="W18" s="26" cm="1">
        <f t="array" aca="1" ref="W18" ca="1">_FV(X18,"Volume average",TRUE)</f>
        <v>14022376</v>
      </c>
      <c r="X18" t="e" vm="3">
        <v>#VALUE!</v>
      </c>
    </row>
    <row r="19" spans="19:24" x14ac:dyDescent="0.25">
      <c r="S19" t="s">
        <v>242</v>
      </c>
      <c r="T19" s="6" cm="1">
        <f t="array" aca="1" ref="T19" ca="1">_FV(X19,"Change (%)",TRUE)</f>
        <v>5.3140000000000001E-3</v>
      </c>
      <c r="U19" s="26" cm="1">
        <f t="array" aca="1" ref="U19" ca="1">_FV(X19,"Volume")</f>
        <v>12023978</v>
      </c>
      <c r="V19" s="6">
        <f t="shared" ca="1" si="0"/>
        <v>0.74600615468612341</v>
      </c>
      <c r="W19" s="26" cm="1">
        <f t="array" aca="1" ref="W19" ca="1">_FV(X19,"Volume average",TRUE)</f>
        <v>16117800</v>
      </c>
      <c r="X19" t="e" vm="4">
        <v>#VALUE!</v>
      </c>
    </row>
    <row r="20" spans="19:24" x14ac:dyDescent="0.25">
      <c r="S20" t="s">
        <v>202</v>
      </c>
      <c r="T20" s="6" cm="1">
        <f t="array" aca="1" ref="T20" ca="1">_FV(X20,"Change (%)",TRUE)</f>
        <v>6.9350000000000002E-3</v>
      </c>
      <c r="U20" s="26" cm="1">
        <f t="array" aca="1" ref="U20" ca="1">_FV(X20,"Volume")</f>
        <v>32111601</v>
      </c>
      <c r="V20" s="6">
        <f t="shared" ca="1" si="0"/>
        <v>0.92727470715924343</v>
      </c>
      <c r="W20" s="26" cm="1">
        <f t="array" aca="1" ref="W20" ca="1">_FV(X20,"Volume average",TRUE)</f>
        <v>34630084</v>
      </c>
      <c r="X20" t="e" vm="5">
        <v>#VALUE!</v>
      </c>
    </row>
    <row r="21" spans="19:24" x14ac:dyDescent="0.25">
      <c r="S21" t="s">
        <v>107</v>
      </c>
      <c r="T21" s="6" cm="1">
        <f t="array" aca="1" ref="T21" ca="1">_FV(X21,"Change (%)",TRUE)</f>
        <v>1.1383000000000001E-2</v>
      </c>
      <c r="U21" s="26" cm="1">
        <f t="array" aca="1" ref="U21" ca="1">_FV(X21,"Volume")</f>
        <v>15829184</v>
      </c>
      <c r="V21" s="6">
        <f t="shared" ca="1" si="0"/>
        <v>1.249627401581243</v>
      </c>
      <c r="W21" s="26" cm="1">
        <f t="array" aca="1" ref="W21" ca="1">_FV(X21,"Volume average",TRUE)</f>
        <v>12667123</v>
      </c>
      <c r="X21" t="e" vm="6">
        <v>#VALUE!</v>
      </c>
    </row>
    <row r="22" spans="19:24" x14ac:dyDescent="0.25">
      <c r="S22" t="s">
        <v>129</v>
      </c>
      <c r="T22" s="6" cm="1">
        <f t="array" aca="1" ref="T22" ca="1">_FV(X22,"Change (%)",TRUE)</f>
        <v>1.3619999999999999E-3</v>
      </c>
      <c r="U22" s="26" cm="1">
        <f t="array" aca="1" ref="U22" ca="1">_FV(X22,"Volume")</f>
        <v>7430003</v>
      </c>
      <c r="V22" s="6">
        <f t="shared" ca="1" si="0"/>
        <v>0.73443306485515814</v>
      </c>
      <c r="W22" s="26" cm="1">
        <f t="array" aca="1" ref="W22" ca="1">_FV(X22,"Volume average",TRUE)</f>
        <v>10116651</v>
      </c>
      <c r="X22" t="e" vm="7">
        <v>#VALUE!</v>
      </c>
    </row>
    <row r="23" spans="19:24" x14ac:dyDescent="0.25">
      <c r="S23" t="s">
        <v>73</v>
      </c>
      <c r="T23" s="6" cm="1">
        <f t="array" aca="1" ref="T23" ca="1">_FV(X23,"Change (%)",TRUE)</f>
        <v>1.6719999999999999E-3</v>
      </c>
      <c r="U23" s="26" cm="1">
        <f t="array" aca="1" ref="U23" ca="1">_FV(X23,"Volume")</f>
        <v>4913929</v>
      </c>
      <c r="V23" s="6">
        <f t="shared" ca="1" si="0"/>
        <v>0.86765646381622508</v>
      </c>
      <c r="W23" s="26" cm="1">
        <f t="array" aca="1" ref="W23" ca="1">_FV(X23,"Volume average",TRUE)</f>
        <v>5663450</v>
      </c>
      <c r="X23" t="e" vm="8">
        <v>#VALUE!</v>
      </c>
    </row>
    <row r="24" spans="19:24" x14ac:dyDescent="0.25">
      <c r="S24" t="s">
        <v>288</v>
      </c>
      <c r="T24" s="6" cm="1">
        <f t="array" aca="1" ref="T24" ca="1">_FV(X24,"Change (%)",TRUE)</f>
        <v>4.0560000000000006E-3</v>
      </c>
      <c r="U24" s="26" cm="1">
        <f t="array" aca="1" ref="U24" ca="1">_FV(X24,"Volume")</f>
        <v>4820849</v>
      </c>
      <c r="V24" s="6">
        <f t="shared" ca="1" si="0"/>
        <v>0.97836013101222752</v>
      </c>
      <c r="W24" s="26" cm="1">
        <f t="array" aca="1" ref="W24" ca="1">_FV(X24,"Volume average",TRUE)</f>
        <v>4927479</v>
      </c>
      <c r="X24" t="e" vm="9">
        <v>#VALUE!</v>
      </c>
    </row>
    <row r="25" spans="19:24" x14ac:dyDescent="0.25">
      <c r="S25" t="s">
        <v>2296</v>
      </c>
      <c r="T25" s="6" cm="1">
        <f t="array" aca="1" ref="T25" ca="1">_FV(X25,"Change (%)",TRUE)</f>
        <v>-5.032E-3</v>
      </c>
      <c r="U25" s="26" cm="1">
        <f t="array" aca="1" ref="U25" ca="1">_FV(X25,"Volume")</f>
        <v>8728957</v>
      </c>
      <c r="V25" s="6">
        <f t="shared" ca="1" si="0"/>
        <v>0.92395238483351527</v>
      </c>
      <c r="W25" s="26" cm="1">
        <f t="array" aca="1" ref="W25" ca="1">_FV(X25,"Volume average",TRUE)</f>
        <v>9447410</v>
      </c>
      <c r="X25" t="e" vm="10">
        <v>#VALUE!</v>
      </c>
    </row>
    <row r="26" spans="19:24" x14ac:dyDescent="0.25">
      <c r="S26" t="s">
        <v>151</v>
      </c>
      <c r="T26" s="6" cm="1">
        <f t="array" aca="1" ref="T26" ca="1">_FV(X26,"Change (%)",TRUE)</f>
        <v>1.1605000000000001E-2</v>
      </c>
      <c r="U26" s="26" cm="1">
        <f t="array" aca="1" ref="U26" ca="1">_FV(X26,"Volume")</f>
        <v>12566928</v>
      </c>
      <c r="V26" s="6">
        <f t="shared" ca="1" si="0"/>
        <v>1.1557139147023616</v>
      </c>
      <c r="W26" s="26" cm="1">
        <f t="array" aca="1" ref="W26" ca="1">_FV(X26,"Volume average",TRUE)</f>
        <v>10873736</v>
      </c>
      <c r="X26" t="e" vm="11">
        <v>#VALUE!</v>
      </c>
    </row>
    <row r="28" spans="19:24" x14ac:dyDescent="0.25">
      <c r="S28" s="2" t="s">
        <v>2298</v>
      </c>
      <c r="U28" s="2" t="s">
        <v>2297</v>
      </c>
    </row>
    <row r="29" spans="19:24" x14ac:dyDescent="0.25">
      <c r="S29" s="3" t="str">
        <f ca="1">IF(ROW(D7)-ROW($N$7)+1&lt;=10,INDEX(SPX!K:K,MATCH(SMALL(SPX!H:H,ROW(D7)-ROW($N$7)+1),SPX!H:H,0)),"")</f>
        <v>PLTR</v>
      </c>
      <c r="T29" s="7">
        <f ca="1">IF(ROW(D7)-ROW($O$7)+1&lt;=10,SMALL(SPX!H:H,ROW(D7)-ROW($O$7)+1),"")</f>
        <v>-7.4739E-2</v>
      </c>
      <c r="U29" s="3" t="str">
        <f ca="1">IF(ROW(D7)-ROW($K$7)+1&lt;=10,INDEX(SPX!K:K,MATCH(LARGE(SPX!H:H,ROW(D7)-ROW($K$7)+1),SPX!H:H,0)),"")</f>
        <v>HUM</v>
      </c>
      <c r="V29" s="7">
        <f ca="1">IF(ROW(D7)-ROW($M$7)+1&lt;=10,LARGE(SPX!H:H,ROW(D7)-ROW($M$7)+1),"")</f>
        <v>0.10560399999999999</v>
      </c>
    </row>
    <row r="30" spans="19:24" x14ac:dyDescent="0.25">
      <c r="S30" s="3" t="str">
        <f ca="1">IF(ROW(D8)-ROW($N$7)+1&lt;=10,INDEX(SPX!K:K,MATCH(SMALL(SPX!H:H,ROW(D8)-ROW($N$7)+1),SPX!H:H,0)),"")</f>
        <v>LVS</v>
      </c>
      <c r="T30" s="7">
        <f ca="1">IF(ROW(D8)-ROW($O$7)+1&lt;=10,SMALL(SPX!H:H,ROW(D8)-ROW($O$7)+1),"")</f>
        <v>-7.4113999999999999E-2</v>
      </c>
      <c r="U30" s="3" t="str">
        <f ca="1">IF(ROW(D8)-ROW($K$7)+1&lt;=10,INDEX(SPX!K:K,MATCH(LARGE(SPX!H:H,ROW(D8)-ROW($K$7)+1),SPX!H:H,0)),"")</f>
        <v>CNC</v>
      </c>
      <c r="V30" s="7">
        <f ca="1">IF(ROW(D8)-ROW($M$7)+1&lt;=10,LARGE(SPX!H:H,ROW(D8)-ROW($M$7)+1),"")</f>
        <v>5.1059E-2</v>
      </c>
    </row>
    <row r="31" spans="19:24" x14ac:dyDescent="0.25">
      <c r="S31" s="3" t="str">
        <f ca="1">IF(ROW(D9)-ROW($N$7)+1&lt;=10,INDEX(SPX!K:K,MATCH(SMALL(SPX!H:H,ROW(D9)-ROW($N$7)+1),SPX!H:H,0)),"")</f>
        <v>WYNN</v>
      </c>
      <c r="T31" s="7">
        <f ca="1">IF(ROW(D9)-ROW($O$7)+1&lt;=10,SMALL(SPX!H:H,ROW(D9)-ROW($O$7)+1),"")</f>
        <v>-7.2595999999999994E-2</v>
      </c>
      <c r="U31" s="3" t="str">
        <f ca="1">IF(ROW(D9)-ROW($K$7)+1&lt;=10,INDEX(SPX!K:K,MATCH(LARGE(SPX!H:H,ROW(D9)-ROW($K$7)+1),SPX!H:H,0)),"")</f>
        <v>CI</v>
      </c>
      <c r="V31" s="7">
        <f ca="1">IF(ROW(D9)-ROW($M$7)+1&lt;=10,LARGE(SPX!H:H,ROW(D9)-ROW($M$7)+1),"")</f>
        <v>4.7209000000000001E-2</v>
      </c>
    </row>
    <row r="32" spans="19:24" x14ac:dyDescent="0.25">
      <c r="S32" s="3" t="str">
        <f ca="1">IF(ROW(D10)-ROW($N$7)+1&lt;=10,INDEX(SPX!K:K,MATCH(SMALL(SPX!H:H,ROW(D10)-ROW($N$7)+1),SPX!H:H,0)),"")</f>
        <v>JBL</v>
      </c>
      <c r="T32" s="7">
        <f ca="1">IF(ROW(D10)-ROW($O$7)+1&lt;=10,SMALL(SPX!H:H,ROW(D10)-ROW($O$7)+1),"")</f>
        <v>-6.3099999999999989E-2</v>
      </c>
      <c r="U32" s="3" t="str">
        <f ca="1">IF(ROW(D10)-ROW($K$7)+1&lt;=10,INDEX(SPX!K:K,MATCH(LARGE(SPX!H:H,ROW(D10)-ROW($K$7)+1),SPX!H:H,0)),"")</f>
        <v>EBAY</v>
      </c>
      <c r="V32" s="7">
        <f ca="1">IF(ROW(D10)-ROW($M$7)+1&lt;=10,LARGE(SPX!H:H,ROW(D10)-ROW($M$7)+1),"")</f>
        <v>4.2647000000000004E-2</v>
      </c>
    </row>
    <row r="33" spans="2:25" x14ac:dyDescent="0.25">
      <c r="S33" s="3" t="str">
        <f ca="1">IF(ROW(D11)-ROW($N$7)+1&lt;=10,INDEX(SPX!K:K,MATCH(SMALL(SPX!H:H,ROW(D11)-ROW($N$7)+1),SPX!H:H,0)),"")</f>
        <v>DELL</v>
      </c>
      <c r="T33" s="7">
        <f ca="1">IF(ROW(D11)-ROW($O$7)+1&lt;=10,SMALL(SPX!H:H,ROW(D11)-ROW($O$7)+1),"")</f>
        <v>-4.4989000000000001E-2</v>
      </c>
      <c r="U33" s="3" t="str">
        <f ca="1">IF(ROW(D11)-ROW($K$7)+1&lt;=10,INDEX(SPX!K:K,MATCH(LARGE(SPX!H:H,ROW(D11)-ROW($K$7)+1),SPX!H:H,0)),"")</f>
        <v>MOH</v>
      </c>
      <c r="V33" s="7">
        <f ca="1">IF(ROW(D11)-ROW($M$7)+1&lt;=10,LARGE(SPX!H:H,ROW(D11)-ROW($M$7)+1),"")</f>
        <v>3.9743000000000001E-2</v>
      </c>
    </row>
    <row r="34" spans="2:25" x14ac:dyDescent="0.25">
      <c r="S34" s="3" t="str">
        <f ca="1">IF(ROW(D12)-ROW($N$7)+1&lt;=10,INDEX(SPX!K:K,MATCH(SMALL(SPX!H:H,ROW(D12)-ROW($N$7)+1),SPX!H:H,0)),"")</f>
        <v>NKE</v>
      </c>
      <c r="T34" s="7">
        <f ca="1">IF(ROW(D12)-ROW($O$7)+1&lt;=10,SMALL(SPX!H:H,ROW(D12)-ROW($O$7)+1),"")</f>
        <v>-3.5402999999999997E-2</v>
      </c>
      <c r="U34" s="3" t="str">
        <f ca="1">IF(ROW(D12)-ROW($K$7)+1&lt;=10,INDEX(SPX!K:K,MATCH(LARGE(SPX!H:H,ROW(D12)-ROW($K$7)+1),SPX!H:H,0)),"")</f>
        <v>BEN</v>
      </c>
      <c r="V34" s="7">
        <f ca="1">IF(ROW(D12)-ROW($M$7)+1&lt;=10,LARGE(SPX!H:H,ROW(D12)-ROW($M$7)+1),"")</f>
        <v>3.8848000000000001E-2</v>
      </c>
    </row>
    <row r="35" spans="2:25" x14ac:dyDescent="0.25">
      <c r="S35" s="3" t="str">
        <f ca="1">IF(ROW(D13)-ROW($N$7)+1&lt;=10,INDEX(SPX!K:K,MATCH(SMALL(SPX!H:H,ROW(D13)-ROW($N$7)+1),SPX!H:H,0)),"")</f>
        <v>KLAC</v>
      </c>
      <c r="T35" s="7">
        <f ca="1">IF(ROW(D13)-ROW($O$7)+1&lt;=10,SMALL(SPX!H:H,ROW(D13)-ROW($O$7)+1),"")</f>
        <v>-3.3099999999999997E-2</v>
      </c>
      <c r="U35" s="3" t="str">
        <f ca="1">IF(ROW(D13)-ROW($K$7)+1&lt;=10,INDEX(SPX!K:K,MATCH(LARGE(SPX!H:H,ROW(D13)-ROW($K$7)+1),SPX!H:H,0)),"")</f>
        <v>CHTR</v>
      </c>
      <c r="V35" s="7">
        <f ca="1">IF(ROW(D13)-ROW($M$7)+1&lt;=10,LARGE(SPX!H:H,ROW(D13)-ROW($M$7)+1),"")</f>
        <v>3.8574000000000004E-2</v>
      </c>
    </row>
    <row r="36" spans="2:25" x14ac:dyDescent="0.25">
      <c r="S36" s="3" t="str">
        <f ca="1">IF(ROW(D14)-ROW($N$7)+1&lt;=10,INDEX(SPX!K:K,MATCH(SMALL(SPX!H:H,ROW(D14)-ROW($N$7)+1),SPX!H:H,0)),"")</f>
        <v>AMD</v>
      </c>
      <c r="T36" s="7">
        <f ca="1">IF(ROW(D14)-ROW($O$7)+1&lt;=10,SMALL(SPX!H:H,ROW(D14)-ROW($O$7)+1),"")</f>
        <v>-2.9811999999999998E-2</v>
      </c>
      <c r="U36" s="3" t="str">
        <f ca="1">IF(ROW(D14)-ROW($K$7)+1&lt;=10,INDEX(SPX!K:K,MATCH(LARGE(SPX!H:H,ROW(D14)-ROW($K$7)+1),SPX!H:H,0)),"")</f>
        <v>CMG</v>
      </c>
      <c r="V36" s="7">
        <f ca="1">IF(ROW(D14)-ROW($M$7)+1&lt;=10,LARGE(SPX!H:H,ROW(D14)-ROW($M$7)+1),"")</f>
        <v>3.7000000000000005E-2</v>
      </c>
    </row>
    <row r="37" spans="2:25" x14ac:dyDescent="0.25">
      <c r="S37" s="3" t="str">
        <f ca="1">IF(ROW(D15)-ROW($N$7)+1&lt;=10,INDEX(SPX!K:K,MATCH(SMALL(SPX!H:H,ROW(D15)-ROW($N$7)+1),SPX!H:H,0)),"")</f>
        <v>MCK</v>
      </c>
      <c r="T37" s="7">
        <f ca="1">IF(ROW(D15)-ROW($O$7)+1&lt;=10,SMALL(SPX!H:H,ROW(D15)-ROW($O$7)+1),"")</f>
        <v>-2.7204000000000002E-2</v>
      </c>
      <c r="U37" s="3" t="str">
        <f ca="1">IF(ROW(D15)-ROW($K$7)+1&lt;=10,INDEX(SPX!K:K,MATCH(LARGE(SPX!H:H,ROW(D15)-ROW($K$7)+1),SPX!H:H,0)),"")</f>
        <v>FICO</v>
      </c>
      <c r="V37" s="7">
        <f ca="1">IF(ROW(D15)-ROW($M$7)+1&lt;=10,LARGE(SPX!H:H,ROW(D15)-ROW($M$7)+1),"")</f>
        <v>3.6964999999999998E-2</v>
      </c>
    </row>
    <row r="38" spans="2:25" x14ac:dyDescent="0.25">
      <c r="S38" s="3" t="str">
        <f ca="1">IF(ROW(D16)-ROW($N$7)+1&lt;=10,INDEX(SPX!K:K,MATCH(SMALL(SPX!H:H,ROW(D16)-ROW($N$7)+1),SPX!H:H,0)),"")</f>
        <v>AMAT</v>
      </c>
      <c r="T38" s="7">
        <f ca="1">IF(ROW(D16)-ROW($O$7)+1&lt;=10,SMALL(SPX!H:H,ROW(D16)-ROW($O$7)+1),"")</f>
        <v>-2.7103000000000002E-2</v>
      </c>
      <c r="U38" s="3" t="str">
        <f ca="1">IF(ROW(D16)-ROW($K$7)+1&lt;=10,INDEX(SPX!K:K,MATCH(LARGE(SPX!H:H,ROW(D16)-ROW($K$7)+1),SPX!H:H,0)),"")</f>
        <v>F</v>
      </c>
      <c r="V38" s="7">
        <f ca="1">IF(ROW(D16)-ROW($M$7)+1&lt;=10,LARGE(SPX!H:H,ROW(D16)-ROW($M$7)+1),"")</f>
        <v>3.6825000000000004E-2</v>
      </c>
    </row>
    <row r="40" spans="2:25" x14ac:dyDescent="0.25">
      <c r="B40" t="s">
        <v>19</v>
      </c>
    </row>
    <row r="41" spans="2:25" x14ac:dyDescent="0.25">
      <c r="E41" s="2" t="s">
        <v>337</v>
      </c>
      <c r="F41" s="3">
        <f ca="1">COUNTIFS(NDX!H:H, "&gt;0")</f>
        <v>51</v>
      </c>
      <c r="G41" s="2" t="s">
        <v>338</v>
      </c>
      <c r="H41" s="3">
        <f ca="1">COUNTIFS(NDX!H:H, "&lt;0")</f>
        <v>49</v>
      </c>
      <c r="I41" s="2" t="s">
        <v>343</v>
      </c>
      <c r="J41" s="3">
        <f ca="1">COUNTIFS(NDX!H:H, "=0")</f>
        <v>1</v>
      </c>
      <c r="L41" s="2" t="s">
        <v>344</v>
      </c>
      <c r="M41">
        <f ca="1">F41+H41+J41</f>
        <v>101</v>
      </c>
      <c r="N41" s="2" t="s">
        <v>345</v>
      </c>
      <c r="O41" s="6">
        <f ca="1">NDX!E5</f>
        <v>-4.3080000000000002E-3</v>
      </c>
      <c r="Q41" s="2" t="s">
        <v>346</v>
      </c>
      <c r="R41" s="5">
        <f ca="1">R13</f>
        <v>16.649999999999999</v>
      </c>
    </row>
    <row r="42" spans="2:25" x14ac:dyDescent="0.25">
      <c r="E42" t="s">
        <v>0</v>
      </c>
      <c r="F42" s="27">
        <f ca="1">'MAG7'!K12</f>
        <v>2.875660367082375</v>
      </c>
      <c r="G42" t="s">
        <v>1</v>
      </c>
      <c r="H42" s="27">
        <f ca="1">'MAG7'!L12</f>
        <v>-2.5506168933881668</v>
      </c>
    </row>
    <row r="43" spans="2:25" x14ac:dyDescent="0.25">
      <c r="S43" s="2" t="s">
        <v>2300</v>
      </c>
    </row>
    <row r="44" spans="2:25" x14ac:dyDescent="0.25">
      <c r="S44" s="2" t="s">
        <v>342</v>
      </c>
      <c r="T44" s="2" t="s">
        <v>347</v>
      </c>
      <c r="U44" s="2" t="s">
        <v>14</v>
      </c>
      <c r="V44" s="2" t="s">
        <v>348</v>
      </c>
    </row>
    <row r="45" spans="2:25" x14ac:dyDescent="0.25">
      <c r="S45" t="s">
        <v>21</v>
      </c>
      <c r="T45" s="6">
        <f ca="1">Y45</f>
        <v>-6.7229999999999998E-3</v>
      </c>
      <c r="U45" s="7">
        <f>VLOOKUP(S45,'QQQ Holdings'!C:F,4,FALSE)/100</f>
        <v>9.5070000000000002E-2</v>
      </c>
      <c r="V45" s="9">
        <f ca="1">U45*T45</f>
        <v>-6.3915561000000003E-4</v>
      </c>
      <c r="X45" t="e" vm="12">
        <v>#VALUE!</v>
      </c>
      <c r="Y45" s="6" cm="1">
        <f t="array" aca="1" ref="Y45" ca="1">_FV(X45,"Change (%)",TRUE)</f>
        <v>-6.7229999999999998E-3</v>
      </c>
    </row>
    <row r="46" spans="2:25" x14ac:dyDescent="0.25">
      <c r="S46" t="s">
        <v>27</v>
      </c>
      <c r="T46" s="6">
        <f t="shared" ref="T46:T53" ca="1" si="1">Y46</f>
        <v>3.1219999999999998E-3</v>
      </c>
      <c r="U46" s="7">
        <f>VLOOKUP(S46,'QQQ Holdings'!C:F,4,FALSE)/100</f>
        <v>8.3469999999999989E-2</v>
      </c>
      <c r="V46" s="9">
        <f t="shared" ref="V46:V53" ca="1" si="2">U46*T46</f>
        <v>2.6059333999999993E-4</v>
      </c>
      <c r="X46" t="e" vm="13">
        <v>#VALUE!</v>
      </c>
      <c r="Y46" s="6" cm="1">
        <f t="array" aca="1" ref="Y46" ca="1">_FV(X46,"Change (%)",TRUE)</f>
        <v>3.1219999999999998E-3</v>
      </c>
    </row>
    <row r="47" spans="2:25" x14ac:dyDescent="0.25">
      <c r="S47" t="s">
        <v>30</v>
      </c>
      <c r="T47" s="6">
        <f t="shared" ca="1" si="1"/>
        <v>3.4610000000000001E-3</v>
      </c>
      <c r="U47" s="7">
        <f>VLOOKUP(S47,'QQQ Holdings'!C:F,4,FALSE)/100</f>
        <v>8.3239999999999995E-2</v>
      </c>
      <c r="V47" s="9">
        <f t="shared" ca="1" si="2"/>
        <v>2.8809364E-4</v>
      </c>
      <c r="X47" t="e" vm="14">
        <v>#VALUE!</v>
      </c>
      <c r="Y47" s="6" cm="1">
        <f t="array" aca="1" ref="Y47" ca="1">_FV(X47,"Change (%)",TRUE)</f>
        <v>3.4610000000000001E-3</v>
      </c>
    </row>
    <row r="48" spans="2:25" x14ac:dyDescent="0.25">
      <c r="S48" t="s">
        <v>33</v>
      </c>
      <c r="T48" s="6">
        <f t="shared" ca="1" si="1"/>
        <v>5.6179999999999999E-4</v>
      </c>
      <c r="U48" s="7">
        <f>VLOOKUP(S48,'QQQ Holdings'!C:F,4,FALSE)/100</f>
        <v>5.7140000000000003E-2</v>
      </c>
      <c r="V48" s="9">
        <f t="shared" ca="1" si="2"/>
        <v>3.2101251999999999E-5</v>
      </c>
      <c r="X48" t="e" vm="15">
        <v>#VALUE!</v>
      </c>
      <c r="Y48" s="6" cm="1">
        <f t="array" aca="1" ref="Y48" ca="1">_FV(X48,"Change (%)",TRUE)</f>
        <v>5.6179999999999999E-4</v>
      </c>
    </row>
    <row r="49" spans="19:25" x14ac:dyDescent="0.25">
      <c r="S49" t="s">
        <v>36</v>
      </c>
      <c r="T49" s="6">
        <f t="shared" ca="1" si="1"/>
        <v>-1.3039E-2</v>
      </c>
      <c r="U49" s="7">
        <f>VLOOKUP(S49,'QQQ Holdings'!C:F,4,FALSE)/100</f>
        <v>5.1459999999999999E-2</v>
      </c>
      <c r="V49" s="9">
        <f t="shared" ca="1" si="2"/>
        <v>-6.7098693999999997E-4</v>
      </c>
      <c r="X49" t="e" vm="16">
        <v>#VALUE!</v>
      </c>
      <c r="Y49" s="6" cm="1">
        <f t="array" aca="1" ref="Y49" ca="1">_FV(X49,"Change (%)",TRUE)</f>
        <v>-1.3039E-2</v>
      </c>
    </row>
    <row r="50" spans="19:25" x14ac:dyDescent="0.25">
      <c r="S50" t="s">
        <v>40</v>
      </c>
      <c r="T50" s="6">
        <f t="shared" ca="1" si="1"/>
        <v>-2.2681E-2</v>
      </c>
      <c r="U50" s="7">
        <f>VLOOKUP(S50,'QQQ Holdings'!C:F,4,FALSE)/100</f>
        <v>3.542E-2</v>
      </c>
      <c r="V50" s="9">
        <f t="shared" ca="1" si="2"/>
        <v>-8.0336101999999997E-4</v>
      </c>
      <c r="X50" t="e" vm="17">
        <v>#VALUE!</v>
      </c>
      <c r="Y50" s="6" cm="1">
        <f t="array" aca="1" ref="Y50" ca="1">_FV(X50,"Change (%)",TRUE)</f>
        <v>-2.2681E-2</v>
      </c>
    </row>
    <row r="51" spans="19:25" x14ac:dyDescent="0.25">
      <c r="S51" t="s">
        <v>44</v>
      </c>
      <c r="T51" s="6">
        <f t="shared" ca="1" si="1"/>
        <v>-1.4151E-2</v>
      </c>
      <c r="U51" s="7">
        <f>VLOOKUP(S51,'QQQ Holdings'!C:F,4,FALSE)/100</f>
        <v>3.524E-2</v>
      </c>
      <c r="V51" s="9">
        <f t="shared" ca="1" si="2"/>
        <v>-4.9868123999999997E-4</v>
      </c>
      <c r="X51" t="e" vm="18">
        <v>#VALUE!</v>
      </c>
      <c r="Y51" s="6" cm="1">
        <f t="array" aca="1" ref="Y51" ca="1">_FV(X51,"Change (%)",TRUE)</f>
        <v>-1.4151E-2</v>
      </c>
    </row>
    <row r="52" spans="19:25" x14ac:dyDescent="0.25">
      <c r="S52" t="s">
        <v>47</v>
      </c>
      <c r="T52" s="6">
        <f t="shared" ca="1" si="1"/>
        <v>-1.384E-3</v>
      </c>
      <c r="U52" s="7">
        <f>VLOOKUP(S52,'QQQ Holdings'!C:F,4,FALSE)/100</f>
        <v>3.1489999999999997E-2</v>
      </c>
      <c r="V52" s="9">
        <f t="shared" ca="1" si="2"/>
        <v>-4.3582159999999995E-5</v>
      </c>
      <c r="X52" t="e" vm="19">
        <v>#VALUE!</v>
      </c>
      <c r="Y52" s="6" cm="1">
        <f t="array" aca="1" ref="Y52" ca="1">_FV(X52,"Change (%)",TRUE)</f>
        <v>-1.384E-3</v>
      </c>
    </row>
    <row r="53" spans="19:25" x14ac:dyDescent="0.25">
      <c r="S53" t="s">
        <v>50</v>
      </c>
      <c r="T53" s="6">
        <f t="shared" ca="1" si="1"/>
        <v>8.1160000000000002E-5</v>
      </c>
      <c r="U53" s="7">
        <f>VLOOKUP(S53,'QQQ Holdings'!C:F,4,FALSE)/100</f>
        <v>2.947E-2</v>
      </c>
      <c r="V53" s="9">
        <f t="shared" ca="1" si="2"/>
        <v>2.3917852000000002E-6</v>
      </c>
      <c r="X53" t="e" vm="20">
        <v>#VALUE!</v>
      </c>
      <c r="Y53" s="6" cm="1">
        <f t="array" aca="1" ref="Y53" ca="1">_FV(X53,"Change (%)",TRUE)</f>
        <v>8.1160000000000002E-5</v>
      </c>
    </row>
    <row r="54" spans="19:25" x14ac:dyDescent="0.25">
      <c r="S54" s="2" t="s">
        <v>344</v>
      </c>
      <c r="U54" s="6">
        <f>SUM(U45:U53)</f>
        <v>0.502</v>
      </c>
      <c r="V54" s="6">
        <f ca="1">SUM(V45:V53)</f>
        <v>-2.0725869527999999E-3</v>
      </c>
    </row>
    <row r="57" spans="19:25" x14ac:dyDescent="0.25">
      <c r="S57" s="2" t="s">
        <v>2298</v>
      </c>
      <c r="U57" s="2" t="s">
        <v>2297</v>
      </c>
    </row>
    <row r="58" spans="19:25" x14ac:dyDescent="0.25">
      <c r="S58" s="3" t="str">
        <f ca="1">IF(ROW(D7)-ROW($N$7)+1&lt;=10,INDEX(NDX!I:I,MATCH(SMALL(NDX!H:H,ROW(D7)-ROW($N$7)+1),NDX!H:H,0)),"")</f>
        <v>PLTR</v>
      </c>
      <c r="T58" s="7">
        <f ca="1">IF(ROW(D7)-ROW($O$7)+1&lt;=10,SMALL(NDX!H:H,ROW(D7)-ROW($O$7)+1),"")</f>
        <v>-7.4739E-2</v>
      </c>
      <c r="U58" s="3" t="str">
        <f ca="1">IF(ROW(D7)-ROW($K$7)+1&lt;=10,INDEX(NDX!I:I,MATCH(LARGE(NDX!H:H,ROW(D7)-ROW($K$7)+1),NDX!H:H,0)),"")</f>
        <v>SHOP</v>
      </c>
      <c r="V58" s="7">
        <f ca="1">IF(ROW(D7)-ROW($M$7)+1&lt;=10,LARGE(NDX!H:H,ROW(D7)-ROW($M$7)+1),"")</f>
        <v>6.5035999999999997E-2</v>
      </c>
    </row>
    <row r="59" spans="19:25" x14ac:dyDescent="0.25">
      <c r="S59" s="3" t="str">
        <f ca="1">IF(ROW(D8)-ROW($N$7)+1&lt;=10,INDEX(NDX!I:I,MATCH(SMALL(NDX!H:H,ROW(D8)-ROW($N$7)+1),NDX!H:H,0)),"")</f>
        <v>KLAC</v>
      </c>
      <c r="T59" s="7">
        <f ca="1">IF(ROW(D8)-ROW($O$7)+1&lt;=10,SMALL(NDX!H:H,ROW(D8)-ROW($O$7)+1),"")</f>
        <v>-3.3099999999999997E-2</v>
      </c>
      <c r="U59" s="3" t="str">
        <f ca="1">IF(ROW(D8)-ROW($K$7)+1&lt;=10,INDEX(NDX!I:I,MATCH(LARGE(NDX!H:H,ROW(D8)-ROW($K$7)+1),NDX!H:H,0)),"")</f>
        <v>CHTR</v>
      </c>
      <c r="V59" s="7">
        <f ca="1">IF(ROW(D8)-ROW($M$7)+1&lt;=10,LARGE(NDX!H:H,ROW(D8)-ROW($M$7)+1),"")</f>
        <v>3.8574000000000004E-2</v>
      </c>
    </row>
    <row r="60" spans="19:25" x14ac:dyDescent="0.25">
      <c r="S60" s="3" t="str">
        <f ca="1">IF(ROW(D9)-ROW($N$7)+1&lt;=10,INDEX(NDX!I:I,MATCH(SMALL(NDX!H:H,ROW(D9)-ROW($N$7)+1),NDX!H:H,0)),"")</f>
        <v>MELI</v>
      </c>
      <c r="T60" s="7">
        <f ca="1">IF(ROW(D9)-ROW($O$7)+1&lt;=10,SMALL(NDX!H:H,ROW(D9)-ROW($O$7)+1),"")</f>
        <v>-3.2871999999999998E-2</v>
      </c>
      <c r="U60" s="3" t="str">
        <f ca="1">IF(ROW(D9)-ROW($K$7)+1&lt;=10,INDEX(NDX!I:I,MATCH(LARGE(NDX!H:H,ROW(D9)-ROW($K$7)+1),NDX!H:H,0)),"")</f>
        <v>FANG</v>
      </c>
      <c r="V60" s="7">
        <f ca="1">IF(ROW(D9)-ROW($M$7)+1&lt;=10,LARGE(NDX!H:H,ROW(D9)-ROW($M$7)+1),"")</f>
        <v>2.989E-2</v>
      </c>
    </row>
    <row r="61" spans="19:25" x14ac:dyDescent="0.25">
      <c r="S61" s="3" t="str">
        <f ca="1">IF(ROW(D10)-ROW($N$7)+1&lt;=10,INDEX(NDX!I:I,MATCH(SMALL(NDX!H:H,ROW(D10)-ROW($N$7)+1),NDX!H:H,0)),"")</f>
        <v>AMD</v>
      </c>
      <c r="T61" s="7">
        <f ca="1">IF(ROW(D10)-ROW($O$7)+1&lt;=10,SMALL(NDX!H:H,ROW(D10)-ROW($O$7)+1),"")</f>
        <v>-2.9811999999999998E-2</v>
      </c>
      <c r="U61" s="3" t="str">
        <f ca="1">IF(ROW(D10)-ROW($K$7)+1&lt;=10,INDEX(NDX!I:I,MATCH(LARGE(NDX!H:H,ROW(D10)-ROW($K$7)+1),NDX!H:H,0)),"")</f>
        <v>BIIB</v>
      </c>
      <c r="V61" s="7">
        <f ca="1">IF(ROW(D10)-ROW($M$7)+1&lt;=10,LARGE(NDX!H:H,ROW(D10)-ROW($M$7)+1),"")</f>
        <v>2.9822999999999999E-2</v>
      </c>
    </row>
    <row r="62" spans="19:25" x14ac:dyDescent="0.25">
      <c r="S62" s="3" t="str">
        <f ca="1">IF(ROW(D11)-ROW($N$7)+1&lt;=10,INDEX(NDX!I:I,MATCH(SMALL(NDX!H:H,ROW(D11)-ROW($N$7)+1),NDX!H:H,0)),"")</f>
        <v>AMAT</v>
      </c>
      <c r="T62" s="7">
        <f ca="1">IF(ROW(D11)-ROW($O$7)+1&lt;=10,SMALL(NDX!H:H,ROW(D11)-ROW($O$7)+1),"")</f>
        <v>-2.7103000000000002E-2</v>
      </c>
      <c r="U62" s="3" t="str">
        <f ca="1">IF(ROW(D11)-ROW($K$7)+1&lt;=10,INDEX(NDX!I:I,MATCH(LARGE(NDX!H:H,ROW(D11)-ROW($K$7)+1),NDX!H:H,0)),"")</f>
        <v>MU</v>
      </c>
      <c r="V62" s="7">
        <f ca="1">IF(ROW(D11)-ROW($M$7)+1&lt;=10,LARGE(NDX!H:H,ROW(D11)-ROW($M$7)+1),"")</f>
        <v>2.2844000000000003E-2</v>
      </c>
    </row>
    <row r="63" spans="19:25" x14ac:dyDescent="0.25">
      <c r="S63" s="3" t="str">
        <f ca="1">IF(ROW(D12)-ROW($N$7)+1&lt;=10,INDEX(NDX!I:I,MATCH(SMALL(NDX!H:H,ROW(D12)-ROW($N$7)+1),NDX!H:H,0)),"")</f>
        <v>META</v>
      </c>
      <c r="T63" s="7">
        <f ca="1">IF(ROW(D12)-ROW($O$7)+1&lt;=10,SMALL(NDX!H:H,ROW(D12)-ROW($O$7)+1),"")</f>
        <v>-2.2681E-2</v>
      </c>
      <c r="U63" s="3" t="str">
        <f ca="1">IF(ROW(D12)-ROW($K$7)+1&lt;=10,INDEX(NDX!I:I,MATCH(LARGE(NDX!H:H,ROW(D12)-ROW($K$7)+1),NDX!H:H,0)),"")</f>
        <v>ISRG</v>
      </c>
      <c r="V63" s="7">
        <f ca="1">IF(ROW(D12)-ROW($M$7)+1&lt;=10,LARGE(NDX!H:H,ROW(D12)-ROW($M$7)+1),"")</f>
        <v>2.1082999999999998E-2</v>
      </c>
    </row>
    <row r="64" spans="19:25" x14ac:dyDescent="0.25">
      <c r="S64" s="3" t="str">
        <f ca="1">IF(ROW(D13)-ROW($N$7)+1&lt;=10,INDEX(NDX!I:I,MATCH(SMALL(NDX!H:H,ROW(D13)-ROW($N$7)+1),NDX!H:H,0)),"")</f>
        <v>ROST</v>
      </c>
      <c r="T64" s="7">
        <f ca="1">IF(ROW(D13)-ROW($O$7)+1&lt;=10,SMALL(NDX!H:H,ROW(D13)-ROW($O$7)+1),"")</f>
        <v>-2.2604000000000003E-2</v>
      </c>
      <c r="U64" s="3" t="str">
        <f ca="1">IF(ROW(D13)-ROW($K$7)+1&lt;=10,INDEX(NDX!I:I,MATCH(LARGE(NDX!H:H,ROW(D13)-ROW($K$7)+1),NDX!H:H,0)),"")</f>
        <v>AZN</v>
      </c>
      <c r="V64" s="7">
        <f ca="1">IF(ROW(D13)-ROW($M$7)+1&lt;=10,LARGE(NDX!H:H,ROW(D13)-ROW($M$7)+1),"")</f>
        <v>1.9844999999999998E-2</v>
      </c>
    </row>
    <row r="65" spans="5:22" x14ac:dyDescent="0.25">
      <c r="S65" s="3" t="str">
        <f ca="1">IF(ROW(D14)-ROW($N$7)+1&lt;=10,INDEX(NDX!I:I,MATCH(SMALL(NDX!H:H,ROW(D14)-ROW($N$7)+1),NDX!H:H,0)),"")</f>
        <v>LULU</v>
      </c>
      <c r="T65" s="7">
        <f ca="1">IF(ROW(D14)-ROW($O$7)+1&lt;=10,SMALL(NDX!H:H,ROW(D14)-ROW($O$7)+1),"")</f>
        <v>-1.4645999999999999E-2</v>
      </c>
      <c r="U65" s="3" t="str">
        <f ca="1">IF(ROW(D14)-ROW($K$7)+1&lt;=10,INDEX(NDX!I:I,MATCH(LARGE(NDX!H:H,ROW(D14)-ROW($K$7)+1),NDX!H:H,0)),"")</f>
        <v>GILD</v>
      </c>
      <c r="V65" s="7">
        <f ca="1">IF(ROW(D14)-ROW($M$7)+1&lt;=10,LARGE(NDX!H:H,ROW(D14)-ROW($M$7)+1),"")</f>
        <v>1.9266000000000002E-2</v>
      </c>
    </row>
    <row r="66" spans="5:22" x14ac:dyDescent="0.25">
      <c r="S66" s="3" t="str">
        <f ca="1">IF(ROW(D15)-ROW($N$7)+1&lt;=10,INDEX(NDX!I:I,MATCH(SMALL(NDX!H:H,ROW(D15)-ROW($N$7)+1),NDX!H:H,0)),"")</f>
        <v>TSLA</v>
      </c>
      <c r="T66" s="7">
        <f ca="1">IF(ROW(D15)-ROW($O$7)+1&lt;=10,SMALL(NDX!H:H,ROW(D15)-ROW($O$7)+1),"")</f>
        <v>-1.4151E-2</v>
      </c>
      <c r="U66" s="3" t="str">
        <f ca="1">IF(ROW(D15)-ROW($K$7)+1&lt;=10,INDEX(NDX!I:I,MATCH(LARGE(NDX!H:H,ROW(D15)-ROW($K$7)+1),NDX!H:H,0)),"")</f>
        <v>WDAY</v>
      </c>
      <c r="V66" s="7">
        <f ca="1">IF(ROW(D15)-ROW($M$7)+1&lt;=10,LARGE(NDX!H:H,ROW(D15)-ROW($M$7)+1),"")</f>
        <v>1.8870999999999999E-2</v>
      </c>
    </row>
    <row r="67" spans="5:22" x14ac:dyDescent="0.25">
      <c r="S67" s="3" t="str">
        <f ca="1">IF(ROW(D16)-ROW($N$7)+1&lt;=10,INDEX(NDX!I:I,MATCH(SMALL(NDX!H:H,ROW(D16)-ROW($N$7)+1),NDX!H:H,0)),"")</f>
        <v>CRWD</v>
      </c>
      <c r="T67" s="7">
        <f ca="1">IF(ROW(D16)-ROW($O$7)+1&lt;=10,SMALL(NDX!H:H,ROW(D16)-ROW($O$7)+1),"")</f>
        <v>-1.3929E-2</v>
      </c>
      <c r="U67" s="3" t="str">
        <f ca="1">IF(ROW(D16)-ROW($K$7)+1&lt;=10,INDEX(NDX!I:I,MATCH(LARGE(NDX!H:H,ROW(D16)-ROW($K$7)+1),NDX!H:H,0)),"")</f>
        <v>CMCSA</v>
      </c>
      <c r="V67" s="7">
        <f ca="1">IF(ROW(D16)-ROW($M$7)+1&lt;=10,LARGE(NDX!H:H,ROW(D16)-ROW($M$7)+1),"")</f>
        <v>1.6447E-2</v>
      </c>
    </row>
    <row r="69" spans="5:22" x14ac:dyDescent="0.25">
      <c r="E69" s="2" t="s">
        <v>2308</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CE5D9C-410A-446E-B3D7-05EBEA45CA66}">
  <dimension ref="C4:G105"/>
  <sheetViews>
    <sheetView topLeftCell="A64" workbookViewId="0">
      <selection activeCell="E4" sqref="E4:F105"/>
    </sheetView>
  </sheetViews>
  <sheetFormatPr defaultRowHeight="15" x14ac:dyDescent="0.25"/>
  <cols>
    <col min="3" max="3" width="63.140625" bestFit="1" customWidth="1"/>
  </cols>
  <sheetData>
    <row r="4" spans="3:7" x14ac:dyDescent="0.25">
      <c r="E4" s="2" t="s">
        <v>2312</v>
      </c>
      <c r="F4" s="2" t="s">
        <v>347</v>
      </c>
    </row>
    <row r="5" spans="3:7" x14ac:dyDescent="0.25">
      <c r="C5" s="35" t="e" vm="12">
        <v>#VALUE!</v>
      </c>
      <c r="D5" t="str" cm="1">
        <f t="array" aca="1" ref="D5" ca="1">_FV(C5,"Ticker symbol",TRUE)</f>
        <v>NVDA</v>
      </c>
      <c r="E5" s="37" cm="1">
        <f t="array" aca="1" ref="E5" ca="1">_FV(C5,"Beta")</f>
        <v>2.1107</v>
      </c>
      <c r="F5" s="6" cm="1">
        <f t="array" aca="1" ref="F5" ca="1">_FV(C5,"Change (%)",TRUE)</f>
        <v>-6.7229999999999998E-3</v>
      </c>
      <c r="G5" s="3" t="str">
        <f ca="1">IF(OR(F5&lt;=-0.03, F5&gt;=0.03), D5, "")</f>
        <v/>
      </c>
    </row>
    <row r="6" spans="3:7" x14ac:dyDescent="0.25">
      <c r="C6" s="36" t="e" vm="13">
        <v>#VALUE!</v>
      </c>
      <c r="D6" t="str" cm="1">
        <f t="array" aca="1" ref="D6" ca="1">_FV(C6,"Ticker symbol",TRUE)</f>
        <v>MSFT</v>
      </c>
      <c r="E6" s="37" cm="1">
        <f t="array" aca="1" ref="E6" ca="1">_FV(C6,"Beta")</f>
        <v>1.02</v>
      </c>
      <c r="F6" s="6" cm="1">
        <f t="array" aca="1" ref="F6" ca="1">_FV(C6,"Change (%)",TRUE)</f>
        <v>3.1219999999999998E-3</v>
      </c>
      <c r="G6" s="3" t="str">
        <f t="shared" ref="G6:G69" ca="1" si="0">IF(OR(F6&lt;=-0.03, F6&gt;=0.03), D6, "")</f>
        <v/>
      </c>
    </row>
    <row r="7" spans="3:7" x14ac:dyDescent="0.25">
      <c r="C7" s="35" t="e" vm="14">
        <v>#VALUE!</v>
      </c>
      <c r="D7" t="str" cm="1">
        <f t="array" aca="1" ref="D7" ca="1">_FV(C7,"Ticker symbol",TRUE)</f>
        <v>AAPL</v>
      </c>
      <c r="E7" s="37" cm="1">
        <f t="array" aca="1" ref="E7" ca="1">_FV(C7,"Beta")</f>
        <v>1.0832999999999999</v>
      </c>
      <c r="F7" s="6" cm="1">
        <f t="array" aca="1" ref="F7" ca="1">_FV(C7,"Change (%)",TRUE)</f>
        <v>3.4610000000000001E-3</v>
      </c>
      <c r="G7" s="3" t="str">
        <f t="shared" ca="1" si="0"/>
        <v/>
      </c>
    </row>
    <row r="8" spans="3:7" x14ac:dyDescent="0.25">
      <c r="C8" s="36" t="e" vm="15">
        <v>#VALUE!</v>
      </c>
      <c r="D8" t="str" cm="1">
        <f t="array" aca="1" ref="D8" ca="1">_FV(C8,"Ticker symbol",TRUE)</f>
        <v>AVGO</v>
      </c>
      <c r="E8" s="37" cm="1">
        <f t="array" aca="1" ref="E8" ca="1">_FV(C8,"Beta")</f>
        <v>1.1968000000000001</v>
      </c>
      <c r="F8" s="6" cm="1">
        <f t="array" aca="1" ref="F8" ca="1">_FV(C8,"Change (%)",TRUE)</f>
        <v>5.6179999999999999E-4</v>
      </c>
      <c r="G8" s="3" t="str">
        <f t="shared" ca="1" si="0"/>
        <v/>
      </c>
    </row>
    <row r="9" spans="3:7" x14ac:dyDescent="0.25">
      <c r="C9" s="35" t="e" vm="16">
        <v>#VALUE!</v>
      </c>
      <c r="D9" t="str" cm="1">
        <f t="array" aca="1" ref="D9" ca="1">_FV(C9,"Ticker symbol",TRUE)</f>
        <v>AMZN</v>
      </c>
      <c r="E9" s="37" cm="1">
        <f t="array" aca="1" ref="E9" ca="1">_FV(C9,"Beta")</f>
        <v>1.2836000000000001</v>
      </c>
      <c r="F9" s="6" cm="1">
        <f t="array" aca="1" ref="F9" ca="1">_FV(C9,"Change (%)",TRUE)</f>
        <v>-1.3039E-2</v>
      </c>
      <c r="G9" s="3" t="str">
        <f t="shared" ca="1" si="0"/>
        <v/>
      </c>
    </row>
    <row r="10" spans="3:7" x14ac:dyDescent="0.25">
      <c r="C10" s="36" t="e" vm="17">
        <v>#VALUE!</v>
      </c>
      <c r="D10" t="str" cm="1">
        <f t="array" aca="1" ref="D10" ca="1">_FV(C10,"Ticker symbol",TRUE)</f>
        <v>META</v>
      </c>
      <c r="E10" s="37" cm="1">
        <f t="array" aca="1" ref="E10" ca="1">_FV(C10,"Beta")</f>
        <v>1.2161</v>
      </c>
      <c r="F10" s="6" cm="1">
        <f t="array" aca="1" ref="F10" ca="1">_FV(C10,"Change (%)",TRUE)</f>
        <v>-2.2681E-2</v>
      </c>
      <c r="G10" s="3" t="str">
        <f t="shared" ca="1" si="0"/>
        <v/>
      </c>
    </row>
    <row r="11" spans="3:7" x14ac:dyDescent="0.25">
      <c r="C11" s="35" t="e" vm="18">
        <v>#VALUE!</v>
      </c>
      <c r="D11" t="str" cm="1">
        <f t="array" aca="1" ref="D11" ca="1">_FV(C11,"Ticker symbol",TRUE)</f>
        <v>TSLA</v>
      </c>
      <c r="E11" s="37" cm="1">
        <f t="array" aca="1" ref="E11" ca="1">_FV(C11,"Beta")</f>
        <v>2.0743999999999998</v>
      </c>
      <c r="F11" s="6" cm="1">
        <f t="array" aca="1" ref="F11" ca="1">_FV(C11,"Change (%)",TRUE)</f>
        <v>-1.4151E-2</v>
      </c>
      <c r="G11" s="3" t="str">
        <f t="shared" ca="1" si="0"/>
        <v/>
      </c>
    </row>
    <row r="12" spans="3:7" x14ac:dyDescent="0.25">
      <c r="C12" s="36" t="e" vm="19">
        <v>#VALUE!</v>
      </c>
      <c r="D12" t="str" cm="1">
        <f t="array" aca="1" ref="D12" ca="1">_FV(C12,"Ticker symbol",TRUE)</f>
        <v>GOOGL</v>
      </c>
      <c r="E12" s="37" cm="1">
        <f t="array" aca="1" ref="E12" ca="1">_FV(C12,"Beta")</f>
        <v>1.0405</v>
      </c>
      <c r="F12" s="6" cm="1">
        <f t="array" aca="1" ref="F12" ca="1">_FV(C12,"Change (%)",TRUE)</f>
        <v>-1.384E-3</v>
      </c>
      <c r="G12" s="3" t="str">
        <f t="shared" ca="1" si="0"/>
        <v/>
      </c>
    </row>
    <row r="13" spans="3:7" x14ac:dyDescent="0.25">
      <c r="C13" s="35" t="e" vm="20">
        <v>#VALUE!</v>
      </c>
      <c r="D13" t="str" cm="1">
        <f t="array" aca="1" ref="D13" ca="1">_FV(C13,"Ticker symbol",TRUE)</f>
        <v>GOOG</v>
      </c>
      <c r="E13" s="37" cm="1">
        <f t="array" aca="1" ref="E13" ca="1">_FV(C13,"Beta")</f>
        <v>1.0405</v>
      </c>
      <c r="F13" s="6" cm="1">
        <f t="array" aca="1" ref="F13" ca="1">_FV(C13,"Change (%)",TRUE)</f>
        <v>8.1160000000000002E-5</v>
      </c>
      <c r="G13" s="3" t="str">
        <f t="shared" ca="1" si="0"/>
        <v/>
      </c>
    </row>
    <row r="14" spans="3:7" x14ac:dyDescent="0.25">
      <c r="C14" s="36" t="e" vm="21">
        <v>#VALUE!</v>
      </c>
      <c r="D14" t="str" cm="1">
        <f t="array" aca="1" ref="D14" ca="1">_FV(C14,"Ticker symbol",TRUE)</f>
        <v>NFLX</v>
      </c>
      <c r="E14" s="37" cm="1">
        <f t="array" aca="1" ref="E14" ca="1">_FV(C14,"Beta")</f>
        <v>1.5942000000000001</v>
      </c>
      <c r="F14" s="6" cm="1">
        <f t="array" aca="1" ref="F14" ca="1">_FV(C14,"Change (%)",TRUE)</f>
        <v>-7.9220000000000002E-3</v>
      </c>
      <c r="G14" s="3" t="str">
        <f t="shared" ca="1" si="0"/>
        <v/>
      </c>
    </row>
    <row r="15" spans="3:7" x14ac:dyDescent="0.25">
      <c r="C15" s="35" t="e" vm="22">
        <v>#VALUE!</v>
      </c>
      <c r="D15" t="str" cm="1">
        <f t="array" aca="1" ref="D15" ca="1">_FV(C15,"Ticker symbol",TRUE)</f>
        <v>COST</v>
      </c>
      <c r="E15" s="37" cm="1">
        <f t="array" aca="1" ref="E15" ca="1">_FV(C15,"Beta")</f>
        <v>0.98619999999999997</v>
      </c>
      <c r="F15" s="6" cm="1">
        <f t="array" aca="1" ref="F15" ca="1">_FV(C15,"Change (%)",TRUE)</f>
        <v>-1.5160000000000002E-3</v>
      </c>
      <c r="G15" s="3" t="str">
        <f t="shared" ca="1" si="0"/>
        <v/>
      </c>
    </row>
    <row r="16" spans="3:7" x14ac:dyDescent="0.25">
      <c r="C16" s="36" t="e" vm="23">
        <v>#VALUE!</v>
      </c>
      <c r="D16" t="str" cm="1">
        <f t="array" aca="1" ref="D16" ca="1">_FV(C16,"Ticker symbol",TRUE)</f>
        <v>PLTR</v>
      </c>
      <c r="E16" s="37" cm="1">
        <f t="array" aca="1" ref="E16" ca="1">_FV(C16,"Beta")</f>
        <v>2.6332</v>
      </c>
      <c r="F16" s="6" cm="1">
        <f t="array" aca="1" ref="F16" ca="1">_FV(C16,"Change (%)",TRUE)</f>
        <v>-7.4739E-2</v>
      </c>
      <c r="G16" s="3" t="str">
        <f t="shared" ca="1" si="0"/>
        <v>PLTR</v>
      </c>
    </row>
    <row r="17" spans="3:7" x14ac:dyDescent="0.25">
      <c r="C17" s="35" t="e" vm="24">
        <v>#VALUE!</v>
      </c>
      <c r="D17" t="str" cm="1">
        <f t="array" aca="1" ref="D17" ca="1">_FV(C17,"Ticker symbol",TRUE)</f>
        <v>TMUS</v>
      </c>
      <c r="E17" s="37" cm="1">
        <f t="array" aca="1" ref="E17" ca="1">_FV(C17,"Beta")</f>
        <v>0.57489999999999997</v>
      </c>
      <c r="F17" s="6" cm="1">
        <f t="array" aca="1" ref="F17" ca="1">_FV(C17,"Change (%)",TRUE)</f>
        <v>5.6490000000000002E-4</v>
      </c>
      <c r="G17" s="3" t="str">
        <f t="shared" ca="1" si="0"/>
        <v/>
      </c>
    </row>
    <row r="18" spans="3:7" x14ac:dyDescent="0.25">
      <c r="C18" s="36" t="e" vm="25">
        <v>#VALUE!</v>
      </c>
      <c r="D18" t="str" cm="1">
        <f t="array" aca="1" ref="D18" ca="1">_FV(C18,"Ticker symbol",TRUE)</f>
        <v>CSCO</v>
      </c>
      <c r="E18" s="37" cm="1">
        <f t="array" aca="1" ref="E18" ca="1">_FV(C18,"Beta")</f>
        <v>0.9466</v>
      </c>
      <c r="F18" s="6" cm="1">
        <f t="array" aca="1" ref="F18" ca="1">_FV(C18,"Change (%)",TRUE)</f>
        <v>2.9460000000000001E-4</v>
      </c>
      <c r="G18" s="3" t="str">
        <f t="shared" ca="1" si="0"/>
        <v/>
      </c>
    </row>
    <row r="19" spans="3:7" x14ac:dyDescent="0.25">
      <c r="C19" s="35" t="e" vm="26">
        <v>#VALUE!</v>
      </c>
      <c r="D19" t="str" cm="1">
        <f t="array" aca="1" ref="D19" ca="1">_FV(C19,"Ticker symbol",TRUE)</f>
        <v>AMD</v>
      </c>
      <c r="E19" s="37" cm="1">
        <f t="array" aca="1" ref="E19" ca="1">_FV(C19,"Beta")</f>
        <v>1.8836999999999999</v>
      </c>
      <c r="F19" s="6" cm="1">
        <f t="array" aca="1" ref="F19" ca="1">_FV(C19,"Change (%)",TRUE)</f>
        <v>-2.9811999999999998E-2</v>
      </c>
      <c r="G19" s="3" t="str">
        <f t="shared" ca="1" si="0"/>
        <v/>
      </c>
    </row>
    <row r="20" spans="3:7" x14ac:dyDescent="0.25">
      <c r="C20" s="36" t="e" vm="27">
        <v>#VALUE!</v>
      </c>
      <c r="D20" t="str" cm="1">
        <f t="array" aca="1" ref="D20" ca="1">_FV(C20,"Ticker symbol",TRUE)</f>
        <v>LIN</v>
      </c>
      <c r="E20" s="37" cm="1">
        <f t="array" aca="1" ref="E20" ca="1">_FV(C20,"Beta")</f>
        <v>0.92459999999999998</v>
      </c>
      <c r="F20" s="6" cm="1">
        <f t="array" aca="1" ref="F20" ca="1">_FV(C20,"Change (%)",TRUE)</f>
        <v>-5.8579999999999995E-3</v>
      </c>
      <c r="G20" s="3" t="str">
        <f t="shared" ca="1" si="0"/>
        <v/>
      </c>
    </row>
    <row r="21" spans="3:7" x14ac:dyDescent="0.25">
      <c r="C21" s="35" t="e" vm="28">
        <v>#VALUE!</v>
      </c>
      <c r="D21" t="str" cm="1">
        <f t="array" aca="1" ref="D21" ca="1">_FV(C21,"Ticker symbol",TRUE)</f>
        <v>APP</v>
      </c>
      <c r="E21" s="37" cm="1">
        <f t="array" aca="1" ref="E21" ca="1">_FV(C21,"Beta")</f>
        <v>2.5323000000000002</v>
      </c>
      <c r="F21" s="6" cm="1">
        <f t="array" aca="1" ref="F21" ca="1">_FV(C21,"Change (%)",TRUE)</f>
        <v>-1.2870000000000002E-3</v>
      </c>
      <c r="G21" s="3" t="str">
        <f t="shared" ca="1" si="0"/>
        <v/>
      </c>
    </row>
    <row r="22" spans="3:7" x14ac:dyDescent="0.25">
      <c r="C22" s="36" t="e" vm="29">
        <v>#VALUE!</v>
      </c>
      <c r="D22" t="str" cm="1">
        <f t="array" aca="1" ref="D22" ca="1">_FV(C22,"Ticker symbol",TRUE)</f>
        <v>INTU</v>
      </c>
      <c r="E22" s="37" cm="1">
        <f t="array" aca="1" ref="E22" ca="1">_FV(C22,"Beta")</f>
        <v>1.2542</v>
      </c>
      <c r="F22" s="6" cm="1">
        <f t="array" aca="1" ref="F22" ca="1">_FV(C22,"Change (%)",TRUE)</f>
        <v>-2.8160000000000004E-3</v>
      </c>
      <c r="G22" s="3" t="str">
        <f t="shared" ca="1" si="0"/>
        <v/>
      </c>
    </row>
    <row r="23" spans="3:7" x14ac:dyDescent="0.25">
      <c r="C23" s="35" t="e" vm="30">
        <v>#VALUE!</v>
      </c>
      <c r="D23" t="str" cm="1">
        <f t="array" aca="1" ref="D23" ca="1">_FV(C23,"Ticker symbol",TRUE)</f>
        <v>PEP</v>
      </c>
      <c r="E23" s="37" cm="1">
        <f t="array" aca="1" ref="E23" ca="1">_FV(C23,"Beta")</f>
        <v>0.45090000000000002</v>
      </c>
      <c r="F23" s="6" cm="1">
        <f t="array" aca="1" ref="F23" ca="1">_FV(C23,"Change (%)",TRUE)</f>
        <v>-2.3189999999999999E-3</v>
      </c>
      <c r="G23" s="3" t="str">
        <f t="shared" ca="1" si="0"/>
        <v/>
      </c>
    </row>
    <row r="24" spans="3:7" x14ac:dyDescent="0.25">
      <c r="C24" s="36" t="e" vm="31">
        <v>#VALUE!</v>
      </c>
      <c r="D24" t="str" cm="1">
        <f t="array" aca="1" ref="D24" ca="1">_FV(C24,"Ticker symbol",TRUE)</f>
        <v>QCOM</v>
      </c>
      <c r="E24" s="37" cm="1">
        <f t="array" aca="1" ref="E24" ca="1">_FV(C24,"Beta")</f>
        <v>1.2553000000000001</v>
      </c>
      <c r="F24" s="6" cm="1">
        <f t="array" aca="1" ref="F24" ca="1">_FV(C24,"Change (%)",TRUE)</f>
        <v>1.954E-3</v>
      </c>
      <c r="G24" s="3" t="str">
        <f t="shared" ca="1" si="0"/>
        <v/>
      </c>
    </row>
    <row r="25" spans="3:7" x14ac:dyDescent="0.25">
      <c r="C25" s="35" t="e" vm="32">
        <v>#VALUE!</v>
      </c>
      <c r="D25" t="str" cm="1">
        <f t="array" aca="1" ref="D25" ca="1">_FV(C25,"Ticker symbol",TRUE)</f>
        <v>BKNG</v>
      </c>
      <c r="E25" s="37" cm="1">
        <f t="array" aca="1" ref="E25" ca="1">_FV(C25,"Beta")</f>
        <v>1.3446</v>
      </c>
      <c r="F25" s="6" cm="1">
        <f t="array" aca="1" ref="F25" ca="1">_FV(C25,"Change (%)",TRUE)</f>
        <v>-1.1980000000000001E-3</v>
      </c>
      <c r="G25" s="3" t="str">
        <f t="shared" ca="1" si="0"/>
        <v/>
      </c>
    </row>
    <row r="26" spans="3:7" x14ac:dyDescent="0.25">
      <c r="C26" s="36" t="e" vm="33">
        <v>#VALUE!</v>
      </c>
      <c r="D26" t="str" cm="1">
        <f t="array" aca="1" ref="D26" ca="1">_FV(C26,"Ticker symbol",TRUE)</f>
        <v>MU</v>
      </c>
      <c r="E26" s="37" cm="1">
        <f t="array" aca="1" ref="E26" ca="1">_FV(C26,"Beta")</f>
        <v>1.5944</v>
      </c>
      <c r="F26" s="6" cm="1">
        <f t="array" aca="1" ref="F26" ca="1">_FV(C26,"Change (%)",TRUE)</f>
        <v>2.2844000000000003E-2</v>
      </c>
      <c r="G26" s="3" t="str">
        <f t="shared" ca="1" si="0"/>
        <v/>
      </c>
    </row>
    <row r="27" spans="3:7" x14ac:dyDescent="0.25">
      <c r="C27" s="35" t="e" vm="34">
        <v>#VALUE!</v>
      </c>
      <c r="D27" t="str" cm="1">
        <f t="array" aca="1" ref="D27" ca="1">_FV(C27,"Ticker symbol",TRUE)</f>
        <v>SHOP</v>
      </c>
      <c r="E27" s="37" cm="1">
        <f t="array" aca="1" ref="E27" ca="1">_FV(C27,"Beta")</f>
        <v>2.7178</v>
      </c>
      <c r="F27" s="6" cm="1">
        <f t="array" aca="1" ref="F27" ca="1">_FV(C27,"Change (%)",TRUE)</f>
        <v>6.5035999999999997E-2</v>
      </c>
      <c r="G27" s="3" t="str">
        <f t="shared" ca="1" si="0"/>
        <v>SHOP</v>
      </c>
    </row>
    <row r="28" spans="3:7" x14ac:dyDescent="0.25">
      <c r="C28" s="36" t="e" vm="35">
        <v>#VALUE!</v>
      </c>
      <c r="D28" t="str" cm="1">
        <f t="array" aca="1" ref="D28" ca="1">_FV(C28,"Ticker symbol",TRUE)</f>
        <v>TXN</v>
      </c>
      <c r="E28" s="37" cm="1">
        <f t="array" aca="1" ref="E28" ca="1">_FV(C28,"Beta")</f>
        <v>1.0187999999999999</v>
      </c>
      <c r="F28" s="6" cm="1">
        <f t="array" aca="1" ref="F28" ca="1">_FV(C28,"Change (%)",TRUE)</f>
        <v>-1.0970000000000001E-2</v>
      </c>
      <c r="G28" s="3" t="str">
        <f t="shared" ca="1" si="0"/>
        <v/>
      </c>
    </row>
    <row r="29" spans="3:7" x14ac:dyDescent="0.25">
      <c r="C29" s="35" t="e" vm="36">
        <v>#VALUE!</v>
      </c>
      <c r="D29" t="str" cm="1">
        <f t="array" aca="1" ref="D29" ca="1">_FV(C29,"Ticker symbol",TRUE)</f>
        <v>AMAT</v>
      </c>
      <c r="E29" s="37" cm="1">
        <f t="array" aca="1" ref="E29" ca="1">_FV(C29,"Beta")</f>
        <v>1.8244</v>
      </c>
      <c r="F29" s="6" cm="1">
        <f t="array" aca="1" ref="F29" ca="1">_FV(C29,"Change (%)",TRUE)</f>
        <v>-2.7103000000000002E-2</v>
      </c>
      <c r="G29" s="3" t="str">
        <f t="shared" ca="1" si="0"/>
        <v/>
      </c>
    </row>
    <row r="30" spans="3:7" x14ac:dyDescent="0.25">
      <c r="C30" s="36" t="e" vm="37">
        <v>#VALUE!</v>
      </c>
      <c r="D30" t="str" cm="1">
        <f t="array" aca="1" ref="D30" ca="1">_FV(C30,"Ticker symbol",TRUE)</f>
        <v>LRCX</v>
      </c>
      <c r="E30" s="37" cm="1">
        <f t="array" aca="1" ref="E30" ca="1">_FV(C30,"Beta")</f>
        <v>1.8607</v>
      </c>
      <c r="F30" s="6" cm="1">
        <f t="array" aca="1" ref="F30" ca="1">_FV(C30,"Change (%)",TRUE)</f>
        <v>-8.0280000000000004E-3</v>
      </c>
      <c r="G30" s="3" t="str">
        <f t="shared" ca="1" si="0"/>
        <v/>
      </c>
    </row>
    <row r="31" spans="3:7" x14ac:dyDescent="0.25">
      <c r="C31" s="35" t="e" vm="38">
        <v>#VALUE!</v>
      </c>
      <c r="D31" t="str" cm="1">
        <f t="array" aca="1" ref="D31" ca="1">_FV(C31,"Ticker symbol",TRUE)</f>
        <v>ISRG</v>
      </c>
      <c r="E31" s="37" cm="1">
        <f t="array" aca="1" ref="E31" ca="1">_FV(C31,"Beta")</f>
        <v>1.6071</v>
      </c>
      <c r="F31" s="6" cm="1">
        <f t="array" aca="1" ref="F31" ca="1">_FV(C31,"Change (%)",TRUE)</f>
        <v>2.1082999999999998E-2</v>
      </c>
      <c r="G31" s="3" t="str">
        <f t="shared" ca="1" si="0"/>
        <v/>
      </c>
    </row>
    <row r="32" spans="3:7" x14ac:dyDescent="0.25">
      <c r="C32" s="36" t="e" vm="39">
        <v>#VALUE!</v>
      </c>
      <c r="D32" t="str" cm="1">
        <f t="array" aca="1" ref="D32" ca="1">_FV(C32,"Ticker symbol",TRUE)</f>
        <v>INTC</v>
      </c>
      <c r="E32" s="37" cm="1">
        <f t="array" aca="1" ref="E32" ca="1">_FV(C32,"Beta")</f>
        <v>1.2915000000000001</v>
      </c>
      <c r="F32" s="6" cm="1">
        <f t="array" aca="1" ref="F32" ca="1">_FV(C32,"Change (%)",TRUE)</f>
        <v>-1.2600999999999999E-2</v>
      </c>
      <c r="G32" s="3" t="str">
        <f t="shared" ca="1" si="0"/>
        <v/>
      </c>
    </row>
    <row r="33" spans="3:7" x14ac:dyDescent="0.25">
      <c r="C33" s="35" t="e" vm="40">
        <v>#VALUE!</v>
      </c>
      <c r="D33" t="str" cm="1">
        <f t="array" aca="1" ref="D33" ca="1">_FV(C33,"Ticker symbol",TRUE)</f>
        <v>ADBE</v>
      </c>
      <c r="E33" s="37" cm="1">
        <f t="array" aca="1" ref="E33" ca="1">_FV(C33,"Beta")</f>
        <v>1.4805999999999999</v>
      </c>
      <c r="F33" s="6" cm="1">
        <f t="array" aca="1" ref="F33" ca="1">_FV(C33,"Change (%)",TRUE)</f>
        <v>-1.3486E-2</v>
      </c>
      <c r="G33" s="3" t="str">
        <f t="shared" ca="1" si="0"/>
        <v/>
      </c>
    </row>
    <row r="34" spans="3:7" x14ac:dyDescent="0.25">
      <c r="C34" s="36" t="e" vm="41">
        <v>#VALUE!</v>
      </c>
      <c r="D34" t="str" cm="1">
        <f t="array" aca="1" ref="D34" ca="1">_FV(C34,"Ticker symbol",TRUE)</f>
        <v>AMGN</v>
      </c>
      <c r="E34" s="37" cm="1">
        <f t="array" aca="1" ref="E34" ca="1">_FV(C34,"Beta")</f>
        <v>0.43219999999999997</v>
      </c>
      <c r="F34" s="6" cm="1">
        <f t="array" aca="1" ref="F34" ca="1">_FV(C34,"Change (%)",TRUE)</f>
        <v>1.6479999999999999E-3</v>
      </c>
      <c r="G34" s="3" t="str">
        <f t="shared" ca="1" si="0"/>
        <v/>
      </c>
    </row>
    <row r="35" spans="3:7" x14ac:dyDescent="0.25">
      <c r="C35" s="35" t="e" vm="42">
        <v>#VALUE!</v>
      </c>
      <c r="D35" t="str" cm="1">
        <f t="array" aca="1" ref="D35" ca="1">_FV(C35,"Ticker symbol",TRUE)</f>
        <v>KLAC</v>
      </c>
      <c r="E35" s="37" cm="1">
        <f t="array" aca="1" ref="E35" ca="1">_FV(C35,"Beta")</f>
        <v>1.512</v>
      </c>
      <c r="F35" s="6" cm="1">
        <f t="array" aca="1" ref="F35" ca="1">_FV(C35,"Change (%)",TRUE)</f>
        <v>-3.3099999999999997E-2</v>
      </c>
      <c r="G35" s="3" t="str">
        <f t="shared" ca="1" si="0"/>
        <v>KLAC</v>
      </c>
    </row>
    <row r="36" spans="3:7" x14ac:dyDescent="0.25">
      <c r="C36" s="36" t="e" vm="43">
        <v>#VALUE!</v>
      </c>
      <c r="D36" t="str" cm="1">
        <f t="array" aca="1" ref="D36" ca="1">_FV(C36,"Ticker symbol",TRUE)</f>
        <v>GILD</v>
      </c>
      <c r="E36" s="37" cm="1">
        <f t="array" aca="1" ref="E36" ca="1">_FV(C36,"Beta")</f>
        <v>0.32740000000000002</v>
      </c>
      <c r="F36" s="6" cm="1">
        <f t="array" aca="1" ref="F36" ca="1">_FV(C36,"Change (%)",TRUE)</f>
        <v>1.9266000000000002E-2</v>
      </c>
      <c r="G36" s="3" t="str">
        <f t="shared" ca="1" si="0"/>
        <v/>
      </c>
    </row>
    <row r="37" spans="3:7" x14ac:dyDescent="0.25">
      <c r="C37" s="35" t="e" vm="44">
        <v>#VALUE!</v>
      </c>
      <c r="D37" t="str" cm="1">
        <f t="array" aca="1" ref="D37" ca="1">_FV(C37,"Ticker symbol",TRUE)</f>
        <v>PANW</v>
      </c>
      <c r="E37" s="37" cm="1">
        <f t="array" aca="1" ref="E37" ca="1">_FV(C37,"Beta")</f>
        <v>0.94420000000000004</v>
      </c>
      <c r="F37" s="6" cm="1">
        <f t="array" aca="1" ref="F37" ca="1">_FV(C37,"Change (%)",TRUE)</f>
        <v>-1.0081E-2</v>
      </c>
      <c r="G37" s="3" t="str">
        <f t="shared" ca="1" si="0"/>
        <v/>
      </c>
    </row>
    <row r="38" spans="3:7" x14ac:dyDescent="0.25">
      <c r="C38" s="36" t="e" vm="45">
        <v>#VALUE!</v>
      </c>
      <c r="D38" t="str" cm="1">
        <f t="array" aca="1" ref="D38" ca="1">_FV(C38,"Ticker symbol",TRUE)</f>
        <v>HON</v>
      </c>
      <c r="E38" s="37" cm="1">
        <f t="array" aca="1" ref="E38" ca="1">_FV(C38,"Beta")</f>
        <v>1.0622</v>
      </c>
      <c r="F38" s="6" cm="1">
        <f t="array" aca="1" ref="F38" ca="1">_FV(C38,"Change (%)",TRUE)</f>
        <v>-9.2889999999999986E-3</v>
      </c>
      <c r="G38" s="3" t="str">
        <f t="shared" ca="1" si="0"/>
        <v/>
      </c>
    </row>
    <row r="39" spans="3:7" x14ac:dyDescent="0.25">
      <c r="C39" s="35" t="e" vm="46">
        <v>#VALUE!</v>
      </c>
      <c r="D39" t="str" cm="1">
        <f t="array" aca="1" ref="D39" ca="1">_FV(C39,"Ticker symbol",TRUE)</f>
        <v>MELI</v>
      </c>
      <c r="E39" s="37" cm="1">
        <f t="array" aca="1" ref="E39" ca="1">_FV(C39,"Beta")</f>
        <v>1.5238</v>
      </c>
      <c r="F39" s="6" cm="1">
        <f t="array" aca="1" ref="F39" ca="1">_FV(C39,"Change (%)",TRUE)</f>
        <v>-3.2871999999999998E-2</v>
      </c>
      <c r="G39" s="3" t="str">
        <f t="shared" ca="1" si="0"/>
        <v>MELI</v>
      </c>
    </row>
    <row r="40" spans="3:7" x14ac:dyDescent="0.25">
      <c r="C40" s="36" t="e" vm="47">
        <v>#VALUE!</v>
      </c>
      <c r="D40" t="str" cm="1">
        <f t="array" aca="1" ref="D40" ca="1">_FV(C40,"Ticker symbol",TRUE)</f>
        <v>ADI</v>
      </c>
      <c r="E40" s="37" cm="1">
        <f t="array" aca="1" ref="E40" ca="1">_FV(C40,"Beta")</f>
        <v>1.1052999999999999</v>
      </c>
      <c r="F40" s="6" cm="1">
        <f t="array" aca="1" ref="F40" ca="1">_FV(C40,"Change (%)",TRUE)</f>
        <v>1.3239999999999999E-3</v>
      </c>
      <c r="G40" s="3" t="str">
        <f t="shared" ca="1" si="0"/>
        <v/>
      </c>
    </row>
    <row r="41" spans="3:7" x14ac:dyDescent="0.25">
      <c r="C41" s="35" t="e" vm="48">
        <v>#VALUE!</v>
      </c>
      <c r="D41" t="str" cm="1">
        <f t="array" aca="1" ref="D41" ca="1">_FV(C41,"Ticker symbol",TRUE)</f>
        <v>CRWD</v>
      </c>
      <c r="E41" s="37" cm="1">
        <f t="array" aca="1" ref="E41" ca="1">_FV(C41,"Beta")</f>
        <v>1.1618999999999999</v>
      </c>
      <c r="F41" s="6" cm="1">
        <f t="array" aca="1" ref="F41" ca="1">_FV(C41,"Change (%)",TRUE)</f>
        <v>-1.3929E-2</v>
      </c>
      <c r="G41" s="3" t="str">
        <f t="shared" ca="1" si="0"/>
        <v/>
      </c>
    </row>
    <row r="42" spans="3:7" x14ac:dyDescent="0.25">
      <c r="C42" s="36" t="e" vm="49">
        <v>#VALUE!</v>
      </c>
      <c r="D42" t="str" cm="1">
        <f t="array" aca="1" ref="D42" ca="1">_FV(C42,"Ticker symbol",TRUE)</f>
        <v>ADP</v>
      </c>
      <c r="E42" s="37" cm="1">
        <f t="array" aca="1" ref="E42" ca="1">_FV(C42,"Beta")</f>
        <v>0.87709999999999999</v>
      </c>
      <c r="F42" s="6" cm="1">
        <f t="array" aca="1" ref="F42" ca="1">_FV(C42,"Change (%)",TRUE)</f>
        <v>4.9680000000000002E-3</v>
      </c>
      <c r="G42" s="3" t="str">
        <f t="shared" ca="1" si="0"/>
        <v/>
      </c>
    </row>
    <row r="43" spans="3:7" x14ac:dyDescent="0.25">
      <c r="C43" s="35" t="e" vm="50">
        <v>#VALUE!</v>
      </c>
      <c r="D43" t="str" cm="1">
        <f t="array" aca="1" ref="D43" ca="1">_FV(C43,"Ticker symbol",TRUE)</f>
        <v>CMCSA</v>
      </c>
      <c r="E43" s="37" cm="1">
        <f t="array" aca="1" ref="E43" ca="1">_FV(C43,"Beta")</f>
        <v>0.92700000000000005</v>
      </c>
      <c r="F43" s="6" cm="1">
        <f t="array" aca="1" ref="F43" ca="1">_FV(C43,"Change (%)",TRUE)</f>
        <v>1.6447E-2</v>
      </c>
      <c r="G43" s="3" t="str">
        <f t="shared" ca="1" si="0"/>
        <v/>
      </c>
    </row>
    <row r="44" spans="3:7" x14ac:dyDescent="0.25">
      <c r="C44" s="36" t="e" vm="51">
        <v>#VALUE!</v>
      </c>
      <c r="D44" t="str" cm="1">
        <f t="array" aca="1" ref="D44" ca="1">_FV(C44,"Ticker symbol",TRUE)</f>
        <v>DASH</v>
      </c>
      <c r="E44" s="37" cm="1">
        <f t="array" aca="1" ref="E44" ca="1">_FV(C44,"Beta")</f>
        <v>1.7075</v>
      </c>
      <c r="F44" s="6" cm="1">
        <f t="array" aca="1" ref="F44" ca="1">_FV(C44,"Change (%)",TRUE)</f>
        <v>4.1840000000000002E-3</v>
      </c>
      <c r="G44" s="3" t="str">
        <f t="shared" ca="1" si="0"/>
        <v/>
      </c>
    </row>
    <row r="45" spans="3:7" x14ac:dyDescent="0.25">
      <c r="C45" s="35" t="e" vm="52">
        <v>#VALUE!</v>
      </c>
      <c r="D45" t="str" cm="1">
        <f t="array" aca="1" ref="D45" ca="1">_FV(C45,"Ticker symbol",TRUE)</f>
        <v>CEG</v>
      </c>
      <c r="E45" s="37" cm="1">
        <f t="array" aca="1" ref="E45" ca="1">_FV(C45,"Beta")</f>
        <v>1.1173</v>
      </c>
      <c r="F45" s="6" cm="1">
        <f t="array" aca="1" ref="F45" ca="1">_FV(C45,"Change (%)",TRUE)</f>
        <v>7.1060000000000003E-3</v>
      </c>
      <c r="G45" s="3" t="str">
        <f t="shared" ca="1" si="0"/>
        <v/>
      </c>
    </row>
    <row r="46" spans="3:7" x14ac:dyDescent="0.25">
      <c r="C46" s="36" t="e" vm="53">
        <v>#VALUE!</v>
      </c>
      <c r="D46" t="str" cm="1">
        <f t="array" aca="1" ref="D46" ca="1">_FV(C46,"Ticker symbol",TRUE)</f>
        <v>VRTX</v>
      </c>
      <c r="E46" s="37" cm="1">
        <f t="array" aca="1" ref="E46" ca="1">_FV(C46,"Beta")</f>
        <v>0.35339999999999999</v>
      </c>
      <c r="F46" s="6" cm="1">
        <f t="array" aca="1" ref="F46" ca="1">_FV(C46,"Change (%)",TRUE)</f>
        <v>-1.3574999999999999E-2</v>
      </c>
      <c r="G46" s="3" t="str">
        <f t="shared" ca="1" si="0"/>
        <v/>
      </c>
    </row>
    <row r="47" spans="3:7" x14ac:dyDescent="0.25">
      <c r="C47" s="35" t="e" vm="54">
        <v>#VALUE!</v>
      </c>
      <c r="D47" t="str" cm="1">
        <f t="array" aca="1" ref="D47" ca="1">_FV(C47,"Ticker symbol",TRUE)</f>
        <v>CDNS</v>
      </c>
      <c r="E47" s="37" cm="1">
        <f t="array" aca="1" ref="E47" ca="1">_FV(C47,"Beta")</f>
        <v>1.0042</v>
      </c>
      <c r="F47" s="6" cm="1">
        <f t="array" aca="1" ref="F47" ca="1">_FV(C47,"Change (%)",TRUE)</f>
        <v>8.6399999999999999E-5</v>
      </c>
      <c r="G47" s="3" t="str">
        <f t="shared" ca="1" si="0"/>
        <v/>
      </c>
    </row>
    <row r="48" spans="3:7" x14ac:dyDescent="0.25">
      <c r="C48" s="36" t="e" vm="55">
        <v>#VALUE!</v>
      </c>
      <c r="D48" t="str" cm="1">
        <f t="array" aca="1" ref="D48" ca="1">_FV(C48,"Ticker symbol",TRUE)</f>
        <v>SBUX</v>
      </c>
      <c r="E48" s="37" cm="1">
        <f t="array" aca="1" ref="E48" ca="1">_FV(C48,"Beta")</f>
        <v>1.0122</v>
      </c>
      <c r="F48" s="6" cm="1">
        <f t="array" aca="1" ref="F48" ca="1">_FV(C48,"Change (%)",TRUE)</f>
        <v>-3.4589999999999998E-3</v>
      </c>
      <c r="G48" s="3" t="str">
        <f t="shared" ca="1" si="0"/>
        <v/>
      </c>
    </row>
    <row r="49" spans="3:7" x14ac:dyDescent="0.25">
      <c r="C49" s="35" t="e" vm="56">
        <v>#VALUE!</v>
      </c>
      <c r="D49" t="str" cm="1">
        <f t="array" aca="1" ref="D49" ca="1">_FV(C49,"Ticker symbol",TRUE)</f>
        <v>SNPS</v>
      </c>
      <c r="E49" s="37" cm="1">
        <f t="array" aca="1" ref="E49" ca="1">_FV(C49,"Beta")</f>
        <v>1.1105</v>
      </c>
      <c r="F49" s="6" cm="1">
        <f t="array" aca="1" ref="F49" ca="1">_FV(C49,"Change (%)",TRUE)</f>
        <v>-4.1920000000000004E-3</v>
      </c>
      <c r="G49" s="3" t="str">
        <f t="shared" ca="1" si="0"/>
        <v/>
      </c>
    </row>
    <row r="50" spans="3:7" x14ac:dyDescent="0.25">
      <c r="C50" s="36" t="e" vm="57">
        <v>#VALUE!</v>
      </c>
      <c r="D50" t="str" cm="1">
        <f t="array" aca="1" ref="D50" ca="1">_FV(C50,"Ticker symbol",TRUE)</f>
        <v>ORLY</v>
      </c>
      <c r="E50" s="37" cm="1">
        <f t="array" aca="1" ref="E50" ca="1">_FV(C50,"Beta")</f>
        <v>0.5837</v>
      </c>
      <c r="F50" s="6" cm="1">
        <f t="array" aca="1" ref="F50" ca="1">_FV(C50,"Change (%)",TRUE)</f>
        <v>-1.7150000000000002E-3</v>
      </c>
      <c r="G50" s="3" t="str">
        <f t="shared" ca="1" si="0"/>
        <v/>
      </c>
    </row>
    <row r="51" spans="3:7" x14ac:dyDescent="0.25">
      <c r="C51" s="35" t="e" vm="58">
        <v>#VALUE!</v>
      </c>
      <c r="D51" t="str" cm="1">
        <f t="array" aca="1" ref="D51" ca="1">_FV(C51,"Ticker symbol",TRUE)</f>
        <v>PDD</v>
      </c>
      <c r="E51" s="37" cm="1">
        <f t="array" aca="1" ref="E51" ca="1">_FV(C51,"Beta")</f>
        <v>0.4592</v>
      </c>
      <c r="F51" s="6" cm="1">
        <f t="array" aca="1" ref="F51" ca="1">_FV(C51,"Change (%)",TRUE)</f>
        <v>-7.3200000000000001E-3</v>
      </c>
      <c r="G51" s="3" t="str">
        <f t="shared" ca="1" si="0"/>
        <v/>
      </c>
    </row>
    <row r="52" spans="3:7" x14ac:dyDescent="0.25">
      <c r="C52" s="36" t="e" vm="59">
        <v>#VALUE!</v>
      </c>
      <c r="D52" t="str" cm="1">
        <f t="array" aca="1" ref="D52" ca="1">_FV(C52,"Ticker symbol",TRUE)</f>
        <v>CTAS</v>
      </c>
      <c r="E52" s="37" cm="1">
        <f t="array" aca="1" ref="E52" ca="1">_FV(C52,"Beta")</f>
        <v>0.99309999999999998</v>
      </c>
      <c r="F52" s="6" cm="1">
        <f t="array" aca="1" ref="F52" ca="1">_FV(C52,"Change (%)",TRUE)</f>
        <v>-1.4779999999999999E-3</v>
      </c>
      <c r="G52" s="3" t="str">
        <f t="shared" ca="1" si="0"/>
        <v/>
      </c>
    </row>
    <row r="53" spans="3:7" x14ac:dyDescent="0.25">
      <c r="C53" s="35" t="e" vm="60">
        <v>#VALUE!</v>
      </c>
      <c r="D53" t="str" cm="1">
        <f t="array" aca="1" ref="D53" ca="1">_FV(C53,"Ticker symbol",TRUE)</f>
        <v>MDLZ</v>
      </c>
      <c r="E53" s="37" cm="1">
        <f t="array" aca="1" ref="E53" ca="1">_FV(C53,"Beta")</f>
        <v>0.43630000000000002</v>
      </c>
      <c r="F53" s="6" cm="1">
        <f t="array" aca="1" ref="F53" ca="1">_FV(C53,"Change (%)",TRUE)</f>
        <v>1.4406E-2</v>
      </c>
      <c r="G53" s="3" t="str">
        <f t="shared" ca="1" si="0"/>
        <v/>
      </c>
    </row>
    <row r="54" spans="3:7" x14ac:dyDescent="0.25">
      <c r="C54" s="36" t="e" vm="61">
        <v>#VALUE!</v>
      </c>
      <c r="D54" t="str" cm="1">
        <f t="array" aca="1" ref="D54" ca="1">_FV(C54,"Ticker symbol",TRUE)</f>
        <v>MSTR</v>
      </c>
      <c r="E54" s="37" cm="1">
        <f t="array" aca="1" ref="E54" ca="1">_FV(C54,"Beta")</f>
        <v>3.8997999999999999</v>
      </c>
      <c r="F54" s="6" cm="1">
        <f t="array" aca="1" ref="F54" ca="1">_FV(C54,"Change (%)",TRUE)</f>
        <v>-1.9870000000000001E-3</v>
      </c>
      <c r="G54" s="3" t="str">
        <f t="shared" ca="1" si="0"/>
        <v/>
      </c>
    </row>
    <row r="55" spans="3:7" x14ac:dyDescent="0.25">
      <c r="C55" s="35" t="e" vm="62">
        <v>#VALUE!</v>
      </c>
      <c r="D55" t="str" cm="1">
        <f t="array" aca="1" ref="D55" ca="1">_FV(C55,"Ticker symbol",TRUE)</f>
        <v>ASML</v>
      </c>
      <c r="E55" s="37" cm="1">
        <f t="array" aca="1" ref="E55" ca="1">_FV(C55,"Beta")</f>
        <v>1.8731</v>
      </c>
      <c r="F55" s="6" cm="1">
        <f t="array" aca="1" ref="F55" ca="1">_FV(C55,"Change (%)",TRUE)</f>
        <v>1.99E-3</v>
      </c>
      <c r="G55" s="3" t="str">
        <f t="shared" ca="1" si="0"/>
        <v/>
      </c>
    </row>
    <row r="56" spans="3:7" x14ac:dyDescent="0.25">
      <c r="C56" s="36" t="e" vm="63">
        <v>#VALUE!</v>
      </c>
      <c r="D56" t="str" cm="1">
        <f t="array" aca="1" ref="D56" ca="1">_FV(C56,"Ticker symbol",TRUE)</f>
        <v>MAR</v>
      </c>
      <c r="E56" s="37" cm="1">
        <f t="array" aca="1" ref="E56" ca="1">_FV(C56,"Beta")</f>
        <v>1.3573999999999999</v>
      </c>
      <c r="F56" s="6" cm="1">
        <f t="array" aca="1" ref="F56" ca="1">_FV(C56,"Change (%)",TRUE)</f>
        <v>4.3920000000000001E-3</v>
      </c>
      <c r="G56" s="3" t="str">
        <f t="shared" ca="1" si="0"/>
        <v/>
      </c>
    </row>
    <row r="57" spans="3:7" x14ac:dyDescent="0.25">
      <c r="C57" s="35" t="e" vm="64">
        <v>#VALUE!</v>
      </c>
      <c r="D57" t="str" cm="1">
        <f t="array" aca="1" ref="D57" ca="1">_FV(C57,"Ticker symbol",TRUE)</f>
        <v>MRVL</v>
      </c>
      <c r="E57" s="37" cm="1">
        <f t="array" aca="1" ref="E57" ca="1">_FV(C57,"Beta")</f>
        <v>1.9389000000000001</v>
      </c>
      <c r="F57" s="6" cm="1">
        <f t="array" aca="1" ref="F57" ca="1">_FV(C57,"Change (%)",TRUE)</f>
        <v>2.3199999999999997E-4</v>
      </c>
      <c r="G57" s="3" t="str">
        <f t="shared" ca="1" si="0"/>
        <v/>
      </c>
    </row>
    <row r="58" spans="3:7" x14ac:dyDescent="0.25">
      <c r="C58" s="36" t="e" vm="65">
        <v>#VALUE!</v>
      </c>
      <c r="D58" t="str" cm="1">
        <f t="array" aca="1" ref="D58" ca="1">_FV(C58,"Ticker symbol",TRUE)</f>
        <v>TRI</v>
      </c>
      <c r="E58" s="37" cm="1">
        <f t="array" aca="1" ref="E58" ca="1">_FV(C58,"Beta")</f>
        <v>0.30690000000000001</v>
      </c>
      <c r="F58" s="6" cm="1">
        <f t="array" aca="1" ref="F58" ca="1">_FV(C58,"Change (%)",TRUE)</f>
        <v>9.6360000000000005E-3</v>
      </c>
      <c r="G58" s="3" t="str">
        <f t="shared" ca="1" si="0"/>
        <v/>
      </c>
    </row>
    <row r="59" spans="3:7" x14ac:dyDescent="0.25">
      <c r="C59" s="35" t="e" vm="66">
        <v>#VALUE!</v>
      </c>
      <c r="D59" t="str" cm="1">
        <f t="array" aca="1" ref="D59" ca="1">_FV(C59,"Ticker symbol",TRUE)</f>
        <v>ADSK</v>
      </c>
      <c r="E59" s="37" cm="1">
        <f t="array" aca="1" ref="E59" ca="1">_FV(C59,"Beta")</f>
        <v>1.5145</v>
      </c>
      <c r="F59" s="6" cm="1">
        <f t="array" aca="1" ref="F59" ca="1">_FV(C59,"Change (%)",TRUE)</f>
        <v>-6.2629999999999995E-3</v>
      </c>
      <c r="G59" s="3" t="str">
        <f t="shared" ca="1" si="0"/>
        <v/>
      </c>
    </row>
    <row r="60" spans="3:7" x14ac:dyDescent="0.25">
      <c r="C60" s="36" t="e" vm="67">
        <v>#VALUE!</v>
      </c>
      <c r="D60" t="str" cm="1">
        <f t="array" aca="1" ref="D60" ca="1">_FV(C60,"Ticker symbol",TRUE)</f>
        <v>FTNT</v>
      </c>
      <c r="E60" s="37" cm="1">
        <f t="array" aca="1" ref="E60" ca="1">_FV(C60,"Beta")</f>
        <v>1.0824</v>
      </c>
      <c r="F60" s="6" cm="1">
        <f t="array" aca="1" ref="F60" ca="1">_FV(C60,"Change (%)",TRUE)</f>
        <v>-5.7940000000000005E-3</v>
      </c>
      <c r="G60" s="3" t="str">
        <f t="shared" ca="1" si="0"/>
        <v/>
      </c>
    </row>
    <row r="61" spans="3:7" x14ac:dyDescent="0.25">
      <c r="C61" s="35" t="e" vm="68">
        <v>#VALUE!</v>
      </c>
      <c r="D61" t="str" cm="1">
        <f t="array" aca="1" ref="D61" ca="1">_FV(C61,"Ticker symbol",TRUE)</f>
        <v>PYPL</v>
      </c>
      <c r="E61" s="37" cm="1">
        <f t="array" aca="1" ref="E61" ca="1">_FV(C61,"Beta")</f>
        <v>1.4462999999999999</v>
      </c>
      <c r="F61" s="6" cm="1">
        <f t="array" aca="1" ref="F61" ca="1">_FV(C61,"Change (%)",TRUE)</f>
        <v>4.6420000000000003E-3</v>
      </c>
      <c r="G61" s="3" t="str">
        <f t="shared" ca="1" si="0"/>
        <v/>
      </c>
    </row>
    <row r="62" spans="3:7" x14ac:dyDescent="0.25">
      <c r="C62" s="36" t="e" vm="69">
        <v>#VALUE!</v>
      </c>
      <c r="D62" t="str" cm="1">
        <f t="array" aca="1" ref="D62" ca="1">_FV(C62,"Ticker symbol",TRUE)</f>
        <v>MNST</v>
      </c>
      <c r="E62" s="37" cm="1">
        <f t="array" aca="1" ref="E62" ca="1">_FV(C62,"Beta")</f>
        <v>0.53039999999999998</v>
      </c>
      <c r="F62" s="6" cm="1">
        <f t="array" aca="1" ref="F62" ca="1">_FV(C62,"Change (%)",TRUE)</f>
        <v>-6.0670000000000003E-3</v>
      </c>
      <c r="G62" s="3" t="str">
        <f t="shared" ca="1" si="0"/>
        <v/>
      </c>
    </row>
    <row r="63" spans="3:7" x14ac:dyDescent="0.25">
      <c r="C63" s="35" t="e" vm="70">
        <v>#VALUE!</v>
      </c>
      <c r="D63" t="str" cm="1">
        <f t="array" aca="1" ref="D63" ca="1">_FV(C63,"Ticker symbol",TRUE)</f>
        <v>CSX</v>
      </c>
      <c r="E63" s="37" cm="1">
        <f t="array" aca="1" ref="E63" ca="1">_FV(C63,"Beta")</f>
        <v>1.3052999999999999</v>
      </c>
      <c r="F63" s="6" cm="1">
        <f t="array" aca="1" ref="F63" ca="1">_FV(C63,"Change (%)",TRUE)</f>
        <v>1.2370000000000001E-2</v>
      </c>
      <c r="G63" s="3" t="str">
        <f t="shared" ca="1" si="0"/>
        <v/>
      </c>
    </row>
    <row r="64" spans="3:7" x14ac:dyDescent="0.25">
      <c r="C64" s="36" t="e" vm="71">
        <v>#VALUE!</v>
      </c>
      <c r="D64" t="str" cm="1">
        <f t="array" aca="1" ref="D64" ca="1">_FV(C64,"Ticker symbol",TRUE)</f>
        <v>REGN</v>
      </c>
      <c r="E64" s="37" cm="1">
        <f t="array" aca="1" ref="E64" ca="1">_FV(C64,"Beta")</f>
        <v>0.2959</v>
      </c>
      <c r="F64" s="6" cm="1">
        <f t="array" aca="1" ref="F64" ca="1">_FV(C64,"Change (%)",TRUE)</f>
        <v>0</v>
      </c>
      <c r="G64" s="3" t="str">
        <f t="shared" ca="1" si="0"/>
        <v/>
      </c>
    </row>
    <row r="65" spans="3:7" x14ac:dyDescent="0.25">
      <c r="C65" s="35" t="e" vm="72">
        <v>#VALUE!</v>
      </c>
      <c r="D65" t="str" cm="1">
        <f t="array" aca="1" ref="D65" ca="1">_FV(C65,"Ticker symbol",TRUE)</f>
        <v>AEP</v>
      </c>
      <c r="E65" s="37" cm="1">
        <f t="array" aca="1" ref="E65" ca="1">_FV(C65,"Beta")</f>
        <v>0.50119999999999998</v>
      </c>
      <c r="F65" s="6" cm="1">
        <f t="array" aca="1" ref="F65" ca="1">_FV(C65,"Change (%)",TRUE)</f>
        <v>5.2880000000000002E-3</v>
      </c>
      <c r="G65" s="3" t="str">
        <f t="shared" ca="1" si="0"/>
        <v/>
      </c>
    </row>
    <row r="66" spans="3:7" x14ac:dyDescent="0.25">
      <c r="C66" s="36" t="e" vm="73">
        <v>#VALUE!</v>
      </c>
      <c r="D66" t="str" cm="1">
        <f t="array" aca="1" ref="D66" ca="1">_FV(C66,"Ticker symbol",TRUE)</f>
        <v>NXPI</v>
      </c>
      <c r="E66" s="37" cm="1">
        <f t="array" aca="1" ref="E66" ca="1">_FV(C66,"Beta")</f>
        <v>1.4886999999999999</v>
      </c>
      <c r="F66" s="6" cm="1">
        <f t="array" aca="1" ref="F66" ca="1">_FV(C66,"Change (%)",TRUE)</f>
        <v>5.2039999999999994E-3</v>
      </c>
      <c r="G66" s="3" t="str">
        <f t="shared" ca="1" si="0"/>
        <v/>
      </c>
    </row>
    <row r="67" spans="3:7" x14ac:dyDescent="0.25">
      <c r="C67" s="35" t="e" vm="74">
        <v>#VALUE!</v>
      </c>
      <c r="D67" t="str" cm="1">
        <f t="array" aca="1" ref="D67" ca="1">_FV(C67,"Ticker symbol",TRUE)</f>
        <v>FAST</v>
      </c>
      <c r="E67" s="37" cm="1">
        <f t="array" aca="1" ref="E67" ca="1">_FV(C67,"Beta")</f>
        <v>0.93940000000000001</v>
      </c>
      <c r="F67" s="6" cm="1">
        <f t="array" aca="1" ref="F67" ca="1">_FV(C67,"Change (%)",TRUE)</f>
        <v>-6.0200000000000002E-3</v>
      </c>
      <c r="G67" s="3" t="str">
        <f t="shared" ca="1" si="0"/>
        <v/>
      </c>
    </row>
    <row r="68" spans="3:7" x14ac:dyDescent="0.25">
      <c r="C68" s="36" t="e" vm="75">
        <v>#VALUE!</v>
      </c>
      <c r="D68" t="str" cm="1">
        <f t="array" aca="1" ref="D68" ca="1">_FV(C68,"Ticker symbol",TRUE)</f>
        <v>AXON</v>
      </c>
      <c r="E68" s="37" cm="1">
        <f t="array" aca="1" ref="E68" ca="1">_FV(C68,"Beta")</f>
        <v>1.4525999999999999</v>
      </c>
      <c r="F68" s="6" cm="1">
        <f t="array" aca="1" ref="F68" ca="1">_FV(C68,"Change (%)",TRUE)</f>
        <v>-6.9670000000000001E-3</v>
      </c>
      <c r="G68" s="3" t="str">
        <f t="shared" ca="1" si="0"/>
        <v/>
      </c>
    </row>
    <row r="69" spans="3:7" x14ac:dyDescent="0.25">
      <c r="C69" s="35" t="e" vm="76">
        <v>#VALUE!</v>
      </c>
      <c r="D69" t="str" cm="1">
        <f t="array" aca="1" ref="D69" ca="1">_FV(C69,"Ticker symbol",TRUE)</f>
        <v>ROP</v>
      </c>
      <c r="E69" s="37" cm="1">
        <f t="array" aca="1" ref="E69" ca="1">_FV(C69,"Beta")</f>
        <v>0.9919</v>
      </c>
      <c r="F69" s="6" cm="1">
        <f t="array" aca="1" ref="F69" ca="1">_FV(C69,"Change (%)",TRUE)</f>
        <v>6.411E-3</v>
      </c>
      <c r="G69" s="3" t="str">
        <f t="shared" ca="1" si="0"/>
        <v/>
      </c>
    </row>
    <row r="70" spans="3:7" x14ac:dyDescent="0.25">
      <c r="C70" s="36" t="e" vm="77">
        <v>#VALUE!</v>
      </c>
      <c r="D70" t="str" cm="1">
        <f t="array" aca="1" ref="D70" ca="1">_FV(C70,"Ticker symbol",TRUE)</f>
        <v>WDAY</v>
      </c>
      <c r="E70" s="37" cm="1">
        <f t="array" aca="1" ref="E70" ca="1">_FV(C70,"Beta")</f>
        <v>1.1096999999999999</v>
      </c>
      <c r="F70" s="6" cm="1">
        <f t="array" aca="1" ref="F70" ca="1">_FV(C70,"Change (%)",TRUE)</f>
        <v>1.8870999999999999E-2</v>
      </c>
      <c r="G70" s="3" t="str">
        <f t="shared" ref="G70:G105" ca="1" si="1">IF(OR(F70&lt;=-0.03, F70&gt;=0.03), D70, "")</f>
        <v/>
      </c>
    </row>
    <row r="71" spans="3:7" x14ac:dyDescent="0.25">
      <c r="C71" s="35" t="e" vm="78">
        <v>#VALUE!</v>
      </c>
      <c r="D71" t="str" cm="1">
        <f t="array" aca="1" ref="D71" ca="1">_FV(C71,"Ticker symbol",TRUE)</f>
        <v>ABNB</v>
      </c>
      <c r="E71" s="37" cm="1">
        <f t="array" aca="1" ref="E71" ca="1">_FV(C71,"Beta")</f>
        <v>1.1093999999999999</v>
      </c>
      <c r="F71" s="6" cm="1">
        <f t="array" aca="1" ref="F71" ca="1">_FV(C71,"Change (%)",TRUE)</f>
        <v>-1.0454000000000001E-2</v>
      </c>
      <c r="G71" s="3" t="str">
        <f t="shared" ca="1" si="1"/>
        <v/>
      </c>
    </row>
    <row r="72" spans="3:7" x14ac:dyDescent="0.25">
      <c r="C72" s="36" t="e" vm="79">
        <v>#VALUE!</v>
      </c>
      <c r="D72" t="str" cm="1">
        <f t="array" aca="1" ref="D72" ca="1">_FV(C72,"Ticker symbol",TRUE)</f>
        <v>PCAR</v>
      </c>
      <c r="E72" s="37" cm="1">
        <f t="array" aca="1" ref="E72" ca="1">_FV(C72,"Beta")</f>
        <v>0.95709999999999995</v>
      </c>
      <c r="F72" s="6" cm="1">
        <f t="array" aca="1" ref="F72" ca="1">_FV(C72,"Change (%)",TRUE)</f>
        <v>-9.9919999999999991E-3</v>
      </c>
      <c r="G72" s="3" t="str">
        <f t="shared" ca="1" si="1"/>
        <v/>
      </c>
    </row>
    <row r="73" spans="3:7" x14ac:dyDescent="0.25">
      <c r="C73" s="35" t="e" vm="80">
        <v>#VALUE!</v>
      </c>
      <c r="D73" t="str" cm="1">
        <f t="array" aca="1" ref="D73" ca="1">_FV(C73,"Ticker symbol",TRUE)</f>
        <v>IDXX</v>
      </c>
      <c r="E73" s="37" cm="1">
        <f t="array" aca="1" ref="E73" ca="1">_FV(C73,"Beta")</f>
        <v>1.6232</v>
      </c>
      <c r="F73" s="6" cm="1">
        <f t="array" aca="1" ref="F73" ca="1">_FV(C73,"Change (%)",TRUE)</f>
        <v>-4.1810000000000007E-3</v>
      </c>
      <c r="G73" s="3" t="str">
        <f t="shared" ca="1" si="1"/>
        <v/>
      </c>
    </row>
    <row r="74" spans="3:7" x14ac:dyDescent="0.25">
      <c r="C74" s="36" t="e" vm="81">
        <v>#VALUE!</v>
      </c>
      <c r="D74" t="str" cm="1">
        <f t="array" aca="1" ref="D74" ca="1">_FV(C74,"Ticker symbol",TRUE)</f>
        <v>BKR</v>
      </c>
      <c r="E74" s="37" cm="1">
        <f t="array" aca="1" ref="E74" ca="1">_FV(C74,"Beta")</f>
        <v>1.0232000000000001</v>
      </c>
      <c r="F74" s="6" cm="1">
        <f t="array" aca="1" ref="F74" ca="1">_FV(C74,"Change (%)",TRUE)</f>
        <v>2.0660000000000001E-3</v>
      </c>
      <c r="G74" s="3" t="str">
        <f t="shared" ca="1" si="1"/>
        <v/>
      </c>
    </row>
    <row r="75" spans="3:7" x14ac:dyDescent="0.25">
      <c r="C75" s="35" t="e" vm="82">
        <v>#VALUE!</v>
      </c>
      <c r="D75" t="str" cm="1">
        <f t="array" aca="1" ref="D75" ca="1">_FV(C75,"Ticker symbol",TRUE)</f>
        <v>ROST</v>
      </c>
      <c r="E75" s="37" cm="1">
        <f t="array" aca="1" ref="E75" ca="1">_FV(C75,"Beta")</f>
        <v>1.1652</v>
      </c>
      <c r="F75" s="6" cm="1">
        <f t="array" aca="1" ref="F75" ca="1">_FV(C75,"Change (%)",TRUE)</f>
        <v>-2.2604000000000003E-2</v>
      </c>
      <c r="G75" s="3" t="str">
        <f t="shared" ca="1" si="1"/>
        <v/>
      </c>
    </row>
    <row r="76" spans="3:7" x14ac:dyDescent="0.25">
      <c r="C76" s="36" t="e" vm="83">
        <v>#VALUE!</v>
      </c>
      <c r="D76" t="str" cm="1">
        <f t="array" aca="1" ref="D76" ca="1">_FV(C76,"Ticker symbol",TRUE)</f>
        <v>EA</v>
      </c>
      <c r="E76" s="37" cm="1">
        <f t="array" aca="1" ref="E76" ca="1">_FV(C76,"Beta")</f>
        <v>0.747</v>
      </c>
      <c r="F76" s="6" cm="1">
        <f t="array" aca="1" ref="F76" ca="1">_FV(C76,"Change (%)",TRUE)</f>
        <v>-1.542E-3</v>
      </c>
      <c r="G76" s="3" t="str">
        <f t="shared" ca="1" si="1"/>
        <v/>
      </c>
    </row>
    <row r="77" spans="3:7" x14ac:dyDescent="0.25">
      <c r="C77" s="35" t="e" vm="84">
        <v>#VALUE!</v>
      </c>
      <c r="D77" t="str" cm="1">
        <f t="array" aca="1" ref="D77" ca="1">_FV(C77,"Ticker symbol",TRUE)</f>
        <v>WBD</v>
      </c>
      <c r="E77" s="37" cm="1">
        <f t="array" aca="1" ref="E77" ca="1">_FV(C77,"Beta")</f>
        <v>1.7346999999999999</v>
      </c>
      <c r="F77" s="6" cm="1">
        <f t="array" aca="1" ref="F77" ca="1">_FV(C77,"Change (%)",TRUE)</f>
        <v>-1.2994E-2</v>
      </c>
      <c r="G77" s="3" t="str">
        <f t="shared" ca="1" si="1"/>
        <v/>
      </c>
    </row>
    <row r="78" spans="3:7" x14ac:dyDescent="0.25">
      <c r="C78" s="36" t="e" vm="85">
        <v>#VALUE!</v>
      </c>
      <c r="D78" t="str" cm="1">
        <f t="array" aca="1" ref="D78" ca="1">_FV(C78,"Ticker symbol",TRUE)</f>
        <v>TTWO</v>
      </c>
      <c r="E78" s="37" cm="1">
        <f t="array" aca="1" ref="E78" ca="1">_FV(C78,"Beta")</f>
        <v>1.0063</v>
      </c>
      <c r="F78" s="6" cm="1">
        <f t="array" aca="1" ref="F78" ca="1">_FV(C78,"Change (%)",TRUE)</f>
        <v>2.8799999999999997E-3</v>
      </c>
      <c r="G78" s="3" t="str">
        <f t="shared" ca="1" si="1"/>
        <v/>
      </c>
    </row>
    <row r="79" spans="3:7" x14ac:dyDescent="0.25">
      <c r="C79" s="35" t="e" vm="86">
        <v>#VALUE!</v>
      </c>
      <c r="D79" t="str" cm="1">
        <f t="array" aca="1" ref="D79" ca="1">_FV(C79,"Ticker symbol",TRUE)</f>
        <v>XEL</v>
      </c>
      <c r="E79" s="37" cm="1">
        <f t="array" aca="1" ref="E79" ca="1">_FV(C79,"Beta")</f>
        <v>0.3876</v>
      </c>
      <c r="F79" s="6" cm="1">
        <f t="array" aca="1" ref="F79" ca="1">_FV(C79,"Change (%)",TRUE)</f>
        <v>8.2909999999999998E-3</v>
      </c>
      <c r="G79" s="3" t="str">
        <f t="shared" ca="1" si="1"/>
        <v/>
      </c>
    </row>
    <row r="80" spans="3:7" x14ac:dyDescent="0.25">
      <c r="C80" s="36" t="e" vm="87">
        <v>#VALUE!</v>
      </c>
      <c r="D80" t="str" cm="1">
        <f t="array" aca="1" ref="D80" ca="1">_FV(C80,"Ticker symbol",TRUE)</f>
        <v>PAYX</v>
      </c>
      <c r="E80" s="37" cm="1">
        <f t="array" aca="1" ref="E80" ca="1">_FV(C80,"Beta")</f>
        <v>0.93420000000000003</v>
      </c>
      <c r="F80" s="6" cm="1">
        <f t="array" aca="1" ref="F80" ca="1">_FV(C80,"Change (%)",TRUE)</f>
        <v>9.6419999999999995E-3</v>
      </c>
      <c r="G80" s="3" t="str">
        <f t="shared" ca="1" si="1"/>
        <v/>
      </c>
    </row>
    <row r="81" spans="3:7" x14ac:dyDescent="0.25">
      <c r="C81" s="35" t="e" vm="88">
        <v>#VALUE!</v>
      </c>
      <c r="D81" t="str" cm="1">
        <f t="array" aca="1" ref="D81" ca="1">_FV(C81,"Ticker symbol",TRUE)</f>
        <v>ZS</v>
      </c>
      <c r="E81" s="37" cm="1">
        <f t="array" aca="1" ref="E81" ca="1">_FV(C81,"Beta")</f>
        <v>1.0566</v>
      </c>
      <c r="F81" s="6" cm="1">
        <f t="array" aca="1" ref="F81" ca="1">_FV(C81,"Change (%)",TRUE)</f>
        <v>-7.0550000000000005E-3</v>
      </c>
      <c r="G81" s="3" t="str">
        <f t="shared" ca="1" si="1"/>
        <v/>
      </c>
    </row>
    <row r="82" spans="3:7" x14ac:dyDescent="0.25">
      <c r="C82" s="36" t="e" vm="89">
        <v>#VALUE!</v>
      </c>
      <c r="D82" t="str" cm="1">
        <f t="array" aca="1" ref="D82" ca="1">_FV(C82,"Ticker symbol",TRUE)</f>
        <v>DDOG</v>
      </c>
      <c r="E82" s="37" cm="1">
        <f t="array" aca="1" ref="E82" ca="1">_FV(C82,"Beta")</f>
        <v>1.1845000000000001</v>
      </c>
      <c r="F82" s="6" cm="1">
        <f t="array" aca="1" ref="F82" ca="1">_FV(C82,"Change (%)",TRUE)</f>
        <v>1.6489999999999999E-3</v>
      </c>
      <c r="G82" s="3" t="str">
        <f t="shared" ca="1" si="1"/>
        <v/>
      </c>
    </row>
    <row r="83" spans="3:7" x14ac:dyDescent="0.25">
      <c r="C83" s="35" t="e" vm="90">
        <v>#VALUE!</v>
      </c>
      <c r="D83" t="str" cm="1">
        <f t="array" aca="1" ref="D83" ca="1">_FV(C83,"Ticker symbol",TRUE)</f>
        <v>EXC</v>
      </c>
      <c r="E83" s="37" cm="1">
        <f t="array" aca="1" ref="E83" ca="1">_FV(C83,"Beta")</f>
        <v>0.42149999999999999</v>
      </c>
      <c r="F83" s="6" cm="1">
        <f t="array" aca="1" ref="F83" ca="1">_FV(C83,"Change (%)",TRUE)</f>
        <v>8.2279999999999992E-3</v>
      </c>
      <c r="G83" s="3" t="str">
        <f t="shared" ca="1" si="1"/>
        <v/>
      </c>
    </row>
    <row r="84" spans="3:7" x14ac:dyDescent="0.25">
      <c r="C84" s="36" t="e" vm="91">
        <v>#VALUE!</v>
      </c>
      <c r="D84" t="str" cm="1">
        <f t="array" aca="1" ref="D84" ca="1">_FV(C84,"Ticker symbol",TRUE)</f>
        <v>CPRT</v>
      </c>
      <c r="E84" s="37" cm="1">
        <f t="array" aca="1" ref="E84" ca="1">_FV(C84,"Beta")</f>
        <v>1.0607</v>
      </c>
      <c r="F84" s="6" cm="1">
        <f t="array" aca="1" ref="F84" ca="1">_FV(C84,"Change (%)",TRUE)</f>
        <v>1.2116E-2</v>
      </c>
      <c r="G84" s="3" t="str">
        <f t="shared" ca="1" si="1"/>
        <v/>
      </c>
    </row>
    <row r="85" spans="3:7" x14ac:dyDescent="0.25">
      <c r="C85" s="35" t="e" vm="92">
        <v>#VALUE!</v>
      </c>
      <c r="D85" t="str" cm="1">
        <f t="array" aca="1" ref="D85" ca="1">_FV(C85,"Ticker symbol",TRUE)</f>
        <v>AZN</v>
      </c>
      <c r="E85" s="37" cm="1">
        <f t="array" aca="1" ref="E85" ca="1">_FV(C85,"Beta")</f>
        <v>0.3352</v>
      </c>
      <c r="F85" s="6" cm="1">
        <f t="array" aca="1" ref="F85" ca="1">_FV(C85,"Change (%)",TRUE)</f>
        <v>1.9844999999999998E-2</v>
      </c>
      <c r="G85" s="3" t="str">
        <f t="shared" ca="1" si="1"/>
        <v/>
      </c>
    </row>
    <row r="86" spans="3:7" x14ac:dyDescent="0.25">
      <c r="C86" s="36" t="e" vm="93">
        <v>#VALUE!</v>
      </c>
      <c r="D86" t="str" cm="1">
        <f t="array" aca="1" ref="D86" ca="1">_FV(C86,"Ticker symbol",TRUE)</f>
        <v>FANG</v>
      </c>
      <c r="E86" s="37" cm="1">
        <f t="array" aca="1" ref="E86" ca="1">_FV(C86,"Beta")</f>
        <v>0.96050000000000002</v>
      </c>
      <c r="F86" s="6" cm="1">
        <f t="array" aca="1" ref="F86" ca="1">_FV(C86,"Change (%)",TRUE)</f>
        <v>2.989E-2</v>
      </c>
      <c r="G86" s="3" t="str">
        <f t="shared" ca="1" si="1"/>
        <v/>
      </c>
    </row>
    <row r="87" spans="3:7" x14ac:dyDescent="0.25">
      <c r="C87" s="35" t="e" vm="94">
        <v>#VALUE!</v>
      </c>
      <c r="D87" t="str" cm="1">
        <f t="array" aca="1" ref="D87" ca="1">_FV(C87,"Ticker symbol",TRUE)</f>
        <v>CCEP</v>
      </c>
      <c r="E87" s="37" cm="1">
        <f t="array" aca="1" ref="E87" ca="1">_FV(C87,"Beta")</f>
        <v>0.70169999999999999</v>
      </c>
      <c r="F87" s="6" cm="1">
        <f t="array" aca="1" ref="F87" ca="1">_FV(C87,"Change (%)",TRUE)</f>
        <v>-6.8309999999999996E-4</v>
      </c>
      <c r="G87" s="3" t="str">
        <f t="shared" ca="1" si="1"/>
        <v/>
      </c>
    </row>
    <row r="88" spans="3:7" x14ac:dyDescent="0.25">
      <c r="C88" s="36" t="e" vm="95">
        <v>#VALUE!</v>
      </c>
      <c r="D88" t="str" cm="1">
        <f t="array" aca="1" ref="D88" ca="1">_FV(C88,"Ticker symbol",TRUE)</f>
        <v>CHTR</v>
      </c>
      <c r="E88" s="37" cm="1">
        <f t="array" aca="1" ref="E88" ca="1">_FV(C88,"Beta")</f>
        <v>1.0544</v>
      </c>
      <c r="F88" s="6" cm="1">
        <f t="array" aca="1" ref="F88" ca="1">_FV(C88,"Change (%)",TRUE)</f>
        <v>3.8574000000000004E-2</v>
      </c>
      <c r="G88" s="3" t="str">
        <f t="shared" ca="1" si="1"/>
        <v>CHTR</v>
      </c>
    </row>
    <row r="89" spans="3:7" x14ac:dyDescent="0.25">
      <c r="C89" s="35" t="e" vm="96">
        <v>#VALUE!</v>
      </c>
      <c r="D89" t="str" cm="1">
        <f t="array" aca="1" ref="D89" ca="1">_FV(C89,"Ticker symbol",TRUE)</f>
        <v>CSGP</v>
      </c>
      <c r="E89" s="37" cm="1">
        <f t="array" aca="1" ref="E89" ca="1">_FV(C89,"Beta")</f>
        <v>0.87460000000000004</v>
      </c>
      <c r="F89" s="6" cm="1">
        <f t="array" aca="1" ref="F89" ca="1">_FV(C89,"Change (%)",TRUE)</f>
        <v>1.0727E-2</v>
      </c>
      <c r="G89" s="3" t="str">
        <f t="shared" ca="1" si="1"/>
        <v/>
      </c>
    </row>
    <row r="90" spans="3:7" x14ac:dyDescent="0.25">
      <c r="C90" s="36" t="e" vm="97">
        <v>#VALUE!</v>
      </c>
      <c r="D90" t="str" cm="1">
        <f t="array" aca="1" ref="D90" ca="1">_FV(C90,"Ticker symbol",TRUE)</f>
        <v>MCHP</v>
      </c>
      <c r="E90" s="37" cm="1">
        <f t="array" aca="1" ref="E90" ca="1">_FV(C90,"Beta")</f>
        <v>1.5572999999999999</v>
      </c>
      <c r="F90" s="6" cm="1">
        <f t="array" aca="1" ref="F90" ca="1">_FV(C90,"Change (%)",TRUE)</f>
        <v>6.1999999999999998E-3</v>
      </c>
      <c r="G90" s="3" t="str">
        <f t="shared" ca="1" si="1"/>
        <v/>
      </c>
    </row>
    <row r="91" spans="3:7" x14ac:dyDescent="0.25">
      <c r="C91" s="35" t="e" vm="98">
        <v>#VALUE!</v>
      </c>
      <c r="D91" t="str" cm="1">
        <f t="array" aca="1" ref="D91" ca="1">_FV(C91,"Ticker symbol",TRUE)</f>
        <v>KDP</v>
      </c>
      <c r="E91" s="37" cm="1">
        <f t="array" aca="1" ref="E91" ca="1">_FV(C91,"Beta")</f>
        <v>0.4325</v>
      </c>
      <c r="F91" s="6" cm="1">
        <f t="array" aca="1" ref="F91" ca="1">_FV(C91,"Change (%)",TRUE)</f>
        <v>3.885E-3</v>
      </c>
      <c r="G91" s="3" t="str">
        <f t="shared" ca="1" si="1"/>
        <v/>
      </c>
    </row>
    <row r="92" spans="3:7" x14ac:dyDescent="0.25">
      <c r="C92" s="36" t="e" vm="99">
        <v>#VALUE!</v>
      </c>
      <c r="D92" t="str" cm="1">
        <f t="array" aca="1" ref="D92" ca="1">_FV(C92,"Ticker symbol",TRUE)</f>
        <v>VRSK</v>
      </c>
      <c r="E92" s="37" cm="1">
        <f t="array" aca="1" ref="E92" ca="1">_FV(C92,"Beta")</f>
        <v>0.85329999999999995</v>
      </c>
      <c r="F92" s="6" cm="1">
        <f t="array" aca="1" ref="F92" ca="1">_FV(C92,"Change (%)",TRUE)</f>
        <v>6.5069999999999998E-3</v>
      </c>
      <c r="G92" s="3" t="str">
        <f t="shared" ca="1" si="1"/>
        <v/>
      </c>
    </row>
    <row r="93" spans="3:7" x14ac:dyDescent="0.25">
      <c r="C93" s="35" t="e" vm="100">
        <v>#VALUE!</v>
      </c>
      <c r="D93" t="str" cm="1">
        <f t="array" aca="1" ref="D93" ca="1">_FV(C93,"Ticker symbol",TRUE)</f>
        <v>GEHC</v>
      </c>
      <c r="E93" s="37" cm="1">
        <f t="array" aca="1" ref="E93" ca="1">_FV(C93,"Beta")</f>
        <v>1.2310000000000001</v>
      </c>
      <c r="F93" s="6" cm="1">
        <f t="array" aca="1" ref="F93" ca="1">_FV(C93,"Change (%)",TRUE)</f>
        <v>-3.3850000000000004E-3</v>
      </c>
      <c r="G93" s="3" t="str">
        <f t="shared" ca="1" si="1"/>
        <v/>
      </c>
    </row>
    <row r="94" spans="3:7" x14ac:dyDescent="0.25">
      <c r="C94" s="36" t="e" vm="101">
        <v>#VALUE!</v>
      </c>
      <c r="D94" t="str" cm="1">
        <f t="array" aca="1" ref="D94" ca="1">_FV(C94,"Ticker symbol",TRUE)</f>
        <v>CTSH</v>
      </c>
      <c r="E94" s="37" cm="1">
        <f t="array" aca="1" ref="E94" ca="1">_FV(C94,"Beta")</f>
        <v>0.96650000000000003</v>
      </c>
      <c r="F94" s="6" cm="1">
        <f t="array" aca="1" ref="F94" ca="1">_FV(C94,"Change (%)",TRUE)</f>
        <v>9.8510000000000004E-3</v>
      </c>
      <c r="G94" s="3" t="str">
        <f t="shared" ca="1" si="1"/>
        <v/>
      </c>
    </row>
    <row r="95" spans="3:7" x14ac:dyDescent="0.25">
      <c r="C95" s="35" t="e" vm="102">
        <v>#VALUE!</v>
      </c>
      <c r="D95" t="str" cm="1">
        <f t="array" aca="1" ref="D95" ca="1">_FV(C95,"Ticker symbol",TRUE)</f>
        <v>KHC</v>
      </c>
      <c r="E95" s="37" cm="1">
        <f t="array" aca="1" ref="E95" ca="1">_FV(C95,"Beta")</f>
        <v>0.13600000000000001</v>
      </c>
      <c r="F95" s="6" cm="1">
        <f t="array" aca="1" ref="F95" ca="1">_FV(C95,"Change (%)",TRUE)</f>
        <v>-3.836E-4</v>
      </c>
      <c r="G95" s="3" t="str">
        <f t="shared" ca="1" si="1"/>
        <v/>
      </c>
    </row>
    <row r="96" spans="3:7" x14ac:dyDescent="0.25">
      <c r="C96" s="36" t="e" vm="103">
        <v>#VALUE!</v>
      </c>
      <c r="D96" t="str" cm="1">
        <f t="array" aca="1" ref="D96" ca="1">_FV(C96,"Ticker symbol",TRUE)</f>
        <v>ODFL</v>
      </c>
      <c r="E96" s="37" cm="1">
        <f t="array" aca="1" ref="E96" ca="1">_FV(C96,"Beta")</f>
        <v>1.2236</v>
      </c>
      <c r="F96" s="6" cm="1">
        <f t="array" aca="1" ref="F96" ca="1">_FV(C96,"Change (%)",TRUE)</f>
        <v>5.1919999999999996E-3</v>
      </c>
      <c r="G96" s="3" t="str">
        <f t="shared" ca="1" si="1"/>
        <v/>
      </c>
    </row>
    <row r="97" spans="3:7" x14ac:dyDescent="0.25">
      <c r="C97" s="35" t="e" vm="104">
        <v>#VALUE!</v>
      </c>
      <c r="D97" t="str" cm="1">
        <f t="array" aca="1" ref="D97" ca="1">_FV(C97,"Ticker symbol",TRUE)</f>
        <v>TEAM</v>
      </c>
      <c r="E97" s="37" cm="1">
        <f t="array" aca="1" ref="E97" ca="1">_FV(C97,"Beta")</f>
        <v>0.95530000000000004</v>
      </c>
      <c r="F97" s="6" cm="1">
        <f t="array" aca="1" ref="F97" ca="1">_FV(C97,"Change (%)",TRUE)</f>
        <v>-3.7069999999999998E-3</v>
      </c>
      <c r="G97" s="3" t="str">
        <f t="shared" ca="1" si="1"/>
        <v/>
      </c>
    </row>
    <row r="98" spans="3:7" x14ac:dyDescent="0.25">
      <c r="C98" s="36" t="e" vm="105">
        <v>#VALUE!</v>
      </c>
      <c r="D98" t="str" cm="1">
        <f t="array" aca="1" ref="D98" ca="1">_FV(C98,"Ticker symbol",TRUE)</f>
        <v>DXCM</v>
      </c>
      <c r="E98" s="37" cm="1">
        <f t="array" aca="1" ref="E98" ca="1">_FV(C98,"Beta")</f>
        <v>1.419</v>
      </c>
      <c r="F98" s="6" cm="1">
        <f t="array" aca="1" ref="F98" ca="1">_FV(C98,"Change (%)",TRUE)</f>
        <v>9.1809999999999999E-3</v>
      </c>
      <c r="G98" s="3" t="str">
        <f t="shared" ca="1" si="1"/>
        <v/>
      </c>
    </row>
    <row r="99" spans="3:7" x14ac:dyDescent="0.25">
      <c r="C99" s="35" t="e" vm="106">
        <v>#VALUE!</v>
      </c>
      <c r="D99" t="str" cm="1">
        <f t="array" aca="1" ref="D99" ca="1">_FV(C99,"Ticker symbol",TRUE)</f>
        <v>CDW</v>
      </c>
      <c r="E99" s="37" cm="1">
        <f t="array" aca="1" ref="E99" ca="1">_FV(C99,"Beta")</f>
        <v>1.0224</v>
      </c>
      <c r="F99" s="6" cm="1">
        <f t="array" aca="1" ref="F99" ca="1">_FV(C99,"Change (%)",TRUE)</f>
        <v>-9.4089999999999994E-4</v>
      </c>
      <c r="G99" s="3" t="str">
        <f t="shared" ca="1" si="1"/>
        <v/>
      </c>
    </row>
    <row r="100" spans="3:7" x14ac:dyDescent="0.25">
      <c r="C100" s="36" t="e" vm="107">
        <v>#VALUE!</v>
      </c>
      <c r="D100" t="str" cm="1">
        <f t="array" aca="1" ref="D100" ca="1">_FV(C100,"Ticker symbol",TRUE)</f>
        <v>TTD</v>
      </c>
      <c r="E100" s="37" cm="1">
        <f t="array" aca="1" ref="E100" ca="1">_FV(C100,"Beta")</f>
        <v>1.4238999999999999</v>
      </c>
      <c r="F100" s="6" cm="1">
        <f t="array" aca="1" ref="F100" ca="1">_FV(C100,"Change (%)",TRUE)</f>
        <v>1.3167999999999999E-2</v>
      </c>
      <c r="G100" s="3" t="str">
        <f t="shared" ca="1" si="1"/>
        <v/>
      </c>
    </row>
    <row r="101" spans="3:7" x14ac:dyDescent="0.25">
      <c r="C101" s="35" t="e" vm="108">
        <v>#VALUE!</v>
      </c>
      <c r="D101" t="str" cm="1">
        <f t="array" aca="1" ref="D101" ca="1">_FV(C101,"Ticker symbol",TRUE)</f>
        <v>ON</v>
      </c>
      <c r="E101" s="37" cm="1">
        <f t="array" aca="1" ref="E101" ca="1">_FV(C101,"Beta")</f>
        <v>1.5551999999999999</v>
      </c>
      <c r="F101" s="6" cm="1">
        <f t="array" aca="1" ref="F101" ca="1">_FV(C101,"Change (%)",TRUE)</f>
        <v>1.0874E-2</v>
      </c>
      <c r="G101" s="3" t="str">
        <f t="shared" ca="1" si="1"/>
        <v/>
      </c>
    </row>
    <row r="102" spans="3:7" x14ac:dyDescent="0.25">
      <c r="C102" s="36" t="e" vm="109">
        <v>#VALUE!</v>
      </c>
      <c r="D102" t="str" cm="1">
        <f t="array" aca="1" ref="D102" ca="1">_FV(C102,"Ticker symbol",TRUE)</f>
        <v>LULU</v>
      </c>
      <c r="E102" s="37" cm="1">
        <f t="array" aca="1" ref="E102" ca="1">_FV(C102,"Beta")</f>
        <v>1.0777000000000001</v>
      </c>
      <c r="F102" s="6" cm="1">
        <f t="array" aca="1" ref="F102" ca="1">_FV(C102,"Change (%)",TRUE)</f>
        <v>-1.4645999999999999E-2</v>
      </c>
      <c r="G102" s="3" t="str">
        <f t="shared" ca="1" si="1"/>
        <v/>
      </c>
    </row>
    <row r="103" spans="3:7" x14ac:dyDescent="0.25">
      <c r="C103" s="35" t="e" vm="110">
        <v>#VALUE!</v>
      </c>
      <c r="D103" t="str" cm="1">
        <f t="array" aca="1" ref="D103" ca="1">_FV(C103,"Ticker symbol",TRUE)</f>
        <v>BIIB</v>
      </c>
      <c r="E103" s="37" cm="1">
        <f t="array" aca="1" ref="E103" ca="1">_FV(C103,"Beta")</f>
        <v>8.14E-2</v>
      </c>
      <c r="F103" s="6" cm="1">
        <f t="array" aca="1" ref="F103" ca="1">_FV(C103,"Change (%)",TRUE)</f>
        <v>2.9822999999999999E-2</v>
      </c>
      <c r="G103" s="3" t="str">
        <f t="shared" ca="1" si="1"/>
        <v/>
      </c>
    </row>
    <row r="104" spans="3:7" x14ac:dyDescent="0.25">
      <c r="C104" s="36" t="e" vm="111">
        <v>#VALUE!</v>
      </c>
      <c r="D104" t="str" cm="1">
        <f t="array" aca="1" ref="D104" ca="1">_FV(C104,"Ticker symbol",TRUE)</f>
        <v>GFS</v>
      </c>
      <c r="E104" s="37" cm="1">
        <f t="array" aca="1" ref="E104" ca="1">_FV(C104,"Beta")</f>
        <v>1.4883</v>
      </c>
      <c r="F104" s="6" cm="1">
        <f t="array" aca="1" ref="F104" ca="1">_FV(C104,"Change (%)",TRUE)</f>
        <v>1.9589999999999998E-3</v>
      </c>
      <c r="G104" s="3" t="str">
        <f t="shared" ca="1" si="1"/>
        <v/>
      </c>
    </row>
    <row r="105" spans="3:7" x14ac:dyDescent="0.25">
      <c r="C105" s="35" t="e" vm="112">
        <v>#VALUE!</v>
      </c>
      <c r="D105" t="str" cm="1">
        <f t="array" aca="1" ref="D105" ca="1">_FV(C105,"Ticker symbol",TRUE)</f>
        <v>ARM</v>
      </c>
      <c r="E105" s="37" cm="1">
        <f t="array" aca="1" ref="E105" ca="1">_FV(C105,"Beta")</f>
        <v>2.0910000000000002</v>
      </c>
      <c r="F105" s="6" cm="1">
        <f t="array" aca="1" ref="F105" ca="1">_FV(C105,"Change (%)",TRUE)</f>
        <v>3.2529999999999998E-3</v>
      </c>
      <c r="G105" s="3" t="str">
        <f t="shared" ca="1" si="1"/>
        <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FE8FEE-9E77-4C89-A4E1-DE3CB4389ADB}">
  <dimension ref="A1:F2456"/>
  <sheetViews>
    <sheetView workbookViewId="0">
      <selection activeCell="O3" sqref="O3"/>
    </sheetView>
  </sheetViews>
  <sheetFormatPr defaultRowHeight="15" x14ac:dyDescent="0.25"/>
  <cols>
    <col min="1" max="2" width="10.42578125" bestFit="1" customWidth="1"/>
    <col min="3" max="3" width="25.7109375" bestFit="1" customWidth="1"/>
    <col min="5" max="5" width="12.28515625" bestFit="1" customWidth="1"/>
  </cols>
  <sheetData>
    <row r="1" spans="1:6" x14ac:dyDescent="0.25">
      <c r="A1" s="1">
        <f ca="1">TODAY()</f>
        <v>45934</v>
      </c>
      <c r="B1" s="1">
        <v>43830</v>
      </c>
      <c r="C1" t="e" vm="113">
        <v>#VALUE!</v>
      </c>
    </row>
    <row r="2" spans="1:6" x14ac:dyDescent="0.25">
      <c r="A2" t="str" cm="1">
        <f t="array" aca="1" ref="A2:B1450" ca="1">_xlfn.STOCKHISTORY(C1,B1,A1,0,1,0,1)</f>
        <v>Date</v>
      </c>
      <c r="B2" t="str">
        <f ca="1"/>
        <v>Close</v>
      </c>
      <c r="C2" t="s">
        <v>2309</v>
      </c>
      <c r="D2" t="s">
        <v>2310</v>
      </c>
      <c r="E2" t="s">
        <v>2311</v>
      </c>
      <c r="F2" t="s">
        <v>2310</v>
      </c>
    </row>
    <row r="3" spans="1:6" x14ac:dyDescent="0.25">
      <c r="A3" vm="114">
        <f ca="1"/>
        <v>43830</v>
      </c>
      <c r="B3" vm="115">
        <f ca="1"/>
        <v>321.86</v>
      </c>
      <c r="C3" s="34">
        <f ca="1">(B3-E3)/E3</f>
        <v>0</v>
      </c>
      <c r="D3" s="6">
        <f>F3</f>
        <v>0</v>
      </c>
      <c r="E3" vm="115">
        <f ca="1">B3</f>
        <v>321.86</v>
      </c>
      <c r="F3" s="6">
        <f t="shared" ref="F3:F66" si="0">F4</f>
        <v>0</v>
      </c>
    </row>
    <row r="4" spans="1:6" x14ac:dyDescent="0.25">
      <c r="A4" vm="116">
        <f ca="1"/>
        <v>43832</v>
      </c>
      <c r="B4" vm="117">
        <f ca="1"/>
        <v>324.87</v>
      </c>
      <c r="C4" s="34">
        <f t="shared" ref="C4:C67" ca="1" si="1">(B4-E4)/E4</f>
        <v>0</v>
      </c>
      <c r="D4" s="6">
        <f t="shared" ref="D4:D67" si="2">F4</f>
        <v>0</v>
      </c>
      <c r="E4">
        <f ca="1">MAX(B3:B4)</f>
        <v>324.87</v>
      </c>
      <c r="F4" s="6">
        <f t="shared" si="0"/>
        <v>0</v>
      </c>
    </row>
    <row r="5" spans="1:6" x14ac:dyDescent="0.25">
      <c r="A5" vm="118">
        <f ca="1"/>
        <v>43833</v>
      </c>
      <c r="B5" vm="119">
        <f ca="1"/>
        <v>322.41000000000003</v>
      </c>
      <c r="C5" s="34">
        <f t="shared" ca="1" si="1"/>
        <v>-7.572259673099946E-3</v>
      </c>
      <c r="D5" s="6">
        <f t="shared" si="2"/>
        <v>0</v>
      </c>
      <c r="E5">
        <f ca="1">MAX(B$3:B5)</f>
        <v>324.87</v>
      </c>
      <c r="F5" s="6">
        <f t="shared" si="0"/>
        <v>0</v>
      </c>
    </row>
    <row r="6" spans="1:6" x14ac:dyDescent="0.25">
      <c r="A6" vm="120">
        <f ca="1"/>
        <v>43836</v>
      </c>
      <c r="B6" vm="121">
        <f ca="1"/>
        <v>323.64</v>
      </c>
      <c r="C6" s="34">
        <f t="shared" ca="1" si="1"/>
        <v>-3.7861298365500606E-3</v>
      </c>
      <c r="D6" s="6">
        <f t="shared" si="2"/>
        <v>0</v>
      </c>
      <c r="E6">
        <f ca="1">MAX(B$3:B6)</f>
        <v>324.87</v>
      </c>
      <c r="F6" s="6">
        <f t="shared" si="0"/>
        <v>0</v>
      </c>
    </row>
    <row r="7" spans="1:6" x14ac:dyDescent="0.25">
      <c r="A7" vm="122">
        <f ca="1"/>
        <v>43837</v>
      </c>
      <c r="B7" vm="123">
        <f ca="1"/>
        <v>322.73</v>
      </c>
      <c r="C7" s="34">
        <f t="shared" ca="1" si="1"/>
        <v>-6.5872502847292343E-3</v>
      </c>
      <c r="D7" s="6">
        <f t="shared" si="2"/>
        <v>0</v>
      </c>
      <c r="E7">
        <f ca="1">MAX(B$3:B7)</f>
        <v>324.87</v>
      </c>
      <c r="F7" s="6">
        <f t="shared" si="0"/>
        <v>0</v>
      </c>
    </row>
    <row r="8" spans="1:6" x14ac:dyDescent="0.25">
      <c r="A8" vm="124">
        <f ca="1"/>
        <v>43838</v>
      </c>
      <c r="B8" vm="125">
        <f ca="1"/>
        <v>324.45</v>
      </c>
      <c r="C8" s="34">
        <f t="shared" ca="1" si="1"/>
        <v>-1.2928248222366359E-3</v>
      </c>
      <c r="D8" s="6">
        <f t="shared" si="2"/>
        <v>0</v>
      </c>
      <c r="E8">
        <f ca="1">MAX(B$3:B8)</f>
        <v>324.87</v>
      </c>
      <c r="F8" s="6">
        <f t="shared" si="0"/>
        <v>0</v>
      </c>
    </row>
    <row r="9" spans="1:6" x14ac:dyDescent="0.25">
      <c r="A9" vm="126">
        <f ca="1"/>
        <v>43839</v>
      </c>
      <c r="B9" vm="127">
        <f ca="1"/>
        <v>326.64999999999998</v>
      </c>
      <c r="C9" s="34">
        <f t="shared" ca="1" si="1"/>
        <v>0</v>
      </c>
      <c r="D9" s="6">
        <f t="shared" si="2"/>
        <v>0</v>
      </c>
      <c r="E9">
        <f ca="1">MAX(B$3:B9)</f>
        <v>326.64999999999998</v>
      </c>
      <c r="F9" s="6">
        <f t="shared" si="0"/>
        <v>0</v>
      </c>
    </row>
    <row r="10" spans="1:6" x14ac:dyDescent="0.25">
      <c r="A10" vm="128">
        <f ca="1"/>
        <v>43840</v>
      </c>
      <c r="B10" vm="129">
        <f ca="1"/>
        <v>325.70999999999998</v>
      </c>
      <c r="C10" s="34">
        <f t="shared" ca="1" si="1"/>
        <v>-2.8776978417266118E-3</v>
      </c>
      <c r="D10" s="6">
        <f t="shared" si="2"/>
        <v>0</v>
      </c>
      <c r="E10">
        <f ca="1">MAX(B$3:B10)</f>
        <v>326.64999999999998</v>
      </c>
      <c r="F10" s="6">
        <f t="shared" si="0"/>
        <v>0</v>
      </c>
    </row>
    <row r="11" spans="1:6" x14ac:dyDescent="0.25">
      <c r="A11" vm="130">
        <f ca="1"/>
        <v>43843</v>
      </c>
      <c r="B11" vm="131">
        <f ca="1"/>
        <v>327.95</v>
      </c>
      <c r="C11" s="34">
        <f t="shared" ca="1" si="1"/>
        <v>0</v>
      </c>
      <c r="D11" s="6">
        <f t="shared" si="2"/>
        <v>0</v>
      </c>
      <c r="E11">
        <f ca="1">MAX(B$3:B11)</f>
        <v>327.95</v>
      </c>
      <c r="F11" s="6">
        <f t="shared" si="0"/>
        <v>0</v>
      </c>
    </row>
    <row r="12" spans="1:6" x14ac:dyDescent="0.25">
      <c r="A12" vm="132">
        <f ca="1"/>
        <v>43844</v>
      </c>
      <c r="B12" vm="133">
        <f ca="1"/>
        <v>327.45</v>
      </c>
      <c r="C12" s="34">
        <f t="shared" ca="1" si="1"/>
        <v>-1.5246226558926666E-3</v>
      </c>
      <c r="D12" s="6">
        <f t="shared" si="2"/>
        <v>0</v>
      </c>
      <c r="E12">
        <f ca="1">MAX(B$3:B12)</f>
        <v>327.95</v>
      </c>
      <c r="F12" s="6">
        <f t="shared" si="0"/>
        <v>0</v>
      </c>
    </row>
    <row r="13" spans="1:6" x14ac:dyDescent="0.25">
      <c r="A13" vm="134">
        <f ca="1"/>
        <v>43845</v>
      </c>
      <c r="B13" vm="135">
        <f ca="1"/>
        <v>328.19</v>
      </c>
      <c r="C13" s="34">
        <f t="shared" ca="1" si="1"/>
        <v>0</v>
      </c>
      <c r="D13" s="6">
        <f t="shared" si="2"/>
        <v>0</v>
      </c>
      <c r="E13">
        <f ca="1">MAX(B$3:B13)</f>
        <v>328.19</v>
      </c>
      <c r="F13" s="6">
        <f t="shared" si="0"/>
        <v>0</v>
      </c>
    </row>
    <row r="14" spans="1:6" x14ac:dyDescent="0.25">
      <c r="A14" vm="136">
        <f ca="1"/>
        <v>43846</v>
      </c>
      <c r="B14" vm="137">
        <f ca="1"/>
        <v>330.92</v>
      </c>
      <c r="C14" s="34">
        <f t="shared" ca="1" si="1"/>
        <v>0</v>
      </c>
      <c r="D14" s="6">
        <f t="shared" si="2"/>
        <v>0</v>
      </c>
      <c r="E14">
        <f ca="1">MAX(B$3:B14)</f>
        <v>330.92</v>
      </c>
      <c r="F14" s="6">
        <f t="shared" si="0"/>
        <v>0</v>
      </c>
    </row>
    <row r="15" spans="1:6" x14ac:dyDescent="0.25">
      <c r="A15" vm="138">
        <f ca="1"/>
        <v>43847</v>
      </c>
      <c r="B15" vm="139">
        <f ca="1"/>
        <v>331.95</v>
      </c>
      <c r="C15" s="34">
        <f t="shared" ca="1" si="1"/>
        <v>0</v>
      </c>
      <c r="D15" s="6">
        <f t="shared" si="2"/>
        <v>0</v>
      </c>
      <c r="E15">
        <f ca="1">MAX(B$3:B15)</f>
        <v>331.95</v>
      </c>
      <c r="F15" s="6">
        <f t="shared" si="0"/>
        <v>0</v>
      </c>
    </row>
    <row r="16" spans="1:6" x14ac:dyDescent="0.25">
      <c r="A16" vm="140">
        <f ca="1"/>
        <v>43851</v>
      </c>
      <c r="B16" vm="141">
        <f ca="1"/>
        <v>331.3</v>
      </c>
      <c r="C16" s="34">
        <f t="shared" ca="1" si="1"/>
        <v>-1.9581262238288215E-3</v>
      </c>
      <c r="D16" s="6">
        <f t="shared" si="2"/>
        <v>0</v>
      </c>
      <c r="E16">
        <f ca="1">MAX(B$3:B16)</f>
        <v>331.95</v>
      </c>
      <c r="F16" s="6">
        <f t="shared" si="0"/>
        <v>0</v>
      </c>
    </row>
    <row r="17" spans="1:6" x14ac:dyDescent="0.25">
      <c r="A17" vm="142">
        <f ca="1"/>
        <v>43852</v>
      </c>
      <c r="B17" vm="143">
        <f ca="1"/>
        <v>331.34</v>
      </c>
      <c r="C17" s="34">
        <f t="shared" ca="1" si="1"/>
        <v>-1.8376261485163841E-3</v>
      </c>
      <c r="D17" s="6">
        <f t="shared" si="2"/>
        <v>0</v>
      </c>
      <c r="E17">
        <f ca="1">MAX(B$3:B17)</f>
        <v>331.95</v>
      </c>
      <c r="F17" s="6">
        <f t="shared" si="0"/>
        <v>0</v>
      </c>
    </row>
    <row r="18" spans="1:6" x14ac:dyDescent="0.25">
      <c r="A18" vm="144">
        <f ca="1"/>
        <v>43853</v>
      </c>
      <c r="B18" vm="145">
        <f ca="1"/>
        <v>331.72</v>
      </c>
      <c r="C18" s="34">
        <f t="shared" ca="1" si="1"/>
        <v>-6.9287543304702925E-4</v>
      </c>
      <c r="D18" s="6">
        <f t="shared" si="2"/>
        <v>0</v>
      </c>
      <c r="E18">
        <f ca="1">MAX(B$3:B18)</f>
        <v>331.95</v>
      </c>
      <c r="F18" s="6">
        <f t="shared" si="0"/>
        <v>0</v>
      </c>
    </row>
    <row r="19" spans="1:6" x14ac:dyDescent="0.25">
      <c r="A19" vm="146">
        <f ca="1"/>
        <v>43854</v>
      </c>
      <c r="B19" vm="147">
        <f ca="1"/>
        <v>328.77</v>
      </c>
      <c r="C19" s="34">
        <f t="shared" ca="1" si="1"/>
        <v>-9.5797559873475133E-3</v>
      </c>
      <c r="D19" s="6">
        <f t="shared" si="2"/>
        <v>0</v>
      </c>
      <c r="E19">
        <f ca="1">MAX(B$3:B19)</f>
        <v>331.95</v>
      </c>
      <c r="F19" s="6">
        <f t="shared" si="0"/>
        <v>0</v>
      </c>
    </row>
    <row r="20" spans="1:6" x14ac:dyDescent="0.25">
      <c r="A20" vm="148">
        <f ca="1"/>
        <v>43857</v>
      </c>
      <c r="B20" vm="149">
        <f ca="1"/>
        <v>323.5</v>
      </c>
      <c r="C20" s="34">
        <f t="shared" ca="1" si="1"/>
        <v>-2.5455640909775534E-2</v>
      </c>
      <c r="D20" s="6">
        <f t="shared" si="2"/>
        <v>0</v>
      </c>
      <c r="E20">
        <f ca="1">MAX(B$3:B20)</f>
        <v>331.95</v>
      </c>
      <c r="F20" s="6">
        <f t="shared" si="0"/>
        <v>0</v>
      </c>
    </row>
    <row r="21" spans="1:6" x14ac:dyDescent="0.25">
      <c r="A21" vm="150">
        <f ca="1"/>
        <v>43858</v>
      </c>
      <c r="B21" vm="151">
        <f ca="1"/>
        <v>326.89</v>
      </c>
      <c r="C21" s="34">
        <f t="shared" ca="1" si="1"/>
        <v>-1.5243259527037211E-2</v>
      </c>
      <c r="D21" s="6">
        <f t="shared" si="2"/>
        <v>0</v>
      </c>
      <c r="E21">
        <f ca="1">MAX(B$3:B21)</f>
        <v>331.95</v>
      </c>
      <c r="F21" s="6">
        <f t="shared" si="0"/>
        <v>0</v>
      </c>
    </row>
    <row r="22" spans="1:6" x14ac:dyDescent="0.25">
      <c r="A22" vm="152">
        <f ca="1"/>
        <v>43859</v>
      </c>
      <c r="B22" vm="153">
        <f ca="1"/>
        <v>326.62</v>
      </c>
      <c r="C22" s="34">
        <f t="shared" ca="1" si="1"/>
        <v>-1.6056635035396848E-2</v>
      </c>
      <c r="D22" s="6">
        <f t="shared" si="2"/>
        <v>0</v>
      </c>
      <c r="E22">
        <f ca="1">MAX(B$3:B22)</f>
        <v>331.95</v>
      </c>
      <c r="F22" s="6">
        <f t="shared" si="0"/>
        <v>0</v>
      </c>
    </row>
    <row r="23" spans="1:6" x14ac:dyDescent="0.25">
      <c r="A23" vm="154">
        <f ca="1"/>
        <v>43860</v>
      </c>
      <c r="B23" vm="155">
        <f ca="1"/>
        <v>327.68</v>
      </c>
      <c r="C23" s="34">
        <f t="shared" ca="1" si="1"/>
        <v>-1.2863383039614346E-2</v>
      </c>
      <c r="D23" s="6">
        <f t="shared" si="2"/>
        <v>0</v>
      </c>
      <c r="E23">
        <f ca="1">MAX(B$3:B23)</f>
        <v>331.95</v>
      </c>
      <c r="F23" s="6">
        <f t="shared" si="0"/>
        <v>0</v>
      </c>
    </row>
    <row r="24" spans="1:6" x14ac:dyDescent="0.25">
      <c r="A24" vm="156">
        <f ca="1"/>
        <v>43861</v>
      </c>
      <c r="B24" vm="157">
        <f ca="1"/>
        <v>321.73</v>
      </c>
      <c r="C24" s="34">
        <f t="shared" ca="1" si="1"/>
        <v>-3.0787769242355687E-2</v>
      </c>
      <c r="D24" s="6">
        <f t="shared" si="2"/>
        <v>0</v>
      </c>
      <c r="E24">
        <f ca="1">MAX(B$3:B24)</f>
        <v>331.95</v>
      </c>
      <c r="F24" s="6">
        <f t="shared" si="0"/>
        <v>0</v>
      </c>
    </row>
    <row r="25" spans="1:6" x14ac:dyDescent="0.25">
      <c r="A25" vm="158">
        <f ca="1"/>
        <v>43864</v>
      </c>
      <c r="B25" vm="159">
        <f ca="1"/>
        <v>324.12</v>
      </c>
      <c r="C25" s="34">
        <f t="shared" ca="1" si="1"/>
        <v>-2.3587889742431041E-2</v>
      </c>
      <c r="D25" s="6">
        <f t="shared" si="2"/>
        <v>0</v>
      </c>
      <c r="E25">
        <f ca="1">MAX(B$3:B25)</f>
        <v>331.95</v>
      </c>
      <c r="F25" s="6">
        <f t="shared" si="0"/>
        <v>0</v>
      </c>
    </row>
    <row r="26" spans="1:6" x14ac:dyDescent="0.25">
      <c r="A26" vm="160">
        <f ca="1"/>
        <v>43865</v>
      </c>
      <c r="B26" vm="161">
        <f ca="1"/>
        <v>329.06</v>
      </c>
      <c r="C26" s="34">
        <f t="shared" ca="1" si="1"/>
        <v>-8.7061304413314847E-3</v>
      </c>
      <c r="D26" s="6">
        <f t="shared" si="2"/>
        <v>0</v>
      </c>
      <c r="E26">
        <f ca="1">MAX(B$3:B26)</f>
        <v>331.95</v>
      </c>
      <c r="F26" s="6">
        <f t="shared" si="0"/>
        <v>0</v>
      </c>
    </row>
    <row r="27" spans="1:6" x14ac:dyDescent="0.25">
      <c r="A27" vm="162">
        <f ca="1"/>
        <v>43866</v>
      </c>
      <c r="B27" vm="163">
        <f ca="1"/>
        <v>332.86</v>
      </c>
      <c r="C27" s="34">
        <f t="shared" ca="1" si="1"/>
        <v>0</v>
      </c>
      <c r="D27" s="6">
        <f t="shared" si="2"/>
        <v>0</v>
      </c>
      <c r="E27">
        <f ca="1">MAX(B$3:B27)</f>
        <v>332.86</v>
      </c>
      <c r="F27" s="6">
        <f t="shared" si="0"/>
        <v>0</v>
      </c>
    </row>
    <row r="28" spans="1:6" x14ac:dyDescent="0.25">
      <c r="A28" vm="164">
        <f ca="1"/>
        <v>43867</v>
      </c>
      <c r="B28" vm="165">
        <f ca="1"/>
        <v>333.98</v>
      </c>
      <c r="C28" s="34">
        <f t="shared" ca="1" si="1"/>
        <v>0</v>
      </c>
      <c r="D28" s="6">
        <f t="shared" si="2"/>
        <v>0</v>
      </c>
      <c r="E28">
        <f ca="1">MAX(B$3:B28)</f>
        <v>333.98</v>
      </c>
      <c r="F28" s="6">
        <f t="shared" si="0"/>
        <v>0</v>
      </c>
    </row>
    <row r="29" spans="1:6" x14ac:dyDescent="0.25">
      <c r="A29" vm="166">
        <f ca="1"/>
        <v>43868</v>
      </c>
      <c r="B29" vm="167">
        <f ca="1"/>
        <v>332.2</v>
      </c>
      <c r="C29" s="34">
        <f t="shared" ca="1" si="1"/>
        <v>-5.3296604587101904E-3</v>
      </c>
      <c r="D29" s="6">
        <f t="shared" si="2"/>
        <v>0</v>
      </c>
      <c r="E29">
        <f ca="1">MAX(B$3:B29)</f>
        <v>333.98</v>
      </c>
      <c r="F29" s="6">
        <f t="shared" si="0"/>
        <v>0</v>
      </c>
    </row>
    <row r="30" spans="1:6" x14ac:dyDescent="0.25">
      <c r="A30" vm="168">
        <f ca="1"/>
        <v>43871</v>
      </c>
      <c r="B30" vm="169">
        <f ca="1"/>
        <v>334.68</v>
      </c>
      <c r="C30" s="34">
        <f t="shared" ca="1" si="1"/>
        <v>0</v>
      </c>
      <c r="D30" s="6">
        <f t="shared" si="2"/>
        <v>0</v>
      </c>
      <c r="E30">
        <f ca="1">MAX(B$3:B30)</f>
        <v>334.68</v>
      </c>
      <c r="F30" s="6">
        <f t="shared" si="0"/>
        <v>0</v>
      </c>
    </row>
    <row r="31" spans="1:6" x14ac:dyDescent="0.25">
      <c r="A31" vm="170">
        <f ca="1"/>
        <v>43872</v>
      </c>
      <c r="B31" vm="171">
        <f ca="1"/>
        <v>335.26</v>
      </c>
      <c r="C31" s="34">
        <f t="shared" ca="1" si="1"/>
        <v>0</v>
      </c>
      <c r="D31" s="6">
        <f t="shared" si="2"/>
        <v>0</v>
      </c>
      <c r="E31">
        <f ca="1">MAX(B$3:B31)</f>
        <v>335.26</v>
      </c>
      <c r="F31" s="6">
        <f t="shared" si="0"/>
        <v>0</v>
      </c>
    </row>
    <row r="32" spans="1:6" x14ac:dyDescent="0.25">
      <c r="A32" vm="172">
        <f ca="1"/>
        <v>43873</v>
      </c>
      <c r="B32" vm="173">
        <f ca="1"/>
        <v>337.42</v>
      </c>
      <c r="C32" s="34">
        <f t="shared" ca="1" si="1"/>
        <v>0</v>
      </c>
      <c r="D32" s="6">
        <f t="shared" si="2"/>
        <v>0</v>
      </c>
      <c r="E32">
        <f ca="1">MAX(B$3:B32)</f>
        <v>337.42</v>
      </c>
      <c r="F32" s="6">
        <f t="shared" si="0"/>
        <v>0</v>
      </c>
    </row>
    <row r="33" spans="1:6" x14ac:dyDescent="0.25">
      <c r="A33" vm="174">
        <f ca="1"/>
        <v>43874</v>
      </c>
      <c r="B33" vm="175">
        <f ca="1"/>
        <v>337.06</v>
      </c>
      <c r="C33" s="34">
        <f t="shared" ca="1" si="1"/>
        <v>-1.0669195661194169E-3</v>
      </c>
      <c r="D33" s="6">
        <f t="shared" si="2"/>
        <v>0</v>
      </c>
      <c r="E33">
        <f ca="1">MAX(B$3:B33)</f>
        <v>337.42</v>
      </c>
      <c r="F33" s="6">
        <f t="shared" si="0"/>
        <v>0</v>
      </c>
    </row>
    <row r="34" spans="1:6" x14ac:dyDescent="0.25">
      <c r="A34" vm="176">
        <f ca="1"/>
        <v>43875</v>
      </c>
      <c r="B34" vm="177">
        <f ca="1"/>
        <v>337.6</v>
      </c>
      <c r="C34" s="34">
        <f t="shared" ca="1" si="1"/>
        <v>0</v>
      </c>
      <c r="D34" s="6">
        <f t="shared" si="2"/>
        <v>0</v>
      </c>
      <c r="E34">
        <f ca="1">MAX(B$3:B34)</f>
        <v>337.6</v>
      </c>
      <c r="F34" s="6">
        <f t="shared" si="0"/>
        <v>0</v>
      </c>
    </row>
    <row r="35" spans="1:6" x14ac:dyDescent="0.25">
      <c r="A35" vm="178">
        <f ca="1"/>
        <v>43879</v>
      </c>
      <c r="B35" vm="179">
        <f ca="1"/>
        <v>336.73</v>
      </c>
      <c r="C35" s="34">
        <f t="shared" ca="1" si="1"/>
        <v>-2.5770142180094918E-3</v>
      </c>
      <c r="D35" s="6">
        <f t="shared" si="2"/>
        <v>0</v>
      </c>
      <c r="E35">
        <f ca="1">MAX(B$3:B35)</f>
        <v>337.6</v>
      </c>
      <c r="F35" s="6">
        <f t="shared" si="0"/>
        <v>0</v>
      </c>
    </row>
    <row r="36" spans="1:6" x14ac:dyDescent="0.25">
      <c r="A36" vm="180">
        <f ca="1"/>
        <v>43880</v>
      </c>
      <c r="B36" vm="181">
        <f ca="1"/>
        <v>338.34</v>
      </c>
      <c r="C36" s="34">
        <f t="shared" ca="1" si="1"/>
        <v>0</v>
      </c>
      <c r="D36" s="6">
        <f t="shared" si="2"/>
        <v>0</v>
      </c>
      <c r="E36">
        <f ca="1">MAX(B$3:B36)</f>
        <v>338.34</v>
      </c>
      <c r="F36" s="6">
        <f t="shared" si="0"/>
        <v>0</v>
      </c>
    </row>
    <row r="37" spans="1:6" x14ac:dyDescent="0.25">
      <c r="A37" vm="182">
        <f ca="1"/>
        <v>43881</v>
      </c>
      <c r="B37" vm="183">
        <f ca="1"/>
        <v>336.95</v>
      </c>
      <c r="C37" s="34">
        <f t="shared" ca="1" si="1"/>
        <v>-4.108293432641681E-3</v>
      </c>
      <c r="D37" s="6">
        <f t="shared" si="2"/>
        <v>0</v>
      </c>
      <c r="E37">
        <f ca="1">MAX(B$3:B37)</f>
        <v>338.34</v>
      </c>
      <c r="F37" s="6">
        <f t="shared" si="0"/>
        <v>0</v>
      </c>
    </row>
    <row r="38" spans="1:6" x14ac:dyDescent="0.25">
      <c r="A38" vm="184">
        <f ca="1"/>
        <v>43882</v>
      </c>
      <c r="B38" vm="185">
        <f ca="1"/>
        <v>333.48</v>
      </c>
      <c r="C38" s="34">
        <f t="shared" ca="1" si="1"/>
        <v>-1.4364248980315531E-2</v>
      </c>
      <c r="D38" s="6">
        <f t="shared" si="2"/>
        <v>0</v>
      </c>
      <c r="E38">
        <f ca="1">MAX(B$3:B38)</f>
        <v>338.34</v>
      </c>
      <c r="F38" s="6">
        <f t="shared" si="0"/>
        <v>0</v>
      </c>
    </row>
    <row r="39" spans="1:6" x14ac:dyDescent="0.25">
      <c r="A39" vm="186">
        <f ca="1"/>
        <v>43885</v>
      </c>
      <c r="B39" vm="187">
        <f ca="1"/>
        <v>322.42</v>
      </c>
      <c r="C39" s="34">
        <f t="shared" ca="1" si="1"/>
        <v>-4.7053260034284922E-2</v>
      </c>
      <c r="D39" s="6">
        <f t="shared" si="2"/>
        <v>0</v>
      </c>
      <c r="E39">
        <f ca="1">MAX(B$3:B39)</f>
        <v>338.34</v>
      </c>
      <c r="F39" s="6">
        <f t="shared" si="0"/>
        <v>0</v>
      </c>
    </row>
    <row r="40" spans="1:6" x14ac:dyDescent="0.25">
      <c r="A40" vm="188">
        <f ca="1"/>
        <v>43886</v>
      </c>
      <c r="B40" vm="189">
        <f ca="1"/>
        <v>312.64999999999998</v>
      </c>
      <c r="C40" s="34">
        <f t="shared" ca="1" si="1"/>
        <v>-7.5929538334220018E-2</v>
      </c>
      <c r="D40" s="6">
        <f t="shared" si="2"/>
        <v>0</v>
      </c>
      <c r="E40">
        <f ca="1">MAX(B$3:B40)</f>
        <v>338.34</v>
      </c>
      <c r="F40" s="6">
        <f t="shared" si="0"/>
        <v>0</v>
      </c>
    </row>
    <row r="41" spans="1:6" x14ac:dyDescent="0.25">
      <c r="A41" vm="190">
        <f ca="1"/>
        <v>43887</v>
      </c>
      <c r="B41" vm="191">
        <f ca="1"/>
        <v>311.5</v>
      </c>
      <c r="C41" s="34">
        <f t="shared" ca="1" si="1"/>
        <v>-7.9328486138204105E-2</v>
      </c>
      <c r="D41" s="6">
        <f t="shared" si="2"/>
        <v>0</v>
      </c>
      <c r="E41">
        <f ca="1">MAX(B$3:B41)</f>
        <v>338.34</v>
      </c>
      <c r="F41" s="6">
        <f t="shared" si="0"/>
        <v>0</v>
      </c>
    </row>
    <row r="42" spans="1:6" x14ac:dyDescent="0.25">
      <c r="A42" vm="192">
        <f ca="1"/>
        <v>43888</v>
      </c>
      <c r="B42" vm="193">
        <f ca="1"/>
        <v>297.51</v>
      </c>
      <c r="C42" s="34">
        <f t="shared" ca="1" si="1"/>
        <v>-0.12067742507536794</v>
      </c>
      <c r="D42" s="6">
        <f t="shared" si="2"/>
        <v>0</v>
      </c>
      <c r="E42">
        <f ca="1">MAX(B$3:B42)</f>
        <v>338.34</v>
      </c>
      <c r="F42" s="6">
        <f t="shared" si="0"/>
        <v>0</v>
      </c>
    </row>
    <row r="43" spans="1:6" x14ac:dyDescent="0.25">
      <c r="A43" vm="194">
        <f ca="1"/>
        <v>43889</v>
      </c>
      <c r="B43" vm="195">
        <f ca="1"/>
        <v>296.26</v>
      </c>
      <c r="C43" s="34">
        <f t="shared" ca="1" si="1"/>
        <v>-0.1243719335579594</v>
      </c>
      <c r="D43" s="6">
        <f t="shared" si="2"/>
        <v>0</v>
      </c>
      <c r="E43">
        <f ca="1">MAX(B$3:B43)</f>
        <v>338.34</v>
      </c>
      <c r="F43" s="6">
        <f t="shared" si="0"/>
        <v>0</v>
      </c>
    </row>
    <row r="44" spans="1:6" x14ac:dyDescent="0.25">
      <c r="A44" vm="196">
        <f ca="1"/>
        <v>43892</v>
      </c>
      <c r="B44" vm="197">
        <f ca="1"/>
        <v>309.08999999999997</v>
      </c>
      <c r="C44" s="34">
        <f t="shared" ca="1" si="1"/>
        <v>-8.6451498492640541E-2</v>
      </c>
      <c r="D44" s="6">
        <f t="shared" si="2"/>
        <v>0</v>
      </c>
      <c r="E44">
        <f ca="1">MAX(B$3:B44)</f>
        <v>338.34</v>
      </c>
      <c r="F44" s="6">
        <f t="shared" si="0"/>
        <v>0</v>
      </c>
    </row>
    <row r="45" spans="1:6" x14ac:dyDescent="0.25">
      <c r="A45" vm="198">
        <f ca="1"/>
        <v>43893</v>
      </c>
      <c r="B45" vm="199">
        <f ca="1"/>
        <v>300.24</v>
      </c>
      <c r="C45" s="34">
        <f t="shared" ca="1" si="1"/>
        <v>-0.1126086185493881</v>
      </c>
      <c r="D45" s="6">
        <f t="shared" si="2"/>
        <v>0</v>
      </c>
      <c r="E45">
        <f ca="1">MAX(B$3:B45)</f>
        <v>338.34</v>
      </c>
      <c r="F45" s="6">
        <f t="shared" si="0"/>
        <v>0</v>
      </c>
    </row>
    <row r="46" spans="1:6" x14ac:dyDescent="0.25">
      <c r="A46" vm="200">
        <f ca="1"/>
        <v>43894</v>
      </c>
      <c r="B46" vm="201">
        <f ca="1"/>
        <v>312.86</v>
      </c>
      <c r="C46" s="34">
        <f t="shared" ca="1" si="1"/>
        <v>-7.5308860909144543E-2</v>
      </c>
      <c r="D46" s="6">
        <f t="shared" si="2"/>
        <v>0</v>
      </c>
      <c r="E46">
        <f ca="1">MAX(B$3:B46)</f>
        <v>338.34</v>
      </c>
      <c r="F46" s="6">
        <f t="shared" si="0"/>
        <v>0</v>
      </c>
    </row>
    <row r="47" spans="1:6" x14ac:dyDescent="0.25">
      <c r="A47" vm="202">
        <f ca="1"/>
        <v>43895</v>
      </c>
      <c r="B47" vm="203">
        <f ca="1"/>
        <v>302.45999999999998</v>
      </c>
      <c r="C47" s="34">
        <f t="shared" ca="1" si="1"/>
        <v>-0.10604717148430572</v>
      </c>
      <c r="D47" s="6">
        <f t="shared" si="2"/>
        <v>0</v>
      </c>
      <c r="E47">
        <f ca="1">MAX(B$3:B47)</f>
        <v>338.34</v>
      </c>
      <c r="F47" s="6">
        <f t="shared" si="0"/>
        <v>0</v>
      </c>
    </row>
    <row r="48" spans="1:6" x14ac:dyDescent="0.25">
      <c r="A48" vm="204">
        <f ca="1"/>
        <v>43896</v>
      </c>
      <c r="B48" vm="205">
        <f ca="1"/>
        <v>297.45999999999998</v>
      </c>
      <c r="C48" s="34">
        <f t="shared" ca="1" si="1"/>
        <v>-0.12082520541467162</v>
      </c>
      <c r="D48" s="6">
        <f t="shared" si="2"/>
        <v>0</v>
      </c>
      <c r="E48">
        <f ca="1">MAX(B$3:B48)</f>
        <v>338.34</v>
      </c>
      <c r="F48" s="6">
        <f t="shared" si="0"/>
        <v>0</v>
      </c>
    </row>
    <row r="49" spans="1:6" x14ac:dyDescent="0.25">
      <c r="A49" vm="206">
        <f ca="1"/>
        <v>43899</v>
      </c>
      <c r="B49" vm="207">
        <f ca="1"/>
        <v>274.23</v>
      </c>
      <c r="C49" s="34">
        <f t="shared" ca="1" si="1"/>
        <v>-0.18948395105515151</v>
      </c>
      <c r="D49" s="6">
        <f t="shared" si="2"/>
        <v>0</v>
      </c>
      <c r="E49">
        <f ca="1">MAX(B$3:B49)</f>
        <v>338.34</v>
      </c>
      <c r="F49" s="6">
        <f t="shared" si="0"/>
        <v>0</v>
      </c>
    </row>
    <row r="50" spans="1:6" x14ac:dyDescent="0.25">
      <c r="A50" vm="208">
        <f ca="1"/>
        <v>43900</v>
      </c>
      <c r="B50" vm="209">
        <f ca="1"/>
        <v>288.42</v>
      </c>
      <c r="C50" s="34">
        <f t="shared" ca="1" si="1"/>
        <v>-0.14754389076077307</v>
      </c>
      <c r="D50" s="6">
        <f t="shared" si="2"/>
        <v>0</v>
      </c>
      <c r="E50">
        <f ca="1">MAX(B$3:B50)</f>
        <v>338.34</v>
      </c>
      <c r="F50" s="6">
        <f t="shared" si="0"/>
        <v>0</v>
      </c>
    </row>
    <row r="51" spans="1:6" x14ac:dyDescent="0.25">
      <c r="A51" vm="210">
        <f ca="1"/>
        <v>43901</v>
      </c>
      <c r="B51" vm="211">
        <f ca="1"/>
        <v>274.36</v>
      </c>
      <c r="C51" s="34">
        <f t="shared" ca="1" si="1"/>
        <v>-0.189099722172962</v>
      </c>
      <c r="D51" s="6">
        <f t="shared" si="2"/>
        <v>0</v>
      </c>
      <c r="E51">
        <f ca="1">MAX(B$3:B51)</f>
        <v>338.34</v>
      </c>
      <c r="F51" s="6">
        <f t="shared" si="0"/>
        <v>0</v>
      </c>
    </row>
    <row r="52" spans="1:6" x14ac:dyDescent="0.25">
      <c r="A52" vm="212">
        <f ca="1"/>
        <v>43902</v>
      </c>
      <c r="B52" vm="213">
        <f ca="1"/>
        <v>248.11</v>
      </c>
      <c r="C52" s="34">
        <f t="shared" ca="1" si="1"/>
        <v>-0.266684400307383</v>
      </c>
      <c r="D52" s="6">
        <f t="shared" si="2"/>
        <v>0</v>
      </c>
      <c r="E52">
        <f ca="1">MAX(B$3:B52)</f>
        <v>338.34</v>
      </c>
      <c r="F52" s="6">
        <f t="shared" si="0"/>
        <v>0</v>
      </c>
    </row>
    <row r="53" spans="1:6" x14ac:dyDescent="0.25">
      <c r="A53" vm="214">
        <f ca="1"/>
        <v>43903</v>
      </c>
      <c r="B53" vm="215">
        <f ca="1"/>
        <v>269.32</v>
      </c>
      <c r="C53" s="34">
        <f t="shared" ca="1" si="1"/>
        <v>-0.2039959803747709</v>
      </c>
      <c r="D53" s="6">
        <f t="shared" si="2"/>
        <v>0</v>
      </c>
      <c r="E53">
        <f ca="1">MAX(B$3:B53)</f>
        <v>338.34</v>
      </c>
      <c r="F53" s="6">
        <f t="shared" si="0"/>
        <v>0</v>
      </c>
    </row>
    <row r="54" spans="1:6" x14ac:dyDescent="0.25">
      <c r="A54" vm="216">
        <f ca="1"/>
        <v>43906</v>
      </c>
      <c r="B54" vm="217">
        <f ca="1"/>
        <v>239.85</v>
      </c>
      <c r="C54" s="34">
        <f t="shared" ca="1" si="1"/>
        <v>-0.29109771236034754</v>
      </c>
      <c r="D54" s="6">
        <f t="shared" si="2"/>
        <v>0</v>
      </c>
      <c r="E54">
        <f ca="1">MAX(B$3:B54)</f>
        <v>338.34</v>
      </c>
      <c r="F54" s="6">
        <f t="shared" si="0"/>
        <v>0</v>
      </c>
    </row>
    <row r="55" spans="1:6" x14ac:dyDescent="0.25">
      <c r="A55" vm="218">
        <f ca="1"/>
        <v>43907</v>
      </c>
      <c r="B55" vm="219">
        <f ca="1"/>
        <v>252.8</v>
      </c>
      <c r="C55" s="34">
        <f t="shared" ca="1" si="1"/>
        <v>-0.25282260448069982</v>
      </c>
      <c r="D55" s="6">
        <f t="shared" si="2"/>
        <v>0</v>
      </c>
      <c r="E55">
        <f ca="1">MAX(B$3:B55)</f>
        <v>338.34</v>
      </c>
      <c r="F55" s="6">
        <f t="shared" si="0"/>
        <v>0</v>
      </c>
    </row>
    <row r="56" spans="1:6" x14ac:dyDescent="0.25">
      <c r="A56" vm="220">
        <f ca="1"/>
        <v>43908</v>
      </c>
      <c r="B56" vm="221">
        <f ca="1"/>
        <v>240</v>
      </c>
      <c r="C56" s="34">
        <f t="shared" ca="1" si="1"/>
        <v>-0.29065437134243655</v>
      </c>
      <c r="D56" s="6">
        <f t="shared" si="2"/>
        <v>0</v>
      </c>
      <c r="E56">
        <f ca="1">MAX(B$3:B56)</f>
        <v>338.34</v>
      </c>
      <c r="F56" s="6">
        <f t="shared" si="0"/>
        <v>0</v>
      </c>
    </row>
    <row r="57" spans="1:6" x14ac:dyDescent="0.25">
      <c r="A57" vm="222">
        <f ca="1"/>
        <v>43909</v>
      </c>
      <c r="B57" vm="223">
        <f ca="1"/>
        <v>240.51</v>
      </c>
      <c r="C57" s="34">
        <f t="shared" ca="1" si="1"/>
        <v>-0.28914701188153924</v>
      </c>
      <c r="D57" s="6">
        <f t="shared" si="2"/>
        <v>0</v>
      </c>
      <c r="E57">
        <f ca="1">MAX(B$3:B57)</f>
        <v>338.34</v>
      </c>
      <c r="F57" s="6">
        <f t="shared" si="0"/>
        <v>0</v>
      </c>
    </row>
    <row r="58" spans="1:6" x14ac:dyDescent="0.25">
      <c r="A58" vm="224">
        <f ca="1"/>
        <v>43910</v>
      </c>
      <c r="B58" vm="225">
        <f ca="1"/>
        <v>228.8</v>
      </c>
      <c r="C58" s="34">
        <f t="shared" ca="1" si="1"/>
        <v>-0.32375716734645615</v>
      </c>
      <c r="D58" s="6">
        <f t="shared" si="2"/>
        <v>0</v>
      </c>
      <c r="E58">
        <f ca="1">MAX(B$3:B58)</f>
        <v>338.34</v>
      </c>
      <c r="F58" s="6">
        <f t="shared" si="0"/>
        <v>0</v>
      </c>
    </row>
    <row r="59" spans="1:6" x14ac:dyDescent="0.25">
      <c r="A59" vm="226">
        <f ca="1"/>
        <v>43913</v>
      </c>
      <c r="B59" vm="227">
        <f ca="1"/>
        <v>222.95</v>
      </c>
      <c r="C59" s="34">
        <f t="shared" ca="1" si="1"/>
        <v>-0.34104746704498434</v>
      </c>
      <c r="D59" s="6">
        <f t="shared" si="2"/>
        <v>0</v>
      </c>
      <c r="E59">
        <f ca="1">MAX(B$3:B59)</f>
        <v>338.34</v>
      </c>
      <c r="F59" s="6">
        <f t="shared" si="0"/>
        <v>0</v>
      </c>
    </row>
    <row r="60" spans="1:6" x14ac:dyDescent="0.25">
      <c r="A60" vm="228">
        <f ca="1"/>
        <v>43914</v>
      </c>
      <c r="B60" vm="229">
        <f ca="1"/>
        <v>243.15</v>
      </c>
      <c r="C60" s="34">
        <f t="shared" ca="1" si="1"/>
        <v>-0.28134420996630599</v>
      </c>
      <c r="D60" s="6">
        <f t="shared" si="2"/>
        <v>0</v>
      </c>
      <c r="E60">
        <f ca="1">MAX(B$3:B60)</f>
        <v>338.34</v>
      </c>
      <c r="F60" s="6">
        <f t="shared" si="0"/>
        <v>0</v>
      </c>
    </row>
    <row r="61" spans="1:6" x14ac:dyDescent="0.25">
      <c r="A61" vm="230">
        <f ca="1"/>
        <v>43915</v>
      </c>
      <c r="B61" vm="231">
        <f ca="1"/>
        <v>246.79</v>
      </c>
      <c r="C61" s="34">
        <f t="shared" ca="1" si="1"/>
        <v>-0.27058580126499965</v>
      </c>
      <c r="D61" s="6">
        <f t="shared" si="2"/>
        <v>0</v>
      </c>
      <c r="E61">
        <f ca="1">MAX(B$3:B61)</f>
        <v>338.34</v>
      </c>
      <c r="F61" s="6">
        <f t="shared" si="0"/>
        <v>0</v>
      </c>
    </row>
    <row r="62" spans="1:6" x14ac:dyDescent="0.25">
      <c r="A62" vm="232">
        <f ca="1"/>
        <v>43916</v>
      </c>
      <c r="B62" vm="233">
        <f ca="1"/>
        <v>261.2</v>
      </c>
      <c r="C62" s="34">
        <f t="shared" ca="1" si="1"/>
        <v>-0.22799550747768516</v>
      </c>
      <c r="D62" s="6">
        <f t="shared" si="2"/>
        <v>0</v>
      </c>
      <c r="E62">
        <f ca="1">MAX(B$3:B62)</f>
        <v>338.34</v>
      </c>
      <c r="F62" s="6">
        <f t="shared" si="0"/>
        <v>0</v>
      </c>
    </row>
    <row r="63" spans="1:6" x14ac:dyDescent="0.25">
      <c r="A63" vm="234">
        <f ca="1"/>
        <v>43917</v>
      </c>
      <c r="B63" vm="235">
        <f ca="1"/>
        <v>253.42</v>
      </c>
      <c r="C63" s="34">
        <f t="shared" ca="1" si="1"/>
        <v>-0.2509901282733345</v>
      </c>
      <c r="D63" s="6">
        <f t="shared" si="2"/>
        <v>0</v>
      </c>
      <c r="E63">
        <f ca="1">MAX(B$3:B63)</f>
        <v>338.34</v>
      </c>
      <c r="F63" s="6">
        <f t="shared" si="0"/>
        <v>0</v>
      </c>
    </row>
    <row r="64" spans="1:6" x14ac:dyDescent="0.25">
      <c r="A64" vm="236">
        <f ca="1"/>
        <v>43920</v>
      </c>
      <c r="B64" vm="237">
        <f ca="1"/>
        <v>261.64999999999998</v>
      </c>
      <c r="C64" s="34">
        <f t="shared" ca="1" si="1"/>
        <v>-0.22666548442395223</v>
      </c>
      <c r="D64" s="6">
        <f t="shared" si="2"/>
        <v>0</v>
      </c>
      <c r="E64">
        <f ca="1">MAX(B$3:B64)</f>
        <v>338.34</v>
      </c>
      <c r="F64" s="6">
        <f t="shared" si="0"/>
        <v>0</v>
      </c>
    </row>
    <row r="65" spans="1:6" x14ac:dyDescent="0.25">
      <c r="A65" vm="238">
        <f ca="1"/>
        <v>43921</v>
      </c>
      <c r="B65" vm="239">
        <f ca="1"/>
        <v>257.75</v>
      </c>
      <c r="C65" s="34">
        <f t="shared" ca="1" si="1"/>
        <v>-0.23819235088963758</v>
      </c>
      <c r="D65" s="6">
        <f t="shared" si="2"/>
        <v>0</v>
      </c>
      <c r="E65">
        <f ca="1">MAX(B$3:B65)</f>
        <v>338.34</v>
      </c>
      <c r="F65" s="6">
        <f t="shared" si="0"/>
        <v>0</v>
      </c>
    </row>
    <row r="66" spans="1:6" x14ac:dyDescent="0.25">
      <c r="A66" vm="240">
        <f ca="1"/>
        <v>43922</v>
      </c>
      <c r="B66" vm="241">
        <f ca="1"/>
        <v>246.15</v>
      </c>
      <c r="C66" s="34">
        <f t="shared" ca="1" si="1"/>
        <v>-0.27247738960808648</v>
      </c>
      <c r="D66" s="6">
        <f t="shared" si="2"/>
        <v>0</v>
      </c>
      <c r="E66">
        <f ca="1">MAX(B$3:B66)</f>
        <v>338.34</v>
      </c>
      <c r="F66" s="6">
        <f t="shared" si="0"/>
        <v>0</v>
      </c>
    </row>
    <row r="67" spans="1:6" x14ac:dyDescent="0.25">
      <c r="A67" vm="242">
        <f ca="1"/>
        <v>43923</v>
      </c>
      <c r="B67" vm="243">
        <f ca="1"/>
        <v>251.83</v>
      </c>
      <c r="C67" s="34">
        <f t="shared" ca="1" si="1"/>
        <v>-0.25568954306319081</v>
      </c>
      <c r="D67" s="6">
        <f t="shared" si="2"/>
        <v>0</v>
      </c>
      <c r="E67">
        <f ca="1">MAX(B$3:B67)</f>
        <v>338.34</v>
      </c>
      <c r="F67" s="6">
        <f t="shared" ref="F67:F130" si="3">F68</f>
        <v>0</v>
      </c>
    </row>
    <row r="68" spans="1:6" x14ac:dyDescent="0.25">
      <c r="A68" vm="244">
        <f ca="1"/>
        <v>43924</v>
      </c>
      <c r="B68" vm="245">
        <f ca="1"/>
        <v>248.19</v>
      </c>
      <c r="C68" s="34">
        <f t="shared" ref="C68:C131" ca="1" si="4">(B68-E68)/E68</f>
        <v>-0.2664479517644972</v>
      </c>
      <c r="D68" s="6">
        <f t="shared" ref="D68:D131" si="5">F68</f>
        <v>0</v>
      </c>
      <c r="E68">
        <f ca="1">MAX(B$3:B68)</f>
        <v>338.34</v>
      </c>
      <c r="F68" s="6">
        <f t="shared" si="3"/>
        <v>0</v>
      </c>
    </row>
    <row r="69" spans="1:6" x14ac:dyDescent="0.25">
      <c r="A69" vm="246">
        <f ca="1"/>
        <v>43927</v>
      </c>
      <c r="B69" vm="247">
        <f ca="1"/>
        <v>264.86</v>
      </c>
      <c r="C69" s="34">
        <f t="shared" ca="1" si="4"/>
        <v>-0.21717798664065724</v>
      </c>
      <c r="D69" s="6">
        <f t="shared" si="5"/>
        <v>0</v>
      </c>
      <c r="E69">
        <f ca="1">MAX(B$3:B69)</f>
        <v>338.34</v>
      </c>
      <c r="F69" s="6">
        <f t="shared" si="3"/>
        <v>0</v>
      </c>
    </row>
    <row r="70" spans="1:6" x14ac:dyDescent="0.25">
      <c r="A70" vm="248">
        <f ca="1"/>
        <v>43928</v>
      </c>
      <c r="B70" vm="249">
        <f ca="1"/>
        <v>265.13</v>
      </c>
      <c r="C70" s="34">
        <f t="shared" ca="1" si="4"/>
        <v>-0.21637997280841753</v>
      </c>
      <c r="D70" s="6">
        <f t="shared" si="5"/>
        <v>0</v>
      </c>
      <c r="E70">
        <f ca="1">MAX(B$3:B70)</f>
        <v>338.34</v>
      </c>
      <c r="F70" s="6">
        <f t="shared" si="3"/>
        <v>0</v>
      </c>
    </row>
    <row r="71" spans="1:6" x14ac:dyDescent="0.25">
      <c r="A71" vm="250">
        <f ca="1"/>
        <v>43929</v>
      </c>
      <c r="B71" vm="251">
        <f ca="1"/>
        <v>274.02999999999997</v>
      </c>
      <c r="C71" s="34">
        <f t="shared" ca="1" si="4"/>
        <v>-0.19007507241236629</v>
      </c>
      <c r="D71" s="6">
        <f t="shared" si="5"/>
        <v>0</v>
      </c>
      <c r="E71">
        <f ca="1">MAX(B$3:B71)</f>
        <v>338.34</v>
      </c>
      <c r="F71" s="6">
        <f t="shared" si="3"/>
        <v>0</v>
      </c>
    </row>
    <row r="72" spans="1:6" x14ac:dyDescent="0.25">
      <c r="A72" vm="252">
        <f ca="1"/>
        <v>43930</v>
      </c>
      <c r="B72" vm="253">
        <f ca="1"/>
        <v>278.2</v>
      </c>
      <c r="C72" s="34">
        <f t="shared" ca="1" si="4"/>
        <v>-0.17775019211444107</v>
      </c>
      <c r="D72" s="6">
        <f t="shared" si="5"/>
        <v>0</v>
      </c>
      <c r="E72">
        <f ca="1">MAX(B$3:B72)</f>
        <v>338.34</v>
      </c>
      <c r="F72" s="6">
        <f t="shared" si="3"/>
        <v>0</v>
      </c>
    </row>
    <row r="73" spans="1:6" x14ac:dyDescent="0.25">
      <c r="A73" vm="254">
        <f ca="1"/>
        <v>43934</v>
      </c>
      <c r="B73" vm="255">
        <f ca="1"/>
        <v>275.66000000000003</v>
      </c>
      <c r="C73" s="34">
        <f t="shared" ca="1" si="4"/>
        <v>-0.18525743335106684</v>
      </c>
      <c r="D73" s="6">
        <f t="shared" si="5"/>
        <v>0</v>
      </c>
      <c r="E73">
        <f ca="1">MAX(B$3:B73)</f>
        <v>338.34</v>
      </c>
      <c r="F73" s="6">
        <f t="shared" si="3"/>
        <v>0</v>
      </c>
    </row>
    <row r="74" spans="1:6" x14ac:dyDescent="0.25">
      <c r="A74" vm="256">
        <f ca="1"/>
        <v>43935</v>
      </c>
      <c r="B74" vm="257">
        <f ca="1"/>
        <v>283.79000000000002</v>
      </c>
      <c r="C74" s="34">
        <f t="shared" ca="1" si="4"/>
        <v>-0.16122835018029189</v>
      </c>
      <c r="D74" s="6">
        <f t="shared" si="5"/>
        <v>0</v>
      </c>
      <c r="E74">
        <f ca="1">MAX(B$3:B74)</f>
        <v>338.34</v>
      </c>
      <c r="F74" s="6">
        <f t="shared" si="3"/>
        <v>0</v>
      </c>
    </row>
    <row r="75" spans="1:6" x14ac:dyDescent="0.25">
      <c r="A75" vm="258">
        <f ca="1"/>
        <v>43936</v>
      </c>
      <c r="B75" vm="259">
        <f ca="1"/>
        <v>277.76</v>
      </c>
      <c r="C75" s="34">
        <f t="shared" ca="1" si="4"/>
        <v>-0.17905065910031326</v>
      </c>
      <c r="D75" s="6">
        <f t="shared" si="5"/>
        <v>0</v>
      </c>
      <c r="E75">
        <f ca="1">MAX(B$3:B75)</f>
        <v>338.34</v>
      </c>
      <c r="F75" s="6">
        <f t="shared" si="3"/>
        <v>0</v>
      </c>
    </row>
    <row r="76" spans="1:6" x14ac:dyDescent="0.25">
      <c r="A76" vm="260">
        <f ca="1"/>
        <v>43937</v>
      </c>
      <c r="B76" vm="261">
        <f ca="1"/>
        <v>279.10000000000002</v>
      </c>
      <c r="C76" s="34">
        <f t="shared" ca="1" si="4"/>
        <v>-0.17509014600697512</v>
      </c>
      <c r="D76" s="6">
        <f t="shared" si="5"/>
        <v>0</v>
      </c>
      <c r="E76">
        <f ca="1">MAX(B$3:B76)</f>
        <v>338.34</v>
      </c>
      <c r="F76" s="6">
        <f t="shared" si="3"/>
        <v>0</v>
      </c>
    </row>
    <row r="77" spans="1:6" x14ac:dyDescent="0.25">
      <c r="A77" vm="262">
        <f ca="1"/>
        <v>43938</v>
      </c>
      <c r="B77" vm="263">
        <f ca="1"/>
        <v>286.64</v>
      </c>
      <c r="C77" s="34">
        <f t="shared" ca="1" si="4"/>
        <v>-0.15280487083998343</v>
      </c>
      <c r="D77" s="6">
        <f t="shared" si="5"/>
        <v>0</v>
      </c>
      <c r="E77">
        <f ca="1">MAX(B$3:B77)</f>
        <v>338.34</v>
      </c>
      <c r="F77" s="6">
        <f t="shared" si="3"/>
        <v>0</v>
      </c>
    </row>
    <row r="78" spans="1:6" x14ac:dyDescent="0.25">
      <c r="A78" vm="264">
        <f ca="1"/>
        <v>43941</v>
      </c>
      <c r="B78" vm="265">
        <f ca="1"/>
        <v>281.58999999999997</v>
      </c>
      <c r="C78" s="34">
        <f t="shared" ca="1" si="4"/>
        <v>-0.16773068510965303</v>
      </c>
      <c r="D78" s="6">
        <f t="shared" si="5"/>
        <v>0</v>
      </c>
      <c r="E78">
        <f ca="1">MAX(B$3:B78)</f>
        <v>338.34</v>
      </c>
      <c r="F78" s="6">
        <f t="shared" si="3"/>
        <v>0</v>
      </c>
    </row>
    <row r="79" spans="1:6" x14ac:dyDescent="0.25">
      <c r="A79" vm="266">
        <f ca="1"/>
        <v>43942</v>
      </c>
      <c r="B79" vm="267">
        <f ca="1"/>
        <v>273.04000000000002</v>
      </c>
      <c r="C79" s="34">
        <f t="shared" ca="1" si="4"/>
        <v>-0.1930011231305786</v>
      </c>
      <c r="D79" s="6">
        <f t="shared" si="5"/>
        <v>0</v>
      </c>
      <c r="E79">
        <f ca="1">MAX(B$3:B79)</f>
        <v>338.34</v>
      </c>
      <c r="F79" s="6">
        <f t="shared" si="3"/>
        <v>0</v>
      </c>
    </row>
    <row r="80" spans="1:6" x14ac:dyDescent="0.25">
      <c r="A80" vm="268">
        <f ca="1"/>
        <v>43943</v>
      </c>
      <c r="B80" vm="261">
        <f ca="1"/>
        <v>279.10000000000002</v>
      </c>
      <c r="C80" s="34">
        <f t="shared" ca="1" si="4"/>
        <v>-0.17509014600697512</v>
      </c>
      <c r="D80" s="6">
        <f t="shared" si="5"/>
        <v>0</v>
      </c>
      <c r="E80">
        <f ca="1">MAX(B$3:B80)</f>
        <v>338.34</v>
      </c>
      <c r="F80" s="6">
        <f t="shared" si="3"/>
        <v>0</v>
      </c>
    </row>
    <row r="81" spans="1:6" x14ac:dyDescent="0.25">
      <c r="A81" vm="269">
        <f ca="1"/>
        <v>43944</v>
      </c>
      <c r="B81" vm="270">
        <f ca="1"/>
        <v>279.08</v>
      </c>
      <c r="C81" s="34">
        <f t="shared" ca="1" si="4"/>
        <v>-0.17514925814269669</v>
      </c>
      <c r="D81" s="6">
        <f t="shared" si="5"/>
        <v>0</v>
      </c>
      <c r="E81">
        <f ca="1">MAX(B$3:B81)</f>
        <v>338.34</v>
      </c>
      <c r="F81" s="6">
        <f t="shared" si="3"/>
        <v>0</v>
      </c>
    </row>
    <row r="82" spans="1:6" x14ac:dyDescent="0.25">
      <c r="A82" vm="271">
        <f ca="1"/>
        <v>43945</v>
      </c>
      <c r="B82" vm="272">
        <f ca="1"/>
        <v>282.97000000000003</v>
      </c>
      <c r="C82" s="34">
        <f t="shared" ca="1" si="4"/>
        <v>-0.16365194774487188</v>
      </c>
      <c r="D82" s="6">
        <f t="shared" si="5"/>
        <v>0</v>
      </c>
      <c r="E82">
        <f ca="1">MAX(B$3:B82)</f>
        <v>338.34</v>
      </c>
      <c r="F82" s="6">
        <f t="shared" si="3"/>
        <v>0</v>
      </c>
    </row>
    <row r="83" spans="1:6" x14ac:dyDescent="0.25">
      <c r="A83" vm="273">
        <f ca="1"/>
        <v>43948</v>
      </c>
      <c r="B83" vm="274">
        <f ca="1"/>
        <v>287.05</v>
      </c>
      <c r="C83" s="34">
        <f t="shared" ca="1" si="4"/>
        <v>-0.15159307205769335</v>
      </c>
      <c r="D83" s="6">
        <f t="shared" si="5"/>
        <v>0</v>
      </c>
      <c r="E83">
        <f ca="1">MAX(B$3:B83)</f>
        <v>338.34</v>
      </c>
      <c r="F83" s="6">
        <f t="shared" si="3"/>
        <v>0</v>
      </c>
    </row>
    <row r="84" spans="1:6" x14ac:dyDescent="0.25">
      <c r="A84" vm="275">
        <f ca="1"/>
        <v>43949</v>
      </c>
      <c r="B84" vm="276">
        <f ca="1"/>
        <v>285.73</v>
      </c>
      <c r="C84" s="34">
        <f t="shared" ca="1" si="4"/>
        <v>-0.15549447301530991</v>
      </c>
      <c r="D84" s="6">
        <f t="shared" si="5"/>
        <v>0</v>
      </c>
      <c r="E84">
        <f ca="1">MAX(B$3:B84)</f>
        <v>338.34</v>
      </c>
      <c r="F84" s="6">
        <f t="shared" si="3"/>
        <v>0</v>
      </c>
    </row>
    <row r="85" spans="1:6" x14ac:dyDescent="0.25">
      <c r="A85" vm="277">
        <f ca="1"/>
        <v>43950</v>
      </c>
      <c r="B85" vm="278">
        <f ca="1"/>
        <v>293.20999999999998</v>
      </c>
      <c r="C85" s="34">
        <f t="shared" ca="1" si="4"/>
        <v>-0.13338653425548264</v>
      </c>
      <c r="D85" s="6">
        <f t="shared" si="5"/>
        <v>0</v>
      </c>
      <c r="E85">
        <f ca="1">MAX(B$3:B85)</f>
        <v>338.34</v>
      </c>
      <c r="F85" s="6">
        <f t="shared" si="3"/>
        <v>0</v>
      </c>
    </row>
    <row r="86" spans="1:6" x14ac:dyDescent="0.25">
      <c r="A86" vm="279">
        <f ca="1"/>
        <v>43951</v>
      </c>
      <c r="B86" vm="280">
        <f ca="1"/>
        <v>290.48</v>
      </c>
      <c r="C86" s="34">
        <f t="shared" ca="1" si="4"/>
        <v>-0.14145534078146232</v>
      </c>
      <c r="D86" s="6">
        <f t="shared" si="5"/>
        <v>0</v>
      </c>
      <c r="E86">
        <f ca="1">MAX(B$3:B86)</f>
        <v>338.34</v>
      </c>
      <c r="F86" s="6">
        <f t="shared" si="3"/>
        <v>0</v>
      </c>
    </row>
    <row r="87" spans="1:6" x14ac:dyDescent="0.25">
      <c r="A87" vm="281">
        <f ca="1"/>
        <v>43952</v>
      </c>
      <c r="B87" vm="282">
        <f ca="1"/>
        <v>282.79000000000002</v>
      </c>
      <c r="C87" s="34">
        <f t="shared" ca="1" si="4"/>
        <v>-0.16418395696636506</v>
      </c>
      <c r="D87" s="6">
        <f t="shared" si="5"/>
        <v>0</v>
      </c>
      <c r="E87">
        <f ca="1">MAX(B$3:B87)</f>
        <v>338.34</v>
      </c>
      <c r="F87" s="6">
        <f t="shared" si="3"/>
        <v>0</v>
      </c>
    </row>
    <row r="88" spans="1:6" x14ac:dyDescent="0.25">
      <c r="A88" vm="283">
        <f ca="1"/>
        <v>43955</v>
      </c>
      <c r="B88" vm="284">
        <f ca="1"/>
        <v>283.57</v>
      </c>
      <c r="C88" s="34">
        <f t="shared" ca="1" si="4"/>
        <v>-0.16187858367322808</v>
      </c>
      <c r="D88" s="6">
        <f t="shared" si="5"/>
        <v>0</v>
      </c>
      <c r="E88">
        <f ca="1">MAX(B$3:B88)</f>
        <v>338.34</v>
      </c>
      <c r="F88" s="6">
        <f t="shared" si="3"/>
        <v>0</v>
      </c>
    </row>
    <row r="89" spans="1:6" x14ac:dyDescent="0.25">
      <c r="A89" vm="285">
        <f ca="1"/>
        <v>43956</v>
      </c>
      <c r="B89" vm="286">
        <f ca="1"/>
        <v>286.19</v>
      </c>
      <c r="C89" s="34">
        <f t="shared" ca="1" si="4"/>
        <v>-0.15413489389371632</v>
      </c>
      <c r="D89" s="6">
        <f t="shared" si="5"/>
        <v>0</v>
      </c>
      <c r="E89">
        <f ca="1">MAX(B$3:B89)</f>
        <v>338.34</v>
      </c>
      <c r="F89" s="6">
        <f t="shared" si="3"/>
        <v>0</v>
      </c>
    </row>
    <row r="90" spans="1:6" x14ac:dyDescent="0.25">
      <c r="A90" vm="287">
        <f ca="1"/>
        <v>43957</v>
      </c>
      <c r="B90" vm="288">
        <f ca="1"/>
        <v>284.25</v>
      </c>
      <c r="C90" s="34">
        <f t="shared" ca="1" si="4"/>
        <v>-0.15986877105869829</v>
      </c>
      <c r="D90" s="6">
        <f t="shared" si="5"/>
        <v>0</v>
      </c>
      <c r="E90">
        <f ca="1">MAX(B$3:B90)</f>
        <v>338.34</v>
      </c>
      <c r="F90" s="6">
        <f t="shared" si="3"/>
        <v>0</v>
      </c>
    </row>
    <row r="91" spans="1:6" x14ac:dyDescent="0.25">
      <c r="A91" vm="289">
        <f ca="1"/>
        <v>43958</v>
      </c>
      <c r="B91" vm="290">
        <f ca="1"/>
        <v>287.68</v>
      </c>
      <c r="C91" s="34">
        <f t="shared" ca="1" si="4"/>
        <v>-0.14973103978246727</v>
      </c>
      <c r="D91" s="6">
        <f t="shared" si="5"/>
        <v>0</v>
      </c>
      <c r="E91">
        <f ca="1">MAX(B$3:B91)</f>
        <v>338.34</v>
      </c>
      <c r="F91" s="6">
        <f t="shared" si="3"/>
        <v>0</v>
      </c>
    </row>
    <row r="92" spans="1:6" x14ac:dyDescent="0.25">
      <c r="A92" vm="291">
        <f ca="1"/>
        <v>43959</v>
      </c>
      <c r="B92" vm="292">
        <f ca="1"/>
        <v>292.44</v>
      </c>
      <c r="C92" s="34">
        <f t="shared" ca="1" si="4"/>
        <v>-0.13566235148075895</v>
      </c>
      <c r="D92" s="6">
        <f t="shared" si="5"/>
        <v>0</v>
      </c>
      <c r="E92">
        <f ca="1">MAX(B$3:B92)</f>
        <v>338.34</v>
      </c>
      <c r="F92" s="6">
        <f t="shared" si="3"/>
        <v>0</v>
      </c>
    </row>
    <row r="93" spans="1:6" x14ac:dyDescent="0.25">
      <c r="A93" vm="293">
        <f ca="1"/>
        <v>43962</v>
      </c>
      <c r="B93" vm="294">
        <f ca="1"/>
        <v>292.5</v>
      </c>
      <c r="C93" s="34">
        <f t="shared" ca="1" si="4"/>
        <v>-0.13548501507359453</v>
      </c>
      <c r="D93" s="6">
        <f t="shared" si="5"/>
        <v>0</v>
      </c>
      <c r="E93">
        <f ca="1">MAX(B$3:B93)</f>
        <v>338.34</v>
      </c>
      <c r="F93" s="6">
        <f t="shared" si="3"/>
        <v>0</v>
      </c>
    </row>
    <row r="94" spans="1:6" x14ac:dyDescent="0.25">
      <c r="A94" vm="295">
        <f ca="1"/>
        <v>43963</v>
      </c>
      <c r="B94" vm="296">
        <f ca="1"/>
        <v>286.67</v>
      </c>
      <c r="C94" s="34">
        <f t="shared" ca="1" si="4"/>
        <v>-0.15271620263640115</v>
      </c>
      <c r="D94" s="6">
        <f t="shared" si="5"/>
        <v>0</v>
      </c>
      <c r="E94">
        <f ca="1">MAX(B$3:B94)</f>
        <v>338.34</v>
      </c>
      <c r="F94" s="6">
        <f t="shared" si="3"/>
        <v>0</v>
      </c>
    </row>
    <row r="95" spans="1:6" x14ac:dyDescent="0.25">
      <c r="A95" vm="297">
        <f ca="1"/>
        <v>43964</v>
      </c>
      <c r="B95" vm="298">
        <f ca="1"/>
        <v>281.60000000000002</v>
      </c>
      <c r="C95" s="34">
        <f t="shared" ca="1" si="4"/>
        <v>-0.16770112904179216</v>
      </c>
      <c r="D95" s="6">
        <f t="shared" si="5"/>
        <v>0</v>
      </c>
      <c r="E95">
        <f ca="1">MAX(B$3:B95)</f>
        <v>338.34</v>
      </c>
      <c r="F95" s="6">
        <f t="shared" si="3"/>
        <v>0</v>
      </c>
    </row>
    <row r="96" spans="1:6" x14ac:dyDescent="0.25">
      <c r="A96" vm="299">
        <f ca="1"/>
        <v>43965</v>
      </c>
      <c r="B96" vm="300">
        <f ca="1"/>
        <v>284.97000000000003</v>
      </c>
      <c r="C96" s="34">
        <f t="shared" ca="1" si="4"/>
        <v>-0.15774073417272552</v>
      </c>
      <c r="D96" s="6">
        <f t="shared" si="5"/>
        <v>0</v>
      </c>
      <c r="E96">
        <f ca="1">MAX(B$3:B96)</f>
        <v>338.34</v>
      </c>
      <c r="F96" s="6">
        <f t="shared" si="3"/>
        <v>0</v>
      </c>
    </row>
    <row r="97" spans="1:6" x14ac:dyDescent="0.25">
      <c r="A97" vm="301">
        <f ca="1"/>
        <v>43966</v>
      </c>
      <c r="B97" vm="302">
        <f ca="1"/>
        <v>286.27999999999997</v>
      </c>
      <c r="C97" s="34">
        <f t="shared" ca="1" si="4"/>
        <v>-0.15386888928296982</v>
      </c>
      <c r="D97" s="6">
        <f t="shared" si="5"/>
        <v>0</v>
      </c>
      <c r="E97">
        <f ca="1">MAX(B$3:B97)</f>
        <v>338.34</v>
      </c>
      <c r="F97" s="6">
        <f t="shared" si="3"/>
        <v>0</v>
      </c>
    </row>
    <row r="98" spans="1:6" x14ac:dyDescent="0.25">
      <c r="A98" vm="303">
        <f ca="1"/>
        <v>43969</v>
      </c>
      <c r="B98" vm="304">
        <f ca="1"/>
        <v>295</v>
      </c>
      <c r="C98" s="34">
        <f t="shared" ca="1" si="4"/>
        <v>-0.1280959981084116</v>
      </c>
      <c r="D98" s="6">
        <f t="shared" si="5"/>
        <v>0</v>
      </c>
      <c r="E98">
        <f ca="1">MAX(B$3:B98)</f>
        <v>338.34</v>
      </c>
      <c r="F98" s="6">
        <f t="shared" si="3"/>
        <v>0</v>
      </c>
    </row>
    <row r="99" spans="1:6" x14ac:dyDescent="0.25">
      <c r="A99" vm="305">
        <f ca="1"/>
        <v>43970</v>
      </c>
      <c r="B99" vm="306">
        <f ca="1"/>
        <v>291.97000000000003</v>
      </c>
      <c r="C99" s="34">
        <f t="shared" ca="1" si="4"/>
        <v>-0.13705148667021325</v>
      </c>
      <c r="D99" s="6">
        <f t="shared" si="5"/>
        <v>0</v>
      </c>
      <c r="E99">
        <f ca="1">MAX(B$3:B99)</f>
        <v>338.34</v>
      </c>
      <c r="F99" s="6">
        <f t="shared" si="3"/>
        <v>0</v>
      </c>
    </row>
    <row r="100" spans="1:6" x14ac:dyDescent="0.25">
      <c r="A100" vm="307">
        <f ca="1"/>
        <v>43971</v>
      </c>
      <c r="B100" vm="308">
        <f ca="1"/>
        <v>296.93</v>
      </c>
      <c r="C100" s="34">
        <f t="shared" ca="1" si="4"/>
        <v>-0.12239167701129033</v>
      </c>
      <c r="D100" s="6">
        <f t="shared" si="5"/>
        <v>0</v>
      </c>
      <c r="E100">
        <f ca="1">MAX(B$3:B100)</f>
        <v>338.34</v>
      </c>
      <c r="F100" s="6">
        <f t="shared" si="3"/>
        <v>0</v>
      </c>
    </row>
    <row r="101" spans="1:6" x14ac:dyDescent="0.25">
      <c r="A101" vm="309">
        <f ca="1"/>
        <v>43972</v>
      </c>
      <c r="B101" vm="310">
        <f ca="1"/>
        <v>294.88</v>
      </c>
      <c r="C101" s="34">
        <f t="shared" ca="1" si="4"/>
        <v>-0.1284506709227404</v>
      </c>
      <c r="D101" s="6">
        <f t="shared" si="5"/>
        <v>0</v>
      </c>
      <c r="E101">
        <f ca="1">MAX(B$3:B101)</f>
        <v>338.34</v>
      </c>
      <c r="F101" s="6">
        <f t="shared" si="3"/>
        <v>0</v>
      </c>
    </row>
    <row r="102" spans="1:6" x14ac:dyDescent="0.25">
      <c r="A102" vm="311">
        <f ca="1"/>
        <v>43973</v>
      </c>
      <c r="B102" vm="312">
        <f ca="1"/>
        <v>295.44</v>
      </c>
      <c r="C102" s="34">
        <f t="shared" ca="1" si="4"/>
        <v>-0.12679553112253941</v>
      </c>
      <c r="D102" s="6">
        <f t="shared" si="5"/>
        <v>0</v>
      </c>
      <c r="E102">
        <f ca="1">MAX(B$3:B102)</f>
        <v>338.34</v>
      </c>
      <c r="F102" s="6">
        <f t="shared" si="3"/>
        <v>0</v>
      </c>
    </row>
    <row r="103" spans="1:6" x14ac:dyDescent="0.25">
      <c r="A103" vm="313">
        <f ca="1"/>
        <v>43977</v>
      </c>
      <c r="B103" vm="314">
        <f ca="1"/>
        <v>299.08</v>
      </c>
      <c r="C103" s="34">
        <f t="shared" ca="1" si="4"/>
        <v>-0.11603712242123305</v>
      </c>
      <c r="D103" s="6">
        <f t="shared" si="5"/>
        <v>0</v>
      </c>
      <c r="E103">
        <f ca="1">MAX(B$3:B103)</f>
        <v>338.34</v>
      </c>
      <c r="F103" s="6">
        <f t="shared" si="3"/>
        <v>0</v>
      </c>
    </row>
    <row r="104" spans="1:6" x14ac:dyDescent="0.25">
      <c r="A104" vm="315">
        <f ca="1"/>
        <v>43978</v>
      </c>
      <c r="B104" vm="316">
        <f ca="1"/>
        <v>303.52999999999997</v>
      </c>
      <c r="C104" s="34">
        <f t="shared" ca="1" si="4"/>
        <v>-0.10288467222320744</v>
      </c>
      <c r="D104" s="6">
        <f t="shared" si="5"/>
        <v>0</v>
      </c>
      <c r="E104">
        <f ca="1">MAX(B$3:B104)</f>
        <v>338.34</v>
      </c>
      <c r="F104" s="6">
        <f t="shared" si="3"/>
        <v>0</v>
      </c>
    </row>
    <row r="105" spans="1:6" x14ac:dyDescent="0.25">
      <c r="A105" vm="317">
        <f ca="1"/>
        <v>43979</v>
      </c>
      <c r="B105" vm="318">
        <f ca="1"/>
        <v>302.97000000000003</v>
      </c>
      <c r="C105" s="34">
        <f t="shared" ca="1" si="4"/>
        <v>-0.10453981202340826</v>
      </c>
      <c r="D105" s="6">
        <f t="shared" si="5"/>
        <v>0</v>
      </c>
      <c r="E105">
        <f ca="1">MAX(B$3:B105)</f>
        <v>338.34</v>
      </c>
      <c r="F105" s="6">
        <f t="shared" si="3"/>
        <v>0</v>
      </c>
    </row>
    <row r="106" spans="1:6" x14ac:dyDescent="0.25">
      <c r="A106" vm="319">
        <f ca="1"/>
        <v>43980</v>
      </c>
      <c r="B106" vm="320">
        <f ca="1"/>
        <v>304.32</v>
      </c>
      <c r="C106" s="34">
        <f t="shared" ca="1" si="4"/>
        <v>-0.10054974286220957</v>
      </c>
      <c r="D106" s="6">
        <f t="shared" si="5"/>
        <v>0</v>
      </c>
      <c r="E106">
        <f ca="1">MAX(B$3:B106)</f>
        <v>338.34</v>
      </c>
      <c r="F106" s="6">
        <f t="shared" si="3"/>
        <v>0</v>
      </c>
    </row>
    <row r="107" spans="1:6" x14ac:dyDescent="0.25">
      <c r="A107" vm="321">
        <f ca="1"/>
        <v>43983</v>
      </c>
      <c r="B107" vm="322">
        <f ca="1"/>
        <v>305.55</v>
      </c>
      <c r="C107" s="34">
        <f t="shared" ca="1" si="4"/>
        <v>-9.6914346515339506E-2</v>
      </c>
      <c r="D107" s="6">
        <f t="shared" si="5"/>
        <v>0</v>
      </c>
      <c r="E107">
        <f ca="1">MAX(B$3:B107)</f>
        <v>338.34</v>
      </c>
      <c r="F107" s="6">
        <f t="shared" si="3"/>
        <v>0</v>
      </c>
    </row>
    <row r="108" spans="1:6" x14ac:dyDescent="0.25">
      <c r="A108" vm="323">
        <f ca="1"/>
        <v>43984</v>
      </c>
      <c r="B108" vm="324">
        <f ca="1"/>
        <v>308.08</v>
      </c>
      <c r="C108" s="34">
        <f t="shared" ca="1" si="4"/>
        <v>-8.9436661346574436E-2</v>
      </c>
      <c r="D108" s="6">
        <f t="shared" si="5"/>
        <v>0</v>
      </c>
      <c r="E108">
        <f ca="1">MAX(B$3:B108)</f>
        <v>338.34</v>
      </c>
      <c r="F108" s="6">
        <f t="shared" si="3"/>
        <v>0</v>
      </c>
    </row>
    <row r="109" spans="1:6" x14ac:dyDescent="0.25">
      <c r="A109" vm="325">
        <f ca="1"/>
        <v>43985</v>
      </c>
      <c r="B109" vm="326">
        <f ca="1"/>
        <v>312.18</v>
      </c>
      <c r="C109" s="34">
        <f t="shared" ca="1" si="4"/>
        <v>-7.7318673523674317E-2</v>
      </c>
      <c r="D109" s="6">
        <f t="shared" si="5"/>
        <v>0</v>
      </c>
      <c r="E109">
        <f ca="1">MAX(B$3:B109)</f>
        <v>338.34</v>
      </c>
      <c r="F109" s="6">
        <f t="shared" si="3"/>
        <v>0</v>
      </c>
    </row>
    <row r="110" spans="1:6" x14ac:dyDescent="0.25">
      <c r="A110" vm="327">
        <f ca="1"/>
        <v>43986</v>
      </c>
      <c r="B110" vm="328">
        <f ca="1"/>
        <v>311.36</v>
      </c>
      <c r="C110" s="34">
        <f t="shared" ca="1" si="4"/>
        <v>-7.974227108825431E-2</v>
      </c>
      <c r="D110" s="6">
        <f t="shared" si="5"/>
        <v>0</v>
      </c>
      <c r="E110">
        <f ca="1">MAX(B$3:B110)</f>
        <v>338.34</v>
      </c>
      <c r="F110" s="6">
        <f t="shared" si="3"/>
        <v>0</v>
      </c>
    </row>
    <row r="111" spans="1:6" x14ac:dyDescent="0.25">
      <c r="A111" vm="329">
        <f ca="1"/>
        <v>43987</v>
      </c>
      <c r="B111" vm="330">
        <f ca="1"/>
        <v>319.33999999999997</v>
      </c>
      <c r="C111" s="34">
        <f t="shared" ca="1" si="4"/>
        <v>-5.6156528935390443E-2</v>
      </c>
      <c r="D111" s="6">
        <f t="shared" si="5"/>
        <v>0</v>
      </c>
      <c r="E111">
        <f ca="1">MAX(B$3:B111)</f>
        <v>338.34</v>
      </c>
      <c r="F111" s="6">
        <f t="shared" si="3"/>
        <v>0</v>
      </c>
    </row>
    <row r="112" spans="1:6" x14ac:dyDescent="0.25">
      <c r="A112" vm="331">
        <f ca="1"/>
        <v>43990</v>
      </c>
      <c r="B112" vm="332">
        <f ca="1"/>
        <v>323.2</v>
      </c>
      <c r="C112" s="34">
        <f t="shared" ca="1" si="4"/>
        <v>-4.4747886741147921E-2</v>
      </c>
      <c r="D112" s="6">
        <f t="shared" si="5"/>
        <v>0</v>
      </c>
      <c r="E112">
        <f ca="1">MAX(B$3:B112)</f>
        <v>338.34</v>
      </c>
      <c r="F112" s="6">
        <f t="shared" si="3"/>
        <v>0</v>
      </c>
    </row>
    <row r="113" spans="1:6" x14ac:dyDescent="0.25">
      <c r="A113" vm="333">
        <f ca="1"/>
        <v>43991</v>
      </c>
      <c r="B113" vm="334">
        <f ca="1"/>
        <v>320.79000000000002</v>
      </c>
      <c r="C113" s="34">
        <f t="shared" ca="1" si="4"/>
        <v>-5.1870899095584191E-2</v>
      </c>
      <c r="D113" s="6">
        <f t="shared" si="5"/>
        <v>0</v>
      </c>
      <c r="E113">
        <f ca="1">MAX(B$3:B113)</f>
        <v>338.34</v>
      </c>
      <c r="F113" s="6">
        <f t="shared" si="3"/>
        <v>0</v>
      </c>
    </row>
    <row r="114" spans="1:6" x14ac:dyDescent="0.25">
      <c r="A114" vm="335">
        <f ca="1"/>
        <v>43992</v>
      </c>
      <c r="B114" vm="336">
        <f ca="1"/>
        <v>319</v>
      </c>
      <c r="C114" s="34">
        <f t="shared" ca="1" si="4"/>
        <v>-5.7161435242655247E-2</v>
      </c>
      <c r="D114" s="6">
        <f t="shared" si="5"/>
        <v>0</v>
      </c>
      <c r="E114">
        <f ca="1">MAX(B$3:B114)</f>
        <v>338.34</v>
      </c>
      <c r="F114" s="6">
        <f t="shared" si="3"/>
        <v>0</v>
      </c>
    </row>
    <row r="115" spans="1:6" x14ac:dyDescent="0.25">
      <c r="A115" vm="337">
        <f ca="1"/>
        <v>43993</v>
      </c>
      <c r="B115" vm="338">
        <f ca="1"/>
        <v>300.61</v>
      </c>
      <c r="C115" s="34">
        <f t="shared" ca="1" si="4"/>
        <v>-0.11151504403854101</v>
      </c>
      <c r="D115" s="6">
        <f t="shared" si="5"/>
        <v>0</v>
      </c>
      <c r="E115">
        <f ca="1">MAX(B$3:B115)</f>
        <v>338.34</v>
      </c>
      <c r="F115" s="6">
        <f t="shared" si="3"/>
        <v>0</v>
      </c>
    </row>
    <row r="116" spans="1:6" x14ac:dyDescent="0.25">
      <c r="A116" vm="339">
        <f ca="1"/>
        <v>43994</v>
      </c>
      <c r="B116" vm="340">
        <f ca="1"/>
        <v>304.20999999999998</v>
      </c>
      <c r="C116" s="34">
        <f t="shared" ca="1" si="4"/>
        <v>-0.10087485960867766</v>
      </c>
      <c r="D116" s="6">
        <f t="shared" si="5"/>
        <v>0</v>
      </c>
      <c r="E116">
        <f ca="1">MAX(B$3:B116)</f>
        <v>338.34</v>
      </c>
      <c r="F116" s="6">
        <f t="shared" si="3"/>
        <v>0</v>
      </c>
    </row>
    <row r="117" spans="1:6" x14ac:dyDescent="0.25">
      <c r="A117" vm="341">
        <f ca="1"/>
        <v>43997</v>
      </c>
      <c r="B117" vm="342">
        <f ca="1"/>
        <v>307.05</v>
      </c>
      <c r="C117" s="34">
        <f t="shared" ca="1" si="4"/>
        <v>-9.2480936336229724E-2</v>
      </c>
      <c r="D117" s="6">
        <f t="shared" si="5"/>
        <v>0</v>
      </c>
      <c r="E117">
        <f ca="1">MAX(B$3:B117)</f>
        <v>338.34</v>
      </c>
      <c r="F117" s="6">
        <f t="shared" si="3"/>
        <v>0</v>
      </c>
    </row>
    <row r="118" spans="1:6" x14ac:dyDescent="0.25">
      <c r="A118" vm="343">
        <f ca="1"/>
        <v>43998</v>
      </c>
      <c r="B118" vm="344">
        <f ca="1"/>
        <v>312.95999999999998</v>
      </c>
      <c r="C118" s="34">
        <f t="shared" ca="1" si="4"/>
        <v>-7.5013300230537316E-2</v>
      </c>
      <c r="D118" s="6">
        <f t="shared" si="5"/>
        <v>0</v>
      </c>
      <c r="E118">
        <f ca="1">MAX(B$3:B118)</f>
        <v>338.34</v>
      </c>
      <c r="F118" s="6">
        <f t="shared" si="3"/>
        <v>0</v>
      </c>
    </row>
    <row r="119" spans="1:6" x14ac:dyDescent="0.25">
      <c r="A119" vm="345">
        <f ca="1"/>
        <v>43999</v>
      </c>
      <c r="B119" vm="346">
        <f ca="1"/>
        <v>311.66000000000003</v>
      </c>
      <c r="C119" s="34">
        <f t="shared" ca="1" si="4"/>
        <v>-7.8855589052432326E-2</v>
      </c>
      <c r="D119" s="6">
        <f t="shared" si="5"/>
        <v>0</v>
      </c>
      <c r="E119">
        <f ca="1">MAX(B$3:B119)</f>
        <v>338.34</v>
      </c>
      <c r="F119" s="6">
        <f t="shared" si="3"/>
        <v>0</v>
      </c>
    </row>
    <row r="120" spans="1:6" x14ac:dyDescent="0.25">
      <c r="A120" vm="347">
        <f ca="1"/>
        <v>44000</v>
      </c>
      <c r="B120" vm="348">
        <f ca="1"/>
        <v>311.77999999999997</v>
      </c>
      <c r="C120" s="34">
        <f t="shared" ca="1" si="4"/>
        <v>-7.8500916238103693E-2</v>
      </c>
      <c r="D120" s="6">
        <f t="shared" si="5"/>
        <v>0</v>
      </c>
      <c r="E120">
        <f ca="1">MAX(B$3:B120)</f>
        <v>338.34</v>
      </c>
      <c r="F120" s="6">
        <f t="shared" si="3"/>
        <v>0</v>
      </c>
    </row>
    <row r="121" spans="1:6" x14ac:dyDescent="0.25">
      <c r="A121" vm="349">
        <f ca="1"/>
        <v>44001</v>
      </c>
      <c r="B121" vm="350">
        <f ca="1"/>
        <v>308.64</v>
      </c>
      <c r="C121" s="34">
        <f t="shared" ca="1" si="4"/>
        <v>-8.7781521546373448E-2</v>
      </c>
      <c r="D121" s="6">
        <f t="shared" si="5"/>
        <v>0</v>
      </c>
      <c r="E121">
        <f ca="1">MAX(B$3:B121)</f>
        <v>338.34</v>
      </c>
      <c r="F121" s="6">
        <f t="shared" si="3"/>
        <v>0</v>
      </c>
    </row>
    <row r="122" spans="1:6" x14ac:dyDescent="0.25">
      <c r="A122" vm="351">
        <f ca="1"/>
        <v>44004</v>
      </c>
      <c r="B122" vm="352">
        <f ca="1"/>
        <v>310.62</v>
      </c>
      <c r="C122" s="34">
        <f t="shared" ca="1" si="4"/>
        <v>-8.1929420109948498E-2</v>
      </c>
      <c r="D122" s="6">
        <f t="shared" si="5"/>
        <v>0</v>
      </c>
      <c r="E122">
        <f ca="1">MAX(B$3:B122)</f>
        <v>338.34</v>
      </c>
      <c r="F122" s="6">
        <f t="shared" si="3"/>
        <v>0</v>
      </c>
    </row>
    <row r="123" spans="1:6" x14ac:dyDescent="0.25">
      <c r="A123" vm="353">
        <f ca="1"/>
        <v>44005</v>
      </c>
      <c r="B123" vm="354">
        <f ca="1"/>
        <v>312.05</v>
      </c>
      <c r="C123" s="34">
        <f t="shared" ca="1" si="4"/>
        <v>-7.7702902405863819E-2</v>
      </c>
      <c r="D123" s="6">
        <f t="shared" si="5"/>
        <v>0</v>
      </c>
      <c r="E123">
        <f ca="1">MAX(B$3:B123)</f>
        <v>338.34</v>
      </c>
      <c r="F123" s="6">
        <f t="shared" si="3"/>
        <v>0</v>
      </c>
    </row>
    <row r="124" spans="1:6" x14ac:dyDescent="0.25">
      <c r="A124" vm="355">
        <f ca="1"/>
        <v>44006</v>
      </c>
      <c r="B124" vm="356">
        <f ca="1"/>
        <v>304.08999999999997</v>
      </c>
      <c r="C124" s="34">
        <f t="shared" ca="1" si="4"/>
        <v>-0.10122953242300645</v>
      </c>
      <c r="D124" s="6">
        <f t="shared" si="5"/>
        <v>0</v>
      </c>
      <c r="E124">
        <f ca="1">MAX(B$3:B124)</f>
        <v>338.34</v>
      </c>
      <c r="F124" s="6">
        <f t="shared" si="3"/>
        <v>0</v>
      </c>
    </row>
    <row r="125" spans="1:6" x14ac:dyDescent="0.25">
      <c r="A125" vm="357">
        <f ca="1"/>
        <v>44007</v>
      </c>
      <c r="B125" vm="358">
        <f ca="1"/>
        <v>307.35000000000002</v>
      </c>
      <c r="C125" s="34">
        <f t="shared" ca="1" si="4"/>
        <v>-9.159425430040774E-2</v>
      </c>
      <c r="D125" s="6">
        <f t="shared" si="5"/>
        <v>0</v>
      </c>
      <c r="E125">
        <f ca="1">MAX(B$3:B125)</f>
        <v>338.34</v>
      </c>
      <c r="F125" s="6">
        <f t="shared" si="3"/>
        <v>0</v>
      </c>
    </row>
    <row r="126" spans="1:6" x14ac:dyDescent="0.25">
      <c r="A126" vm="359">
        <f ca="1"/>
        <v>44008</v>
      </c>
      <c r="B126" vm="360">
        <f ca="1"/>
        <v>300.05</v>
      </c>
      <c r="C126" s="34">
        <f t="shared" ca="1" si="4"/>
        <v>-0.113170183838742</v>
      </c>
      <c r="D126" s="6">
        <f t="shared" si="5"/>
        <v>0</v>
      </c>
      <c r="E126">
        <f ca="1">MAX(B$3:B126)</f>
        <v>338.34</v>
      </c>
      <c r="F126" s="6">
        <f t="shared" si="3"/>
        <v>0</v>
      </c>
    </row>
    <row r="127" spans="1:6" x14ac:dyDescent="0.25">
      <c r="A127" vm="361">
        <f ca="1"/>
        <v>44011</v>
      </c>
      <c r="B127" vm="362">
        <f ca="1"/>
        <v>304.45999999999998</v>
      </c>
      <c r="C127" s="34">
        <f t="shared" ca="1" si="4"/>
        <v>-0.10013595791215936</v>
      </c>
      <c r="D127" s="6">
        <f t="shared" si="5"/>
        <v>0</v>
      </c>
      <c r="E127">
        <f ca="1">MAX(B$3:B127)</f>
        <v>338.34</v>
      </c>
      <c r="F127" s="6">
        <f t="shared" si="3"/>
        <v>0</v>
      </c>
    </row>
    <row r="128" spans="1:6" x14ac:dyDescent="0.25">
      <c r="A128" vm="363">
        <f ca="1"/>
        <v>44012</v>
      </c>
      <c r="B128" vm="364">
        <f ca="1"/>
        <v>308.36</v>
      </c>
      <c r="C128" s="34">
        <f t="shared" ca="1" si="4"/>
        <v>-8.8609091446473859E-2</v>
      </c>
      <c r="D128" s="6">
        <f t="shared" si="5"/>
        <v>0</v>
      </c>
      <c r="E128">
        <f ca="1">MAX(B$3:B128)</f>
        <v>338.34</v>
      </c>
      <c r="F128" s="6">
        <f t="shared" si="3"/>
        <v>0</v>
      </c>
    </row>
    <row r="129" spans="1:6" x14ac:dyDescent="0.25">
      <c r="A129" vm="365">
        <f ca="1"/>
        <v>44013</v>
      </c>
      <c r="B129" vm="366">
        <f ca="1"/>
        <v>310.52</v>
      </c>
      <c r="C129" s="34">
        <f t="shared" ca="1" si="4"/>
        <v>-8.2224980788555876E-2</v>
      </c>
      <c r="D129" s="6">
        <f t="shared" si="5"/>
        <v>0</v>
      </c>
      <c r="E129">
        <f ca="1">MAX(B$3:B129)</f>
        <v>338.34</v>
      </c>
      <c r="F129" s="6">
        <f t="shared" si="3"/>
        <v>0</v>
      </c>
    </row>
    <row r="130" spans="1:6" x14ac:dyDescent="0.25">
      <c r="A130" vm="367">
        <f ca="1"/>
        <v>44014</v>
      </c>
      <c r="B130" vm="368">
        <f ca="1"/>
        <v>312.23</v>
      </c>
      <c r="C130" s="34">
        <f t="shared" ca="1" si="4"/>
        <v>-7.7170893184370634E-2</v>
      </c>
      <c r="D130" s="6">
        <f t="shared" si="5"/>
        <v>0</v>
      </c>
      <c r="E130">
        <f ca="1">MAX(B$3:B130)</f>
        <v>338.34</v>
      </c>
      <c r="F130" s="6">
        <f t="shared" si="3"/>
        <v>0</v>
      </c>
    </row>
    <row r="131" spans="1:6" x14ac:dyDescent="0.25">
      <c r="A131" vm="369">
        <f ca="1"/>
        <v>44018</v>
      </c>
      <c r="B131" vm="370">
        <f ca="1"/>
        <v>317.05</v>
      </c>
      <c r="C131" s="34">
        <f t="shared" ca="1" si="4"/>
        <v>-6.2924868475497914E-2</v>
      </c>
      <c r="D131" s="6">
        <f t="shared" si="5"/>
        <v>0</v>
      </c>
      <c r="E131">
        <f ca="1">MAX(B$3:B131)</f>
        <v>338.34</v>
      </c>
      <c r="F131" s="6">
        <f t="shared" ref="F131:F194" si="6">F132</f>
        <v>0</v>
      </c>
    </row>
    <row r="132" spans="1:6" x14ac:dyDescent="0.25">
      <c r="A132" vm="371">
        <f ca="1"/>
        <v>44019</v>
      </c>
      <c r="B132" vm="372">
        <f ca="1"/>
        <v>313.77999999999997</v>
      </c>
      <c r="C132" s="34">
        <f t="shared" ref="C132:C195" ca="1" si="7">(B132-E132)/E132</f>
        <v>-7.2589702665957337E-2</v>
      </c>
      <c r="D132" s="6">
        <f t="shared" ref="D132:D195" si="8">F132</f>
        <v>0</v>
      </c>
      <c r="E132">
        <f ca="1">MAX(B$3:B132)</f>
        <v>338.34</v>
      </c>
      <c r="F132" s="6">
        <f t="shared" si="6"/>
        <v>0</v>
      </c>
    </row>
    <row r="133" spans="1:6" x14ac:dyDescent="0.25">
      <c r="A133" vm="373">
        <f ca="1"/>
        <v>44020</v>
      </c>
      <c r="B133" vm="374">
        <f ca="1"/>
        <v>316.18</v>
      </c>
      <c r="C133" s="34">
        <f t="shared" ca="1" si="7"/>
        <v>-6.5496246379381604E-2</v>
      </c>
      <c r="D133" s="6">
        <f t="shared" si="8"/>
        <v>0</v>
      </c>
      <c r="E133">
        <f ca="1">MAX(B$3:B133)</f>
        <v>338.34</v>
      </c>
      <c r="F133" s="6">
        <f t="shared" si="6"/>
        <v>0</v>
      </c>
    </row>
    <row r="134" spans="1:6" x14ac:dyDescent="0.25">
      <c r="A134" vm="375">
        <f ca="1"/>
        <v>44021</v>
      </c>
      <c r="B134" vm="376">
        <f ca="1"/>
        <v>314.38</v>
      </c>
      <c r="C134" s="34">
        <f t="shared" ca="1" si="7"/>
        <v>-7.0816338594313355E-2</v>
      </c>
      <c r="D134" s="6">
        <f t="shared" si="8"/>
        <v>0</v>
      </c>
      <c r="E134">
        <f ca="1">MAX(B$3:B134)</f>
        <v>338.34</v>
      </c>
      <c r="F134" s="6">
        <f t="shared" si="6"/>
        <v>0</v>
      </c>
    </row>
    <row r="135" spans="1:6" x14ac:dyDescent="0.25">
      <c r="A135" vm="377">
        <f ca="1"/>
        <v>44022</v>
      </c>
      <c r="B135" vm="378">
        <f ca="1"/>
        <v>317.58999999999997</v>
      </c>
      <c r="C135" s="34">
        <f t="shared" ca="1" si="7"/>
        <v>-6.1328840811018505E-2</v>
      </c>
      <c r="D135" s="6">
        <f t="shared" si="8"/>
        <v>0</v>
      </c>
      <c r="E135">
        <f ca="1">MAX(B$3:B135)</f>
        <v>338.34</v>
      </c>
      <c r="F135" s="6">
        <f t="shared" si="6"/>
        <v>0</v>
      </c>
    </row>
    <row r="136" spans="1:6" x14ac:dyDescent="0.25">
      <c r="A136" vm="379">
        <f ca="1"/>
        <v>44025</v>
      </c>
      <c r="B136" vm="380">
        <f ca="1"/>
        <v>314.83999999999997</v>
      </c>
      <c r="C136" s="34">
        <f t="shared" ca="1" si="7"/>
        <v>-6.9456759472719759E-2</v>
      </c>
      <c r="D136" s="6">
        <f t="shared" si="8"/>
        <v>0</v>
      </c>
      <c r="E136">
        <f ca="1">MAX(B$3:B136)</f>
        <v>338.34</v>
      </c>
      <c r="F136" s="6">
        <f t="shared" si="6"/>
        <v>0</v>
      </c>
    </row>
    <row r="137" spans="1:6" x14ac:dyDescent="0.25">
      <c r="A137" vm="381">
        <f ca="1"/>
        <v>44026</v>
      </c>
      <c r="B137" vm="382">
        <f ca="1"/>
        <v>318.92</v>
      </c>
      <c r="C137" s="34">
        <f t="shared" ca="1" si="7"/>
        <v>-5.7397883785541053E-2</v>
      </c>
      <c r="D137" s="6">
        <f t="shared" si="8"/>
        <v>0</v>
      </c>
      <c r="E137">
        <f ca="1">MAX(B$3:B137)</f>
        <v>338.34</v>
      </c>
      <c r="F137" s="6">
        <f t="shared" si="6"/>
        <v>0</v>
      </c>
    </row>
    <row r="138" spans="1:6" x14ac:dyDescent="0.25">
      <c r="A138" vm="383">
        <f ca="1"/>
        <v>44027</v>
      </c>
      <c r="B138" vm="384">
        <f ca="1"/>
        <v>321.85000000000002</v>
      </c>
      <c r="C138" s="34">
        <f t="shared" ca="1" si="7"/>
        <v>-4.8737955902346614E-2</v>
      </c>
      <c r="D138" s="6">
        <f t="shared" si="8"/>
        <v>0</v>
      </c>
      <c r="E138">
        <f ca="1">MAX(B$3:B138)</f>
        <v>338.34</v>
      </c>
      <c r="F138" s="6">
        <f t="shared" si="6"/>
        <v>0</v>
      </c>
    </row>
    <row r="139" spans="1:6" x14ac:dyDescent="0.25">
      <c r="A139" vm="385">
        <f ca="1"/>
        <v>44028</v>
      </c>
      <c r="B139" vm="334">
        <f ca="1"/>
        <v>320.79000000000002</v>
      </c>
      <c r="C139" s="34">
        <f t="shared" ca="1" si="7"/>
        <v>-5.1870899095584191E-2</v>
      </c>
      <c r="D139" s="6">
        <f t="shared" si="8"/>
        <v>0</v>
      </c>
      <c r="E139">
        <f ca="1">MAX(B$3:B139)</f>
        <v>338.34</v>
      </c>
      <c r="F139" s="6">
        <f t="shared" si="6"/>
        <v>0</v>
      </c>
    </row>
    <row r="140" spans="1:6" x14ac:dyDescent="0.25">
      <c r="A140" vm="386">
        <f ca="1"/>
        <v>44029</v>
      </c>
      <c r="B140" vm="387">
        <f ca="1"/>
        <v>321.72000000000003</v>
      </c>
      <c r="C140" s="34">
        <f t="shared" ca="1" si="7"/>
        <v>-4.9122184784536116E-2</v>
      </c>
      <c r="D140" s="6">
        <f t="shared" si="8"/>
        <v>0</v>
      </c>
      <c r="E140">
        <f ca="1">MAX(B$3:B140)</f>
        <v>338.34</v>
      </c>
      <c r="F140" s="6">
        <f t="shared" si="6"/>
        <v>0</v>
      </c>
    </row>
    <row r="141" spans="1:6" x14ac:dyDescent="0.25">
      <c r="A141" vm="388">
        <f ca="1"/>
        <v>44032</v>
      </c>
      <c r="B141" vm="389">
        <f ca="1"/>
        <v>324.32</v>
      </c>
      <c r="C141" s="34">
        <f t="shared" ca="1" si="7"/>
        <v>-4.1437607140745944E-2</v>
      </c>
      <c r="D141" s="6">
        <f t="shared" si="8"/>
        <v>0</v>
      </c>
      <c r="E141">
        <f ca="1">MAX(B$3:B141)</f>
        <v>338.34</v>
      </c>
      <c r="F141" s="6">
        <f t="shared" si="6"/>
        <v>0</v>
      </c>
    </row>
    <row r="142" spans="1:6" x14ac:dyDescent="0.25">
      <c r="A142" vm="390">
        <f ca="1"/>
        <v>44033</v>
      </c>
      <c r="B142" vm="391">
        <f ca="1"/>
        <v>325.01</v>
      </c>
      <c r="C142" s="34">
        <f t="shared" ca="1" si="7"/>
        <v>-3.9398238458355453E-2</v>
      </c>
      <c r="D142" s="6">
        <f t="shared" si="8"/>
        <v>0</v>
      </c>
      <c r="E142">
        <f ca="1">MAX(B$3:B142)</f>
        <v>338.34</v>
      </c>
      <c r="F142" s="6">
        <f t="shared" si="6"/>
        <v>0</v>
      </c>
    </row>
    <row r="143" spans="1:6" x14ac:dyDescent="0.25">
      <c r="A143" vm="392">
        <f ca="1"/>
        <v>44034</v>
      </c>
      <c r="B143" vm="393">
        <f ca="1"/>
        <v>326.86</v>
      </c>
      <c r="C143" s="34">
        <f t="shared" ca="1" si="7"/>
        <v>-3.3930365904120005E-2</v>
      </c>
      <c r="D143" s="6">
        <f t="shared" si="8"/>
        <v>0</v>
      </c>
      <c r="E143">
        <f ca="1">MAX(B$3:B143)</f>
        <v>338.34</v>
      </c>
      <c r="F143" s="6">
        <f t="shared" si="6"/>
        <v>0</v>
      </c>
    </row>
    <row r="144" spans="1:6" x14ac:dyDescent="0.25">
      <c r="A144" vm="394">
        <f ca="1"/>
        <v>44035</v>
      </c>
      <c r="B144" vm="395">
        <f ca="1"/>
        <v>322.95999999999998</v>
      </c>
      <c r="C144" s="34">
        <f t="shared" ca="1" si="7"/>
        <v>-4.5457232369805513E-2</v>
      </c>
      <c r="D144" s="6">
        <f t="shared" si="8"/>
        <v>0</v>
      </c>
      <c r="E144">
        <f ca="1">MAX(B$3:B144)</f>
        <v>338.34</v>
      </c>
      <c r="F144" s="6">
        <f t="shared" si="6"/>
        <v>0</v>
      </c>
    </row>
    <row r="145" spans="1:6" x14ac:dyDescent="0.25">
      <c r="A145" vm="396">
        <f ca="1"/>
        <v>44036</v>
      </c>
      <c r="B145" vm="397">
        <f ca="1"/>
        <v>320.88</v>
      </c>
      <c r="C145" s="34">
        <f t="shared" ca="1" si="7"/>
        <v>-5.1604894484837682E-2</v>
      </c>
      <c r="D145" s="6">
        <f t="shared" si="8"/>
        <v>0</v>
      </c>
      <c r="E145">
        <f ca="1">MAX(B$3:B145)</f>
        <v>338.34</v>
      </c>
      <c r="F145" s="6">
        <f t="shared" si="6"/>
        <v>0</v>
      </c>
    </row>
    <row r="146" spans="1:6" x14ac:dyDescent="0.25">
      <c r="A146" vm="398">
        <f ca="1"/>
        <v>44039</v>
      </c>
      <c r="B146" vm="399">
        <f ca="1"/>
        <v>323.22000000000003</v>
      </c>
      <c r="C146" s="34">
        <f t="shared" ca="1" si="7"/>
        <v>-4.4688774605426342E-2</v>
      </c>
      <c r="D146" s="6">
        <f t="shared" si="8"/>
        <v>0</v>
      </c>
      <c r="E146">
        <f ca="1">MAX(B$3:B146)</f>
        <v>338.34</v>
      </c>
      <c r="F146" s="6">
        <f t="shared" si="6"/>
        <v>0</v>
      </c>
    </row>
    <row r="147" spans="1:6" x14ac:dyDescent="0.25">
      <c r="A147" vm="400">
        <f ca="1"/>
        <v>44040</v>
      </c>
      <c r="B147" vm="401">
        <f ca="1"/>
        <v>321.17</v>
      </c>
      <c r="C147" s="34">
        <f t="shared" ca="1" si="7"/>
        <v>-5.0747768516876395E-2</v>
      </c>
      <c r="D147" s="6">
        <f t="shared" si="8"/>
        <v>0</v>
      </c>
      <c r="E147">
        <f ca="1">MAX(B$3:B147)</f>
        <v>338.34</v>
      </c>
      <c r="F147" s="6">
        <f t="shared" si="6"/>
        <v>0</v>
      </c>
    </row>
    <row r="148" spans="1:6" x14ac:dyDescent="0.25">
      <c r="A148" vm="402">
        <f ca="1"/>
        <v>44041</v>
      </c>
      <c r="B148" vm="403">
        <f ca="1"/>
        <v>325.12</v>
      </c>
      <c r="C148" s="34">
        <f t="shared" ca="1" si="7"/>
        <v>-3.9073121711887364E-2</v>
      </c>
      <c r="D148" s="6">
        <f t="shared" si="8"/>
        <v>0</v>
      </c>
      <c r="E148">
        <f ca="1">MAX(B$3:B148)</f>
        <v>338.34</v>
      </c>
      <c r="F148" s="6">
        <f t="shared" si="6"/>
        <v>0</v>
      </c>
    </row>
    <row r="149" spans="1:6" x14ac:dyDescent="0.25">
      <c r="A149" vm="404">
        <f ca="1"/>
        <v>44042</v>
      </c>
      <c r="B149" vm="405">
        <f ca="1"/>
        <v>323.95999999999998</v>
      </c>
      <c r="C149" s="34">
        <f t="shared" ca="1" si="7"/>
        <v>-4.2501625583732328E-2</v>
      </c>
      <c r="D149" s="6">
        <f t="shared" si="8"/>
        <v>0</v>
      </c>
      <c r="E149">
        <f ca="1">MAX(B$3:B149)</f>
        <v>338.34</v>
      </c>
      <c r="F149" s="6">
        <f t="shared" si="6"/>
        <v>0</v>
      </c>
    </row>
    <row r="150" spans="1:6" x14ac:dyDescent="0.25">
      <c r="A150" vm="406">
        <f ca="1"/>
        <v>44043</v>
      </c>
      <c r="B150" vm="407">
        <f ca="1"/>
        <v>326.52</v>
      </c>
      <c r="C150" s="34">
        <f t="shared" ca="1" si="7"/>
        <v>-3.4935272211384982E-2</v>
      </c>
      <c r="D150" s="6">
        <f t="shared" si="8"/>
        <v>0</v>
      </c>
      <c r="E150">
        <f ca="1">MAX(B$3:B150)</f>
        <v>338.34</v>
      </c>
      <c r="F150" s="6">
        <f t="shared" si="6"/>
        <v>0</v>
      </c>
    </row>
    <row r="151" spans="1:6" x14ac:dyDescent="0.25">
      <c r="A151" vm="408">
        <f ca="1"/>
        <v>44046</v>
      </c>
      <c r="B151" vm="409">
        <f ca="1"/>
        <v>328.79</v>
      </c>
      <c r="C151" s="34">
        <f t="shared" ca="1" si="7"/>
        <v>-2.8226044806998744E-2</v>
      </c>
      <c r="D151" s="6">
        <f t="shared" si="8"/>
        <v>0</v>
      </c>
      <c r="E151">
        <f ca="1">MAX(B$3:B151)</f>
        <v>338.34</v>
      </c>
      <c r="F151" s="6">
        <f t="shared" si="6"/>
        <v>0</v>
      </c>
    </row>
    <row r="152" spans="1:6" x14ac:dyDescent="0.25">
      <c r="A152" vm="410">
        <f ca="1"/>
        <v>44047</v>
      </c>
      <c r="B152" vm="411">
        <f ca="1"/>
        <v>330.06</v>
      </c>
      <c r="C152" s="34">
        <f t="shared" ca="1" si="7"/>
        <v>-2.4472424188685858E-2</v>
      </c>
      <c r="D152" s="6">
        <f t="shared" si="8"/>
        <v>0</v>
      </c>
      <c r="E152">
        <f ca="1">MAX(B$3:B152)</f>
        <v>338.34</v>
      </c>
      <c r="F152" s="6">
        <f t="shared" si="6"/>
        <v>0</v>
      </c>
    </row>
    <row r="153" spans="1:6" x14ac:dyDescent="0.25">
      <c r="A153" vm="412">
        <f ca="1"/>
        <v>44048</v>
      </c>
      <c r="B153" vm="413">
        <f ca="1"/>
        <v>332.11</v>
      </c>
      <c r="C153" s="34">
        <f t="shared" ca="1" si="7"/>
        <v>-1.8413430277235805E-2</v>
      </c>
      <c r="D153" s="6">
        <f t="shared" si="8"/>
        <v>0</v>
      </c>
      <c r="E153">
        <f ca="1">MAX(B$3:B153)</f>
        <v>338.34</v>
      </c>
      <c r="F153" s="6">
        <f t="shared" si="6"/>
        <v>0</v>
      </c>
    </row>
    <row r="154" spans="1:6" x14ac:dyDescent="0.25">
      <c r="A154" vm="414">
        <f ca="1"/>
        <v>44049</v>
      </c>
      <c r="B154" vm="415">
        <f ca="1"/>
        <v>334.33</v>
      </c>
      <c r="C154" s="34">
        <f t="shared" ca="1" si="7"/>
        <v>-1.1851983212153428E-2</v>
      </c>
      <c r="D154" s="6">
        <f t="shared" si="8"/>
        <v>0</v>
      </c>
      <c r="E154">
        <f ca="1">MAX(B$3:B154)</f>
        <v>338.34</v>
      </c>
      <c r="F154" s="6">
        <f t="shared" si="6"/>
        <v>0</v>
      </c>
    </row>
    <row r="155" spans="1:6" x14ac:dyDescent="0.25">
      <c r="A155" vm="416">
        <f ca="1"/>
        <v>44050</v>
      </c>
      <c r="B155" vm="417">
        <f ca="1"/>
        <v>334.57</v>
      </c>
      <c r="C155" s="34">
        <f t="shared" ca="1" si="7"/>
        <v>-1.1142637583495839E-2</v>
      </c>
      <c r="D155" s="6">
        <f t="shared" si="8"/>
        <v>0</v>
      </c>
      <c r="E155">
        <f ca="1">MAX(B$3:B155)</f>
        <v>338.34</v>
      </c>
      <c r="F155" s="6">
        <f t="shared" si="6"/>
        <v>0</v>
      </c>
    </row>
    <row r="156" spans="1:6" x14ac:dyDescent="0.25">
      <c r="A156" vm="418">
        <f ca="1"/>
        <v>44053</v>
      </c>
      <c r="B156" vm="419">
        <f ca="1"/>
        <v>335.57</v>
      </c>
      <c r="C156" s="34">
        <f t="shared" ca="1" si="7"/>
        <v>-8.1870307974226571E-3</v>
      </c>
      <c r="D156" s="6">
        <f t="shared" si="8"/>
        <v>0</v>
      </c>
      <c r="E156">
        <f ca="1">MAX(B$3:B156)</f>
        <v>338.34</v>
      </c>
      <c r="F156" s="6">
        <f t="shared" si="6"/>
        <v>0</v>
      </c>
    </row>
    <row r="157" spans="1:6" x14ac:dyDescent="0.25">
      <c r="A157" vm="420">
        <f ca="1"/>
        <v>44054</v>
      </c>
      <c r="B157" vm="421">
        <f ca="1"/>
        <v>332.8</v>
      </c>
      <c r="C157" s="34">
        <f t="shared" ca="1" si="7"/>
        <v>-1.6374061594845314E-2</v>
      </c>
      <c r="D157" s="6">
        <f t="shared" si="8"/>
        <v>0</v>
      </c>
      <c r="E157">
        <f ca="1">MAX(B$3:B157)</f>
        <v>338.34</v>
      </c>
      <c r="F157" s="6">
        <f t="shared" si="6"/>
        <v>0</v>
      </c>
    </row>
    <row r="158" spans="1:6" x14ac:dyDescent="0.25">
      <c r="A158" vm="422">
        <f ca="1"/>
        <v>44055</v>
      </c>
      <c r="B158" vm="423">
        <f ca="1"/>
        <v>337.44</v>
      </c>
      <c r="C158" s="34">
        <f t="shared" ca="1" si="7"/>
        <v>-2.6600461074657959E-3</v>
      </c>
      <c r="D158" s="6">
        <f t="shared" si="8"/>
        <v>0</v>
      </c>
      <c r="E158">
        <f ca="1">MAX(B$3:B158)</f>
        <v>338.34</v>
      </c>
      <c r="F158" s="6">
        <f t="shared" si="6"/>
        <v>0</v>
      </c>
    </row>
    <row r="159" spans="1:6" x14ac:dyDescent="0.25">
      <c r="A159" vm="424">
        <f ca="1"/>
        <v>44056</v>
      </c>
      <c r="B159" vm="425">
        <f ca="1"/>
        <v>336.83</v>
      </c>
      <c r="C159" s="34">
        <f t="shared" ca="1" si="7"/>
        <v>-4.4629662469704767E-3</v>
      </c>
      <c r="D159" s="6">
        <f t="shared" si="8"/>
        <v>0</v>
      </c>
      <c r="E159">
        <f ca="1">MAX(B$3:B159)</f>
        <v>338.34</v>
      </c>
      <c r="F159" s="6">
        <f t="shared" si="6"/>
        <v>0</v>
      </c>
    </row>
    <row r="160" spans="1:6" x14ac:dyDescent="0.25">
      <c r="A160" vm="426">
        <f ca="1"/>
        <v>44057</v>
      </c>
      <c r="B160" vm="427">
        <f ca="1"/>
        <v>336.84</v>
      </c>
      <c r="C160" s="34">
        <f t="shared" ca="1" si="7"/>
        <v>-4.4334101791097718E-3</v>
      </c>
      <c r="D160" s="6">
        <f t="shared" si="8"/>
        <v>0</v>
      </c>
      <c r="E160">
        <f ca="1">MAX(B$3:B160)</f>
        <v>338.34</v>
      </c>
      <c r="F160" s="6">
        <f t="shared" si="6"/>
        <v>0</v>
      </c>
    </row>
    <row r="161" spans="1:6" x14ac:dyDescent="0.25">
      <c r="A161" vm="428">
        <f ca="1"/>
        <v>44060</v>
      </c>
      <c r="B161" vm="429">
        <f ca="1"/>
        <v>337.91</v>
      </c>
      <c r="C161" s="34">
        <f t="shared" ca="1" si="7"/>
        <v>-1.2709109180113201E-3</v>
      </c>
      <c r="D161" s="6">
        <f t="shared" si="8"/>
        <v>0</v>
      </c>
      <c r="E161">
        <f ca="1">MAX(B$3:B161)</f>
        <v>338.34</v>
      </c>
      <c r="F161" s="6">
        <f t="shared" si="6"/>
        <v>0</v>
      </c>
    </row>
    <row r="162" spans="1:6" x14ac:dyDescent="0.25">
      <c r="A162" vm="430">
        <f ca="1"/>
        <v>44061</v>
      </c>
      <c r="B162" vm="431">
        <f ca="1"/>
        <v>338.64</v>
      </c>
      <c r="C162" s="34">
        <f t="shared" ca="1" si="7"/>
        <v>0</v>
      </c>
      <c r="D162" s="6">
        <f t="shared" si="8"/>
        <v>0</v>
      </c>
      <c r="E162">
        <f ca="1">MAX(B$3:B162)</f>
        <v>338.64</v>
      </c>
      <c r="F162" s="6">
        <f t="shared" si="6"/>
        <v>0</v>
      </c>
    </row>
    <row r="163" spans="1:6" x14ac:dyDescent="0.25">
      <c r="A163" vm="432">
        <f ca="1"/>
        <v>44062</v>
      </c>
      <c r="B163" vm="433">
        <f ca="1"/>
        <v>337.23</v>
      </c>
      <c r="C163" s="34">
        <f t="shared" ca="1" si="7"/>
        <v>-4.1637136782422873E-3</v>
      </c>
      <c r="D163" s="6">
        <f t="shared" si="8"/>
        <v>0</v>
      </c>
      <c r="E163">
        <f ca="1">MAX(B$3:B163)</f>
        <v>338.64</v>
      </c>
      <c r="F163" s="6">
        <f t="shared" si="6"/>
        <v>0</v>
      </c>
    </row>
    <row r="164" spans="1:6" x14ac:dyDescent="0.25">
      <c r="A164" vm="434">
        <f ca="1"/>
        <v>44063</v>
      </c>
      <c r="B164" vm="435">
        <f ca="1"/>
        <v>338.28</v>
      </c>
      <c r="C164" s="34">
        <f t="shared" ca="1" si="7"/>
        <v>-1.0630758327427759E-3</v>
      </c>
      <c r="D164" s="6">
        <f t="shared" si="8"/>
        <v>0</v>
      </c>
      <c r="E164">
        <f ca="1">MAX(B$3:B164)</f>
        <v>338.64</v>
      </c>
      <c r="F164" s="6">
        <f t="shared" si="6"/>
        <v>0</v>
      </c>
    </row>
    <row r="165" spans="1:6" x14ac:dyDescent="0.25">
      <c r="A165" vm="436">
        <f ca="1"/>
        <v>44064</v>
      </c>
      <c r="B165" vm="437">
        <f ca="1"/>
        <v>339.48</v>
      </c>
      <c r="C165" s="34">
        <f t="shared" ca="1" si="7"/>
        <v>0</v>
      </c>
      <c r="D165" s="6">
        <f t="shared" si="8"/>
        <v>0</v>
      </c>
      <c r="E165">
        <f ca="1">MAX(B$3:B165)</f>
        <v>339.48</v>
      </c>
      <c r="F165" s="6">
        <f t="shared" si="6"/>
        <v>0</v>
      </c>
    </row>
    <row r="166" spans="1:6" x14ac:dyDescent="0.25">
      <c r="A166" vm="438">
        <f ca="1"/>
        <v>44067</v>
      </c>
      <c r="B166" vm="439">
        <f ca="1"/>
        <v>342.92</v>
      </c>
      <c r="C166" s="34">
        <f t="shared" ca="1" si="7"/>
        <v>0</v>
      </c>
      <c r="D166" s="6">
        <f t="shared" si="8"/>
        <v>0</v>
      </c>
      <c r="E166">
        <f ca="1">MAX(B$3:B166)</f>
        <v>342.92</v>
      </c>
      <c r="F166" s="6">
        <f t="shared" si="6"/>
        <v>0</v>
      </c>
    </row>
    <row r="167" spans="1:6" x14ac:dyDescent="0.25">
      <c r="A167" vm="440">
        <f ca="1"/>
        <v>44068</v>
      </c>
      <c r="B167" vm="441">
        <f ca="1"/>
        <v>344.12</v>
      </c>
      <c r="C167" s="34">
        <f t="shared" ca="1" si="7"/>
        <v>0</v>
      </c>
      <c r="D167" s="6">
        <f t="shared" si="8"/>
        <v>0</v>
      </c>
      <c r="E167">
        <f ca="1">MAX(B$3:B167)</f>
        <v>344.12</v>
      </c>
      <c r="F167" s="6">
        <f t="shared" si="6"/>
        <v>0</v>
      </c>
    </row>
    <row r="168" spans="1:6" x14ac:dyDescent="0.25">
      <c r="A168" vm="442">
        <f ca="1"/>
        <v>44069</v>
      </c>
      <c r="B168" vm="443">
        <f ca="1"/>
        <v>347.57</v>
      </c>
      <c r="C168" s="34">
        <f t="shared" ca="1" si="7"/>
        <v>0</v>
      </c>
      <c r="D168" s="6">
        <f t="shared" si="8"/>
        <v>0</v>
      </c>
      <c r="E168">
        <f ca="1">MAX(B$3:B168)</f>
        <v>347.57</v>
      </c>
      <c r="F168" s="6">
        <f t="shared" si="6"/>
        <v>0</v>
      </c>
    </row>
    <row r="169" spans="1:6" x14ac:dyDescent="0.25">
      <c r="A169" vm="444">
        <f ca="1"/>
        <v>44070</v>
      </c>
      <c r="B169" vm="445">
        <f ca="1"/>
        <v>348.33</v>
      </c>
      <c r="C169" s="34">
        <f t="shared" ca="1" si="7"/>
        <v>0</v>
      </c>
      <c r="D169" s="6">
        <f t="shared" si="8"/>
        <v>0</v>
      </c>
      <c r="E169">
        <f ca="1">MAX(B$3:B169)</f>
        <v>348.33</v>
      </c>
      <c r="F169" s="6">
        <f t="shared" si="6"/>
        <v>0</v>
      </c>
    </row>
    <row r="170" spans="1:6" x14ac:dyDescent="0.25">
      <c r="A170" vm="446">
        <f ca="1"/>
        <v>44071</v>
      </c>
      <c r="B170" vm="447">
        <f ca="1"/>
        <v>350.58</v>
      </c>
      <c r="C170" s="34">
        <f t="shared" ca="1" si="7"/>
        <v>0</v>
      </c>
      <c r="D170" s="6">
        <f t="shared" si="8"/>
        <v>0</v>
      </c>
      <c r="E170">
        <f ca="1">MAX(B$3:B170)</f>
        <v>350.58</v>
      </c>
      <c r="F170" s="6">
        <f t="shared" si="6"/>
        <v>0</v>
      </c>
    </row>
    <row r="171" spans="1:6" x14ac:dyDescent="0.25">
      <c r="A171" vm="448">
        <f ca="1"/>
        <v>44074</v>
      </c>
      <c r="B171" vm="449">
        <f ca="1"/>
        <v>349.31</v>
      </c>
      <c r="C171" s="34">
        <f t="shared" ca="1" si="7"/>
        <v>-3.6225683153630608E-3</v>
      </c>
      <c r="D171" s="6">
        <f t="shared" si="8"/>
        <v>0</v>
      </c>
      <c r="E171">
        <f ca="1">MAX(B$3:B171)</f>
        <v>350.58</v>
      </c>
      <c r="F171" s="6">
        <f t="shared" si="6"/>
        <v>0</v>
      </c>
    </row>
    <row r="172" spans="1:6" x14ac:dyDescent="0.25">
      <c r="A172" vm="450">
        <f ca="1"/>
        <v>44075</v>
      </c>
      <c r="B172" vm="451">
        <f ca="1"/>
        <v>352.6</v>
      </c>
      <c r="C172" s="34">
        <f t="shared" ca="1" si="7"/>
        <v>0</v>
      </c>
      <c r="D172" s="6">
        <f t="shared" si="8"/>
        <v>0</v>
      </c>
      <c r="E172">
        <f ca="1">MAX(B$3:B172)</f>
        <v>352.6</v>
      </c>
      <c r="F172" s="6">
        <f t="shared" si="6"/>
        <v>0</v>
      </c>
    </row>
    <row r="173" spans="1:6" x14ac:dyDescent="0.25">
      <c r="A173" vm="452">
        <f ca="1"/>
        <v>44076</v>
      </c>
      <c r="B173" vm="453">
        <f ca="1"/>
        <v>357.7</v>
      </c>
      <c r="C173" s="34">
        <f t="shared" ca="1" si="7"/>
        <v>0</v>
      </c>
      <c r="D173" s="6">
        <f t="shared" si="8"/>
        <v>0</v>
      </c>
      <c r="E173">
        <f ca="1">MAX(B$3:B173)</f>
        <v>357.7</v>
      </c>
      <c r="F173" s="6">
        <f t="shared" si="6"/>
        <v>0</v>
      </c>
    </row>
    <row r="174" spans="1:6" x14ac:dyDescent="0.25">
      <c r="A174" vm="454">
        <f ca="1"/>
        <v>44077</v>
      </c>
      <c r="B174" vm="455">
        <f ca="1"/>
        <v>345.39</v>
      </c>
      <c r="C174" s="34">
        <f t="shared" ca="1" si="7"/>
        <v>-3.4414313670673755E-2</v>
      </c>
      <c r="D174" s="6">
        <f t="shared" si="8"/>
        <v>0</v>
      </c>
      <c r="E174">
        <f ca="1">MAX(B$3:B174)</f>
        <v>357.7</v>
      </c>
      <c r="F174" s="6">
        <f t="shared" si="6"/>
        <v>0</v>
      </c>
    </row>
    <row r="175" spans="1:6" x14ac:dyDescent="0.25">
      <c r="A175" vm="456">
        <f ca="1"/>
        <v>44078</v>
      </c>
      <c r="B175" vm="457">
        <f ca="1"/>
        <v>342.57</v>
      </c>
      <c r="C175" s="34">
        <f t="shared" ca="1" si="7"/>
        <v>-4.229801509644953E-2</v>
      </c>
      <c r="D175" s="6">
        <f t="shared" si="8"/>
        <v>0</v>
      </c>
      <c r="E175">
        <f ca="1">MAX(B$3:B175)</f>
        <v>357.7</v>
      </c>
      <c r="F175" s="6">
        <f t="shared" si="6"/>
        <v>0</v>
      </c>
    </row>
    <row r="176" spans="1:6" x14ac:dyDescent="0.25">
      <c r="A176" vm="458">
        <f ca="1"/>
        <v>44082</v>
      </c>
      <c r="B176" vm="459">
        <f ca="1"/>
        <v>333.21</v>
      </c>
      <c r="C176" s="34">
        <f t="shared" ca="1" si="7"/>
        <v>-6.8465194296896875E-2</v>
      </c>
      <c r="D176" s="6">
        <f t="shared" si="8"/>
        <v>0</v>
      </c>
      <c r="E176">
        <f ca="1">MAX(B$3:B176)</f>
        <v>357.7</v>
      </c>
      <c r="F176" s="6">
        <f t="shared" si="6"/>
        <v>0</v>
      </c>
    </row>
    <row r="177" spans="1:6" x14ac:dyDescent="0.25">
      <c r="A177" vm="460">
        <f ca="1"/>
        <v>44083</v>
      </c>
      <c r="B177" vm="461">
        <f ca="1"/>
        <v>339.79</v>
      </c>
      <c r="C177" s="34">
        <f t="shared" ca="1" si="7"/>
        <v>-5.0069890970086579E-2</v>
      </c>
      <c r="D177" s="6">
        <f t="shared" si="8"/>
        <v>0</v>
      </c>
      <c r="E177">
        <f ca="1">MAX(B$3:B177)</f>
        <v>357.7</v>
      </c>
      <c r="F177" s="6">
        <f t="shared" si="6"/>
        <v>0</v>
      </c>
    </row>
    <row r="178" spans="1:6" x14ac:dyDescent="0.25">
      <c r="A178" vm="462">
        <f ca="1"/>
        <v>44084</v>
      </c>
      <c r="B178" vm="463">
        <f ca="1"/>
        <v>333.89</v>
      </c>
      <c r="C178" s="34">
        <f t="shared" ca="1" si="7"/>
        <v>-6.6564159910539572E-2</v>
      </c>
      <c r="D178" s="6">
        <f t="shared" si="8"/>
        <v>0</v>
      </c>
      <c r="E178">
        <f ca="1">MAX(B$3:B178)</f>
        <v>357.7</v>
      </c>
      <c r="F178" s="6">
        <f t="shared" si="6"/>
        <v>0</v>
      </c>
    </row>
    <row r="179" spans="1:6" x14ac:dyDescent="0.25">
      <c r="A179" vm="464">
        <f ca="1"/>
        <v>44085</v>
      </c>
      <c r="B179" vm="465">
        <f ca="1"/>
        <v>334.06</v>
      </c>
      <c r="C179" s="34">
        <f t="shared" ca="1" si="7"/>
        <v>-6.6088901313950205E-2</v>
      </c>
      <c r="D179" s="6">
        <f t="shared" si="8"/>
        <v>0</v>
      </c>
      <c r="E179">
        <f ca="1">MAX(B$3:B179)</f>
        <v>357.7</v>
      </c>
      <c r="F179" s="6">
        <f t="shared" si="6"/>
        <v>0</v>
      </c>
    </row>
    <row r="180" spans="1:6" x14ac:dyDescent="0.25">
      <c r="A180" vm="466">
        <f ca="1"/>
        <v>44088</v>
      </c>
      <c r="B180" vm="467">
        <f ca="1"/>
        <v>338.46</v>
      </c>
      <c r="C180" s="34">
        <f t="shared" ca="1" si="7"/>
        <v>-5.378809057869726E-2</v>
      </c>
      <c r="D180" s="6">
        <f t="shared" si="8"/>
        <v>0</v>
      </c>
      <c r="E180">
        <f ca="1">MAX(B$3:B180)</f>
        <v>357.7</v>
      </c>
      <c r="F180" s="6">
        <f t="shared" si="6"/>
        <v>0</v>
      </c>
    </row>
    <row r="181" spans="1:6" x14ac:dyDescent="0.25">
      <c r="A181" vm="468">
        <f ca="1"/>
        <v>44089</v>
      </c>
      <c r="B181" vm="469">
        <f ca="1"/>
        <v>340.17</v>
      </c>
      <c r="C181" s="34">
        <f t="shared" ca="1" si="7"/>
        <v>-4.9007548224769285E-2</v>
      </c>
      <c r="D181" s="6">
        <f t="shared" si="8"/>
        <v>0</v>
      </c>
      <c r="E181">
        <f ca="1">MAX(B$3:B181)</f>
        <v>357.7</v>
      </c>
      <c r="F181" s="6">
        <f t="shared" si="6"/>
        <v>0</v>
      </c>
    </row>
    <row r="182" spans="1:6" x14ac:dyDescent="0.25">
      <c r="A182" vm="470">
        <f ca="1"/>
        <v>44090</v>
      </c>
      <c r="B182" vm="471">
        <f ca="1"/>
        <v>338.82</v>
      </c>
      <c r="C182" s="34">
        <f t="shared" ca="1" si="7"/>
        <v>-5.2781660609449249E-2</v>
      </c>
      <c r="D182" s="6">
        <f t="shared" si="8"/>
        <v>0</v>
      </c>
      <c r="E182">
        <f ca="1">MAX(B$3:B182)</f>
        <v>357.7</v>
      </c>
      <c r="F182" s="6">
        <f t="shared" si="6"/>
        <v>0</v>
      </c>
    </row>
    <row r="183" spans="1:6" x14ac:dyDescent="0.25">
      <c r="A183" vm="472">
        <f ca="1"/>
        <v>44091</v>
      </c>
      <c r="B183" vm="473">
        <f ca="1"/>
        <v>335.84</v>
      </c>
      <c r="C183" s="34">
        <f t="shared" ca="1" si="7"/>
        <v>-6.1112664243779743E-2</v>
      </c>
      <c r="D183" s="6">
        <f t="shared" si="8"/>
        <v>0</v>
      </c>
      <c r="E183">
        <f ca="1">MAX(B$3:B183)</f>
        <v>357.7</v>
      </c>
      <c r="F183" s="6">
        <f t="shared" si="6"/>
        <v>0</v>
      </c>
    </row>
    <row r="184" spans="1:6" x14ac:dyDescent="0.25">
      <c r="A184" vm="474">
        <f ca="1"/>
        <v>44092</v>
      </c>
      <c r="B184" vm="475">
        <f ca="1"/>
        <v>330.65</v>
      </c>
      <c r="C184" s="34">
        <f t="shared" ca="1" si="7"/>
        <v>-7.5622029633771348E-2</v>
      </c>
      <c r="D184" s="6">
        <f t="shared" si="8"/>
        <v>0</v>
      </c>
      <c r="E184">
        <f ca="1">MAX(B$3:B184)</f>
        <v>357.7</v>
      </c>
      <c r="F184" s="6">
        <f t="shared" si="6"/>
        <v>0</v>
      </c>
    </row>
    <row r="185" spans="1:6" x14ac:dyDescent="0.25">
      <c r="A185" vm="476">
        <f ca="1"/>
        <v>44095</v>
      </c>
      <c r="B185" vm="477">
        <f ca="1"/>
        <v>326.97000000000003</v>
      </c>
      <c r="C185" s="34">
        <f t="shared" ca="1" si="7"/>
        <v>-8.5909980430528277E-2</v>
      </c>
      <c r="D185" s="6">
        <f t="shared" si="8"/>
        <v>0</v>
      </c>
      <c r="E185">
        <f ca="1">MAX(B$3:B185)</f>
        <v>357.7</v>
      </c>
      <c r="F185" s="6">
        <f t="shared" si="6"/>
        <v>0</v>
      </c>
    </row>
    <row r="186" spans="1:6" x14ac:dyDescent="0.25">
      <c r="A186" vm="478">
        <f ca="1"/>
        <v>44096</v>
      </c>
      <c r="B186" vm="479">
        <f ca="1"/>
        <v>330.3</v>
      </c>
      <c r="C186" s="34">
        <f t="shared" ca="1" si="7"/>
        <v>-7.6600503214984558E-2</v>
      </c>
      <c r="D186" s="6">
        <f t="shared" si="8"/>
        <v>0</v>
      </c>
      <c r="E186">
        <f ca="1">MAX(B$3:B186)</f>
        <v>357.7</v>
      </c>
      <c r="F186" s="6">
        <f t="shared" si="6"/>
        <v>0</v>
      </c>
    </row>
    <row r="187" spans="1:6" x14ac:dyDescent="0.25">
      <c r="A187" vm="480">
        <f ca="1"/>
        <v>44097</v>
      </c>
      <c r="B187" vm="481">
        <f ca="1"/>
        <v>322.64</v>
      </c>
      <c r="C187" s="34">
        <f t="shared" ca="1" si="7"/>
        <v>-9.8015096449538736E-2</v>
      </c>
      <c r="D187" s="6">
        <f t="shared" si="8"/>
        <v>0</v>
      </c>
      <c r="E187">
        <f ca="1">MAX(B$3:B187)</f>
        <v>357.7</v>
      </c>
      <c r="F187" s="6">
        <f t="shared" si="6"/>
        <v>0</v>
      </c>
    </row>
    <row r="188" spans="1:6" x14ac:dyDescent="0.25">
      <c r="A188" vm="482">
        <f ca="1"/>
        <v>44098</v>
      </c>
      <c r="B188" vm="149">
        <f ca="1"/>
        <v>323.5</v>
      </c>
      <c r="C188" s="34">
        <f t="shared" ca="1" si="7"/>
        <v>-9.5610847078557423E-2</v>
      </c>
      <c r="D188" s="6">
        <f t="shared" si="8"/>
        <v>0</v>
      </c>
      <c r="E188">
        <f ca="1">MAX(B$3:B188)</f>
        <v>357.7</v>
      </c>
      <c r="F188" s="6">
        <f t="shared" si="6"/>
        <v>0</v>
      </c>
    </row>
    <row r="189" spans="1:6" x14ac:dyDescent="0.25">
      <c r="A189" vm="483">
        <f ca="1"/>
        <v>44099</v>
      </c>
      <c r="B189" vm="484">
        <f ca="1"/>
        <v>328.73</v>
      </c>
      <c r="C189" s="34">
        <f t="shared" ca="1" si="7"/>
        <v>-8.0989656136427099E-2</v>
      </c>
      <c r="D189" s="6">
        <f t="shared" si="8"/>
        <v>0</v>
      </c>
      <c r="E189">
        <f ca="1">MAX(B$3:B189)</f>
        <v>357.7</v>
      </c>
      <c r="F189" s="6">
        <f t="shared" si="6"/>
        <v>0</v>
      </c>
    </row>
    <row r="190" spans="1:6" x14ac:dyDescent="0.25">
      <c r="A190" vm="485">
        <f ca="1"/>
        <v>44102</v>
      </c>
      <c r="B190" vm="486">
        <f ca="1"/>
        <v>334.19</v>
      </c>
      <c r="C190" s="34">
        <f t="shared" ca="1" si="7"/>
        <v>-6.5725468269499557E-2</v>
      </c>
      <c r="D190" s="6">
        <f t="shared" si="8"/>
        <v>0</v>
      </c>
      <c r="E190">
        <f ca="1">MAX(B$3:B190)</f>
        <v>357.7</v>
      </c>
      <c r="F190" s="6">
        <f t="shared" si="6"/>
        <v>0</v>
      </c>
    </row>
    <row r="191" spans="1:6" x14ac:dyDescent="0.25">
      <c r="A191" vm="487">
        <f ca="1"/>
        <v>44103</v>
      </c>
      <c r="B191" vm="488">
        <f ca="1"/>
        <v>332.37</v>
      </c>
      <c r="C191" s="34">
        <f t="shared" ca="1" si="7"/>
        <v>-7.0813530891808737E-2</v>
      </c>
      <c r="D191" s="6">
        <f t="shared" si="8"/>
        <v>0</v>
      </c>
      <c r="E191">
        <f ca="1">MAX(B$3:B191)</f>
        <v>357.7</v>
      </c>
      <c r="F191" s="6">
        <f t="shared" si="6"/>
        <v>0</v>
      </c>
    </row>
    <row r="192" spans="1:6" x14ac:dyDescent="0.25">
      <c r="A192" vm="489">
        <f ca="1"/>
        <v>44104</v>
      </c>
      <c r="B192" vm="490">
        <f ca="1"/>
        <v>334.89</v>
      </c>
      <c r="C192" s="34">
        <f t="shared" ca="1" si="7"/>
        <v>-6.376852110707297E-2</v>
      </c>
      <c r="D192" s="6">
        <f t="shared" si="8"/>
        <v>0</v>
      </c>
      <c r="E192">
        <f ca="1">MAX(B$3:B192)</f>
        <v>357.7</v>
      </c>
      <c r="F192" s="6">
        <f t="shared" si="6"/>
        <v>0</v>
      </c>
    </row>
    <row r="193" spans="1:6" x14ac:dyDescent="0.25">
      <c r="A193" vm="491">
        <f ca="1"/>
        <v>44105</v>
      </c>
      <c r="B193" vm="492">
        <f ca="1"/>
        <v>337.04</v>
      </c>
      <c r="C193" s="34">
        <f t="shared" ca="1" si="7"/>
        <v>-5.7757897679619703E-2</v>
      </c>
      <c r="D193" s="6">
        <f t="shared" si="8"/>
        <v>0</v>
      </c>
      <c r="E193">
        <f ca="1">MAX(B$3:B193)</f>
        <v>357.7</v>
      </c>
      <c r="F193" s="6">
        <f t="shared" si="6"/>
        <v>0</v>
      </c>
    </row>
    <row r="194" spans="1:6" x14ac:dyDescent="0.25">
      <c r="A194" vm="493">
        <f ca="1"/>
        <v>44106</v>
      </c>
      <c r="B194" vm="494">
        <f ca="1"/>
        <v>333.84</v>
      </c>
      <c r="C194" s="34">
        <f t="shared" ca="1" si="7"/>
        <v>-6.6703941850712933E-2</v>
      </c>
      <c r="D194" s="6">
        <f t="shared" si="8"/>
        <v>0</v>
      </c>
      <c r="E194">
        <f ca="1">MAX(B$3:B194)</f>
        <v>357.7</v>
      </c>
      <c r="F194" s="6">
        <f t="shared" si="6"/>
        <v>0</v>
      </c>
    </row>
    <row r="195" spans="1:6" x14ac:dyDescent="0.25">
      <c r="A195" vm="495">
        <f ca="1"/>
        <v>44109</v>
      </c>
      <c r="B195" vm="496">
        <f ca="1"/>
        <v>339.76</v>
      </c>
      <c r="C195" s="34">
        <f t="shared" ca="1" si="7"/>
        <v>-5.0153760134190657E-2</v>
      </c>
      <c r="D195" s="6">
        <f t="shared" si="8"/>
        <v>0</v>
      </c>
      <c r="E195">
        <f ca="1">MAX(B$3:B195)</f>
        <v>357.7</v>
      </c>
      <c r="F195" s="6">
        <f t="shared" ref="F195:F258" si="9">F196</f>
        <v>0</v>
      </c>
    </row>
    <row r="196" spans="1:6" x14ac:dyDescent="0.25">
      <c r="A196" vm="497">
        <f ca="1"/>
        <v>44110</v>
      </c>
      <c r="B196" vm="498">
        <f ca="1"/>
        <v>334.93</v>
      </c>
      <c r="C196" s="34">
        <f t="shared" ref="C196:C259" ca="1" si="10">(B196-E196)/E196</f>
        <v>-6.3656695554934251E-2</v>
      </c>
      <c r="D196" s="6">
        <f t="shared" ref="D196:D259" si="11">F196</f>
        <v>0</v>
      </c>
      <c r="E196">
        <f ca="1">MAX(B$3:B196)</f>
        <v>357.7</v>
      </c>
      <c r="F196" s="6">
        <f t="shared" si="9"/>
        <v>0</v>
      </c>
    </row>
    <row r="197" spans="1:6" x14ac:dyDescent="0.25">
      <c r="A197" vm="499">
        <f ca="1"/>
        <v>44111</v>
      </c>
      <c r="B197" vm="500">
        <f ca="1"/>
        <v>340.76</v>
      </c>
      <c r="C197" s="34">
        <f t="shared" ca="1" si="10"/>
        <v>-4.7358121330724062E-2</v>
      </c>
      <c r="D197" s="6">
        <f t="shared" si="11"/>
        <v>0</v>
      </c>
      <c r="E197">
        <f ca="1">MAX(B$3:B197)</f>
        <v>357.7</v>
      </c>
      <c r="F197" s="6">
        <f t="shared" si="9"/>
        <v>0</v>
      </c>
    </row>
    <row r="198" spans="1:6" x14ac:dyDescent="0.25">
      <c r="A198" vm="501">
        <f ca="1"/>
        <v>44112</v>
      </c>
      <c r="B198" vm="502">
        <f ca="1"/>
        <v>343.78</v>
      </c>
      <c r="C198" s="34">
        <f t="shared" ca="1" si="10"/>
        <v>-3.8915292144255008E-2</v>
      </c>
      <c r="D198" s="6">
        <f t="shared" si="11"/>
        <v>0</v>
      </c>
      <c r="E198">
        <f ca="1">MAX(B$3:B198)</f>
        <v>357.7</v>
      </c>
      <c r="F198" s="6">
        <f t="shared" si="9"/>
        <v>0</v>
      </c>
    </row>
    <row r="199" spans="1:6" x14ac:dyDescent="0.25">
      <c r="A199" vm="503">
        <f ca="1"/>
        <v>44113</v>
      </c>
      <c r="B199" vm="504">
        <f ca="1"/>
        <v>346.85</v>
      </c>
      <c r="C199" s="34">
        <f t="shared" ca="1" si="10"/>
        <v>-3.0332681017612429E-2</v>
      </c>
      <c r="D199" s="6">
        <f t="shared" si="11"/>
        <v>0</v>
      </c>
      <c r="E199">
        <f ca="1">MAX(B$3:B199)</f>
        <v>357.7</v>
      </c>
      <c r="F199" s="6">
        <f t="shared" si="9"/>
        <v>0</v>
      </c>
    </row>
    <row r="200" spans="1:6" x14ac:dyDescent="0.25">
      <c r="A200" vm="505">
        <f ca="1"/>
        <v>44116</v>
      </c>
      <c r="B200" vm="506">
        <f ca="1"/>
        <v>352.43</v>
      </c>
      <c r="C200" s="34">
        <f t="shared" ca="1" si="10"/>
        <v>-1.473301649426889E-2</v>
      </c>
      <c r="D200" s="6">
        <f t="shared" si="11"/>
        <v>0</v>
      </c>
      <c r="E200">
        <f ca="1">MAX(B$3:B200)</f>
        <v>357.7</v>
      </c>
      <c r="F200" s="6">
        <f t="shared" si="9"/>
        <v>0</v>
      </c>
    </row>
    <row r="201" spans="1:6" x14ac:dyDescent="0.25">
      <c r="A201" vm="507">
        <f ca="1"/>
        <v>44117</v>
      </c>
      <c r="B201" vm="508">
        <f ca="1"/>
        <v>350.13</v>
      </c>
      <c r="C201" s="34">
        <f t="shared" ca="1" si="10"/>
        <v>-2.1162985742242083E-2</v>
      </c>
      <c r="D201" s="6">
        <f t="shared" si="11"/>
        <v>0</v>
      </c>
      <c r="E201">
        <f ca="1">MAX(B$3:B201)</f>
        <v>357.7</v>
      </c>
      <c r="F201" s="6">
        <f t="shared" si="9"/>
        <v>0</v>
      </c>
    </row>
    <row r="202" spans="1:6" x14ac:dyDescent="0.25">
      <c r="A202" vm="509">
        <f ca="1"/>
        <v>44118</v>
      </c>
      <c r="B202" vm="510">
        <f ca="1"/>
        <v>347.93</v>
      </c>
      <c r="C202" s="34">
        <f t="shared" ca="1" si="10"/>
        <v>-2.7313391109868555E-2</v>
      </c>
      <c r="D202" s="6">
        <f t="shared" si="11"/>
        <v>0</v>
      </c>
      <c r="E202">
        <f ca="1">MAX(B$3:B202)</f>
        <v>357.7</v>
      </c>
      <c r="F202" s="6">
        <f t="shared" si="9"/>
        <v>0</v>
      </c>
    </row>
    <row r="203" spans="1:6" x14ac:dyDescent="0.25">
      <c r="A203" vm="511">
        <f ca="1"/>
        <v>44119</v>
      </c>
      <c r="B203" vm="512">
        <f ca="1"/>
        <v>347.5</v>
      </c>
      <c r="C203" s="34">
        <f t="shared" ca="1" si="10"/>
        <v>-2.8515515795359207E-2</v>
      </c>
      <c r="D203" s="6">
        <f t="shared" si="11"/>
        <v>0</v>
      </c>
      <c r="E203">
        <f ca="1">MAX(B$3:B203)</f>
        <v>357.7</v>
      </c>
      <c r="F203" s="6">
        <f t="shared" si="9"/>
        <v>0</v>
      </c>
    </row>
    <row r="204" spans="1:6" x14ac:dyDescent="0.25">
      <c r="A204" vm="513">
        <f ca="1"/>
        <v>44120</v>
      </c>
      <c r="B204" vm="514">
        <f ca="1"/>
        <v>347.29</v>
      </c>
      <c r="C204" s="34">
        <f t="shared" ca="1" si="10"/>
        <v>-2.9102599944087135E-2</v>
      </c>
      <c r="D204" s="6">
        <f t="shared" si="11"/>
        <v>0</v>
      </c>
      <c r="E204">
        <f ca="1">MAX(B$3:B204)</f>
        <v>357.7</v>
      </c>
      <c r="F204" s="6">
        <f t="shared" si="9"/>
        <v>0</v>
      </c>
    </row>
    <row r="205" spans="1:6" x14ac:dyDescent="0.25">
      <c r="A205" vm="515">
        <f ca="1"/>
        <v>44123</v>
      </c>
      <c r="B205" vm="516">
        <f ca="1"/>
        <v>342.01</v>
      </c>
      <c r="C205" s="34">
        <f t="shared" ca="1" si="10"/>
        <v>-4.3863572826390827E-2</v>
      </c>
      <c r="D205" s="6">
        <f t="shared" si="11"/>
        <v>0</v>
      </c>
      <c r="E205">
        <f ca="1">MAX(B$3:B205)</f>
        <v>357.7</v>
      </c>
      <c r="F205" s="6">
        <f t="shared" si="9"/>
        <v>0</v>
      </c>
    </row>
    <row r="206" spans="1:6" x14ac:dyDescent="0.25">
      <c r="A206" vm="517">
        <f ca="1"/>
        <v>44124</v>
      </c>
      <c r="B206" vm="518">
        <f ca="1"/>
        <v>343.38</v>
      </c>
      <c r="C206" s="34">
        <f t="shared" ca="1" si="10"/>
        <v>-4.0033547665641579E-2</v>
      </c>
      <c r="D206" s="6">
        <f t="shared" si="11"/>
        <v>0</v>
      </c>
      <c r="E206">
        <f ca="1">MAX(B$3:B206)</f>
        <v>357.7</v>
      </c>
      <c r="F206" s="6">
        <f t="shared" si="9"/>
        <v>0</v>
      </c>
    </row>
    <row r="207" spans="1:6" x14ac:dyDescent="0.25">
      <c r="A207" vm="519">
        <f ca="1"/>
        <v>44125</v>
      </c>
      <c r="B207" vm="520">
        <f ca="1"/>
        <v>342.73</v>
      </c>
      <c r="C207" s="34">
        <f t="shared" ca="1" si="10"/>
        <v>-4.1850712887894805E-2</v>
      </c>
      <c r="D207" s="6">
        <f t="shared" si="11"/>
        <v>0</v>
      </c>
      <c r="E207">
        <f ca="1">MAX(B$3:B207)</f>
        <v>357.7</v>
      </c>
      <c r="F207" s="6">
        <f t="shared" si="9"/>
        <v>0</v>
      </c>
    </row>
    <row r="208" spans="1:6" x14ac:dyDescent="0.25">
      <c r="A208" vm="521">
        <f ca="1"/>
        <v>44126</v>
      </c>
      <c r="B208" vm="522">
        <f ca="1"/>
        <v>344.61</v>
      </c>
      <c r="C208" s="34">
        <f t="shared" ca="1" si="10"/>
        <v>-3.6594911937377621E-2</v>
      </c>
      <c r="D208" s="6">
        <f t="shared" si="11"/>
        <v>0</v>
      </c>
      <c r="E208">
        <f ca="1">MAX(B$3:B208)</f>
        <v>357.7</v>
      </c>
      <c r="F208" s="6">
        <f t="shared" si="9"/>
        <v>0</v>
      </c>
    </row>
    <row r="209" spans="1:6" x14ac:dyDescent="0.25">
      <c r="A209" vm="523">
        <f ca="1"/>
        <v>44127</v>
      </c>
      <c r="B209" vm="524">
        <f ca="1"/>
        <v>345.78</v>
      </c>
      <c r="C209" s="34">
        <f t="shared" ca="1" si="10"/>
        <v>-3.3324014537321825E-2</v>
      </c>
      <c r="D209" s="6">
        <f t="shared" si="11"/>
        <v>0</v>
      </c>
      <c r="E209">
        <f ca="1">MAX(B$3:B209)</f>
        <v>357.7</v>
      </c>
      <c r="F209" s="6">
        <f t="shared" si="9"/>
        <v>0</v>
      </c>
    </row>
    <row r="210" spans="1:6" x14ac:dyDescent="0.25">
      <c r="A210" vm="525">
        <f ca="1"/>
        <v>44130</v>
      </c>
      <c r="B210" vm="526">
        <f ca="1"/>
        <v>339.39</v>
      </c>
      <c r="C210" s="34">
        <f t="shared" ca="1" si="10"/>
        <v>-5.118814649147331E-2</v>
      </c>
      <c r="D210" s="6">
        <f t="shared" si="11"/>
        <v>0</v>
      </c>
      <c r="E210">
        <f ca="1">MAX(B$3:B210)</f>
        <v>357.7</v>
      </c>
      <c r="F210" s="6">
        <f t="shared" si="9"/>
        <v>0</v>
      </c>
    </row>
    <row r="211" spans="1:6" x14ac:dyDescent="0.25">
      <c r="A211" vm="527">
        <f ca="1"/>
        <v>44131</v>
      </c>
      <c r="B211" vm="528">
        <f ca="1"/>
        <v>338.22</v>
      </c>
      <c r="C211" s="34">
        <f t="shared" ca="1" si="10"/>
        <v>-5.4459043891529106E-2</v>
      </c>
      <c r="D211" s="6">
        <f t="shared" si="11"/>
        <v>0</v>
      </c>
      <c r="E211">
        <f ca="1">MAX(B$3:B211)</f>
        <v>357.7</v>
      </c>
      <c r="F211" s="6">
        <f t="shared" si="9"/>
        <v>0</v>
      </c>
    </row>
    <row r="212" spans="1:6" x14ac:dyDescent="0.25">
      <c r="A212" vm="529">
        <f ca="1"/>
        <v>44132</v>
      </c>
      <c r="B212" vm="530">
        <f ca="1"/>
        <v>326.66000000000003</v>
      </c>
      <c r="C212" s="34">
        <f t="shared" ca="1" si="10"/>
        <v>-8.677662845960292E-2</v>
      </c>
      <c r="D212" s="6">
        <f t="shared" si="11"/>
        <v>0</v>
      </c>
      <c r="E212">
        <f ca="1">MAX(B$3:B212)</f>
        <v>357.7</v>
      </c>
      <c r="F212" s="6">
        <f t="shared" si="9"/>
        <v>0</v>
      </c>
    </row>
    <row r="213" spans="1:6" x14ac:dyDescent="0.25">
      <c r="A213" vm="531">
        <f ca="1"/>
        <v>44133</v>
      </c>
      <c r="B213" vm="532">
        <f ca="1"/>
        <v>329.98</v>
      </c>
      <c r="C213" s="34">
        <f t="shared" ca="1" si="10"/>
        <v>-7.7495107632093857E-2</v>
      </c>
      <c r="D213" s="6">
        <f t="shared" si="11"/>
        <v>0</v>
      </c>
      <c r="E213">
        <f ca="1">MAX(B$3:B213)</f>
        <v>357.7</v>
      </c>
      <c r="F213" s="6">
        <f t="shared" si="9"/>
        <v>0</v>
      </c>
    </row>
    <row r="214" spans="1:6" x14ac:dyDescent="0.25">
      <c r="A214" vm="533">
        <f ca="1"/>
        <v>44134</v>
      </c>
      <c r="B214" vm="534">
        <f ca="1"/>
        <v>326.54000000000002</v>
      </c>
      <c r="C214" s="34">
        <f t="shared" ca="1" si="10"/>
        <v>-8.7112105116018926E-2</v>
      </c>
      <c r="D214" s="6">
        <f t="shared" si="11"/>
        <v>0</v>
      </c>
      <c r="E214">
        <f ca="1">MAX(B$3:B214)</f>
        <v>357.7</v>
      </c>
      <c r="F214" s="6">
        <f t="shared" si="9"/>
        <v>0</v>
      </c>
    </row>
    <row r="215" spans="1:6" x14ac:dyDescent="0.25">
      <c r="A215" vm="535">
        <f ca="1"/>
        <v>44137</v>
      </c>
      <c r="B215" vm="536">
        <f ca="1"/>
        <v>330.2</v>
      </c>
      <c r="C215" s="34">
        <f t="shared" ca="1" si="10"/>
        <v>-7.6880067095331281E-2</v>
      </c>
      <c r="D215" s="6">
        <f t="shared" si="11"/>
        <v>0</v>
      </c>
      <c r="E215">
        <f ca="1">MAX(B$3:B215)</f>
        <v>357.7</v>
      </c>
      <c r="F215" s="6">
        <f t="shared" si="9"/>
        <v>0</v>
      </c>
    </row>
    <row r="216" spans="1:6" x14ac:dyDescent="0.25">
      <c r="A216" vm="537">
        <f ca="1"/>
        <v>44138</v>
      </c>
      <c r="B216" vm="538">
        <f ca="1"/>
        <v>336.03</v>
      </c>
      <c r="C216" s="34">
        <f t="shared" ca="1" si="10"/>
        <v>-6.05814928711211E-2</v>
      </c>
      <c r="D216" s="6">
        <f t="shared" si="11"/>
        <v>0</v>
      </c>
      <c r="E216">
        <f ca="1">MAX(B$3:B216)</f>
        <v>357.7</v>
      </c>
      <c r="F216" s="6">
        <f t="shared" si="9"/>
        <v>0</v>
      </c>
    </row>
    <row r="217" spans="1:6" x14ac:dyDescent="0.25">
      <c r="A217" vm="539">
        <f ca="1"/>
        <v>44139</v>
      </c>
      <c r="B217" vm="540">
        <f ca="1"/>
        <v>343.54</v>
      </c>
      <c r="C217" s="34">
        <f t="shared" ca="1" si="10"/>
        <v>-3.9586245457086854E-2</v>
      </c>
      <c r="D217" s="6">
        <f t="shared" si="11"/>
        <v>0</v>
      </c>
      <c r="E217">
        <f ca="1">MAX(B$3:B217)</f>
        <v>357.7</v>
      </c>
      <c r="F217" s="6">
        <f t="shared" si="9"/>
        <v>0</v>
      </c>
    </row>
    <row r="218" spans="1:6" x14ac:dyDescent="0.25">
      <c r="A218" vm="541">
        <f ca="1"/>
        <v>44140</v>
      </c>
      <c r="B218" vm="542">
        <f ca="1"/>
        <v>350.24</v>
      </c>
      <c r="C218" s="34">
        <f t="shared" ca="1" si="10"/>
        <v>-2.0855465473860722E-2</v>
      </c>
      <c r="D218" s="6">
        <f t="shared" si="11"/>
        <v>0</v>
      </c>
      <c r="E218">
        <f ca="1">MAX(B$3:B218)</f>
        <v>357.7</v>
      </c>
      <c r="F218" s="6">
        <f t="shared" si="9"/>
        <v>0</v>
      </c>
    </row>
    <row r="219" spans="1:6" x14ac:dyDescent="0.25">
      <c r="A219" vm="543">
        <f ca="1"/>
        <v>44141</v>
      </c>
      <c r="B219" vm="544">
        <f ca="1"/>
        <v>350.16</v>
      </c>
      <c r="C219" s="34">
        <f t="shared" ca="1" si="10"/>
        <v>-2.1079116578138005E-2</v>
      </c>
      <c r="D219" s="6">
        <f t="shared" si="11"/>
        <v>0</v>
      </c>
      <c r="E219">
        <f ca="1">MAX(B$3:B219)</f>
        <v>357.7</v>
      </c>
      <c r="F219" s="6">
        <f t="shared" si="9"/>
        <v>0</v>
      </c>
    </row>
    <row r="220" spans="1:6" x14ac:dyDescent="0.25">
      <c r="A220" vm="545">
        <f ca="1"/>
        <v>44144</v>
      </c>
      <c r="B220" vm="546">
        <f ca="1"/>
        <v>354.56</v>
      </c>
      <c r="C220" s="34">
        <f t="shared" ca="1" si="10"/>
        <v>-8.7783058428850622E-3</v>
      </c>
      <c r="D220" s="6">
        <f t="shared" si="11"/>
        <v>0</v>
      </c>
      <c r="E220">
        <f ca="1">MAX(B$3:B220)</f>
        <v>357.7</v>
      </c>
      <c r="F220" s="6">
        <f t="shared" si="9"/>
        <v>0</v>
      </c>
    </row>
    <row r="221" spans="1:6" x14ac:dyDescent="0.25">
      <c r="A221" vm="547">
        <f ca="1"/>
        <v>44145</v>
      </c>
      <c r="B221" vm="548">
        <f ca="1"/>
        <v>354.04</v>
      </c>
      <c r="C221" s="34">
        <f t="shared" ca="1" si="10"/>
        <v>-1.0232038020687638E-2</v>
      </c>
      <c r="D221" s="6">
        <f t="shared" si="11"/>
        <v>0</v>
      </c>
      <c r="E221">
        <f ca="1">MAX(B$3:B221)</f>
        <v>357.7</v>
      </c>
      <c r="F221" s="6">
        <f t="shared" si="9"/>
        <v>0</v>
      </c>
    </row>
    <row r="222" spans="1:6" x14ac:dyDescent="0.25">
      <c r="A222" vm="549">
        <f ca="1"/>
        <v>44146</v>
      </c>
      <c r="B222" vm="550">
        <f ca="1"/>
        <v>356.67</v>
      </c>
      <c r="C222" s="34">
        <f t="shared" ca="1" si="10"/>
        <v>-2.8795079675705136E-3</v>
      </c>
      <c r="D222" s="6">
        <f t="shared" si="11"/>
        <v>0</v>
      </c>
      <c r="E222">
        <f ca="1">MAX(B$3:B222)</f>
        <v>357.7</v>
      </c>
      <c r="F222" s="6">
        <f t="shared" si="9"/>
        <v>0</v>
      </c>
    </row>
    <row r="223" spans="1:6" x14ac:dyDescent="0.25">
      <c r="A223" vm="551">
        <f ca="1"/>
        <v>44147</v>
      </c>
      <c r="B223" vm="552">
        <f ca="1"/>
        <v>353.21</v>
      </c>
      <c r="C223" s="34">
        <f t="shared" ca="1" si="10"/>
        <v>-1.2552418227565025E-2</v>
      </c>
      <c r="D223" s="6">
        <f t="shared" si="11"/>
        <v>0</v>
      </c>
      <c r="E223">
        <f ca="1">MAX(B$3:B223)</f>
        <v>357.7</v>
      </c>
      <c r="F223" s="6">
        <f t="shared" si="9"/>
        <v>0</v>
      </c>
    </row>
    <row r="224" spans="1:6" x14ac:dyDescent="0.25">
      <c r="A224" vm="553">
        <f ca="1"/>
        <v>44148</v>
      </c>
      <c r="B224" vm="554">
        <f ca="1"/>
        <v>358.1</v>
      </c>
      <c r="C224" s="34">
        <f t="shared" ca="1" si="10"/>
        <v>0</v>
      </c>
      <c r="D224" s="6">
        <f t="shared" si="11"/>
        <v>0</v>
      </c>
      <c r="E224">
        <f ca="1">MAX(B$3:B224)</f>
        <v>358.1</v>
      </c>
      <c r="F224" s="6">
        <f t="shared" si="9"/>
        <v>0</v>
      </c>
    </row>
    <row r="225" spans="1:6" x14ac:dyDescent="0.25">
      <c r="A225" vm="555">
        <f ca="1"/>
        <v>44151</v>
      </c>
      <c r="B225" vm="556">
        <f ca="1"/>
        <v>362.57</v>
      </c>
      <c r="C225" s="34">
        <f t="shared" ca="1" si="10"/>
        <v>0</v>
      </c>
      <c r="D225" s="6">
        <f t="shared" si="11"/>
        <v>0</v>
      </c>
      <c r="E225">
        <f ca="1">MAX(B$3:B225)</f>
        <v>362.57</v>
      </c>
      <c r="F225" s="6">
        <f t="shared" si="9"/>
        <v>0</v>
      </c>
    </row>
    <row r="226" spans="1:6" x14ac:dyDescent="0.25">
      <c r="A226" vm="557">
        <f ca="1"/>
        <v>44152</v>
      </c>
      <c r="B226" vm="558">
        <f ca="1"/>
        <v>360.62</v>
      </c>
      <c r="C226" s="34">
        <f t="shared" ca="1" si="10"/>
        <v>-5.378271782000686E-3</v>
      </c>
      <c r="D226" s="6">
        <f t="shared" si="11"/>
        <v>0</v>
      </c>
      <c r="E226">
        <f ca="1">MAX(B$3:B226)</f>
        <v>362.57</v>
      </c>
      <c r="F226" s="6">
        <f t="shared" si="9"/>
        <v>0</v>
      </c>
    </row>
    <row r="227" spans="1:6" x14ac:dyDescent="0.25">
      <c r="A227" vm="559">
        <f ca="1"/>
        <v>44153</v>
      </c>
      <c r="B227" vm="560">
        <f ca="1"/>
        <v>356.28</v>
      </c>
      <c r="C227" s="34">
        <f t="shared" ca="1" si="10"/>
        <v>-1.7348374107069037E-2</v>
      </c>
      <c r="D227" s="6">
        <f t="shared" si="11"/>
        <v>0</v>
      </c>
      <c r="E227">
        <f ca="1">MAX(B$3:B227)</f>
        <v>362.57</v>
      </c>
      <c r="F227" s="6">
        <f t="shared" si="9"/>
        <v>0</v>
      </c>
    </row>
    <row r="228" spans="1:6" x14ac:dyDescent="0.25">
      <c r="A228" vm="561">
        <f ca="1"/>
        <v>44154</v>
      </c>
      <c r="B228" vm="562">
        <f ca="1"/>
        <v>357.78</v>
      </c>
      <c r="C228" s="34">
        <f t="shared" ca="1" si="10"/>
        <v>-1.3211241967068485E-2</v>
      </c>
      <c r="D228" s="6">
        <f t="shared" si="11"/>
        <v>0</v>
      </c>
      <c r="E228">
        <f ca="1">MAX(B$3:B228)</f>
        <v>362.57</v>
      </c>
      <c r="F228" s="6">
        <f t="shared" si="9"/>
        <v>0</v>
      </c>
    </row>
    <row r="229" spans="1:6" x14ac:dyDescent="0.25">
      <c r="A229" vm="563">
        <f ca="1"/>
        <v>44155</v>
      </c>
      <c r="B229" vm="564">
        <f ca="1"/>
        <v>355.33</v>
      </c>
      <c r="C229" s="34">
        <f t="shared" ca="1" si="10"/>
        <v>-1.996855779573602E-2</v>
      </c>
      <c r="D229" s="6">
        <f t="shared" si="11"/>
        <v>0</v>
      </c>
      <c r="E229">
        <f ca="1">MAX(B$3:B229)</f>
        <v>362.57</v>
      </c>
      <c r="F229" s="6">
        <f t="shared" si="9"/>
        <v>0</v>
      </c>
    </row>
    <row r="230" spans="1:6" x14ac:dyDescent="0.25">
      <c r="A230" vm="565">
        <f ca="1"/>
        <v>44158</v>
      </c>
      <c r="B230" vm="566">
        <f ca="1"/>
        <v>357.46</v>
      </c>
      <c r="C230" s="34">
        <f t="shared" ca="1" si="10"/>
        <v>-1.4093830156935251E-2</v>
      </c>
      <c r="D230" s="6">
        <f t="shared" si="11"/>
        <v>0</v>
      </c>
      <c r="E230">
        <f ca="1">MAX(B$3:B230)</f>
        <v>362.57</v>
      </c>
      <c r="F230" s="6">
        <f t="shared" si="9"/>
        <v>0</v>
      </c>
    </row>
    <row r="231" spans="1:6" x14ac:dyDescent="0.25">
      <c r="A231" vm="567">
        <f ca="1"/>
        <v>44159</v>
      </c>
      <c r="B231" vm="568">
        <f ca="1"/>
        <v>363.22</v>
      </c>
      <c r="C231" s="34">
        <f t="shared" ca="1" si="10"/>
        <v>0</v>
      </c>
      <c r="D231" s="6">
        <f t="shared" si="11"/>
        <v>0</v>
      </c>
      <c r="E231">
        <f ca="1">MAX(B$3:B231)</f>
        <v>363.22</v>
      </c>
      <c r="F231" s="6">
        <f t="shared" si="9"/>
        <v>0</v>
      </c>
    </row>
    <row r="232" spans="1:6" x14ac:dyDescent="0.25">
      <c r="A232" vm="569">
        <f ca="1"/>
        <v>44160</v>
      </c>
      <c r="B232" vm="570">
        <f ca="1"/>
        <v>362.66</v>
      </c>
      <c r="C232" s="34">
        <f t="shared" ca="1" si="10"/>
        <v>-1.5417653212928865E-3</v>
      </c>
      <c r="D232" s="6">
        <f t="shared" si="11"/>
        <v>0</v>
      </c>
      <c r="E232">
        <f ca="1">MAX(B$3:B232)</f>
        <v>363.22</v>
      </c>
      <c r="F232" s="6">
        <f t="shared" si="9"/>
        <v>0</v>
      </c>
    </row>
    <row r="233" spans="1:6" x14ac:dyDescent="0.25">
      <c r="A233" vm="571">
        <f ca="1"/>
        <v>44162</v>
      </c>
      <c r="B233" vm="572">
        <f ca="1"/>
        <v>363.67</v>
      </c>
      <c r="C233" s="34">
        <f t="shared" ca="1" si="10"/>
        <v>0</v>
      </c>
      <c r="D233" s="6">
        <f t="shared" si="11"/>
        <v>0</v>
      </c>
      <c r="E233">
        <f ca="1">MAX(B$3:B233)</f>
        <v>363.67</v>
      </c>
      <c r="F233" s="6">
        <f t="shared" si="9"/>
        <v>0</v>
      </c>
    </row>
    <row r="234" spans="1:6" x14ac:dyDescent="0.25">
      <c r="A234" vm="573">
        <f ca="1"/>
        <v>44165</v>
      </c>
      <c r="B234" vm="574">
        <f ca="1"/>
        <v>362.06</v>
      </c>
      <c r="C234" s="34">
        <f t="shared" ca="1" si="10"/>
        <v>-4.4270904941293302E-3</v>
      </c>
      <c r="D234" s="6">
        <f t="shared" si="11"/>
        <v>0</v>
      </c>
      <c r="E234">
        <f ca="1">MAX(B$3:B234)</f>
        <v>363.67</v>
      </c>
      <c r="F234" s="6">
        <f t="shared" si="9"/>
        <v>0</v>
      </c>
    </row>
    <row r="235" spans="1:6" x14ac:dyDescent="0.25">
      <c r="A235" vm="575">
        <f ca="1"/>
        <v>44166</v>
      </c>
      <c r="B235" vm="576">
        <f ca="1"/>
        <v>366.02</v>
      </c>
      <c r="C235" s="34">
        <f t="shared" ca="1" si="10"/>
        <v>0</v>
      </c>
      <c r="D235" s="6">
        <f t="shared" si="11"/>
        <v>0</v>
      </c>
      <c r="E235">
        <f ca="1">MAX(B$3:B235)</f>
        <v>366.02</v>
      </c>
      <c r="F235" s="6">
        <f t="shared" si="9"/>
        <v>0</v>
      </c>
    </row>
    <row r="236" spans="1:6" x14ac:dyDescent="0.25">
      <c r="A236" vm="577">
        <f ca="1"/>
        <v>44167</v>
      </c>
      <c r="B236" vm="578">
        <f ca="1"/>
        <v>366.79</v>
      </c>
      <c r="C236" s="34">
        <f t="shared" ca="1" si="10"/>
        <v>0</v>
      </c>
      <c r="D236" s="6">
        <f t="shared" si="11"/>
        <v>0</v>
      </c>
      <c r="E236">
        <f ca="1">MAX(B$3:B236)</f>
        <v>366.79</v>
      </c>
      <c r="F236" s="6">
        <f t="shared" si="9"/>
        <v>0</v>
      </c>
    </row>
    <row r="237" spans="1:6" x14ac:dyDescent="0.25">
      <c r="A237" vm="579">
        <f ca="1"/>
        <v>44168</v>
      </c>
      <c r="B237" vm="580">
        <f ca="1"/>
        <v>366.69</v>
      </c>
      <c r="C237" s="34">
        <f t="shared" ca="1" si="10"/>
        <v>-2.72635568036268E-4</v>
      </c>
      <c r="D237" s="6">
        <f t="shared" si="11"/>
        <v>0</v>
      </c>
      <c r="E237">
        <f ca="1">MAX(B$3:B237)</f>
        <v>366.79</v>
      </c>
      <c r="F237" s="6">
        <f t="shared" si="9"/>
        <v>0</v>
      </c>
    </row>
    <row r="238" spans="1:6" x14ac:dyDescent="0.25">
      <c r="A238" vm="581">
        <f ca="1"/>
        <v>44169</v>
      </c>
      <c r="B238" vm="582">
        <f ca="1"/>
        <v>369.85</v>
      </c>
      <c r="C238" s="34">
        <f t="shared" ca="1" si="10"/>
        <v>0</v>
      </c>
      <c r="D238" s="6">
        <f t="shared" si="11"/>
        <v>0</v>
      </c>
      <c r="E238">
        <f ca="1">MAX(B$3:B238)</f>
        <v>369.85</v>
      </c>
      <c r="F238" s="6">
        <f t="shared" si="9"/>
        <v>0</v>
      </c>
    </row>
    <row r="239" spans="1:6" x14ac:dyDescent="0.25">
      <c r="A239" vm="583">
        <f ca="1"/>
        <v>44172</v>
      </c>
      <c r="B239" vm="584">
        <f ca="1"/>
        <v>369.09</v>
      </c>
      <c r="C239" s="34">
        <f t="shared" ca="1" si="10"/>
        <v>-2.0548871163986689E-3</v>
      </c>
      <c r="D239" s="6">
        <f t="shared" si="11"/>
        <v>0</v>
      </c>
      <c r="E239">
        <f ca="1">MAX(B$3:B239)</f>
        <v>369.85</v>
      </c>
      <c r="F239" s="6">
        <f t="shared" si="9"/>
        <v>0</v>
      </c>
    </row>
    <row r="240" spans="1:6" x14ac:dyDescent="0.25">
      <c r="A240" vm="585">
        <f ca="1"/>
        <v>44173</v>
      </c>
      <c r="B240" vm="586">
        <f ca="1"/>
        <v>370.17</v>
      </c>
      <c r="C240" s="34">
        <f t="shared" ca="1" si="10"/>
        <v>0</v>
      </c>
      <c r="D240" s="6">
        <f t="shared" si="11"/>
        <v>0</v>
      </c>
      <c r="E240">
        <f ca="1">MAX(B$3:B240)</f>
        <v>370.17</v>
      </c>
      <c r="F240" s="6">
        <f t="shared" si="9"/>
        <v>0</v>
      </c>
    </row>
    <row r="241" spans="1:6" x14ac:dyDescent="0.25">
      <c r="A241" vm="587">
        <f ca="1"/>
        <v>44174</v>
      </c>
      <c r="B241" vm="588">
        <f ca="1"/>
        <v>366.85</v>
      </c>
      <c r="C241" s="34">
        <f t="shared" ca="1" si="10"/>
        <v>-8.9688521490125968E-3</v>
      </c>
      <c r="D241" s="6">
        <f t="shared" si="11"/>
        <v>0</v>
      </c>
      <c r="E241">
        <f ca="1">MAX(B$3:B241)</f>
        <v>370.17</v>
      </c>
      <c r="F241" s="6">
        <f t="shared" si="9"/>
        <v>0</v>
      </c>
    </row>
    <row r="242" spans="1:6" x14ac:dyDescent="0.25">
      <c r="A242" vm="589">
        <f ca="1"/>
        <v>44175</v>
      </c>
      <c r="B242" vm="590">
        <f ca="1"/>
        <v>366.73</v>
      </c>
      <c r="C242" s="34">
        <f t="shared" ca="1" si="10"/>
        <v>-9.2930275278925827E-3</v>
      </c>
      <c r="D242" s="6">
        <f t="shared" si="11"/>
        <v>0</v>
      </c>
      <c r="E242">
        <f ca="1">MAX(B$3:B242)</f>
        <v>370.17</v>
      </c>
      <c r="F242" s="6">
        <f t="shared" si="9"/>
        <v>0</v>
      </c>
    </row>
    <row r="243" spans="1:6" x14ac:dyDescent="0.25">
      <c r="A243" vm="591">
        <f ca="1"/>
        <v>44176</v>
      </c>
      <c r="B243" vm="592">
        <f ca="1"/>
        <v>366.3</v>
      </c>
      <c r="C243" s="34">
        <f t="shared" ca="1" si="10"/>
        <v>-1.0454655968879175E-2</v>
      </c>
      <c r="D243" s="6">
        <f t="shared" si="11"/>
        <v>0</v>
      </c>
      <c r="E243">
        <f ca="1">MAX(B$3:B243)</f>
        <v>370.17</v>
      </c>
      <c r="F243" s="6">
        <f t="shared" si="9"/>
        <v>0</v>
      </c>
    </row>
    <row r="244" spans="1:6" x14ac:dyDescent="0.25">
      <c r="A244" vm="593">
        <f ca="1"/>
        <v>44179</v>
      </c>
      <c r="B244" vm="594">
        <f ca="1"/>
        <v>364.66</v>
      </c>
      <c r="C244" s="34">
        <f t="shared" ca="1" si="10"/>
        <v>-1.4885052813572117E-2</v>
      </c>
      <c r="D244" s="6">
        <f t="shared" si="11"/>
        <v>0</v>
      </c>
      <c r="E244">
        <f ca="1">MAX(B$3:B244)</f>
        <v>370.17</v>
      </c>
      <c r="F244" s="6">
        <f t="shared" si="9"/>
        <v>0</v>
      </c>
    </row>
    <row r="245" spans="1:6" x14ac:dyDescent="0.25">
      <c r="A245" vm="595">
        <f ca="1"/>
        <v>44180</v>
      </c>
      <c r="B245" vm="596">
        <f ca="1"/>
        <v>369.59</v>
      </c>
      <c r="C245" s="34">
        <f t="shared" ca="1" si="10"/>
        <v>-1.5668476645866519E-3</v>
      </c>
      <c r="D245" s="6">
        <f t="shared" si="11"/>
        <v>0</v>
      </c>
      <c r="E245">
        <f ca="1">MAX(B$3:B245)</f>
        <v>370.17</v>
      </c>
      <c r="F245" s="6">
        <f t="shared" si="9"/>
        <v>0</v>
      </c>
    </row>
    <row r="246" spans="1:6" x14ac:dyDescent="0.25">
      <c r="A246" vm="597">
        <f ca="1"/>
        <v>44181</v>
      </c>
      <c r="B246" vm="586">
        <f ca="1"/>
        <v>370.17</v>
      </c>
      <c r="C246" s="34">
        <f t="shared" ca="1" si="10"/>
        <v>0</v>
      </c>
      <c r="D246" s="6">
        <f t="shared" si="11"/>
        <v>0</v>
      </c>
      <c r="E246">
        <f ca="1">MAX(B$3:B246)</f>
        <v>370.17</v>
      </c>
      <c r="F246" s="6">
        <f t="shared" si="9"/>
        <v>0</v>
      </c>
    </row>
    <row r="247" spans="1:6" x14ac:dyDescent="0.25">
      <c r="A247" vm="598">
        <f ca="1"/>
        <v>44182</v>
      </c>
      <c r="B247" vm="599">
        <f ca="1"/>
        <v>372.24</v>
      </c>
      <c r="C247" s="34">
        <f t="shared" ca="1" si="10"/>
        <v>0</v>
      </c>
      <c r="D247" s="6">
        <f t="shared" si="11"/>
        <v>0</v>
      </c>
      <c r="E247">
        <f ca="1">MAX(B$3:B247)</f>
        <v>372.24</v>
      </c>
      <c r="F247" s="6">
        <f t="shared" si="9"/>
        <v>0</v>
      </c>
    </row>
    <row r="248" spans="1:6" x14ac:dyDescent="0.25">
      <c r="A248" vm="600">
        <f ca="1"/>
        <v>44183</v>
      </c>
      <c r="B248" vm="601">
        <f ca="1"/>
        <v>369.18</v>
      </c>
      <c r="C248" s="34">
        <f t="shared" ca="1" si="10"/>
        <v>-8.2205029013539717E-3</v>
      </c>
      <c r="D248" s="6">
        <f t="shared" si="11"/>
        <v>0</v>
      </c>
      <c r="E248">
        <f ca="1">MAX(B$3:B248)</f>
        <v>372.24</v>
      </c>
      <c r="F248" s="6">
        <f t="shared" si="9"/>
        <v>0</v>
      </c>
    </row>
    <row r="249" spans="1:6" x14ac:dyDescent="0.25">
      <c r="A249" vm="602">
        <f ca="1"/>
        <v>44186</v>
      </c>
      <c r="B249" vm="603">
        <f ca="1"/>
        <v>367.86</v>
      </c>
      <c r="C249" s="34">
        <f t="shared" ca="1" si="10"/>
        <v>-1.1766602192134094E-2</v>
      </c>
      <c r="D249" s="6">
        <f t="shared" si="11"/>
        <v>0</v>
      </c>
      <c r="E249">
        <f ca="1">MAX(B$3:B249)</f>
        <v>372.24</v>
      </c>
      <c r="F249" s="6">
        <f t="shared" si="9"/>
        <v>0</v>
      </c>
    </row>
    <row r="250" spans="1:6" x14ac:dyDescent="0.25">
      <c r="A250" vm="604">
        <f ca="1"/>
        <v>44187</v>
      </c>
      <c r="B250" vm="605">
        <f ca="1"/>
        <v>367.24</v>
      </c>
      <c r="C250" s="34">
        <f t="shared" ca="1" si="10"/>
        <v>-1.3432194283258113E-2</v>
      </c>
      <c r="D250" s="6">
        <f t="shared" si="11"/>
        <v>0</v>
      </c>
      <c r="E250">
        <f ca="1">MAX(B$3:B250)</f>
        <v>372.24</v>
      </c>
      <c r="F250" s="6">
        <f t="shared" si="9"/>
        <v>0</v>
      </c>
    </row>
    <row r="251" spans="1:6" x14ac:dyDescent="0.25">
      <c r="A251" vm="606">
        <f ca="1"/>
        <v>44188</v>
      </c>
      <c r="B251" vm="607">
        <f ca="1"/>
        <v>367.57</v>
      </c>
      <c r="C251" s="34">
        <f t="shared" ca="1" si="10"/>
        <v>-1.254566946056312E-2</v>
      </c>
      <c r="D251" s="6">
        <f t="shared" si="11"/>
        <v>0</v>
      </c>
      <c r="E251">
        <f ca="1">MAX(B$3:B251)</f>
        <v>372.24</v>
      </c>
      <c r="F251" s="6">
        <f t="shared" si="9"/>
        <v>0</v>
      </c>
    </row>
    <row r="252" spans="1:6" x14ac:dyDescent="0.25">
      <c r="A252" vm="608">
        <f ca="1"/>
        <v>44189</v>
      </c>
      <c r="B252" vm="609">
        <f ca="1"/>
        <v>369</v>
      </c>
      <c r="C252" s="34">
        <f t="shared" ca="1" si="10"/>
        <v>-8.7040618955512815E-3</v>
      </c>
      <c r="D252" s="6">
        <f t="shared" si="11"/>
        <v>0</v>
      </c>
      <c r="E252">
        <f ca="1">MAX(B$3:B252)</f>
        <v>372.24</v>
      </c>
      <c r="F252" s="6">
        <f t="shared" si="9"/>
        <v>0</v>
      </c>
    </row>
    <row r="253" spans="1:6" x14ac:dyDescent="0.25">
      <c r="A253" vm="610">
        <f ca="1"/>
        <v>44193</v>
      </c>
      <c r="B253" vm="611">
        <f ca="1"/>
        <v>372.17</v>
      </c>
      <c r="C253" s="34">
        <f t="shared" ca="1" si="10"/>
        <v>-1.8805071996559524E-4</v>
      </c>
      <c r="D253" s="6">
        <f t="shared" si="11"/>
        <v>0</v>
      </c>
      <c r="E253">
        <f ca="1">MAX(B$3:B253)</f>
        <v>372.24</v>
      </c>
      <c r="F253" s="6">
        <f t="shared" si="9"/>
        <v>0</v>
      </c>
    </row>
    <row r="254" spans="1:6" x14ac:dyDescent="0.25">
      <c r="A254" vm="612">
        <f ca="1"/>
        <v>44194</v>
      </c>
      <c r="B254" vm="613">
        <f ca="1"/>
        <v>371.46</v>
      </c>
      <c r="C254" s="34">
        <f t="shared" ca="1" si="10"/>
        <v>-2.0954223081883451E-3</v>
      </c>
      <c r="D254" s="6">
        <f t="shared" si="11"/>
        <v>0</v>
      </c>
      <c r="E254">
        <f ca="1">MAX(B$3:B254)</f>
        <v>372.24</v>
      </c>
      <c r="F254" s="6">
        <f t="shared" si="9"/>
        <v>0</v>
      </c>
    </row>
    <row r="255" spans="1:6" x14ac:dyDescent="0.25">
      <c r="A255" vm="614">
        <f ca="1"/>
        <v>44195</v>
      </c>
      <c r="B255" vm="615">
        <f ca="1"/>
        <v>371.99</v>
      </c>
      <c r="C255" s="34">
        <f t="shared" ca="1" si="10"/>
        <v>-6.7160971416290567E-4</v>
      </c>
      <c r="D255" s="6">
        <f t="shared" si="11"/>
        <v>0</v>
      </c>
      <c r="E255">
        <f ca="1">MAX(B$3:B255)</f>
        <v>372.24</v>
      </c>
      <c r="F255" s="6">
        <f t="shared" si="9"/>
        <v>0</v>
      </c>
    </row>
    <row r="256" spans="1:6" x14ac:dyDescent="0.25">
      <c r="A256" vm="616">
        <f ca="1"/>
        <v>44196</v>
      </c>
      <c r="B256" vm="617">
        <f ca="1"/>
        <v>373.88</v>
      </c>
      <c r="C256" s="34">
        <f t="shared" ca="1" si="10"/>
        <v>0</v>
      </c>
      <c r="D256" s="6">
        <f t="shared" si="11"/>
        <v>0</v>
      </c>
      <c r="E256">
        <f ca="1">MAX(B$3:B256)</f>
        <v>373.88</v>
      </c>
      <c r="F256" s="6">
        <f t="shared" si="9"/>
        <v>0</v>
      </c>
    </row>
    <row r="257" spans="1:6" x14ac:dyDescent="0.25">
      <c r="A257" vm="618">
        <f ca="1"/>
        <v>44200</v>
      </c>
      <c r="B257" vm="619">
        <f ca="1"/>
        <v>368.79</v>
      </c>
      <c r="C257" s="34">
        <f t="shared" ca="1" si="10"/>
        <v>-1.3613993794800404E-2</v>
      </c>
      <c r="D257" s="6">
        <f t="shared" si="11"/>
        <v>0</v>
      </c>
      <c r="E257">
        <f ca="1">MAX(B$3:B257)</f>
        <v>373.88</v>
      </c>
      <c r="F257" s="6">
        <f t="shared" si="9"/>
        <v>0</v>
      </c>
    </row>
    <row r="258" spans="1:6" x14ac:dyDescent="0.25">
      <c r="A258" vm="620">
        <f ca="1"/>
        <v>44201</v>
      </c>
      <c r="B258" vm="621">
        <f ca="1"/>
        <v>371.33</v>
      </c>
      <c r="C258" s="34">
        <f t="shared" ca="1" si="10"/>
        <v>-6.8203701722478107E-3</v>
      </c>
      <c r="D258" s="6">
        <f t="shared" si="11"/>
        <v>0</v>
      </c>
      <c r="E258">
        <f ca="1">MAX(B$3:B258)</f>
        <v>373.88</v>
      </c>
      <c r="F258" s="6">
        <f t="shared" si="9"/>
        <v>0</v>
      </c>
    </row>
    <row r="259" spans="1:6" x14ac:dyDescent="0.25">
      <c r="A259" vm="622">
        <f ca="1"/>
        <v>44202</v>
      </c>
      <c r="B259" vm="623">
        <f ca="1"/>
        <v>373.55</v>
      </c>
      <c r="C259" s="34">
        <f t="shared" ca="1" si="10"/>
        <v>-8.8263613993790546E-4</v>
      </c>
      <c r="D259" s="6">
        <f t="shared" si="11"/>
        <v>0</v>
      </c>
      <c r="E259">
        <f ca="1">MAX(B$3:B259)</f>
        <v>373.88</v>
      </c>
      <c r="F259" s="6">
        <f t="shared" ref="F259:F322" si="12">F260</f>
        <v>0</v>
      </c>
    </row>
    <row r="260" spans="1:6" x14ac:dyDescent="0.25">
      <c r="A260" vm="624">
        <f ca="1"/>
        <v>44203</v>
      </c>
      <c r="B260" vm="625">
        <f ca="1"/>
        <v>379.1</v>
      </c>
      <c r="C260" s="34">
        <f t="shared" ref="C260:C323" ca="1" si="13">(B260-E260)/E260</f>
        <v>0</v>
      </c>
      <c r="D260" s="6">
        <f t="shared" ref="D260:D323" si="14">F260</f>
        <v>0</v>
      </c>
      <c r="E260">
        <f ca="1">MAX(B$3:B260)</f>
        <v>379.1</v>
      </c>
      <c r="F260" s="6">
        <f t="shared" si="12"/>
        <v>0</v>
      </c>
    </row>
    <row r="261" spans="1:6" x14ac:dyDescent="0.25">
      <c r="A261" vm="626">
        <f ca="1"/>
        <v>44204</v>
      </c>
      <c r="B261" vm="627">
        <f ca="1"/>
        <v>381.26</v>
      </c>
      <c r="C261" s="34">
        <f t="shared" ca="1" si="13"/>
        <v>0</v>
      </c>
      <c r="D261" s="6">
        <f t="shared" si="14"/>
        <v>0</v>
      </c>
      <c r="E261">
        <f ca="1">MAX(B$3:B261)</f>
        <v>381.26</v>
      </c>
      <c r="F261" s="6">
        <f t="shared" si="12"/>
        <v>0</v>
      </c>
    </row>
    <row r="262" spans="1:6" x14ac:dyDescent="0.25">
      <c r="A262" vm="628">
        <f ca="1"/>
        <v>44207</v>
      </c>
      <c r="B262" vm="629">
        <f ca="1"/>
        <v>378.69</v>
      </c>
      <c r="C262" s="34">
        <f t="shared" ca="1" si="13"/>
        <v>-6.7408067985101853E-3</v>
      </c>
      <c r="D262" s="6">
        <f t="shared" si="14"/>
        <v>0</v>
      </c>
      <c r="E262">
        <f ca="1">MAX(B$3:B262)</f>
        <v>381.26</v>
      </c>
      <c r="F262" s="6">
        <f t="shared" si="12"/>
        <v>0</v>
      </c>
    </row>
    <row r="263" spans="1:6" x14ac:dyDescent="0.25">
      <c r="A263" vm="630">
        <f ca="1"/>
        <v>44208</v>
      </c>
      <c r="B263" vm="631">
        <f ca="1"/>
        <v>378.77</v>
      </c>
      <c r="C263" s="34">
        <f t="shared" ca="1" si="13"/>
        <v>-6.5309762366888976E-3</v>
      </c>
      <c r="D263" s="6">
        <f t="shared" si="14"/>
        <v>0</v>
      </c>
      <c r="E263">
        <f ca="1">MAX(B$3:B263)</f>
        <v>381.26</v>
      </c>
      <c r="F263" s="6">
        <f t="shared" si="12"/>
        <v>0</v>
      </c>
    </row>
    <row r="264" spans="1:6" x14ac:dyDescent="0.25">
      <c r="A264" vm="632">
        <f ca="1"/>
        <v>44209</v>
      </c>
      <c r="B264" vm="633">
        <f ca="1"/>
        <v>379.79</v>
      </c>
      <c r="C264" s="34">
        <f t="shared" ca="1" si="13"/>
        <v>-3.8556365734668482E-3</v>
      </c>
      <c r="D264" s="6">
        <f t="shared" si="14"/>
        <v>0</v>
      </c>
      <c r="E264">
        <f ca="1">MAX(B$3:B264)</f>
        <v>381.26</v>
      </c>
      <c r="F264" s="6">
        <f t="shared" si="12"/>
        <v>0</v>
      </c>
    </row>
    <row r="265" spans="1:6" x14ac:dyDescent="0.25">
      <c r="A265" vm="634">
        <f ca="1"/>
        <v>44210</v>
      </c>
      <c r="B265" vm="635">
        <f ca="1"/>
        <v>378.46</v>
      </c>
      <c r="C265" s="34">
        <f t="shared" ca="1" si="13"/>
        <v>-7.3440696637465551E-3</v>
      </c>
      <c r="D265" s="6">
        <f t="shared" si="14"/>
        <v>0</v>
      </c>
      <c r="E265">
        <f ca="1">MAX(B$3:B265)</f>
        <v>381.26</v>
      </c>
      <c r="F265" s="6">
        <f t="shared" si="12"/>
        <v>0</v>
      </c>
    </row>
    <row r="266" spans="1:6" x14ac:dyDescent="0.25">
      <c r="A266" vm="636">
        <f ca="1"/>
        <v>44211</v>
      </c>
      <c r="B266" vm="637">
        <f ca="1"/>
        <v>375.7</v>
      </c>
      <c r="C266" s="34">
        <f t="shared" ca="1" si="13"/>
        <v>-1.4583224046582391E-2</v>
      </c>
      <c r="D266" s="6">
        <f t="shared" si="14"/>
        <v>0</v>
      </c>
      <c r="E266">
        <f ca="1">MAX(B$3:B266)</f>
        <v>381.26</v>
      </c>
      <c r="F266" s="6">
        <f t="shared" si="12"/>
        <v>0</v>
      </c>
    </row>
    <row r="267" spans="1:6" x14ac:dyDescent="0.25">
      <c r="A267" vm="638">
        <f ca="1"/>
        <v>44215</v>
      </c>
      <c r="B267" vm="639">
        <f ca="1"/>
        <v>378.65</v>
      </c>
      <c r="C267" s="34">
        <f t="shared" ca="1" si="13"/>
        <v>-6.8457220794209033E-3</v>
      </c>
      <c r="D267" s="6">
        <f t="shared" si="14"/>
        <v>0</v>
      </c>
      <c r="E267">
        <f ca="1">MAX(B$3:B267)</f>
        <v>381.26</v>
      </c>
      <c r="F267" s="6">
        <f t="shared" si="12"/>
        <v>0</v>
      </c>
    </row>
    <row r="268" spans="1:6" x14ac:dyDescent="0.25">
      <c r="A268" vm="640">
        <f ca="1"/>
        <v>44216</v>
      </c>
      <c r="B268" vm="641">
        <f ca="1"/>
        <v>383.89</v>
      </c>
      <c r="C268" s="34">
        <f t="shared" ca="1" si="13"/>
        <v>0</v>
      </c>
      <c r="D268" s="6">
        <f t="shared" si="14"/>
        <v>0</v>
      </c>
      <c r="E268">
        <f ca="1">MAX(B$3:B268)</f>
        <v>383.89</v>
      </c>
      <c r="F268" s="6">
        <f t="shared" si="12"/>
        <v>0</v>
      </c>
    </row>
    <row r="269" spans="1:6" x14ac:dyDescent="0.25">
      <c r="A269" vm="642">
        <f ca="1"/>
        <v>44217</v>
      </c>
      <c r="B269" vm="643">
        <f ca="1"/>
        <v>384.24</v>
      </c>
      <c r="C269" s="34">
        <f t="shared" ca="1" si="13"/>
        <v>0</v>
      </c>
      <c r="D269" s="6">
        <f t="shared" si="14"/>
        <v>0</v>
      </c>
      <c r="E269">
        <f ca="1">MAX(B$3:B269)</f>
        <v>384.24</v>
      </c>
      <c r="F269" s="6">
        <f t="shared" si="12"/>
        <v>0</v>
      </c>
    </row>
    <row r="270" spans="1:6" x14ac:dyDescent="0.25">
      <c r="A270" vm="644">
        <f ca="1"/>
        <v>44218</v>
      </c>
      <c r="B270" vm="645">
        <f ca="1"/>
        <v>382.88</v>
      </c>
      <c r="C270" s="34">
        <f t="shared" ca="1" si="13"/>
        <v>-3.5394545075994525E-3</v>
      </c>
      <c r="D270" s="6">
        <f t="shared" si="14"/>
        <v>0</v>
      </c>
      <c r="E270">
        <f ca="1">MAX(B$3:B270)</f>
        <v>384.24</v>
      </c>
      <c r="F270" s="6">
        <f t="shared" si="12"/>
        <v>0</v>
      </c>
    </row>
    <row r="271" spans="1:6" x14ac:dyDescent="0.25">
      <c r="A271" vm="646">
        <f ca="1"/>
        <v>44221</v>
      </c>
      <c r="B271" vm="647">
        <f ca="1"/>
        <v>384.39</v>
      </c>
      <c r="C271" s="34">
        <f t="shared" ca="1" si="13"/>
        <v>0</v>
      </c>
      <c r="D271" s="6">
        <f t="shared" si="14"/>
        <v>0</v>
      </c>
      <c r="E271">
        <f ca="1">MAX(B$3:B271)</f>
        <v>384.39</v>
      </c>
      <c r="F271" s="6">
        <f t="shared" si="12"/>
        <v>0</v>
      </c>
    </row>
    <row r="272" spans="1:6" x14ac:dyDescent="0.25">
      <c r="A272" vm="648">
        <f ca="1"/>
        <v>44222</v>
      </c>
      <c r="B272" vm="649">
        <f ca="1"/>
        <v>383.79</v>
      </c>
      <c r="C272" s="34">
        <f t="shared" ca="1" si="13"/>
        <v>-1.5609146960117743E-3</v>
      </c>
      <c r="D272" s="6">
        <f t="shared" si="14"/>
        <v>0</v>
      </c>
      <c r="E272">
        <f ca="1">MAX(B$3:B272)</f>
        <v>384.39</v>
      </c>
      <c r="F272" s="6">
        <f t="shared" si="12"/>
        <v>0</v>
      </c>
    </row>
    <row r="273" spans="1:6" x14ac:dyDescent="0.25">
      <c r="A273" vm="650">
        <f ca="1"/>
        <v>44223</v>
      </c>
      <c r="B273" vm="651">
        <f ca="1"/>
        <v>374.41</v>
      </c>
      <c r="C273" s="34">
        <f t="shared" ca="1" si="13"/>
        <v>-2.5963214443663889E-2</v>
      </c>
      <c r="D273" s="6">
        <f t="shared" si="14"/>
        <v>0</v>
      </c>
      <c r="E273">
        <f ca="1">MAX(B$3:B273)</f>
        <v>384.39</v>
      </c>
      <c r="F273" s="6">
        <f t="shared" si="12"/>
        <v>0</v>
      </c>
    </row>
    <row r="274" spans="1:6" x14ac:dyDescent="0.25">
      <c r="A274" vm="652">
        <f ca="1"/>
        <v>44224</v>
      </c>
      <c r="B274" vm="653">
        <f ca="1"/>
        <v>377.63</v>
      </c>
      <c r="C274" s="34">
        <f t="shared" ca="1" si="13"/>
        <v>-1.7586305575066966E-2</v>
      </c>
      <c r="D274" s="6">
        <f t="shared" si="14"/>
        <v>0</v>
      </c>
      <c r="E274">
        <f ca="1">MAX(B$3:B274)</f>
        <v>384.39</v>
      </c>
      <c r="F274" s="6">
        <f t="shared" si="12"/>
        <v>0</v>
      </c>
    </row>
    <row r="275" spans="1:6" x14ac:dyDescent="0.25">
      <c r="A275" vm="654">
        <f ca="1"/>
        <v>44225</v>
      </c>
      <c r="B275" vm="655">
        <f ca="1"/>
        <v>370.07</v>
      </c>
      <c r="C275" s="34">
        <f t="shared" ca="1" si="13"/>
        <v>-3.7253830744816446E-2</v>
      </c>
      <c r="D275" s="6">
        <f t="shared" si="14"/>
        <v>0</v>
      </c>
      <c r="E275">
        <f ca="1">MAX(B$3:B275)</f>
        <v>384.39</v>
      </c>
      <c r="F275" s="6">
        <f t="shared" si="12"/>
        <v>0</v>
      </c>
    </row>
    <row r="276" spans="1:6" x14ac:dyDescent="0.25">
      <c r="A276" vm="656">
        <f ca="1"/>
        <v>44228</v>
      </c>
      <c r="B276" vm="657">
        <f ca="1"/>
        <v>376.23</v>
      </c>
      <c r="C276" s="34">
        <f t="shared" ca="1" si="13"/>
        <v>-2.1228439865761253E-2</v>
      </c>
      <c r="D276" s="6">
        <f t="shared" si="14"/>
        <v>0</v>
      </c>
      <c r="E276">
        <f ca="1">MAX(B$3:B276)</f>
        <v>384.39</v>
      </c>
      <c r="F276" s="6">
        <f t="shared" si="12"/>
        <v>0</v>
      </c>
    </row>
    <row r="277" spans="1:6" x14ac:dyDescent="0.25">
      <c r="A277" vm="658">
        <f ca="1"/>
        <v>44229</v>
      </c>
      <c r="B277" vm="659">
        <f ca="1"/>
        <v>381.55</v>
      </c>
      <c r="C277" s="34">
        <f t="shared" ca="1" si="13"/>
        <v>-7.3883295611227532E-3</v>
      </c>
      <c r="D277" s="6">
        <f t="shared" si="14"/>
        <v>0</v>
      </c>
      <c r="E277">
        <f ca="1">MAX(B$3:B277)</f>
        <v>384.39</v>
      </c>
      <c r="F277" s="6">
        <f t="shared" si="12"/>
        <v>0</v>
      </c>
    </row>
    <row r="278" spans="1:6" x14ac:dyDescent="0.25">
      <c r="A278" vm="660">
        <f ca="1"/>
        <v>44230</v>
      </c>
      <c r="B278" vm="661">
        <f ca="1"/>
        <v>381.85</v>
      </c>
      <c r="C278" s="34">
        <f t="shared" ca="1" si="13"/>
        <v>-6.6078722131167923E-3</v>
      </c>
      <c r="D278" s="6">
        <f t="shared" si="14"/>
        <v>0</v>
      </c>
      <c r="E278">
        <f ca="1">MAX(B$3:B278)</f>
        <v>384.39</v>
      </c>
      <c r="F278" s="6">
        <f t="shared" si="12"/>
        <v>0</v>
      </c>
    </row>
    <row r="279" spans="1:6" x14ac:dyDescent="0.25">
      <c r="A279" vm="662">
        <f ca="1"/>
        <v>44231</v>
      </c>
      <c r="B279" vm="663">
        <f ca="1"/>
        <v>386.19</v>
      </c>
      <c r="C279" s="34">
        <f t="shared" ca="1" si="13"/>
        <v>0</v>
      </c>
      <c r="D279" s="6">
        <f t="shared" si="14"/>
        <v>0</v>
      </c>
      <c r="E279">
        <f ca="1">MAX(B$3:B279)</f>
        <v>386.19</v>
      </c>
      <c r="F279" s="6">
        <f t="shared" si="12"/>
        <v>0</v>
      </c>
    </row>
    <row r="280" spans="1:6" x14ac:dyDescent="0.25">
      <c r="A280" vm="664">
        <f ca="1"/>
        <v>44232</v>
      </c>
      <c r="B280" vm="665">
        <f ca="1"/>
        <v>387.71</v>
      </c>
      <c r="C280" s="34">
        <f t="shared" ca="1" si="13"/>
        <v>0</v>
      </c>
      <c r="D280" s="6">
        <f t="shared" si="14"/>
        <v>0</v>
      </c>
      <c r="E280">
        <f ca="1">MAX(B$3:B280)</f>
        <v>387.71</v>
      </c>
      <c r="F280" s="6">
        <f t="shared" si="12"/>
        <v>0</v>
      </c>
    </row>
    <row r="281" spans="1:6" x14ac:dyDescent="0.25">
      <c r="A281" vm="666">
        <f ca="1"/>
        <v>44235</v>
      </c>
      <c r="B281" vm="667">
        <f ca="1"/>
        <v>390.51</v>
      </c>
      <c r="C281" s="34">
        <f t="shared" ca="1" si="13"/>
        <v>0</v>
      </c>
      <c r="D281" s="6">
        <f t="shared" si="14"/>
        <v>0</v>
      </c>
      <c r="E281">
        <f ca="1">MAX(B$3:B281)</f>
        <v>390.51</v>
      </c>
      <c r="F281" s="6">
        <f t="shared" si="12"/>
        <v>0</v>
      </c>
    </row>
    <row r="282" spans="1:6" x14ac:dyDescent="0.25">
      <c r="A282" vm="668">
        <f ca="1"/>
        <v>44236</v>
      </c>
      <c r="B282" vm="669">
        <f ca="1"/>
        <v>390.25</v>
      </c>
      <c r="C282" s="34">
        <f t="shared" ca="1" si="13"/>
        <v>-6.657960103454224E-4</v>
      </c>
      <c r="D282" s="6">
        <f t="shared" si="14"/>
        <v>0</v>
      </c>
      <c r="E282">
        <f ca="1">MAX(B$3:B282)</f>
        <v>390.51</v>
      </c>
      <c r="F282" s="6">
        <f t="shared" si="12"/>
        <v>0</v>
      </c>
    </row>
    <row r="283" spans="1:6" x14ac:dyDescent="0.25">
      <c r="A283" vm="670">
        <f ca="1"/>
        <v>44237</v>
      </c>
      <c r="B283" vm="671">
        <f ca="1"/>
        <v>390.08</v>
      </c>
      <c r="C283" s="34">
        <f t="shared" ca="1" si="13"/>
        <v>-1.1011241709559469E-3</v>
      </c>
      <c r="D283" s="6">
        <f t="shared" si="14"/>
        <v>0</v>
      </c>
      <c r="E283">
        <f ca="1">MAX(B$3:B283)</f>
        <v>390.51</v>
      </c>
      <c r="F283" s="6">
        <f t="shared" si="12"/>
        <v>0</v>
      </c>
    </row>
    <row r="284" spans="1:6" x14ac:dyDescent="0.25">
      <c r="A284" vm="672">
        <f ca="1"/>
        <v>44238</v>
      </c>
      <c r="B284" vm="673">
        <f ca="1"/>
        <v>390.71</v>
      </c>
      <c r="C284" s="34">
        <f t="shared" ca="1" si="13"/>
        <v>0</v>
      </c>
      <c r="D284" s="6">
        <f t="shared" si="14"/>
        <v>0</v>
      </c>
      <c r="E284">
        <f ca="1">MAX(B$3:B284)</f>
        <v>390.71</v>
      </c>
      <c r="F284" s="6">
        <f t="shared" si="12"/>
        <v>0</v>
      </c>
    </row>
    <row r="285" spans="1:6" x14ac:dyDescent="0.25">
      <c r="A285" vm="674">
        <f ca="1"/>
        <v>44239</v>
      </c>
      <c r="B285" vm="675">
        <f ca="1"/>
        <v>392.64</v>
      </c>
      <c r="C285" s="34">
        <f t="shared" ca="1" si="13"/>
        <v>0</v>
      </c>
      <c r="D285" s="6">
        <f t="shared" si="14"/>
        <v>0</v>
      </c>
      <c r="E285">
        <f ca="1">MAX(B$3:B285)</f>
        <v>392.64</v>
      </c>
      <c r="F285" s="6">
        <f t="shared" si="12"/>
        <v>0</v>
      </c>
    </row>
    <row r="286" spans="1:6" x14ac:dyDescent="0.25">
      <c r="A286" vm="676">
        <f ca="1"/>
        <v>44243</v>
      </c>
      <c r="B286" vm="677">
        <f ca="1"/>
        <v>392.3</v>
      </c>
      <c r="C286" s="34">
        <f t="shared" ca="1" si="13"/>
        <v>-8.6593317033408466E-4</v>
      </c>
      <c r="D286" s="6">
        <f t="shared" si="14"/>
        <v>0</v>
      </c>
      <c r="E286">
        <f ca="1">MAX(B$3:B286)</f>
        <v>392.64</v>
      </c>
      <c r="F286" s="6">
        <f t="shared" si="12"/>
        <v>0</v>
      </c>
    </row>
    <row r="287" spans="1:6" x14ac:dyDescent="0.25">
      <c r="A287" vm="678">
        <f ca="1"/>
        <v>44244</v>
      </c>
      <c r="B287" vm="679">
        <f ca="1"/>
        <v>392.39</v>
      </c>
      <c r="C287" s="34">
        <f t="shared" ca="1" si="13"/>
        <v>-6.367155664221679E-4</v>
      </c>
      <c r="D287" s="6">
        <f t="shared" si="14"/>
        <v>0</v>
      </c>
      <c r="E287">
        <f ca="1">MAX(B$3:B287)</f>
        <v>392.64</v>
      </c>
      <c r="F287" s="6">
        <f t="shared" si="12"/>
        <v>0</v>
      </c>
    </row>
    <row r="288" spans="1:6" x14ac:dyDescent="0.25">
      <c r="A288" vm="680">
        <f ca="1"/>
        <v>44245</v>
      </c>
      <c r="B288" vm="681">
        <f ca="1"/>
        <v>390.72</v>
      </c>
      <c r="C288" s="34">
        <f t="shared" ca="1" si="13"/>
        <v>-4.8899755501221453E-3</v>
      </c>
      <c r="D288" s="6">
        <f t="shared" si="14"/>
        <v>0</v>
      </c>
      <c r="E288">
        <f ca="1">MAX(B$3:B288)</f>
        <v>392.64</v>
      </c>
      <c r="F288" s="6">
        <f t="shared" si="12"/>
        <v>0</v>
      </c>
    </row>
    <row r="289" spans="1:6" x14ac:dyDescent="0.25">
      <c r="A289" vm="682">
        <f ca="1"/>
        <v>44246</v>
      </c>
      <c r="B289" vm="683">
        <f ca="1"/>
        <v>390.03</v>
      </c>
      <c r="C289" s="34">
        <f t="shared" ca="1" si="13"/>
        <v>-6.6473105134474677E-3</v>
      </c>
      <c r="D289" s="6">
        <f t="shared" si="14"/>
        <v>0</v>
      </c>
      <c r="E289">
        <f ca="1">MAX(B$3:B289)</f>
        <v>392.64</v>
      </c>
      <c r="F289" s="6">
        <f t="shared" si="12"/>
        <v>0</v>
      </c>
    </row>
    <row r="290" spans="1:6" x14ac:dyDescent="0.25">
      <c r="A290" vm="684">
        <f ca="1"/>
        <v>44249</v>
      </c>
      <c r="B290" vm="685">
        <f ca="1"/>
        <v>387.03</v>
      </c>
      <c r="C290" s="34">
        <f t="shared" ca="1" si="13"/>
        <v>-1.4287897310513482E-2</v>
      </c>
      <c r="D290" s="6">
        <f t="shared" si="14"/>
        <v>0</v>
      </c>
      <c r="E290">
        <f ca="1">MAX(B$3:B290)</f>
        <v>392.64</v>
      </c>
      <c r="F290" s="6">
        <f t="shared" si="12"/>
        <v>0</v>
      </c>
    </row>
    <row r="291" spans="1:6" x14ac:dyDescent="0.25">
      <c r="A291" vm="686">
        <f ca="1"/>
        <v>44250</v>
      </c>
      <c r="B291" vm="687">
        <f ca="1"/>
        <v>387.5</v>
      </c>
      <c r="C291" s="34">
        <f t="shared" ca="1" si="13"/>
        <v>-1.3090872045639737E-2</v>
      </c>
      <c r="D291" s="6">
        <f t="shared" si="14"/>
        <v>0</v>
      </c>
      <c r="E291">
        <f ca="1">MAX(B$3:B291)</f>
        <v>392.64</v>
      </c>
      <c r="F291" s="6">
        <f t="shared" si="12"/>
        <v>0</v>
      </c>
    </row>
    <row r="292" spans="1:6" x14ac:dyDescent="0.25">
      <c r="A292" vm="688">
        <f ca="1"/>
        <v>44251</v>
      </c>
      <c r="B292" vm="689">
        <f ca="1"/>
        <v>391.77</v>
      </c>
      <c r="C292" s="34">
        <f t="shared" ca="1" si="13"/>
        <v>-2.2157701711491558E-3</v>
      </c>
      <c r="D292" s="6">
        <f t="shared" si="14"/>
        <v>0</v>
      </c>
      <c r="E292">
        <f ca="1">MAX(B$3:B292)</f>
        <v>392.64</v>
      </c>
      <c r="F292" s="6">
        <f t="shared" si="12"/>
        <v>0</v>
      </c>
    </row>
    <row r="293" spans="1:6" x14ac:dyDescent="0.25">
      <c r="A293" vm="690">
        <f ca="1"/>
        <v>44252</v>
      </c>
      <c r="B293" vm="691">
        <f ca="1"/>
        <v>382.33</v>
      </c>
      <c r="C293" s="34">
        <f t="shared" ca="1" si="13"/>
        <v>-2.6258149959250212E-2</v>
      </c>
      <c r="D293" s="6">
        <f t="shared" si="14"/>
        <v>0</v>
      </c>
      <c r="E293">
        <f ca="1">MAX(B$3:B293)</f>
        <v>392.64</v>
      </c>
      <c r="F293" s="6">
        <f t="shared" si="12"/>
        <v>0</v>
      </c>
    </row>
    <row r="294" spans="1:6" x14ac:dyDescent="0.25">
      <c r="A294" vm="692">
        <f ca="1"/>
        <v>44253</v>
      </c>
      <c r="B294" vm="693">
        <f ca="1"/>
        <v>380.36</v>
      </c>
      <c r="C294" s="34">
        <f t="shared" ca="1" si="13"/>
        <v>-3.1275468622656816E-2</v>
      </c>
      <c r="D294" s="6">
        <f t="shared" si="14"/>
        <v>0</v>
      </c>
      <c r="E294">
        <f ca="1">MAX(B$3:B294)</f>
        <v>392.64</v>
      </c>
      <c r="F294" s="6">
        <f t="shared" si="12"/>
        <v>0</v>
      </c>
    </row>
    <row r="295" spans="1:6" x14ac:dyDescent="0.25">
      <c r="A295" vm="694">
        <f ca="1"/>
        <v>44256</v>
      </c>
      <c r="B295" vm="695">
        <f ca="1"/>
        <v>389.58</v>
      </c>
      <c r="C295" s="34">
        <f t="shared" ca="1" si="13"/>
        <v>-7.7933985330073414E-3</v>
      </c>
      <c r="D295" s="6">
        <f t="shared" si="14"/>
        <v>0</v>
      </c>
      <c r="E295">
        <f ca="1">MAX(B$3:B295)</f>
        <v>392.64</v>
      </c>
      <c r="F295" s="6">
        <f t="shared" si="12"/>
        <v>0</v>
      </c>
    </row>
    <row r="296" spans="1:6" x14ac:dyDescent="0.25">
      <c r="A296" vm="696">
        <f ca="1"/>
        <v>44257</v>
      </c>
      <c r="B296" vm="697">
        <f ca="1"/>
        <v>386.54</v>
      </c>
      <c r="C296" s="34">
        <f t="shared" ca="1" si="13"/>
        <v>-1.553585982070081E-2</v>
      </c>
      <c r="D296" s="6">
        <f t="shared" si="14"/>
        <v>0</v>
      </c>
      <c r="E296">
        <f ca="1">MAX(B$3:B296)</f>
        <v>392.64</v>
      </c>
      <c r="F296" s="6">
        <f t="shared" si="12"/>
        <v>0</v>
      </c>
    </row>
    <row r="297" spans="1:6" x14ac:dyDescent="0.25">
      <c r="A297" vm="698">
        <f ca="1"/>
        <v>44258</v>
      </c>
      <c r="B297" vm="699">
        <f ca="1"/>
        <v>381.42</v>
      </c>
      <c r="C297" s="34">
        <f t="shared" ca="1" si="13"/>
        <v>-2.8575794621026822E-2</v>
      </c>
      <c r="D297" s="6">
        <f t="shared" si="14"/>
        <v>0</v>
      </c>
      <c r="E297">
        <f ca="1">MAX(B$3:B297)</f>
        <v>392.64</v>
      </c>
      <c r="F297" s="6">
        <f t="shared" si="12"/>
        <v>0</v>
      </c>
    </row>
    <row r="298" spans="1:6" x14ac:dyDescent="0.25">
      <c r="A298" vm="700">
        <f ca="1"/>
        <v>44259</v>
      </c>
      <c r="B298" vm="701">
        <f ca="1"/>
        <v>376.7</v>
      </c>
      <c r="C298" s="34">
        <f t="shared" ca="1" si="13"/>
        <v>-4.0596984515077421E-2</v>
      </c>
      <c r="D298" s="6">
        <f t="shared" si="14"/>
        <v>0</v>
      </c>
      <c r="E298">
        <f ca="1">MAX(B$3:B298)</f>
        <v>392.64</v>
      </c>
      <c r="F298" s="6">
        <f t="shared" si="12"/>
        <v>0</v>
      </c>
    </row>
    <row r="299" spans="1:6" x14ac:dyDescent="0.25">
      <c r="A299" vm="702">
        <f ca="1"/>
        <v>44260</v>
      </c>
      <c r="B299" vm="703">
        <f ca="1"/>
        <v>383.63</v>
      </c>
      <c r="C299" s="34">
        <f t="shared" ca="1" si="13"/>
        <v>-2.294722901385491E-2</v>
      </c>
      <c r="D299" s="6">
        <f t="shared" si="14"/>
        <v>0</v>
      </c>
      <c r="E299">
        <f ca="1">MAX(B$3:B299)</f>
        <v>392.64</v>
      </c>
      <c r="F299" s="6">
        <f t="shared" si="12"/>
        <v>0</v>
      </c>
    </row>
    <row r="300" spans="1:6" x14ac:dyDescent="0.25">
      <c r="A300" vm="704">
        <f ca="1"/>
        <v>44263</v>
      </c>
      <c r="B300" vm="705">
        <f ca="1"/>
        <v>381.72</v>
      </c>
      <c r="C300" s="34">
        <f t="shared" ca="1" si="13"/>
        <v>-2.7811735941320189E-2</v>
      </c>
      <c r="D300" s="6">
        <f t="shared" si="14"/>
        <v>0</v>
      </c>
      <c r="E300">
        <f ca="1">MAX(B$3:B300)</f>
        <v>392.64</v>
      </c>
      <c r="F300" s="6">
        <f t="shared" si="12"/>
        <v>0</v>
      </c>
    </row>
    <row r="301" spans="1:6" x14ac:dyDescent="0.25">
      <c r="A301" vm="706">
        <f ca="1"/>
        <v>44264</v>
      </c>
      <c r="B301" vm="707">
        <f ca="1"/>
        <v>387.17</v>
      </c>
      <c r="C301" s="34">
        <f t="shared" ca="1" si="13"/>
        <v>-1.3931336593316959E-2</v>
      </c>
      <c r="D301" s="6">
        <f t="shared" si="14"/>
        <v>0</v>
      </c>
      <c r="E301">
        <f ca="1">MAX(B$3:B301)</f>
        <v>392.64</v>
      </c>
      <c r="F301" s="6">
        <f t="shared" si="12"/>
        <v>0</v>
      </c>
    </row>
    <row r="302" spans="1:6" x14ac:dyDescent="0.25">
      <c r="A302" vm="708">
        <f ca="1"/>
        <v>44265</v>
      </c>
      <c r="B302" vm="695">
        <f ca="1"/>
        <v>389.58</v>
      </c>
      <c r="C302" s="34">
        <f t="shared" ca="1" si="13"/>
        <v>-7.7933985330073414E-3</v>
      </c>
      <c r="D302" s="6">
        <f t="shared" si="14"/>
        <v>0</v>
      </c>
      <c r="E302">
        <f ca="1">MAX(B$3:B302)</f>
        <v>392.64</v>
      </c>
      <c r="F302" s="6">
        <f t="shared" si="12"/>
        <v>0</v>
      </c>
    </row>
    <row r="303" spans="1:6" x14ac:dyDescent="0.25">
      <c r="A303" vm="709">
        <f ca="1"/>
        <v>44266</v>
      </c>
      <c r="B303" vm="710">
        <f ca="1"/>
        <v>393.53</v>
      </c>
      <c r="C303" s="34">
        <f t="shared" ca="1" si="13"/>
        <v>0</v>
      </c>
      <c r="D303" s="6">
        <f t="shared" si="14"/>
        <v>0</v>
      </c>
      <c r="E303">
        <f ca="1">MAX(B$3:B303)</f>
        <v>393.53</v>
      </c>
      <c r="F303" s="6">
        <f t="shared" si="12"/>
        <v>0</v>
      </c>
    </row>
    <row r="304" spans="1:6" x14ac:dyDescent="0.25">
      <c r="A304" vm="711">
        <f ca="1"/>
        <v>44267</v>
      </c>
      <c r="B304" vm="712">
        <f ca="1"/>
        <v>394.06</v>
      </c>
      <c r="C304" s="34">
        <f t="shared" ca="1" si="13"/>
        <v>0</v>
      </c>
      <c r="D304" s="6">
        <f t="shared" si="14"/>
        <v>0</v>
      </c>
      <c r="E304">
        <f ca="1">MAX(B$3:B304)</f>
        <v>394.06</v>
      </c>
      <c r="F304" s="6">
        <f t="shared" si="12"/>
        <v>0</v>
      </c>
    </row>
    <row r="305" spans="1:6" x14ac:dyDescent="0.25">
      <c r="A305" vm="713">
        <f ca="1"/>
        <v>44270</v>
      </c>
      <c r="B305" vm="714">
        <f ca="1"/>
        <v>396.41</v>
      </c>
      <c r="C305" s="34">
        <f t="shared" ca="1" si="13"/>
        <v>0</v>
      </c>
      <c r="D305" s="6">
        <f t="shared" si="14"/>
        <v>0</v>
      </c>
      <c r="E305">
        <f ca="1">MAX(B$3:B305)</f>
        <v>396.41</v>
      </c>
      <c r="F305" s="6">
        <f t="shared" si="12"/>
        <v>0</v>
      </c>
    </row>
    <row r="306" spans="1:6" x14ac:dyDescent="0.25">
      <c r="A306" vm="715">
        <f ca="1"/>
        <v>44271</v>
      </c>
      <c r="B306" vm="716">
        <f ca="1"/>
        <v>395.91</v>
      </c>
      <c r="C306" s="34">
        <f t="shared" ca="1" si="13"/>
        <v>-1.2613203501425291E-3</v>
      </c>
      <c r="D306" s="6">
        <f t="shared" si="14"/>
        <v>0</v>
      </c>
      <c r="E306">
        <f ca="1">MAX(B$3:B306)</f>
        <v>396.41</v>
      </c>
      <c r="F306" s="6">
        <f t="shared" si="12"/>
        <v>0</v>
      </c>
    </row>
    <row r="307" spans="1:6" x14ac:dyDescent="0.25">
      <c r="A307" vm="717">
        <f ca="1"/>
        <v>44272</v>
      </c>
      <c r="B307" vm="718">
        <f ca="1"/>
        <v>397.26</v>
      </c>
      <c r="C307" s="34">
        <f t="shared" ca="1" si="13"/>
        <v>0</v>
      </c>
      <c r="D307" s="6">
        <f t="shared" si="14"/>
        <v>0</v>
      </c>
      <c r="E307">
        <f ca="1">MAX(B$3:B307)</f>
        <v>397.26</v>
      </c>
      <c r="F307" s="6">
        <f t="shared" si="12"/>
        <v>0</v>
      </c>
    </row>
    <row r="308" spans="1:6" x14ac:dyDescent="0.25">
      <c r="A308" vm="719">
        <f ca="1"/>
        <v>44273</v>
      </c>
      <c r="B308" vm="720">
        <f ca="1"/>
        <v>391.48</v>
      </c>
      <c r="C308" s="34">
        <f t="shared" ca="1" si="13"/>
        <v>-1.4549665206665591E-2</v>
      </c>
      <c r="D308" s="6">
        <f t="shared" si="14"/>
        <v>0</v>
      </c>
      <c r="E308">
        <f ca="1">MAX(B$3:B308)</f>
        <v>397.26</v>
      </c>
      <c r="F308" s="6">
        <f t="shared" si="12"/>
        <v>0</v>
      </c>
    </row>
    <row r="309" spans="1:6" x14ac:dyDescent="0.25">
      <c r="A309" vm="721">
        <f ca="1"/>
        <v>44274</v>
      </c>
      <c r="B309" vm="722">
        <f ca="1"/>
        <v>389.48</v>
      </c>
      <c r="C309" s="34">
        <f t="shared" ca="1" si="13"/>
        <v>-1.9584151437345751E-2</v>
      </c>
      <c r="D309" s="6">
        <f t="shared" si="14"/>
        <v>0</v>
      </c>
      <c r="E309">
        <f ca="1">MAX(B$3:B309)</f>
        <v>397.26</v>
      </c>
      <c r="F309" s="6">
        <f t="shared" si="12"/>
        <v>0</v>
      </c>
    </row>
    <row r="310" spans="1:6" x14ac:dyDescent="0.25">
      <c r="A310" vm="723">
        <f ca="1"/>
        <v>44277</v>
      </c>
      <c r="B310" vm="724">
        <f ca="1"/>
        <v>392.59</v>
      </c>
      <c r="C310" s="34">
        <f t="shared" ca="1" si="13"/>
        <v>-1.1755525348638211E-2</v>
      </c>
      <c r="D310" s="6">
        <f t="shared" si="14"/>
        <v>0</v>
      </c>
      <c r="E310">
        <f ca="1">MAX(B$3:B310)</f>
        <v>397.26</v>
      </c>
      <c r="F310" s="6">
        <f t="shared" si="12"/>
        <v>0</v>
      </c>
    </row>
    <row r="311" spans="1:6" x14ac:dyDescent="0.25">
      <c r="A311" vm="725">
        <f ca="1"/>
        <v>44278</v>
      </c>
      <c r="B311" vm="726">
        <f ca="1"/>
        <v>389.5</v>
      </c>
      <c r="C311" s="34">
        <f t="shared" ca="1" si="13"/>
        <v>-1.9533806575038996E-2</v>
      </c>
      <c r="D311" s="6">
        <f t="shared" si="14"/>
        <v>0</v>
      </c>
      <c r="E311">
        <f ca="1">MAX(B$3:B311)</f>
        <v>397.26</v>
      </c>
      <c r="F311" s="6">
        <f t="shared" si="12"/>
        <v>0</v>
      </c>
    </row>
    <row r="312" spans="1:6" x14ac:dyDescent="0.25">
      <c r="A312" vm="727">
        <f ca="1"/>
        <v>44279</v>
      </c>
      <c r="B312" vm="728">
        <f ca="1"/>
        <v>387.52</v>
      </c>
      <c r="C312" s="34">
        <f t="shared" ca="1" si="13"/>
        <v>-2.4517947943412399E-2</v>
      </c>
      <c r="D312" s="6">
        <f t="shared" si="14"/>
        <v>0</v>
      </c>
      <c r="E312">
        <f ca="1">MAX(B$3:B312)</f>
        <v>397.26</v>
      </c>
      <c r="F312" s="6">
        <f t="shared" si="12"/>
        <v>0</v>
      </c>
    </row>
    <row r="313" spans="1:6" x14ac:dyDescent="0.25">
      <c r="A313" vm="729">
        <f ca="1"/>
        <v>44280</v>
      </c>
      <c r="B313" vm="730">
        <f ca="1"/>
        <v>389.7</v>
      </c>
      <c r="C313" s="34">
        <f t="shared" ca="1" si="13"/>
        <v>-1.9030357951971007E-2</v>
      </c>
      <c r="D313" s="6">
        <f t="shared" si="14"/>
        <v>0</v>
      </c>
      <c r="E313">
        <f ca="1">MAX(B$3:B313)</f>
        <v>397.26</v>
      </c>
      <c r="F313" s="6">
        <f t="shared" si="12"/>
        <v>0</v>
      </c>
    </row>
    <row r="314" spans="1:6" x14ac:dyDescent="0.25">
      <c r="A314" vm="731">
        <f ca="1"/>
        <v>44281</v>
      </c>
      <c r="B314" vm="732">
        <f ca="1"/>
        <v>395.98</v>
      </c>
      <c r="C314" s="34">
        <f t="shared" ca="1" si="13"/>
        <v>-3.2220711876352333E-3</v>
      </c>
      <c r="D314" s="6">
        <f t="shared" si="14"/>
        <v>0</v>
      </c>
      <c r="E314">
        <f ca="1">MAX(B$3:B314)</f>
        <v>397.26</v>
      </c>
      <c r="F314" s="6">
        <f t="shared" si="12"/>
        <v>0</v>
      </c>
    </row>
    <row r="315" spans="1:6" x14ac:dyDescent="0.25">
      <c r="A315" vm="733">
        <f ca="1"/>
        <v>44284</v>
      </c>
      <c r="B315" vm="734">
        <f ca="1"/>
        <v>395.78</v>
      </c>
      <c r="C315" s="34">
        <f t="shared" ca="1" si="13"/>
        <v>-3.7255198107033634E-3</v>
      </c>
      <c r="D315" s="6">
        <f t="shared" si="14"/>
        <v>0</v>
      </c>
      <c r="E315">
        <f ca="1">MAX(B$3:B315)</f>
        <v>397.26</v>
      </c>
      <c r="F315" s="6">
        <f t="shared" si="12"/>
        <v>0</v>
      </c>
    </row>
    <row r="316" spans="1:6" x14ac:dyDescent="0.25">
      <c r="A316" vm="735">
        <f ca="1"/>
        <v>44285</v>
      </c>
      <c r="B316" vm="736">
        <f ca="1"/>
        <v>394.73</v>
      </c>
      <c r="C316" s="34">
        <f t="shared" ca="1" si="13"/>
        <v>-6.368625081810333E-3</v>
      </c>
      <c r="D316" s="6">
        <f t="shared" si="14"/>
        <v>0</v>
      </c>
      <c r="E316">
        <f ca="1">MAX(B$3:B316)</f>
        <v>397.26</v>
      </c>
      <c r="F316" s="6">
        <f t="shared" si="12"/>
        <v>0</v>
      </c>
    </row>
    <row r="317" spans="1:6" x14ac:dyDescent="0.25">
      <c r="A317" vm="737">
        <f ca="1"/>
        <v>44286</v>
      </c>
      <c r="B317" vm="738">
        <f ca="1"/>
        <v>396.33</v>
      </c>
      <c r="C317" s="34">
        <f t="shared" ca="1" si="13"/>
        <v>-2.3410360972662913E-3</v>
      </c>
      <c r="D317" s="6">
        <f t="shared" si="14"/>
        <v>0</v>
      </c>
      <c r="E317">
        <f ca="1">MAX(B$3:B317)</f>
        <v>397.26</v>
      </c>
      <c r="F317" s="6">
        <f t="shared" si="12"/>
        <v>0</v>
      </c>
    </row>
    <row r="318" spans="1:6" x14ac:dyDescent="0.25">
      <c r="A318" vm="739">
        <f ca="1"/>
        <v>44287</v>
      </c>
      <c r="B318" vm="740">
        <f ca="1"/>
        <v>400.61</v>
      </c>
      <c r="C318" s="34">
        <f t="shared" ca="1" si="13"/>
        <v>0</v>
      </c>
      <c r="D318" s="6">
        <f t="shared" si="14"/>
        <v>0</v>
      </c>
      <c r="E318">
        <f ca="1">MAX(B$3:B318)</f>
        <v>400.61</v>
      </c>
      <c r="F318" s="6">
        <f t="shared" si="12"/>
        <v>0</v>
      </c>
    </row>
    <row r="319" spans="1:6" x14ac:dyDescent="0.25">
      <c r="A319" vm="741">
        <f ca="1"/>
        <v>44291</v>
      </c>
      <c r="B319" vm="742">
        <f ca="1"/>
        <v>406.36</v>
      </c>
      <c r="C319" s="34">
        <f t="shared" ca="1" si="13"/>
        <v>0</v>
      </c>
      <c r="D319" s="6">
        <f t="shared" si="14"/>
        <v>0</v>
      </c>
      <c r="E319">
        <f ca="1">MAX(B$3:B319)</f>
        <v>406.36</v>
      </c>
      <c r="F319" s="6">
        <f t="shared" si="12"/>
        <v>0</v>
      </c>
    </row>
    <row r="320" spans="1:6" x14ac:dyDescent="0.25">
      <c r="A320" vm="743">
        <f ca="1"/>
        <v>44292</v>
      </c>
      <c r="B320" vm="744">
        <f ca="1"/>
        <v>406.12</v>
      </c>
      <c r="C320" s="34">
        <f t="shared" ca="1" si="13"/>
        <v>-5.9060931194017396E-4</v>
      </c>
      <c r="D320" s="6">
        <f t="shared" si="14"/>
        <v>0</v>
      </c>
      <c r="E320">
        <f ca="1">MAX(B$3:B320)</f>
        <v>406.36</v>
      </c>
      <c r="F320" s="6">
        <f t="shared" si="12"/>
        <v>0</v>
      </c>
    </row>
    <row r="321" spans="1:6" x14ac:dyDescent="0.25">
      <c r="A321" vm="745">
        <f ca="1"/>
        <v>44293</v>
      </c>
      <c r="B321" vm="746">
        <f ca="1"/>
        <v>406.59</v>
      </c>
      <c r="C321" s="34">
        <f t="shared" ca="1" si="13"/>
        <v>0</v>
      </c>
      <c r="D321" s="6">
        <f t="shared" si="14"/>
        <v>0</v>
      </c>
      <c r="E321">
        <f ca="1">MAX(B$3:B321)</f>
        <v>406.59</v>
      </c>
      <c r="F321" s="6">
        <f t="shared" si="12"/>
        <v>0</v>
      </c>
    </row>
    <row r="322" spans="1:6" x14ac:dyDescent="0.25">
      <c r="A322" vm="747">
        <f ca="1"/>
        <v>44294</v>
      </c>
      <c r="B322" vm="748">
        <f ca="1"/>
        <v>408.52</v>
      </c>
      <c r="C322" s="34">
        <f t="shared" ca="1" si="13"/>
        <v>0</v>
      </c>
      <c r="D322" s="6">
        <f t="shared" si="14"/>
        <v>0</v>
      </c>
      <c r="E322">
        <f ca="1">MAX(B$3:B322)</f>
        <v>408.52</v>
      </c>
      <c r="F322" s="6">
        <f t="shared" si="12"/>
        <v>0</v>
      </c>
    </row>
    <row r="323" spans="1:6" x14ac:dyDescent="0.25">
      <c r="A323" vm="749">
        <f ca="1"/>
        <v>44295</v>
      </c>
      <c r="B323" vm="750">
        <f ca="1"/>
        <v>411.49</v>
      </c>
      <c r="C323" s="34">
        <f t="shared" ca="1" si="13"/>
        <v>0</v>
      </c>
      <c r="D323" s="6">
        <f t="shared" si="14"/>
        <v>0</v>
      </c>
      <c r="E323">
        <f ca="1">MAX(B$3:B323)</f>
        <v>411.49</v>
      </c>
      <c r="F323" s="6">
        <f t="shared" ref="F323:F386" si="15">F324</f>
        <v>0</v>
      </c>
    </row>
    <row r="324" spans="1:6" x14ac:dyDescent="0.25">
      <c r="A324" vm="751">
        <f ca="1"/>
        <v>44298</v>
      </c>
      <c r="B324" vm="752">
        <f ca="1"/>
        <v>411.64</v>
      </c>
      <c r="C324" s="34">
        <f t="shared" ref="C324:C387" ca="1" si="16">(B324-E324)/E324</f>
        <v>0</v>
      </c>
      <c r="D324" s="6">
        <f t="shared" ref="D324:D387" si="17">F324</f>
        <v>0</v>
      </c>
      <c r="E324">
        <f ca="1">MAX(B$3:B324)</f>
        <v>411.64</v>
      </c>
      <c r="F324" s="6">
        <f t="shared" si="15"/>
        <v>0</v>
      </c>
    </row>
    <row r="325" spans="1:6" x14ac:dyDescent="0.25">
      <c r="A325" vm="753">
        <f ca="1"/>
        <v>44299</v>
      </c>
      <c r="B325" vm="754">
        <f ca="1"/>
        <v>412.86</v>
      </c>
      <c r="C325" s="34">
        <f t="shared" ca="1" si="16"/>
        <v>0</v>
      </c>
      <c r="D325" s="6">
        <f t="shared" si="17"/>
        <v>0</v>
      </c>
      <c r="E325">
        <f ca="1">MAX(B$3:B325)</f>
        <v>412.86</v>
      </c>
      <c r="F325" s="6">
        <f t="shared" si="15"/>
        <v>0</v>
      </c>
    </row>
    <row r="326" spans="1:6" x14ac:dyDescent="0.25">
      <c r="A326" vm="755">
        <f ca="1"/>
        <v>44300</v>
      </c>
      <c r="B326" vm="756">
        <f ca="1"/>
        <v>411.45</v>
      </c>
      <c r="C326" s="34">
        <f t="shared" ca="1" si="16"/>
        <v>-3.4152012788839438E-3</v>
      </c>
      <c r="D326" s="6">
        <f t="shared" si="17"/>
        <v>0</v>
      </c>
      <c r="E326">
        <f ca="1">MAX(B$3:B326)</f>
        <v>412.86</v>
      </c>
      <c r="F326" s="6">
        <f t="shared" si="15"/>
        <v>0</v>
      </c>
    </row>
    <row r="327" spans="1:6" x14ac:dyDescent="0.25">
      <c r="A327" vm="757">
        <f ca="1"/>
        <v>44301</v>
      </c>
      <c r="B327" vm="758">
        <f ca="1"/>
        <v>415.87</v>
      </c>
      <c r="C327" s="34">
        <f t="shared" ca="1" si="16"/>
        <v>0</v>
      </c>
      <c r="D327" s="6">
        <f t="shared" si="17"/>
        <v>0</v>
      </c>
      <c r="E327">
        <f ca="1">MAX(B$3:B327)</f>
        <v>415.87</v>
      </c>
      <c r="F327" s="6">
        <f t="shared" si="15"/>
        <v>0</v>
      </c>
    </row>
    <row r="328" spans="1:6" x14ac:dyDescent="0.25">
      <c r="A328" vm="759">
        <f ca="1"/>
        <v>44302</v>
      </c>
      <c r="B328" vm="760">
        <f ca="1"/>
        <v>417.26</v>
      </c>
      <c r="C328" s="34">
        <f t="shared" ca="1" si="16"/>
        <v>0</v>
      </c>
      <c r="D328" s="6">
        <f t="shared" si="17"/>
        <v>0</v>
      </c>
      <c r="E328">
        <f ca="1">MAX(B$3:B328)</f>
        <v>417.26</v>
      </c>
      <c r="F328" s="6">
        <f t="shared" si="15"/>
        <v>0</v>
      </c>
    </row>
    <row r="329" spans="1:6" x14ac:dyDescent="0.25">
      <c r="A329" vm="761">
        <f ca="1"/>
        <v>44305</v>
      </c>
      <c r="B329" vm="762">
        <f ca="1"/>
        <v>415.21</v>
      </c>
      <c r="C329" s="34">
        <f t="shared" ca="1" si="16"/>
        <v>-4.9130038824713885E-3</v>
      </c>
      <c r="D329" s="6">
        <f t="shared" si="17"/>
        <v>0</v>
      </c>
      <c r="E329">
        <f ca="1">MAX(B$3:B329)</f>
        <v>417.26</v>
      </c>
      <c r="F329" s="6">
        <f t="shared" si="15"/>
        <v>0</v>
      </c>
    </row>
    <row r="330" spans="1:6" x14ac:dyDescent="0.25">
      <c r="A330" vm="763">
        <f ca="1"/>
        <v>44306</v>
      </c>
      <c r="B330" vm="764">
        <f ca="1"/>
        <v>412.17</v>
      </c>
      <c r="C330" s="34">
        <f t="shared" ca="1" si="16"/>
        <v>-1.2198629152087368E-2</v>
      </c>
      <c r="D330" s="6">
        <f t="shared" si="17"/>
        <v>0</v>
      </c>
      <c r="E330">
        <f ca="1">MAX(B$3:B330)</f>
        <v>417.26</v>
      </c>
      <c r="F330" s="6">
        <f t="shared" si="15"/>
        <v>0</v>
      </c>
    </row>
    <row r="331" spans="1:6" x14ac:dyDescent="0.25">
      <c r="A331" vm="765">
        <f ca="1"/>
        <v>44307</v>
      </c>
      <c r="B331" vm="766">
        <f ca="1"/>
        <v>416.07</v>
      </c>
      <c r="C331" s="34">
        <f t="shared" ca="1" si="16"/>
        <v>-2.8519388390931262E-3</v>
      </c>
      <c r="D331" s="6">
        <f t="shared" si="17"/>
        <v>0</v>
      </c>
      <c r="E331">
        <f ca="1">MAX(B$3:B331)</f>
        <v>417.26</v>
      </c>
      <c r="F331" s="6">
        <f t="shared" si="15"/>
        <v>0</v>
      </c>
    </row>
    <row r="332" spans="1:6" x14ac:dyDescent="0.25">
      <c r="A332" vm="767">
        <f ca="1"/>
        <v>44308</v>
      </c>
      <c r="B332" vm="768">
        <f ca="1"/>
        <v>412.27</v>
      </c>
      <c r="C332" s="34">
        <f t="shared" ca="1" si="16"/>
        <v>-1.1958970426113236E-2</v>
      </c>
      <c r="D332" s="6">
        <f t="shared" si="17"/>
        <v>0</v>
      </c>
      <c r="E332">
        <f ca="1">MAX(B$3:B332)</f>
        <v>417.26</v>
      </c>
      <c r="F332" s="6">
        <f t="shared" si="15"/>
        <v>0</v>
      </c>
    </row>
    <row r="333" spans="1:6" x14ac:dyDescent="0.25">
      <c r="A333" vm="769">
        <f ca="1"/>
        <v>44309</v>
      </c>
      <c r="B333" vm="770">
        <f ca="1"/>
        <v>416.74</v>
      </c>
      <c r="C333" s="34">
        <f t="shared" ca="1" si="16"/>
        <v>-1.2462253750658626E-3</v>
      </c>
      <c r="D333" s="6">
        <f t="shared" si="17"/>
        <v>0</v>
      </c>
      <c r="E333">
        <f ca="1">MAX(B$3:B333)</f>
        <v>417.26</v>
      </c>
      <c r="F333" s="6">
        <f t="shared" si="15"/>
        <v>0</v>
      </c>
    </row>
    <row r="334" spans="1:6" x14ac:dyDescent="0.25">
      <c r="A334" vm="771">
        <f ca="1"/>
        <v>44312</v>
      </c>
      <c r="B334" vm="772">
        <f ca="1"/>
        <v>417.61</v>
      </c>
      <c r="C334" s="34">
        <f t="shared" ca="1" si="16"/>
        <v>0</v>
      </c>
      <c r="D334" s="6">
        <f t="shared" si="17"/>
        <v>0</v>
      </c>
      <c r="E334">
        <f ca="1">MAX(B$3:B334)</f>
        <v>417.61</v>
      </c>
      <c r="F334" s="6">
        <f t="shared" si="15"/>
        <v>0</v>
      </c>
    </row>
    <row r="335" spans="1:6" x14ac:dyDescent="0.25">
      <c r="A335" vm="773">
        <f ca="1"/>
        <v>44313</v>
      </c>
      <c r="B335" vm="774">
        <f ca="1"/>
        <v>417.52</v>
      </c>
      <c r="C335" s="34">
        <f t="shared" ca="1" si="16"/>
        <v>-2.1551208064948596E-4</v>
      </c>
      <c r="D335" s="6">
        <f t="shared" si="17"/>
        <v>0</v>
      </c>
      <c r="E335">
        <f ca="1">MAX(B$3:B335)</f>
        <v>417.61</v>
      </c>
      <c r="F335" s="6">
        <f t="shared" si="15"/>
        <v>0</v>
      </c>
    </row>
    <row r="336" spans="1:6" x14ac:dyDescent="0.25">
      <c r="A336" vm="775">
        <f ca="1"/>
        <v>44314</v>
      </c>
      <c r="B336" vm="776">
        <f ca="1"/>
        <v>417.4</v>
      </c>
      <c r="C336" s="34">
        <f t="shared" ca="1" si="16"/>
        <v>-5.0286152151537652E-4</v>
      </c>
      <c r="D336" s="6">
        <f t="shared" si="17"/>
        <v>0</v>
      </c>
      <c r="E336">
        <f ca="1">MAX(B$3:B336)</f>
        <v>417.61</v>
      </c>
      <c r="F336" s="6">
        <f t="shared" si="15"/>
        <v>0</v>
      </c>
    </row>
    <row r="337" spans="1:6" x14ac:dyDescent="0.25">
      <c r="A337" vm="777">
        <f ca="1"/>
        <v>44315</v>
      </c>
      <c r="B337" vm="778">
        <f ca="1"/>
        <v>420.06</v>
      </c>
      <c r="C337" s="34">
        <f t="shared" ca="1" si="16"/>
        <v>0</v>
      </c>
      <c r="D337" s="6">
        <f t="shared" si="17"/>
        <v>0</v>
      </c>
      <c r="E337">
        <f ca="1">MAX(B$3:B337)</f>
        <v>420.06</v>
      </c>
      <c r="F337" s="6">
        <f t="shared" si="15"/>
        <v>0</v>
      </c>
    </row>
    <row r="338" spans="1:6" x14ac:dyDescent="0.25">
      <c r="A338" vm="779">
        <f ca="1"/>
        <v>44316</v>
      </c>
      <c r="B338" vm="780">
        <f ca="1"/>
        <v>417.3</v>
      </c>
      <c r="C338" s="34">
        <f t="shared" ca="1" si="16"/>
        <v>-6.5704899300099767E-3</v>
      </c>
      <c r="D338" s="6">
        <f t="shared" si="17"/>
        <v>0</v>
      </c>
      <c r="E338">
        <f ca="1">MAX(B$3:B338)</f>
        <v>420.06</v>
      </c>
      <c r="F338" s="6">
        <f t="shared" si="15"/>
        <v>0</v>
      </c>
    </row>
    <row r="339" spans="1:6" x14ac:dyDescent="0.25">
      <c r="A339" vm="781">
        <f ca="1"/>
        <v>44319</v>
      </c>
      <c r="B339" vm="782">
        <f ca="1"/>
        <v>418.2</v>
      </c>
      <c r="C339" s="34">
        <f t="shared" ca="1" si="16"/>
        <v>-4.4279388658763361E-3</v>
      </c>
      <c r="D339" s="6">
        <f t="shared" si="17"/>
        <v>0</v>
      </c>
      <c r="E339">
        <f ca="1">MAX(B$3:B339)</f>
        <v>420.06</v>
      </c>
      <c r="F339" s="6">
        <f t="shared" si="15"/>
        <v>0</v>
      </c>
    </row>
    <row r="340" spans="1:6" x14ac:dyDescent="0.25">
      <c r="A340" vm="783">
        <f ca="1"/>
        <v>44320</v>
      </c>
      <c r="B340" vm="784">
        <f ca="1"/>
        <v>415.62</v>
      </c>
      <c r="C340" s="34">
        <f t="shared" ca="1" si="16"/>
        <v>-1.0569918583059558E-2</v>
      </c>
      <c r="D340" s="6">
        <f t="shared" si="17"/>
        <v>0</v>
      </c>
      <c r="E340">
        <f ca="1">MAX(B$3:B340)</f>
        <v>420.06</v>
      </c>
      <c r="F340" s="6">
        <f t="shared" si="15"/>
        <v>0</v>
      </c>
    </row>
    <row r="341" spans="1:6" x14ac:dyDescent="0.25">
      <c r="A341" vm="785">
        <f ca="1"/>
        <v>44321</v>
      </c>
      <c r="B341" vm="786">
        <f ca="1"/>
        <v>415.75</v>
      </c>
      <c r="C341" s="34">
        <f t="shared" ca="1" si="16"/>
        <v>-1.0260438984906924E-2</v>
      </c>
      <c r="D341" s="6">
        <f t="shared" si="17"/>
        <v>0</v>
      </c>
      <c r="E341">
        <f ca="1">MAX(B$3:B341)</f>
        <v>420.06</v>
      </c>
      <c r="F341" s="6">
        <f t="shared" si="15"/>
        <v>0</v>
      </c>
    </row>
    <row r="342" spans="1:6" x14ac:dyDescent="0.25">
      <c r="A342" vm="787">
        <f ca="1"/>
        <v>44322</v>
      </c>
      <c r="B342" vm="788">
        <f ca="1"/>
        <v>419.07</v>
      </c>
      <c r="C342" s="34">
        <f t="shared" ca="1" si="16"/>
        <v>-2.3568061705470864E-3</v>
      </c>
      <c r="D342" s="6">
        <f t="shared" si="17"/>
        <v>0</v>
      </c>
      <c r="E342">
        <f ca="1">MAX(B$3:B342)</f>
        <v>420.06</v>
      </c>
      <c r="F342" s="6">
        <f t="shared" si="15"/>
        <v>0</v>
      </c>
    </row>
    <row r="343" spans="1:6" x14ac:dyDescent="0.25">
      <c r="A343" vm="789">
        <f ca="1"/>
        <v>44323</v>
      </c>
      <c r="B343" vm="790">
        <f ca="1"/>
        <v>422.12</v>
      </c>
      <c r="C343" s="34">
        <f t="shared" ca="1" si="16"/>
        <v>0</v>
      </c>
      <c r="D343" s="6">
        <f t="shared" si="17"/>
        <v>0</v>
      </c>
      <c r="E343">
        <f ca="1">MAX(B$3:B343)</f>
        <v>422.12</v>
      </c>
      <c r="F343" s="6">
        <f t="shared" si="15"/>
        <v>0</v>
      </c>
    </row>
    <row r="344" spans="1:6" x14ac:dyDescent="0.25">
      <c r="A344" vm="791">
        <f ca="1"/>
        <v>44326</v>
      </c>
      <c r="B344" vm="792">
        <f ca="1"/>
        <v>417.94</v>
      </c>
      <c r="C344" s="34">
        <f t="shared" ca="1" si="16"/>
        <v>-9.9023974225338918E-3</v>
      </c>
      <c r="D344" s="6">
        <f t="shared" si="17"/>
        <v>0</v>
      </c>
      <c r="E344">
        <f ca="1">MAX(B$3:B344)</f>
        <v>422.12</v>
      </c>
      <c r="F344" s="6">
        <f t="shared" si="15"/>
        <v>0</v>
      </c>
    </row>
    <row r="345" spans="1:6" x14ac:dyDescent="0.25">
      <c r="A345" vm="793">
        <f ca="1"/>
        <v>44327</v>
      </c>
      <c r="B345" vm="794">
        <f ca="1"/>
        <v>414.21</v>
      </c>
      <c r="C345" s="34">
        <f t="shared" ca="1" si="16"/>
        <v>-1.8738747275656272E-2</v>
      </c>
      <c r="D345" s="6">
        <f t="shared" si="17"/>
        <v>0</v>
      </c>
      <c r="E345">
        <f ca="1">MAX(B$3:B345)</f>
        <v>422.12</v>
      </c>
      <c r="F345" s="6">
        <f t="shared" si="15"/>
        <v>0</v>
      </c>
    </row>
    <row r="346" spans="1:6" x14ac:dyDescent="0.25">
      <c r="A346" vm="795">
        <f ca="1"/>
        <v>44328</v>
      </c>
      <c r="B346" vm="796">
        <f ca="1"/>
        <v>405.41</v>
      </c>
      <c r="C346" s="34">
        <f t="shared" ca="1" si="16"/>
        <v>-3.9585899744148535E-2</v>
      </c>
      <c r="D346" s="6">
        <f t="shared" si="17"/>
        <v>0</v>
      </c>
      <c r="E346">
        <f ca="1">MAX(B$3:B346)</f>
        <v>422.12</v>
      </c>
      <c r="F346" s="6">
        <f t="shared" si="15"/>
        <v>0</v>
      </c>
    </row>
    <row r="347" spans="1:6" x14ac:dyDescent="0.25">
      <c r="A347" vm="797">
        <f ca="1"/>
        <v>44329</v>
      </c>
      <c r="B347" vm="798">
        <f ca="1"/>
        <v>410.28</v>
      </c>
      <c r="C347" s="34">
        <f t="shared" ca="1" si="16"/>
        <v>-2.8048896048517083E-2</v>
      </c>
      <c r="D347" s="6">
        <f t="shared" si="17"/>
        <v>0</v>
      </c>
      <c r="E347">
        <f ca="1">MAX(B$3:B347)</f>
        <v>422.12</v>
      </c>
      <c r="F347" s="6">
        <f t="shared" si="15"/>
        <v>0</v>
      </c>
    </row>
    <row r="348" spans="1:6" x14ac:dyDescent="0.25">
      <c r="A348" vm="799">
        <f ca="1"/>
        <v>44330</v>
      </c>
      <c r="B348" vm="800">
        <f ca="1"/>
        <v>416.58</v>
      </c>
      <c r="C348" s="34">
        <f t="shared" ca="1" si="16"/>
        <v>-1.3124230076755474E-2</v>
      </c>
      <c r="D348" s="6">
        <f t="shared" si="17"/>
        <v>0</v>
      </c>
      <c r="E348">
        <f ca="1">MAX(B$3:B348)</f>
        <v>422.12</v>
      </c>
      <c r="F348" s="6">
        <f t="shared" si="15"/>
        <v>0</v>
      </c>
    </row>
    <row r="349" spans="1:6" x14ac:dyDescent="0.25">
      <c r="A349" vm="801">
        <f ca="1"/>
        <v>44333</v>
      </c>
      <c r="B349" vm="802">
        <f ca="1"/>
        <v>415.52</v>
      </c>
      <c r="C349" s="34">
        <f t="shared" ca="1" si="16"/>
        <v>-1.5635364351369332E-2</v>
      </c>
      <c r="D349" s="6">
        <f t="shared" si="17"/>
        <v>0</v>
      </c>
      <c r="E349">
        <f ca="1">MAX(B$3:B349)</f>
        <v>422.12</v>
      </c>
      <c r="F349" s="6">
        <f t="shared" si="15"/>
        <v>0</v>
      </c>
    </row>
    <row r="350" spans="1:6" x14ac:dyDescent="0.25">
      <c r="A350" vm="803">
        <f ca="1"/>
        <v>44334</v>
      </c>
      <c r="B350" vm="804">
        <f ca="1"/>
        <v>411.94</v>
      </c>
      <c r="C350" s="34">
        <f t="shared" ca="1" si="16"/>
        <v>-2.4116365014687783E-2</v>
      </c>
      <c r="D350" s="6">
        <f t="shared" si="17"/>
        <v>0</v>
      </c>
      <c r="E350">
        <f ca="1">MAX(B$3:B350)</f>
        <v>422.12</v>
      </c>
      <c r="F350" s="6">
        <f t="shared" si="15"/>
        <v>0</v>
      </c>
    </row>
    <row r="351" spans="1:6" x14ac:dyDescent="0.25">
      <c r="A351" vm="805">
        <f ca="1"/>
        <v>44335</v>
      </c>
      <c r="B351" vm="806">
        <f ca="1"/>
        <v>410.86</v>
      </c>
      <c r="C351" s="34">
        <f t="shared" ca="1" si="16"/>
        <v>-2.6674879181275445E-2</v>
      </c>
      <c r="D351" s="6">
        <f t="shared" si="17"/>
        <v>0</v>
      </c>
      <c r="E351">
        <f ca="1">MAX(B$3:B351)</f>
        <v>422.12</v>
      </c>
      <c r="F351" s="6">
        <f t="shared" si="15"/>
        <v>0</v>
      </c>
    </row>
    <row r="352" spans="1:6" x14ac:dyDescent="0.25">
      <c r="A352" vm="807">
        <f ca="1"/>
        <v>44336</v>
      </c>
      <c r="B352" vm="808">
        <f ca="1"/>
        <v>415.28</v>
      </c>
      <c r="C352" s="34">
        <f t="shared" ca="1" si="16"/>
        <v>-1.6203923055055511E-2</v>
      </c>
      <c r="D352" s="6">
        <f t="shared" si="17"/>
        <v>0</v>
      </c>
      <c r="E352">
        <f ca="1">MAX(B$3:B352)</f>
        <v>422.12</v>
      </c>
      <c r="F352" s="6">
        <f t="shared" si="15"/>
        <v>0</v>
      </c>
    </row>
    <row r="353" spans="1:6" x14ac:dyDescent="0.25">
      <c r="A353" vm="809">
        <f ca="1"/>
        <v>44337</v>
      </c>
      <c r="B353" vm="810">
        <f ca="1"/>
        <v>414.94</v>
      </c>
      <c r="C353" s="34">
        <f t="shared" ca="1" si="16"/>
        <v>-1.7009381218610838E-2</v>
      </c>
      <c r="D353" s="6">
        <f t="shared" si="17"/>
        <v>0</v>
      </c>
      <c r="E353">
        <f ca="1">MAX(B$3:B353)</f>
        <v>422.12</v>
      </c>
      <c r="F353" s="6">
        <f t="shared" si="15"/>
        <v>0</v>
      </c>
    </row>
    <row r="354" spans="1:6" x14ac:dyDescent="0.25">
      <c r="A354" vm="811">
        <f ca="1"/>
        <v>44340</v>
      </c>
      <c r="B354" vm="812">
        <f ca="1"/>
        <v>419.17</v>
      </c>
      <c r="C354" s="34">
        <f t="shared" ca="1" si="16"/>
        <v>-6.9885340661423019E-3</v>
      </c>
      <c r="D354" s="6">
        <f t="shared" si="17"/>
        <v>0</v>
      </c>
      <c r="E354">
        <f ca="1">MAX(B$3:B354)</f>
        <v>422.12</v>
      </c>
      <c r="F354" s="6">
        <f t="shared" si="15"/>
        <v>0</v>
      </c>
    </row>
    <row r="355" spans="1:6" x14ac:dyDescent="0.25">
      <c r="A355" vm="813">
        <f ca="1"/>
        <v>44341</v>
      </c>
      <c r="B355" vm="814">
        <f ca="1"/>
        <v>418.24</v>
      </c>
      <c r="C355" s="34">
        <f t="shared" ca="1" si="16"/>
        <v>-9.1916990429261707E-3</v>
      </c>
      <c r="D355" s="6">
        <f t="shared" si="17"/>
        <v>0</v>
      </c>
      <c r="E355">
        <f ca="1">MAX(B$3:B355)</f>
        <v>422.12</v>
      </c>
      <c r="F355" s="6">
        <f t="shared" si="15"/>
        <v>0</v>
      </c>
    </row>
    <row r="356" spans="1:6" x14ac:dyDescent="0.25">
      <c r="A356" vm="815">
        <f ca="1"/>
        <v>44342</v>
      </c>
      <c r="B356" vm="788">
        <f ca="1"/>
        <v>419.07</v>
      </c>
      <c r="C356" s="34">
        <f t="shared" ca="1" si="16"/>
        <v>-7.2254335260115874E-3</v>
      </c>
      <c r="D356" s="6">
        <f t="shared" si="17"/>
        <v>0</v>
      </c>
      <c r="E356">
        <f ca="1">MAX(B$3:B356)</f>
        <v>422.12</v>
      </c>
      <c r="F356" s="6">
        <f t="shared" si="15"/>
        <v>0</v>
      </c>
    </row>
    <row r="357" spans="1:6" x14ac:dyDescent="0.25">
      <c r="A357" vm="816">
        <f ca="1"/>
        <v>44343</v>
      </c>
      <c r="B357" vm="817">
        <f ca="1"/>
        <v>419.29</v>
      </c>
      <c r="C357" s="34">
        <f t="shared" ca="1" si="16"/>
        <v>-6.7042547142992133E-3</v>
      </c>
      <c r="D357" s="6">
        <f t="shared" si="17"/>
        <v>0</v>
      </c>
      <c r="E357">
        <f ca="1">MAX(B$3:B357)</f>
        <v>422.12</v>
      </c>
      <c r="F357" s="6">
        <f t="shared" si="15"/>
        <v>0</v>
      </c>
    </row>
    <row r="358" spans="1:6" x14ac:dyDescent="0.25">
      <c r="A358" vm="818">
        <f ca="1"/>
        <v>44344</v>
      </c>
      <c r="B358" vm="819">
        <f ca="1"/>
        <v>420.04</v>
      </c>
      <c r="C358" s="34">
        <f t="shared" ca="1" si="16"/>
        <v>-4.9275087652799771E-3</v>
      </c>
      <c r="D358" s="6">
        <f t="shared" si="17"/>
        <v>0</v>
      </c>
      <c r="E358">
        <f ca="1">MAX(B$3:B358)</f>
        <v>422.12</v>
      </c>
      <c r="F358" s="6">
        <f t="shared" si="15"/>
        <v>0</v>
      </c>
    </row>
    <row r="359" spans="1:6" x14ac:dyDescent="0.25">
      <c r="A359" vm="820">
        <f ca="1"/>
        <v>44348</v>
      </c>
      <c r="B359" vm="821">
        <f ca="1"/>
        <v>419.67</v>
      </c>
      <c r="C359" s="34">
        <f t="shared" ca="1" si="16"/>
        <v>-5.8040367667961451E-3</v>
      </c>
      <c r="D359" s="6">
        <f t="shared" si="17"/>
        <v>0</v>
      </c>
      <c r="E359">
        <f ca="1">MAX(B$3:B359)</f>
        <v>422.12</v>
      </c>
      <c r="F359" s="6">
        <f t="shared" si="15"/>
        <v>0</v>
      </c>
    </row>
    <row r="360" spans="1:6" x14ac:dyDescent="0.25">
      <c r="A360" vm="822">
        <f ca="1"/>
        <v>44349</v>
      </c>
      <c r="B360" vm="823">
        <f ca="1"/>
        <v>420.33</v>
      </c>
      <c r="C360" s="34">
        <f t="shared" ca="1" si="16"/>
        <v>-4.2405003316592924E-3</v>
      </c>
      <c r="D360" s="6">
        <f t="shared" si="17"/>
        <v>0</v>
      </c>
      <c r="E360">
        <f ca="1">MAX(B$3:B360)</f>
        <v>422.12</v>
      </c>
      <c r="F360" s="6">
        <f t="shared" si="15"/>
        <v>0</v>
      </c>
    </row>
    <row r="361" spans="1:6" x14ac:dyDescent="0.25">
      <c r="A361" vm="824">
        <f ca="1"/>
        <v>44350</v>
      </c>
      <c r="B361" vm="825">
        <f ca="1"/>
        <v>418.77</v>
      </c>
      <c r="C361" s="34">
        <f t="shared" ca="1" si="16"/>
        <v>-7.9361319056193095E-3</v>
      </c>
      <c r="D361" s="6">
        <f t="shared" si="17"/>
        <v>0</v>
      </c>
      <c r="E361">
        <f ca="1">MAX(B$3:B361)</f>
        <v>422.12</v>
      </c>
      <c r="F361" s="6">
        <f t="shared" si="15"/>
        <v>0</v>
      </c>
    </row>
    <row r="362" spans="1:6" x14ac:dyDescent="0.25">
      <c r="A362" vm="826">
        <f ca="1"/>
        <v>44351</v>
      </c>
      <c r="B362" vm="827">
        <f ca="1"/>
        <v>422.6</v>
      </c>
      <c r="C362" s="34">
        <f t="shared" ca="1" si="16"/>
        <v>0</v>
      </c>
      <c r="D362" s="6">
        <f t="shared" si="17"/>
        <v>0</v>
      </c>
      <c r="E362">
        <f ca="1">MAX(B$3:B362)</f>
        <v>422.6</v>
      </c>
      <c r="F362" s="6">
        <f t="shared" si="15"/>
        <v>0</v>
      </c>
    </row>
    <row r="363" spans="1:6" x14ac:dyDescent="0.25">
      <c r="A363" vm="828">
        <f ca="1"/>
        <v>44354</v>
      </c>
      <c r="B363" vm="829">
        <f ca="1"/>
        <v>422.19</v>
      </c>
      <c r="C363" s="34">
        <f t="shared" ca="1" si="16"/>
        <v>-9.7018457169906528E-4</v>
      </c>
      <c r="D363" s="6">
        <f t="shared" si="17"/>
        <v>0</v>
      </c>
      <c r="E363">
        <f ca="1">MAX(B$3:B363)</f>
        <v>422.6</v>
      </c>
      <c r="F363" s="6">
        <f t="shared" si="15"/>
        <v>0</v>
      </c>
    </row>
    <row r="364" spans="1:6" x14ac:dyDescent="0.25">
      <c r="A364" vm="830">
        <f ca="1"/>
        <v>44355</v>
      </c>
      <c r="B364" vm="831">
        <f ca="1"/>
        <v>422.28</v>
      </c>
      <c r="C364" s="34">
        <f t="shared" ca="1" si="16"/>
        <v>-7.5721722669202553E-4</v>
      </c>
      <c r="D364" s="6">
        <f t="shared" si="17"/>
        <v>0</v>
      </c>
      <c r="E364">
        <f ca="1">MAX(B$3:B364)</f>
        <v>422.6</v>
      </c>
      <c r="F364" s="6">
        <f t="shared" si="15"/>
        <v>0</v>
      </c>
    </row>
    <row r="365" spans="1:6" x14ac:dyDescent="0.25">
      <c r="A365" vm="832">
        <f ca="1"/>
        <v>44356</v>
      </c>
      <c r="B365" vm="833">
        <f ca="1"/>
        <v>421.65</v>
      </c>
      <c r="C365" s="34">
        <f t="shared" ca="1" si="16"/>
        <v>-2.2479886417417069E-3</v>
      </c>
      <c r="D365" s="6">
        <f t="shared" si="17"/>
        <v>0</v>
      </c>
      <c r="E365">
        <f ca="1">MAX(B$3:B365)</f>
        <v>422.6</v>
      </c>
      <c r="F365" s="6">
        <f t="shared" si="15"/>
        <v>0</v>
      </c>
    </row>
    <row r="366" spans="1:6" x14ac:dyDescent="0.25">
      <c r="A366" vm="834">
        <f ca="1"/>
        <v>44357</v>
      </c>
      <c r="B366" vm="835">
        <f ca="1"/>
        <v>423.61</v>
      </c>
      <c r="C366" s="34">
        <f t="shared" ca="1" si="16"/>
        <v>0</v>
      </c>
      <c r="D366" s="6">
        <f t="shared" si="17"/>
        <v>0</v>
      </c>
      <c r="E366">
        <f ca="1">MAX(B$3:B366)</f>
        <v>423.61</v>
      </c>
      <c r="F366" s="6">
        <f t="shared" si="15"/>
        <v>0</v>
      </c>
    </row>
    <row r="367" spans="1:6" x14ac:dyDescent="0.25">
      <c r="A367" vm="836">
        <f ca="1"/>
        <v>44358</v>
      </c>
      <c r="B367" vm="837">
        <f ca="1"/>
        <v>424.31</v>
      </c>
      <c r="C367" s="34">
        <f t="shared" ca="1" si="16"/>
        <v>0</v>
      </c>
      <c r="D367" s="6">
        <f t="shared" si="17"/>
        <v>0</v>
      </c>
      <c r="E367">
        <f ca="1">MAX(B$3:B367)</f>
        <v>424.31</v>
      </c>
      <c r="F367" s="6">
        <f t="shared" si="15"/>
        <v>0</v>
      </c>
    </row>
    <row r="368" spans="1:6" x14ac:dyDescent="0.25">
      <c r="A368" vm="838">
        <f ca="1"/>
        <v>44361</v>
      </c>
      <c r="B368" vm="839">
        <f ca="1"/>
        <v>425.26</v>
      </c>
      <c r="C368" s="34">
        <f t="shared" ca="1" si="16"/>
        <v>0</v>
      </c>
      <c r="D368" s="6">
        <f t="shared" si="17"/>
        <v>0</v>
      </c>
      <c r="E368">
        <f ca="1">MAX(B$3:B368)</f>
        <v>425.26</v>
      </c>
      <c r="F368" s="6">
        <f t="shared" si="15"/>
        <v>0</v>
      </c>
    </row>
    <row r="369" spans="1:6" x14ac:dyDescent="0.25">
      <c r="A369" vm="840">
        <f ca="1"/>
        <v>44362</v>
      </c>
      <c r="B369" vm="841">
        <f ca="1"/>
        <v>424.48</v>
      </c>
      <c r="C369" s="34">
        <f t="shared" ca="1" si="16"/>
        <v>-1.8341720359308959E-3</v>
      </c>
      <c r="D369" s="6">
        <f t="shared" si="17"/>
        <v>0</v>
      </c>
      <c r="E369">
        <f ca="1">MAX(B$3:B369)</f>
        <v>425.26</v>
      </c>
      <c r="F369" s="6">
        <f t="shared" si="15"/>
        <v>0</v>
      </c>
    </row>
    <row r="370" spans="1:6" x14ac:dyDescent="0.25">
      <c r="A370" vm="842">
        <f ca="1"/>
        <v>44363</v>
      </c>
      <c r="B370" vm="843">
        <f ca="1"/>
        <v>422.11</v>
      </c>
      <c r="C370" s="34">
        <f t="shared" ca="1" si="16"/>
        <v>-7.4072332220288233E-3</v>
      </c>
      <c r="D370" s="6">
        <f t="shared" si="17"/>
        <v>0</v>
      </c>
      <c r="E370">
        <f ca="1">MAX(B$3:B370)</f>
        <v>425.26</v>
      </c>
      <c r="F370" s="6">
        <f t="shared" si="15"/>
        <v>0</v>
      </c>
    </row>
    <row r="371" spans="1:6" x14ac:dyDescent="0.25">
      <c r="A371" vm="844">
        <f ca="1"/>
        <v>44364</v>
      </c>
      <c r="B371" vm="845">
        <f ca="1"/>
        <v>421.97</v>
      </c>
      <c r="C371" s="34">
        <f t="shared" ca="1" si="16"/>
        <v>-7.7364435874522968E-3</v>
      </c>
      <c r="D371" s="6">
        <f t="shared" si="17"/>
        <v>0</v>
      </c>
      <c r="E371">
        <f ca="1">MAX(B$3:B371)</f>
        <v>425.26</v>
      </c>
      <c r="F371" s="6">
        <f t="shared" si="15"/>
        <v>0</v>
      </c>
    </row>
    <row r="372" spans="1:6" x14ac:dyDescent="0.25">
      <c r="A372" vm="846">
        <f ca="1"/>
        <v>44365</v>
      </c>
      <c r="B372" vm="847">
        <f ca="1"/>
        <v>414.92</v>
      </c>
      <c r="C372" s="34">
        <f t="shared" ca="1" si="16"/>
        <v>-2.4314536989136E-2</v>
      </c>
      <c r="D372" s="6">
        <f t="shared" si="17"/>
        <v>0</v>
      </c>
      <c r="E372">
        <f ca="1">MAX(B$3:B372)</f>
        <v>425.26</v>
      </c>
      <c r="F372" s="6">
        <f t="shared" si="15"/>
        <v>0</v>
      </c>
    </row>
    <row r="373" spans="1:6" x14ac:dyDescent="0.25">
      <c r="A373" vm="848">
        <f ca="1"/>
        <v>44368</v>
      </c>
      <c r="B373" vm="849">
        <f ca="1"/>
        <v>420.86</v>
      </c>
      <c r="C373" s="34">
        <f t="shared" ca="1" si="16"/>
        <v>-1.0346611484738694E-2</v>
      </c>
      <c r="D373" s="6">
        <f t="shared" si="17"/>
        <v>0</v>
      </c>
      <c r="E373">
        <f ca="1">MAX(B$3:B373)</f>
        <v>425.26</v>
      </c>
      <c r="F373" s="6">
        <f t="shared" si="15"/>
        <v>0</v>
      </c>
    </row>
    <row r="374" spans="1:6" x14ac:dyDescent="0.25">
      <c r="A374" vm="850">
        <f ca="1"/>
        <v>44369</v>
      </c>
      <c r="B374" vm="851">
        <f ca="1"/>
        <v>423.11</v>
      </c>
      <c r="C374" s="34">
        <f t="shared" ca="1" si="16"/>
        <v>-5.0557306118609261E-3</v>
      </c>
      <c r="D374" s="6">
        <f t="shared" si="17"/>
        <v>0</v>
      </c>
      <c r="E374">
        <f ca="1">MAX(B$3:B374)</f>
        <v>425.26</v>
      </c>
      <c r="F374" s="6">
        <f t="shared" si="15"/>
        <v>0</v>
      </c>
    </row>
    <row r="375" spans="1:6" x14ac:dyDescent="0.25">
      <c r="A375" vm="852">
        <f ca="1"/>
        <v>44370</v>
      </c>
      <c r="B375" vm="827">
        <f ca="1"/>
        <v>422.6</v>
      </c>
      <c r="C375" s="34">
        <f t="shared" ca="1" si="16"/>
        <v>-6.254996943046532E-3</v>
      </c>
      <c r="D375" s="6">
        <f t="shared" si="17"/>
        <v>0</v>
      </c>
      <c r="E375">
        <f ca="1">MAX(B$3:B375)</f>
        <v>425.26</v>
      </c>
      <c r="F375" s="6">
        <f t="shared" si="15"/>
        <v>0</v>
      </c>
    </row>
    <row r="376" spans="1:6" x14ac:dyDescent="0.25">
      <c r="A376" vm="853">
        <f ca="1"/>
        <v>44371</v>
      </c>
      <c r="B376" vm="854">
        <f ca="1"/>
        <v>425.1</v>
      </c>
      <c r="C376" s="34">
        <f t="shared" ca="1" si="16"/>
        <v>-3.7624041762678874E-4</v>
      </c>
      <c r="D376" s="6">
        <f t="shared" si="17"/>
        <v>0</v>
      </c>
      <c r="E376">
        <f ca="1">MAX(B$3:B376)</f>
        <v>425.26</v>
      </c>
      <c r="F376" s="6">
        <f t="shared" si="15"/>
        <v>0</v>
      </c>
    </row>
    <row r="377" spans="1:6" x14ac:dyDescent="0.25">
      <c r="A377" vm="855">
        <f ca="1"/>
        <v>44372</v>
      </c>
      <c r="B377" vm="856">
        <f ca="1"/>
        <v>426.61</v>
      </c>
      <c r="C377" s="34">
        <f t="shared" ca="1" si="16"/>
        <v>0</v>
      </c>
      <c r="D377" s="6">
        <f t="shared" si="17"/>
        <v>0</v>
      </c>
      <c r="E377">
        <f ca="1">MAX(B$3:B377)</f>
        <v>426.61</v>
      </c>
      <c r="F377" s="6">
        <f t="shared" si="15"/>
        <v>0</v>
      </c>
    </row>
    <row r="378" spans="1:6" x14ac:dyDescent="0.25">
      <c r="A378" vm="857">
        <f ca="1"/>
        <v>44375</v>
      </c>
      <c r="B378" vm="858">
        <f ca="1"/>
        <v>427.47</v>
      </c>
      <c r="C378" s="34">
        <f t="shared" ca="1" si="16"/>
        <v>0</v>
      </c>
      <c r="D378" s="6">
        <f t="shared" si="17"/>
        <v>0</v>
      </c>
      <c r="E378">
        <f ca="1">MAX(B$3:B378)</f>
        <v>427.47</v>
      </c>
      <c r="F378" s="6">
        <f t="shared" si="15"/>
        <v>0</v>
      </c>
    </row>
    <row r="379" spans="1:6" x14ac:dyDescent="0.25">
      <c r="A379" vm="859">
        <f ca="1"/>
        <v>44376</v>
      </c>
      <c r="B379" vm="860">
        <f ca="1"/>
        <v>427.7</v>
      </c>
      <c r="C379" s="34">
        <f t="shared" ca="1" si="16"/>
        <v>0</v>
      </c>
      <c r="D379" s="6">
        <f t="shared" si="17"/>
        <v>0</v>
      </c>
      <c r="E379">
        <f ca="1">MAX(B$3:B379)</f>
        <v>427.7</v>
      </c>
      <c r="F379" s="6">
        <f t="shared" si="15"/>
        <v>0</v>
      </c>
    </row>
    <row r="380" spans="1:6" x14ac:dyDescent="0.25">
      <c r="A380" vm="861">
        <f ca="1"/>
        <v>44377</v>
      </c>
      <c r="B380" vm="862">
        <f ca="1"/>
        <v>428.06</v>
      </c>
      <c r="C380" s="34">
        <f t="shared" ca="1" si="16"/>
        <v>0</v>
      </c>
      <c r="D380" s="6">
        <f t="shared" si="17"/>
        <v>0</v>
      </c>
      <c r="E380">
        <f ca="1">MAX(B$3:B380)</f>
        <v>428.06</v>
      </c>
      <c r="F380" s="6">
        <f t="shared" si="15"/>
        <v>0</v>
      </c>
    </row>
    <row r="381" spans="1:6" x14ac:dyDescent="0.25">
      <c r="A381" vm="863">
        <f ca="1"/>
        <v>44378</v>
      </c>
      <c r="B381" vm="864">
        <f ca="1"/>
        <v>430.43</v>
      </c>
      <c r="C381" s="34">
        <f t="shared" ca="1" si="16"/>
        <v>0</v>
      </c>
      <c r="D381" s="6">
        <f t="shared" si="17"/>
        <v>0</v>
      </c>
      <c r="E381">
        <f ca="1">MAX(B$3:B381)</f>
        <v>430.43</v>
      </c>
      <c r="F381" s="6">
        <f t="shared" si="15"/>
        <v>0</v>
      </c>
    </row>
    <row r="382" spans="1:6" x14ac:dyDescent="0.25">
      <c r="A382" vm="865">
        <f ca="1"/>
        <v>44379</v>
      </c>
      <c r="B382" vm="866">
        <f ca="1"/>
        <v>433.72</v>
      </c>
      <c r="C382" s="34">
        <f t="shared" ca="1" si="16"/>
        <v>0</v>
      </c>
      <c r="D382" s="6">
        <f t="shared" si="17"/>
        <v>0</v>
      </c>
      <c r="E382">
        <f ca="1">MAX(B$3:B382)</f>
        <v>433.72</v>
      </c>
      <c r="F382" s="6">
        <f t="shared" si="15"/>
        <v>0</v>
      </c>
    </row>
    <row r="383" spans="1:6" x14ac:dyDescent="0.25">
      <c r="A383" vm="867">
        <f ca="1"/>
        <v>44383</v>
      </c>
      <c r="B383" vm="868">
        <f ca="1"/>
        <v>432.93</v>
      </c>
      <c r="C383" s="34">
        <f t="shared" ca="1" si="16"/>
        <v>-1.8214516277783371E-3</v>
      </c>
      <c r="D383" s="6">
        <f t="shared" si="17"/>
        <v>0</v>
      </c>
      <c r="E383">
        <f ca="1">MAX(B$3:B383)</f>
        <v>433.72</v>
      </c>
      <c r="F383" s="6">
        <f t="shared" si="15"/>
        <v>0</v>
      </c>
    </row>
    <row r="384" spans="1:6" x14ac:dyDescent="0.25">
      <c r="A384" vm="869">
        <f ca="1"/>
        <v>44384</v>
      </c>
      <c r="B384" vm="870">
        <f ca="1"/>
        <v>434.46</v>
      </c>
      <c r="C384" s="34">
        <f t="shared" ca="1" si="16"/>
        <v>0</v>
      </c>
      <c r="D384" s="6">
        <f t="shared" si="17"/>
        <v>0</v>
      </c>
      <c r="E384">
        <f ca="1">MAX(B$3:B384)</f>
        <v>434.46</v>
      </c>
      <c r="F384" s="6">
        <f t="shared" si="15"/>
        <v>0</v>
      </c>
    </row>
    <row r="385" spans="1:6" x14ac:dyDescent="0.25">
      <c r="A385" vm="871">
        <f ca="1"/>
        <v>44385</v>
      </c>
      <c r="B385" vm="872">
        <f ca="1"/>
        <v>430.92</v>
      </c>
      <c r="C385" s="34">
        <f t="shared" ca="1" si="16"/>
        <v>-8.1480458500206316E-3</v>
      </c>
      <c r="D385" s="6">
        <f t="shared" si="17"/>
        <v>0</v>
      </c>
      <c r="E385">
        <f ca="1">MAX(B$3:B385)</f>
        <v>434.46</v>
      </c>
      <c r="F385" s="6">
        <f t="shared" si="15"/>
        <v>0</v>
      </c>
    </row>
    <row r="386" spans="1:6" x14ac:dyDescent="0.25">
      <c r="A386" vm="873">
        <f ca="1"/>
        <v>44386</v>
      </c>
      <c r="B386" vm="874">
        <f ca="1"/>
        <v>435.52</v>
      </c>
      <c r="C386" s="34">
        <f t="shared" ca="1" si="16"/>
        <v>0</v>
      </c>
      <c r="D386" s="6">
        <f t="shared" si="17"/>
        <v>0</v>
      </c>
      <c r="E386">
        <f ca="1">MAX(B$3:B386)</f>
        <v>435.52</v>
      </c>
      <c r="F386" s="6">
        <f t="shared" si="15"/>
        <v>0</v>
      </c>
    </row>
    <row r="387" spans="1:6" x14ac:dyDescent="0.25">
      <c r="A387" vm="875">
        <f ca="1"/>
        <v>44389</v>
      </c>
      <c r="B387" vm="876">
        <f ca="1"/>
        <v>437.08</v>
      </c>
      <c r="C387" s="34">
        <f t="shared" ca="1" si="16"/>
        <v>0</v>
      </c>
      <c r="D387" s="6">
        <f t="shared" si="17"/>
        <v>0</v>
      </c>
      <c r="E387">
        <f ca="1">MAX(B$3:B387)</f>
        <v>437.08</v>
      </c>
      <c r="F387" s="6">
        <f t="shared" ref="F387:F450" si="18">F388</f>
        <v>0</v>
      </c>
    </row>
    <row r="388" spans="1:6" x14ac:dyDescent="0.25">
      <c r="A388" vm="877">
        <f ca="1"/>
        <v>44390</v>
      </c>
      <c r="B388" vm="878">
        <f ca="1"/>
        <v>435.59</v>
      </c>
      <c r="C388" s="34">
        <f t="shared" ref="C388:C451" ca="1" si="19">(B388-E388)/E388</f>
        <v>-3.4089869131509313E-3</v>
      </c>
      <c r="D388" s="6">
        <f t="shared" ref="D388:D451" si="20">F388</f>
        <v>0</v>
      </c>
      <c r="E388">
        <f ca="1">MAX(B$3:B388)</f>
        <v>437.08</v>
      </c>
      <c r="F388" s="6">
        <f t="shared" si="18"/>
        <v>0</v>
      </c>
    </row>
    <row r="389" spans="1:6" x14ac:dyDescent="0.25">
      <c r="A389" vm="879">
        <f ca="1"/>
        <v>44391</v>
      </c>
      <c r="B389" vm="880">
        <f ca="1"/>
        <v>436.24</v>
      </c>
      <c r="C389" s="34">
        <f t="shared" ca="1" si="19"/>
        <v>-1.9218449711722683E-3</v>
      </c>
      <c r="D389" s="6">
        <f t="shared" si="20"/>
        <v>0</v>
      </c>
      <c r="E389">
        <f ca="1">MAX(B$3:B389)</f>
        <v>437.08</v>
      </c>
      <c r="F389" s="6">
        <f t="shared" si="18"/>
        <v>0</v>
      </c>
    </row>
    <row r="390" spans="1:6" x14ac:dyDescent="0.25">
      <c r="A390" vm="881">
        <f ca="1"/>
        <v>44392</v>
      </c>
      <c r="B390" vm="882">
        <f ca="1"/>
        <v>434.75</v>
      </c>
      <c r="C390" s="34">
        <f t="shared" ca="1" si="19"/>
        <v>-5.3308318843232E-3</v>
      </c>
      <c r="D390" s="6">
        <f t="shared" si="20"/>
        <v>0</v>
      </c>
      <c r="E390">
        <f ca="1">MAX(B$3:B390)</f>
        <v>437.08</v>
      </c>
      <c r="F390" s="6">
        <f t="shared" si="18"/>
        <v>0</v>
      </c>
    </row>
    <row r="391" spans="1:6" x14ac:dyDescent="0.25">
      <c r="A391" vm="883">
        <f ca="1"/>
        <v>44393</v>
      </c>
      <c r="B391" vm="884">
        <f ca="1"/>
        <v>431.34</v>
      </c>
      <c r="C391" s="34">
        <f t="shared" ca="1" si="19"/>
        <v>-1.3132607303010913E-2</v>
      </c>
      <c r="D391" s="6">
        <f t="shared" si="20"/>
        <v>0</v>
      </c>
      <c r="E391">
        <f ca="1">MAX(B$3:B391)</f>
        <v>437.08</v>
      </c>
      <c r="F391" s="6">
        <f t="shared" si="18"/>
        <v>0</v>
      </c>
    </row>
    <row r="392" spans="1:6" x14ac:dyDescent="0.25">
      <c r="A392" vm="885">
        <f ca="1"/>
        <v>44396</v>
      </c>
      <c r="B392" vm="886">
        <f ca="1"/>
        <v>424.97</v>
      </c>
      <c r="C392" s="34">
        <f t="shared" ca="1" si="19"/>
        <v>-2.7706598334400926E-2</v>
      </c>
      <c r="D392" s="6">
        <f t="shared" si="20"/>
        <v>0</v>
      </c>
      <c r="E392">
        <f ca="1">MAX(B$3:B392)</f>
        <v>437.08</v>
      </c>
      <c r="F392" s="6">
        <f t="shared" si="18"/>
        <v>0</v>
      </c>
    </row>
    <row r="393" spans="1:6" x14ac:dyDescent="0.25">
      <c r="A393" vm="887">
        <f ca="1"/>
        <v>44397</v>
      </c>
      <c r="B393" vm="888">
        <f ca="1"/>
        <v>431.06</v>
      </c>
      <c r="C393" s="34">
        <f t="shared" ca="1" si="19"/>
        <v>-1.3773222293401624E-2</v>
      </c>
      <c r="D393" s="6">
        <f t="shared" si="20"/>
        <v>0</v>
      </c>
      <c r="E393">
        <f ca="1">MAX(B$3:B393)</f>
        <v>437.08</v>
      </c>
      <c r="F393" s="6">
        <f t="shared" si="18"/>
        <v>0</v>
      </c>
    </row>
    <row r="394" spans="1:6" x14ac:dyDescent="0.25">
      <c r="A394" vm="889">
        <f ca="1"/>
        <v>44398</v>
      </c>
      <c r="B394" vm="890">
        <f ca="1"/>
        <v>434.55</v>
      </c>
      <c r="C394" s="34">
        <f t="shared" ca="1" si="19"/>
        <v>-5.7884140203165848E-3</v>
      </c>
      <c r="D394" s="6">
        <f t="shared" si="20"/>
        <v>0</v>
      </c>
      <c r="E394">
        <f ca="1">MAX(B$3:B394)</f>
        <v>437.08</v>
      </c>
      <c r="F394" s="6">
        <f t="shared" si="18"/>
        <v>0</v>
      </c>
    </row>
    <row r="395" spans="1:6" x14ac:dyDescent="0.25">
      <c r="A395" vm="891">
        <f ca="1"/>
        <v>44399</v>
      </c>
      <c r="B395" vm="892">
        <f ca="1"/>
        <v>435.46</v>
      </c>
      <c r="C395" s="34">
        <f t="shared" ca="1" si="19"/>
        <v>-3.7064153015466382E-3</v>
      </c>
      <c r="D395" s="6">
        <f t="shared" si="20"/>
        <v>0</v>
      </c>
      <c r="E395">
        <f ca="1">MAX(B$3:B395)</f>
        <v>437.08</v>
      </c>
      <c r="F395" s="6">
        <f t="shared" si="18"/>
        <v>0</v>
      </c>
    </row>
    <row r="396" spans="1:6" x14ac:dyDescent="0.25">
      <c r="A396" vm="893">
        <f ca="1"/>
        <v>44400</v>
      </c>
      <c r="B396" vm="894">
        <f ca="1"/>
        <v>439.94</v>
      </c>
      <c r="C396" s="34">
        <f t="shared" ca="1" si="19"/>
        <v>0</v>
      </c>
      <c r="D396" s="6">
        <f t="shared" si="20"/>
        <v>0</v>
      </c>
      <c r="E396">
        <f ca="1">MAX(B$3:B396)</f>
        <v>439.94</v>
      </c>
      <c r="F396" s="6">
        <f t="shared" si="18"/>
        <v>0</v>
      </c>
    </row>
    <row r="397" spans="1:6" x14ac:dyDescent="0.25">
      <c r="A397" vm="895">
        <f ca="1"/>
        <v>44403</v>
      </c>
      <c r="B397" vm="896">
        <f ca="1"/>
        <v>441.02</v>
      </c>
      <c r="C397" s="34">
        <f t="shared" ca="1" si="19"/>
        <v>0</v>
      </c>
      <c r="D397" s="6">
        <f t="shared" si="20"/>
        <v>0</v>
      </c>
      <c r="E397">
        <f ca="1">MAX(B$3:B397)</f>
        <v>441.02</v>
      </c>
      <c r="F397" s="6">
        <f t="shared" si="18"/>
        <v>0</v>
      </c>
    </row>
    <row r="398" spans="1:6" x14ac:dyDescent="0.25">
      <c r="A398" vm="897">
        <f ca="1"/>
        <v>44404</v>
      </c>
      <c r="B398" vm="898">
        <f ca="1"/>
        <v>439.01</v>
      </c>
      <c r="C398" s="34">
        <f t="shared" ca="1" si="19"/>
        <v>-4.5576164346287943E-3</v>
      </c>
      <c r="D398" s="6">
        <f t="shared" si="20"/>
        <v>0</v>
      </c>
      <c r="E398">
        <f ca="1">MAX(B$3:B398)</f>
        <v>441.02</v>
      </c>
      <c r="F398" s="6">
        <f t="shared" si="18"/>
        <v>0</v>
      </c>
    </row>
    <row r="399" spans="1:6" x14ac:dyDescent="0.25">
      <c r="A399" vm="899">
        <f ca="1"/>
        <v>44405</v>
      </c>
      <c r="B399" vm="900">
        <f ca="1"/>
        <v>438.83</v>
      </c>
      <c r="C399" s="34">
        <f t="shared" ca="1" si="19"/>
        <v>-4.9657611899687039E-3</v>
      </c>
      <c r="D399" s="6">
        <f t="shared" si="20"/>
        <v>0</v>
      </c>
      <c r="E399">
        <f ca="1">MAX(B$3:B399)</f>
        <v>441.02</v>
      </c>
      <c r="F399" s="6">
        <f t="shared" si="18"/>
        <v>0</v>
      </c>
    </row>
    <row r="400" spans="1:6" x14ac:dyDescent="0.25">
      <c r="A400" vm="901">
        <f ca="1"/>
        <v>44406</v>
      </c>
      <c r="B400" vm="902">
        <f ca="1"/>
        <v>440.65</v>
      </c>
      <c r="C400" s="34">
        <f t="shared" ca="1" si="19"/>
        <v>-8.3896421930979221E-4</v>
      </c>
      <c r="D400" s="6">
        <f t="shared" si="20"/>
        <v>0</v>
      </c>
      <c r="E400">
        <f ca="1">MAX(B$3:B400)</f>
        <v>441.02</v>
      </c>
      <c r="F400" s="6">
        <f t="shared" si="18"/>
        <v>0</v>
      </c>
    </row>
    <row r="401" spans="1:6" x14ac:dyDescent="0.25">
      <c r="A401" vm="903">
        <f ca="1"/>
        <v>44407</v>
      </c>
      <c r="B401" vm="904">
        <f ca="1"/>
        <v>438.51</v>
      </c>
      <c r="C401" s="34">
        <f t="shared" ca="1" si="19"/>
        <v>-5.6913518661284995E-3</v>
      </c>
      <c r="D401" s="6">
        <f t="shared" si="20"/>
        <v>0</v>
      </c>
      <c r="E401">
        <f ca="1">MAX(B$3:B401)</f>
        <v>441.02</v>
      </c>
      <c r="F401" s="6">
        <f t="shared" si="18"/>
        <v>0</v>
      </c>
    </row>
    <row r="402" spans="1:6" x14ac:dyDescent="0.25">
      <c r="A402" vm="905">
        <f ca="1"/>
        <v>44410</v>
      </c>
      <c r="B402" vm="906">
        <f ca="1"/>
        <v>437.59</v>
      </c>
      <c r="C402" s="34">
        <f t="shared" ca="1" si="19"/>
        <v>-7.7774250600879937E-3</v>
      </c>
      <c r="D402" s="6">
        <f t="shared" si="20"/>
        <v>0</v>
      </c>
      <c r="E402">
        <f ca="1">MAX(B$3:B402)</f>
        <v>441.02</v>
      </c>
      <c r="F402" s="6">
        <f t="shared" si="18"/>
        <v>0</v>
      </c>
    </row>
    <row r="403" spans="1:6" x14ac:dyDescent="0.25">
      <c r="A403" vm="907">
        <f ca="1"/>
        <v>44411</v>
      </c>
      <c r="B403" vm="908">
        <f ca="1"/>
        <v>441.15</v>
      </c>
      <c r="C403" s="34">
        <f t="shared" ca="1" si="19"/>
        <v>0</v>
      </c>
      <c r="D403" s="6">
        <f t="shared" si="20"/>
        <v>0</v>
      </c>
      <c r="E403">
        <f ca="1">MAX(B$3:B403)</f>
        <v>441.15</v>
      </c>
      <c r="F403" s="6">
        <f t="shared" si="18"/>
        <v>0</v>
      </c>
    </row>
    <row r="404" spans="1:6" x14ac:dyDescent="0.25">
      <c r="A404" vm="909">
        <f ca="1"/>
        <v>44412</v>
      </c>
      <c r="B404" vm="910">
        <f ca="1"/>
        <v>438.98</v>
      </c>
      <c r="C404" s="34">
        <f t="shared" ca="1" si="19"/>
        <v>-4.918961804374837E-3</v>
      </c>
      <c r="D404" s="6">
        <f t="shared" si="20"/>
        <v>0</v>
      </c>
      <c r="E404">
        <f ca="1">MAX(B$3:B404)</f>
        <v>441.15</v>
      </c>
      <c r="F404" s="6">
        <f t="shared" si="18"/>
        <v>0</v>
      </c>
    </row>
    <row r="405" spans="1:6" x14ac:dyDescent="0.25">
      <c r="A405" vm="911">
        <f ca="1"/>
        <v>44413</v>
      </c>
      <c r="B405" vm="912">
        <f ca="1"/>
        <v>441.76</v>
      </c>
      <c r="C405" s="34">
        <f t="shared" ca="1" si="19"/>
        <v>0</v>
      </c>
      <c r="D405" s="6">
        <f t="shared" si="20"/>
        <v>0</v>
      </c>
      <c r="E405">
        <f ca="1">MAX(B$3:B405)</f>
        <v>441.76</v>
      </c>
      <c r="F405" s="6">
        <f t="shared" si="18"/>
        <v>0</v>
      </c>
    </row>
    <row r="406" spans="1:6" x14ac:dyDescent="0.25">
      <c r="A406" vm="913">
        <f ca="1"/>
        <v>44414</v>
      </c>
      <c r="B406" vm="914">
        <f ca="1"/>
        <v>442.49</v>
      </c>
      <c r="C406" s="34">
        <f t="shared" ca="1" si="19"/>
        <v>0</v>
      </c>
      <c r="D406" s="6">
        <f t="shared" si="20"/>
        <v>0</v>
      </c>
      <c r="E406">
        <f ca="1">MAX(B$3:B406)</f>
        <v>442.49</v>
      </c>
      <c r="F406" s="6">
        <f t="shared" si="18"/>
        <v>0</v>
      </c>
    </row>
    <row r="407" spans="1:6" x14ac:dyDescent="0.25">
      <c r="A407" vm="915">
        <f ca="1"/>
        <v>44417</v>
      </c>
      <c r="B407" vm="916">
        <f ca="1"/>
        <v>442.13</v>
      </c>
      <c r="C407" s="34">
        <f t="shared" ca="1" si="19"/>
        <v>-8.1357770797083246E-4</v>
      </c>
      <c r="D407" s="6">
        <f t="shared" si="20"/>
        <v>0</v>
      </c>
      <c r="E407">
        <f ca="1">MAX(B$3:B407)</f>
        <v>442.49</v>
      </c>
      <c r="F407" s="6">
        <f t="shared" si="18"/>
        <v>0</v>
      </c>
    </row>
    <row r="408" spans="1:6" x14ac:dyDescent="0.25">
      <c r="A408" vm="917">
        <f ca="1"/>
        <v>44418</v>
      </c>
      <c r="B408" vm="918">
        <f ca="1"/>
        <v>442.68</v>
      </c>
      <c r="C408" s="34">
        <f t="shared" ca="1" si="19"/>
        <v>0</v>
      </c>
      <c r="D408" s="6">
        <f t="shared" si="20"/>
        <v>0</v>
      </c>
      <c r="E408">
        <f ca="1">MAX(B$3:B408)</f>
        <v>442.68</v>
      </c>
      <c r="F408" s="6">
        <f t="shared" si="18"/>
        <v>0</v>
      </c>
    </row>
    <row r="409" spans="1:6" x14ac:dyDescent="0.25">
      <c r="A409" vm="919">
        <f ca="1"/>
        <v>44419</v>
      </c>
      <c r="B409" vm="920">
        <f ca="1"/>
        <v>443.78</v>
      </c>
      <c r="C409" s="34">
        <f t="shared" ca="1" si="19"/>
        <v>0</v>
      </c>
      <c r="D409" s="6">
        <f t="shared" si="20"/>
        <v>0</v>
      </c>
      <c r="E409">
        <f ca="1">MAX(B$3:B409)</f>
        <v>443.78</v>
      </c>
      <c r="F409" s="6">
        <f t="shared" si="18"/>
        <v>0</v>
      </c>
    </row>
    <row r="410" spans="1:6" x14ac:dyDescent="0.25">
      <c r="A410" vm="921">
        <f ca="1"/>
        <v>44420</v>
      </c>
      <c r="B410" vm="922">
        <f ca="1"/>
        <v>445.11</v>
      </c>
      <c r="C410" s="34">
        <f t="shared" ca="1" si="19"/>
        <v>0</v>
      </c>
      <c r="D410" s="6">
        <f t="shared" si="20"/>
        <v>0</v>
      </c>
      <c r="E410">
        <f ca="1">MAX(B$3:B410)</f>
        <v>445.11</v>
      </c>
      <c r="F410" s="6">
        <f t="shared" si="18"/>
        <v>0</v>
      </c>
    </row>
    <row r="411" spans="1:6" x14ac:dyDescent="0.25">
      <c r="A411" vm="923">
        <f ca="1"/>
        <v>44421</v>
      </c>
      <c r="B411" vm="924">
        <f ca="1"/>
        <v>445.92</v>
      </c>
      <c r="C411" s="34">
        <f t="shared" ca="1" si="19"/>
        <v>0</v>
      </c>
      <c r="D411" s="6">
        <f t="shared" si="20"/>
        <v>0</v>
      </c>
      <c r="E411">
        <f ca="1">MAX(B$3:B411)</f>
        <v>445.92</v>
      </c>
      <c r="F411" s="6">
        <f t="shared" si="18"/>
        <v>0</v>
      </c>
    </row>
    <row r="412" spans="1:6" x14ac:dyDescent="0.25">
      <c r="A412" vm="925">
        <f ca="1"/>
        <v>44424</v>
      </c>
      <c r="B412" vm="926">
        <f ca="1"/>
        <v>446.97</v>
      </c>
      <c r="C412" s="34">
        <f t="shared" ca="1" si="19"/>
        <v>0</v>
      </c>
      <c r="D412" s="6">
        <f t="shared" si="20"/>
        <v>0</v>
      </c>
      <c r="E412">
        <f ca="1">MAX(B$3:B412)</f>
        <v>446.97</v>
      </c>
      <c r="F412" s="6">
        <f t="shared" si="18"/>
        <v>0</v>
      </c>
    </row>
    <row r="413" spans="1:6" x14ac:dyDescent="0.25">
      <c r="A413" vm="927">
        <f ca="1"/>
        <v>44425</v>
      </c>
      <c r="B413" vm="928">
        <f ca="1"/>
        <v>444.04</v>
      </c>
      <c r="C413" s="34">
        <f t="shared" ca="1" si="19"/>
        <v>-6.5552497930510024E-3</v>
      </c>
      <c r="D413" s="6">
        <f t="shared" si="20"/>
        <v>0</v>
      </c>
      <c r="E413">
        <f ca="1">MAX(B$3:B413)</f>
        <v>446.97</v>
      </c>
      <c r="F413" s="6">
        <f t="shared" si="18"/>
        <v>0</v>
      </c>
    </row>
    <row r="414" spans="1:6" x14ac:dyDescent="0.25">
      <c r="A414" vm="929">
        <f ca="1"/>
        <v>44426</v>
      </c>
      <c r="B414" vm="930">
        <f ca="1"/>
        <v>439.18</v>
      </c>
      <c r="C414" s="34">
        <f t="shared" ca="1" si="19"/>
        <v>-1.7428462760364274E-2</v>
      </c>
      <c r="D414" s="6">
        <f t="shared" si="20"/>
        <v>0</v>
      </c>
      <c r="E414">
        <f ca="1">MAX(B$3:B414)</f>
        <v>446.97</v>
      </c>
      <c r="F414" s="6">
        <f t="shared" si="18"/>
        <v>0</v>
      </c>
    </row>
    <row r="415" spans="1:6" x14ac:dyDescent="0.25">
      <c r="A415" vm="931">
        <f ca="1"/>
        <v>44427</v>
      </c>
      <c r="B415" vm="932">
        <f ca="1"/>
        <v>439.86</v>
      </c>
      <c r="C415" s="34">
        <f t="shared" ca="1" si="19"/>
        <v>-1.5907107859587922E-2</v>
      </c>
      <c r="D415" s="6">
        <f t="shared" si="20"/>
        <v>0</v>
      </c>
      <c r="E415">
        <f ca="1">MAX(B$3:B415)</f>
        <v>446.97</v>
      </c>
      <c r="F415" s="6">
        <f t="shared" si="18"/>
        <v>0</v>
      </c>
    </row>
    <row r="416" spans="1:6" x14ac:dyDescent="0.25">
      <c r="A416" vm="933">
        <f ca="1"/>
        <v>44428</v>
      </c>
      <c r="B416" vm="934">
        <f ca="1"/>
        <v>443.36</v>
      </c>
      <c r="C416" s="34">
        <f t="shared" ca="1" si="19"/>
        <v>-8.0766046938273561E-3</v>
      </c>
      <c r="D416" s="6">
        <f t="shared" si="20"/>
        <v>0</v>
      </c>
      <c r="E416">
        <f ca="1">MAX(B$3:B416)</f>
        <v>446.97</v>
      </c>
      <c r="F416" s="6">
        <f t="shared" si="18"/>
        <v>0</v>
      </c>
    </row>
    <row r="417" spans="1:6" x14ac:dyDescent="0.25">
      <c r="A417" vm="935">
        <f ca="1"/>
        <v>44431</v>
      </c>
      <c r="B417" vm="936">
        <f ca="1"/>
        <v>447.26</v>
      </c>
      <c r="C417" s="34">
        <f t="shared" ca="1" si="19"/>
        <v>0</v>
      </c>
      <c r="D417" s="6">
        <f t="shared" si="20"/>
        <v>0</v>
      </c>
      <c r="E417">
        <f ca="1">MAX(B$3:B417)</f>
        <v>447.26</v>
      </c>
      <c r="F417" s="6">
        <f t="shared" si="18"/>
        <v>0</v>
      </c>
    </row>
    <row r="418" spans="1:6" x14ac:dyDescent="0.25">
      <c r="A418" vm="937">
        <f ca="1"/>
        <v>44432</v>
      </c>
      <c r="B418" vm="938">
        <f ca="1"/>
        <v>447.97</v>
      </c>
      <c r="C418" s="34">
        <f t="shared" ca="1" si="19"/>
        <v>0</v>
      </c>
      <c r="D418" s="6">
        <f t="shared" si="20"/>
        <v>0</v>
      </c>
      <c r="E418">
        <f ca="1">MAX(B$3:B418)</f>
        <v>447.97</v>
      </c>
      <c r="F418" s="6">
        <f t="shared" si="18"/>
        <v>0</v>
      </c>
    </row>
    <row r="419" spans="1:6" x14ac:dyDescent="0.25">
      <c r="A419" vm="939">
        <f ca="1"/>
        <v>44433</v>
      </c>
      <c r="B419" vm="940">
        <f ca="1"/>
        <v>448.91</v>
      </c>
      <c r="C419" s="34">
        <f t="shared" ca="1" si="19"/>
        <v>0</v>
      </c>
      <c r="D419" s="6">
        <f t="shared" si="20"/>
        <v>0</v>
      </c>
      <c r="E419">
        <f ca="1">MAX(B$3:B419)</f>
        <v>448.91</v>
      </c>
      <c r="F419" s="6">
        <f t="shared" si="18"/>
        <v>0</v>
      </c>
    </row>
    <row r="420" spans="1:6" x14ac:dyDescent="0.25">
      <c r="A420" vm="941">
        <f ca="1"/>
        <v>44434</v>
      </c>
      <c r="B420" vm="942">
        <f ca="1"/>
        <v>446.26</v>
      </c>
      <c r="C420" s="34">
        <f t="shared" ca="1" si="19"/>
        <v>-5.9031877213696149E-3</v>
      </c>
      <c r="D420" s="6">
        <f t="shared" si="20"/>
        <v>0</v>
      </c>
      <c r="E420">
        <f ca="1">MAX(B$3:B420)</f>
        <v>448.91</v>
      </c>
      <c r="F420" s="6">
        <f t="shared" si="18"/>
        <v>0</v>
      </c>
    </row>
    <row r="421" spans="1:6" x14ac:dyDescent="0.25">
      <c r="A421" vm="943">
        <f ca="1"/>
        <v>44435</v>
      </c>
      <c r="B421" vm="944">
        <f ca="1"/>
        <v>450.25</v>
      </c>
      <c r="C421" s="34">
        <f t="shared" ca="1" si="19"/>
        <v>0</v>
      </c>
      <c r="D421" s="6">
        <f t="shared" si="20"/>
        <v>0</v>
      </c>
      <c r="E421">
        <f ca="1">MAX(B$3:B421)</f>
        <v>450.25</v>
      </c>
      <c r="F421" s="6">
        <f t="shared" si="18"/>
        <v>0</v>
      </c>
    </row>
    <row r="422" spans="1:6" x14ac:dyDescent="0.25">
      <c r="A422" vm="945">
        <f ca="1"/>
        <v>44438</v>
      </c>
      <c r="B422" vm="946">
        <f ca="1"/>
        <v>452.23</v>
      </c>
      <c r="C422" s="34">
        <f t="shared" ca="1" si="19"/>
        <v>0</v>
      </c>
      <c r="D422" s="6">
        <f t="shared" si="20"/>
        <v>0</v>
      </c>
      <c r="E422">
        <f ca="1">MAX(B$3:B422)</f>
        <v>452.23</v>
      </c>
      <c r="F422" s="6">
        <f t="shared" si="18"/>
        <v>0</v>
      </c>
    </row>
    <row r="423" spans="1:6" x14ac:dyDescent="0.25">
      <c r="A423" vm="947">
        <f ca="1"/>
        <v>44439</v>
      </c>
      <c r="B423" vm="948">
        <f ca="1"/>
        <v>451.56</v>
      </c>
      <c r="C423" s="34">
        <f t="shared" ca="1" si="19"/>
        <v>-1.4815470004201753E-3</v>
      </c>
      <c r="D423" s="6">
        <f t="shared" si="20"/>
        <v>0</v>
      </c>
      <c r="E423">
        <f ca="1">MAX(B$3:B423)</f>
        <v>452.23</v>
      </c>
      <c r="F423" s="6">
        <f t="shared" si="18"/>
        <v>0</v>
      </c>
    </row>
    <row r="424" spans="1:6" x14ac:dyDescent="0.25">
      <c r="A424" vm="949">
        <f ca="1"/>
        <v>44440</v>
      </c>
      <c r="B424" vm="950">
        <f ca="1"/>
        <v>451.8</v>
      </c>
      <c r="C424" s="34">
        <f t="shared" ca="1" si="19"/>
        <v>-9.5084359728458262E-4</v>
      </c>
      <c r="D424" s="6">
        <f t="shared" si="20"/>
        <v>0</v>
      </c>
      <c r="E424">
        <f ca="1">MAX(B$3:B424)</f>
        <v>452.23</v>
      </c>
      <c r="F424" s="6">
        <f t="shared" si="18"/>
        <v>0</v>
      </c>
    </row>
    <row r="425" spans="1:6" x14ac:dyDescent="0.25">
      <c r="A425" vm="951">
        <f ca="1"/>
        <v>44441</v>
      </c>
      <c r="B425" vm="952">
        <f ca="1"/>
        <v>453.19</v>
      </c>
      <c r="C425" s="34">
        <f t="shared" ca="1" si="19"/>
        <v>0</v>
      </c>
      <c r="D425" s="6">
        <f t="shared" si="20"/>
        <v>0</v>
      </c>
      <c r="E425">
        <f ca="1">MAX(B$3:B425)</f>
        <v>453.19</v>
      </c>
      <c r="F425" s="6">
        <f t="shared" si="18"/>
        <v>0</v>
      </c>
    </row>
    <row r="426" spans="1:6" x14ac:dyDescent="0.25">
      <c r="A426" vm="953">
        <f ca="1"/>
        <v>44442</v>
      </c>
      <c r="B426" vm="954">
        <f ca="1"/>
        <v>453.08</v>
      </c>
      <c r="C426" s="34">
        <f t="shared" ca="1" si="19"/>
        <v>-2.4272380237872336E-4</v>
      </c>
      <c r="D426" s="6">
        <f t="shared" si="20"/>
        <v>0</v>
      </c>
      <c r="E426">
        <f ca="1">MAX(B$3:B426)</f>
        <v>453.19</v>
      </c>
      <c r="F426" s="6">
        <f t="shared" si="18"/>
        <v>0</v>
      </c>
    </row>
    <row r="427" spans="1:6" x14ac:dyDescent="0.25">
      <c r="A427" vm="955">
        <f ca="1"/>
        <v>44446</v>
      </c>
      <c r="B427" vm="956">
        <f ca="1"/>
        <v>451.46</v>
      </c>
      <c r="C427" s="34">
        <f t="shared" ca="1" si="19"/>
        <v>-3.817383437410398E-3</v>
      </c>
      <c r="D427" s="6">
        <f t="shared" si="20"/>
        <v>0</v>
      </c>
      <c r="E427">
        <f ca="1">MAX(B$3:B427)</f>
        <v>453.19</v>
      </c>
      <c r="F427" s="6">
        <f t="shared" si="18"/>
        <v>0</v>
      </c>
    </row>
    <row r="428" spans="1:6" x14ac:dyDescent="0.25">
      <c r="A428" vm="957">
        <f ca="1"/>
        <v>44447</v>
      </c>
      <c r="B428" vm="958">
        <f ca="1"/>
        <v>450.91</v>
      </c>
      <c r="C428" s="34">
        <f t="shared" ca="1" si="19"/>
        <v>-5.031002449303764E-3</v>
      </c>
      <c r="D428" s="6">
        <f t="shared" si="20"/>
        <v>0</v>
      </c>
      <c r="E428">
        <f ca="1">MAX(B$3:B428)</f>
        <v>453.19</v>
      </c>
      <c r="F428" s="6">
        <f t="shared" si="18"/>
        <v>0</v>
      </c>
    </row>
    <row r="429" spans="1:6" x14ac:dyDescent="0.25">
      <c r="A429" vm="959">
        <f ca="1"/>
        <v>44448</v>
      </c>
      <c r="B429" vm="960">
        <f ca="1"/>
        <v>448.98</v>
      </c>
      <c r="C429" s="34">
        <f t="shared" ca="1" si="19"/>
        <v>-9.2897018910390334E-3</v>
      </c>
      <c r="D429" s="6">
        <f t="shared" si="20"/>
        <v>0</v>
      </c>
      <c r="E429">
        <f ca="1">MAX(B$3:B429)</f>
        <v>453.19</v>
      </c>
      <c r="F429" s="6">
        <f t="shared" si="18"/>
        <v>0</v>
      </c>
    </row>
    <row r="430" spans="1:6" x14ac:dyDescent="0.25">
      <c r="A430" vm="961">
        <f ca="1"/>
        <v>44449</v>
      </c>
      <c r="B430" vm="962">
        <f ca="1"/>
        <v>445.44</v>
      </c>
      <c r="C430" s="34">
        <f t="shared" ca="1" si="19"/>
        <v>-1.7100995167589752E-2</v>
      </c>
      <c r="D430" s="6">
        <f t="shared" si="20"/>
        <v>0</v>
      </c>
      <c r="E430">
        <f ca="1">MAX(B$3:B430)</f>
        <v>453.19</v>
      </c>
      <c r="F430" s="6">
        <f t="shared" si="18"/>
        <v>0</v>
      </c>
    </row>
    <row r="431" spans="1:6" x14ac:dyDescent="0.25">
      <c r="A431" vm="963">
        <f ca="1"/>
        <v>44452</v>
      </c>
      <c r="B431" vm="964">
        <f ca="1"/>
        <v>446.58</v>
      </c>
      <c r="C431" s="34">
        <f t="shared" ca="1" si="19"/>
        <v>-1.4585493942937872E-2</v>
      </c>
      <c r="D431" s="6">
        <f t="shared" si="20"/>
        <v>0</v>
      </c>
      <c r="E431">
        <f ca="1">MAX(B$3:B431)</f>
        <v>453.19</v>
      </c>
      <c r="F431" s="6">
        <f t="shared" si="18"/>
        <v>0</v>
      </c>
    </row>
    <row r="432" spans="1:6" x14ac:dyDescent="0.25">
      <c r="A432" vm="965">
        <f ca="1"/>
        <v>44453</v>
      </c>
      <c r="B432" vm="966">
        <f ca="1"/>
        <v>444.17</v>
      </c>
      <c r="C432" s="34">
        <f t="shared" ca="1" si="19"/>
        <v>-1.9903351795052808E-2</v>
      </c>
      <c r="D432" s="6">
        <f t="shared" si="20"/>
        <v>0</v>
      </c>
      <c r="E432">
        <f ca="1">MAX(B$3:B432)</f>
        <v>453.19</v>
      </c>
      <c r="F432" s="6">
        <f t="shared" si="18"/>
        <v>0</v>
      </c>
    </row>
    <row r="433" spans="1:6" x14ac:dyDescent="0.25">
      <c r="A433" vm="967">
        <f ca="1"/>
        <v>44454</v>
      </c>
      <c r="B433" vm="968">
        <f ca="1"/>
        <v>447.88</v>
      </c>
      <c r="C433" s="34">
        <f t="shared" ca="1" si="19"/>
        <v>-1.1716939914826016E-2</v>
      </c>
      <c r="D433" s="6">
        <f t="shared" si="20"/>
        <v>0</v>
      </c>
      <c r="E433">
        <f ca="1">MAX(B$3:B433)</f>
        <v>453.19</v>
      </c>
      <c r="F433" s="6">
        <f t="shared" si="18"/>
        <v>0</v>
      </c>
    </row>
    <row r="434" spans="1:6" x14ac:dyDescent="0.25">
      <c r="A434" vm="969">
        <f ca="1"/>
        <v>44455</v>
      </c>
      <c r="B434" vm="970">
        <f ca="1"/>
        <v>447.17</v>
      </c>
      <c r="C434" s="34">
        <f t="shared" ca="1" si="19"/>
        <v>-1.3283611730179355E-2</v>
      </c>
      <c r="D434" s="6">
        <f t="shared" si="20"/>
        <v>0</v>
      </c>
      <c r="E434">
        <f ca="1">MAX(B$3:B434)</f>
        <v>453.19</v>
      </c>
      <c r="F434" s="6">
        <f t="shared" si="18"/>
        <v>0</v>
      </c>
    </row>
    <row r="435" spans="1:6" x14ac:dyDescent="0.25">
      <c r="A435" vm="971">
        <f ca="1"/>
        <v>44456</v>
      </c>
      <c r="B435" vm="972">
        <f ca="1"/>
        <v>441.4</v>
      </c>
      <c r="C435" s="34">
        <f t="shared" ca="1" si="19"/>
        <v>-2.6015578454952715E-2</v>
      </c>
      <c r="D435" s="6">
        <f t="shared" si="20"/>
        <v>0</v>
      </c>
      <c r="E435">
        <f ca="1">MAX(B$3:B435)</f>
        <v>453.19</v>
      </c>
      <c r="F435" s="6">
        <f t="shared" si="18"/>
        <v>0</v>
      </c>
    </row>
    <row r="436" spans="1:6" x14ac:dyDescent="0.25">
      <c r="A436" vm="973">
        <f ca="1"/>
        <v>44459</v>
      </c>
      <c r="B436" vm="974">
        <f ca="1"/>
        <v>434.04</v>
      </c>
      <c r="C436" s="34">
        <f t="shared" ca="1" si="19"/>
        <v>-4.2256007414108822E-2</v>
      </c>
      <c r="D436" s="6">
        <f t="shared" si="20"/>
        <v>0</v>
      </c>
      <c r="E436">
        <f ca="1">MAX(B$3:B436)</f>
        <v>453.19</v>
      </c>
      <c r="F436" s="6">
        <f t="shared" si="18"/>
        <v>0</v>
      </c>
    </row>
    <row r="437" spans="1:6" x14ac:dyDescent="0.25">
      <c r="A437" vm="975">
        <f ca="1"/>
        <v>44460</v>
      </c>
      <c r="B437" vm="976">
        <f ca="1"/>
        <v>433.63</v>
      </c>
      <c r="C437" s="34">
        <f t="shared" ca="1" si="19"/>
        <v>-4.3160705222974917E-2</v>
      </c>
      <c r="D437" s="6">
        <f t="shared" si="20"/>
        <v>0</v>
      </c>
      <c r="E437">
        <f ca="1">MAX(B$3:B437)</f>
        <v>453.19</v>
      </c>
      <c r="F437" s="6">
        <f t="shared" si="18"/>
        <v>0</v>
      </c>
    </row>
    <row r="438" spans="1:6" x14ac:dyDescent="0.25">
      <c r="A438" vm="977">
        <f ca="1"/>
        <v>44461</v>
      </c>
      <c r="B438" vm="978">
        <f ca="1"/>
        <v>437.86</v>
      </c>
      <c r="C438" s="34">
        <f t="shared" ca="1" si="19"/>
        <v>-3.3826871731503311E-2</v>
      </c>
      <c r="D438" s="6">
        <f t="shared" si="20"/>
        <v>0</v>
      </c>
      <c r="E438">
        <f ca="1">MAX(B$3:B438)</f>
        <v>453.19</v>
      </c>
      <c r="F438" s="6">
        <f t="shared" si="18"/>
        <v>0</v>
      </c>
    </row>
    <row r="439" spans="1:6" x14ac:dyDescent="0.25">
      <c r="A439" vm="979">
        <f ca="1"/>
        <v>44462</v>
      </c>
      <c r="B439" vm="980">
        <f ca="1"/>
        <v>443.18</v>
      </c>
      <c r="C439" s="34">
        <f t="shared" ca="1" si="19"/>
        <v>-2.2087866016461066E-2</v>
      </c>
      <c r="D439" s="6">
        <f t="shared" si="20"/>
        <v>0</v>
      </c>
      <c r="E439">
        <f ca="1">MAX(B$3:B439)</f>
        <v>453.19</v>
      </c>
      <c r="F439" s="6">
        <f t="shared" si="18"/>
        <v>0</v>
      </c>
    </row>
    <row r="440" spans="1:6" x14ac:dyDescent="0.25">
      <c r="A440" vm="981">
        <f ca="1"/>
        <v>44463</v>
      </c>
      <c r="B440" vm="982">
        <f ca="1"/>
        <v>443.91</v>
      </c>
      <c r="C440" s="34">
        <f t="shared" ca="1" si="19"/>
        <v>-2.0477062600675153E-2</v>
      </c>
      <c r="D440" s="6">
        <f t="shared" si="20"/>
        <v>0</v>
      </c>
      <c r="E440">
        <f ca="1">MAX(B$3:B440)</f>
        <v>453.19</v>
      </c>
      <c r="F440" s="6">
        <f t="shared" si="18"/>
        <v>0</v>
      </c>
    </row>
    <row r="441" spans="1:6" x14ac:dyDescent="0.25">
      <c r="A441" vm="983">
        <f ca="1"/>
        <v>44466</v>
      </c>
      <c r="B441" vm="984">
        <f ca="1"/>
        <v>442.64</v>
      </c>
      <c r="C441" s="34">
        <f t="shared" ca="1" si="19"/>
        <v>-2.3279419228138334E-2</v>
      </c>
      <c r="D441" s="6">
        <f t="shared" si="20"/>
        <v>0</v>
      </c>
      <c r="E441">
        <f ca="1">MAX(B$3:B441)</f>
        <v>453.19</v>
      </c>
      <c r="F441" s="6">
        <f t="shared" si="18"/>
        <v>0</v>
      </c>
    </row>
    <row r="442" spans="1:6" x14ac:dyDescent="0.25">
      <c r="A442" vm="985">
        <f ca="1"/>
        <v>44467</v>
      </c>
      <c r="B442" vm="866">
        <f ca="1"/>
        <v>433.72</v>
      </c>
      <c r="C442" s="34">
        <f t="shared" ca="1" si="19"/>
        <v>-4.296211302102864E-2</v>
      </c>
      <c r="D442" s="6">
        <f t="shared" si="20"/>
        <v>0</v>
      </c>
      <c r="E442">
        <f ca="1">MAX(B$3:B442)</f>
        <v>453.19</v>
      </c>
      <c r="F442" s="6">
        <f t="shared" si="18"/>
        <v>0</v>
      </c>
    </row>
    <row r="443" spans="1:6" x14ac:dyDescent="0.25">
      <c r="A443" vm="986">
        <f ca="1"/>
        <v>44468</v>
      </c>
      <c r="B443" vm="987">
        <f ca="1"/>
        <v>434.45</v>
      </c>
      <c r="C443" s="34">
        <f t="shared" ca="1" si="19"/>
        <v>-4.1351309605242852E-2</v>
      </c>
      <c r="D443" s="6">
        <f t="shared" si="20"/>
        <v>0</v>
      </c>
      <c r="E443">
        <f ca="1">MAX(B$3:B443)</f>
        <v>453.19</v>
      </c>
      <c r="F443" s="6">
        <f t="shared" si="18"/>
        <v>0</v>
      </c>
    </row>
    <row r="444" spans="1:6" x14ac:dyDescent="0.25">
      <c r="A444" vm="988">
        <f ca="1"/>
        <v>44469</v>
      </c>
      <c r="B444" vm="989">
        <f ca="1"/>
        <v>429.14</v>
      </c>
      <c r="C444" s="34">
        <f t="shared" ca="1" si="19"/>
        <v>-5.3068249520068868E-2</v>
      </c>
      <c r="D444" s="6">
        <f t="shared" si="20"/>
        <v>0</v>
      </c>
      <c r="E444">
        <f ca="1">MAX(B$3:B444)</f>
        <v>453.19</v>
      </c>
      <c r="F444" s="6">
        <f t="shared" si="18"/>
        <v>0</v>
      </c>
    </row>
    <row r="445" spans="1:6" x14ac:dyDescent="0.25">
      <c r="A445" vm="990">
        <f ca="1"/>
        <v>44470</v>
      </c>
      <c r="B445" vm="991">
        <f ca="1"/>
        <v>434.24</v>
      </c>
      <c r="C445" s="34">
        <f t="shared" ca="1" si="19"/>
        <v>-4.1814691409783951E-2</v>
      </c>
      <c r="D445" s="6">
        <f t="shared" si="20"/>
        <v>0</v>
      </c>
      <c r="E445">
        <f ca="1">MAX(B$3:B445)</f>
        <v>453.19</v>
      </c>
      <c r="F445" s="6">
        <f t="shared" si="18"/>
        <v>0</v>
      </c>
    </row>
    <row r="446" spans="1:6" x14ac:dyDescent="0.25">
      <c r="A446" vm="992">
        <f ca="1"/>
        <v>44473</v>
      </c>
      <c r="B446" vm="993">
        <f ca="1"/>
        <v>428.64</v>
      </c>
      <c r="C446" s="34">
        <f t="shared" ca="1" si="19"/>
        <v>-5.4171539530881115E-2</v>
      </c>
      <c r="D446" s="6">
        <f t="shared" si="20"/>
        <v>0</v>
      </c>
      <c r="E446">
        <f ca="1">MAX(B$3:B446)</f>
        <v>453.19</v>
      </c>
      <c r="F446" s="6">
        <f t="shared" si="18"/>
        <v>0</v>
      </c>
    </row>
    <row r="447" spans="1:6" x14ac:dyDescent="0.25">
      <c r="A447" vm="994">
        <f ca="1"/>
        <v>44474</v>
      </c>
      <c r="B447" vm="995">
        <f ca="1"/>
        <v>433.1</v>
      </c>
      <c r="C447" s="34">
        <f t="shared" ca="1" si="19"/>
        <v>-4.4330192634435835E-2</v>
      </c>
      <c r="D447" s="6">
        <f t="shared" si="20"/>
        <v>0</v>
      </c>
      <c r="E447">
        <f ca="1">MAX(B$3:B447)</f>
        <v>453.19</v>
      </c>
      <c r="F447" s="6">
        <f t="shared" si="18"/>
        <v>0</v>
      </c>
    </row>
    <row r="448" spans="1:6" x14ac:dyDescent="0.25">
      <c r="A448" vm="996">
        <f ca="1"/>
        <v>44475</v>
      </c>
      <c r="B448" vm="997">
        <f ca="1"/>
        <v>434.9</v>
      </c>
      <c r="C448" s="34">
        <f t="shared" ca="1" si="19"/>
        <v>-4.0358348595511864E-2</v>
      </c>
      <c r="D448" s="6">
        <f t="shared" si="20"/>
        <v>0</v>
      </c>
      <c r="E448">
        <f ca="1">MAX(B$3:B448)</f>
        <v>453.19</v>
      </c>
      <c r="F448" s="6">
        <f t="shared" si="18"/>
        <v>0</v>
      </c>
    </row>
    <row r="449" spans="1:6" x14ac:dyDescent="0.25">
      <c r="A449" vm="998">
        <f ca="1"/>
        <v>44476</v>
      </c>
      <c r="B449" vm="999">
        <f ca="1"/>
        <v>438.66</v>
      </c>
      <c r="C449" s="34">
        <f t="shared" ca="1" si="19"/>
        <v>-3.2061607714203695E-2</v>
      </c>
      <c r="D449" s="6">
        <f t="shared" si="20"/>
        <v>0</v>
      </c>
      <c r="E449">
        <f ca="1">MAX(B$3:B449)</f>
        <v>453.19</v>
      </c>
      <c r="F449" s="6">
        <f t="shared" si="18"/>
        <v>0</v>
      </c>
    </row>
    <row r="450" spans="1:6" x14ac:dyDescent="0.25">
      <c r="A450" vm="1000">
        <f ca="1"/>
        <v>44477</v>
      </c>
      <c r="B450" vm="978">
        <f ca="1"/>
        <v>437.86</v>
      </c>
      <c r="C450" s="34">
        <f t="shared" ca="1" si="19"/>
        <v>-3.3826871731503311E-2</v>
      </c>
      <c r="D450" s="6">
        <f t="shared" si="20"/>
        <v>0</v>
      </c>
      <c r="E450">
        <f ca="1">MAX(B$3:B450)</f>
        <v>453.19</v>
      </c>
      <c r="F450" s="6">
        <f t="shared" si="18"/>
        <v>0</v>
      </c>
    </row>
    <row r="451" spans="1:6" x14ac:dyDescent="0.25">
      <c r="A451" vm="1001">
        <f ca="1"/>
        <v>44480</v>
      </c>
      <c r="B451" vm="1002">
        <f ca="1"/>
        <v>434.69</v>
      </c>
      <c r="C451" s="34">
        <f t="shared" ca="1" si="19"/>
        <v>-4.0821730400052957E-2</v>
      </c>
      <c r="D451" s="6">
        <f t="shared" si="20"/>
        <v>0</v>
      </c>
      <c r="E451">
        <f ca="1">MAX(B$3:B451)</f>
        <v>453.19</v>
      </c>
      <c r="F451" s="6">
        <f t="shared" ref="F451:F514" si="21">F452</f>
        <v>0</v>
      </c>
    </row>
    <row r="452" spans="1:6" x14ac:dyDescent="0.25">
      <c r="A452" vm="1003">
        <f ca="1"/>
        <v>44481</v>
      </c>
      <c r="B452" vm="1004">
        <f ca="1"/>
        <v>433.62</v>
      </c>
      <c r="C452" s="34">
        <f t="shared" ref="C452:C515" ca="1" si="22">(B452-E452)/E452</f>
        <v>-4.3182771023191138E-2</v>
      </c>
      <c r="D452" s="6">
        <f t="shared" ref="D452:D515" si="23">F452</f>
        <v>0</v>
      </c>
      <c r="E452">
        <f ca="1">MAX(B$3:B452)</f>
        <v>453.19</v>
      </c>
      <c r="F452" s="6">
        <f t="shared" si="21"/>
        <v>0</v>
      </c>
    </row>
    <row r="453" spans="1:6" x14ac:dyDescent="0.25">
      <c r="A453" vm="1005">
        <f ca="1"/>
        <v>44482</v>
      </c>
      <c r="B453" vm="1006">
        <f ca="1"/>
        <v>435.18</v>
      </c>
      <c r="C453" s="34">
        <f t="shared" ca="1" si="22"/>
        <v>-3.9740506189456938E-2</v>
      </c>
      <c r="D453" s="6">
        <f t="shared" si="23"/>
        <v>0</v>
      </c>
      <c r="E453">
        <f ca="1">MAX(B$3:B453)</f>
        <v>453.19</v>
      </c>
      <c r="F453" s="6">
        <f t="shared" si="21"/>
        <v>0</v>
      </c>
    </row>
    <row r="454" spans="1:6" x14ac:dyDescent="0.25">
      <c r="A454" vm="1007">
        <f ca="1"/>
        <v>44483</v>
      </c>
      <c r="B454" vm="1008">
        <f ca="1"/>
        <v>442.5</v>
      </c>
      <c r="C454" s="34">
        <f t="shared" ca="1" si="22"/>
        <v>-2.3588340431165731E-2</v>
      </c>
      <c r="D454" s="6">
        <f t="shared" si="23"/>
        <v>0</v>
      </c>
      <c r="E454">
        <f ca="1">MAX(B$3:B454)</f>
        <v>453.19</v>
      </c>
      <c r="F454" s="6">
        <f t="shared" si="21"/>
        <v>0</v>
      </c>
    </row>
    <row r="455" spans="1:6" x14ac:dyDescent="0.25">
      <c r="A455" vm="1009">
        <f ca="1"/>
        <v>44484</v>
      </c>
      <c r="B455" vm="1010">
        <f ca="1"/>
        <v>445.87</v>
      </c>
      <c r="C455" s="34">
        <f t="shared" ca="1" si="22"/>
        <v>-1.6152165758291211E-2</v>
      </c>
      <c r="D455" s="6">
        <f t="shared" si="23"/>
        <v>0</v>
      </c>
      <c r="E455">
        <f ca="1">MAX(B$3:B455)</f>
        <v>453.19</v>
      </c>
      <c r="F455" s="6">
        <f t="shared" si="21"/>
        <v>0</v>
      </c>
    </row>
    <row r="456" spans="1:6" x14ac:dyDescent="0.25">
      <c r="A456" vm="1011">
        <f ca="1"/>
        <v>44487</v>
      </c>
      <c r="B456" vm="1012">
        <f ca="1"/>
        <v>447.19</v>
      </c>
      <c r="C456" s="34">
        <f t="shared" ca="1" si="22"/>
        <v>-1.3239480129746906E-2</v>
      </c>
      <c r="D456" s="6">
        <f t="shared" si="23"/>
        <v>0</v>
      </c>
      <c r="E456">
        <f ca="1">MAX(B$3:B456)</f>
        <v>453.19</v>
      </c>
      <c r="F456" s="6">
        <f t="shared" si="21"/>
        <v>0</v>
      </c>
    </row>
    <row r="457" spans="1:6" x14ac:dyDescent="0.25">
      <c r="A457" vm="1013">
        <f ca="1"/>
        <v>44488</v>
      </c>
      <c r="B457" vm="1014">
        <f ca="1"/>
        <v>450.64</v>
      </c>
      <c r="C457" s="34">
        <f t="shared" ca="1" si="22"/>
        <v>-5.6267790551424602E-3</v>
      </c>
      <c r="D457" s="6">
        <f t="shared" si="23"/>
        <v>0</v>
      </c>
      <c r="E457">
        <f ca="1">MAX(B$3:B457)</f>
        <v>453.19</v>
      </c>
      <c r="F457" s="6">
        <f t="shared" si="21"/>
        <v>0</v>
      </c>
    </row>
    <row r="458" spans="1:6" x14ac:dyDescent="0.25">
      <c r="A458" vm="1015">
        <f ca="1"/>
        <v>44489</v>
      </c>
      <c r="B458" vm="1016">
        <f ca="1"/>
        <v>452.41</v>
      </c>
      <c r="C458" s="34">
        <f t="shared" ca="1" si="22"/>
        <v>-1.7211324168670374E-3</v>
      </c>
      <c r="D458" s="6">
        <f t="shared" si="23"/>
        <v>0</v>
      </c>
      <c r="E458">
        <f ca="1">MAX(B$3:B458)</f>
        <v>453.19</v>
      </c>
      <c r="F458" s="6">
        <f t="shared" si="21"/>
        <v>0</v>
      </c>
    </row>
    <row r="459" spans="1:6" x14ac:dyDescent="0.25">
      <c r="A459" vm="1017">
        <f ca="1"/>
        <v>44490</v>
      </c>
      <c r="B459" vm="1018">
        <f ca="1"/>
        <v>453.59</v>
      </c>
      <c r="C459" s="34">
        <f t="shared" ca="1" si="22"/>
        <v>0</v>
      </c>
      <c r="D459" s="6">
        <f t="shared" si="23"/>
        <v>0</v>
      </c>
      <c r="E459">
        <f ca="1">MAX(B$3:B459)</f>
        <v>453.59</v>
      </c>
      <c r="F459" s="6">
        <f t="shared" si="21"/>
        <v>0</v>
      </c>
    </row>
    <row r="460" spans="1:6" x14ac:dyDescent="0.25">
      <c r="A460" vm="1019">
        <f ca="1"/>
        <v>44491</v>
      </c>
      <c r="B460" vm="1020">
        <f ca="1"/>
        <v>453.12</v>
      </c>
      <c r="C460" s="34">
        <f t="shared" ca="1" si="22"/>
        <v>-1.0361780462531591E-3</v>
      </c>
      <c r="D460" s="6">
        <f t="shared" si="23"/>
        <v>0</v>
      </c>
      <c r="E460">
        <f ca="1">MAX(B$3:B460)</f>
        <v>453.59</v>
      </c>
      <c r="F460" s="6">
        <f t="shared" si="21"/>
        <v>0</v>
      </c>
    </row>
    <row r="461" spans="1:6" x14ac:dyDescent="0.25">
      <c r="A461" vm="1021">
        <f ca="1"/>
        <v>44494</v>
      </c>
      <c r="B461" vm="1022">
        <f ca="1"/>
        <v>455.55</v>
      </c>
      <c r="C461" s="34">
        <f t="shared" ca="1" si="22"/>
        <v>0</v>
      </c>
      <c r="D461" s="6">
        <f t="shared" si="23"/>
        <v>0</v>
      </c>
      <c r="E461">
        <f ca="1">MAX(B$3:B461)</f>
        <v>455.55</v>
      </c>
      <c r="F461" s="6">
        <f t="shared" si="21"/>
        <v>0</v>
      </c>
    </row>
    <row r="462" spans="1:6" x14ac:dyDescent="0.25">
      <c r="A462" vm="1023">
        <f ca="1"/>
        <v>44495</v>
      </c>
      <c r="B462" vm="1024">
        <f ca="1"/>
        <v>455.96</v>
      </c>
      <c r="C462" s="34">
        <f t="shared" ca="1" si="22"/>
        <v>0</v>
      </c>
      <c r="D462" s="6">
        <f t="shared" si="23"/>
        <v>0</v>
      </c>
      <c r="E462">
        <f ca="1">MAX(B$3:B462)</f>
        <v>455.96</v>
      </c>
      <c r="F462" s="6">
        <f t="shared" si="21"/>
        <v>0</v>
      </c>
    </row>
    <row r="463" spans="1:6" x14ac:dyDescent="0.25">
      <c r="A463" vm="1025">
        <f ca="1"/>
        <v>44496</v>
      </c>
      <c r="B463" vm="1026">
        <f ca="1"/>
        <v>453.94</v>
      </c>
      <c r="C463" s="34">
        <f t="shared" ca="1" si="22"/>
        <v>-4.4302131765943985E-3</v>
      </c>
      <c r="D463" s="6">
        <f t="shared" si="23"/>
        <v>0</v>
      </c>
      <c r="E463">
        <f ca="1">MAX(B$3:B463)</f>
        <v>455.96</v>
      </c>
      <c r="F463" s="6">
        <f t="shared" si="21"/>
        <v>0</v>
      </c>
    </row>
    <row r="464" spans="1:6" x14ac:dyDescent="0.25">
      <c r="A464" vm="1027">
        <f ca="1"/>
        <v>44497</v>
      </c>
      <c r="B464" vm="1028">
        <f ca="1"/>
        <v>458.32</v>
      </c>
      <c r="C464" s="34">
        <f t="shared" ca="1" si="22"/>
        <v>0</v>
      </c>
      <c r="D464" s="6">
        <f t="shared" si="23"/>
        <v>0</v>
      </c>
      <c r="E464">
        <f ca="1">MAX(B$3:B464)</f>
        <v>458.32</v>
      </c>
      <c r="F464" s="6">
        <f t="shared" si="21"/>
        <v>0</v>
      </c>
    </row>
    <row r="465" spans="1:6" x14ac:dyDescent="0.25">
      <c r="A465" vm="1029">
        <f ca="1"/>
        <v>44498</v>
      </c>
      <c r="B465" vm="1030">
        <f ca="1"/>
        <v>459.25</v>
      </c>
      <c r="C465" s="34">
        <f t="shared" ca="1" si="22"/>
        <v>0</v>
      </c>
      <c r="D465" s="6">
        <f t="shared" si="23"/>
        <v>0</v>
      </c>
      <c r="E465">
        <f ca="1">MAX(B$3:B465)</f>
        <v>459.25</v>
      </c>
      <c r="F465" s="6">
        <f t="shared" si="21"/>
        <v>0</v>
      </c>
    </row>
    <row r="466" spans="1:6" x14ac:dyDescent="0.25">
      <c r="A466" vm="1031">
        <f ca="1"/>
        <v>44501</v>
      </c>
      <c r="B466" vm="1032">
        <f ca="1"/>
        <v>460.04</v>
      </c>
      <c r="C466" s="34">
        <f t="shared" ca="1" si="22"/>
        <v>0</v>
      </c>
      <c r="D466" s="6">
        <f t="shared" si="23"/>
        <v>0</v>
      </c>
      <c r="E466">
        <f ca="1">MAX(B$3:B466)</f>
        <v>460.04</v>
      </c>
      <c r="F466" s="6">
        <f t="shared" si="21"/>
        <v>0</v>
      </c>
    </row>
    <row r="467" spans="1:6" x14ac:dyDescent="0.25">
      <c r="A467" vm="1033">
        <f ca="1"/>
        <v>44502</v>
      </c>
      <c r="B467" vm="1034">
        <f ca="1"/>
        <v>461.9</v>
      </c>
      <c r="C467" s="34">
        <f t="shared" ca="1" si="22"/>
        <v>0</v>
      </c>
      <c r="D467" s="6">
        <f t="shared" si="23"/>
        <v>0</v>
      </c>
      <c r="E467">
        <f ca="1">MAX(B$3:B467)</f>
        <v>461.9</v>
      </c>
      <c r="F467" s="6">
        <f t="shared" si="21"/>
        <v>0</v>
      </c>
    </row>
    <row r="468" spans="1:6" x14ac:dyDescent="0.25">
      <c r="A468" vm="1035">
        <f ca="1"/>
        <v>44503</v>
      </c>
      <c r="B468" vm="1036">
        <f ca="1"/>
        <v>464.72</v>
      </c>
      <c r="C468" s="34">
        <f t="shared" ca="1" si="22"/>
        <v>0</v>
      </c>
      <c r="D468" s="6">
        <f t="shared" si="23"/>
        <v>0</v>
      </c>
      <c r="E468">
        <f ca="1">MAX(B$3:B468)</f>
        <v>464.72</v>
      </c>
      <c r="F468" s="6">
        <f t="shared" si="21"/>
        <v>0</v>
      </c>
    </row>
    <row r="469" spans="1:6" x14ac:dyDescent="0.25">
      <c r="A469" vm="1037">
        <f ca="1"/>
        <v>44504</v>
      </c>
      <c r="B469" vm="1038">
        <f ca="1"/>
        <v>466.91</v>
      </c>
      <c r="C469" s="34">
        <f t="shared" ca="1" si="22"/>
        <v>0</v>
      </c>
      <c r="D469" s="6">
        <f t="shared" si="23"/>
        <v>0</v>
      </c>
      <c r="E469">
        <f ca="1">MAX(B$3:B469)</f>
        <v>466.91</v>
      </c>
      <c r="F469" s="6">
        <f t="shared" si="21"/>
        <v>0</v>
      </c>
    </row>
    <row r="470" spans="1:6" x14ac:dyDescent="0.25">
      <c r="A470" vm="1039">
        <f ca="1"/>
        <v>44505</v>
      </c>
      <c r="B470" vm="1040">
        <f ca="1"/>
        <v>468.53</v>
      </c>
      <c r="C470" s="34">
        <f t="shared" ca="1" si="22"/>
        <v>0</v>
      </c>
      <c r="D470" s="6">
        <f t="shared" si="23"/>
        <v>0</v>
      </c>
      <c r="E470">
        <f ca="1">MAX(B$3:B470)</f>
        <v>468.53</v>
      </c>
      <c r="F470" s="6">
        <f t="shared" si="21"/>
        <v>0</v>
      </c>
    </row>
    <row r="471" spans="1:6" x14ac:dyDescent="0.25">
      <c r="A471" vm="1041">
        <f ca="1"/>
        <v>44508</v>
      </c>
      <c r="B471" vm="1042">
        <f ca="1"/>
        <v>468.93</v>
      </c>
      <c r="C471" s="34">
        <f t="shared" ca="1" si="22"/>
        <v>0</v>
      </c>
      <c r="D471" s="6">
        <f t="shared" si="23"/>
        <v>0</v>
      </c>
      <c r="E471">
        <f ca="1">MAX(B$3:B471)</f>
        <v>468.93</v>
      </c>
      <c r="F471" s="6">
        <f t="shared" si="21"/>
        <v>0</v>
      </c>
    </row>
    <row r="472" spans="1:6" x14ac:dyDescent="0.25">
      <c r="A472" vm="1043">
        <f ca="1"/>
        <v>44509</v>
      </c>
      <c r="B472" vm="1044">
        <f ca="1"/>
        <v>467.38</v>
      </c>
      <c r="C472" s="34">
        <f t="shared" ca="1" si="22"/>
        <v>-3.3053973940673689E-3</v>
      </c>
      <c r="D472" s="6">
        <f t="shared" si="23"/>
        <v>0</v>
      </c>
      <c r="E472">
        <f ca="1">MAX(B$3:B472)</f>
        <v>468.93</v>
      </c>
      <c r="F472" s="6">
        <f t="shared" si="21"/>
        <v>0</v>
      </c>
    </row>
    <row r="473" spans="1:6" x14ac:dyDescent="0.25">
      <c r="A473" vm="1045">
        <f ca="1"/>
        <v>44510</v>
      </c>
      <c r="B473" vm="1046">
        <f ca="1"/>
        <v>463.62</v>
      </c>
      <c r="C473" s="34">
        <f t="shared" ca="1" si="22"/>
        <v>-1.1323651717740392E-2</v>
      </c>
      <c r="D473" s="6">
        <f t="shared" si="23"/>
        <v>0</v>
      </c>
      <c r="E473">
        <f ca="1">MAX(B$3:B473)</f>
        <v>468.93</v>
      </c>
      <c r="F473" s="6">
        <f t="shared" si="21"/>
        <v>0</v>
      </c>
    </row>
    <row r="474" spans="1:6" x14ac:dyDescent="0.25">
      <c r="A474" vm="1047">
        <f ca="1"/>
        <v>44511</v>
      </c>
      <c r="B474" vm="1048">
        <f ca="1"/>
        <v>463.77</v>
      </c>
      <c r="C474" s="34">
        <f t="shared" ca="1" si="22"/>
        <v>-1.1003774550572634E-2</v>
      </c>
      <c r="D474" s="6">
        <f t="shared" si="23"/>
        <v>0</v>
      </c>
      <c r="E474">
        <f ca="1">MAX(B$3:B474)</f>
        <v>468.93</v>
      </c>
      <c r="F474" s="6">
        <f t="shared" si="21"/>
        <v>0</v>
      </c>
    </row>
    <row r="475" spans="1:6" x14ac:dyDescent="0.25">
      <c r="A475" vm="1049">
        <f ca="1"/>
        <v>44512</v>
      </c>
      <c r="B475" vm="1050">
        <f ca="1"/>
        <v>467.27</v>
      </c>
      <c r="C475" s="34">
        <f t="shared" ca="1" si="22"/>
        <v>-3.5399739833237901E-3</v>
      </c>
      <c r="D475" s="6">
        <f t="shared" si="23"/>
        <v>0</v>
      </c>
      <c r="E475">
        <f ca="1">MAX(B$3:B475)</f>
        <v>468.93</v>
      </c>
      <c r="F475" s="6">
        <f t="shared" si="21"/>
        <v>0</v>
      </c>
    </row>
    <row r="476" spans="1:6" x14ac:dyDescent="0.25">
      <c r="A476" vm="1051">
        <f ca="1"/>
        <v>44515</v>
      </c>
      <c r="B476" vm="1052">
        <f ca="1"/>
        <v>467.43</v>
      </c>
      <c r="C476" s="34">
        <f t="shared" ca="1" si="22"/>
        <v>-3.1987716716780756E-3</v>
      </c>
      <c r="D476" s="6">
        <f t="shared" si="23"/>
        <v>0</v>
      </c>
      <c r="E476">
        <f ca="1">MAX(B$3:B476)</f>
        <v>468.93</v>
      </c>
      <c r="F476" s="6">
        <f t="shared" si="21"/>
        <v>0</v>
      </c>
    </row>
    <row r="477" spans="1:6" x14ac:dyDescent="0.25">
      <c r="A477" vm="1053">
        <f ca="1"/>
        <v>44516</v>
      </c>
      <c r="B477" vm="1054">
        <f ca="1"/>
        <v>469.28</v>
      </c>
      <c r="C477" s="34">
        <f t="shared" ca="1" si="22"/>
        <v>0</v>
      </c>
      <c r="D477" s="6">
        <f t="shared" si="23"/>
        <v>0</v>
      </c>
      <c r="E477">
        <f ca="1">MAX(B$3:B477)</f>
        <v>469.28</v>
      </c>
      <c r="F477" s="6">
        <f t="shared" si="21"/>
        <v>0</v>
      </c>
    </row>
    <row r="478" spans="1:6" x14ac:dyDescent="0.25">
      <c r="A478" vm="1055">
        <f ca="1"/>
        <v>44517</v>
      </c>
      <c r="B478" vm="1056">
        <f ca="1"/>
        <v>468.14</v>
      </c>
      <c r="C478" s="34">
        <f t="shared" ca="1" si="22"/>
        <v>-2.4292533242413622E-3</v>
      </c>
      <c r="D478" s="6">
        <f t="shared" si="23"/>
        <v>0</v>
      </c>
      <c r="E478">
        <f ca="1">MAX(B$3:B478)</f>
        <v>469.28</v>
      </c>
      <c r="F478" s="6">
        <f t="shared" si="21"/>
        <v>0</v>
      </c>
    </row>
    <row r="479" spans="1:6" x14ac:dyDescent="0.25">
      <c r="A479" vm="1057">
        <f ca="1"/>
        <v>44518</v>
      </c>
      <c r="B479" vm="1058">
        <f ca="1"/>
        <v>469.73</v>
      </c>
      <c r="C479" s="34">
        <f t="shared" ca="1" si="22"/>
        <v>0</v>
      </c>
      <c r="D479" s="6">
        <f t="shared" si="23"/>
        <v>0</v>
      </c>
      <c r="E479">
        <f ca="1">MAX(B$3:B479)</f>
        <v>469.73</v>
      </c>
      <c r="F479" s="6">
        <f t="shared" si="21"/>
        <v>0</v>
      </c>
    </row>
    <row r="480" spans="1:6" x14ac:dyDescent="0.25">
      <c r="A480" vm="1059">
        <f ca="1"/>
        <v>44519</v>
      </c>
      <c r="B480" vm="1060">
        <f ca="1"/>
        <v>468.89</v>
      </c>
      <c r="C480" s="34">
        <f t="shared" ca="1" si="22"/>
        <v>-1.7882613416218504E-3</v>
      </c>
      <c r="D480" s="6">
        <f t="shared" si="23"/>
        <v>0</v>
      </c>
      <c r="E480">
        <f ca="1">MAX(B$3:B480)</f>
        <v>469.73</v>
      </c>
      <c r="F480" s="6">
        <f t="shared" si="21"/>
        <v>0</v>
      </c>
    </row>
    <row r="481" spans="1:6" x14ac:dyDescent="0.25">
      <c r="A481" vm="1061">
        <f ca="1"/>
        <v>44522</v>
      </c>
      <c r="B481" vm="1062">
        <f ca="1"/>
        <v>467.57</v>
      </c>
      <c r="C481" s="34">
        <f t="shared" ca="1" si="22"/>
        <v>-4.598386307027494E-3</v>
      </c>
      <c r="D481" s="6">
        <f t="shared" si="23"/>
        <v>0</v>
      </c>
      <c r="E481">
        <f ca="1">MAX(B$3:B481)</f>
        <v>469.73</v>
      </c>
      <c r="F481" s="6">
        <f t="shared" si="21"/>
        <v>0</v>
      </c>
    </row>
    <row r="482" spans="1:6" x14ac:dyDescent="0.25">
      <c r="A482" vm="1063">
        <f ca="1"/>
        <v>44523</v>
      </c>
      <c r="B482" vm="1064">
        <f ca="1"/>
        <v>468.19</v>
      </c>
      <c r="C482" s="34">
        <f t="shared" ca="1" si="22"/>
        <v>-3.2784791263066452E-3</v>
      </c>
      <c r="D482" s="6">
        <f t="shared" si="23"/>
        <v>0</v>
      </c>
      <c r="E482">
        <f ca="1">MAX(B$3:B482)</f>
        <v>469.73</v>
      </c>
      <c r="F482" s="6">
        <f t="shared" si="21"/>
        <v>0</v>
      </c>
    </row>
    <row r="483" spans="1:6" x14ac:dyDescent="0.25">
      <c r="A483" vm="1065">
        <f ca="1"/>
        <v>44524</v>
      </c>
      <c r="B483" vm="1066">
        <f ca="1"/>
        <v>469.44</v>
      </c>
      <c r="C483" s="34">
        <f t="shared" ca="1" si="22"/>
        <v>-6.1737593936946858E-4</v>
      </c>
      <c r="D483" s="6">
        <f t="shared" si="23"/>
        <v>0</v>
      </c>
      <c r="E483">
        <f ca="1">MAX(B$3:B483)</f>
        <v>469.73</v>
      </c>
      <c r="F483" s="6">
        <f t="shared" si="21"/>
        <v>0</v>
      </c>
    </row>
    <row r="484" spans="1:6" x14ac:dyDescent="0.25">
      <c r="A484" vm="1067">
        <f ca="1"/>
        <v>44526</v>
      </c>
      <c r="B484" vm="1068">
        <f ca="1"/>
        <v>458.97</v>
      </c>
      <c r="C484" s="34">
        <f t="shared" ca="1" si="22"/>
        <v>-2.2906776233155197E-2</v>
      </c>
      <c r="D484" s="6">
        <f t="shared" si="23"/>
        <v>0</v>
      </c>
      <c r="E484">
        <f ca="1">MAX(B$3:B484)</f>
        <v>469.73</v>
      </c>
      <c r="F484" s="6">
        <f t="shared" si="21"/>
        <v>0</v>
      </c>
    </row>
    <row r="485" spans="1:6" x14ac:dyDescent="0.25">
      <c r="A485" vm="1069">
        <f ca="1"/>
        <v>44529</v>
      </c>
      <c r="B485" vm="1070">
        <f ca="1"/>
        <v>464.6</v>
      </c>
      <c r="C485" s="34">
        <f t="shared" ca="1" si="22"/>
        <v>-1.0921167479190162E-2</v>
      </c>
      <c r="D485" s="6">
        <f t="shared" si="23"/>
        <v>0</v>
      </c>
      <c r="E485">
        <f ca="1">MAX(B$3:B485)</f>
        <v>469.73</v>
      </c>
      <c r="F485" s="6">
        <f t="shared" si="21"/>
        <v>0</v>
      </c>
    </row>
    <row r="486" spans="1:6" x14ac:dyDescent="0.25">
      <c r="A486" vm="1071">
        <f ca="1"/>
        <v>44530</v>
      </c>
      <c r="B486" vm="1072">
        <f ca="1"/>
        <v>455.56</v>
      </c>
      <c r="C486" s="34">
        <f t="shared" ca="1" si="22"/>
        <v>-3.0166265727119869E-2</v>
      </c>
      <c r="D486" s="6">
        <f t="shared" si="23"/>
        <v>0</v>
      </c>
      <c r="E486">
        <f ca="1">MAX(B$3:B486)</f>
        <v>469.73</v>
      </c>
      <c r="F486" s="6">
        <f t="shared" si="21"/>
        <v>0</v>
      </c>
    </row>
    <row r="487" spans="1:6" x14ac:dyDescent="0.25">
      <c r="A487" vm="1073">
        <f ca="1"/>
        <v>44531</v>
      </c>
      <c r="B487" vm="1074">
        <f ca="1"/>
        <v>450.5</v>
      </c>
      <c r="C487" s="34">
        <f t="shared" ca="1" si="22"/>
        <v>-4.0938411427841562E-2</v>
      </c>
      <c r="D487" s="6">
        <f t="shared" si="23"/>
        <v>0</v>
      </c>
      <c r="E487">
        <f ca="1">MAX(B$3:B487)</f>
        <v>469.73</v>
      </c>
      <c r="F487" s="6">
        <f t="shared" si="21"/>
        <v>0</v>
      </c>
    </row>
    <row r="488" spans="1:6" x14ac:dyDescent="0.25">
      <c r="A488" vm="1075">
        <f ca="1"/>
        <v>44532</v>
      </c>
      <c r="B488" vm="1076">
        <f ca="1"/>
        <v>457.4</v>
      </c>
      <c r="C488" s="34">
        <f t="shared" ca="1" si="22"/>
        <v>-2.6249121835948398E-2</v>
      </c>
      <c r="D488" s="6">
        <f t="shared" si="23"/>
        <v>0</v>
      </c>
      <c r="E488">
        <f ca="1">MAX(B$3:B488)</f>
        <v>469.73</v>
      </c>
      <c r="F488" s="6">
        <f t="shared" si="21"/>
        <v>0</v>
      </c>
    </row>
    <row r="489" spans="1:6" x14ac:dyDescent="0.25">
      <c r="A489" vm="1077">
        <f ca="1"/>
        <v>44533</v>
      </c>
      <c r="B489" vm="1078">
        <f ca="1"/>
        <v>453.42</v>
      </c>
      <c r="C489" s="34">
        <f t="shared" ca="1" si="22"/>
        <v>-3.4722074383156283E-2</v>
      </c>
      <c r="D489" s="6">
        <f t="shared" si="23"/>
        <v>0</v>
      </c>
      <c r="E489">
        <f ca="1">MAX(B$3:B489)</f>
        <v>469.73</v>
      </c>
      <c r="F489" s="6">
        <f t="shared" si="21"/>
        <v>0</v>
      </c>
    </row>
    <row r="490" spans="1:6" x14ac:dyDescent="0.25">
      <c r="A490" vm="1079">
        <f ca="1"/>
        <v>44536</v>
      </c>
      <c r="B490" vm="1080">
        <f ca="1"/>
        <v>458.79</v>
      </c>
      <c r="C490" s="34">
        <f t="shared" ca="1" si="22"/>
        <v>-2.3289975092074165E-2</v>
      </c>
      <c r="D490" s="6">
        <f t="shared" si="23"/>
        <v>0</v>
      </c>
      <c r="E490">
        <f ca="1">MAX(B$3:B490)</f>
        <v>469.73</v>
      </c>
      <c r="F490" s="6">
        <f t="shared" si="21"/>
        <v>0</v>
      </c>
    </row>
    <row r="491" spans="1:6" x14ac:dyDescent="0.25">
      <c r="A491" vm="1081">
        <f ca="1"/>
        <v>44537</v>
      </c>
      <c r="B491" vm="1082">
        <f ca="1"/>
        <v>468.28</v>
      </c>
      <c r="C491" s="34">
        <f t="shared" ca="1" si="22"/>
        <v>-3.0868796968472217E-3</v>
      </c>
      <c r="D491" s="6">
        <f t="shared" si="23"/>
        <v>0</v>
      </c>
      <c r="E491">
        <f ca="1">MAX(B$3:B491)</f>
        <v>469.73</v>
      </c>
      <c r="F491" s="6">
        <f t="shared" si="21"/>
        <v>0</v>
      </c>
    </row>
    <row r="492" spans="1:6" x14ac:dyDescent="0.25">
      <c r="A492" vm="1083">
        <f ca="1"/>
        <v>44538</v>
      </c>
      <c r="B492" vm="1084">
        <f ca="1"/>
        <v>469.52</v>
      </c>
      <c r="C492" s="34">
        <f t="shared" ca="1" si="22"/>
        <v>-4.4706533540552309E-4</v>
      </c>
      <c r="D492" s="6">
        <f t="shared" si="23"/>
        <v>0</v>
      </c>
      <c r="E492">
        <f ca="1">MAX(B$3:B492)</f>
        <v>469.73</v>
      </c>
      <c r="F492" s="6">
        <f t="shared" si="21"/>
        <v>0</v>
      </c>
    </row>
    <row r="493" spans="1:6" x14ac:dyDescent="0.25">
      <c r="A493" vm="1085">
        <f ca="1"/>
        <v>44539</v>
      </c>
      <c r="B493" vm="1086">
        <f ca="1"/>
        <v>466.35</v>
      </c>
      <c r="C493" s="34">
        <f t="shared" ca="1" si="22"/>
        <v>-7.1956230174781161E-3</v>
      </c>
      <c r="D493" s="6">
        <f t="shared" si="23"/>
        <v>0</v>
      </c>
      <c r="E493">
        <f ca="1">MAX(B$3:B493)</f>
        <v>469.73</v>
      </c>
      <c r="F493" s="6">
        <f t="shared" si="21"/>
        <v>0</v>
      </c>
    </row>
    <row r="494" spans="1:6" x14ac:dyDescent="0.25">
      <c r="A494" vm="1087">
        <f ca="1"/>
        <v>44540</v>
      </c>
      <c r="B494" vm="1088">
        <f ca="1"/>
        <v>470.74</v>
      </c>
      <c r="C494" s="34">
        <f t="shared" ca="1" si="22"/>
        <v>0</v>
      </c>
      <c r="D494" s="6">
        <f t="shared" si="23"/>
        <v>0</v>
      </c>
      <c r="E494">
        <f ca="1">MAX(B$3:B494)</f>
        <v>470.74</v>
      </c>
      <c r="F494" s="6">
        <f t="shared" si="21"/>
        <v>0</v>
      </c>
    </row>
    <row r="495" spans="1:6" x14ac:dyDescent="0.25">
      <c r="A495" vm="1089">
        <f ca="1"/>
        <v>44543</v>
      </c>
      <c r="B495" vm="1090">
        <f ca="1"/>
        <v>466.57</v>
      </c>
      <c r="C495" s="34">
        <f t="shared" ca="1" si="22"/>
        <v>-8.8583931682032872E-3</v>
      </c>
      <c r="D495" s="6">
        <f t="shared" si="23"/>
        <v>0</v>
      </c>
      <c r="E495">
        <f ca="1">MAX(B$3:B495)</f>
        <v>470.74</v>
      </c>
      <c r="F495" s="6">
        <f t="shared" si="21"/>
        <v>0</v>
      </c>
    </row>
    <row r="496" spans="1:6" x14ac:dyDescent="0.25">
      <c r="A496" vm="1091">
        <f ca="1"/>
        <v>44544</v>
      </c>
      <c r="B496" vm="1092">
        <f ca="1"/>
        <v>463.36</v>
      </c>
      <c r="C496" s="34">
        <f t="shared" ca="1" si="22"/>
        <v>-1.5677444024302153E-2</v>
      </c>
      <c r="D496" s="6">
        <f t="shared" si="23"/>
        <v>0</v>
      </c>
      <c r="E496">
        <f ca="1">MAX(B$3:B496)</f>
        <v>470.74</v>
      </c>
      <c r="F496" s="6">
        <f t="shared" si="21"/>
        <v>0</v>
      </c>
    </row>
    <row r="497" spans="1:6" x14ac:dyDescent="0.25">
      <c r="A497" vm="1093">
        <f ca="1"/>
        <v>44545</v>
      </c>
      <c r="B497" vm="1094">
        <f ca="1"/>
        <v>470.6</v>
      </c>
      <c r="C497" s="34">
        <f t="shared" ca="1" si="22"/>
        <v>-2.9740408718185486E-4</v>
      </c>
      <c r="D497" s="6">
        <f t="shared" si="23"/>
        <v>0</v>
      </c>
      <c r="E497">
        <f ca="1">MAX(B$3:B497)</f>
        <v>470.74</v>
      </c>
      <c r="F497" s="6">
        <f t="shared" si="21"/>
        <v>0</v>
      </c>
    </row>
    <row r="498" spans="1:6" x14ac:dyDescent="0.25">
      <c r="A498" vm="1095">
        <f ca="1"/>
        <v>44546</v>
      </c>
      <c r="B498" vm="1096">
        <f ca="1"/>
        <v>466.45</v>
      </c>
      <c r="C498" s="34">
        <f t="shared" ca="1" si="22"/>
        <v>-9.1133109572163404E-3</v>
      </c>
      <c r="D498" s="6">
        <f t="shared" si="23"/>
        <v>0</v>
      </c>
      <c r="E498">
        <f ca="1">MAX(B$3:B498)</f>
        <v>470.74</v>
      </c>
      <c r="F498" s="6">
        <f t="shared" si="21"/>
        <v>0</v>
      </c>
    </row>
    <row r="499" spans="1:6" x14ac:dyDescent="0.25">
      <c r="A499" vm="1097">
        <f ca="1"/>
        <v>44547</v>
      </c>
      <c r="B499" vm="1098">
        <f ca="1"/>
        <v>459.87</v>
      </c>
      <c r="C499" s="34">
        <f t="shared" ca="1" si="22"/>
        <v>-2.3091303054764846E-2</v>
      </c>
      <c r="D499" s="6">
        <f t="shared" si="23"/>
        <v>0</v>
      </c>
      <c r="E499">
        <f ca="1">MAX(B$3:B499)</f>
        <v>470.74</v>
      </c>
      <c r="F499" s="6">
        <f t="shared" si="21"/>
        <v>0</v>
      </c>
    </row>
    <row r="500" spans="1:6" x14ac:dyDescent="0.25">
      <c r="A500" vm="1099">
        <f ca="1"/>
        <v>44550</v>
      </c>
      <c r="B500" vm="1100">
        <f ca="1"/>
        <v>454.98</v>
      </c>
      <c r="C500" s="34">
        <f t="shared" ca="1" si="22"/>
        <v>-3.3479202957046331E-2</v>
      </c>
      <c r="D500" s="6">
        <f t="shared" si="23"/>
        <v>0</v>
      </c>
      <c r="E500">
        <f ca="1">MAX(B$3:B500)</f>
        <v>470.74</v>
      </c>
      <c r="F500" s="6">
        <f t="shared" si="21"/>
        <v>0</v>
      </c>
    </row>
    <row r="501" spans="1:6" x14ac:dyDescent="0.25">
      <c r="A501" vm="1101">
        <f ca="1"/>
        <v>44551</v>
      </c>
      <c r="B501" vm="1102">
        <f ca="1"/>
        <v>463.06</v>
      </c>
      <c r="C501" s="34">
        <f t="shared" ca="1" si="22"/>
        <v>-1.6314738496834784E-2</v>
      </c>
      <c r="D501" s="6">
        <f t="shared" si="23"/>
        <v>0</v>
      </c>
      <c r="E501">
        <f ca="1">MAX(B$3:B501)</f>
        <v>470.74</v>
      </c>
      <c r="F501" s="6">
        <f t="shared" si="21"/>
        <v>0</v>
      </c>
    </row>
    <row r="502" spans="1:6" x14ac:dyDescent="0.25">
      <c r="A502" vm="1103">
        <f ca="1"/>
        <v>44552</v>
      </c>
      <c r="B502" vm="1104">
        <f ca="1"/>
        <v>467.69</v>
      </c>
      <c r="C502" s="34">
        <f t="shared" ca="1" si="22"/>
        <v>-6.4791604707482081E-3</v>
      </c>
      <c r="D502" s="6">
        <f t="shared" si="23"/>
        <v>0</v>
      </c>
      <c r="E502">
        <f ca="1">MAX(B$3:B502)</f>
        <v>470.74</v>
      </c>
      <c r="F502" s="6">
        <f t="shared" si="21"/>
        <v>0</v>
      </c>
    </row>
    <row r="503" spans="1:6" x14ac:dyDescent="0.25">
      <c r="A503" vm="1105">
        <f ca="1"/>
        <v>44553</v>
      </c>
      <c r="B503" vm="1094">
        <f ca="1"/>
        <v>470.6</v>
      </c>
      <c r="C503" s="34">
        <f t="shared" ca="1" si="22"/>
        <v>-2.9740408718185486E-4</v>
      </c>
      <c r="D503" s="6">
        <f t="shared" si="23"/>
        <v>0</v>
      </c>
      <c r="E503">
        <f ca="1">MAX(B$3:B503)</f>
        <v>470.74</v>
      </c>
      <c r="F503" s="6">
        <f t="shared" si="21"/>
        <v>0</v>
      </c>
    </row>
    <row r="504" spans="1:6" x14ac:dyDescent="0.25">
      <c r="A504" vm="1106">
        <f ca="1"/>
        <v>44557</v>
      </c>
      <c r="B504" vm="1107">
        <f ca="1"/>
        <v>477.26</v>
      </c>
      <c r="C504" s="34">
        <f t="shared" ca="1" si="22"/>
        <v>0</v>
      </c>
      <c r="D504" s="6">
        <f t="shared" si="23"/>
        <v>0</v>
      </c>
      <c r="E504">
        <f ca="1">MAX(B$3:B504)</f>
        <v>477.26</v>
      </c>
      <c r="F504" s="6">
        <f t="shared" si="21"/>
        <v>0</v>
      </c>
    </row>
    <row r="505" spans="1:6" x14ac:dyDescent="0.25">
      <c r="A505" vm="1108">
        <f ca="1"/>
        <v>44558</v>
      </c>
      <c r="B505" vm="1109">
        <f ca="1"/>
        <v>476.87</v>
      </c>
      <c r="C505" s="34">
        <f t="shared" ca="1" si="22"/>
        <v>-8.1716464820011392E-4</v>
      </c>
      <c r="D505" s="6">
        <f t="shared" si="23"/>
        <v>0</v>
      </c>
      <c r="E505">
        <f ca="1">MAX(B$3:B505)</f>
        <v>477.26</v>
      </c>
      <c r="F505" s="6">
        <f t="shared" si="21"/>
        <v>0</v>
      </c>
    </row>
    <row r="506" spans="1:6" x14ac:dyDescent="0.25">
      <c r="A506" vm="1110">
        <f ca="1"/>
        <v>44559</v>
      </c>
      <c r="B506" vm="1111">
        <f ca="1"/>
        <v>477.48</v>
      </c>
      <c r="C506" s="34">
        <f t="shared" ca="1" si="22"/>
        <v>0</v>
      </c>
      <c r="D506" s="6">
        <f t="shared" si="23"/>
        <v>0</v>
      </c>
      <c r="E506">
        <f ca="1">MAX(B$3:B506)</f>
        <v>477.48</v>
      </c>
      <c r="F506" s="6">
        <f t="shared" si="21"/>
        <v>0</v>
      </c>
    </row>
    <row r="507" spans="1:6" x14ac:dyDescent="0.25">
      <c r="A507" vm="1112">
        <f ca="1"/>
        <v>44560</v>
      </c>
      <c r="B507" vm="1113">
        <f ca="1"/>
        <v>476.16</v>
      </c>
      <c r="C507" s="34">
        <f t="shared" ca="1" si="22"/>
        <v>-2.7645136969087565E-3</v>
      </c>
      <c r="D507" s="6">
        <f t="shared" si="23"/>
        <v>0</v>
      </c>
      <c r="E507">
        <f ca="1">MAX(B$3:B507)</f>
        <v>477.48</v>
      </c>
      <c r="F507" s="6">
        <f t="shared" si="21"/>
        <v>0</v>
      </c>
    </row>
    <row r="508" spans="1:6" x14ac:dyDescent="0.25">
      <c r="A508" vm="1114">
        <f ca="1"/>
        <v>44561</v>
      </c>
      <c r="B508" vm="1115">
        <f ca="1"/>
        <v>474.96</v>
      </c>
      <c r="C508" s="34">
        <f t="shared" ca="1" si="22"/>
        <v>-5.2777079668259166E-3</v>
      </c>
      <c r="D508" s="6">
        <f t="shared" si="23"/>
        <v>0</v>
      </c>
      <c r="E508">
        <f ca="1">MAX(B$3:B508)</f>
        <v>477.48</v>
      </c>
      <c r="F508" s="6">
        <f t="shared" si="21"/>
        <v>0</v>
      </c>
    </row>
    <row r="509" spans="1:6" x14ac:dyDescent="0.25">
      <c r="A509" vm="1116">
        <f ca="1"/>
        <v>44564</v>
      </c>
      <c r="B509" vm="1117">
        <f ca="1"/>
        <v>477.71</v>
      </c>
      <c r="C509" s="34">
        <f t="shared" ca="1" si="22"/>
        <v>0</v>
      </c>
      <c r="D509" s="6">
        <f t="shared" si="23"/>
        <v>0</v>
      </c>
      <c r="E509">
        <f ca="1">MAX(B$3:B509)</f>
        <v>477.71</v>
      </c>
      <c r="F509" s="6">
        <f t="shared" si="21"/>
        <v>0</v>
      </c>
    </row>
    <row r="510" spans="1:6" x14ac:dyDescent="0.25">
      <c r="A510" vm="1118">
        <f ca="1"/>
        <v>44565</v>
      </c>
      <c r="B510" vm="1119">
        <f ca="1"/>
        <v>477.55</v>
      </c>
      <c r="C510" s="34">
        <f t="shared" ca="1" si="22"/>
        <v>-3.3493123443086427E-4</v>
      </c>
      <c r="D510" s="6">
        <f t="shared" si="23"/>
        <v>0</v>
      </c>
      <c r="E510">
        <f ca="1">MAX(B$3:B510)</f>
        <v>477.71</v>
      </c>
      <c r="F510" s="6">
        <f t="shared" si="21"/>
        <v>0</v>
      </c>
    </row>
    <row r="511" spans="1:6" x14ac:dyDescent="0.25">
      <c r="A511" vm="1120">
        <f ca="1"/>
        <v>44566</v>
      </c>
      <c r="B511" vm="1121">
        <f ca="1"/>
        <v>468.38</v>
      </c>
      <c r="C511" s="34">
        <f t="shared" ca="1" si="22"/>
        <v>-1.9530677607753625E-2</v>
      </c>
      <c r="D511" s="6">
        <f t="shared" si="23"/>
        <v>0</v>
      </c>
      <c r="E511">
        <f ca="1">MAX(B$3:B511)</f>
        <v>477.71</v>
      </c>
      <c r="F511" s="6">
        <f t="shared" si="21"/>
        <v>0</v>
      </c>
    </row>
    <row r="512" spans="1:6" x14ac:dyDescent="0.25">
      <c r="A512" vm="1122">
        <f ca="1"/>
        <v>44567</v>
      </c>
      <c r="B512" vm="1123">
        <f ca="1"/>
        <v>467.94</v>
      </c>
      <c r="C512" s="34">
        <f t="shared" ca="1" si="22"/>
        <v>-2.0451738502438681E-2</v>
      </c>
      <c r="D512" s="6">
        <f t="shared" si="23"/>
        <v>0</v>
      </c>
      <c r="E512">
        <f ca="1">MAX(B$3:B512)</f>
        <v>477.71</v>
      </c>
      <c r="F512" s="6">
        <f t="shared" si="21"/>
        <v>0</v>
      </c>
    </row>
    <row r="513" spans="1:6" x14ac:dyDescent="0.25">
      <c r="A513" vm="1124">
        <f ca="1"/>
        <v>44568</v>
      </c>
      <c r="B513" vm="1125">
        <f ca="1"/>
        <v>466.09</v>
      </c>
      <c r="C513" s="34">
        <f t="shared" ca="1" si="22"/>
        <v>-2.4324380900546366E-2</v>
      </c>
      <c r="D513" s="6">
        <f t="shared" si="23"/>
        <v>0</v>
      </c>
      <c r="E513">
        <f ca="1">MAX(B$3:B513)</f>
        <v>477.71</v>
      </c>
      <c r="F513" s="6">
        <f t="shared" si="21"/>
        <v>0</v>
      </c>
    </row>
    <row r="514" spans="1:6" x14ac:dyDescent="0.25">
      <c r="A514" vm="1126">
        <f ca="1"/>
        <v>44571</v>
      </c>
      <c r="B514" vm="1127">
        <f ca="1"/>
        <v>465.51</v>
      </c>
      <c r="C514" s="34">
        <f t="shared" ca="1" si="22"/>
        <v>-2.5538506625358458E-2</v>
      </c>
      <c r="D514" s="6">
        <f t="shared" si="23"/>
        <v>0</v>
      </c>
      <c r="E514">
        <f ca="1">MAX(B$3:B514)</f>
        <v>477.71</v>
      </c>
      <c r="F514" s="6">
        <f t="shared" si="21"/>
        <v>0</v>
      </c>
    </row>
    <row r="515" spans="1:6" x14ac:dyDescent="0.25">
      <c r="A515" vm="1128">
        <f ca="1"/>
        <v>44572</v>
      </c>
      <c r="B515" vm="1129">
        <f ca="1"/>
        <v>469.75</v>
      </c>
      <c r="C515" s="34">
        <f t="shared" ca="1" si="22"/>
        <v>-1.6662828912938771E-2</v>
      </c>
      <c r="D515" s="6">
        <f t="shared" si="23"/>
        <v>0</v>
      </c>
      <c r="E515">
        <f ca="1">MAX(B$3:B515)</f>
        <v>477.71</v>
      </c>
      <c r="F515" s="6">
        <f t="shared" ref="F515:F578" si="24">F516</f>
        <v>0</v>
      </c>
    </row>
    <row r="516" spans="1:6" x14ac:dyDescent="0.25">
      <c r="A516" vm="1130">
        <f ca="1"/>
        <v>44573</v>
      </c>
      <c r="B516" vm="1131">
        <f ca="1"/>
        <v>471.02</v>
      </c>
      <c r="C516" s="34">
        <f t="shared" ref="C516:C579" ca="1" si="25">(B516-E516)/E516</f>
        <v>-1.4004312239643294E-2</v>
      </c>
      <c r="D516" s="6">
        <f t="shared" ref="D516:D579" si="26">F516</f>
        <v>0</v>
      </c>
      <c r="E516">
        <f ca="1">MAX(B$3:B516)</f>
        <v>477.71</v>
      </c>
      <c r="F516" s="6">
        <f t="shared" si="24"/>
        <v>0</v>
      </c>
    </row>
    <row r="517" spans="1:6" x14ac:dyDescent="0.25">
      <c r="A517" vm="1132">
        <f ca="1"/>
        <v>44574</v>
      </c>
      <c r="B517" vm="1133">
        <f ca="1"/>
        <v>464.53</v>
      </c>
      <c r="C517" s="34">
        <f t="shared" ca="1" si="25"/>
        <v>-2.7589960436247948E-2</v>
      </c>
      <c r="D517" s="6">
        <f t="shared" si="26"/>
        <v>0</v>
      </c>
      <c r="E517">
        <f ca="1">MAX(B$3:B517)</f>
        <v>477.71</v>
      </c>
      <c r="F517" s="6">
        <f t="shared" si="24"/>
        <v>0</v>
      </c>
    </row>
    <row r="518" spans="1:6" x14ac:dyDescent="0.25">
      <c r="A518" vm="1134">
        <f ca="1"/>
        <v>44575</v>
      </c>
      <c r="B518" vm="1036">
        <f ca="1"/>
        <v>464.72</v>
      </c>
      <c r="C518" s="34">
        <f t="shared" ca="1" si="25"/>
        <v>-2.7192229595361102E-2</v>
      </c>
      <c r="D518" s="6">
        <f t="shared" si="26"/>
        <v>0</v>
      </c>
      <c r="E518">
        <f ca="1">MAX(B$3:B518)</f>
        <v>477.71</v>
      </c>
      <c r="F518" s="6">
        <f t="shared" si="24"/>
        <v>0</v>
      </c>
    </row>
    <row r="519" spans="1:6" x14ac:dyDescent="0.25">
      <c r="A519" vm="1135">
        <f ca="1"/>
        <v>44579</v>
      </c>
      <c r="B519" vm="1136">
        <f ca="1"/>
        <v>456.49</v>
      </c>
      <c r="C519" s="34">
        <f t="shared" ca="1" si="25"/>
        <v>-4.4420254966402152E-2</v>
      </c>
      <c r="D519" s="6">
        <f t="shared" si="26"/>
        <v>0</v>
      </c>
      <c r="E519">
        <f ca="1">MAX(B$3:B519)</f>
        <v>477.71</v>
      </c>
      <c r="F519" s="6">
        <f t="shared" si="24"/>
        <v>0</v>
      </c>
    </row>
    <row r="520" spans="1:6" x14ac:dyDescent="0.25">
      <c r="A520" vm="1137">
        <f ca="1"/>
        <v>44580</v>
      </c>
      <c r="B520" vm="1138">
        <f ca="1"/>
        <v>451.75</v>
      </c>
      <c r="C520" s="34">
        <f t="shared" ca="1" si="25"/>
        <v>-5.4342592786418495E-2</v>
      </c>
      <c r="D520" s="6">
        <f t="shared" si="26"/>
        <v>0</v>
      </c>
      <c r="E520">
        <f ca="1">MAX(B$3:B520)</f>
        <v>477.71</v>
      </c>
      <c r="F520" s="6">
        <f t="shared" si="24"/>
        <v>0</v>
      </c>
    </row>
    <row r="521" spans="1:6" x14ac:dyDescent="0.25">
      <c r="A521" vm="1139">
        <f ca="1"/>
        <v>44581</v>
      </c>
      <c r="B521" vm="1140">
        <f ca="1"/>
        <v>446.75</v>
      </c>
      <c r="C521" s="34">
        <f t="shared" ca="1" si="25"/>
        <v>-6.4809193862385095E-2</v>
      </c>
      <c r="D521" s="6">
        <f t="shared" si="26"/>
        <v>0</v>
      </c>
      <c r="E521">
        <f ca="1">MAX(B$3:B521)</f>
        <v>477.71</v>
      </c>
      <c r="F521" s="6">
        <f t="shared" si="24"/>
        <v>0</v>
      </c>
    </row>
    <row r="522" spans="1:6" x14ac:dyDescent="0.25">
      <c r="A522" vm="1141">
        <f ca="1"/>
        <v>44582</v>
      </c>
      <c r="B522" vm="1142">
        <f ca="1"/>
        <v>437.98</v>
      </c>
      <c r="C522" s="34">
        <f t="shared" ca="1" si="25"/>
        <v>-8.3167612149630449E-2</v>
      </c>
      <c r="D522" s="6">
        <f t="shared" si="26"/>
        <v>0</v>
      </c>
      <c r="E522">
        <f ca="1">MAX(B$3:B522)</f>
        <v>477.71</v>
      </c>
      <c r="F522" s="6">
        <f t="shared" si="24"/>
        <v>0</v>
      </c>
    </row>
    <row r="523" spans="1:6" x14ac:dyDescent="0.25">
      <c r="A523" vm="1143">
        <f ca="1"/>
        <v>44585</v>
      </c>
      <c r="B523" vm="1144">
        <f ca="1"/>
        <v>439.84</v>
      </c>
      <c r="C523" s="34">
        <f t="shared" ca="1" si="25"/>
        <v>-7.9274036549370971E-2</v>
      </c>
      <c r="D523" s="6">
        <f t="shared" si="26"/>
        <v>0</v>
      </c>
      <c r="E523">
        <f ca="1">MAX(B$3:B523)</f>
        <v>477.71</v>
      </c>
      <c r="F523" s="6">
        <f t="shared" si="24"/>
        <v>0</v>
      </c>
    </row>
    <row r="524" spans="1:6" x14ac:dyDescent="0.25">
      <c r="A524" vm="1145">
        <f ca="1"/>
        <v>44586</v>
      </c>
      <c r="B524" vm="1146">
        <f ca="1"/>
        <v>434.47</v>
      </c>
      <c r="C524" s="34">
        <f t="shared" ca="1" si="25"/>
        <v>-9.051516610495898E-2</v>
      </c>
      <c r="D524" s="6">
        <f t="shared" si="26"/>
        <v>0</v>
      </c>
      <c r="E524">
        <f ca="1">MAX(B$3:B524)</f>
        <v>477.71</v>
      </c>
      <c r="F524" s="6">
        <f t="shared" si="24"/>
        <v>0</v>
      </c>
    </row>
    <row r="525" spans="1:6" x14ac:dyDescent="0.25">
      <c r="A525" vm="1147">
        <f ca="1"/>
        <v>44587</v>
      </c>
      <c r="B525" vm="1148">
        <f ca="1"/>
        <v>433.38</v>
      </c>
      <c r="C525" s="34">
        <f t="shared" ca="1" si="25"/>
        <v>-9.2796885139519766E-2</v>
      </c>
      <c r="D525" s="6">
        <f t="shared" si="26"/>
        <v>0</v>
      </c>
      <c r="E525">
        <f ca="1">MAX(B$3:B525)</f>
        <v>477.71</v>
      </c>
      <c r="F525" s="6">
        <f t="shared" si="24"/>
        <v>0</v>
      </c>
    </row>
    <row r="526" spans="1:6" x14ac:dyDescent="0.25">
      <c r="A526" vm="1149">
        <f ca="1"/>
        <v>44588</v>
      </c>
      <c r="B526" vm="1150">
        <f ca="1"/>
        <v>431.24</v>
      </c>
      <c r="C526" s="34">
        <f t="shared" ca="1" si="25"/>
        <v>-9.7276590400033433E-2</v>
      </c>
      <c r="D526" s="6">
        <f t="shared" si="26"/>
        <v>0</v>
      </c>
      <c r="E526">
        <f ca="1">MAX(B$3:B526)</f>
        <v>477.71</v>
      </c>
      <c r="F526" s="6">
        <f t="shared" si="24"/>
        <v>0</v>
      </c>
    </row>
    <row r="527" spans="1:6" x14ac:dyDescent="0.25">
      <c r="A527" vm="1151">
        <f ca="1"/>
        <v>44589</v>
      </c>
      <c r="B527" vm="1152">
        <f ca="1"/>
        <v>441.95</v>
      </c>
      <c r="C527" s="34">
        <f t="shared" ca="1" si="25"/>
        <v>-7.485713089531304E-2</v>
      </c>
      <c r="D527" s="6">
        <f t="shared" si="26"/>
        <v>0</v>
      </c>
      <c r="E527">
        <f ca="1">MAX(B$3:B527)</f>
        <v>477.71</v>
      </c>
      <c r="F527" s="6">
        <f t="shared" si="24"/>
        <v>0</v>
      </c>
    </row>
    <row r="528" spans="1:6" x14ac:dyDescent="0.25">
      <c r="A528" vm="1153">
        <f ca="1"/>
        <v>44592</v>
      </c>
      <c r="B528" vm="1154">
        <f ca="1"/>
        <v>449.91</v>
      </c>
      <c r="C528" s="34">
        <f t="shared" ca="1" si="25"/>
        <v>-5.8194301982374151E-2</v>
      </c>
      <c r="D528" s="6">
        <f t="shared" si="26"/>
        <v>0</v>
      </c>
      <c r="E528">
        <f ca="1">MAX(B$3:B528)</f>
        <v>477.71</v>
      </c>
      <c r="F528" s="6">
        <f t="shared" si="24"/>
        <v>0</v>
      </c>
    </row>
    <row r="529" spans="1:6" x14ac:dyDescent="0.25">
      <c r="A529" vm="1155">
        <f ca="1"/>
        <v>44593</v>
      </c>
      <c r="B529" vm="1156">
        <f ca="1"/>
        <v>452.95</v>
      </c>
      <c r="C529" s="34">
        <f t="shared" ca="1" si="25"/>
        <v>-5.1830608528186536E-2</v>
      </c>
      <c r="D529" s="6">
        <f t="shared" si="26"/>
        <v>0</v>
      </c>
      <c r="E529">
        <f ca="1">MAX(B$3:B529)</f>
        <v>477.71</v>
      </c>
      <c r="F529" s="6">
        <f t="shared" si="24"/>
        <v>0</v>
      </c>
    </row>
    <row r="530" spans="1:6" x14ac:dyDescent="0.25">
      <c r="A530" vm="1157">
        <f ca="1"/>
        <v>44594</v>
      </c>
      <c r="B530" vm="1158">
        <f ca="1"/>
        <v>457.35</v>
      </c>
      <c r="C530" s="34">
        <f t="shared" ca="1" si="25"/>
        <v>-4.2619999581335867E-2</v>
      </c>
      <c r="D530" s="6">
        <f t="shared" si="26"/>
        <v>0</v>
      </c>
      <c r="E530">
        <f ca="1">MAX(B$3:B530)</f>
        <v>477.71</v>
      </c>
      <c r="F530" s="6">
        <f t="shared" si="24"/>
        <v>0</v>
      </c>
    </row>
    <row r="531" spans="1:6" x14ac:dyDescent="0.25">
      <c r="A531" vm="1159">
        <f ca="1"/>
        <v>44595</v>
      </c>
      <c r="B531" vm="1160">
        <f ca="1"/>
        <v>446.6</v>
      </c>
      <c r="C531" s="34">
        <f t="shared" ca="1" si="25"/>
        <v>-6.5123191894664034E-2</v>
      </c>
      <c r="D531" s="6">
        <f t="shared" si="26"/>
        <v>0</v>
      </c>
      <c r="E531">
        <f ca="1">MAX(B$3:B531)</f>
        <v>477.71</v>
      </c>
      <c r="F531" s="6">
        <f t="shared" si="24"/>
        <v>0</v>
      </c>
    </row>
    <row r="532" spans="1:6" x14ac:dyDescent="0.25">
      <c r="A532" vm="1161">
        <f ca="1"/>
        <v>44596</v>
      </c>
      <c r="B532" vm="1162">
        <f ca="1"/>
        <v>448.7</v>
      </c>
      <c r="C532" s="34">
        <f t="shared" ca="1" si="25"/>
        <v>-6.0727219442758142E-2</v>
      </c>
      <c r="D532" s="6">
        <f t="shared" si="26"/>
        <v>0</v>
      </c>
      <c r="E532">
        <f ca="1">MAX(B$3:B532)</f>
        <v>477.71</v>
      </c>
      <c r="F532" s="6">
        <f t="shared" si="24"/>
        <v>0</v>
      </c>
    </row>
    <row r="533" spans="1:6" x14ac:dyDescent="0.25">
      <c r="A533" vm="1163">
        <f ca="1"/>
        <v>44599</v>
      </c>
      <c r="B533" vm="936">
        <f ca="1"/>
        <v>447.26</v>
      </c>
      <c r="C533" s="34">
        <f t="shared" ca="1" si="25"/>
        <v>-6.3741600552636515E-2</v>
      </c>
      <c r="D533" s="6">
        <f t="shared" si="26"/>
        <v>0</v>
      </c>
      <c r="E533">
        <f ca="1">MAX(B$3:B533)</f>
        <v>477.71</v>
      </c>
      <c r="F533" s="6">
        <f t="shared" si="24"/>
        <v>0</v>
      </c>
    </row>
    <row r="534" spans="1:6" x14ac:dyDescent="0.25">
      <c r="A534" vm="1164">
        <f ca="1"/>
        <v>44600</v>
      </c>
      <c r="B534" vm="1165">
        <f ca="1"/>
        <v>450.94</v>
      </c>
      <c r="C534" s="34">
        <f t="shared" ca="1" si="25"/>
        <v>-5.6038182160725092E-2</v>
      </c>
      <c r="D534" s="6">
        <f t="shared" si="26"/>
        <v>0</v>
      </c>
      <c r="E534">
        <f ca="1">MAX(B$3:B534)</f>
        <v>477.71</v>
      </c>
      <c r="F534" s="6">
        <f t="shared" si="24"/>
        <v>0</v>
      </c>
    </row>
    <row r="535" spans="1:6" x14ac:dyDescent="0.25">
      <c r="A535" vm="1166">
        <f ca="1"/>
        <v>44601</v>
      </c>
      <c r="B535" vm="1167">
        <f ca="1"/>
        <v>457.54</v>
      </c>
      <c r="C535" s="34">
        <f t="shared" ca="1" si="25"/>
        <v>-4.222226874044914E-2</v>
      </c>
      <c r="D535" s="6">
        <f t="shared" si="26"/>
        <v>0</v>
      </c>
      <c r="E535">
        <f ca="1">MAX(B$3:B535)</f>
        <v>477.71</v>
      </c>
      <c r="F535" s="6">
        <f t="shared" si="24"/>
        <v>0</v>
      </c>
    </row>
    <row r="536" spans="1:6" x14ac:dyDescent="0.25">
      <c r="A536" vm="1168">
        <f ca="1"/>
        <v>44602</v>
      </c>
      <c r="B536" vm="1169">
        <f ca="1"/>
        <v>449.32</v>
      </c>
      <c r="C536" s="34">
        <f t="shared" ca="1" si="25"/>
        <v>-5.9429360909338279E-2</v>
      </c>
      <c r="D536" s="6">
        <f t="shared" si="26"/>
        <v>0</v>
      </c>
      <c r="E536">
        <f ca="1">MAX(B$3:B536)</f>
        <v>477.71</v>
      </c>
      <c r="F536" s="6">
        <f t="shared" si="24"/>
        <v>0</v>
      </c>
    </row>
    <row r="537" spans="1:6" x14ac:dyDescent="0.25">
      <c r="A537" vm="1170">
        <f ca="1"/>
        <v>44603</v>
      </c>
      <c r="B537" vm="1171">
        <f ca="1"/>
        <v>440.46</v>
      </c>
      <c r="C537" s="34">
        <f t="shared" ca="1" si="25"/>
        <v>-7.7976178015951109E-2</v>
      </c>
      <c r="D537" s="6">
        <f t="shared" si="26"/>
        <v>0</v>
      </c>
      <c r="E537">
        <f ca="1">MAX(B$3:B537)</f>
        <v>477.71</v>
      </c>
      <c r="F537" s="6">
        <f t="shared" si="24"/>
        <v>0</v>
      </c>
    </row>
    <row r="538" spans="1:6" x14ac:dyDescent="0.25">
      <c r="A538" vm="1172">
        <f ca="1"/>
        <v>44606</v>
      </c>
      <c r="B538" vm="1173">
        <f ca="1"/>
        <v>439.02</v>
      </c>
      <c r="C538" s="34">
        <f t="shared" ca="1" si="25"/>
        <v>-8.0990559125829475E-2</v>
      </c>
      <c r="D538" s="6">
        <f t="shared" si="26"/>
        <v>0</v>
      </c>
      <c r="E538">
        <f ca="1">MAX(B$3:B538)</f>
        <v>477.71</v>
      </c>
      <c r="F538" s="6">
        <f t="shared" si="24"/>
        <v>0</v>
      </c>
    </row>
    <row r="539" spans="1:6" x14ac:dyDescent="0.25">
      <c r="A539" vm="1174">
        <f ca="1"/>
        <v>44607</v>
      </c>
      <c r="B539" vm="1175">
        <f ca="1"/>
        <v>446.1</v>
      </c>
      <c r="C539" s="34">
        <f t="shared" ca="1" si="25"/>
        <v>-6.6169852002260693E-2</v>
      </c>
      <c r="D539" s="6">
        <f t="shared" si="26"/>
        <v>0</v>
      </c>
      <c r="E539">
        <f ca="1">MAX(B$3:B539)</f>
        <v>477.71</v>
      </c>
      <c r="F539" s="6">
        <f t="shared" si="24"/>
        <v>0</v>
      </c>
    </row>
    <row r="540" spans="1:6" x14ac:dyDescent="0.25">
      <c r="A540" vm="1176">
        <f ca="1"/>
        <v>44608</v>
      </c>
      <c r="B540" vm="1160">
        <f ca="1"/>
        <v>446.6</v>
      </c>
      <c r="C540" s="34">
        <f t="shared" ca="1" si="25"/>
        <v>-6.5123191894664034E-2</v>
      </c>
      <c r="D540" s="6">
        <f t="shared" si="26"/>
        <v>0</v>
      </c>
      <c r="E540">
        <f ca="1">MAX(B$3:B540)</f>
        <v>477.71</v>
      </c>
      <c r="F540" s="6">
        <f t="shared" si="24"/>
        <v>0</v>
      </c>
    </row>
    <row r="541" spans="1:6" x14ac:dyDescent="0.25">
      <c r="A541" vm="1177">
        <f ca="1"/>
        <v>44609</v>
      </c>
      <c r="B541" vm="1178">
        <f ca="1"/>
        <v>437.06</v>
      </c>
      <c r="C541" s="34">
        <f t="shared" ca="1" si="25"/>
        <v>-8.5093466747608343E-2</v>
      </c>
      <c r="D541" s="6">
        <f t="shared" si="26"/>
        <v>0</v>
      </c>
      <c r="E541">
        <f ca="1">MAX(B$3:B541)</f>
        <v>477.71</v>
      </c>
      <c r="F541" s="6">
        <f t="shared" si="24"/>
        <v>0</v>
      </c>
    </row>
    <row r="542" spans="1:6" x14ac:dyDescent="0.25">
      <c r="A542" vm="1179">
        <f ca="1"/>
        <v>44610</v>
      </c>
      <c r="B542" vm="1180">
        <f ca="1"/>
        <v>434.23</v>
      </c>
      <c r="C542" s="34">
        <f t="shared" ca="1" si="25"/>
        <v>-9.1017562956605388E-2</v>
      </c>
      <c r="D542" s="6">
        <f t="shared" si="26"/>
        <v>0</v>
      </c>
      <c r="E542">
        <f ca="1">MAX(B$3:B542)</f>
        <v>477.71</v>
      </c>
      <c r="F542" s="6">
        <f t="shared" si="24"/>
        <v>0</v>
      </c>
    </row>
    <row r="543" spans="1:6" x14ac:dyDescent="0.25">
      <c r="A543" vm="1181">
        <f ca="1"/>
        <v>44614</v>
      </c>
      <c r="B543" vm="1182">
        <f ca="1"/>
        <v>429.57</v>
      </c>
      <c r="C543" s="34">
        <f t="shared" ca="1" si="25"/>
        <v>-0.10077243515940632</v>
      </c>
      <c r="D543" s="6">
        <f t="shared" si="26"/>
        <v>0</v>
      </c>
      <c r="E543">
        <f ca="1">MAX(B$3:B543)</f>
        <v>477.71</v>
      </c>
      <c r="F543" s="6">
        <f t="shared" si="24"/>
        <v>0</v>
      </c>
    </row>
    <row r="544" spans="1:6" x14ac:dyDescent="0.25">
      <c r="A544" vm="1183">
        <f ca="1"/>
        <v>44615</v>
      </c>
      <c r="B544" vm="1184">
        <f ca="1"/>
        <v>421.95</v>
      </c>
      <c r="C544" s="34">
        <f t="shared" ca="1" si="25"/>
        <v>-0.1167235351991794</v>
      </c>
      <c r="D544" s="6">
        <f t="shared" si="26"/>
        <v>0</v>
      </c>
      <c r="E544">
        <f ca="1">MAX(B$3:B544)</f>
        <v>477.71</v>
      </c>
      <c r="F544" s="6">
        <f t="shared" si="24"/>
        <v>0</v>
      </c>
    </row>
    <row r="545" spans="1:6" x14ac:dyDescent="0.25">
      <c r="A545" vm="1185">
        <f ca="1"/>
        <v>44616</v>
      </c>
      <c r="B545" vm="1186">
        <f ca="1"/>
        <v>428.3</v>
      </c>
      <c r="C545" s="34">
        <f t="shared" ca="1" si="25"/>
        <v>-0.10343095183270179</v>
      </c>
      <c r="D545" s="6">
        <f t="shared" si="26"/>
        <v>0</v>
      </c>
      <c r="E545">
        <f ca="1">MAX(B$3:B545)</f>
        <v>477.71</v>
      </c>
      <c r="F545" s="6">
        <f t="shared" si="24"/>
        <v>0</v>
      </c>
    </row>
    <row r="546" spans="1:6" x14ac:dyDescent="0.25">
      <c r="A546" vm="1187">
        <f ca="1"/>
        <v>44617</v>
      </c>
      <c r="B546" vm="1188">
        <f ca="1"/>
        <v>437.75</v>
      </c>
      <c r="C546" s="34">
        <f t="shared" ca="1" si="25"/>
        <v>-8.364907579912495E-2</v>
      </c>
      <c r="D546" s="6">
        <f t="shared" si="26"/>
        <v>0</v>
      </c>
      <c r="E546">
        <f ca="1">MAX(B$3:B546)</f>
        <v>477.71</v>
      </c>
      <c r="F546" s="6">
        <f t="shared" si="24"/>
        <v>0</v>
      </c>
    </row>
    <row r="547" spans="1:6" x14ac:dyDescent="0.25">
      <c r="A547" vm="1189">
        <f ca="1"/>
        <v>44620</v>
      </c>
      <c r="B547" vm="1190">
        <f ca="1"/>
        <v>436.63</v>
      </c>
      <c r="C547" s="34">
        <f t="shared" ca="1" si="25"/>
        <v>-8.5993594440141485E-2</v>
      </c>
      <c r="D547" s="6">
        <f t="shared" si="26"/>
        <v>0</v>
      </c>
      <c r="E547">
        <f ca="1">MAX(B$3:B547)</f>
        <v>477.71</v>
      </c>
      <c r="F547" s="6">
        <f t="shared" si="24"/>
        <v>0</v>
      </c>
    </row>
    <row r="548" spans="1:6" x14ac:dyDescent="0.25">
      <c r="A548" vm="1191">
        <f ca="1"/>
        <v>44621</v>
      </c>
      <c r="B548" vm="1192">
        <f ca="1"/>
        <v>429.98</v>
      </c>
      <c r="C548" s="34">
        <f t="shared" ca="1" si="25"/>
        <v>-9.9914173871177001E-2</v>
      </c>
      <c r="D548" s="6">
        <f t="shared" si="26"/>
        <v>0</v>
      </c>
      <c r="E548">
        <f ca="1">MAX(B$3:B548)</f>
        <v>477.71</v>
      </c>
      <c r="F548" s="6">
        <f t="shared" si="24"/>
        <v>0</v>
      </c>
    </row>
    <row r="549" spans="1:6" x14ac:dyDescent="0.25">
      <c r="A549" vm="1193">
        <f ca="1"/>
        <v>44622</v>
      </c>
      <c r="B549" vm="1194">
        <f ca="1"/>
        <v>437.89</v>
      </c>
      <c r="C549" s="34">
        <f t="shared" ca="1" si="25"/>
        <v>-8.3356010968997918E-2</v>
      </c>
      <c r="D549" s="6">
        <f t="shared" si="26"/>
        <v>0</v>
      </c>
      <c r="E549">
        <f ca="1">MAX(B$3:B549)</f>
        <v>477.71</v>
      </c>
      <c r="F549" s="6">
        <f t="shared" si="24"/>
        <v>0</v>
      </c>
    </row>
    <row r="550" spans="1:6" x14ac:dyDescent="0.25">
      <c r="A550" vm="1195">
        <f ca="1"/>
        <v>44623</v>
      </c>
      <c r="B550" vm="1196">
        <f ca="1"/>
        <v>435.71</v>
      </c>
      <c r="C550" s="34">
        <f t="shared" ca="1" si="25"/>
        <v>-8.7919449038119366E-2</v>
      </c>
      <c r="D550" s="6">
        <f t="shared" si="26"/>
        <v>0</v>
      </c>
      <c r="E550">
        <f ca="1">MAX(B$3:B550)</f>
        <v>477.71</v>
      </c>
      <c r="F550" s="6">
        <f t="shared" si="24"/>
        <v>0</v>
      </c>
    </row>
    <row r="551" spans="1:6" x14ac:dyDescent="0.25">
      <c r="A551" vm="1197">
        <f ca="1"/>
        <v>44624</v>
      </c>
      <c r="B551" vm="1198">
        <f ca="1"/>
        <v>432.17</v>
      </c>
      <c r="C551" s="34">
        <f t="shared" ca="1" si="25"/>
        <v>-9.5329802599903632E-2</v>
      </c>
      <c r="D551" s="6">
        <f t="shared" si="26"/>
        <v>0</v>
      </c>
      <c r="E551">
        <f ca="1">MAX(B$3:B551)</f>
        <v>477.71</v>
      </c>
      <c r="F551" s="6">
        <f t="shared" si="24"/>
        <v>0</v>
      </c>
    </row>
    <row r="552" spans="1:6" x14ac:dyDescent="0.25">
      <c r="A552" vm="1199">
        <f ca="1"/>
        <v>44627</v>
      </c>
      <c r="B552" vm="1200">
        <f ca="1"/>
        <v>419.43</v>
      </c>
      <c r="C552" s="34">
        <f t="shared" ca="1" si="25"/>
        <v>-0.12199870214146653</v>
      </c>
      <c r="D552" s="6">
        <f t="shared" si="26"/>
        <v>0</v>
      </c>
      <c r="E552">
        <f ca="1">MAX(B$3:B552)</f>
        <v>477.71</v>
      </c>
      <c r="F552" s="6">
        <f t="shared" si="24"/>
        <v>0</v>
      </c>
    </row>
    <row r="553" spans="1:6" x14ac:dyDescent="0.25">
      <c r="A553" vm="1201">
        <f ca="1"/>
        <v>44628</v>
      </c>
      <c r="B553" vm="1202">
        <f ca="1"/>
        <v>416.25</v>
      </c>
      <c r="C553" s="34">
        <f t="shared" ca="1" si="25"/>
        <v>-0.1286554604257813</v>
      </c>
      <c r="D553" s="6">
        <f t="shared" si="26"/>
        <v>0</v>
      </c>
      <c r="E553">
        <f ca="1">MAX(B$3:B553)</f>
        <v>477.71</v>
      </c>
      <c r="F553" s="6">
        <f t="shared" si="24"/>
        <v>0</v>
      </c>
    </row>
    <row r="554" spans="1:6" x14ac:dyDescent="0.25">
      <c r="A554" vm="1203">
        <f ca="1"/>
        <v>44629</v>
      </c>
      <c r="B554" vm="1204">
        <f ca="1"/>
        <v>427.41</v>
      </c>
      <c r="C554" s="34">
        <f t="shared" ca="1" si="25"/>
        <v>-0.10529400682422381</v>
      </c>
      <c r="D554" s="6">
        <f t="shared" si="26"/>
        <v>0</v>
      </c>
      <c r="E554">
        <f ca="1">MAX(B$3:B554)</f>
        <v>477.71</v>
      </c>
      <c r="F554" s="6">
        <f t="shared" si="24"/>
        <v>0</v>
      </c>
    </row>
    <row r="555" spans="1:6" x14ac:dyDescent="0.25">
      <c r="A555" vm="1205">
        <f ca="1"/>
        <v>44630</v>
      </c>
      <c r="B555" vm="1206">
        <f ca="1"/>
        <v>425.48</v>
      </c>
      <c r="C555" s="34">
        <f t="shared" ca="1" si="25"/>
        <v>-0.10933411483954693</v>
      </c>
      <c r="D555" s="6">
        <f t="shared" si="26"/>
        <v>0</v>
      </c>
      <c r="E555">
        <f ca="1">MAX(B$3:B555)</f>
        <v>477.71</v>
      </c>
      <c r="F555" s="6">
        <f t="shared" si="24"/>
        <v>0</v>
      </c>
    </row>
    <row r="556" spans="1:6" x14ac:dyDescent="0.25">
      <c r="A556" vm="1207">
        <f ca="1"/>
        <v>44631</v>
      </c>
      <c r="B556" vm="1208">
        <f ca="1"/>
        <v>420.07</v>
      </c>
      <c r="C556" s="34">
        <f t="shared" ca="1" si="25"/>
        <v>-0.12065897720374283</v>
      </c>
      <c r="D556" s="6">
        <f t="shared" si="26"/>
        <v>0</v>
      </c>
      <c r="E556">
        <f ca="1">MAX(B$3:B556)</f>
        <v>477.71</v>
      </c>
      <c r="F556" s="6">
        <f t="shared" si="24"/>
        <v>0</v>
      </c>
    </row>
    <row r="557" spans="1:6" x14ac:dyDescent="0.25">
      <c r="A557" vm="1209">
        <f ca="1"/>
        <v>44634</v>
      </c>
      <c r="B557" vm="1210">
        <f ca="1"/>
        <v>417</v>
      </c>
      <c r="C557" s="34">
        <f t="shared" ca="1" si="25"/>
        <v>-0.1270854702643863</v>
      </c>
      <c r="D557" s="6">
        <f t="shared" si="26"/>
        <v>0</v>
      </c>
      <c r="E557">
        <f ca="1">MAX(B$3:B557)</f>
        <v>477.71</v>
      </c>
      <c r="F557" s="6">
        <f t="shared" si="24"/>
        <v>0</v>
      </c>
    </row>
    <row r="558" spans="1:6" x14ac:dyDescent="0.25">
      <c r="A558" vm="1211">
        <f ca="1"/>
        <v>44635</v>
      </c>
      <c r="B558" vm="1212">
        <f ca="1"/>
        <v>426.17</v>
      </c>
      <c r="C558" s="34">
        <f t="shared" ca="1" si="25"/>
        <v>-0.10788972389106355</v>
      </c>
      <c r="D558" s="6">
        <f t="shared" si="26"/>
        <v>0</v>
      </c>
      <c r="E558">
        <f ca="1">MAX(B$3:B558)</f>
        <v>477.71</v>
      </c>
      <c r="F558" s="6">
        <f t="shared" si="24"/>
        <v>0</v>
      </c>
    </row>
    <row r="559" spans="1:6" x14ac:dyDescent="0.25">
      <c r="A559" vm="1213">
        <f ca="1"/>
        <v>44636</v>
      </c>
      <c r="B559" vm="1214">
        <f ca="1"/>
        <v>435.62</v>
      </c>
      <c r="C559" s="34">
        <f t="shared" ca="1" si="25"/>
        <v>-8.810784785748671E-2</v>
      </c>
      <c r="D559" s="6">
        <f t="shared" si="26"/>
        <v>0</v>
      </c>
      <c r="E559">
        <f ca="1">MAX(B$3:B559)</f>
        <v>477.71</v>
      </c>
      <c r="F559" s="6">
        <f t="shared" si="24"/>
        <v>0</v>
      </c>
    </row>
    <row r="560" spans="1:6" x14ac:dyDescent="0.25">
      <c r="A560" vm="1215">
        <f ca="1"/>
        <v>44637</v>
      </c>
      <c r="B560" vm="1216">
        <f ca="1"/>
        <v>441.07</v>
      </c>
      <c r="C560" s="34">
        <f t="shared" ca="1" si="25"/>
        <v>-7.6699252684683153E-2</v>
      </c>
      <c r="D560" s="6">
        <f t="shared" si="26"/>
        <v>0</v>
      </c>
      <c r="E560">
        <f ca="1">MAX(B$3:B560)</f>
        <v>477.71</v>
      </c>
      <c r="F560" s="6">
        <f t="shared" si="24"/>
        <v>0</v>
      </c>
    </row>
    <row r="561" spans="1:6" x14ac:dyDescent="0.25">
      <c r="A561" vm="1217">
        <f ca="1"/>
        <v>44638</v>
      </c>
      <c r="B561" vm="1218">
        <f ca="1"/>
        <v>444.52</v>
      </c>
      <c r="C561" s="34">
        <f t="shared" ca="1" si="25"/>
        <v>-6.9477297942266231E-2</v>
      </c>
      <c r="D561" s="6">
        <f t="shared" si="26"/>
        <v>0</v>
      </c>
      <c r="E561">
        <f ca="1">MAX(B$3:B561)</f>
        <v>477.71</v>
      </c>
      <c r="F561" s="6">
        <f t="shared" si="24"/>
        <v>0</v>
      </c>
    </row>
    <row r="562" spans="1:6" x14ac:dyDescent="0.25">
      <c r="A562" vm="1219">
        <f ca="1"/>
        <v>44641</v>
      </c>
      <c r="B562" vm="1220">
        <f ca="1"/>
        <v>444.39</v>
      </c>
      <c r="C562" s="34">
        <f t="shared" ca="1" si="25"/>
        <v>-6.9749429570241342E-2</v>
      </c>
      <c r="D562" s="6">
        <f t="shared" si="26"/>
        <v>0</v>
      </c>
      <c r="E562">
        <f ca="1">MAX(B$3:B562)</f>
        <v>477.71</v>
      </c>
      <c r="F562" s="6">
        <f t="shared" si="24"/>
        <v>0</v>
      </c>
    </row>
    <row r="563" spans="1:6" x14ac:dyDescent="0.25">
      <c r="A563" vm="1221">
        <f ca="1"/>
        <v>44642</v>
      </c>
      <c r="B563" vm="1222">
        <f ca="1"/>
        <v>449.59</v>
      </c>
      <c r="C563" s="34">
        <f t="shared" ca="1" si="25"/>
        <v>-5.8864164451236115E-2</v>
      </c>
      <c r="D563" s="6">
        <f t="shared" si="26"/>
        <v>0</v>
      </c>
      <c r="E563">
        <f ca="1">MAX(B$3:B563)</f>
        <v>477.71</v>
      </c>
      <c r="F563" s="6">
        <f t="shared" si="24"/>
        <v>0</v>
      </c>
    </row>
    <row r="564" spans="1:6" x14ac:dyDescent="0.25">
      <c r="A564" vm="1223">
        <f ca="1"/>
        <v>44643</v>
      </c>
      <c r="B564" vm="1224">
        <f ca="1"/>
        <v>443.8</v>
      </c>
      <c r="C564" s="34">
        <f t="shared" ca="1" si="25"/>
        <v>-7.0984488497205359E-2</v>
      </c>
      <c r="D564" s="6">
        <f t="shared" si="26"/>
        <v>0</v>
      </c>
      <c r="E564">
        <f ca="1">MAX(B$3:B564)</f>
        <v>477.71</v>
      </c>
      <c r="F564" s="6">
        <f t="shared" si="24"/>
        <v>0</v>
      </c>
    </row>
    <row r="565" spans="1:6" x14ac:dyDescent="0.25">
      <c r="A565" vm="1225">
        <f ca="1"/>
        <v>44644</v>
      </c>
      <c r="B565" vm="1226">
        <f ca="1"/>
        <v>450.49</v>
      </c>
      <c r="C565" s="34">
        <f t="shared" ca="1" si="25"/>
        <v>-5.6980176257562062E-2</v>
      </c>
      <c r="D565" s="6">
        <f t="shared" si="26"/>
        <v>0</v>
      </c>
      <c r="E565">
        <f ca="1">MAX(B$3:B565)</f>
        <v>477.71</v>
      </c>
      <c r="F565" s="6">
        <f t="shared" si="24"/>
        <v>0</v>
      </c>
    </row>
    <row r="566" spans="1:6" x14ac:dyDescent="0.25">
      <c r="A566" vm="1227">
        <f ca="1"/>
        <v>44645</v>
      </c>
      <c r="B566" vm="1228">
        <f ca="1"/>
        <v>452.69</v>
      </c>
      <c r="C566" s="34">
        <f t="shared" ca="1" si="25"/>
        <v>-5.2374871784136787E-2</v>
      </c>
      <c r="D566" s="6">
        <f t="shared" si="26"/>
        <v>0</v>
      </c>
      <c r="E566">
        <f ca="1">MAX(B$3:B566)</f>
        <v>477.71</v>
      </c>
      <c r="F566" s="6">
        <f t="shared" si="24"/>
        <v>0</v>
      </c>
    </row>
    <row r="567" spans="1:6" x14ac:dyDescent="0.25">
      <c r="A567" vm="1229">
        <f ca="1"/>
        <v>44648</v>
      </c>
      <c r="B567" vm="1230">
        <f ca="1"/>
        <v>455.91</v>
      </c>
      <c r="C567" s="34">
        <f t="shared" ca="1" si="25"/>
        <v>-4.5634380691214241E-2</v>
      </c>
      <c r="D567" s="6">
        <f t="shared" si="26"/>
        <v>0</v>
      </c>
      <c r="E567">
        <f ca="1">MAX(B$3:B567)</f>
        <v>477.71</v>
      </c>
      <c r="F567" s="6">
        <f t="shared" si="24"/>
        <v>0</v>
      </c>
    </row>
    <row r="568" spans="1:6" x14ac:dyDescent="0.25">
      <c r="A568" vm="1231">
        <f ca="1"/>
        <v>44649</v>
      </c>
      <c r="B568" vm="1232">
        <f ca="1"/>
        <v>461.55</v>
      </c>
      <c r="C568" s="34">
        <f t="shared" ca="1" si="25"/>
        <v>-3.3828054677523957E-2</v>
      </c>
      <c r="D568" s="6">
        <f t="shared" si="26"/>
        <v>0</v>
      </c>
      <c r="E568">
        <f ca="1">MAX(B$3:B568)</f>
        <v>477.71</v>
      </c>
      <c r="F568" s="6">
        <f t="shared" si="24"/>
        <v>0</v>
      </c>
    </row>
    <row r="569" spans="1:6" x14ac:dyDescent="0.25">
      <c r="A569" vm="1233">
        <f ca="1"/>
        <v>44650</v>
      </c>
      <c r="B569" vm="1234">
        <f ca="1"/>
        <v>458.7</v>
      </c>
      <c r="C569" s="34">
        <f t="shared" ca="1" si="25"/>
        <v>-3.9794017290824962E-2</v>
      </c>
      <c r="D569" s="6">
        <f t="shared" si="26"/>
        <v>0</v>
      </c>
      <c r="E569">
        <f ca="1">MAX(B$3:B569)</f>
        <v>477.71</v>
      </c>
      <c r="F569" s="6">
        <f t="shared" si="24"/>
        <v>0</v>
      </c>
    </row>
    <row r="570" spans="1:6" x14ac:dyDescent="0.25">
      <c r="A570" vm="1235">
        <f ca="1"/>
        <v>44651</v>
      </c>
      <c r="B570" vm="1236">
        <f ca="1"/>
        <v>451.64</v>
      </c>
      <c r="C570" s="34">
        <f t="shared" ca="1" si="25"/>
        <v>-5.4572858010089792E-2</v>
      </c>
      <c r="D570" s="6">
        <f t="shared" si="26"/>
        <v>0</v>
      </c>
      <c r="E570">
        <f ca="1">MAX(B$3:B570)</f>
        <v>477.71</v>
      </c>
      <c r="F570" s="6">
        <f t="shared" si="24"/>
        <v>0</v>
      </c>
    </row>
    <row r="571" spans="1:6" x14ac:dyDescent="0.25">
      <c r="A571" vm="1237">
        <f ca="1"/>
        <v>44652</v>
      </c>
      <c r="B571" vm="1238">
        <f ca="1"/>
        <v>452.92</v>
      </c>
      <c r="C571" s="34">
        <f t="shared" ca="1" si="25"/>
        <v>-5.1893408134642285E-2</v>
      </c>
      <c r="D571" s="6">
        <f t="shared" si="26"/>
        <v>0</v>
      </c>
      <c r="E571">
        <f ca="1">MAX(B$3:B571)</f>
        <v>477.71</v>
      </c>
      <c r="F571" s="6">
        <f t="shared" si="24"/>
        <v>0</v>
      </c>
    </row>
    <row r="572" spans="1:6" x14ac:dyDescent="0.25">
      <c r="A572" vm="1239">
        <f ca="1"/>
        <v>44655</v>
      </c>
      <c r="B572" vm="1240">
        <f ca="1"/>
        <v>456.8</v>
      </c>
      <c r="C572" s="34">
        <f t="shared" ca="1" si="25"/>
        <v>-4.3771325699692214E-2</v>
      </c>
      <c r="D572" s="6">
        <f t="shared" si="26"/>
        <v>0</v>
      </c>
      <c r="E572">
        <f ca="1">MAX(B$3:B572)</f>
        <v>477.71</v>
      </c>
      <c r="F572" s="6">
        <f t="shared" si="24"/>
        <v>0</v>
      </c>
    </row>
    <row r="573" spans="1:6" x14ac:dyDescent="0.25">
      <c r="A573" vm="1241">
        <f ca="1"/>
        <v>44656</v>
      </c>
      <c r="B573" vm="1242">
        <f ca="1"/>
        <v>451.03</v>
      </c>
      <c r="C573" s="34">
        <f t="shared" ca="1" si="25"/>
        <v>-5.5849783341357741E-2</v>
      </c>
      <c r="D573" s="6">
        <f t="shared" si="26"/>
        <v>0</v>
      </c>
      <c r="E573">
        <f ca="1">MAX(B$3:B573)</f>
        <v>477.71</v>
      </c>
      <c r="F573" s="6">
        <f t="shared" si="24"/>
        <v>0</v>
      </c>
    </row>
    <row r="574" spans="1:6" x14ac:dyDescent="0.25">
      <c r="A574" vm="1243">
        <f ca="1"/>
        <v>44657</v>
      </c>
      <c r="B574" vm="1244">
        <f ca="1"/>
        <v>446.52</v>
      </c>
      <c r="C574" s="34">
        <f t="shared" ca="1" si="25"/>
        <v>-6.5290657511879596E-2</v>
      </c>
      <c r="D574" s="6">
        <f t="shared" si="26"/>
        <v>0</v>
      </c>
      <c r="E574">
        <f ca="1">MAX(B$3:B574)</f>
        <v>477.71</v>
      </c>
      <c r="F574" s="6">
        <f t="shared" si="24"/>
        <v>0</v>
      </c>
    </row>
    <row r="575" spans="1:6" x14ac:dyDescent="0.25">
      <c r="A575" vm="1245">
        <f ca="1"/>
        <v>44658</v>
      </c>
      <c r="B575" vm="1246">
        <f ca="1"/>
        <v>448.77</v>
      </c>
      <c r="C575" s="34">
        <f t="shared" ca="1" si="25"/>
        <v>-6.0580687027694625E-2</v>
      </c>
      <c r="D575" s="6">
        <f t="shared" si="26"/>
        <v>0</v>
      </c>
      <c r="E575">
        <f ca="1">MAX(B$3:B575)</f>
        <v>477.71</v>
      </c>
      <c r="F575" s="6">
        <f t="shared" si="24"/>
        <v>0</v>
      </c>
    </row>
    <row r="576" spans="1:6" x14ac:dyDescent="0.25">
      <c r="A576" vm="1247">
        <f ca="1"/>
        <v>44659</v>
      </c>
      <c r="B576" vm="1248">
        <f ca="1"/>
        <v>447.57</v>
      </c>
      <c r="C576" s="34">
        <f t="shared" ca="1" si="25"/>
        <v>-6.3092671285926577E-2</v>
      </c>
      <c r="D576" s="6">
        <f t="shared" si="26"/>
        <v>0</v>
      </c>
      <c r="E576">
        <f ca="1">MAX(B$3:B576)</f>
        <v>477.71</v>
      </c>
      <c r="F576" s="6">
        <f t="shared" si="24"/>
        <v>0</v>
      </c>
    </row>
    <row r="577" spans="1:6" x14ac:dyDescent="0.25">
      <c r="A577" vm="1249">
        <f ca="1"/>
        <v>44662</v>
      </c>
      <c r="B577" vm="1250">
        <f ca="1"/>
        <v>439.92</v>
      </c>
      <c r="C577" s="34">
        <f t="shared" ca="1" si="25"/>
        <v>-7.9106570932155423E-2</v>
      </c>
      <c r="D577" s="6">
        <f t="shared" si="26"/>
        <v>0</v>
      </c>
      <c r="E577">
        <f ca="1">MAX(B$3:B577)</f>
        <v>477.71</v>
      </c>
      <c r="F577" s="6">
        <f t="shared" si="24"/>
        <v>0</v>
      </c>
    </row>
    <row r="578" spans="1:6" x14ac:dyDescent="0.25">
      <c r="A578" vm="1251">
        <f ca="1"/>
        <v>44663</v>
      </c>
      <c r="B578" vm="1252">
        <f ca="1"/>
        <v>438.29</v>
      </c>
      <c r="C578" s="34">
        <f t="shared" ca="1" si="25"/>
        <v>-8.2518682882920524E-2</v>
      </c>
      <c r="D578" s="6">
        <f t="shared" si="26"/>
        <v>0</v>
      </c>
      <c r="E578">
        <f ca="1">MAX(B$3:B578)</f>
        <v>477.71</v>
      </c>
      <c r="F578" s="6">
        <f t="shared" si="24"/>
        <v>0</v>
      </c>
    </row>
    <row r="579" spans="1:6" x14ac:dyDescent="0.25">
      <c r="A579" vm="1253">
        <f ca="1"/>
        <v>44664</v>
      </c>
      <c r="B579" vm="1254">
        <f ca="1"/>
        <v>443.31</v>
      </c>
      <c r="C579" s="34">
        <f t="shared" ca="1" si="25"/>
        <v>-7.2010215402650096E-2</v>
      </c>
      <c r="D579" s="6">
        <f t="shared" si="26"/>
        <v>0</v>
      </c>
      <c r="E579">
        <f ca="1">MAX(B$3:B579)</f>
        <v>477.71</v>
      </c>
      <c r="F579" s="6">
        <f t="shared" ref="F579:F642" si="27">F580</f>
        <v>0</v>
      </c>
    </row>
    <row r="580" spans="1:6" x14ac:dyDescent="0.25">
      <c r="A580" vm="1255">
        <f ca="1"/>
        <v>44665</v>
      </c>
      <c r="B580" vm="1256">
        <f ca="1"/>
        <v>437.79</v>
      </c>
      <c r="C580" s="34">
        <f t="shared" ref="C580:C643" ca="1" si="28">(B580-E580)/E580</f>
        <v>-8.3565342990517183E-2</v>
      </c>
      <c r="D580" s="6">
        <f t="shared" ref="D580:D643" si="29">F580</f>
        <v>0</v>
      </c>
      <c r="E580">
        <f ca="1">MAX(B$3:B580)</f>
        <v>477.71</v>
      </c>
      <c r="F580" s="6">
        <f t="shared" si="27"/>
        <v>0</v>
      </c>
    </row>
    <row r="581" spans="1:6" x14ac:dyDescent="0.25">
      <c r="A581" vm="1257">
        <f ca="1"/>
        <v>44669</v>
      </c>
      <c r="B581" vm="1258">
        <f ca="1"/>
        <v>437.97</v>
      </c>
      <c r="C581" s="34">
        <f t="shared" ca="1" si="28"/>
        <v>-8.318854535178237E-2</v>
      </c>
      <c r="D581" s="6">
        <f t="shared" si="29"/>
        <v>0</v>
      </c>
      <c r="E581">
        <f ca="1">MAX(B$3:B581)</f>
        <v>477.71</v>
      </c>
      <c r="F581" s="6">
        <f t="shared" si="27"/>
        <v>0</v>
      </c>
    </row>
    <row r="582" spans="1:6" x14ac:dyDescent="0.25">
      <c r="A582" vm="1259">
        <f ca="1"/>
        <v>44670</v>
      </c>
      <c r="B582" vm="1260">
        <f ca="1"/>
        <v>445.04</v>
      </c>
      <c r="C582" s="34">
        <f t="shared" ca="1" si="28"/>
        <v>-6.8388771430365619E-2</v>
      </c>
      <c r="D582" s="6">
        <f t="shared" si="29"/>
        <v>0</v>
      </c>
      <c r="E582">
        <f ca="1">MAX(B$3:B582)</f>
        <v>477.71</v>
      </c>
      <c r="F582" s="6">
        <f t="shared" si="27"/>
        <v>0</v>
      </c>
    </row>
    <row r="583" spans="1:6" x14ac:dyDescent="0.25">
      <c r="A583" vm="1261">
        <f ca="1"/>
        <v>44671</v>
      </c>
      <c r="B583" vm="1262">
        <f ca="1"/>
        <v>444.71</v>
      </c>
      <c r="C583" s="34">
        <f t="shared" ca="1" si="28"/>
        <v>-6.9079567101379497E-2</v>
      </c>
      <c r="D583" s="6">
        <f t="shared" si="29"/>
        <v>0</v>
      </c>
      <c r="E583">
        <f ca="1">MAX(B$3:B583)</f>
        <v>477.71</v>
      </c>
      <c r="F583" s="6">
        <f t="shared" si="27"/>
        <v>0</v>
      </c>
    </row>
    <row r="584" spans="1:6" x14ac:dyDescent="0.25">
      <c r="A584" vm="1263">
        <f ca="1"/>
        <v>44672</v>
      </c>
      <c r="B584" vm="1264">
        <f ca="1"/>
        <v>438.06</v>
      </c>
      <c r="C584" s="34">
        <f t="shared" ca="1" si="28"/>
        <v>-8.3000146532415026E-2</v>
      </c>
      <c r="D584" s="6">
        <f t="shared" si="29"/>
        <v>0</v>
      </c>
      <c r="E584">
        <f ca="1">MAX(B$3:B584)</f>
        <v>477.71</v>
      </c>
      <c r="F584" s="6">
        <f t="shared" si="27"/>
        <v>0</v>
      </c>
    </row>
    <row r="585" spans="1:6" x14ac:dyDescent="0.25">
      <c r="A585" vm="1265">
        <f ca="1"/>
        <v>44673</v>
      </c>
      <c r="B585" vm="1266">
        <f ca="1"/>
        <v>426.04</v>
      </c>
      <c r="C585" s="34">
        <f t="shared" ca="1" si="28"/>
        <v>-0.10816185551903866</v>
      </c>
      <c r="D585" s="6">
        <f t="shared" si="29"/>
        <v>0</v>
      </c>
      <c r="E585">
        <f ca="1">MAX(B$3:B585)</f>
        <v>477.71</v>
      </c>
      <c r="F585" s="6">
        <f t="shared" si="27"/>
        <v>0</v>
      </c>
    </row>
    <row r="586" spans="1:6" x14ac:dyDescent="0.25">
      <c r="A586" vm="1267">
        <f ca="1"/>
        <v>44676</v>
      </c>
      <c r="B586" vm="1268">
        <f ca="1"/>
        <v>428.51</v>
      </c>
      <c r="C586" s="34">
        <f t="shared" ca="1" si="28"/>
        <v>-0.10299135458751123</v>
      </c>
      <c r="D586" s="6">
        <f t="shared" si="29"/>
        <v>0</v>
      </c>
      <c r="E586">
        <f ca="1">MAX(B$3:B586)</f>
        <v>477.71</v>
      </c>
      <c r="F586" s="6">
        <f t="shared" si="27"/>
        <v>0</v>
      </c>
    </row>
    <row r="587" spans="1:6" x14ac:dyDescent="0.25">
      <c r="A587" vm="1269">
        <f ca="1"/>
        <v>44677</v>
      </c>
      <c r="B587" vm="1270">
        <f ca="1"/>
        <v>416.1</v>
      </c>
      <c r="C587" s="34">
        <f t="shared" ca="1" si="28"/>
        <v>-0.12896945845806024</v>
      </c>
      <c r="D587" s="6">
        <f t="shared" si="29"/>
        <v>0</v>
      </c>
      <c r="E587">
        <f ca="1">MAX(B$3:B587)</f>
        <v>477.71</v>
      </c>
      <c r="F587" s="6">
        <f t="shared" si="27"/>
        <v>0</v>
      </c>
    </row>
    <row r="588" spans="1:6" x14ac:dyDescent="0.25">
      <c r="A588" vm="1271">
        <f ca="1"/>
        <v>44678</v>
      </c>
      <c r="B588" vm="1272">
        <f ca="1"/>
        <v>417.27</v>
      </c>
      <c r="C588" s="34">
        <f t="shared" ca="1" si="28"/>
        <v>-0.12652027380628414</v>
      </c>
      <c r="D588" s="6">
        <f t="shared" si="29"/>
        <v>0</v>
      </c>
      <c r="E588">
        <f ca="1">MAX(B$3:B588)</f>
        <v>477.71</v>
      </c>
      <c r="F588" s="6">
        <f t="shared" si="27"/>
        <v>0</v>
      </c>
    </row>
    <row r="589" spans="1:6" x14ac:dyDescent="0.25">
      <c r="A589" vm="1273">
        <f ca="1"/>
        <v>44679</v>
      </c>
      <c r="B589" vm="1274">
        <f ca="1"/>
        <v>427.81</v>
      </c>
      <c r="C589" s="34">
        <f t="shared" ca="1" si="28"/>
        <v>-0.10445667873814653</v>
      </c>
      <c r="D589" s="6">
        <f t="shared" si="29"/>
        <v>0</v>
      </c>
      <c r="E589">
        <f ca="1">MAX(B$3:B589)</f>
        <v>477.71</v>
      </c>
      <c r="F589" s="6">
        <f t="shared" si="27"/>
        <v>0</v>
      </c>
    </row>
    <row r="590" spans="1:6" x14ac:dyDescent="0.25">
      <c r="A590" vm="1275">
        <f ca="1"/>
        <v>44680</v>
      </c>
      <c r="B590" vm="1276">
        <f ca="1"/>
        <v>412</v>
      </c>
      <c r="C590" s="34">
        <f t="shared" ca="1" si="28"/>
        <v>-0.13755207134035291</v>
      </c>
      <c r="D590" s="6">
        <f t="shared" si="29"/>
        <v>0</v>
      </c>
      <c r="E590">
        <f ca="1">MAX(B$3:B590)</f>
        <v>477.71</v>
      </c>
      <c r="F590" s="6">
        <f t="shared" si="27"/>
        <v>0</v>
      </c>
    </row>
    <row r="591" spans="1:6" x14ac:dyDescent="0.25">
      <c r="A591" vm="1277">
        <f ca="1"/>
        <v>44683</v>
      </c>
      <c r="B591" vm="1278">
        <f ca="1"/>
        <v>414.48</v>
      </c>
      <c r="C591" s="34">
        <f t="shared" ca="1" si="28"/>
        <v>-0.13236063720667343</v>
      </c>
      <c r="D591" s="6">
        <f t="shared" si="29"/>
        <v>0</v>
      </c>
      <c r="E591">
        <f ca="1">MAX(B$3:B591)</f>
        <v>477.71</v>
      </c>
      <c r="F591" s="6">
        <f t="shared" si="27"/>
        <v>0</v>
      </c>
    </row>
    <row r="592" spans="1:6" x14ac:dyDescent="0.25">
      <c r="A592" vm="1279">
        <f ca="1"/>
        <v>44684</v>
      </c>
      <c r="B592" vm="1280">
        <f ca="1"/>
        <v>416.38</v>
      </c>
      <c r="C592" s="34">
        <f t="shared" ca="1" si="28"/>
        <v>-0.12838332879780617</v>
      </c>
      <c r="D592" s="6">
        <f t="shared" si="29"/>
        <v>0</v>
      </c>
      <c r="E592">
        <f ca="1">MAX(B$3:B592)</f>
        <v>477.71</v>
      </c>
      <c r="F592" s="6">
        <f t="shared" si="27"/>
        <v>0</v>
      </c>
    </row>
    <row r="593" spans="1:6" x14ac:dyDescent="0.25">
      <c r="A593" vm="1281">
        <f ca="1"/>
        <v>44685</v>
      </c>
      <c r="B593" vm="1282">
        <f ca="1"/>
        <v>429.06</v>
      </c>
      <c r="C593" s="34">
        <f t="shared" ca="1" si="28"/>
        <v>-0.10184002846915488</v>
      </c>
      <c r="D593" s="6">
        <f t="shared" si="29"/>
        <v>0</v>
      </c>
      <c r="E593">
        <f ca="1">MAX(B$3:B593)</f>
        <v>477.71</v>
      </c>
      <c r="F593" s="6">
        <f t="shared" si="27"/>
        <v>0</v>
      </c>
    </row>
    <row r="594" spans="1:6" x14ac:dyDescent="0.25">
      <c r="A594" vm="1283">
        <f ca="1"/>
        <v>44686</v>
      </c>
      <c r="B594" vm="1284">
        <f ca="1"/>
        <v>413.81</v>
      </c>
      <c r="C594" s="34">
        <f t="shared" ca="1" si="28"/>
        <v>-0.13376316175085298</v>
      </c>
      <c r="D594" s="6">
        <f t="shared" si="29"/>
        <v>0</v>
      </c>
      <c r="E594">
        <f ca="1">MAX(B$3:B594)</f>
        <v>477.71</v>
      </c>
      <c r="F594" s="6">
        <f t="shared" si="27"/>
        <v>0</v>
      </c>
    </row>
    <row r="595" spans="1:6" x14ac:dyDescent="0.25">
      <c r="A595" vm="1285">
        <f ca="1"/>
        <v>44687</v>
      </c>
      <c r="B595" vm="1286">
        <f ca="1"/>
        <v>411.34</v>
      </c>
      <c r="C595" s="34">
        <f t="shared" ca="1" si="28"/>
        <v>-0.13893366268238053</v>
      </c>
      <c r="D595" s="6">
        <f t="shared" si="29"/>
        <v>0</v>
      </c>
      <c r="E595">
        <f ca="1">MAX(B$3:B595)</f>
        <v>477.71</v>
      </c>
      <c r="F595" s="6">
        <f t="shared" si="27"/>
        <v>0</v>
      </c>
    </row>
    <row r="596" spans="1:6" x14ac:dyDescent="0.25">
      <c r="A596" vm="1287">
        <f ca="1"/>
        <v>44690</v>
      </c>
      <c r="B596" vm="1288">
        <f ca="1"/>
        <v>398.17</v>
      </c>
      <c r="C596" s="34">
        <f t="shared" ca="1" si="28"/>
        <v>-0.16650268991647646</v>
      </c>
      <c r="D596" s="6">
        <f t="shared" si="29"/>
        <v>0</v>
      </c>
      <c r="E596">
        <f ca="1">MAX(B$3:B596)</f>
        <v>477.71</v>
      </c>
      <c r="F596" s="6">
        <f t="shared" si="27"/>
        <v>0</v>
      </c>
    </row>
    <row r="597" spans="1:6" x14ac:dyDescent="0.25">
      <c r="A597" vm="1289">
        <f ca="1"/>
        <v>44691</v>
      </c>
      <c r="B597" vm="1290">
        <f ca="1"/>
        <v>399.09</v>
      </c>
      <c r="C597" s="34">
        <f t="shared" ca="1" si="28"/>
        <v>-0.16457683531849868</v>
      </c>
      <c r="D597" s="6">
        <f t="shared" si="29"/>
        <v>0</v>
      </c>
      <c r="E597">
        <f ca="1">MAX(B$3:B597)</f>
        <v>477.71</v>
      </c>
      <c r="F597" s="6">
        <f t="shared" si="27"/>
        <v>0</v>
      </c>
    </row>
    <row r="598" spans="1:6" x14ac:dyDescent="0.25">
      <c r="A598" vm="1291">
        <f ca="1"/>
        <v>44692</v>
      </c>
      <c r="B598" vm="1292">
        <f ca="1"/>
        <v>392.75</v>
      </c>
      <c r="C598" s="34">
        <f t="shared" ca="1" si="28"/>
        <v>-0.17784848548282428</v>
      </c>
      <c r="D598" s="6">
        <f t="shared" si="29"/>
        <v>0</v>
      </c>
      <c r="E598">
        <f ca="1">MAX(B$3:B598)</f>
        <v>477.71</v>
      </c>
      <c r="F598" s="6">
        <f t="shared" si="27"/>
        <v>0</v>
      </c>
    </row>
    <row r="599" spans="1:6" x14ac:dyDescent="0.25">
      <c r="A599" vm="1293">
        <f ca="1"/>
        <v>44693</v>
      </c>
      <c r="B599" vm="1294">
        <f ca="1"/>
        <v>392.34</v>
      </c>
      <c r="C599" s="34">
        <f t="shared" ca="1" si="28"/>
        <v>-0.17870674677105358</v>
      </c>
      <c r="D599" s="6">
        <f t="shared" si="29"/>
        <v>0</v>
      </c>
      <c r="E599">
        <f ca="1">MAX(B$3:B599)</f>
        <v>477.71</v>
      </c>
      <c r="F599" s="6">
        <f t="shared" si="27"/>
        <v>0</v>
      </c>
    </row>
    <row r="600" spans="1:6" x14ac:dyDescent="0.25">
      <c r="A600" vm="1295">
        <f ca="1"/>
        <v>44694</v>
      </c>
      <c r="B600" vm="1296">
        <f ca="1"/>
        <v>401.72</v>
      </c>
      <c r="C600" s="34">
        <f t="shared" ca="1" si="28"/>
        <v>-0.15907140315254015</v>
      </c>
      <c r="D600" s="6">
        <f t="shared" si="29"/>
        <v>0</v>
      </c>
      <c r="E600">
        <f ca="1">MAX(B$3:B600)</f>
        <v>477.71</v>
      </c>
      <c r="F600" s="6">
        <f t="shared" si="27"/>
        <v>0</v>
      </c>
    </row>
    <row r="601" spans="1:6" x14ac:dyDescent="0.25">
      <c r="A601" vm="1297">
        <f ca="1"/>
        <v>44697</v>
      </c>
      <c r="B601" vm="1298">
        <f ca="1"/>
        <v>400.09</v>
      </c>
      <c r="C601" s="34">
        <f t="shared" ca="1" si="28"/>
        <v>-0.16248351510330536</v>
      </c>
      <c r="D601" s="6">
        <f t="shared" si="29"/>
        <v>0</v>
      </c>
      <c r="E601">
        <f ca="1">MAX(B$3:B601)</f>
        <v>477.71</v>
      </c>
      <c r="F601" s="6">
        <f t="shared" si="27"/>
        <v>0</v>
      </c>
    </row>
    <row r="602" spans="1:6" x14ac:dyDescent="0.25">
      <c r="A602" vm="1299">
        <f ca="1"/>
        <v>44698</v>
      </c>
      <c r="B602" vm="1300">
        <f ca="1"/>
        <v>408.32</v>
      </c>
      <c r="C602" s="34">
        <f t="shared" ca="1" si="28"/>
        <v>-0.14525548973226432</v>
      </c>
      <c r="D602" s="6">
        <f t="shared" si="29"/>
        <v>0</v>
      </c>
      <c r="E602">
        <f ca="1">MAX(B$3:B602)</f>
        <v>477.71</v>
      </c>
      <c r="F602" s="6">
        <f t="shared" si="27"/>
        <v>0</v>
      </c>
    </row>
    <row r="603" spans="1:6" x14ac:dyDescent="0.25">
      <c r="A603" vm="1301">
        <f ca="1"/>
        <v>44699</v>
      </c>
      <c r="B603" vm="1302">
        <f ca="1"/>
        <v>391.86</v>
      </c>
      <c r="C603" s="34">
        <f t="shared" ca="1" si="28"/>
        <v>-0.17971154047434629</v>
      </c>
      <c r="D603" s="6">
        <f t="shared" si="29"/>
        <v>0</v>
      </c>
      <c r="E603">
        <f ca="1">MAX(B$3:B603)</f>
        <v>477.71</v>
      </c>
      <c r="F603" s="6">
        <f t="shared" si="27"/>
        <v>0</v>
      </c>
    </row>
    <row r="604" spans="1:6" x14ac:dyDescent="0.25">
      <c r="A604" vm="1303">
        <f ca="1"/>
        <v>44700</v>
      </c>
      <c r="B604" vm="1304">
        <f ca="1"/>
        <v>389.46</v>
      </c>
      <c r="C604" s="34">
        <f t="shared" ca="1" si="28"/>
        <v>-0.18473550899081034</v>
      </c>
      <c r="D604" s="6">
        <f t="shared" si="29"/>
        <v>0</v>
      </c>
      <c r="E604">
        <f ca="1">MAX(B$3:B604)</f>
        <v>477.71</v>
      </c>
      <c r="F604" s="6">
        <f t="shared" si="27"/>
        <v>0</v>
      </c>
    </row>
    <row r="605" spans="1:6" x14ac:dyDescent="0.25">
      <c r="A605" vm="1305">
        <f ca="1"/>
        <v>44701</v>
      </c>
      <c r="B605" vm="1306">
        <f ca="1"/>
        <v>389.63</v>
      </c>
      <c r="C605" s="34">
        <f t="shared" ca="1" si="28"/>
        <v>-0.18437964455422742</v>
      </c>
      <c r="D605" s="6">
        <f t="shared" si="29"/>
        <v>0</v>
      </c>
      <c r="E605">
        <f ca="1">MAX(B$3:B605)</f>
        <v>477.71</v>
      </c>
      <c r="F605" s="6">
        <f t="shared" si="27"/>
        <v>0</v>
      </c>
    </row>
    <row r="606" spans="1:6" x14ac:dyDescent="0.25">
      <c r="A606" vm="1307">
        <f ca="1"/>
        <v>44704</v>
      </c>
      <c r="B606" vm="1308">
        <f ca="1"/>
        <v>396.92</v>
      </c>
      <c r="C606" s="34">
        <f t="shared" ca="1" si="28"/>
        <v>-0.16911934018546809</v>
      </c>
      <c r="D606" s="6">
        <f t="shared" si="29"/>
        <v>0</v>
      </c>
      <c r="E606">
        <f ca="1">MAX(B$3:B606)</f>
        <v>477.71</v>
      </c>
      <c r="F606" s="6">
        <f t="shared" si="27"/>
        <v>0</v>
      </c>
    </row>
    <row r="607" spans="1:6" x14ac:dyDescent="0.25">
      <c r="A607" vm="1309">
        <f ca="1"/>
        <v>44705</v>
      </c>
      <c r="B607" vm="1310">
        <f ca="1"/>
        <v>393.89</v>
      </c>
      <c r="C607" s="34">
        <f t="shared" ca="1" si="28"/>
        <v>-0.17546210043750393</v>
      </c>
      <c r="D607" s="6">
        <f t="shared" si="29"/>
        <v>0</v>
      </c>
      <c r="E607">
        <f ca="1">MAX(B$3:B607)</f>
        <v>477.71</v>
      </c>
      <c r="F607" s="6">
        <f t="shared" si="27"/>
        <v>0</v>
      </c>
    </row>
    <row r="608" spans="1:6" x14ac:dyDescent="0.25">
      <c r="A608" vm="1311">
        <f ca="1"/>
        <v>44706</v>
      </c>
      <c r="B608" vm="1312">
        <f ca="1"/>
        <v>397.37</v>
      </c>
      <c r="C608" s="34">
        <f t="shared" ca="1" si="28"/>
        <v>-0.16817734608863114</v>
      </c>
      <c r="D608" s="6">
        <f t="shared" si="29"/>
        <v>0</v>
      </c>
      <c r="E608">
        <f ca="1">MAX(B$3:B608)</f>
        <v>477.71</v>
      </c>
      <c r="F608" s="6">
        <f t="shared" si="27"/>
        <v>0</v>
      </c>
    </row>
    <row r="609" spans="1:6" x14ac:dyDescent="0.25">
      <c r="A609" vm="1313">
        <f ca="1"/>
        <v>44707</v>
      </c>
      <c r="B609" vm="1314">
        <f ca="1"/>
        <v>405.31</v>
      </c>
      <c r="C609" s="34">
        <f t="shared" ca="1" si="28"/>
        <v>-0.15155638357999618</v>
      </c>
      <c r="D609" s="6">
        <f t="shared" si="29"/>
        <v>0</v>
      </c>
      <c r="E609">
        <f ca="1">MAX(B$3:B609)</f>
        <v>477.71</v>
      </c>
      <c r="F609" s="6">
        <f t="shared" si="27"/>
        <v>0</v>
      </c>
    </row>
    <row r="610" spans="1:6" x14ac:dyDescent="0.25">
      <c r="A610" vm="1315">
        <f ca="1"/>
        <v>44708</v>
      </c>
      <c r="B610" vm="1316">
        <f ca="1"/>
        <v>415.26</v>
      </c>
      <c r="C610" s="34">
        <f t="shared" ca="1" si="28"/>
        <v>-0.13072784743882271</v>
      </c>
      <c r="D610" s="6">
        <f t="shared" si="29"/>
        <v>0</v>
      </c>
      <c r="E610">
        <f ca="1">MAX(B$3:B610)</f>
        <v>477.71</v>
      </c>
      <c r="F610" s="6">
        <f t="shared" si="27"/>
        <v>0</v>
      </c>
    </row>
    <row r="611" spans="1:6" x14ac:dyDescent="0.25">
      <c r="A611" vm="1317">
        <f ca="1"/>
        <v>44712</v>
      </c>
      <c r="B611" vm="1318">
        <f ca="1"/>
        <v>412.93</v>
      </c>
      <c r="C611" s="34">
        <f t="shared" ca="1" si="28"/>
        <v>-0.13560528354022311</v>
      </c>
      <c r="D611" s="6">
        <f t="shared" si="29"/>
        <v>0</v>
      </c>
      <c r="E611">
        <f ca="1">MAX(B$3:B611)</f>
        <v>477.71</v>
      </c>
      <c r="F611" s="6">
        <f t="shared" si="27"/>
        <v>0</v>
      </c>
    </row>
    <row r="612" spans="1:6" x14ac:dyDescent="0.25">
      <c r="A612" vm="1319">
        <f ca="1"/>
        <v>44713</v>
      </c>
      <c r="B612" vm="1320">
        <f ca="1"/>
        <v>409.59</v>
      </c>
      <c r="C612" s="34">
        <f t="shared" ca="1" si="28"/>
        <v>-0.14259697305896885</v>
      </c>
      <c r="D612" s="6">
        <f t="shared" si="29"/>
        <v>0</v>
      </c>
      <c r="E612">
        <f ca="1">MAX(B$3:B612)</f>
        <v>477.71</v>
      </c>
      <c r="F612" s="6">
        <f t="shared" si="27"/>
        <v>0</v>
      </c>
    </row>
    <row r="613" spans="1:6" x14ac:dyDescent="0.25">
      <c r="A613" vm="1321">
        <f ca="1"/>
        <v>44714</v>
      </c>
      <c r="B613" vm="1322">
        <f ca="1"/>
        <v>417.39</v>
      </c>
      <c r="C613" s="34">
        <f t="shared" ca="1" si="28"/>
        <v>-0.12626907538046095</v>
      </c>
      <c r="D613" s="6">
        <f t="shared" si="29"/>
        <v>0</v>
      </c>
      <c r="E613">
        <f ca="1">MAX(B$3:B613)</f>
        <v>477.71</v>
      </c>
      <c r="F613" s="6">
        <f t="shared" si="27"/>
        <v>0</v>
      </c>
    </row>
    <row r="614" spans="1:6" x14ac:dyDescent="0.25">
      <c r="A614" vm="1323">
        <f ca="1"/>
        <v>44715</v>
      </c>
      <c r="B614" vm="1324">
        <f ca="1"/>
        <v>410.54</v>
      </c>
      <c r="C614" s="34">
        <f t="shared" ca="1" si="28"/>
        <v>-0.14060831885453509</v>
      </c>
      <c r="D614" s="6">
        <f t="shared" si="29"/>
        <v>0</v>
      </c>
      <c r="E614">
        <f ca="1">MAX(B$3:B614)</f>
        <v>477.71</v>
      </c>
      <c r="F614" s="6">
        <f t="shared" si="27"/>
        <v>0</v>
      </c>
    </row>
    <row r="615" spans="1:6" x14ac:dyDescent="0.25">
      <c r="A615" vm="1325">
        <f ca="1"/>
        <v>44718</v>
      </c>
      <c r="B615" vm="1326">
        <f ca="1"/>
        <v>411.79</v>
      </c>
      <c r="C615" s="34">
        <f t="shared" ca="1" si="28"/>
        <v>-0.13799166858554346</v>
      </c>
      <c r="D615" s="6">
        <f t="shared" si="29"/>
        <v>0</v>
      </c>
      <c r="E615">
        <f ca="1">MAX(B$3:B615)</f>
        <v>477.71</v>
      </c>
      <c r="F615" s="6">
        <f t="shared" si="27"/>
        <v>0</v>
      </c>
    </row>
    <row r="616" spans="1:6" x14ac:dyDescent="0.25">
      <c r="A616" vm="1327">
        <f ca="1"/>
        <v>44719</v>
      </c>
      <c r="B616" vm="1328">
        <f ca="1"/>
        <v>415.74</v>
      </c>
      <c r="C616" s="34">
        <f t="shared" ca="1" si="28"/>
        <v>-0.12972305373552986</v>
      </c>
      <c r="D616" s="6">
        <f t="shared" si="29"/>
        <v>0</v>
      </c>
      <c r="E616">
        <f ca="1">MAX(B$3:B616)</f>
        <v>477.71</v>
      </c>
      <c r="F616" s="6">
        <f t="shared" si="27"/>
        <v>0</v>
      </c>
    </row>
    <row r="617" spans="1:6" x14ac:dyDescent="0.25">
      <c r="A617" vm="1329">
        <f ca="1"/>
        <v>44720</v>
      </c>
      <c r="B617" vm="1330">
        <f ca="1"/>
        <v>411.22</v>
      </c>
      <c r="C617" s="34">
        <f t="shared" ca="1" si="28"/>
        <v>-0.13918486110820363</v>
      </c>
      <c r="D617" s="6">
        <f t="shared" si="29"/>
        <v>0</v>
      </c>
      <c r="E617">
        <f ca="1">MAX(B$3:B617)</f>
        <v>477.71</v>
      </c>
      <c r="F617" s="6">
        <f t="shared" si="27"/>
        <v>0</v>
      </c>
    </row>
    <row r="618" spans="1:6" x14ac:dyDescent="0.25">
      <c r="A618" vm="1331">
        <f ca="1"/>
        <v>44721</v>
      </c>
      <c r="B618" vm="1332">
        <f ca="1"/>
        <v>401.44</v>
      </c>
      <c r="C618" s="34">
        <f t="shared" ca="1" si="28"/>
        <v>-0.15965753281279435</v>
      </c>
      <c r="D618" s="6">
        <f t="shared" si="29"/>
        <v>0</v>
      </c>
      <c r="E618">
        <f ca="1">MAX(B$3:B618)</f>
        <v>477.71</v>
      </c>
      <c r="F618" s="6">
        <f t="shared" si="27"/>
        <v>0</v>
      </c>
    </row>
    <row r="619" spans="1:6" x14ac:dyDescent="0.25">
      <c r="A619" vm="1333">
        <f ca="1"/>
        <v>44722</v>
      </c>
      <c r="B619" vm="1334">
        <f ca="1"/>
        <v>389.8</v>
      </c>
      <c r="C619" s="34">
        <f t="shared" ca="1" si="28"/>
        <v>-0.18402378011764453</v>
      </c>
      <c r="D619" s="6">
        <f t="shared" si="29"/>
        <v>0</v>
      </c>
      <c r="E619">
        <f ca="1">MAX(B$3:B619)</f>
        <v>477.71</v>
      </c>
      <c r="F619" s="6">
        <f t="shared" si="27"/>
        <v>0</v>
      </c>
    </row>
    <row r="620" spans="1:6" x14ac:dyDescent="0.25">
      <c r="A620" vm="1335">
        <f ca="1"/>
        <v>44725</v>
      </c>
      <c r="B620" vm="1336">
        <f ca="1"/>
        <v>375</v>
      </c>
      <c r="C620" s="34">
        <f t="shared" ca="1" si="28"/>
        <v>-0.21500491930250568</v>
      </c>
      <c r="D620" s="6">
        <f t="shared" si="29"/>
        <v>0</v>
      </c>
      <c r="E620">
        <f ca="1">MAX(B$3:B620)</f>
        <v>477.71</v>
      </c>
      <c r="F620" s="6">
        <f t="shared" si="27"/>
        <v>0</v>
      </c>
    </row>
    <row r="621" spans="1:6" x14ac:dyDescent="0.25">
      <c r="A621" vm="1337">
        <f ca="1"/>
        <v>44726</v>
      </c>
      <c r="B621" vm="1338">
        <f ca="1"/>
        <v>373.87</v>
      </c>
      <c r="C621" s="34">
        <f t="shared" ca="1" si="28"/>
        <v>-0.21737037114567412</v>
      </c>
      <c r="D621" s="6">
        <f t="shared" si="29"/>
        <v>0</v>
      </c>
      <c r="E621">
        <f ca="1">MAX(B$3:B621)</f>
        <v>477.71</v>
      </c>
      <c r="F621" s="6">
        <f t="shared" si="27"/>
        <v>0</v>
      </c>
    </row>
    <row r="622" spans="1:6" x14ac:dyDescent="0.25">
      <c r="A622" vm="1339">
        <f ca="1"/>
        <v>44727</v>
      </c>
      <c r="B622" vm="1340">
        <f ca="1"/>
        <v>379.2</v>
      </c>
      <c r="C622" s="34">
        <f t="shared" ca="1" si="28"/>
        <v>-0.20621297439869377</v>
      </c>
      <c r="D622" s="6">
        <f t="shared" si="29"/>
        <v>0</v>
      </c>
      <c r="E622">
        <f ca="1">MAX(B$3:B622)</f>
        <v>477.71</v>
      </c>
      <c r="F622" s="6">
        <f t="shared" si="27"/>
        <v>0</v>
      </c>
    </row>
    <row r="623" spans="1:6" x14ac:dyDescent="0.25">
      <c r="A623" vm="1341">
        <f ca="1"/>
        <v>44728</v>
      </c>
      <c r="B623" vm="1342">
        <f ca="1"/>
        <v>366.65</v>
      </c>
      <c r="C623" s="34">
        <f t="shared" ca="1" si="28"/>
        <v>-0.23248414309936993</v>
      </c>
      <c r="D623" s="6">
        <f t="shared" si="29"/>
        <v>0</v>
      </c>
      <c r="E623">
        <f ca="1">MAX(B$3:B623)</f>
        <v>477.71</v>
      </c>
      <c r="F623" s="6">
        <f t="shared" si="27"/>
        <v>0</v>
      </c>
    </row>
    <row r="624" spans="1:6" x14ac:dyDescent="0.25">
      <c r="A624" vm="1343">
        <f ca="1"/>
        <v>44729</v>
      </c>
      <c r="B624" vm="1344">
        <f ca="1"/>
        <v>365.86</v>
      </c>
      <c r="C624" s="34">
        <f t="shared" ca="1" si="28"/>
        <v>-0.23413786606937256</v>
      </c>
      <c r="D624" s="6">
        <f t="shared" si="29"/>
        <v>0</v>
      </c>
      <c r="E624">
        <f ca="1">MAX(B$3:B624)</f>
        <v>477.71</v>
      </c>
      <c r="F624" s="6">
        <f t="shared" si="27"/>
        <v>0</v>
      </c>
    </row>
    <row r="625" spans="1:6" x14ac:dyDescent="0.25">
      <c r="A625" vm="1345">
        <f ca="1"/>
        <v>44733</v>
      </c>
      <c r="B625" vm="1346">
        <f ca="1"/>
        <v>375.07</v>
      </c>
      <c r="C625" s="34">
        <f t="shared" ca="1" si="28"/>
        <v>-0.21485838688744216</v>
      </c>
      <c r="D625" s="6">
        <f t="shared" si="29"/>
        <v>0</v>
      </c>
      <c r="E625">
        <f ca="1">MAX(B$3:B625)</f>
        <v>477.71</v>
      </c>
      <c r="F625" s="6">
        <f t="shared" si="27"/>
        <v>0</v>
      </c>
    </row>
    <row r="626" spans="1:6" x14ac:dyDescent="0.25">
      <c r="A626" vm="1347">
        <f ca="1"/>
        <v>44734</v>
      </c>
      <c r="B626" vm="1348">
        <f ca="1"/>
        <v>374.39</v>
      </c>
      <c r="C626" s="34">
        <f t="shared" ca="1" si="28"/>
        <v>-0.21628184463377362</v>
      </c>
      <c r="D626" s="6">
        <f t="shared" si="29"/>
        <v>0</v>
      </c>
      <c r="E626">
        <f ca="1">MAX(B$3:B626)</f>
        <v>477.71</v>
      </c>
      <c r="F626" s="6">
        <f t="shared" si="27"/>
        <v>0</v>
      </c>
    </row>
    <row r="627" spans="1:6" x14ac:dyDescent="0.25">
      <c r="A627" vm="1349">
        <f ca="1"/>
        <v>44735</v>
      </c>
      <c r="B627" vm="1350">
        <f ca="1"/>
        <v>378.06</v>
      </c>
      <c r="C627" s="34">
        <f t="shared" ca="1" si="28"/>
        <v>-0.20859935944401412</v>
      </c>
      <c r="D627" s="6">
        <f t="shared" si="29"/>
        <v>0</v>
      </c>
      <c r="E627">
        <f ca="1">MAX(B$3:B627)</f>
        <v>477.71</v>
      </c>
      <c r="F627" s="6">
        <f t="shared" si="27"/>
        <v>0</v>
      </c>
    </row>
    <row r="628" spans="1:6" x14ac:dyDescent="0.25">
      <c r="A628" vm="1351">
        <f ca="1"/>
        <v>44736</v>
      </c>
      <c r="B628" vm="671">
        <f ca="1"/>
        <v>390.08</v>
      </c>
      <c r="C628" s="34">
        <f t="shared" ca="1" si="28"/>
        <v>-0.18343765045739047</v>
      </c>
      <c r="D628" s="6">
        <f t="shared" si="29"/>
        <v>0</v>
      </c>
      <c r="E628">
        <f ca="1">MAX(B$3:B628)</f>
        <v>477.71</v>
      </c>
      <c r="F628" s="6">
        <f t="shared" si="27"/>
        <v>0</v>
      </c>
    </row>
    <row r="629" spans="1:6" x14ac:dyDescent="0.25">
      <c r="A629" vm="1352">
        <f ca="1"/>
        <v>44739</v>
      </c>
      <c r="B629" vm="1353">
        <f ca="1"/>
        <v>388.59</v>
      </c>
      <c r="C629" s="34">
        <f t="shared" ca="1" si="28"/>
        <v>-0.18655669757802854</v>
      </c>
      <c r="D629" s="6">
        <f t="shared" si="29"/>
        <v>0</v>
      </c>
      <c r="E629">
        <f ca="1">MAX(B$3:B629)</f>
        <v>477.71</v>
      </c>
      <c r="F629" s="6">
        <f t="shared" si="27"/>
        <v>0</v>
      </c>
    </row>
    <row r="630" spans="1:6" x14ac:dyDescent="0.25">
      <c r="A630" vm="1354">
        <f ca="1"/>
        <v>44740</v>
      </c>
      <c r="B630" vm="1355">
        <f ca="1"/>
        <v>380.65</v>
      </c>
      <c r="C630" s="34">
        <f t="shared" ca="1" si="28"/>
        <v>-0.20317766008666346</v>
      </c>
      <c r="D630" s="6">
        <f t="shared" si="29"/>
        <v>0</v>
      </c>
      <c r="E630">
        <f ca="1">MAX(B$3:B630)</f>
        <v>477.71</v>
      </c>
      <c r="F630" s="6">
        <f t="shared" si="27"/>
        <v>0</v>
      </c>
    </row>
    <row r="631" spans="1:6" x14ac:dyDescent="0.25">
      <c r="A631" vm="1356">
        <f ca="1"/>
        <v>44741</v>
      </c>
      <c r="B631" vm="1357">
        <f ca="1"/>
        <v>380.34</v>
      </c>
      <c r="C631" s="34">
        <f t="shared" ca="1" si="28"/>
        <v>-0.20382658935337342</v>
      </c>
      <c r="D631" s="6">
        <f t="shared" si="29"/>
        <v>0</v>
      </c>
      <c r="E631">
        <f ca="1">MAX(B$3:B631)</f>
        <v>477.71</v>
      </c>
      <c r="F631" s="6">
        <f t="shared" si="27"/>
        <v>0</v>
      </c>
    </row>
    <row r="632" spans="1:6" x14ac:dyDescent="0.25">
      <c r="A632" vm="1358">
        <f ca="1"/>
        <v>44742</v>
      </c>
      <c r="B632" vm="1359">
        <f ca="1"/>
        <v>377.25</v>
      </c>
      <c r="C632" s="34">
        <f t="shared" ca="1" si="28"/>
        <v>-0.2102949488183207</v>
      </c>
      <c r="D632" s="6">
        <f t="shared" si="29"/>
        <v>0</v>
      </c>
      <c r="E632">
        <f ca="1">MAX(B$3:B632)</f>
        <v>477.71</v>
      </c>
      <c r="F632" s="6">
        <f t="shared" si="27"/>
        <v>0</v>
      </c>
    </row>
    <row r="633" spans="1:6" x14ac:dyDescent="0.25">
      <c r="A633" vm="1360">
        <f ca="1"/>
        <v>44743</v>
      </c>
      <c r="B633" vm="1361">
        <f ca="1"/>
        <v>381.24</v>
      </c>
      <c r="C633" s="34">
        <f t="shared" ca="1" si="28"/>
        <v>-0.20194260115969934</v>
      </c>
      <c r="D633" s="6">
        <f t="shared" si="29"/>
        <v>0</v>
      </c>
      <c r="E633">
        <f ca="1">MAX(B$3:B633)</f>
        <v>477.71</v>
      </c>
      <c r="F633" s="6">
        <f t="shared" si="27"/>
        <v>0</v>
      </c>
    </row>
    <row r="634" spans="1:6" x14ac:dyDescent="0.25">
      <c r="A634" vm="1362">
        <f ca="1"/>
        <v>44747</v>
      </c>
      <c r="B634" vm="1363">
        <f ca="1"/>
        <v>381.96</v>
      </c>
      <c r="C634" s="34">
        <f t="shared" ca="1" si="28"/>
        <v>-0.20043541060476022</v>
      </c>
      <c r="D634" s="6">
        <f t="shared" si="29"/>
        <v>0</v>
      </c>
      <c r="E634">
        <f ca="1">MAX(B$3:B634)</f>
        <v>477.71</v>
      </c>
      <c r="F634" s="6">
        <f t="shared" si="27"/>
        <v>0</v>
      </c>
    </row>
    <row r="635" spans="1:6" x14ac:dyDescent="0.25">
      <c r="A635" vm="1364">
        <f ca="1"/>
        <v>44748</v>
      </c>
      <c r="B635" vm="1365">
        <f ca="1"/>
        <v>383.25</v>
      </c>
      <c r="C635" s="34">
        <f t="shared" ca="1" si="28"/>
        <v>-0.19773502752716079</v>
      </c>
      <c r="D635" s="6">
        <f t="shared" si="29"/>
        <v>0</v>
      </c>
      <c r="E635">
        <f ca="1">MAX(B$3:B635)</f>
        <v>477.71</v>
      </c>
      <c r="F635" s="6">
        <f t="shared" si="27"/>
        <v>0</v>
      </c>
    </row>
    <row r="636" spans="1:6" x14ac:dyDescent="0.25">
      <c r="A636" vm="1366">
        <f ca="1"/>
        <v>44749</v>
      </c>
      <c r="B636" vm="1367">
        <f ca="1"/>
        <v>388.99</v>
      </c>
      <c r="C636" s="34">
        <f t="shared" ca="1" si="28"/>
        <v>-0.18571936949195114</v>
      </c>
      <c r="D636" s="6">
        <f t="shared" si="29"/>
        <v>0</v>
      </c>
      <c r="E636">
        <f ca="1">MAX(B$3:B636)</f>
        <v>477.71</v>
      </c>
      <c r="F636" s="6">
        <f t="shared" si="27"/>
        <v>0</v>
      </c>
    </row>
    <row r="637" spans="1:6" x14ac:dyDescent="0.25">
      <c r="A637" vm="1368">
        <f ca="1"/>
        <v>44750</v>
      </c>
      <c r="B637" vm="1369">
        <f ca="1"/>
        <v>388.67</v>
      </c>
      <c r="C637" s="34">
        <f t="shared" ca="1" si="28"/>
        <v>-0.18638923196081297</v>
      </c>
      <c r="D637" s="6">
        <f t="shared" si="29"/>
        <v>0</v>
      </c>
      <c r="E637">
        <f ca="1">MAX(B$3:B637)</f>
        <v>477.71</v>
      </c>
      <c r="F637" s="6">
        <f t="shared" si="27"/>
        <v>0</v>
      </c>
    </row>
    <row r="638" spans="1:6" x14ac:dyDescent="0.25">
      <c r="A638" vm="1370">
        <f ca="1"/>
        <v>44753</v>
      </c>
      <c r="B638" vm="1371">
        <f ca="1"/>
        <v>384.23</v>
      </c>
      <c r="C638" s="34">
        <f t="shared" ca="1" si="28"/>
        <v>-0.19568357371627129</v>
      </c>
      <c r="D638" s="6">
        <f t="shared" si="29"/>
        <v>0</v>
      </c>
      <c r="E638">
        <f ca="1">MAX(B$3:B638)</f>
        <v>477.71</v>
      </c>
      <c r="F638" s="6">
        <f t="shared" si="27"/>
        <v>0</v>
      </c>
    </row>
    <row r="639" spans="1:6" x14ac:dyDescent="0.25">
      <c r="A639" vm="1372">
        <f ca="1"/>
        <v>44754</v>
      </c>
      <c r="B639" vm="1373">
        <f ca="1"/>
        <v>380.83</v>
      </c>
      <c r="C639" s="34">
        <f t="shared" ca="1" si="28"/>
        <v>-0.20280086244792866</v>
      </c>
      <c r="D639" s="6">
        <f t="shared" si="29"/>
        <v>0</v>
      </c>
      <c r="E639">
        <f ca="1">MAX(B$3:B639)</f>
        <v>477.71</v>
      </c>
      <c r="F639" s="6">
        <f t="shared" si="27"/>
        <v>0</v>
      </c>
    </row>
    <row r="640" spans="1:6" x14ac:dyDescent="0.25">
      <c r="A640" vm="1374">
        <f ca="1"/>
        <v>44755</v>
      </c>
      <c r="B640" vm="1375">
        <f ca="1"/>
        <v>378.83</v>
      </c>
      <c r="C640" s="34">
        <f t="shared" ca="1" si="28"/>
        <v>-0.2069875028783153</v>
      </c>
      <c r="D640" s="6">
        <f t="shared" si="29"/>
        <v>0</v>
      </c>
      <c r="E640">
        <f ca="1">MAX(B$3:B640)</f>
        <v>477.71</v>
      </c>
      <c r="F640" s="6">
        <f t="shared" si="27"/>
        <v>0</v>
      </c>
    </row>
    <row r="641" spans="1:6" x14ac:dyDescent="0.25">
      <c r="A641" vm="1376">
        <f ca="1"/>
        <v>44756</v>
      </c>
      <c r="B641" vm="1377">
        <f ca="1"/>
        <v>377.91</v>
      </c>
      <c r="C641" s="34">
        <f t="shared" ca="1" si="28"/>
        <v>-0.20891335747629305</v>
      </c>
      <c r="D641" s="6">
        <f t="shared" si="29"/>
        <v>0</v>
      </c>
      <c r="E641">
        <f ca="1">MAX(B$3:B641)</f>
        <v>477.71</v>
      </c>
      <c r="F641" s="6">
        <f t="shared" si="27"/>
        <v>0</v>
      </c>
    </row>
    <row r="642" spans="1:6" x14ac:dyDescent="0.25">
      <c r="A642" vm="1378">
        <f ca="1"/>
        <v>44757</v>
      </c>
      <c r="B642" vm="1379">
        <f ca="1"/>
        <v>385.13</v>
      </c>
      <c r="C642" s="34">
        <f t="shared" ca="1" si="28"/>
        <v>-0.19379958552259738</v>
      </c>
      <c r="D642" s="6">
        <f t="shared" si="29"/>
        <v>0</v>
      </c>
      <c r="E642">
        <f ca="1">MAX(B$3:B642)</f>
        <v>477.71</v>
      </c>
      <c r="F642" s="6">
        <f t="shared" si="27"/>
        <v>0</v>
      </c>
    </row>
    <row r="643" spans="1:6" x14ac:dyDescent="0.25">
      <c r="A643" vm="1380">
        <f ca="1"/>
        <v>44760</v>
      </c>
      <c r="B643" vm="1381">
        <f ca="1"/>
        <v>381.95</v>
      </c>
      <c r="C643" s="34">
        <f t="shared" ca="1" si="28"/>
        <v>-0.20045634380691213</v>
      </c>
      <c r="D643" s="6">
        <f t="shared" si="29"/>
        <v>0</v>
      </c>
      <c r="E643">
        <f ca="1">MAX(B$3:B643)</f>
        <v>477.71</v>
      </c>
      <c r="F643" s="6">
        <f t="shared" ref="F643:F706" si="30">F644</f>
        <v>0</v>
      </c>
    </row>
    <row r="644" spans="1:6" x14ac:dyDescent="0.25">
      <c r="A644" vm="1382">
        <f ca="1"/>
        <v>44761</v>
      </c>
      <c r="B644" vm="1383">
        <f ca="1"/>
        <v>392.27</v>
      </c>
      <c r="C644" s="34">
        <f t="shared" ref="C644:C707" ca="1" si="31">(B644-E644)/E644</f>
        <v>-0.1788532791861171</v>
      </c>
      <c r="D644" s="6">
        <f t="shared" ref="D644:D707" si="32">F644</f>
        <v>0</v>
      </c>
      <c r="E644">
        <f ca="1">MAX(B$3:B644)</f>
        <v>477.71</v>
      </c>
      <c r="F644" s="6">
        <f t="shared" si="30"/>
        <v>0</v>
      </c>
    </row>
    <row r="645" spans="1:6" x14ac:dyDescent="0.25">
      <c r="A645" vm="1384">
        <f ca="1"/>
        <v>44762</v>
      </c>
      <c r="B645" vm="1385">
        <f ca="1"/>
        <v>394.77</v>
      </c>
      <c r="C645" s="34">
        <f t="shared" ca="1" si="31"/>
        <v>-0.1736199786481338</v>
      </c>
      <c r="D645" s="6">
        <f t="shared" si="32"/>
        <v>0</v>
      </c>
      <c r="E645">
        <f ca="1">MAX(B$3:B645)</f>
        <v>477.71</v>
      </c>
      <c r="F645" s="6">
        <f t="shared" si="30"/>
        <v>0</v>
      </c>
    </row>
    <row r="646" spans="1:6" x14ac:dyDescent="0.25">
      <c r="A646" vm="1386">
        <f ca="1"/>
        <v>44763</v>
      </c>
      <c r="B646" vm="1387">
        <f ca="1"/>
        <v>398.79</v>
      </c>
      <c r="C646" s="34">
        <f t="shared" ca="1" si="31"/>
        <v>-0.16520483138305658</v>
      </c>
      <c r="D646" s="6">
        <f t="shared" si="32"/>
        <v>0</v>
      </c>
      <c r="E646">
        <f ca="1">MAX(B$3:B646)</f>
        <v>477.71</v>
      </c>
      <c r="F646" s="6">
        <f t="shared" si="30"/>
        <v>0</v>
      </c>
    </row>
    <row r="647" spans="1:6" x14ac:dyDescent="0.25">
      <c r="A647" vm="1388">
        <f ca="1"/>
        <v>44764</v>
      </c>
      <c r="B647" vm="1389">
        <f ca="1"/>
        <v>395.09</v>
      </c>
      <c r="C647" s="34">
        <f t="shared" ca="1" si="31"/>
        <v>-0.17295011617927197</v>
      </c>
      <c r="D647" s="6">
        <f t="shared" si="32"/>
        <v>0</v>
      </c>
      <c r="E647">
        <f ca="1">MAX(B$3:B647)</f>
        <v>477.71</v>
      </c>
      <c r="F647" s="6">
        <f t="shared" si="30"/>
        <v>0</v>
      </c>
    </row>
    <row r="648" spans="1:6" x14ac:dyDescent="0.25">
      <c r="A648" vm="1390">
        <f ca="1"/>
        <v>44767</v>
      </c>
      <c r="B648" vm="1391">
        <f ca="1"/>
        <v>395.57</v>
      </c>
      <c r="C648" s="34">
        <f t="shared" ca="1" si="31"/>
        <v>-0.17194532247597913</v>
      </c>
      <c r="D648" s="6">
        <f t="shared" si="32"/>
        <v>0</v>
      </c>
      <c r="E648">
        <f ca="1">MAX(B$3:B648)</f>
        <v>477.71</v>
      </c>
      <c r="F648" s="6">
        <f t="shared" si="30"/>
        <v>0</v>
      </c>
    </row>
    <row r="649" spans="1:6" x14ac:dyDescent="0.25">
      <c r="A649" vm="1392">
        <f ca="1"/>
        <v>44768</v>
      </c>
      <c r="B649" vm="1393">
        <f ca="1"/>
        <v>390.89</v>
      </c>
      <c r="C649" s="34">
        <f t="shared" ca="1" si="31"/>
        <v>-0.18174206108308388</v>
      </c>
      <c r="D649" s="6">
        <f t="shared" si="32"/>
        <v>0</v>
      </c>
      <c r="E649">
        <f ca="1">MAX(B$3:B649)</f>
        <v>477.71</v>
      </c>
      <c r="F649" s="6">
        <f t="shared" si="30"/>
        <v>0</v>
      </c>
    </row>
    <row r="650" spans="1:6" x14ac:dyDescent="0.25">
      <c r="A650" vm="1394">
        <f ca="1"/>
        <v>44769</v>
      </c>
      <c r="B650" vm="1395">
        <f ca="1"/>
        <v>401.04</v>
      </c>
      <c r="C650" s="34">
        <f t="shared" ca="1" si="31"/>
        <v>-0.16049486089887163</v>
      </c>
      <c r="D650" s="6">
        <f t="shared" si="32"/>
        <v>0</v>
      </c>
      <c r="E650">
        <f ca="1">MAX(B$3:B650)</f>
        <v>477.71</v>
      </c>
      <c r="F650" s="6">
        <f t="shared" si="30"/>
        <v>0</v>
      </c>
    </row>
    <row r="651" spans="1:6" x14ac:dyDescent="0.25">
      <c r="A651" vm="1396">
        <f ca="1"/>
        <v>44770</v>
      </c>
      <c r="B651" vm="1397">
        <f ca="1"/>
        <v>406.07</v>
      </c>
      <c r="C651" s="34">
        <f t="shared" ca="1" si="31"/>
        <v>-0.1499654602164493</v>
      </c>
      <c r="D651" s="6">
        <f t="shared" si="32"/>
        <v>0</v>
      </c>
      <c r="E651">
        <f ca="1">MAX(B$3:B651)</f>
        <v>477.71</v>
      </c>
      <c r="F651" s="6">
        <f t="shared" si="30"/>
        <v>0</v>
      </c>
    </row>
    <row r="652" spans="1:6" x14ac:dyDescent="0.25">
      <c r="A652" vm="1398">
        <f ca="1"/>
        <v>44771</v>
      </c>
      <c r="B652" vm="1399">
        <f ca="1"/>
        <v>411.99</v>
      </c>
      <c r="C652" s="34">
        <f t="shared" ca="1" si="31"/>
        <v>-0.13757300454250482</v>
      </c>
      <c r="D652" s="6">
        <f t="shared" si="32"/>
        <v>0</v>
      </c>
      <c r="E652">
        <f ca="1">MAX(B$3:B652)</f>
        <v>477.71</v>
      </c>
      <c r="F652" s="6">
        <f t="shared" si="30"/>
        <v>0</v>
      </c>
    </row>
    <row r="653" spans="1:6" x14ac:dyDescent="0.25">
      <c r="A653" vm="1400">
        <f ca="1"/>
        <v>44774</v>
      </c>
      <c r="B653" vm="1401">
        <f ca="1"/>
        <v>410.77</v>
      </c>
      <c r="C653" s="34">
        <f t="shared" ca="1" si="31"/>
        <v>-0.14012685520504073</v>
      </c>
      <c r="D653" s="6">
        <f t="shared" si="32"/>
        <v>0</v>
      </c>
      <c r="E653">
        <f ca="1">MAX(B$3:B653)</f>
        <v>477.71</v>
      </c>
      <c r="F653" s="6">
        <f t="shared" si="30"/>
        <v>0</v>
      </c>
    </row>
    <row r="654" spans="1:6" x14ac:dyDescent="0.25">
      <c r="A654" vm="1402">
        <f ca="1"/>
        <v>44775</v>
      </c>
      <c r="B654" vm="1403">
        <f ca="1"/>
        <v>408.06</v>
      </c>
      <c r="C654" s="34">
        <f t="shared" ca="1" si="31"/>
        <v>-0.14579975298821457</v>
      </c>
      <c r="D654" s="6">
        <f t="shared" si="32"/>
        <v>0</v>
      </c>
      <c r="E654">
        <f ca="1">MAX(B$3:B654)</f>
        <v>477.71</v>
      </c>
      <c r="F654" s="6">
        <f t="shared" si="30"/>
        <v>0</v>
      </c>
    </row>
    <row r="655" spans="1:6" x14ac:dyDescent="0.25">
      <c r="A655" vm="1404">
        <f ca="1"/>
        <v>44776</v>
      </c>
      <c r="B655" vm="1405">
        <f ca="1"/>
        <v>414.45</v>
      </c>
      <c r="C655" s="34">
        <f t="shared" ca="1" si="31"/>
        <v>-0.13242343681312929</v>
      </c>
      <c r="D655" s="6">
        <f t="shared" si="32"/>
        <v>0</v>
      </c>
      <c r="E655">
        <f ca="1">MAX(B$3:B655)</f>
        <v>477.71</v>
      </c>
      <c r="F655" s="6">
        <f t="shared" si="30"/>
        <v>0</v>
      </c>
    </row>
    <row r="656" spans="1:6" x14ac:dyDescent="0.25">
      <c r="A656" vm="1406">
        <f ca="1"/>
        <v>44777</v>
      </c>
      <c r="B656" vm="1407">
        <f ca="1"/>
        <v>414.17</v>
      </c>
      <c r="C656" s="34">
        <f t="shared" ca="1" si="31"/>
        <v>-0.13300956647338336</v>
      </c>
      <c r="D656" s="6">
        <f t="shared" si="32"/>
        <v>0</v>
      </c>
      <c r="E656">
        <f ca="1">MAX(B$3:B656)</f>
        <v>477.71</v>
      </c>
      <c r="F656" s="6">
        <f t="shared" si="30"/>
        <v>0</v>
      </c>
    </row>
    <row r="657" spans="1:6" x14ac:dyDescent="0.25">
      <c r="A657" vm="1408">
        <f ca="1"/>
        <v>44778</v>
      </c>
      <c r="B657" vm="1409">
        <f ca="1"/>
        <v>413.47</v>
      </c>
      <c r="C657" s="34">
        <f t="shared" ca="1" si="31"/>
        <v>-0.13447489062401866</v>
      </c>
      <c r="D657" s="6">
        <f t="shared" si="32"/>
        <v>0</v>
      </c>
      <c r="E657">
        <f ca="1">MAX(B$3:B657)</f>
        <v>477.71</v>
      </c>
      <c r="F657" s="6">
        <f t="shared" si="30"/>
        <v>0</v>
      </c>
    </row>
    <row r="658" spans="1:6" x14ac:dyDescent="0.25">
      <c r="A658" vm="1410">
        <f ca="1"/>
        <v>44781</v>
      </c>
      <c r="B658" vm="1411">
        <f ca="1"/>
        <v>412.99</v>
      </c>
      <c r="C658" s="34">
        <f t="shared" ca="1" si="31"/>
        <v>-0.1354796843273115</v>
      </c>
      <c r="D658" s="6">
        <f t="shared" si="32"/>
        <v>0</v>
      </c>
      <c r="E658">
        <f ca="1">MAX(B$3:B658)</f>
        <v>477.71</v>
      </c>
      <c r="F658" s="6">
        <f t="shared" si="30"/>
        <v>0</v>
      </c>
    </row>
    <row r="659" spans="1:6" x14ac:dyDescent="0.25">
      <c r="A659" vm="1412">
        <f ca="1"/>
        <v>44782</v>
      </c>
      <c r="B659" vm="1413">
        <f ca="1"/>
        <v>411.35</v>
      </c>
      <c r="C659" s="34">
        <f t="shared" ca="1" si="31"/>
        <v>-0.13891272948022851</v>
      </c>
      <c r="D659" s="6">
        <f t="shared" si="32"/>
        <v>0</v>
      </c>
      <c r="E659">
        <f ca="1">MAX(B$3:B659)</f>
        <v>477.71</v>
      </c>
      <c r="F659" s="6">
        <f t="shared" si="30"/>
        <v>0</v>
      </c>
    </row>
    <row r="660" spans="1:6" x14ac:dyDescent="0.25">
      <c r="A660" vm="1414">
        <f ca="1"/>
        <v>44783</v>
      </c>
      <c r="B660" vm="1415">
        <f ca="1"/>
        <v>419.99</v>
      </c>
      <c r="C660" s="34">
        <f t="shared" ca="1" si="31"/>
        <v>-0.12082644282095827</v>
      </c>
      <c r="D660" s="6">
        <f t="shared" si="32"/>
        <v>0</v>
      </c>
      <c r="E660">
        <f ca="1">MAX(B$3:B660)</f>
        <v>477.71</v>
      </c>
      <c r="F660" s="6">
        <f t="shared" si="30"/>
        <v>0</v>
      </c>
    </row>
    <row r="661" spans="1:6" x14ac:dyDescent="0.25">
      <c r="A661" vm="1416">
        <f ca="1"/>
        <v>44784</v>
      </c>
      <c r="B661" vm="1415">
        <f ca="1"/>
        <v>419.99</v>
      </c>
      <c r="C661" s="34">
        <f t="shared" ca="1" si="31"/>
        <v>-0.12082644282095827</v>
      </c>
      <c r="D661" s="6">
        <f t="shared" si="32"/>
        <v>0</v>
      </c>
      <c r="E661">
        <f ca="1">MAX(B$3:B661)</f>
        <v>477.71</v>
      </c>
      <c r="F661" s="6">
        <f t="shared" si="30"/>
        <v>0</v>
      </c>
    </row>
    <row r="662" spans="1:6" x14ac:dyDescent="0.25">
      <c r="A662" vm="1417">
        <f ca="1"/>
        <v>44785</v>
      </c>
      <c r="B662" vm="1418">
        <f ca="1"/>
        <v>427.1</v>
      </c>
      <c r="C662" s="34">
        <f t="shared" ca="1" si="31"/>
        <v>-0.10594293609093375</v>
      </c>
      <c r="D662" s="6">
        <f t="shared" si="32"/>
        <v>0</v>
      </c>
      <c r="E662">
        <f ca="1">MAX(B$3:B662)</f>
        <v>477.71</v>
      </c>
      <c r="F662" s="6">
        <f t="shared" si="30"/>
        <v>0</v>
      </c>
    </row>
    <row r="663" spans="1:6" x14ac:dyDescent="0.25">
      <c r="A663" vm="1419">
        <f ca="1"/>
        <v>44788</v>
      </c>
      <c r="B663" vm="1420">
        <f ca="1"/>
        <v>428.86</v>
      </c>
      <c r="C663" s="34">
        <f t="shared" ca="1" si="31"/>
        <v>-0.10225869251219352</v>
      </c>
      <c r="D663" s="6">
        <f t="shared" si="32"/>
        <v>0</v>
      </c>
      <c r="E663">
        <f ca="1">MAX(B$3:B663)</f>
        <v>477.71</v>
      </c>
      <c r="F663" s="6">
        <f t="shared" si="30"/>
        <v>0</v>
      </c>
    </row>
    <row r="664" spans="1:6" x14ac:dyDescent="0.25">
      <c r="A664" vm="1421">
        <f ca="1"/>
        <v>44789</v>
      </c>
      <c r="B664" vm="1422">
        <f ca="1"/>
        <v>429.7</v>
      </c>
      <c r="C664" s="34">
        <f t="shared" ca="1" si="31"/>
        <v>-0.10050030353143119</v>
      </c>
      <c r="D664" s="6">
        <f t="shared" si="32"/>
        <v>0</v>
      </c>
      <c r="E664">
        <f ca="1">MAX(B$3:B664)</f>
        <v>477.71</v>
      </c>
      <c r="F664" s="6">
        <f t="shared" si="30"/>
        <v>0</v>
      </c>
    </row>
    <row r="665" spans="1:6" x14ac:dyDescent="0.25">
      <c r="A665" vm="1423">
        <f ca="1"/>
        <v>44790</v>
      </c>
      <c r="B665" vm="1424">
        <f ca="1"/>
        <v>426.65</v>
      </c>
      <c r="C665" s="34">
        <f t="shared" ca="1" si="31"/>
        <v>-0.10688493018777083</v>
      </c>
      <c r="D665" s="6">
        <f t="shared" si="32"/>
        <v>0</v>
      </c>
      <c r="E665">
        <f ca="1">MAX(B$3:B665)</f>
        <v>477.71</v>
      </c>
      <c r="F665" s="6">
        <f t="shared" si="30"/>
        <v>0</v>
      </c>
    </row>
    <row r="666" spans="1:6" x14ac:dyDescent="0.25">
      <c r="A666" vm="1425">
        <f ca="1"/>
        <v>44791</v>
      </c>
      <c r="B666" vm="1426">
        <f ca="1"/>
        <v>427.89</v>
      </c>
      <c r="C666" s="34">
        <f t="shared" ca="1" si="31"/>
        <v>-0.1042892131209311</v>
      </c>
      <c r="D666" s="6">
        <f t="shared" si="32"/>
        <v>0</v>
      </c>
      <c r="E666">
        <f ca="1">MAX(B$3:B666)</f>
        <v>477.71</v>
      </c>
      <c r="F666" s="6">
        <f t="shared" si="30"/>
        <v>0</v>
      </c>
    </row>
    <row r="667" spans="1:6" x14ac:dyDescent="0.25">
      <c r="A667" vm="1427">
        <f ca="1"/>
        <v>44792</v>
      </c>
      <c r="B667" vm="1428">
        <f ca="1"/>
        <v>422.14</v>
      </c>
      <c r="C667" s="34">
        <f t="shared" ca="1" si="31"/>
        <v>-0.11632580435829268</v>
      </c>
      <c r="D667" s="6">
        <f t="shared" si="32"/>
        <v>0</v>
      </c>
      <c r="E667">
        <f ca="1">MAX(B$3:B667)</f>
        <v>477.71</v>
      </c>
      <c r="F667" s="6">
        <f t="shared" si="30"/>
        <v>0</v>
      </c>
    </row>
    <row r="668" spans="1:6" x14ac:dyDescent="0.25">
      <c r="A668" vm="1429">
        <f ca="1"/>
        <v>44795</v>
      </c>
      <c r="B668" vm="1430">
        <f ca="1"/>
        <v>413.35</v>
      </c>
      <c r="C668" s="34">
        <f t="shared" ca="1" si="31"/>
        <v>-0.13472608904984187</v>
      </c>
      <c r="D668" s="6">
        <f t="shared" si="32"/>
        <v>0</v>
      </c>
      <c r="E668">
        <f ca="1">MAX(B$3:B668)</f>
        <v>477.71</v>
      </c>
      <c r="F668" s="6">
        <f t="shared" si="30"/>
        <v>0</v>
      </c>
    </row>
    <row r="669" spans="1:6" x14ac:dyDescent="0.25">
      <c r="A669" vm="1431">
        <f ca="1"/>
        <v>44796</v>
      </c>
      <c r="B669" vm="1432">
        <f ca="1"/>
        <v>412.35</v>
      </c>
      <c r="C669" s="34">
        <f t="shared" ca="1" si="31"/>
        <v>-0.13681940926503519</v>
      </c>
      <c r="D669" s="6">
        <f t="shared" si="32"/>
        <v>0</v>
      </c>
      <c r="E669">
        <f ca="1">MAX(B$3:B669)</f>
        <v>477.71</v>
      </c>
      <c r="F669" s="6">
        <f t="shared" si="30"/>
        <v>0</v>
      </c>
    </row>
    <row r="670" spans="1:6" x14ac:dyDescent="0.25">
      <c r="A670" vm="1433">
        <f ca="1"/>
        <v>44797</v>
      </c>
      <c r="B670" vm="1434">
        <f ca="1"/>
        <v>413.67</v>
      </c>
      <c r="C670" s="34">
        <f t="shared" ca="1" si="31"/>
        <v>-0.13405622658098001</v>
      </c>
      <c r="D670" s="6">
        <f t="shared" si="32"/>
        <v>0</v>
      </c>
      <c r="E670">
        <f ca="1">MAX(B$3:B670)</f>
        <v>477.71</v>
      </c>
      <c r="F670" s="6">
        <f t="shared" si="30"/>
        <v>0</v>
      </c>
    </row>
    <row r="671" spans="1:6" x14ac:dyDescent="0.25">
      <c r="A671" vm="1435">
        <f ca="1"/>
        <v>44798</v>
      </c>
      <c r="B671" vm="1436">
        <f ca="1"/>
        <v>419.51</v>
      </c>
      <c r="C671" s="34">
        <f t="shared" ca="1" si="31"/>
        <v>-0.1218312365242511</v>
      </c>
      <c r="D671" s="6">
        <f t="shared" si="32"/>
        <v>0</v>
      </c>
      <c r="E671">
        <f ca="1">MAX(B$3:B671)</f>
        <v>477.71</v>
      </c>
      <c r="F671" s="6">
        <f t="shared" si="30"/>
        <v>0</v>
      </c>
    </row>
    <row r="672" spans="1:6" x14ac:dyDescent="0.25">
      <c r="A672" vm="1437">
        <f ca="1"/>
        <v>44799</v>
      </c>
      <c r="B672" vm="1314">
        <f ca="1"/>
        <v>405.31</v>
      </c>
      <c r="C672" s="34">
        <f t="shared" ca="1" si="31"/>
        <v>-0.15155638357999618</v>
      </c>
      <c r="D672" s="6">
        <f t="shared" si="32"/>
        <v>0</v>
      </c>
      <c r="E672">
        <f ca="1">MAX(B$3:B672)</f>
        <v>477.71</v>
      </c>
      <c r="F672" s="6">
        <f t="shared" si="30"/>
        <v>0</v>
      </c>
    </row>
    <row r="673" spans="1:6" x14ac:dyDescent="0.25">
      <c r="A673" vm="1438">
        <f ca="1"/>
        <v>44802</v>
      </c>
      <c r="B673" vm="1439">
        <f ca="1"/>
        <v>402.63</v>
      </c>
      <c r="C673" s="34">
        <f t="shared" ca="1" si="31"/>
        <v>-0.1571664817567143</v>
      </c>
      <c r="D673" s="6">
        <f t="shared" si="32"/>
        <v>0</v>
      </c>
      <c r="E673">
        <f ca="1">MAX(B$3:B673)</f>
        <v>477.71</v>
      </c>
      <c r="F673" s="6">
        <f t="shared" si="30"/>
        <v>0</v>
      </c>
    </row>
    <row r="674" spans="1:6" x14ac:dyDescent="0.25">
      <c r="A674" vm="1440">
        <f ca="1"/>
        <v>44803</v>
      </c>
      <c r="B674" vm="1441">
        <f ca="1"/>
        <v>398.21</v>
      </c>
      <c r="C674" s="34">
        <f t="shared" ca="1" si="31"/>
        <v>-0.1664189571078688</v>
      </c>
      <c r="D674" s="6">
        <f t="shared" si="32"/>
        <v>0</v>
      </c>
      <c r="E674">
        <f ca="1">MAX(B$3:B674)</f>
        <v>477.71</v>
      </c>
      <c r="F674" s="6">
        <f t="shared" si="30"/>
        <v>0</v>
      </c>
    </row>
    <row r="675" spans="1:6" x14ac:dyDescent="0.25">
      <c r="A675" vm="1442">
        <f ca="1"/>
        <v>44804</v>
      </c>
      <c r="B675" vm="1443">
        <f ca="1"/>
        <v>395.18</v>
      </c>
      <c r="C675" s="34">
        <f t="shared" ca="1" si="31"/>
        <v>-0.1727617173599045</v>
      </c>
      <c r="D675" s="6">
        <f t="shared" si="32"/>
        <v>0</v>
      </c>
      <c r="E675">
        <f ca="1">MAX(B$3:B675)</f>
        <v>477.71</v>
      </c>
      <c r="F675" s="6">
        <f t="shared" si="30"/>
        <v>0</v>
      </c>
    </row>
    <row r="676" spans="1:6" x14ac:dyDescent="0.25">
      <c r="A676" vm="1444">
        <f ca="1"/>
        <v>44805</v>
      </c>
      <c r="B676" vm="1445">
        <f ca="1"/>
        <v>396.42</v>
      </c>
      <c r="C676" s="34">
        <f t="shared" ca="1" si="31"/>
        <v>-0.17016600029306475</v>
      </c>
      <c r="D676" s="6">
        <f t="shared" si="32"/>
        <v>0</v>
      </c>
      <c r="E676">
        <f ca="1">MAX(B$3:B676)</f>
        <v>477.71</v>
      </c>
      <c r="F676" s="6">
        <f t="shared" si="30"/>
        <v>0</v>
      </c>
    </row>
    <row r="677" spans="1:6" x14ac:dyDescent="0.25">
      <c r="A677" vm="1446">
        <f ca="1"/>
        <v>44806</v>
      </c>
      <c r="B677" vm="1447">
        <f ca="1"/>
        <v>392.24</v>
      </c>
      <c r="C677" s="34">
        <f t="shared" ca="1" si="31"/>
        <v>-0.17891607879257285</v>
      </c>
      <c r="D677" s="6">
        <f t="shared" si="32"/>
        <v>0</v>
      </c>
      <c r="E677">
        <f ca="1">MAX(B$3:B677)</f>
        <v>477.71</v>
      </c>
      <c r="F677" s="6">
        <f t="shared" si="30"/>
        <v>0</v>
      </c>
    </row>
    <row r="678" spans="1:6" x14ac:dyDescent="0.25">
      <c r="A678" vm="1448">
        <f ca="1"/>
        <v>44810</v>
      </c>
      <c r="B678" vm="1449">
        <f ca="1"/>
        <v>390.76</v>
      </c>
      <c r="C678" s="34">
        <f t="shared" ca="1" si="31"/>
        <v>-0.18201419271105901</v>
      </c>
      <c r="D678" s="6">
        <f t="shared" si="32"/>
        <v>0</v>
      </c>
      <c r="E678">
        <f ca="1">MAX(B$3:B678)</f>
        <v>477.71</v>
      </c>
      <c r="F678" s="6">
        <f t="shared" si="30"/>
        <v>0</v>
      </c>
    </row>
    <row r="679" spans="1:6" x14ac:dyDescent="0.25">
      <c r="A679" vm="1450">
        <f ca="1"/>
        <v>44811</v>
      </c>
      <c r="B679" vm="1451">
        <f ca="1"/>
        <v>397.78</v>
      </c>
      <c r="C679" s="34">
        <f t="shared" ca="1" si="31"/>
        <v>-0.16731908480040195</v>
      </c>
      <c r="D679" s="6">
        <f t="shared" si="32"/>
        <v>0</v>
      </c>
      <c r="E679">
        <f ca="1">MAX(B$3:B679)</f>
        <v>477.71</v>
      </c>
      <c r="F679" s="6">
        <f t="shared" si="30"/>
        <v>0</v>
      </c>
    </row>
    <row r="680" spans="1:6" x14ac:dyDescent="0.25">
      <c r="A680" vm="1452">
        <f ca="1"/>
        <v>44812</v>
      </c>
      <c r="B680" vm="1453">
        <f ca="1"/>
        <v>400.38</v>
      </c>
      <c r="C680" s="34">
        <f t="shared" ca="1" si="31"/>
        <v>-0.16187645224089928</v>
      </c>
      <c r="D680" s="6">
        <f t="shared" si="32"/>
        <v>0</v>
      </c>
      <c r="E680">
        <f ca="1">MAX(B$3:B680)</f>
        <v>477.71</v>
      </c>
      <c r="F680" s="6">
        <f t="shared" si="30"/>
        <v>0</v>
      </c>
    </row>
    <row r="681" spans="1:6" x14ac:dyDescent="0.25">
      <c r="A681" vm="1454">
        <f ca="1"/>
        <v>44813</v>
      </c>
      <c r="B681" vm="1455">
        <f ca="1"/>
        <v>406.6</v>
      </c>
      <c r="C681" s="34">
        <f t="shared" ca="1" si="31"/>
        <v>-0.14885600050239678</v>
      </c>
      <c r="D681" s="6">
        <f t="shared" si="32"/>
        <v>0</v>
      </c>
      <c r="E681">
        <f ca="1">MAX(B$3:B681)</f>
        <v>477.71</v>
      </c>
      <c r="F681" s="6">
        <f t="shared" si="30"/>
        <v>0</v>
      </c>
    </row>
    <row r="682" spans="1:6" x14ac:dyDescent="0.25">
      <c r="A682" vm="1456">
        <f ca="1"/>
        <v>44816</v>
      </c>
      <c r="B682" vm="1457">
        <f ca="1"/>
        <v>410.97</v>
      </c>
      <c r="C682" s="34">
        <f t="shared" ca="1" si="31"/>
        <v>-0.13970819116200195</v>
      </c>
      <c r="D682" s="6">
        <f t="shared" si="32"/>
        <v>0</v>
      </c>
      <c r="E682">
        <f ca="1">MAX(B$3:B682)</f>
        <v>477.71</v>
      </c>
      <c r="F682" s="6">
        <f t="shared" si="30"/>
        <v>0</v>
      </c>
    </row>
    <row r="683" spans="1:6" x14ac:dyDescent="0.25">
      <c r="A683" vm="1458">
        <f ca="1"/>
        <v>44817</v>
      </c>
      <c r="B683" vm="1459">
        <f ca="1"/>
        <v>393.1</v>
      </c>
      <c r="C683" s="34">
        <f t="shared" ca="1" si="31"/>
        <v>-0.17711582340750656</v>
      </c>
      <c r="D683" s="6">
        <f t="shared" si="32"/>
        <v>0</v>
      </c>
      <c r="E683">
        <f ca="1">MAX(B$3:B683)</f>
        <v>477.71</v>
      </c>
      <c r="F683" s="6">
        <f t="shared" si="30"/>
        <v>0</v>
      </c>
    </row>
    <row r="684" spans="1:6" x14ac:dyDescent="0.25">
      <c r="A684" vm="1460">
        <f ca="1"/>
        <v>44818</v>
      </c>
      <c r="B684" vm="1461">
        <f ca="1"/>
        <v>394.6</v>
      </c>
      <c r="C684" s="34">
        <f t="shared" ca="1" si="31"/>
        <v>-0.17397584308471659</v>
      </c>
      <c r="D684" s="6">
        <f t="shared" si="32"/>
        <v>0</v>
      </c>
      <c r="E684">
        <f ca="1">MAX(B$3:B684)</f>
        <v>477.71</v>
      </c>
      <c r="F684" s="6">
        <f t="shared" si="30"/>
        <v>0</v>
      </c>
    </row>
    <row r="685" spans="1:6" x14ac:dyDescent="0.25">
      <c r="A685" vm="1462">
        <f ca="1"/>
        <v>44819</v>
      </c>
      <c r="B685" vm="1463">
        <f ca="1"/>
        <v>390.12</v>
      </c>
      <c r="C685" s="34">
        <f t="shared" ca="1" si="31"/>
        <v>-0.1833539176487827</v>
      </c>
      <c r="D685" s="6">
        <f t="shared" si="32"/>
        <v>0</v>
      </c>
      <c r="E685">
        <f ca="1">MAX(B$3:B685)</f>
        <v>477.71</v>
      </c>
      <c r="F685" s="6">
        <f t="shared" si="30"/>
        <v>0</v>
      </c>
    </row>
    <row r="686" spans="1:6" x14ac:dyDescent="0.25">
      <c r="A686" vm="1464">
        <f ca="1"/>
        <v>44820</v>
      </c>
      <c r="B686" vm="1465">
        <f ca="1"/>
        <v>385.56</v>
      </c>
      <c r="C686" s="34">
        <f t="shared" ca="1" si="31"/>
        <v>-0.19289945783006424</v>
      </c>
      <c r="D686" s="6">
        <f t="shared" si="32"/>
        <v>0</v>
      </c>
      <c r="E686">
        <f ca="1">MAX(B$3:B686)</f>
        <v>477.71</v>
      </c>
      <c r="F686" s="6">
        <f t="shared" si="30"/>
        <v>0</v>
      </c>
    </row>
    <row r="687" spans="1:6" x14ac:dyDescent="0.25">
      <c r="A687" vm="1466">
        <f ca="1"/>
        <v>44823</v>
      </c>
      <c r="B687" vm="1467">
        <f ca="1"/>
        <v>388.55</v>
      </c>
      <c r="C687" s="34">
        <f t="shared" ca="1" si="31"/>
        <v>-0.18664043038663619</v>
      </c>
      <c r="D687" s="6">
        <f t="shared" si="32"/>
        <v>0</v>
      </c>
      <c r="E687">
        <f ca="1">MAX(B$3:B687)</f>
        <v>477.71</v>
      </c>
      <c r="F687" s="6">
        <f t="shared" si="30"/>
        <v>0</v>
      </c>
    </row>
    <row r="688" spans="1:6" x14ac:dyDescent="0.25">
      <c r="A688" vm="1468">
        <f ca="1"/>
        <v>44824</v>
      </c>
      <c r="B688" vm="1469">
        <f ca="1"/>
        <v>384.09</v>
      </c>
      <c r="C688" s="34">
        <f t="shared" ca="1" si="31"/>
        <v>-0.19597663854639846</v>
      </c>
      <c r="D688" s="6">
        <f t="shared" si="32"/>
        <v>0</v>
      </c>
      <c r="E688">
        <f ca="1">MAX(B$3:B688)</f>
        <v>477.71</v>
      </c>
      <c r="F688" s="6">
        <f t="shared" si="30"/>
        <v>0</v>
      </c>
    </row>
    <row r="689" spans="1:6" x14ac:dyDescent="0.25">
      <c r="A689" vm="1470">
        <f ca="1"/>
        <v>44825</v>
      </c>
      <c r="B689" vm="1471">
        <f ca="1"/>
        <v>377.39</v>
      </c>
      <c r="C689" s="34">
        <f t="shared" ca="1" si="31"/>
        <v>-0.21000188398819367</v>
      </c>
      <c r="D689" s="6">
        <f t="shared" si="32"/>
        <v>0</v>
      </c>
      <c r="E689">
        <f ca="1">MAX(B$3:B689)</f>
        <v>477.71</v>
      </c>
      <c r="F689" s="6">
        <f t="shared" si="30"/>
        <v>0</v>
      </c>
    </row>
    <row r="690" spans="1:6" x14ac:dyDescent="0.25">
      <c r="A690" vm="1472">
        <f ca="1"/>
        <v>44826</v>
      </c>
      <c r="B690" vm="1473">
        <f ca="1"/>
        <v>374.22</v>
      </c>
      <c r="C690" s="34">
        <f t="shared" ca="1" si="31"/>
        <v>-0.2166377090703564</v>
      </c>
      <c r="D690" s="6">
        <f t="shared" si="32"/>
        <v>0</v>
      </c>
      <c r="E690">
        <f ca="1">MAX(B$3:B690)</f>
        <v>477.71</v>
      </c>
      <c r="F690" s="6">
        <f t="shared" si="30"/>
        <v>0</v>
      </c>
    </row>
    <row r="691" spans="1:6" x14ac:dyDescent="0.25">
      <c r="A691" vm="1474">
        <f ca="1"/>
        <v>44827</v>
      </c>
      <c r="B691" vm="1475">
        <f ca="1"/>
        <v>367.95</v>
      </c>
      <c r="C691" s="34">
        <f t="shared" ca="1" si="31"/>
        <v>-0.2297628268196186</v>
      </c>
      <c r="D691" s="6">
        <f t="shared" si="32"/>
        <v>0</v>
      </c>
      <c r="E691">
        <f ca="1">MAX(B$3:B691)</f>
        <v>477.71</v>
      </c>
      <c r="F691" s="6">
        <f t="shared" si="30"/>
        <v>0</v>
      </c>
    </row>
    <row r="692" spans="1:6" x14ac:dyDescent="0.25">
      <c r="A692" vm="1476">
        <f ca="1"/>
        <v>44830</v>
      </c>
      <c r="B692" vm="1477">
        <f ca="1"/>
        <v>364.31</v>
      </c>
      <c r="C692" s="34">
        <f t="shared" ca="1" si="31"/>
        <v>-0.23738251240292224</v>
      </c>
      <c r="D692" s="6">
        <f t="shared" si="32"/>
        <v>0</v>
      </c>
      <c r="E692">
        <f ca="1">MAX(B$3:B692)</f>
        <v>477.71</v>
      </c>
      <c r="F692" s="6">
        <f t="shared" si="30"/>
        <v>0</v>
      </c>
    </row>
    <row r="693" spans="1:6" x14ac:dyDescent="0.25">
      <c r="A693" vm="1478">
        <f ca="1"/>
        <v>44831</v>
      </c>
      <c r="B693" vm="1479">
        <f ca="1"/>
        <v>363.38</v>
      </c>
      <c r="C693" s="34">
        <f t="shared" ca="1" si="31"/>
        <v>-0.23932930020305204</v>
      </c>
      <c r="D693" s="6">
        <f t="shared" si="32"/>
        <v>0</v>
      </c>
      <c r="E693">
        <f ca="1">MAX(B$3:B693)</f>
        <v>477.71</v>
      </c>
      <c r="F693" s="6">
        <f t="shared" si="30"/>
        <v>0</v>
      </c>
    </row>
    <row r="694" spans="1:6" x14ac:dyDescent="0.25">
      <c r="A694" vm="1480">
        <f ca="1"/>
        <v>44832</v>
      </c>
      <c r="B694" vm="1481">
        <f ca="1"/>
        <v>370.53</v>
      </c>
      <c r="C694" s="34">
        <f t="shared" ca="1" si="31"/>
        <v>-0.22436206066441985</v>
      </c>
      <c r="D694" s="6">
        <f t="shared" si="32"/>
        <v>0</v>
      </c>
      <c r="E694">
        <f ca="1">MAX(B$3:B694)</f>
        <v>477.71</v>
      </c>
      <c r="F694" s="6">
        <f t="shared" si="30"/>
        <v>0</v>
      </c>
    </row>
    <row r="695" spans="1:6" x14ac:dyDescent="0.25">
      <c r="A695" vm="1482">
        <f ca="1"/>
        <v>44833</v>
      </c>
      <c r="B695" vm="1483">
        <f ca="1"/>
        <v>362.79</v>
      </c>
      <c r="C695" s="34">
        <f t="shared" ca="1" si="31"/>
        <v>-0.24056435913001603</v>
      </c>
      <c r="D695" s="6">
        <f t="shared" si="32"/>
        <v>0</v>
      </c>
      <c r="E695">
        <f ca="1">MAX(B$3:B695)</f>
        <v>477.71</v>
      </c>
      <c r="F695" s="6">
        <f t="shared" si="30"/>
        <v>0</v>
      </c>
    </row>
    <row r="696" spans="1:6" x14ac:dyDescent="0.25">
      <c r="A696" vm="1484">
        <f ca="1"/>
        <v>44834</v>
      </c>
      <c r="B696" vm="1485">
        <f ca="1"/>
        <v>357.18</v>
      </c>
      <c r="C696" s="34">
        <f t="shared" ca="1" si="31"/>
        <v>-0.25230788553725059</v>
      </c>
      <c r="D696" s="6">
        <f t="shared" si="32"/>
        <v>0</v>
      </c>
      <c r="E696">
        <f ca="1">MAX(B$3:B696)</f>
        <v>477.71</v>
      </c>
      <c r="F696" s="6">
        <f t="shared" si="30"/>
        <v>0</v>
      </c>
    </row>
    <row r="697" spans="1:6" x14ac:dyDescent="0.25">
      <c r="A697" vm="1486">
        <f ca="1"/>
        <v>44837</v>
      </c>
      <c r="B697" vm="1487">
        <f ca="1"/>
        <v>366.61</v>
      </c>
      <c r="C697" s="34">
        <f t="shared" ca="1" si="31"/>
        <v>-0.23256787590797759</v>
      </c>
      <c r="D697" s="6">
        <f t="shared" si="32"/>
        <v>0</v>
      </c>
      <c r="E697">
        <f ca="1">MAX(B$3:B697)</f>
        <v>477.71</v>
      </c>
      <c r="F697" s="6">
        <f t="shared" si="30"/>
        <v>0</v>
      </c>
    </row>
    <row r="698" spans="1:6" x14ac:dyDescent="0.25">
      <c r="A698" vm="1488">
        <f ca="1"/>
        <v>44838</v>
      </c>
      <c r="B698" vm="1489">
        <f ca="1"/>
        <v>377.97</v>
      </c>
      <c r="C698" s="34">
        <f t="shared" ca="1" si="31"/>
        <v>-0.20878775826338145</v>
      </c>
      <c r="D698" s="6">
        <f t="shared" si="32"/>
        <v>0</v>
      </c>
      <c r="E698">
        <f ca="1">MAX(B$3:B698)</f>
        <v>477.71</v>
      </c>
      <c r="F698" s="6">
        <f t="shared" si="30"/>
        <v>0</v>
      </c>
    </row>
    <row r="699" spans="1:6" x14ac:dyDescent="0.25">
      <c r="A699" vm="1490">
        <f ca="1"/>
        <v>44839</v>
      </c>
      <c r="B699" vm="1491">
        <f ca="1"/>
        <v>377.09</v>
      </c>
      <c r="C699" s="34">
        <f t="shared" ca="1" si="31"/>
        <v>-0.21062988005275168</v>
      </c>
      <c r="D699" s="6">
        <f t="shared" si="32"/>
        <v>0</v>
      </c>
      <c r="E699">
        <f ca="1">MAX(B$3:B699)</f>
        <v>477.71</v>
      </c>
      <c r="F699" s="6">
        <f t="shared" si="30"/>
        <v>0</v>
      </c>
    </row>
    <row r="700" spans="1:6" x14ac:dyDescent="0.25">
      <c r="A700" vm="1492">
        <f ca="1"/>
        <v>44840</v>
      </c>
      <c r="B700" vm="1493">
        <f ca="1"/>
        <v>373.2</v>
      </c>
      <c r="C700" s="34">
        <f t="shared" ca="1" si="31"/>
        <v>-0.21877289568985367</v>
      </c>
      <c r="D700" s="6">
        <f t="shared" si="32"/>
        <v>0</v>
      </c>
      <c r="E700">
        <f ca="1">MAX(B$3:B700)</f>
        <v>477.71</v>
      </c>
      <c r="F700" s="6">
        <f t="shared" si="30"/>
        <v>0</v>
      </c>
    </row>
    <row r="701" spans="1:6" x14ac:dyDescent="0.25">
      <c r="A701" vm="1494">
        <f ca="1"/>
        <v>44841</v>
      </c>
      <c r="B701" vm="1483">
        <f ca="1"/>
        <v>362.79</v>
      </c>
      <c r="C701" s="34">
        <f t="shared" ca="1" si="31"/>
        <v>-0.24056435913001603</v>
      </c>
      <c r="D701" s="6">
        <f t="shared" si="32"/>
        <v>0</v>
      </c>
      <c r="E701">
        <f ca="1">MAX(B$3:B701)</f>
        <v>477.71</v>
      </c>
      <c r="F701" s="6">
        <f t="shared" si="30"/>
        <v>0</v>
      </c>
    </row>
    <row r="702" spans="1:6" x14ac:dyDescent="0.25">
      <c r="A702" vm="1495">
        <f ca="1"/>
        <v>44844</v>
      </c>
      <c r="B702" vm="1496">
        <f ca="1"/>
        <v>360.02</v>
      </c>
      <c r="C702" s="34">
        <f t="shared" ca="1" si="31"/>
        <v>-0.24636285612610162</v>
      </c>
      <c r="D702" s="6">
        <f t="shared" si="32"/>
        <v>0</v>
      </c>
      <c r="E702">
        <f ca="1">MAX(B$3:B702)</f>
        <v>477.71</v>
      </c>
      <c r="F702" s="6">
        <f t="shared" si="30"/>
        <v>0</v>
      </c>
    </row>
    <row r="703" spans="1:6" x14ac:dyDescent="0.25">
      <c r="A703" vm="1497">
        <f ca="1"/>
        <v>44845</v>
      </c>
      <c r="B703" vm="1498">
        <f ca="1"/>
        <v>357.74</v>
      </c>
      <c r="C703" s="34">
        <f t="shared" ca="1" si="31"/>
        <v>-0.25113562621674235</v>
      </c>
      <c r="D703" s="6">
        <f t="shared" si="32"/>
        <v>0</v>
      </c>
      <c r="E703">
        <f ca="1">MAX(B$3:B703)</f>
        <v>477.71</v>
      </c>
      <c r="F703" s="6">
        <f t="shared" si="30"/>
        <v>0</v>
      </c>
    </row>
    <row r="704" spans="1:6" x14ac:dyDescent="0.25">
      <c r="A704" vm="1499">
        <f ca="1"/>
        <v>44846</v>
      </c>
      <c r="B704" vm="1500">
        <f ca="1"/>
        <v>356.56</v>
      </c>
      <c r="C704" s="34">
        <f t="shared" ca="1" si="31"/>
        <v>-0.25360574407067044</v>
      </c>
      <c r="D704" s="6">
        <f t="shared" si="32"/>
        <v>0</v>
      </c>
      <c r="E704">
        <f ca="1">MAX(B$3:B704)</f>
        <v>477.71</v>
      </c>
      <c r="F704" s="6">
        <f t="shared" si="30"/>
        <v>0</v>
      </c>
    </row>
    <row r="705" spans="1:6" x14ac:dyDescent="0.25">
      <c r="A705" vm="1501">
        <f ca="1"/>
        <v>44847</v>
      </c>
      <c r="B705" vm="1502">
        <f ca="1"/>
        <v>365.97</v>
      </c>
      <c r="C705" s="34">
        <f t="shared" ca="1" si="31"/>
        <v>-0.23390760084570128</v>
      </c>
      <c r="D705" s="6">
        <f t="shared" si="32"/>
        <v>0</v>
      </c>
      <c r="E705">
        <f ca="1">MAX(B$3:B705)</f>
        <v>477.71</v>
      </c>
      <c r="F705" s="6">
        <f t="shared" si="30"/>
        <v>0</v>
      </c>
    </row>
    <row r="706" spans="1:6" x14ac:dyDescent="0.25">
      <c r="A706" vm="1503">
        <f ca="1"/>
        <v>44848</v>
      </c>
      <c r="B706" vm="1504">
        <f ca="1"/>
        <v>357.63</v>
      </c>
      <c r="C706" s="34">
        <f t="shared" ca="1" si="31"/>
        <v>-0.2513658914404136</v>
      </c>
      <c r="D706" s="6">
        <f t="shared" si="32"/>
        <v>0</v>
      </c>
      <c r="E706">
        <f ca="1">MAX(B$3:B706)</f>
        <v>477.71</v>
      </c>
      <c r="F706" s="6">
        <f t="shared" si="30"/>
        <v>0</v>
      </c>
    </row>
    <row r="707" spans="1:6" x14ac:dyDescent="0.25">
      <c r="A707" vm="1505">
        <f ca="1"/>
        <v>44851</v>
      </c>
      <c r="B707" vm="1506">
        <f ca="1"/>
        <v>366.82</v>
      </c>
      <c r="C707" s="34">
        <f t="shared" ca="1" si="31"/>
        <v>-0.23212827866278704</v>
      </c>
      <c r="D707" s="6">
        <f t="shared" si="32"/>
        <v>0</v>
      </c>
      <c r="E707">
        <f ca="1">MAX(B$3:B707)</f>
        <v>477.71</v>
      </c>
      <c r="F707" s="6">
        <f t="shared" ref="F707:F770" si="33">F708</f>
        <v>0</v>
      </c>
    </row>
    <row r="708" spans="1:6" x14ac:dyDescent="0.25">
      <c r="A708" vm="1507">
        <f ca="1"/>
        <v>44852</v>
      </c>
      <c r="B708" vm="1508">
        <f ca="1"/>
        <v>371.13</v>
      </c>
      <c r="C708" s="34">
        <f t="shared" ref="C708:C771" ca="1" si="34">(B708-E708)/E708</f>
        <v>-0.22310606853530382</v>
      </c>
      <c r="D708" s="6">
        <f t="shared" ref="D708:D771" si="35">F708</f>
        <v>0</v>
      </c>
      <c r="E708">
        <f ca="1">MAX(B$3:B708)</f>
        <v>477.71</v>
      </c>
      <c r="F708" s="6">
        <f t="shared" si="33"/>
        <v>0</v>
      </c>
    </row>
    <row r="709" spans="1:6" x14ac:dyDescent="0.25">
      <c r="A709" vm="1509">
        <f ca="1"/>
        <v>44853</v>
      </c>
      <c r="B709" vm="1510">
        <f ca="1"/>
        <v>368.5</v>
      </c>
      <c r="C709" s="34">
        <f t="shared" ca="1" si="34"/>
        <v>-0.22861150070126224</v>
      </c>
      <c r="D709" s="6">
        <f t="shared" si="35"/>
        <v>0</v>
      </c>
      <c r="E709">
        <f ca="1">MAX(B$3:B709)</f>
        <v>477.71</v>
      </c>
      <c r="F709" s="6">
        <f t="shared" si="33"/>
        <v>0</v>
      </c>
    </row>
    <row r="710" spans="1:6" x14ac:dyDescent="0.25">
      <c r="A710" vm="1511">
        <f ca="1"/>
        <v>44854</v>
      </c>
      <c r="B710" vm="1512">
        <f ca="1"/>
        <v>365.41</v>
      </c>
      <c r="C710" s="34">
        <f t="shared" ca="1" si="34"/>
        <v>-0.23507986016620955</v>
      </c>
      <c r="D710" s="6">
        <f t="shared" si="35"/>
        <v>0</v>
      </c>
      <c r="E710">
        <f ca="1">MAX(B$3:B710)</f>
        <v>477.71</v>
      </c>
      <c r="F710" s="6">
        <f t="shared" si="33"/>
        <v>0</v>
      </c>
    </row>
    <row r="711" spans="1:6" x14ac:dyDescent="0.25">
      <c r="A711" vm="1513">
        <f ca="1"/>
        <v>44855</v>
      </c>
      <c r="B711" vm="1514">
        <f ca="1"/>
        <v>374.29</v>
      </c>
      <c r="C711" s="34">
        <f t="shared" ca="1" si="34"/>
        <v>-0.21649117665529288</v>
      </c>
      <c r="D711" s="6">
        <f t="shared" si="35"/>
        <v>0</v>
      </c>
      <c r="E711">
        <f ca="1">MAX(B$3:B711)</f>
        <v>477.71</v>
      </c>
      <c r="F711" s="6">
        <f t="shared" si="33"/>
        <v>0</v>
      </c>
    </row>
    <row r="712" spans="1:6" x14ac:dyDescent="0.25">
      <c r="A712" vm="1515">
        <f ca="1"/>
        <v>44858</v>
      </c>
      <c r="B712" vm="1516">
        <f ca="1"/>
        <v>378.87</v>
      </c>
      <c r="C712" s="34">
        <f t="shared" ca="1" si="34"/>
        <v>-0.20690377006970753</v>
      </c>
      <c r="D712" s="6">
        <f t="shared" si="35"/>
        <v>0</v>
      </c>
      <c r="E712">
        <f ca="1">MAX(B$3:B712)</f>
        <v>477.71</v>
      </c>
      <c r="F712" s="6">
        <f t="shared" si="33"/>
        <v>0</v>
      </c>
    </row>
    <row r="713" spans="1:6" x14ac:dyDescent="0.25">
      <c r="A713" vm="1517">
        <f ca="1"/>
        <v>44859</v>
      </c>
      <c r="B713" vm="1518">
        <f ca="1"/>
        <v>384.92</v>
      </c>
      <c r="C713" s="34">
        <f t="shared" ca="1" si="34"/>
        <v>-0.19423918276778793</v>
      </c>
      <c r="D713" s="6">
        <f t="shared" si="35"/>
        <v>0</v>
      </c>
      <c r="E713">
        <f ca="1">MAX(B$3:B713)</f>
        <v>477.71</v>
      </c>
      <c r="F713" s="6">
        <f t="shared" si="33"/>
        <v>0</v>
      </c>
    </row>
    <row r="714" spans="1:6" x14ac:dyDescent="0.25">
      <c r="A714" vm="1519">
        <f ca="1"/>
        <v>44860</v>
      </c>
      <c r="B714" vm="1520">
        <f ca="1"/>
        <v>382.02</v>
      </c>
      <c r="C714" s="34">
        <f t="shared" ca="1" si="34"/>
        <v>-0.20030981139184861</v>
      </c>
      <c r="D714" s="6">
        <f t="shared" si="35"/>
        <v>0</v>
      </c>
      <c r="E714">
        <f ca="1">MAX(B$3:B714)</f>
        <v>477.71</v>
      </c>
      <c r="F714" s="6">
        <f t="shared" si="33"/>
        <v>0</v>
      </c>
    </row>
    <row r="715" spans="1:6" x14ac:dyDescent="0.25">
      <c r="A715" vm="1521">
        <f ca="1"/>
        <v>44861</v>
      </c>
      <c r="B715" vm="1522">
        <f ca="1"/>
        <v>379.98</v>
      </c>
      <c r="C715" s="34">
        <f t="shared" ca="1" si="34"/>
        <v>-0.2045801846308429</v>
      </c>
      <c r="D715" s="6">
        <f t="shared" si="35"/>
        <v>0</v>
      </c>
      <c r="E715">
        <f ca="1">MAX(B$3:B715)</f>
        <v>477.71</v>
      </c>
      <c r="F715" s="6">
        <f t="shared" si="33"/>
        <v>0</v>
      </c>
    </row>
    <row r="716" spans="1:6" x14ac:dyDescent="0.25">
      <c r="A716" vm="1523">
        <f ca="1"/>
        <v>44862</v>
      </c>
      <c r="B716" vm="1524">
        <f ca="1"/>
        <v>389.02</v>
      </c>
      <c r="C716" s="34">
        <f t="shared" ca="1" si="34"/>
        <v>-0.18565656988549539</v>
      </c>
      <c r="D716" s="6">
        <f t="shared" si="35"/>
        <v>0</v>
      </c>
      <c r="E716">
        <f ca="1">MAX(B$3:B716)</f>
        <v>477.71</v>
      </c>
      <c r="F716" s="6">
        <f t="shared" si="33"/>
        <v>0</v>
      </c>
    </row>
    <row r="717" spans="1:6" x14ac:dyDescent="0.25">
      <c r="A717" vm="1525">
        <f ca="1"/>
        <v>44865</v>
      </c>
      <c r="B717" vm="1526">
        <f ca="1"/>
        <v>386.21</v>
      </c>
      <c r="C717" s="34">
        <f t="shared" ca="1" si="34"/>
        <v>-0.19153879969018861</v>
      </c>
      <c r="D717" s="6">
        <f t="shared" si="35"/>
        <v>0</v>
      </c>
      <c r="E717">
        <f ca="1">MAX(B$3:B717)</f>
        <v>477.71</v>
      </c>
      <c r="F717" s="6">
        <f t="shared" si="33"/>
        <v>0</v>
      </c>
    </row>
    <row r="718" spans="1:6" x14ac:dyDescent="0.25">
      <c r="A718" vm="1527">
        <f ca="1"/>
        <v>44866</v>
      </c>
      <c r="B718" vm="1528">
        <f ca="1"/>
        <v>384.52</v>
      </c>
      <c r="C718" s="34">
        <f t="shared" ca="1" si="34"/>
        <v>-0.19507651085386532</v>
      </c>
      <c r="D718" s="6">
        <f t="shared" si="35"/>
        <v>0</v>
      </c>
      <c r="E718">
        <f ca="1">MAX(B$3:B718)</f>
        <v>477.71</v>
      </c>
      <c r="F718" s="6">
        <f t="shared" si="33"/>
        <v>0</v>
      </c>
    </row>
    <row r="719" spans="1:6" x14ac:dyDescent="0.25">
      <c r="A719" vm="1529">
        <f ca="1"/>
        <v>44867</v>
      </c>
      <c r="B719" vm="1530">
        <f ca="1"/>
        <v>374.87</v>
      </c>
      <c r="C719" s="34">
        <f t="shared" ca="1" si="34"/>
        <v>-0.2152770509304808</v>
      </c>
      <c r="D719" s="6">
        <f t="shared" si="35"/>
        <v>0</v>
      </c>
      <c r="E719">
        <f ca="1">MAX(B$3:B719)</f>
        <v>477.71</v>
      </c>
      <c r="F719" s="6">
        <f t="shared" si="33"/>
        <v>0</v>
      </c>
    </row>
    <row r="720" spans="1:6" x14ac:dyDescent="0.25">
      <c r="A720" vm="1531">
        <f ca="1"/>
        <v>44868</v>
      </c>
      <c r="B720" vm="1532">
        <f ca="1"/>
        <v>371.01</v>
      </c>
      <c r="C720" s="34">
        <f t="shared" ca="1" si="34"/>
        <v>-0.22335726696112704</v>
      </c>
      <c r="D720" s="6">
        <f t="shared" si="35"/>
        <v>0</v>
      </c>
      <c r="E720">
        <f ca="1">MAX(B$3:B720)</f>
        <v>477.71</v>
      </c>
      <c r="F720" s="6">
        <f t="shared" si="33"/>
        <v>0</v>
      </c>
    </row>
    <row r="721" spans="1:6" x14ac:dyDescent="0.25">
      <c r="A721" vm="1533">
        <f ca="1"/>
        <v>44869</v>
      </c>
      <c r="B721" vm="1534">
        <f ca="1"/>
        <v>376.35</v>
      </c>
      <c r="C721" s="34">
        <f t="shared" ca="1" si="34"/>
        <v>-0.21217893701199464</v>
      </c>
      <c r="D721" s="6">
        <f t="shared" si="35"/>
        <v>0</v>
      </c>
      <c r="E721">
        <f ca="1">MAX(B$3:B721)</f>
        <v>477.71</v>
      </c>
      <c r="F721" s="6">
        <f t="shared" si="33"/>
        <v>0</v>
      </c>
    </row>
    <row r="722" spans="1:6" x14ac:dyDescent="0.25">
      <c r="A722" vm="1535">
        <f ca="1"/>
        <v>44872</v>
      </c>
      <c r="B722" vm="1536">
        <f ca="1"/>
        <v>379.95</v>
      </c>
      <c r="C722" s="34">
        <f t="shared" ca="1" si="34"/>
        <v>-0.20464298423729876</v>
      </c>
      <c r="D722" s="6">
        <f t="shared" si="35"/>
        <v>0</v>
      </c>
      <c r="E722">
        <f ca="1">MAX(B$3:B722)</f>
        <v>477.71</v>
      </c>
      <c r="F722" s="6">
        <f t="shared" si="33"/>
        <v>0</v>
      </c>
    </row>
    <row r="723" spans="1:6" x14ac:dyDescent="0.25">
      <c r="A723" vm="1537">
        <f ca="1"/>
        <v>44873</v>
      </c>
      <c r="B723" vm="1538">
        <f ca="1"/>
        <v>382</v>
      </c>
      <c r="C723" s="34">
        <f t="shared" ca="1" si="34"/>
        <v>-0.20035167779615246</v>
      </c>
      <c r="D723" s="6">
        <f t="shared" si="35"/>
        <v>0</v>
      </c>
      <c r="E723">
        <f ca="1">MAX(B$3:B723)</f>
        <v>477.71</v>
      </c>
      <c r="F723" s="6">
        <f t="shared" si="33"/>
        <v>0</v>
      </c>
    </row>
    <row r="724" spans="1:6" x14ac:dyDescent="0.25">
      <c r="A724" vm="1539">
        <f ca="1"/>
        <v>44874</v>
      </c>
      <c r="B724" vm="1540">
        <f ca="1"/>
        <v>374.13</v>
      </c>
      <c r="C724" s="34">
        <f t="shared" ca="1" si="34"/>
        <v>-0.21682610788972387</v>
      </c>
      <c r="D724" s="6">
        <f t="shared" si="35"/>
        <v>0</v>
      </c>
      <c r="E724">
        <f ca="1">MAX(B$3:B724)</f>
        <v>477.71</v>
      </c>
      <c r="F724" s="6">
        <f t="shared" si="33"/>
        <v>0</v>
      </c>
    </row>
    <row r="725" spans="1:6" x14ac:dyDescent="0.25">
      <c r="A725" vm="1541">
        <f ca="1"/>
        <v>44875</v>
      </c>
      <c r="B725" vm="1542">
        <f ca="1"/>
        <v>394.69</v>
      </c>
      <c r="C725" s="34">
        <f t="shared" ca="1" si="34"/>
        <v>-0.17378744426534923</v>
      </c>
      <c r="D725" s="6">
        <f t="shared" si="35"/>
        <v>0</v>
      </c>
      <c r="E725">
        <f ca="1">MAX(B$3:B725)</f>
        <v>477.71</v>
      </c>
      <c r="F725" s="6">
        <f t="shared" si="33"/>
        <v>0</v>
      </c>
    </row>
    <row r="726" spans="1:6" x14ac:dyDescent="0.25">
      <c r="A726" vm="1543">
        <f ca="1"/>
        <v>44876</v>
      </c>
      <c r="B726" vm="1544">
        <f ca="1"/>
        <v>398.51</v>
      </c>
      <c r="C726" s="34">
        <f t="shared" ca="1" si="34"/>
        <v>-0.16579096104331079</v>
      </c>
      <c r="D726" s="6">
        <f t="shared" si="35"/>
        <v>0</v>
      </c>
      <c r="E726">
        <f ca="1">MAX(B$3:B726)</f>
        <v>477.71</v>
      </c>
      <c r="F726" s="6">
        <f t="shared" si="33"/>
        <v>0</v>
      </c>
    </row>
    <row r="727" spans="1:6" x14ac:dyDescent="0.25">
      <c r="A727" vm="1545">
        <f ca="1"/>
        <v>44879</v>
      </c>
      <c r="B727" vm="1546">
        <f ca="1"/>
        <v>395.12</v>
      </c>
      <c r="C727" s="34">
        <f t="shared" ca="1" si="34"/>
        <v>-0.17288731657281609</v>
      </c>
      <c r="D727" s="6">
        <f t="shared" si="35"/>
        <v>0</v>
      </c>
      <c r="E727">
        <f ca="1">MAX(B$3:B727)</f>
        <v>477.71</v>
      </c>
      <c r="F727" s="6">
        <f t="shared" si="33"/>
        <v>0</v>
      </c>
    </row>
    <row r="728" spans="1:6" x14ac:dyDescent="0.25">
      <c r="A728" vm="1547">
        <f ca="1"/>
        <v>44880</v>
      </c>
      <c r="B728" vm="1548">
        <f ca="1"/>
        <v>398.49</v>
      </c>
      <c r="C728" s="34">
        <f t="shared" ca="1" si="34"/>
        <v>-0.1658328274476146</v>
      </c>
      <c r="D728" s="6">
        <f t="shared" si="35"/>
        <v>0</v>
      </c>
      <c r="E728">
        <f ca="1">MAX(B$3:B728)</f>
        <v>477.71</v>
      </c>
      <c r="F728" s="6">
        <f t="shared" si="33"/>
        <v>0</v>
      </c>
    </row>
    <row r="729" spans="1:6" x14ac:dyDescent="0.25">
      <c r="A729" vm="1549">
        <f ca="1"/>
        <v>44881</v>
      </c>
      <c r="B729" vm="1550">
        <f ca="1"/>
        <v>395.45</v>
      </c>
      <c r="C729" s="34">
        <f t="shared" ca="1" si="34"/>
        <v>-0.17219652090180235</v>
      </c>
      <c r="D729" s="6">
        <f t="shared" si="35"/>
        <v>0</v>
      </c>
      <c r="E729">
        <f ca="1">MAX(B$3:B729)</f>
        <v>477.71</v>
      </c>
      <c r="F729" s="6">
        <f t="shared" si="33"/>
        <v>0</v>
      </c>
    </row>
    <row r="730" spans="1:6" x14ac:dyDescent="0.25">
      <c r="A730" vm="1551">
        <f ca="1"/>
        <v>44882</v>
      </c>
      <c r="B730" vm="1552">
        <f ca="1"/>
        <v>394.24</v>
      </c>
      <c r="C730" s="34">
        <f t="shared" ca="1" si="34"/>
        <v>-0.17472943836218621</v>
      </c>
      <c r="D730" s="6">
        <f t="shared" si="35"/>
        <v>0</v>
      </c>
      <c r="E730">
        <f ca="1">MAX(B$3:B730)</f>
        <v>477.71</v>
      </c>
      <c r="F730" s="6">
        <f t="shared" si="33"/>
        <v>0</v>
      </c>
    </row>
    <row r="731" spans="1:6" x14ac:dyDescent="0.25">
      <c r="A731" vm="1553">
        <f ca="1"/>
        <v>44883</v>
      </c>
      <c r="B731" vm="1554">
        <f ca="1"/>
        <v>396.03</v>
      </c>
      <c r="C731" s="34">
        <f t="shared" ca="1" si="34"/>
        <v>-0.17098239517699024</v>
      </c>
      <c r="D731" s="6">
        <f t="shared" si="35"/>
        <v>0</v>
      </c>
      <c r="E731">
        <f ca="1">MAX(B$3:B731)</f>
        <v>477.71</v>
      </c>
      <c r="F731" s="6">
        <f t="shared" si="33"/>
        <v>0</v>
      </c>
    </row>
    <row r="732" spans="1:6" x14ac:dyDescent="0.25">
      <c r="A732" vm="1555">
        <f ca="1"/>
        <v>44886</v>
      </c>
      <c r="B732" vm="1556">
        <f ca="1"/>
        <v>394.59</v>
      </c>
      <c r="C732" s="34">
        <f t="shared" ca="1" si="34"/>
        <v>-0.17399677628686863</v>
      </c>
      <c r="D732" s="6">
        <f t="shared" si="35"/>
        <v>0</v>
      </c>
      <c r="E732">
        <f ca="1">MAX(B$3:B732)</f>
        <v>477.71</v>
      </c>
      <c r="F732" s="6">
        <f t="shared" si="33"/>
        <v>0</v>
      </c>
    </row>
    <row r="733" spans="1:6" x14ac:dyDescent="0.25">
      <c r="A733" vm="1557">
        <f ca="1"/>
        <v>44887</v>
      </c>
      <c r="B733" vm="1558">
        <f ca="1"/>
        <v>399.9</v>
      </c>
      <c r="C733" s="34">
        <f t="shared" ca="1" si="34"/>
        <v>-0.16288124594419209</v>
      </c>
      <c r="D733" s="6">
        <f t="shared" si="35"/>
        <v>0</v>
      </c>
      <c r="E733">
        <f ca="1">MAX(B$3:B733)</f>
        <v>477.71</v>
      </c>
      <c r="F733" s="6">
        <f t="shared" si="33"/>
        <v>0</v>
      </c>
    </row>
    <row r="734" spans="1:6" x14ac:dyDescent="0.25">
      <c r="A734" vm="1559">
        <f ca="1"/>
        <v>44888</v>
      </c>
      <c r="B734" vm="1560">
        <f ca="1"/>
        <v>402.42</v>
      </c>
      <c r="C734" s="34">
        <f t="shared" ca="1" si="34"/>
        <v>-0.15760607900190485</v>
      </c>
      <c r="D734" s="6">
        <f t="shared" si="35"/>
        <v>0</v>
      </c>
      <c r="E734">
        <f ca="1">MAX(B$3:B734)</f>
        <v>477.71</v>
      </c>
      <c r="F734" s="6">
        <f t="shared" si="33"/>
        <v>0</v>
      </c>
    </row>
    <row r="735" spans="1:6" x14ac:dyDescent="0.25">
      <c r="A735" vm="1561">
        <f ca="1"/>
        <v>44890</v>
      </c>
      <c r="B735" vm="1562">
        <f ca="1"/>
        <v>402.33</v>
      </c>
      <c r="C735" s="34">
        <f t="shared" ca="1" si="34"/>
        <v>-0.15779447782127232</v>
      </c>
      <c r="D735" s="6">
        <f t="shared" si="35"/>
        <v>0</v>
      </c>
      <c r="E735">
        <f ca="1">MAX(B$3:B735)</f>
        <v>477.71</v>
      </c>
      <c r="F735" s="6">
        <f t="shared" si="33"/>
        <v>0</v>
      </c>
    </row>
    <row r="736" spans="1:6" x14ac:dyDescent="0.25">
      <c r="A736" vm="1563">
        <f ca="1"/>
        <v>44893</v>
      </c>
      <c r="B736" vm="716">
        <f ca="1"/>
        <v>395.91</v>
      </c>
      <c r="C736" s="34">
        <f t="shared" ca="1" si="34"/>
        <v>-0.17123359360281334</v>
      </c>
      <c r="D736" s="6">
        <f t="shared" si="35"/>
        <v>0</v>
      </c>
      <c r="E736">
        <f ca="1">MAX(B$3:B736)</f>
        <v>477.71</v>
      </c>
      <c r="F736" s="6">
        <f t="shared" si="33"/>
        <v>0</v>
      </c>
    </row>
    <row r="737" spans="1:6" x14ac:dyDescent="0.25">
      <c r="A737" vm="1564">
        <f ca="1"/>
        <v>44894</v>
      </c>
      <c r="B737" vm="1565">
        <f ca="1"/>
        <v>395.23</v>
      </c>
      <c r="C737" s="34">
        <f t="shared" ca="1" si="34"/>
        <v>-0.1726570513491448</v>
      </c>
      <c r="D737" s="6">
        <f t="shared" si="35"/>
        <v>0</v>
      </c>
      <c r="E737">
        <f ca="1">MAX(B$3:B737)</f>
        <v>477.71</v>
      </c>
      <c r="F737" s="6">
        <f t="shared" si="33"/>
        <v>0</v>
      </c>
    </row>
    <row r="738" spans="1:6" x14ac:dyDescent="0.25">
      <c r="A738" vm="1566">
        <f ca="1"/>
        <v>44895</v>
      </c>
      <c r="B738" vm="1567">
        <f ca="1"/>
        <v>407.68</v>
      </c>
      <c r="C738" s="34">
        <f t="shared" ca="1" si="34"/>
        <v>-0.14659521466998801</v>
      </c>
      <c r="D738" s="6">
        <f t="shared" si="35"/>
        <v>0</v>
      </c>
      <c r="E738">
        <f ca="1">MAX(B$3:B738)</f>
        <v>477.71</v>
      </c>
      <c r="F738" s="6">
        <f t="shared" si="33"/>
        <v>0</v>
      </c>
    </row>
    <row r="739" spans="1:6" x14ac:dyDescent="0.25">
      <c r="A739" vm="1568">
        <f ca="1"/>
        <v>44896</v>
      </c>
      <c r="B739" vm="1569">
        <f ca="1"/>
        <v>407.38</v>
      </c>
      <c r="C739" s="34">
        <f t="shared" ca="1" si="34"/>
        <v>-0.14722321073454603</v>
      </c>
      <c r="D739" s="6">
        <f t="shared" si="35"/>
        <v>0</v>
      </c>
      <c r="E739">
        <f ca="1">MAX(B$3:B739)</f>
        <v>477.71</v>
      </c>
      <c r="F739" s="6">
        <f t="shared" si="33"/>
        <v>0</v>
      </c>
    </row>
    <row r="740" spans="1:6" x14ac:dyDescent="0.25">
      <c r="A740" vm="1570">
        <f ca="1"/>
        <v>44897</v>
      </c>
      <c r="B740" vm="1571">
        <f ca="1"/>
        <v>406.91</v>
      </c>
      <c r="C740" s="34">
        <f t="shared" ca="1" si="34"/>
        <v>-0.14820707123568683</v>
      </c>
      <c r="D740" s="6">
        <f t="shared" si="35"/>
        <v>0</v>
      </c>
      <c r="E740">
        <f ca="1">MAX(B$3:B740)</f>
        <v>477.71</v>
      </c>
      <c r="F740" s="6">
        <f t="shared" si="33"/>
        <v>0</v>
      </c>
    </row>
    <row r="741" spans="1:6" x14ac:dyDescent="0.25">
      <c r="A741" vm="1572">
        <f ca="1"/>
        <v>44900</v>
      </c>
      <c r="B741" vm="1573">
        <f ca="1"/>
        <v>399.59</v>
      </c>
      <c r="C741" s="34">
        <f t="shared" ca="1" si="34"/>
        <v>-0.16353017521090202</v>
      </c>
      <c r="D741" s="6">
        <f t="shared" si="35"/>
        <v>0</v>
      </c>
      <c r="E741">
        <f ca="1">MAX(B$3:B741)</f>
        <v>477.71</v>
      </c>
      <c r="F741" s="6">
        <f t="shared" si="33"/>
        <v>0</v>
      </c>
    </row>
    <row r="742" spans="1:6" x14ac:dyDescent="0.25">
      <c r="A742" vm="1574">
        <f ca="1"/>
        <v>44901</v>
      </c>
      <c r="B742" vm="1575">
        <f ca="1"/>
        <v>393.83</v>
      </c>
      <c r="C742" s="34">
        <f t="shared" ca="1" si="34"/>
        <v>-0.17558769965041551</v>
      </c>
      <c r="D742" s="6">
        <f t="shared" si="35"/>
        <v>0</v>
      </c>
      <c r="E742">
        <f ca="1">MAX(B$3:B742)</f>
        <v>477.71</v>
      </c>
      <c r="F742" s="6">
        <f t="shared" si="33"/>
        <v>0</v>
      </c>
    </row>
    <row r="743" spans="1:6" x14ac:dyDescent="0.25">
      <c r="A743" vm="1576">
        <f ca="1"/>
        <v>44902</v>
      </c>
      <c r="B743" vm="1577">
        <f ca="1"/>
        <v>393.16</v>
      </c>
      <c r="C743" s="34">
        <f t="shared" ca="1" si="34"/>
        <v>-0.17699022419459495</v>
      </c>
      <c r="D743" s="6">
        <f t="shared" si="35"/>
        <v>0</v>
      </c>
      <c r="E743">
        <f ca="1">MAX(B$3:B743)</f>
        <v>477.71</v>
      </c>
      <c r="F743" s="6">
        <f t="shared" si="33"/>
        <v>0</v>
      </c>
    </row>
    <row r="744" spans="1:6" x14ac:dyDescent="0.25">
      <c r="A744" vm="1578">
        <f ca="1"/>
        <v>44903</v>
      </c>
      <c r="B744" vm="1579">
        <f ca="1"/>
        <v>396.24</v>
      </c>
      <c r="C744" s="34">
        <f t="shared" ca="1" si="34"/>
        <v>-0.17054279793179958</v>
      </c>
      <c r="D744" s="6">
        <f t="shared" si="35"/>
        <v>0</v>
      </c>
      <c r="E744">
        <f ca="1">MAX(B$3:B744)</f>
        <v>477.71</v>
      </c>
      <c r="F744" s="6">
        <f t="shared" si="33"/>
        <v>0</v>
      </c>
    </row>
    <row r="745" spans="1:6" x14ac:dyDescent="0.25">
      <c r="A745" vm="1580">
        <f ca="1"/>
        <v>44904</v>
      </c>
      <c r="B745" vm="1581">
        <f ca="1"/>
        <v>393.28</v>
      </c>
      <c r="C745" s="34">
        <f t="shared" ca="1" si="34"/>
        <v>-0.17673902576877187</v>
      </c>
      <c r="D745" s="6">
        <f t="shared" si="35"/>
        <v>0</v>
      </c>
      <c r="E745">
        <f ca="1">MAX(B$3:B745)</f>
        <v>477.71</v>
      </c>
      <c r="F745" s="6">
        <f t="shared" si="33"/>
        <v>0</v>
      </c>
    </row>
    <row r="746" spans="1:6" x14ac:dyDescent="0.25">
      <c r="A746" vm="1582">
        <f ca="1"/>
        <v>44907</v>
      </c>
      <c r="B746" vm="1583">
        <f ca="1"/>
        <v>398.95</v>
      </c>
      <c r="C746" s="34">
        <f t="shared" ca="1" si="34"/>
        <v>-0.16486990014862574</v>
      </c>
      <c r="D746" s="6">
        <f t="shared" si="35"/>
        <v>0</v>
      </c>
      <c r="E746">
        <f ca="1">MAX(B$3:B746)</f>
        <v>477.71</v>
      </c>
      <c r="F746" s="6">
        <f t="shared" si="33"/>
        <v>0</v>
      </c>
    </row>
    <row r="747" spans="1:6" x14ac:dyDescent="0.25">
      <c r="A747" vm="1584">
        <f ca="1"/>
        <v>44908</v>
      </c>
      <c r="B747" vm="1585">
        <f ca="1"/>
        <v>401.97</v>
      </c>
      <c r="C747" s="34">
        <f t="shared" ca="1" si="34"/>
        <v>-0.15854807309874183</v>
      </c>
      <c r="D747" s="6">
        <f t="shared" si="35"/>
        <v>0</v>
      </c>
      <c r="E747">
        <f ca="1">MAX(B$3:B747)</f>
        <v>477.71</v>
      </c>
      <c r="F747" s="6">
        <f t="shared" si="33"/>
        <v>0</v>
      </c>
    </row>
    <row r="748" spans="1:6" x14ac:dyDescent="0.25">
      <c r="A748" vm="1586">
        <f ca="1"/>
        <v>44909</v>
      </c>
      <c r="B748" vm="1587">
        <f ca="1"/>
        <v>399.4</v>
      </c>
      <c r="C748" s="34">
        <f t="shared" ca="1" si="34"/>
        <v>-0.16392790605178875</v>
      </c>
      <c r="D748" s="6">
        <f t="shared" si="35"/>
        <v>0</v>
      </c>
      <c r="E748">
        <f ca="1">MAX(B$3:B748)</f>
        <v>477.71</v>
      </c>
      <c r="F748" s="6">
        <f t="shared" si="33"/>
        <v>0</v>
      </c>
    </row>
    <row r="749" spans="1:6" x14ac:dyDescent="0.25">
      <c r="A749" vm="1588">
        <f ca="1"/>
        <v>44910</v>
      </c>
      <c r="B749" vm="1306">
        <f ca="1"/>
        <v>389.63</v>
      </c>
      <c r="C749" s="34">
        <f t="shared" ca="1" si="34"/>
        <v>-0.18437964455422742</v>
      </c>
      <c r="D749" s="6">
        <f t="shared" si="35"/>
        <v>0</v>
      </c>
      <c r="E749">
        <f ca="1">MAX(B$3:B749)</f>
        <v>477.71</v>
      </c>
      <c r="F749" s="6">
        <f t="shared" si="33"/>
        <v>0</v>
      </c>
    </row>
    <row r="750" spans="1:6" x14ac:dyDescent="0.25">
      <c r="A750" vm="1589">
        <f ca="1"/>
        <v>44911</v>
      </c>
      <c r="B750" vm="1590">
        <f ca="1"/>
        <v>383.27</v>
      </c>
      <c r="C750" s="34">
        <f t="shared" ca="1" si="34"/>
        <v>-0.19769316112285698</v>
      </c>
      <c r="D750" s="6">
        <f t="shared" si="35"/>
        <v>0</v>
      </c>
      <c r="E750">
        <f ca="1">MAX(B$3:B750)</f>
        <v>477.71</v>
      </c>
      <c r="F750" s="6">
        <f t="shared" si="33"/>
        <v>0</v>
      </c>
    </row>
    <row r="751" spans="1:6" x14ac:dyDescent="0.25">
      <c r="A751" vm="1591">
        <f ca="1"/>
        <v>44914</v>
      </c>
      <c r="B751" vm="1592">
        <f ca="1"/>
        <v>380.02</v>
      </c>
      <c r="C751" s="34">
        <f t="shared" ca="1" si="34"/>
        <v>-0.20449645182223525</v>
      </c>
      <c r="D751" s="6">
        <f t="shared" si="35"/>
        <v>0</v>
      </c>
      <c r="E751">
        <f ca="1">MAX(B$3:B751)</f>
        <v>477.71</v>
      </c>
      <c r="F751" s="6">
        <f t="shared" si="33"/>
        <v>0</v>
      </c>
    </row>
    <row r="752" spans="1:6" x14ac:dyDescent="0.25">
      <c r="A752" vm="1593">
        <f ca="1"/>
        <v>44915</v>
      </c>
      <c r="B752" vm="1594">
        <f ca="1"/>
        <v>380.54</v>
      </c>
      <c r="C752" s="34">
        <f t="shared" ca="1" si="34"/>
        <v>-0.20340792531033464</v>
      </c>
      <c r="D752" s="6">
        <f t="shared" si="35"/>
        <v>0</v>
      </c>
      <c r="E752">
        <f ca="1">MAX(B$3:B752)</f>
        <v>477.71</v>
      </c>
      <c r="F752" s="6">
        <f t="shared" si="33"/>
        <v>0</v>
      </c>
    </row>
    <row r="753" spans="1:6" x14ac:dyDescent="0.25">
      <c r="A753" vm="1595">
        <f ca="1"/>
        <v>44916</v>
      </c>
      <c r="B753" vm="1596">
        <f ca="1"/>
        <v>386.23</v>
      </c>
      <c r="C753" s="34">
        <f t="shared" ca="1" si="34"/>
        <v>-0.19149693328588466</v>
      </c>
      <c r="D753" s="6">
        <f t="shared" si="35"/>
        <v>0</v>
      </c>
      <c r="E753">
        <f ca="1">MAX(B$3:B753)</f>
        <v>477.71</v>
      </c>
      <c r="F753" s="6">
        <f t="shared" si="33"/>
        <v>0</v>
      </c>
    </row>
    <row r="754" spans="1:6" x14ac:dyDescent="0.25">
      <c r="A754" vm="1597">
        <f ca="1"/>
        <v>44917</v>
      </c>
      <c r="B754" vm="1598">
        <f ca="1"/>
        <v>380.72</v>
      </c>
      <c r="C754" s="34">
        <f t="shared" ca="1" si="34"/>
        <v>-0.20303112767159984</v>
      </c>
      <c r="D754" s="6">
        <f t="shared" si="35"/>
        <v>0</v>
      </c>
      <c r="E754">
        <f ca="1">MAX(B$3:B754)</f>
        <v>477.71</v>
      </c>
      <c r="F754" s="6">
        <f t="shared" si="33"/>
        <v>0</v>
      </c>
    </row>
    <row r="755" spans="1:6" x14ac:dyDescent="0.25">
      <c r="A755" vm="1599">
        <f ca="1"/>
        <v>44918</v>
      </c>
      <c r="B755" vm="1600">
        <f ca="1"/>
        <v>382.91</v>
      </c>
      <c r="C755" s="34">
        <f t="shared" ca="1" si="34"/>
        <v>-0.19844675640032647</v>
      </c>
      <c r="D755" s="6">
        <f t="shared" si="35"/>
        <v>0</v>
      </c>
      <c r="E755">
        <f ca="1">MAX(B$3:B755)</f>
        <v>477.71</v>
      </c>
      <c r="F755" s="6">
        <f t="shared" si="33"/>
        <v>0</v>
      </c>
    </row>
    <row r="756" spans="1:6" x14ac:dyDescent="0.25">
      <c r="A756" vm="1601">
        <f ca="1"/>
        <v>44922</v>
      </c>
      <c r="B756" vm="1602">
        <f ca="1"/>
        <v>381.4</v>
      </c>
      <c r="C756" s="34">
        <f t="shared" ca="1" si="34"/>
        <v>-0.20160766992526849</v>
      </c>
      <c r="D756" s="6">
        <f t="shared" si="35"/>
        <v>0</v>
      </c>
      <c r="E756">
        <f ca="1">MAX(B$3:B756)</f>
        <v>477.71</v>
      </c>
      <c r="F756" s="6">
        <f t="shared" si="33"/>
        <v>0</v>
      </c>
    </row>
    <row r="757" spans="1:6" x14ac:dyDescent="0.25">
      <c r="A757" vm="1603">
        <f ca="1"/>
        <v>44923</v>
      </c>
      <c r="B757" vm="1604">
        <f ca="1"/>
        <v>376.66</v>
      </c>
      <c r="C757" s="34">
        <f t="shared" ca="1" si="34"/>
        <v>-0.21153000774528471</v>
      </c>
      <c r="D757" s="6">
        <f t="shared" si="35"/>
        <v>0</v>
      </c>
      <c r="E757">
        <f ca="1">MAX(B$3:B757)</f>
        <v>477.71</v>
      </c>
      <c r="F757" s="6">
        <f t="shared" si="33"/>
        <v>0</v>
      </c>
    </row>
    <row r="758" spans="1:6" x14ac:dyDescent="0.25">
      <c r="A758" vm="1605">
        <f ca="1"/>
        <v>44924</v>
      </c>
      <c r="B758" vm="1606">
        <f ca="1"/>
        <v>383.44</v>
      </c>
      <c r="C758" s="34">
        <f t="shared" ca="1" si="34"/>
        <v>-0.19733729668627406</v>
      </c>
      <c r="D758" s="6">
        <f t="shared" si="35"/>
        <v>0</v>
      </c>
      <c r="E758">
        <f ca="1">MAX(B$3:B758)</f>
        <v>477.71</v>
      </c>
      <c r="F758" s="6">
        <f t="shared" si="33"/>
        <v>0</v>
      </c>
    </row>
    <row r="759" spans="1:6" x14ac:dyDescent="0.25">
      <c r="A759" vm="1607">
        <f ca="1"/>
        <v>44925</v>
      </c>
      <c r="B759" vm="1608">
        <f ca="1"/>
        <v>382.43</v>
      </c>
      <c r="C759" s="34">
        <f t="shared" ca="1" si="34"/>
        <v>-0.19945155010361931</v>
      </c>
      <c r="D759" s="6">
        <f t="shared" si="35"/>
        <v>0</v>
      </c>
      <c r="E759">
        <f ca="1">MAX(B$3:B759)</f>
        <v>477.71</v>
      </c>
      <c r="F759" s="6">
        <f t="shared" si="33"/>
        <v>0</v>
      </c>
    </row>
    <row r="760" spans="1:6" x14ac:dyDescent="0.25">
      <c r="A760" vm="1609">
        <f ca="1"/>
        <v>44929</v>
      </c>
      <c r="B760" vm="1610">
        <f ca="1"/>
        <v>380.82</v>
      </c>
      <c r="C760" s="34">
        <f t="shared" ca="1" si="34"/>
        <v>-0.20282179565008057</v>
      </c>
      <c r="D760" s="6">
        <f t="shared" si="35"/>
        <v>0</v>
      </c>
      <c r="E760">
        <f ca="1">MAX(B$3:B760)</f>
        <v>477.71</v>
      </c>
      <c r="F760" s="6">
        <f t="shared" si="33"/>
        <v>0</v>
      </c>
    </row>
    <row r="761" spans="1:6" x14ac:dyDescent="0.25">
      <c r="A761" vm="1611">
        <f ca="1"/>
        <v>44930</v>
      </c>
      <c r="B761" vm="1612">
        <f ca="1"/>
        <v>383.76</v>
      </c>
      <c r="C761" s="34">
        <f t="shared" ca="1" si="34"/>
        <v>-0.19666743421741223</v>
      </c>
      <c r="D761" s="6">
        <f t="shared" si="35"/>
        <v>0</v>
      </c>
      <c r="E761">
        <f ca="1">MAX(B$3:B761)</f>
        <v>477.71</v>
      </c>
      <c r="F761" s="6">
        <f t="shared" si="33"/>
        <v>0</v>
      </c>
    </row>
    <row r="762" spans="1:6" x14ac:dyDescent="0.25">
      <c r="A762" vm="1613">
        <f ca="1"/>
        <v>44931</v>
      </c>
      <c r="B762" vm="1614">
        <f ca="1"/>
        <v>379.38</v>
      </c>
      <c r="C762" s="34">
        <f t="shared" ca="1" si="34"/>
        <v>-0.20583617675995894</v>
      </c>
      <c r="D762" s="6">
        <f t="shared" si="35"/>
        <v>0</v>
      </c>
      <c r="E762">
        <f ca="1">MAX(B$3:B762)</f>
        <v>477.71</v>
      </c>
      <c r="F762" s="6">
        <f t="shared" si="33"/>
        <v>0</v>
      </c>
    </row>
    <row r="763" spans="1:6" x14ac:dyDescent="0.25">
      <c r="A763" vm="1615">
        <f ca="1"/>
        <v>44932</v>
      </c>
      <c r="B763" vm="1616">
        <f ca="1"/>
        <v>388.08</v>
      </c>
      <c r="C763" s="34">
        <f t="shared" ca="1" si="34"/>
        <v>-0.1876242908877771</v>
      </c>
      <c r="D763" s="6">
        <f t="shared" si="35"/>
        <v>0</v>
      </c>
      <c r="E763">
        <f ca="1">MAX(B$3:B763)</f>
        <v>477.71</v>
      </c>
      <c r="F763" s="6">
        <f t="shared" si="33"/>
        <v>0</v>
      </c>
    </row>
    <row r="764" spans="1:6" x14ac:dyDescent="0.25">
      <c r="A764" vm="1617">
        <f ca="1"/>
        <v>44935</v>
      </c>
      <c r="B764" vm="1618">
        <f ca="1"/>
        <v>387.86</v>
      </c>
      <c r="C764" s="34">
        <f t="shared" ca="1" si="34"/>
        <v>-0.18808482133511956</v>
      </c>
      <c r="D764" s="6">
        <f t="shared" si="35"/>
        <v>0</v>
      </c>
      <c r="E764">
        <f ca="1">MAX(B$3:B764)</f>
        <v>477.71</v>
      </c>
      <c r="F764" s="6">
        <f t="shared" si="33"/>
        <v>0</v>
      </c>
    </row>
    <row r="765" spans="1:6" x14ac:dyDescent="0.25">
      <c r="A765" vm="1619">
        <f ca="1"/>
        <v>44936</v>
      </c>
      <c r="B765" vm="1620">
        <f ca="1"/>
        <v>390.58</v>
      </c>
      <c r="C765" s="34">
        <f t="shared" ca="1" si="34"/>
        <v>-0.18239099034979381</v>
      </c>
      <c r="D765" s="6">
        <f t="shared" si="35"/>
        <v>0</v>
      </c>
      <c r="E765">
        <f ca="1">MAX(B$3:B765)</f>
        <v>477.71</v>
      </c>
      <c r="F765" s="6">
        <f t="shared" si="33"/>
        <v>0</v>
      </c>
    </row>
    <row r="766" spans="1:6" x14ac:dyDescent="0.25">
      <c r="A766" vm="1621">
        <f ca="1"/>
        <v>44937</v>
      </c>
      <c r="B766" vm="1622">
        <f ca="1"/>
        <v>395.52</v>
      </c>
      <c r="C766" s="34">
        <f t="shared" ca="1" si="34"/>
        <v>-0.17204998848673883</v>
      </c>
      <c r="D766" s="6">
        <f t="shared" si="35"/>
        <v>0</v>
      </c>
      <c r="E766">
        <f ca="1">MAX(B$3:B766)</f>
        <v>477.71</v>
      </c>
      <c r="F766" s="6">
        <f t="shared" si="33"/>
        <v>0</v>
      </c>
    </row>
    <row r="767" spans="1:6" x14ac:dyDescent="0.25">
      <c r="A767" vm="1623">
        <f ca="1"/>
        <v>44938</v>
      </c>
      <c r="B767" vm="1624">
        <f ca="1"/>
        <v>396.96</v>
      </c>
      <c r="C767" s="34">
        <f t="shared" ca="1" si="34"/>
        <v>-0.16903560737686044</v>
      </c>
      <c r="D767" s="6">
        <f t="shared" si="35"/>
        <v>0</v>
      </c>
      <c r="E767">
        <f ca="1">MAX(B$3:B767)</f>
        <v>477.71</v>
      </c>
      <c r="F767" s="6">
        <f t="shared" si="33"/>
        <v>0</v>
      </c>
    </row>
    <row r="768" spans="1:6" x14ac:dyDescent="0.25">
      <c r="A768" vm="1625">
        <f ca="1"/>
        <v>44939</v>
      </c>
      <c r="B768" vm="1626">
        <f ca="1"/>
        <v>398.5</v>
      </c>
      <c r="C768" s="34">
        <f t="shared" ca="1" si="34"/>
        <v>-0.16581189424546269</v>
      </c>
      <c r="D768" s="6">
        <f t="shared" si="35"/>
        <v>0</v>
      </c>
      <c r="E768">
        <f ca="1">MAX(B$3:B768)</f>
        <v>477.71</v>
      </c>
      <c r="F768" s="6">
        <f t="shared" si="33"/>
        <v>0</v>
      </c>
    </row>
    <row r="769" spans="1:6" x14ac:dyDescent="0.25">
      <c r="A769" vm="1627">
        <f ca="1"/>
        <v>44943</v>
      </c>
      <c r="B769" vm="1628">
        <f ca="1"/>
        <v>397.77</v>
      </c>
      <c r="C769" s="34">
        <f t="shared" ca="1" si="34"/>
        <v>-0.16734001800255385</v>
      </c>
      <c r="D769" s="6">
        <f t="shared" si="35"/>
        <v>0</v>
      </c>
      <c r="E769">
        <f ca="1">MAX(B$3:B769)</f>
        <v>477.71</v>
      </c>
      <c r="F769" s="6">
        <f t="shared" si="33"/>
        <v>0</v>
      </c>
    </row>
    <row r="770" spans="1:6" x14ac:dyDescent="0.25">
      <c r="A770" vm="1629">
        <f ca="1"/>
        <v>44944</v>
      </c>
      <c r="B770" vm="1630">
        <f ca="1"/>
        <v>391.49</v>
      </c>
      <c r="C770" s="34">
        <f t="shared" ca="1" si="34"/>
        <v>-0.18048606895396782</v>
      </c>
      <c r="D770" s="6">
        <f t="shared" si="35"/>
        <v>0</v>
      </c>
      <c r="E770">
        <f ca="1">MAX(B$3:B770)</f>
        <v>477.71</v>
      </c>
      <c r="F770" s="6">
        <f t="shared" si="33"/>
        <v>0</v>
      </c>
    </row>
    <row r="771" spans="1:6" x14ac:dyDescent="0.25">
      <c r="A771" vm="1631">
        <f ca="1"/>
        <v>44945</v>
      </c>
      <c r="B771" vm="1632">
        <f ca="1"/>
        <v>388.64</v>
      </c>
      <c r="C771" s="34">
        <f t="shared" ca="1" si="34"/>
        <v>-0.18645203156726883</v>
      </c>
      <c r="D771" s="6">
        <f t="shared" si="35"/>
        <v>0</v>
      </c>
      <c r="E771">
        <f ca="1">MAX(B$3:B771)</f>
        <v>477.71</v>
      </c>
      <c r="F771" s="6">
        <f t="shared" ref="F771:F834" si="36">F772</f>
        <v>0</v>
      </c>
    </row>
    <row r="772" spans="1:6" x14ac:dyDescent="0.25">
      <c r="A772" vm="1633">
        <f ca="1"/>
        <v>44946</v>
      </c>
      <c r="B772" vm="1634">
        <f ca="1"/>
        <v>395.88</v>
      </c>
      <c r="C772" s="34">
        <f t="shared" ref="C772:C835" ca="1" si="37">(B772-E772)/E772</f>
        <v>-0.1712963932092692</v>
      </c>
      <c r="D772" s="6">
        <f t="shared" ref="D772:D835" si="38">F772</f>
        <v>0</v>
      </c>
      <c r="E772">
        <f ca="1">MAX(B$3:B772)</f>
        <v>477.71</v>
      </c>
      <c r="F772" s="6">
        <f t="shared" si="36"/>
        <v>0</v>
      </c>
    </row>
    <row r="773" spans="1:6" x14ac:dyDescent="0.25">
      <c r="A773" vm="1635">
        <f ca="1"/>
        <v>44949</v>
      </c>
      <c r="B773" vm="1636">
        <f ca="1"/>
        <v>400.63</v>
      </c>
      <c r="C773" s="34">
        <f t="shared" ca="1" si="37"/>
        <v>-0.16135312218710093</v>
      </c>
      <c r="D773" s="6">
        <f t="shared" si="38"/>
        <v>0</v>
      </c>
      <c r="E773">
        <f ca="1">MAX(B$3:B773)</f>
        <v>477.71</v>
      </c>
      <c r="F773" s="6">
        <f t="shared" si="36"/>
        <v>0</v>
      </c>
    </row>
    <row r="774" spans="1:6" x14ac:dyDescent="0.25">
      <c r="A774" vm="1637">
        <f ca="1"/>
        <v>44950</v>
      </c>
      <c r="B774" vm="1638">
        <f ca="1"/>
        <v>400.2</v>
      </c>
      <c r="C774" s="34">
        <f t="shared" ca="1" si="37"/>
        <v>-0.16225324987963408</v>
      </c>
      <c r="D774" s="6">
        <f t="shared" si="38"/>
        <v>0</v>
      </c>
      <c r="E774">
        <f ca="1">MAX(B$3:B774)</f>
        <v>477.71</v>
      </c>
      <c r="F774" s="6">
        <f t="shared" si="36"/>
        <v>0</v>
      </c>
    </row>
    <row r="775" spans="1:6" x14ac:dyDescent="0.25">
      <c r="A775" vm="1639">
        <f ca="1"/>
        <v>44951</v>
      </c>
      <c r="B775" vm="1640">
        <f ca="1"/>
        <v>400.35</v>
      </c>
      <c r="C775" s="34">
        <f t="shared" ca="1" si="37"/>
        <v>-0.161939251847355</v>
      </c>
      <c r="D775" s="6">
        <f t="shared" si="38"/>
        <v>0</v>
      </c>
      <c r="E775">
        <f ca="1">MAX(B$3:B775)</f>
        <v>477.71</v>
      </c>
      <c r="F775" s="6">
        <f t="shared" si="36"/>
        <v>0</v>
      </c>
    </row>
    <row r="776" spans="1:6" x14ac:dyDescent="0.25">
      <c r="A776" vm="1641">
        <f ca="1"/>
        <v>44952</v>
      </c>
      <c r="B776" vm="1642">
        <f ca="1"/>
        <v>404.75</v>
      </c>
      <c r="C776" s="34">
        <f t="shared" ca="1" si="37"/>
        <v>-0.15272864290050445</v>
      </c>
      <c r="D776" s="6">
        <f t="shared" si="38"/>
        <v>0</v>
      </c>
      <c r="E776">
        <f ca="1">MAX(B$3:B776)</f>
        <v>477.71</v>
      </c>
      <c r="F776" s="6">
        <f t="shared" si="36"/>
        <v>0</v>
      </c>
    </row>
    <row r="777" spans="1:6" x14ac:dyDescent="0.25">
      <c r="A777" vm="1643">
        <f ca="1"/>
        <v>44953</v>
      </c>
      <c r="B777" vm="1644">
        <f ca="1"/>
        <v>405.68</v>
      </c>
      <c r="C777" s="34">
        <f t="shared" ca="1" si="37"/>
        <v>-0.15078185510037465</v>
      </c>
      <c r="D777" s="6">
        <f t="shared" si="38"/>
        <v>0</v>
      </c>
      <c r="E777">
        <f ca="1">MAX(B$3:B777)</f>
        <v>477.71</v>
      </c>
      <c r="F777" s="6">
        <f t="shared" si="36"/>
        <v>0</v>
      </c>
    </row>
    <row r="778" spans="1:6" x14ac:dyDescent="0.25">
      <c r="A778" vm="1645">
        <f ca="1"/>
        <v>44956</v>
      </c>
      <c r="B778" vm="1646">
        <f ca="1"/>
        <v>400.59</v>
      </c>
      <c r="C778" s="34">
        <f t="shared" ca="1" si="37"/>
        <v>-0.1614368549957087</v>
      </c>
      <c r="D778" s="6">
        <f t="shared" si="38"/>
        <v>0</v>
      </c>
      <c r="E778">
        <f ca="1">MAX(B$3:B778)</f>
        <v>477.71</v>
      </c>
      <c r="F778" s="6">
        <f t="shared" si="36"/>
        <v>0</v>
      </c>
    </row>
    <row r="779" spans="1:6" x14ac:dyDescent="0.25">
      <c r="A779" vm="1647">
        <f ca="1"/>
        <v>44957</v>
      </c>
      <c r="B779" vm="1648">
        <f ca="1"/>
        <v>406.48</v>
      </c>
      <c r="C779" s="34">
        <f t="shared" ca="1" si="37"/>
        <v>-0.14910719892821997</v>
      </c>
      <c r="D779" s="6">
        <f t="shared" si="38"/>
        <v>0</v>
      </c>
      <c r="E779">
        <f ca="1">MAX(B$3:B779)</f>
        <v>477.71</v>
      </c>
      <c r="F779" s="6">
        <f t="shared" si="36"/>
        <v>0</v>
      </c>
    </row>
    <row r="780" spans="1:6" x14ac:dyDescent="0.25">
      <c r="A780" vm="1649">
        <f ca="1"/>
        <v>44958</v>
      </c>
      <c r="B780" vm="1650">
        <f ca="1"/>
        <v>410.8</v>
      </c>
      <c r="C780" s="34">
        <f t="shared" ca="1" si="37"/>
        <v>-0.14006405559858484</v>
      </c>
      <c r="D780" s="6">
        <f t="shared" si="38"/>
        <v>0</v>
      </c>
      <c r="E780">
        <f ca="1">MAX(B$3:B780)</f>
        <v>477.71</v>
      </c>
      <c r="F780" s="6">
        <f t="shared" si="36"/>
        <v>0</v>
      </c>
    </row>
    <row r="781" spans="1:6" x14ac:dyDescent="0.25">
      <c r="A781" vm="1651">
        <f ca="1"/>
        <v>44959</v>
      </c>
      <c r="B781" vm="1652">
        <f ca="1"/>
        <v>416.78</v>
      </c>
      <c r="C781" s="34">
        <f t="shared" ca="1" si="37"/>
        <v>-0.12754600071172889</v>
      </c>
      <c r="D781" s="6">
        <f t="shared" si="38"/>
        <v>0</v>
      </c>
      <c r="E781">
        <f ca="1">MAX(B$3:B781)</f>
        <v>477.71</v>
      </c>
      <c r="F781" s="6">
        <f t="shared" si="36"/>
        <v>0</v>
      </c>
    </row>
    <row r="782" spans="1:6" x14ac:dyDescent="0.25">
      <c r="A782" vm="1653">
        <f ca="1"/>
        <v>44960</v>
      </c>
      <c r="B782" vm="1432">
        <f ca="1"/>
        <v>412.35</v>
      </c>
      <c r="C782" s="34">
        <f t="shared" ca="1" si="37"/>
        <v>-0.13681940926503519</v>
      </c>
      <c r="D782" s="6">
        <f t="shared" si="38"/>
        <v>0</v>
      </c>
      <c r="E782">
        <f ca="1">MAX(B$3:B782)</f>
        <v>477.71</v>
      </c>
      <c r="F782" s="6">
        <f t="shared" si="36"/>
        <v>0</v>
      </c>
    </row>
    <row r="783" spans="1:6" x14ac:dyDescent="0.25">
      <c r="A783" vm="1654">
        <f ca="1"/>
        <v>44963</v>
      </c>
      <c r="B783" vm="1655">
        <f ca="1"/>
        <v>409.83</v>
      </c>
      <c r="C783" s="34">
        <f t="shared" ca="1" si="37"/>
        <v>-0.14209457620732244</v>
      </c>
      <c r="D783" s="6">
        <f t="shared" si="38"/>
        <v>0</v>
      </c>
      <c r="E783">
        <f ca="1">MAX(B$3:B783)</f>
        <v>477.71</v>
      </c>
      <c r="F783" s="6">
        <f t="shared" si="36"/>
        <v>0</v>
      </c>
    </row>
    <row r="784" spans="1:6" x14ac:dyDescent="0.25">
      <c r="A784" vm="1656">
        <f ca="1"/>
        <v>44964</v>
      </c>
      <c r="B784" vm="1657">
        <f ca="1"/>
        <v>415.19</v>
      </c>
      <c r="C784" s="34">
        <f t="shared" ca="1" si="37"/>
        <v>-0.13087437985388622</v>
      </c>
      <c r="D784" s="6">
        <f t="shared" si="38"/>
        <v>0</v>
      </c>
      <c r="E784">
        <f ca="1">MAX(B$3:B784)</f>
        <v>477.71</v>
      </c>
      <c r="F784" s="6">
        <f t="shared" si="36"/>
        <v>0</v>
      </c>
    </row>
    <row r="785" spans="1:6" x14ac:dyDescent="0.25">
      <c r="A785" vm="1658">
        <f ca="1"/>
        <v>44965</v>
      </c>
      <c r="B785" vm="1659">
        <f ca="1"/>
        <v>410.65</v>
      </c>
      <c r="C785" s="34">
        <f t="shared" ca="1" si="37"/>
        <v>-0.14037805363086392</v>
      </c>
      <c r="D785" s="6">
        <f t="shared" si="38"/>
        <v>0</v>
      </c>
      <c r="E785">
        <f ca="1">MAX(B$3:B785)</f>
        <v>477.71</v>
      </c>
      <c r="F785" s="6">
        <f t="shared" si="36"/>
        <v>0</v>
      </c>
    </row>
    <row r="786" spans="1:6" x14ac:dyDescent="0.25">
      <c r="A786" vm="1660">
        <f ca="1"/>
        <v>44966</v>
      </c>
      <c r="B786" vm="1661">
        <f ca="1"/>
        <v>407.09</v>
      </c>
      <c r="C786" s="34">
        <f t="shared" ca="1" si="37"/>
        <v>-0.14783027359695214</v>
      </c>
      <c r="D786" s="6">
        <f t="shared" si="38"/>
        <v>0</v>
      </c>
      <c r="E786">
        <f ca="1">MAX(B$3:B786)</f>
        <v>477.71</v>
      </c>
      <c r="F786" s="6">
        <f t="shared" si="36"/>
        <v>0</v>
      </c>
    </row>
    <row r="787" spans="1:6" x14ac:dyDescent="0.25">
      <c r="A787" vm="1662">
        <f ca="1"/>
        <v>44967</v>
      </c>
      <c r="B787" vm="1663">
        <f ca="1"/>
        <v>408.04</v>
      </c>
      <c r="C787" s="34">
        <f t="shared" ca="1" si="37"/>
        <v>-0.14584161939251838</v>
      </c>
      <c r="D787" s="6">
        <f t="shared" si="38"/>
        <v>0</v>
      </c>
      <c r="E787">
        <f ca="1">MAX(B$3:B787)</f>
        <v>477.71</v>
      </c>
      <c r="F787" s="6">
        <f t="shared" si="36"/>
        <v>0</v>
      </c>
    </row>
    <row r="788" spans="1:6" x14ac:dyDescent="0.25">
      <c r="A788" vm="1664">
        <f ca="1"/>
        <v>44970</v>
      </c>
      <c r="B788" vm="1665">
        <f ca="1"/>
        <v>412.83</v>
      </c>
      <c r="C788" s="34">
        <f t="shared" ca="1" si="37"/>
        <v>-0.13581461556174249</v>
      </c>
      <c r="D788" s="6">
        <f t="shared" si="38"/>
        <v>0</v>
      </c>
      <c r="E788">
        <f ca="1">MAX(B$3:B788)</f>
        <v>477.71</v>
      </c>
      <c r="F788" s="6">
        <f t="shared" si="36"/>
        <v>0</v>
      </c>
    </row>
    <row r="789" spans="1:6" x14ac:dyDescent="0.25">
      <c r="A789" vm="1666">
        <f ca="1"/>
        <v>44971</v>
      </c>
      <c r="B789" vm="1667">
        <f ca="1"/>
        <v>412.64</v>
      </c>
      <c r="C789" s="34">
        <f t="shared" ca="1" si="37"/>
        <v>-0.13621234640262919</v>
      </c>
      <c r="D789" s="6">
        <f t="shared" si="38"/>
        <v>0</v>
      </c>
      <c r="E789">
        <f ca="1">MAX(B$3:B789)</f>
        <v>477.71</v>
      </c>
      <c r="F789" s="6">
        <f t="shared" si="36"/>
        <v>0</v>
      </c>
    </row>
    <row r="790" spans="1:6" x14ac:dyDescent="0.25">
      <c r="A790" vm="1668">
        <f ca="1"/>
        <v>44972</v>
      </c>
      <c r="B790" vm="1669">
        <f ca="1"/>
        <v>413.98</v>
      </c>
      <c r="C790" s="34">
        <f t="shared" ca="1" si="37"/>
        <v>-0.13340729731427009</v>
      </c>
      <c r="D790" s="6">
        <f t="shared" si="38"/>
        <v>0</v>
      </c>
      <c r="E790">
        <f ca="1">MAX(B$3:B790)</f>
        <v>477.71</v>
      </c>
      <c r="F790" s="6">
        <f t="shared" si="36"/>
        <v>0</v>
      </c>
    </row>
    <row r="791" spans="1:6" x14ac:dyDescent="0.25">
      <c r="A791" vm="1670">
        <f ca="1"/>
        <v>44973</v>
      </c>
      <c r="B791" vm="1671">
        <f ca="1"/>
        <v>408.28</v>
      </c>
      <c r="C791" s="34">
        <f t="shared" ca="1" si="37"/>
        <v>-0.14533922254087209</v>
      </c>
      <c r="D791" s="6">
        <f t="shared" si="38"/>
        <v>0</v>
      </c>
      <c r="E791">
        <f ca="1">MAX(B$3:B791)</f>
        <v>477.71</v>
      </c>
      <c r="F791" s="6">
        <f t="shared" si="36"/>
        <v>0</v>
      </c>
    </row>
    <row r="792" spans="1:6" x14ac:dyDescent="0.25">
      <c r="A792" vm="1672">
        <f ca="1"/>
        <v>44974</v>
      </c>
      <c r="B792" vm="1673">
        <f ca="1"/>
        <v>407.26</v>
      </c>
      <c r="C792" s="34">
        <f t="shared" ca="1" si="37"/>
        <v>-0.14747440916036925</v>
      </c>
      <c r="D792" s="6">
        <f t="shared" si="38"/>
        <v>0</v>
      </c>
      <c r="E792">
        <f ca="1">MAX(B$3:B792)</f>
        <v>477.71</v>
      </c>
      <c r="F792" s="6">
        <f t="shared" si="36"/>
        <v>0</v>
      </c>
    </row>
    <row r="793" spans="1:6" x14ac:dyDescent="0.25">
      <c r="A793" vm="1674">
        <f ca="1"/>
        <v>44978</v>
      </c>
      <c r="B793" vm="1290">
        <f ca="1"/>
        <v>399.09</v>
      </c>
      <c r="C793" s="34">
        <f t="shared" ca="1" si="37"/>
        <v>-0.16457683531849868</v>
      </c>
      <c r="D793" s="6">
        <f t="shared" si="38"/>
        <v>0</v>
      </c>
      <c r="E793">
        <f ca="1">MAX(B$3:B793)</f>
        <v>477.71</v>
      </c>
      <c r="F793" s="6">
        <f t="shared" si="36"/>
        <v>0</v>
      </c>
    </row>
    <row r="794" spans="1:6" x14ac:dyDescent="0.25">
      <c r="A794" vm="1675">
        <f ca="1"/>
        <v>44979</v>
      </c>
      <c r="B794" vm="1676">
        <f ca="1"/>
        <v>398.54</v>
      </c>
      <c r="C794" s="34">
        <f t="shared" ca="1" si="37"/>
        <v>-0.16572816143685493</v>
      </c>
      <c r="D794" s="6">
        <f t="shared" si="38"/>
        <v>0</v>
      </c>
      <c r="E794">
        <f ca="1">MAX(B$3:B794)</f>
        <v>477.71</v>
      </c>
      <c r="F794" s="6">
        <f t="shared" si="36"/>
        <v>0</v>
      </c>
    </row>
    <row r="795" spans="1:6" x14ac:dyDescent="0.25">
      <c r="A795" vm="1677">
        <f ca="1"/>
        <v>44980</v>
      </c>
      <c r="B795" vm="1678">
        <f ca="1"/>
        <v>400.66</v>
      </c>
      <c r="C795" s="34">
        <f t="shared" ca="1" si="37"/>
        <v>-0.16129032258064507</v>
      </c>
      <c r="D795" s="6">
        <f t="shared" si="38"/>
        <v>0</v>
      </c>
      <c r="E795">
        <f ca="1">MAX(B$3:B795)</f>
        <v>477.71</v>
      </c>
      <c r="F795" s="6">
        <f t="shared" si="36"/>
        <v>0</v>
      </c>
    </row>
    <row r="796" spans="1:6" x14ac:dyDescent="0.25">
      <c r="A796" vm="1679">
        <f ca="1"/>
        <v>44981</v>
      </c>
      <c r="B796" vm="1680">
        <f ca="1"/>
        <v>396.38</v>
      </c>
      <c r="C796" s="34">
        <f t="shared" ca="1" si="37"/>
        <v>-0.17024973310167255</v>
      </c>
      <c r="D796" s="6">
        <f t="shared" si="38"/>
        <v>0</v>
      </c>
      <c r="E796">
        <f ca="1">MAX(B$3:B796)</f>
        <v>477.71</v>
      </c>
      <c r="F796" s="6">
        <f t="shared" si="36"/>
        <v>0</v>
      </c>
    </row>
    <row r="797" spans="1:6" x14ac:dyDescent="0.25">
      <c r="A797" vm="1681">
        <f ca="1"/>
        <v>44984</v>
      </c>
      <c r="B797" vm="1682">
        <f ca="1"/>
        <v>397.73</v>
      </c>
      <c r="C797" s="34">
        <f t="shared" ca="1" si="37"/>
        <v>-0.16742375081116151</v>
      </c>
      <c r="D797" s="6">
        <f t="shared" si="38"/>
        <v>0</v>
      </c>
      <c r="E797">
        <f ca="1">MAX(B$3:B797)</f>
        <v>477.71</v>
      </c>
      <c r="F797" s="6">
        <f t="shared" si="36"/>
        <v>0</v>
      </c>
    </row>
    <row r="798" spans="1:6" x14ac:dyDescent="0.25">
      <c r="A798" vm="1683">
        <f ca="1"/>
        <v>44985</v>
      </c>
      <c r="B798" vm="1684">
        <f ca="1"/>
        <v>396.26</v>
      </c>
      <c r="C798" s="34">
        <f t="shared" ca="1" si="37"/>
        <v>-0.17050093152749574</v>
      </c>
      <c r="D798" s="6">
        <f t="shared" si="38"/>
        <v>0</v>
      </c>
      <c r="E798">
        <f ca="1">MAX(B$3:B798)</f>
        <v>477.71</v>
      </c>
      <c r="F798" s="6">
        <f t="shared" si="36"/>
        <v>0</v>
      </c>
    </row>
    <row r="799" spans="1:6" x14ac:dyDescent="0.25">
      <c r="A799" vm="1685">
        <f ca="1"/>
        <v>44986</v>
      </c>
      <c r="B799" vm="1686">
        <f ca="1"/>
        <v>394.74</v>
      </c>
      <c r="C799" s="34">
        <f t="shared" ca="1" si="37"/>
        <v>-0.17368277825458955</v>
      </c>
      <c r="D799" s="6">
        <f t="shared" si="38"/>
        <v>0</v>
      </c>
      <c r="E799">
        <f ca="1">MAX(B$3:B799)</f>
        <v>477.71</v>
      </c>
      <c r="F799" s="6">
        <f t="shared" si="36"/>
        <v>0</v>
      </c>
    </row>
    <row r="800" spans="1:6" x14ac:dyDescent="0.25">
      <c r="A800" vm="1687">
        <f ca="1"/>
        <v>44987</v>
      </c>
      <c r="B800" vm="1688">
        <f ca="1"/>
        <v>397.81</v>
      </c>
      <c r="C800" s="34">
        <f t="shared" ca="1" si="37"/>
        <v>-0.16725628519394609</v>
      </c>
      <c r="D800" s="6">
        <f t="shared" si="38"/>
        <v>0</v>
      </c>
      <c r="E800">
        <f ca="1">MAX(B$3:B800)</f>
        <v>477.71</v>
      </c>
      <c r="F800" s="6">
        <f t="shared" si="36"/>
        <v>0</v>
      </c>
    </row>
    <row r="801" spans="1:6" x14ac:dyDescent="0.25">
      <c r="A801" vm="1689">
        <f ca="1"/>
        <v>44988</v>
      </c>
      <c r="B801" vm="1690">
        <f ca="1"/>
        <v>404.19</v>
      </c>
      <c r="C801" s="34">
        <f t="shared" ca="1" si="37"/>
        <v>-0.15390090222101271</v>
      </c>
      <c r="D801" s="6">
        <f t="shared" si="38"/>
        <v>0</v>
      </c>
      <c r="E801">
        <f ca="1">MAX(B$3:B801)</f>
        <v>477.71</v>
      </c>
      <c r="F801" s="6">
        <f t="shared" si="36"/>
        <v>0</v>
      </c>
    </row>
    <row r="802" spans="1:6" x14ac:dyDescent="0.25">
      <c r="A802" vm="1691">
        <f ca="1"/>
        <v>44991</v>
      </c>
      <c r="B802" vm="1692">
        <f ca="1"/>
        <v>404.47</v>
      </c>
      <c r="C802" s="34">
        <f t="shared" ca="1" si="37"/>
        <v>-0.15331477256075854</v>
      </c>
      <c r="D802" s="6">
        <f t="shared" si="38"/>
        <v>0</v>
      </c>
      <c r="E802">
        <f ca="1">MAX(B$3:B802)</f>
        <v>477.71</v>
      </c>
      <c r="F802" s="6">
        <f t="shared" si="36"/>
        <v>0</v>
      </c>
    </row>
    <row r="803" spans="1:6" x14ac:dyDescent="0.25">
      <c r="A803" vm="1693">
        <f ca="1"/>
        <v>44992</v>
      </c>
      <c r="B803" vm="1694">
        <f ca="1"/>
        <v>398.27</v>
      </c>
      <c r="C803" s="34">
        <f t="shared" ca="1" si="37"/>
        <v>-0.16629335789495719</v>
      </c>
      <c r="D803" s="6">
        <f t="shared" si="38"/>
        <v>0</v>
      </c>
      <c r="E803">
        <f ca="1">MAX(B$3:B803)</f>
        <v>477.71</v>
      </c>
      <c r="F803" s="6">
        <f t="shared" si="36"/>
        <v>0</v>
      </c>
    </row>
    <row r="804" spans="1:6" x14ac:dyDescent="0.25">
      <c r="A804" vm="1695">
        <f ca="1"/>
        <v>44993</v>
      </c>
      <c r="B804" vm="1696">
        <f ca="1"/>
        <v>398.92</v>
      </c>
      <c r="C804" s="34">
        <f t="shared" ca="1" si="37"/>
        <v>-0.16493269975508146</v>
      </c>
      <c r="D804" s="6">
        <f t="shared" si="38"/>
        <v>0</v>
      </c>
      <c r="E804">
        <f ca="1">MAX(B$3:B804)</f>
        <v>477.71</v>
      </c>
      <c r="F804" s="6">
        <f t="shared" si="36"/>
        <v>0</v>
      </c>
    </row>
    <row r="805" spans="1:6" x14ac:dyDescent="0.25">
      <c r="A805" vm="1697">
        <f ca="1"/>
        <v>44994</v>
      </c>
      <c r="B805" vm="1698">
        <f ca="1"/>
        <v>391.56</v>
      </c>
      <c r="C805" s="34">
        <f t="shared" ca="1" si="37"/>
        <v>-0.1803395365389043</v>
      </c>
      <c r="D805" s="6">
        <f t="shared" si="38"/>
        <v>0</v>
      </c>
      <c r="E805">
        <f ca="1">MAX(B$3:B805)</f>
        <v>477.71</v>
      </c>
      <c r="F805" s="6">
        <f t="shared" si="36"/>
        <v>0</v>
      </c>
    </row>
    <row r="806" spans="1:6" x14ac:dyDescent="0.25">
      <c r="A806" vm="1699">
        <f ca="1"/>
        <v>44995</v>
      </c>
      <c r="B806" vm="1700">
        <f ca="1"/>
        <v>385.91</v>
      </c>
      <c r="C806" s="34">
        <f t="shared" ca="1" si="37"/>
        <v>-0.19216679575474652</v>
      </c>
      <c r="D806" s="6">
        <f t="shared" si="38"/>
        <v>0</v>
      </c>
      <c r="E806">
        <f ca="1">MAX(B$3:B806)</f>
        <v>477.71</v>
      </c>
      <c r="F806" s="6">
        <f t="shared" si="36"/>
        <v>0</v>
      </c>
    </row>
    <row r="807" spans="1:6" x14ac:dyDescent="0.25">
      <c r="A807" vm="1701">
        <f ca="1"/>
        <v>44998</v>
      </c>
      <c r="B807" vm="1702">
        <f ca="1"/>
        <v>385.36</v>
      </c>
      <c r="C807" s="34">
        <f t="shared" ca="1" si="37"/>
        <v>-0.19331812187310288</v>
      </c>
      <c r="D807" s="6">
        <f t="shared" si="38"/>
        <v>0</v>
      </c>
      <c r="E807">
        <f ca="1">MAX(B$3:B807)</f>
        <v>477.71</v>
      </c>
      <c r="F807" s="6">
        <f t="shared" si="36"/>
        <v>0</v>
      </c>
    </row>
    <row r="808" spans="1:6" x14ac:dyDescent="0.25">
      <c r="A808" vm="1703">
        <f ca="1"/>
        <v>44999</v>
      </c>
      <c r="B808" vm="1704">
        <f ca="1"/>
        <v>391.73</v>
      </c>
      <c r="C808" s="34">
        <f t="shared" ca="1" si="37"/>
        <v>-0.17998367210232141</v>
      </c>
      <c r="D808" s="6">
        <f t="shared" si="38"/>
        <v>0</v>
      </c>
      <c r="E808">
        <f ca="1">MAX(B$3:B808)</f>
        <v>477.71</v>
      </c>
      <c r="F808" s="6">
        <f t="shared" si="36"/>
        <v>0</v>
      </c>
    </row>
    <row r="809" spans="1:6" x14ac:dyDescent="0.25">
      <c r="A809" vm="1705">
        <f ca="1"/>
        <v>45000</v>
      </c>
      <c r="B809" vm="1706">
        <f ca="1"/>
        <v>389.28</v>
      </c>
      <c r="C809" s="34">
        <f t="shared" ca="1" si="37"/>
        <v>-0.18511230662954514</v>
      </c>
      <c r="D809" s="6">
        <f t="shared" si="38"/>
        <v>0</v>
      </c>
      <c r="E809">
        <f ca="1">MAX(B$3:B809)</f>
        <v>477.71</v>
      </c>
      <c r="F809" s="6">
        <f t="shared" si="36"/>
        <v>0</v>
      </c>
    </row>
    <row r="810" spans="1:6" x14ac:dyDescent="0.25">
      <c r="A810" vm="1707">
        <f ca="1"/>
        <v>45001</v>
      </c>
      <c r="B810" vm="1708">
        <f ca="1"/>
        <v>396.11</v>
      </c>
      <c r="C810" s="34">
        <f t="shared" ca="1" si="37"/>
        <v>-0.1708149295597747</v>
      </c>
      <c r="D810" s="6">
        <f t="shared" si="38"/>
        <v>0</v>
      </c>
      <c r="E810">
        <f ca="1">MAX(B$3:B810)</f>
        <v>477.71</v>
      </c>
      <c r="F810" s="6">
        <f t="shared" si="36"/>
        <v>0</v>
      </c>
    </row>
    <row r="811" spans="1:6" x14ac:dyDescent="0.25">
      <c r="A811" vm="1709">
        <f ca="1"/>
        <v>45002</v>
      </c>
      <c r="B811" vm="1710">
        <f ca="1"/>
        <v>389.99</v>
      </c>
      <c r="C811" s="34">
        <f t="shared" ca="1" si="37"/>
        <v>-0.18362604927675782</v>
      </c>
      <c r="D811" s="6">
        <f t="shared" si="38"/>
        <v>0</v>
      </c>
      <c r="E811">
        <f ca="1">MAX(B$3:B811)</f>
        <v>477.71</v>
      </c>
      <c r="F811" s="6">
        <f t="shared" si="36"/>
        <v>0</v>
      </c>
    </row>
    <row r="812" spans="1:6" x14ac:dyDescent="0.25">
      <c r="A812" vm="1711">
        <f ca="1"/>
        <v>45005</v>
      </c>
      <c r="B812" vm="1712">
        <f ca="1"/>
        <v>393.74</v>
      </c>
      <c r="C812" s="34">
        <f t="shared" ca="1" si="37"/>
        <v>-0.17577609846978287</v>
      </c>
      <c r="D812" s="6">
        <f t="shared" si="38"/>
        <v>0</v>
      </c>
      <c r="E812">
        <f ca="1">MAX(B$3:B812)</f>
        <v>477.71</v>
      </c>
      <c r="F812" s="6">
        <f t="shared" si="36"/>
        <v>0</v>
      </c>
    </row>
    <row r="813" spans="1:6" x14ac:dyDescent="0.25">
      <c r="A813" vm="1713">
        <f ca="1"/>
        <v>45006</v>
      </c>
      <c r="B813" vm="1714">
        <f ca="1"/>
        <v>398.91</v>
      </c>
      <c r="C813" s="34">
        <f t="shared" ca="1" si="37"/>
        <v>-0.16495363295723339</v>
      </c>
      <c r="D813" s="6">
        <f t="shared" si="38"/>
        <v>0</v>
      </c>
      <c r="E813">
        <f ca="1">MAX(B$3:B813)</f>
        <v>477.71</v>
      </c>
      <c r="F813" s="6">
        <f t="shared" si="36"/>
        <v>0</v>
      </c>
    </row>
    <row r="814" spans="1:6" x14ac:dyDescent="0.25">
      <c r="A814" vm="1715">
        <f ca="1"/>
        <v>45007</v>
      </c>
      <c r="B814" vm="1716">
        <f ca="1"/>
        <v>392.11</v>
      </c>
      <c r="C814" s="34">
        <f t="shared" ca="1" si="37"/>
        <v>-0.17918821042054797</v>
      </c>
      <c r="D814" s="6">
        <f t="shared" si="38"/>
        <v>0</v>
      </c>
      <c r="E814">
        <f ca="1">MAX(B$3:B814)</f>
        <v>477.71</v>
      </c>
      <c r="F814" s="6">
        <f t="shared" si="36"/>
        <v>0</v>
      </c>
    </row>
    <row r="815" spans="1:6" x14ac:dyDescent="0.25">
      <c r="A815" vm="1717">
        <f ca="1"/>
        <v>45008</v>
      </c>
      <c r="B815" vm="1718">
        <f ca="1"/>
        <v>393.17</v>
      </c>
      <c r="C815" s="34">
        <f t="shared" ca="1" si="37"/>
        <v>-0.17696929099244305</v>
      </c>
      <c r="D815" s="6">
        <f t="shared" si="38"/>
        <v>0</v>
      </c>
      <c r="E815">
        <f ca="1">MAX(B$3:B815)</f>
        <v>477.71</v>
      </c>
      <c r="F815" s="6">
        <f t="shared" si="36"/>
        <v>0</v>
      </c>
    </row>
    <row r="816" spans="1:6" x14ac:dyDescent="0.25">
      <c r="A816" vm="1719">
        <f ca="1"/>
        <v>45009</v>
      </c>
      <c r="B816" vm="1720">
        <f ca="1"/>
        <v>395.75</v>
      </c>
      <c r="C816" s="34">
        <f t="shared" ca="1" si="37"/>
        <v>-0.17156852483724433</v>
      </c>
      <c r="D816" s="6">
        <f t="shared" si="38"/>
        <v>0</v>
      </c>
      <c r="E816">
        <f ca="1">MAX(B$3:B816)</f>
        <v>477.71</v>
      </c>
      <c r="F816" s="6">
        <f t="shared" si="36"/>
        <v>0</v>
      </c>
    </row>
    <row r="817" spans="1:6" x14ac:dyDescent="0.25">
      <c r="A817" vm="1721">
        <f ca="1"/>
        <v>45012</v>
      </c>
      <c r="B817" vm="1722">
        <f ca="1"/>
        <v>396.49</v>
      </c>
      <c r="C817" s="34">
        <f t="shared" ca="1" si="37"/>
        <v>-0.17001946787800123</v>
      </c>
      <c r="D817" s="6">
        <f t="shared" si="38"/>
        <v>0</v>
      </c>
      <c r="E817">
        <f ca="1">MAX(B$3:B817)</f>
        <v>477.71</v>
      </c>
      <c r="F817" s="6">
        <f t="shared" si="36"/>
        <v>0</v>
      </c>
    </row>
    <row r="818" spans="1:6" x14ac:dyDescent="0.25">
      <c r="A818" vm="1723">
        <f ca="1"/>
        <v>45013</v>
      </c>
      <c r="B818" vm="1724">
        <f ca="1"/>
        <v>395.6</v>
      </c>
      <c r="C818" s="34">
        <f t="shared" ca="1" si="37"/>
        <v>-0.17188252286952327</v>
      </c>
      <c r="D818" s="6">
        <f t="shared" si="38"/>
        <v>0</v>
      </c>
      <c r="E818">
        <f ca="1">MAX(B$3:B818)</f>
        <v>477.71</v>
      </c>
      <c r="F818" s="6">
        <f t="shared" si="36"/>
        <v>0</v>
      </c>
    </row>
    <row r="819" spans="1:6" x14ac:dyDescent="0.25">
      <c r="A819" vm="1725">
        <f ca="1"/>
        <v>45014</v>
      </c>
      <c r="B819" vm="1726">
        <f ca="1"/>
        <v>401.35</v>
      </c>
      <c r="C819" s="34">
        <f t="shared" ca="1" si="37"/>
        <v>-0.15984593163216168</v>
      </c>
      <c r="D819" s="6">
        <f t="shared" si="38"/>
        <v>0</v>
      </c>
      <c r="E819">
        <f ca="1">MAX(B$3:B819)</f>
        <v>477.71</v>
      </c>
      <c r="F819" s="6">
        <f t="shared" si="36"/>
        <v>0</v>
      </c>
    </row>
    <row r="820" spans="1:6" x14ac:dyDescent="0.25">
      <c r="A820" vm="1727">
        <f ca="1"/>
        <v>45015</v>
      </c>
      <c r="B820" vm="1728">
        <f ca="1"/>
        <v>403.7</v>
      </c>
      <c r="C820" s="34">
        <f t="shared" ca="1" si="37"/>
        <v>-0.15492662912645747</v>
      </c>
      <c r="D820" s="6">
        <f t="shared" si="38"/>
        <v>0</v>
      </c>
      <c r="E820">
        <f ca="1">MAX(B$3:B820)</f>
        <v>477.71</v>
      </c>
      <c r="F820" s="6">
        <f t="shared" si="36"/>
        <v>0</v>
      </c>
    </row>
    <row r="821" spans="1:6" x14ac:dyDescent="0.25">
      <c r="A821" vm="1729">
        <f ca="1"/>
        <v>45016</v>
      </c>
      <c r="B821" vm="1730">
        <f ca="1"/>
        <v>409.39</v>
      </c>
      <c r="C821" s="34">
        <f t="shared" ca="1" si="37"/>
        <v>-0.14301563710200749</v>
      </c>
      <c r="D821" s="6">
        <f t="shared" si="38"/>
        <v>0</v>
      </c>
      <c r="E821">
        <f ca="1">MAX(B$3:B821)</f>
        <v>477.71</v>
      </c>
      <c r="F821" s="6">
        <f t="shared" si="36"/>
        <v>0</v>
      </c>
    </row>
    <row r="822" spans="1:6" x14ac:dyDescent="0.25">
      <c r="A822" vm="1731">
        <f ca="1"/>
        <v>45019</v>
      </c>
      <c r="B822" vm="1732">
        <f ca="1"/>
        <v>410.95</v>
      </c>
      <c r="C822" s="34">
        <f t="shared" ca="1" si="37"/>
        <v>-0.1397500575663059</v>
      </c>
      <c r="D822" s="6">
        <f t="shared" si="38"/>
        <v>0</v>
      </c>
      <c r="E822">
        <f ca="1">MAX(B$3:B822)</f>
        <v>477.71</v>
      </c>
      <c r="F822" s="6">
        <f t="shared" si="36"/>
        <v>0</v>
      </c>
    </row>
    <row r="823" spans="1:6" x14ac:dyDescent="0.25">
      <c r="A823" vm="1733">
        <f ca="1"/>
        <v>45020</v>
      </c>
      <c r="B823" vm="1734">
        <f ca="1"/>
        <v>408.67</v>
      </c>
      <c r="C823" s="34">
        <f t="shared" ca="1" si="37"/>
        <v>-0.1445228276569466</v>
      </c>
      <c r="D823" s="6">
        <f t="shared" si="38"/>
        <v>0</v>
      </c>
      <c r="E823">
        <f ca="1">MAX(B$3:B823)</f>
        <v>477.71</v>
      </c>
      <c r="F823" s="6">
        <f t="shared" si="36"/>
        <v>0</v>
      </c>
    </row>
    <row r="824" spans="1:6" x14ac:dyDescent="0.25">
      <c r="A824" vm="1735">
        <f ca="1"/>
        <v>45021</v>
      </c>
      <c r="B824" vm="1736">
        <f ca="1"/>
        <v>407.6</v>
      </c>
      <c r="C824" s="34">
        <f t="shared" ca="1" si="37"/>
        <v>-0.14676268028720346</v>
      </c>
      <c r="D824" s="6">
        <f t="shared" si="38"/>
        <v>0</v>
      </c>
      <c r="E824">
        <f ca="1">MAX(B$3:B824)</f>
        <v>477.71</v>
      </c>
      <c r="F824" s="6">
        <f t="shared" si="36"/>
        <v>0</v>
      </c>
    </row>
    <row r="825" spans="1:6" x14ac:dyDescent="0.25">
      <c r="A825" vm="1737">
        <f ca="1"/>
        <v>45022</v>
      </c>
      <c r="B825" vm="1738">
        <f ca="1"/>
        <v>409.19</v>
      </c>
      <c r="C825" s="34">
        <f t="shared" ca="1" si="37"/>
        <v>-0.14343430114504613</v>
      </c>
      <c r="D825" s="6">
        <f t="shared" si="38"/>
        <v>0</v>
      </c>
      <c r="E825">
        <f ca="1">MAX(B$3:B825)</f>
        <v>477.71</v>
      </c>
      <c r="F825" s="6">
        <f t="shared" si="36"/>
        <v>0</v>
      </c>
    </row>
    <row r="826" spans="1:6" x14ac:dyDescent="0.25">
      <c r="A826" vm="1739">
        <f ca="1"/>
        <v>45026</v>
      </c>
      <c r="B826" vm="1740">
        <f ca="1"/>
        <v>409.61</v>
      </c>
      <c r="C826" s="34">
        <f t="shared" ca="1" si="37"/>
        <v>-0.14255510665466489</v>
      </c>
      <c r="D826" s="6">
        <f t="shared" si="38"/>
        <v>0</v>
      </c>
      <c r="E826">
        <f ca="1">MAX(B$3:B826)</f>
        <v>477.71</v>
      </c>
      <c r="F826" s="6">
        <f t="shared" si="36"/>
        <v>0</v>
      </c>
    </row>
    <row r="827" spans="1:6" x14ac:dyDescent="0.25">
      <c r="A827" vm="1741">
        <f ca="1"/>
        <v>45027</v>
      </c>
      <c r="B827" vm="1742">
        <f ca="1"/>
        <v>409.72</v>
      </c>
      <c r="C827" s="34">
        <f t="shared" ca="1" si="37"/>
        <v>-0.14232484143099361</v>
      </c>
      <c r="D827" s="6">
        <f t="shared" si="38"/>
        <v>0</v>
      </c>
      <c r="E827">
        <f ca="1">MAX(B$3:B827)</f>
        <v>477.71</v>
      </c>
      <c r="F827" s="6">
        <f t="shared" si="36"/>
        <v>0</v>
      </c>
    </row>
    <row r="828" spans="1:6" x14ac:dyDescent="0.25">
      <c r="A828" vm="1743">
        <f ca="1"/>
        <v>45028</v>
      </c>
      <c r="B828" vm="1744">
        <f ca="1"/>
        <v>408.05</v>
      </c>
      <c r="C828" s="34">
        <f t="shared" ca="1" si="37"/>
        <v>-0.14582068619036648</v>
      </c>
      <c r="D828" s="6">
        <f t="shared" si="38"/>
        <v>0</v>
      </c>
      <c r="E828">
        <f ca="1">MAX(B$3:B828)</f>
        <v>477.71</v>
      </c>
      <c r="F828" s="6">
        <f t="shared" si="36"/>
        <v>0</v>
      </c>
    </row>
    <row r="829" spans="1:6" x14ac:dyDescent="0.25">
      <c r="A829" vm="1745">
        <f ca="1"/>
        <v>45029</v>
      </c>
      <c r="B829" vm="1409">
        <f ca="1"/>
        <v>413.47</v>
      </c>
      <c r="C829" s="34">
        <f t="shared" ca="1" si="37"/>
        <v>-0.13447489062401866</v>
      </c>
      <c r="D829" s="6">
        <f t="shared" si="38"/>
        <v>0</v>
      </c>
      <c r="E829">
        <f ca="1">MAX(B$3:B829)</f>
        <v>477.71</v>
      </c>
      <c r="F829" s="6">
        <f t="shared" si="36"/>
        <v>0</v>
      </c>
    </row>
    <row r="830" spans="1:6" x14ac:dyDescent="0.25">
      <c r="A830" vm="1746">
        <f ca="1"/>
        <v>45030</v>
      </c>
      <c r="B830" vm="1747">
        <f ca="1"/>
        <v>412.46</v>
      </c>
      <c r="C830" s="34">
        <f t="shared" ca="1" si="37"/>
        <v>-0.13658914404136402</v>
      </c>
      <c r="D830" s="6">
        <f t="shared" si="38"/>
        <v>0</v>
      </c>
      <c r="E830">
        <f ca="1">MAX(B$3:B830)</f>
        <v>477.71</v>
      </c>
      <c r="F830" s="6">
        <f t="shared" si="36"/>
        <v>0</v>
      </c>
    </row>
    <row r="831" spans="1:6" x14ac:dyDescent="0.25">
      <c r="A831" vm="1748">
        <f ca="1"/>
        <v>45033</v>
      </c>
      <c r="B831" vm="1749">
        <f ca="1"/>
        <v>413.94</v>
      </c>
      <c r="C831" s="34">
        <f t="shared" ca="1" si="37"/>
        <v>-0.13349103012287786</v>
      </c>
      <c r="D831" s="6">
        <f t="shared" si="38"/>
        <v>0</v>
      </c>
      <c r="E831">
        <f ca="1">MAX(B$3:B831)</f>
        <v>477.71</v>
      </c>
      <c r="F831" s="6">
        <f t="shared" si="36"/>
        <v>0</v>
      </c>
    </row>
    <row r="832" spans="1:6" x14ac:dyDescent="0.25">
      <c r="A832" vm="1750">
        <f ca="1"/>
        <v>45034</v>
      </c>
      <c r="B832" vm="794">
        <f ca="1"/>
        <v>414.21</v>
      </c>
      <c r="C832" s="34">
        <f t="shared" ca="1" si="37"/>
        <v>-0.1329258336647757</v>
      </c>
      <c r="D832" s="6">
        <f t="shared" si="38"/>
        <v>0</v>
      </c>
      <c r="E832">
        <f ca="1">MAX(B$3:B832)</f>
        <v>477.71</v>
      </c>
      <c r="F832" s="6">
        <f t="shared" si="36"/>
        <v>0</v>
      </c>
    </row>
    <row r="833" spans="1:6" x14ac:dyDescent="0.25">
      <c r="A833" vm="1751">
        <f ca="1"/>
        <v>45035</v>
      </c>
      <c r="B833" vm="1752">
        <f ca="1"/>
        <v>414.14</v>
      </c>
      <c r="C833" s="34">
        <f t="shared" ca="1" si="37"/>
        <v>-0.13307236607983922</v>
      </c>
      <c r="D833" s="6">
        <f t="shared" si="38"/>
        <v>0</v>
      </c>
      <c r="E833">
        <f ca="1">MAX(B$3:B833)</f>
        <v>477.71</v>
      </c>
      <c r="F833" s="6">
        <f t="shared" si="36"/>
        <v>0</v>
      </c>
    </row>
    <row r="834" spans="1:6" x14ac:dyDescent="0.25">
      <c r="A834" vm="1753">
        <f ca="1"/>
        <v>45036</v>
      </c>
      <c r="B834" vm="1754">
        <f ca="1"/>
        <v>411.88</v>
      </c>
      <c r="C834" s="34">
        <f t="shared" ca="1" si="37"/>
        <v>-0.1378032697661761</v>
      </c>
      <c r="D834" s="6">
        <f t="shared" si="38"/>
        <v>0</v>
      </c>
      <c r="E834">
        <f ca="1">MAX(B$3:B834)</f>
        <v>477.71</v>
      </c>
      <c r="F834" s="6">
        <f t="shared" si="36"/>
        <v>0</v>
      </c>
    </row>
    <row r="835" spans="1:6" x14ac:dyDescent="0.25">
      <c r="A835" vm="1755">
        <f ca="1"/>
        <v>45037</v>
      </c>
      <c r="B835" vm="1756">
        <f ca="1"/>
        <v>412.2</v>
      </c>
      <c r="C835" s="34">
        <f t="shared" ca="1" si="37"/>
        <v>-0.13713340729731427</v>
      </c>
      <c r="D835" s="6">
        <f t="shared" si="38"/>
        <v>0</v>
      </c>
      <c r="E835">
        <f ca="1">MAX(B$3:B835)</f>
        <v>477.71</v>
      </c>
      <c r="F835" s="6">
        <f t="shared" ref="F835:F898" si="39">F836</f>
        <v>0</v>
      </c>
    </row>
    <row r="836" spans="1:6" x14ac:dyDescent="0.25">
      <c r="A836" vm="1757">
        <f ca="1"/>
        <v>45040</v>
      </c>
      <c r="B836" vm="1758">
        <f ca="1"/>
        <v>412.63</v>
      </c>
      <c r="C836" s="34">
        <f t="shared" ref="C836:C899" ca="1" si="40">(B836-E836)/E836</f>
        <v>-0.13623327960478113</v>
      </c>
      <c r="D836" s="6">
        <f t="shared" ref="D836:D899" si="41">F836</f>
        <v>0</v>
      </c>
      <c r="E836">
        <f ca="1">MAX(B$3:B836)</f>
        <v>477.71</v>
      </c>
      <c r="F836" s="6">
        <f t="shared" si="39"/>
        <v>0</v>
      </c>
    </row>
    <row r="837" spans="1:6" x14ac:dyDescent="0.25">
      <c r="A837" vm="1759">
        <f ca="1"/>
        <v>45041</v>
      </c>
      <c r="B837" vm="1760">
        <f ca="1"/>
        <v>406.08</v>
      </c>
      <c r="C837" s="34">
        <f t="shared" ca="1" si="40"/>
        <v>-0.14994452701429736</v>
      </c>
      <c r="D837" s="6">
        <f t="shared" si="41"/>
        <v>0</v>
      </c>
      <c r="E837">
        <f ca="1">MAX(B$3:B837)</f>
        <v>477.71</v>
      </c>
      <c r="F837" s="6">
        <f t="shared" si="39"/>
        <v>0</v>
      </c>
    </row>
    <row r="838" spans="1:6" x14ac:dyDescent="0.25">
      <c r="A838" vm="1761">
        <f ca="1"/>
        <v>45042</v>
      </c>
      <c r="B838" vm="1762">
        <f ca="1"/>
        <v>404.36</v>
      </c>
      <c r="C838" s="34">
        <f t="shared" ca="1" si="40"/>
        <v>-0.15354503778442982</v>
      </c>
      <c r="D838" s="6">
        <f t="shared" si="41"/>
        <v>0</v>
      </c>
      <c r="E838">
        <f ca="1">MAX(B$3:B838)</f>
        <v>477.71</v>
      </c>
      <c r="F838" s="6">
        <f t="shared" si="39"/>
        <v>0</v>
      </c>
    </row>
    <row r="839" spans="1:6" x14ac:dyDescent="0.25">
      <c r="A839" vm="1763">
        <f ca="1"/>
        <v>45043</v>
      </c>
      <c r="B839" vm="1764">
        <f ca="1"/>
        <v>412.41</v>
      </c>
      <c r="C839" s="34">
        <f t="shared" ca="1" si="40"/>
        <v>-0.13669381005212358</v>
      </c>
      <c r="D839" s="6">
        <f t="shared" si="41"/>
        <v>0</v>
      </c>
      <c r="E839">
        <f ca="1">MAX(B$3:B839)</f>
        <v>477.71</v>
      </c>
      <c r="F839" s="6">
        <f t="shared" si="39"/>
        <v>0</v>
      </c>
    </row>
    <row r="840" spans="1:6" x14ac:dyDescent="0.25">
      <c r="A840" vm="1765">
        <f ca="1"/>
        <v>45044</v>
      </c>
      <c r="B840" vm="1766">
        <f ca="1"/>
        <v>415.93</v>
      </c>
      <c r="C840" s="34">
        <f t="shared" ca="1" si="40"/>
        <v>-0.12932532289464313</v>
      </c>
      <c r="D840" s="6">
        <f t="shared" si="41"/>
        <v>0</v>
      </c>
      <c r="E840">
        <f ca="1">MAX(B$3:B840)</f>
        <v>477.71</v>
      </c>
      <c r="F840" s="6">
        <f t="shared" si="39"/>
        <v>0</v>
      </c>
    </row>
    <row r="841" spans="1:6" x14ac:dyDescent="0.25">
      <c r="A841" vm="1767">
        <f ca="1"/>
        <v>45047</v>
      </c>
      <c r="B841" vm="1768">
        <f ca="1"/>
        <v>415.51</v>
      </c>
      <c r="C841" s="34">
        <f t="shared" ca="1" si="40"/>
        <v>-0.13020451738502437</v>
      </c>
      <c r="D841" s="6">
        <f t="shared" si="41"/>
        <v>0</v>
      </c>
      <c r="E841">
        <f ca="1">MAX(B$3:B841)</f>
        <v>477.71</v>
      </c>
      <c r="F841" s="6">
        <f t="shared" si="39"/>
        <v>0</v>
      </c>
    </row>
    <row r="842" spans="1:6" x14ac:dyDescent="0.25">
      <c r="A842" vm="1769">
        <f ca="1"/>
        <v>45048</v>
      </c>
      <c r="B842" vm="1770">
        <f ca="1"/>
        <v>410.84</v>
      </c>
      <c r="C842" s="34">
        <f t="shared" ca="1" si="40"/>
        <v>-0.13998032278997719</v>
      </c>
      <c r="D842" s="6">
        <f t="shared" si="41"/>
        <v>0</v>
      </c>
      <c r="E842">
        <f ca="1">MAX(B$3:B842)</f>
        <v>477.71</v>
      </c>
      <c r="F842" s="6">
        <f t="shared" si="39"/>
        <v>0</v>
      </c>
    </row>
    <row r="843" spans="1:6" x14ac:dyDescent="0.25">
      <c r="A843" vm="1771">
        <f ca="1"/>
        <v>45049</v>
      </c>
      <c r="B843" vm="1772">
        <f ca="1"/>
        <v>408.02</v>
      </c>
      <c r="C843" s="34">
        <f t="shared" ca="1" si="40"/>
        <v>-0.14588348579682234</v>
      </c>
      <c r="D843" s="6">
        <f t="shared" si="41"/>
        <v>0</v>
      </c>
      <c r="E843">
        <f ca="1">MAX(B$3:B843)</f>
        <v>477.71</v>
      </c>
      <c r="F843" s="6">
        <f t="shared" si="39"/>
        <v>0</v>
      </c>
    </row>
    <row r="844" spans="1:6" x14ac:dyDescent="0.25">
      <c r="A844" vm="1773">
        <f ca="1"/>
        <v>45050</v>
      </c>
      <c r="B844" vm="1774">
        <f ca="1"/>
        <v>405.13</v>
      </c>
      <c r="C844" s="34">
        <f t="shared" ca="1" si="40"/>
        <v>-0.15193318121873101</v>
      </c>
      <c r="D844" s="6">
        <f t="shared" si="41"/>
        <v>0</v>
      </c>
      <c r="E844">
        <f ca="1">MAX(B$3:B844)</f>
        <v>477.71</v>
      </c>
      <c r="F844" s="6">
        <f t="shared" si="39"/>
        <v>0</v>
      </c>
    </row>
    <row r="845" spans="1:6" x14ac:dyDescent="0.25">
      <c r="A845" vm="1775">
        <f ca="1"/>
        <v>45051</v>
      </c>
      <c r="B845" vm="1758">
        <f ca="1"/>
        <v>412.63</v>
      </c>
      <c r="C845" s="34">
        <f t="shared" ca="1" si="40"/>
        <v>-0.13623327960478113</v>
      </c>
      <c r="D845" s="6">
        <f t="shared" si="41"/>
        <v>0</v>
      </c>
      <c r="E845">
        <f ca="1">MAX(B$3:B845)</f>
        <v>477.71</v>
      </c>
      <c r="F845" s="6">
        <f t="shared" si="39"/>
        <v>0</v>
      </c>
    </row>
    <row r="846" spans="1:6" x14ac:dyDescent="0.25">
      <c r="A846" vm="1776">
        <f ca="1"/>
        <v>45054</v>
      </c>
      <c r="B846" vm="1777">
        <f ca="1"/>
        <v>412.74</v>
      </c>
      <c r="C846" s="34">
        <f t="shared" ca="1" si="40"/>
        <v>-0.13600301438110982</v>
      </c>
      <c r="D846" s="6">
        <f t="shared" si="41"/>
        <v>0</v>
      </c>
      <c r="E846">
        <f ca="1">MAX(B$3:B846)</f>
        <v>477.71</v>
      </c>
      <c r="F846" s="6">
        <f t="shared" si="39"/>
        <v>0</v>
      </c>
    </row>
    <row r="847" spans="1:6" x14ac:dyDescent="0.25">
      <c r="A847" vm="1778">
        <f ca="1"/>
        <v>45055</v>
      </c>
      <c r="B847" vm="1779">
        <f ca="1"/>
        <v>410.93</v>
      </c>
      <c r="C847" s="34">
        <f t="shared" ca="1" si="40"/>
        <v>-0.13979192397060974</v>
      </c>
      <c r="D847" s="6">
        <f t="shared" si="41"/>
        <v>0</v>
      </c>
      <c r="E847">
        <f ca="1">MAX(B$3:B847)</f>
        <v>477.71</v>
      </c>
      <c r="F847" s="6">
        <f t="shared" si="39"/>
        <v>0</v>
      </c>
    </row>
    <row r="848" spans="1:6" x14ac:dyDescent="0.25">
      <c r="A848" vm="1780">
        <f ca="1"/>
        <v>45056</v>
      </c>
      <c r="B848" vm="1781">
        <f ca="1"/>
        <v>412.85</v>
      </c>
      <c r="C848" s="34">
        <f t="shared" ca="1" si="40"/>
        <v>-0.13577274915743853</v>
      </c>
      <c r="D848" s="6">
        <f t="shared" si="41"/>
        <v>0</v>
      </c>
      <c r="E848">
        <f ca="1">MAX(B$3:B848)</f>
        <v>477.71</v>
      </c>
      <c r="F848" s="6">
        <f t="shared" si="39"/>
        <v>0</v>
      </c>
    </row>
    <row r="849" spans="1:6" x14ac:dyDescent="0.25">
      <c r="A849" vm="1782">
        <f ca="1"/>
        <v>45057</v>
      </c>
      <c r="B849" vm="1783">
        <f ca="1"/>
        <v>412.13</v>
      </c>
      <c r="C849" s="34">
        <f t="shared" ca="1" si="40"/>
        <v>-0.13727993971237779</v>
      </c>
      <c r="D849" s="6">
        <f t="shared" si="41"/>
        <v>0</v>
      </c>
      <c r="E849">
        <f ca="1">MAX(B$3:B849)</f>
        <v>477.71</v>
      </c>
      <c r="F849" s="6">
        <f t="shared" si="39"/>
        <v>0</v>
      </c>
    </row>
    <row r="850" spans="1:6" x14ac:dyDescent="0.25">
      <c r="A850" vm="1784">
        <f ca="1"/>
        <v>45058</v>
      </c>
      <c r="B850" vm="1785">
        <f ca="1"/>
        <v>411.59</v>
      </c>
      <c r="C850" s="34">
        <f t="shared" ca="1" si="40"/>
        <v>-0.13841033262858221</v>
      </c>
      <c r="D850" s="6">
        <f t="shared" si="41"/>
        <v>0</v>
      </c>
      <c r="E850">
        <f ca="1">MAX(B$3:B850)</f>
        <v>477.71</v>
      </c>
      <c r="F850" s="6">
        <f t="shared" si="39"/>
        <v>0</v>
      </c>
    </row>
    <row r="851" spans="1:6" x14ac:dyDescent="0.25">
      <c r="A851" vm="1786">
        <f ca="1"/>
        <v>45061</v>
      </c>
      <c r="B851" vm="1787">
        <f ca="1"/>
        <v>413.01</v>
      </c>
      <c r="C851" s="34">
        <f t="shared" ca="1" si="40"/>
        <v>-0.13543781792300766</v>
      </c>
      <c r="D851" s="6">
        <f t="shared" si="41"/>
        <v>0</v>
      </c>
      <c r="E851">
        <f ca="1">MAX(B$3:B851)</f>
        <v>477.71</v>
      </c>
      <c r="F851" s="6">
        <f t="shared" si="39"/>
        <v>0</v>
      </c>
    </row>
    <row r="852" spans="1:6" x14ac:dyDescent="0.25">
      <c r="A852" vm="1788">
        <f ca="1"/>
        <v>45062</v>
      </c>
      <c r="B852" vm="1789">
        <f ca="1"/>
        <v>410.25</v>
      </c>
      <c r="C852" s="34">
        <f t="shared" ca="1" si="40"/>
        <v>-0.1412153817169412</v>
      </c>
      <c r="D852" s="6">
        <f t="shared" si="41"/>
        <v>0</v>
      </c>
      <c r="E852">
        <f ca="1">MAX(B$3:B852)</f>
        <v>477.71</v>
      </c>
      <c r="F852" s="6">
        <f t="shared" si="39"/>
        <v>0</v>
      </c>
    </row>
    <row r="853" spans="1:6" x14ac:dyDescent="0.25">
      <c r="A853" vm="1790">
        <f ca="1"/>
        <v>45063</v>
      </c>
      <c r="B853" vm="1791">
        <f ca="1"/>
        <v>415.23</v>
      </c>
      <c r="C853" s="34">
        <f t="shared" ca="1" si="40"/>
        <v>-0.13079064704527843</v>
      </c>
      <c r="D853" s="6">
        <f t="shared" si="41"/>
        <v>0</v>
      </c>
      <c r="E853">
        <f ca="1">MAX(B$3:B853)</f>
        <v>477.71</v>
      </c>
      <c r="F853" s="6">
        <f t="shared" si="39"/>
        <v>0</v>
      </c>
    </row>
    <row r="854" spans="1:6" x14ac:dyDescent="0.25">
      <c r="A854" vm="1792">
        <f ca="1"/>
        <v>45064</v>
      </c>
      <c r="B854" vm="1793">
        <f ca="1"/>
        <v>419.23</v>
      </c>
      <c r="C854" s="34">
        <f t="shared" ca="1" si="40"/>
        <v>-0.12241736618450517</v>
      </c>
      <c r="D854" s="6">
        <f t="shared" si="41"/>
        <v>0</v>
      </c>
      <c r="E854">
        <f ca="1">MAX(B$3:B854)</f>
        <v>477.71</v>
      </c>
      <c r="F854" s="6">
        <f t="shared" si="39"/>
        <v>0</v>
      </c>
    </row>
    <row r="855" spans="1:6" x14ac:dyDescent="0.25">
      <c r="A855" vm="1794">
        <f ca="1"/>
        <v>45065</v>
      </c>
      <c r="B855" vm="1795">
        <f ca="1"/>
        <v>418.62</v>
      </c>
      <c r="C855" s="34">
        <f t="shared" ca="1" si="40"/>
        <v>-0.12369429151577312</v>
      </c>
      <c r="D855" s="6">
        <f t="shared" si="41"/>
        <v>0</v>
      </c>
      <c r="E855">
        <f ca="1">MAX(B$3:B855)</f>
        <v>477.71</v>
      </c>
      <c r="F855" s="6">
        <f t="shared" si="39"/>
        <v>0</v>
      </c>
    </row>
    <row r="856" spans="1:6" x14ac:dyDescent="0.25">
      <c r="A856" vm="1796">
        <f ca="1"/>
        <v>45068</v>
      </c>
      <c r="B856" vm="1797">
        <f ca="1"/>
        <v>418.79</v>
      </c>
      <c r="C856" s="34">
        <f t="shared" ca="1" si="40"/>
        <v>-0.12333842707919022</v>
      </c>
      <c r="D856" s="6">
        <f t="shared" si="41"/>
        <v>0</v>
      </c>
      <c r="E856">
        <f ca="1">MAX(B$3:B856)</f>
        <v>477.71</v>
      </c>
      <c r="F856" s="6">
        <f t="shared" si="39"/>
        <v>0</v>
      </c>
    </row>
    <row r="857" spans="1:6" x14ac:dyDescent="0.25">
      <c r="A857" vm="1798">
        <f ca="1"/>
        <v>45069</v>
      </c>
      <c r="B857" vm="1799">
        <f ca="1"/>
        <v>414.09</v>
      </c>
      <c r="C857" s="34">
        <f t="shared" ca="1" si="40"/>
        <v>-0.13317703209059892</v>
      </c>
      <c r="D857" s="6">
        <f t="shared" si="41"/>
        <v>0</v>
      </c>
      <c r="E857">
        <f ca="1">MAX(B$3:B857)</f>
        <v>477.71</v>
      </c>
      <c r="F857" s="6">
        <f t="shared" si="39"/>
        <v>0</v>
      </c>
    </row>
    <row r="858" spans="1:6" x14ac:dyDescent="0.25">
      <c r="A858" vm="1800">
        <f ca="1"/>
        <v>45070</v>
      </c>
      <c r="B858" vm="1801">
        <f ca="1"/>
        <v>411.09</v>
      </c>
      <c r="C858" s="34">
        <f t="shared" ca="1" si="40"/>
        <v>-0.13945699273617887</v>
      </c>
      <c r="D858" s="6">
        <f t="shared" si="41"/>
        <v>0</v>
      </c>
      <c r="E858">
        <f ca="1">MAX(B$3:B858)</f>
        <v>477.71</v>
      </c>
      <c r="F858" s="6">
        <f t="shared" si="39"/>
        <v>0</v>
      </c>
    </row>
    <row r="859" spans="1:6" x14ac:dyDescent="0.25">
      <c r="A859" vm="1802">
        <f ca="1"/>
        <v>45071</v>
      </c>
      <c r="B859" vm="1803">
        <f ca="1"/>
        <v>414.65</v>
      </c>
      <c r="C859" s="34">
        <f t="shared" ca="1" si="40"/>
        <v>-0.13200477277009065</v>
      </c>
      <c r="D859" s="6">
        <f t="shared" si="41"/>
        <v>0</v>
      </c>
      <c r="E859">
        <f ca="1">MAX(B$3:B859)</f>
        <v>477.71</v>
      </c>
      <c r="F859" s="6">
        <f t="shared" si="39"/>
        <v>0</v>
      </c>
    </row>
    <row r="860" spans="1:6" x14ac:dyDescent="0.25">
      <c r="A860" vm="1804">
        <f ca="1"/>
        <v>45072</v>
      </c>
      <c r="B860" vm="1805">
        <f ca="1"/>
        <v>420.02</v>
      </c>
      <c r="C860" s="34">
        <f t="shared" ca="1" si="40"/>
        <v>-0.12076364321450252</v>
      </c>
      <c r="D860" s="6">
        <f t="shared" si="41"/>
        <v>0</v>
      </c>
      <c r="E860">
        <f ca="1">MAX(B$3:B860)</f>
        <v>477.71</v>
      </c>
      <c r="F860" s="6">
        <f t="shared" si="39"/>
        <v>0</v>
      </c>
    </row>
    <row r="861" spans="1:6" x14ac:dyDescent="0.25">
      <c r="A861" vm="1806">
        <f ca="1"/>
        <v>45076</v>
      </c>
      <c r="B861" vm="1807">
        <f ca="1"/>
        <v>420.18</v>
      </c>
      <c r="C861" s="34">
        <f t="shared" ca="1" si="40"/>
        <v>-0.12042871198007155</v>
      </c>
      <c r="D861" s="6">
        <f t="shared" si="41"/>
        <v>0</v>
      </c>
      <c r="E861">
        <f ca="1">MAX(B$3:B861)</f>
        <v>477.71</v>
      </c>
      <c r="F861" s="6">
        <f t="shared" si="39"/>
        <v>0</v>
      </c>
    </row>
    <row r="862" spans="1:6" x14ac:dyDescent="0.25">
      <c r="A862" vm="1808">
        <f ca="1"/>
        <v>45077</v>
      </c>
      <c r="B862" vm="1809">
        <f ca="1"/>
        <v>417.85</v>
      </c>
      <c r="C862" s="34">
        <f t="shared" ca="1" si="40"/>
        <v>-0.12530614808147195</v>
      </c>
      <c r="D862" s="6">
        <f t="shared" si="41"/>
        <v>0</v>
      </c>
      <c r="E862">
        <f ca="1">MAX(B$3:B862)</f>
        <v>477.71</v>
      </c>
      <c r="F862" s="6">
        <f t="shared" si="39"/>
        <v>0</v>
      </c>
    </row>
    <row r="863" spans="1:6" x14ac:dyDescent="0.25">
      <c r="A863" vm="1810">
        <f ca="1"/>
        <v>45078</v>
      </c>
      <c r="B863" vm="1811">
        <f ca="1"/>
        <v>421.82</v>
      </c>
      <c r="C863" s="34">
        <f t="shared" ca="1" si="40"/>
        <v>-0.11699566682715452</v>
      </c>
      <c r="D863" s="6">
        <f t="shared" si="41"/>
        <v>0</v>
      </c>
      <c r="E863">
        <f ca="1">MAX(B$3:B863)</f>
        <v>477.71</v>
      </c>
      <c r="F863" s="6">
        <f t="shared" si="39"/>
        <v>0</v>
      </c>
    </row>
    <row r="864" spans="1:6" x14ac:dyDescent="0.25">
      <c r="A864" vm="1812">
        <f ca="1"/>
        <v>45079</v>
      </c>
      <c r="B864" vm="1813">
        <f ca="1"/>
        <v>427.92</v>
      </c>
      <c r="C864" s="34">
        <f t="shared" ca="1" si="40"/>
        <v>-0.10422641351447524</v>
      </c>
      <c r="D864" s="6">
        <f t="shared" si="41"/>
        <v>0</v>
      </c>
      <c r="E864">
        <f ca="1">MAX(B$3:B864)</f>
        <v>477.71</v>
      </c>
      <c r="F864" s="6">
        <f t="shared" si="39"/>
        <v>0</v>
      </c>
    </row>
    <row r="865" spans="1:6" x14ac:dyDescent="0.25">
      <c r="A865" vm="1814">
        <f ca="1"/>
        <v>45082</v>
      </c>
      <c r="B865" vm="1418">
        <f ca="1"/>
        <v>427.1</v>
      </c>
      <c r="C865" s="34">
        <f t="shared" ca="1" si="40"/>
        <v>-0.10594293609093375</v>
      </c>
      <c r="D865" s="6">
        <f t="shared" si="41"/>
        <v>0</v>
      </c>
      <c r="E865">
        <f ca="1">MAX(B$3:B865)</f>
        <v>477.71</v>
      </c>
      <c r="F865" s="6">
        <f t="shared" si="39"/>
        <v>0</v>
      </c>
    </row>
    <row r="866" spans="1:6" x14ac:dyDescent="0.25">
      <c r="A866" vm="1815">
        <f ca="1"/>
        <v>45083</v>
      </c>
      <c r="B866" vm="1816">
        <f ca="1"/>
        <v>428.03</v>
      </c>
      <c r="C866" s="34">
        <f t="shared" ca="1" si="40"/>
        <v>-0.10399614829080406</v>
      </c>
      <c r="D866" s="6">
        <f t="shared" si="41"/>
        <v>0</v>
      </c>
      <c r="E866">
        <f ca="1">MAX(B$3:B866)</f>
        <v>477.71</v>
      </c>
      <c r="F866" s="6">
        <f t="shared" si="39"/>
        <v>0</v>
      </c>
    </row>
    <row r="867" spans="1:6" x14ac:dyDescent="0.25">
      <c r="A867" vm="1817">
        <f ca="1"/>
        <v>45084</v>
      </c>
      <c r="B867" vm="1818">
        <f ca="1"/>
        <v>426.55</v>
      </c>
      <c r="C867" s="34">
        <f t="shared" ca="1" si="40"/>
        <v>-0.10709426220929009</v>
      </c>
      <c r="D867" s="6">
        <f t="shared" si="41"/>
        <v>0</v>
      </c>
      <c r="E867">
        <f ca="1">MAX(B$3:B867)</f>
        <v>477.71</v>
      </c>
      <c r="F867" s="6">
        <f t="shared" si="39"/>
        <v>0</v>
      </c>
    </row>
    <row r="868" spans="1:6" x14ac:dyDescent="0.25">
      <c r="A868" vm="1819">
        <f ca="1"/>
        <v>45085</v>
      </c>
      <c r="B868" vm="1820">
        <f ca="1"/>
        <v>429.13</v>
      </c>
      <c r="C868" s="34">
        <f t="shared" ca="1" si="40"/>
        <v>-0.10169349605409136</v>
      </c>
      <c r="D868" s="6">
        <f t="shared" si="41"/>
        <v>0</v>
      </c>
      <c r="E868">
        <f ca="1">MAX(B$3:B868)</f>
        <v>477.71</v>
      </c>
      <c r="F868" s="6">
        <f t="shared" si="39"/>
        <v>0</v>
      </c>
    </row>
    <row r="869" spans="1:6" x14ac:dyDescent="0.25">
      <c r="A869" vm="1821">
        <f ca="1"/>
        <v>45086</v>
      </c>
      <c r="B869" vm="1822">
        <f ca="1"/>
        <v>429.9</v>
      </c>
      <c r="C869" s="34">
        <f t="shared" ca="1" si="40"/>
        <v>-0.10008163948839255</v>
      </c>
      <c r="D869" s="6">
        <f t="shared" si="41"/>
        <v>0</v>
      </c>
      <c r="E869">
        <f ca="1">MAX(B$3:B869)</f>
        <v>477.71</v>
      </c>
      <c r="F869" s="6">
        <f t="shared" si="39"/>
        <v>0</v>
      </c>
    </row>
    <row r="870" spans="1:6" x14ac:dyDescent="0.25">
      <c r="A870" vm="1823">
        <f ca="1"/>
        <v>45089</v>
      </c>
      <c r="B870" vm="1824">
        <f ca="1"/>
        <v>433.8</v>
      </c>
      <c r="C870" s="34">
        <f t="shared" ca="1" si="40"/>
        <v>-9.1917690649138531E-2</v>
      </c>
      <c r="D870" s="6">
        <f t="shared" si="41"/>
        <v>0</v>
      </c>
      <c r="E870">
        <f ca="1">MAX(B$3:B870)</f>
        <v>477.71</v>
      </c>
      <c r="F870" s="6">
        <f t="shared" si="39"/>
        <v>0</v>
      </c>
    </row>
    <row r="871" spans="1:6" x14ac:dyDescent="0.25">
      <c r="A871" vm="1825">
        <f ca="1"/>
        <v>45090</v>
      </c>
      <c r="B871" vm="1826">
        <f ca="1"/>
        <v>436.66</v>
      </c>
      <c r="C871" s="34">
        <f t="shared" ca="1" si="40"/>
        <v>-8.5930794833685611E-2</v>
      </c>
      <c r="D871" s="6">
        <f t="shared" si="41"/>
        <v>0</v>
      </c>
      <c r="E871">
        <f ca="1">MAX(B$3:B871)</f>
        <v>477.71</v>
      </c>
      <c r="F871" s="6">
        <f t="shared" si="39"/>
        <v>0</v>
      </c>
    </row>
    <row r="872" spans="1:6" x14ac:dyDescent="0.25">
      <c r="A872" vm="1827">
        <f ca="1"/>
        <v>45091</v>
      </c>
      <c r="B872" vm="1828">
        <f ca="1"/>
        <v>437.18</v>
      </c>
      <c r="C872" s="34">
        <f t="shared" ca="1" si="40"/>
        <v>-8.4842268321785125E-2</v>
      </c>
      <c r="D872" s="6">
        <f t="shared" si="41"/>
        <v>0</v>
      </c>
      <c r="E872">
        <f ca="1">MAX(B$3:B872)</f>
        <v>477.71</v>
      </c>
      <c r="F872" s="6">
        <f t="shared" si="39"/>
        <v>0</v>
      </c>
    </row>
    <row r="873" spans="1:6" x14ac:dyDescent="0.25">
      <c r="A873" vm="1829">
        <f ca="1"/>
        <v>45092</v>
      </c>
      <c r="B873" vm="1830">
        <f ca="1"/>
        <v>442.6</v>
      </c>
      <c r="C873" s="34">
        <f t="shared" ca="1" si="40"/>
        <v>-7.3496472755437317E-2</v>
      </c>
      <c r="D873" s="6">
        <f t="shared" si="41"/>
        <v>0</v>
      </c>
      <c r="E873">
        <f ca="1">MAX(B$3:B873)</f>
        <v>477.71</v>
      </c>
      <c r="F873" s="6">
        <f t="shared" si="39"/>
        <v>0</v>
      </c>
    </row>
    <row r="874" spans="1:6" x14ac:dyDescent="0.25">
      <c r="A874" vm="1831">
        <f ca="1"/>
        <v>45093</v>
      </c>
      <c r="B874" vm="1832">
        <f ca="1"/>
        <v>439.46</v>
      </c>
      <c r="C874" s="34">
        <f t="shared" ca="1" si="40"/>
        <v>-8.0069498231144426E-2</v>
      </c>
      <c r="D874" s="6">
        <f t="shared" si="41"/>
        <v>0</v>
      </c>
      <c r="E874">
        <f ca="1">MAX(B$3:B874)</f>
        <v>477.71</v>
      </c>
      <c r="F874" s="6">
        <f t="shared" si="39"/>
        <v>0</v>
      </c>
    </row>
    <row r="875" spans="1:6" x14ac:dyDescent="0.25">
      <c r="A875" vm="1833">
        <f ca="1"/>
        <v>45097</v>
      </c>
      <c r="B875" vm="1828">
        <f ca="1"/>
        <v>437.18</v>
      </c>
      <c r="C875" s="34">
        <f t="shared" ca="1" si="40"/>
        <v>-8.4842268321785125E-2</v>
      </c>
      <c r="D875" s="6">
        <f t="shared" si="41"/>
        <v>0</v>
      </c>
      <c r="E875">
        <f ca="1">MAX(B$3:B875)</f>
        <v>477.71</v>
      </c>
      <c r="F875" s="6">
        <f t="shared" si="39"/>
        <v>0</v>
      </c>
    </row>
    <row r="876" spans="1:6" x14ac:dyDescent="0.25">
      <c r="A876" vm="1834">
        <f ca="1"/>
        <v>45098</v>
      </c>
      <c r="B876" vm="1835">
        <f ca="1"/>
        <v>434.94</v>
      </c>
      <c r="C876" s="34">
        <f t="shared" ca="1" si="40"/>
        <v>-8.9531305603818181E-2</v>
      </c>
      <c r="D876" s="6">
        <f t="shared" si="41"/>
        <v>0</v>
      </c>
      <c r="E876">
        <f ca="1">MAX(B$3:B876)</f>
        <v>477.71</v>
      </c>
      <c r="F876" s="6">
        <f t="shared" si="39"/>
        <v>0</v>
      </c>
    </row>
    <row r="877" spans="1:6" x14ac:dyDescent="0.25">
      <c r="A877" vm="1836">
        <f ca="1"/>
        <v>45099</v>
      </c>
      <c r="B877" vm="1837">
        <f ca="1"/>
        <v>436.51</v>
      </c>
      <c r="C877" s="34">
        <f t="shared" ca="1" si="40"/>
        <v>-8.624479286596469E-2</v>
      </c>
      <c r="D877" s="6">
        <f t="shared" si="41"/>
        <v>0</v>
      </c>
      <c r="E877">
        <f ca="1">MAX(B$3:B877)</f>
        <v>477.71</v>
      </c>
      <c r="F877" s="6">
        <f t="shared" si="39"/>
        <v>0</v>
      </c>
    </row>
    <row r="878" spans="1:6" x14ac:dyDescent="0.25">
      <c r="A878" vm="1838">
        <f ca="1"/>
        <v>45100</v>
      </c>
      <c r="B878" vm="1839">
        <f ca="1"/>
        <v>433.21</v>
      </c>
      <c r="C878" s="34">
        <f t="shared" ca="1" si="40"/>
        <v>-9.3152749576102659E-2</v>
      </c>
      <c r="D878" s="6">
        <f t="shared" si="41"/>
        <v>0</v>
      </c>
      <c r="E878">
        <f ca="1">MAX(B$3:B878)</f>
        <v>477.71</v>
      </c>
      <c r="F878" s="6">
        <f t="shared" si="39"/>
        <v>0</v>
      </c>
    </row>
    <row r="879" spans="1:6" x14ac:dyDescent="0.25">
      <c r="A879" vm="1840">
        <f ca="1"/>
        <v>45103</v>
      </c>
      <c r="B879" vm="1841">
        <f ca="1"/>
        <v>431.44</v>
      </c>
      <c r="C879" s="34">
        <f t="shared" ca="1" si="40"/>
        <v>-9.6857926356994792E-2</v>
      </c>
      <c r="D879" s="6">
        <f t="shared" si="41"/>
        <v>0</v>
      </c>
      <c r="E879">
        <f ca="1">MAX(B$3:B879)</f>
        <v>477.71</v>
      </c>
      <c r="F879" s="6">
        <f t="shared" si="39"/>
        <v>0</v>
      </c>
    </row>
    <row r="880" spans="1:6" x14ac:dyDescent="0.25">
      <c r="A880" vm="1842">
        <f ca="1"/>
        <v>45104</v>
      </c>
      <c r="B880" vm="1843">
        <f ca="1"/>
        <v>436.17</v>
      </c>
      <c r="C880" s="34">
        <f t="shared" ca="1" si="40"/>
        <v>-8.6956521739130363E-2</v>
      </c>
      <c r="D880" s="6">
        <f t="shared" si="41"/>
        <v>0</v>
      </c>
      <c r="E880">
        <f ca="1">MAX(B$3:B880)</f>
        <v>477.71</v>
      </c>
      <c r="F880" s="6">
        <f t="shared" si="39"/>
        <v>0</v>
      </c>
    </row>
    <row r="881" spans="1:6" x14ac:dyDescent="0.25">
      <c r="A881" vm="1844">
        <f ca="1"/>
        <v>45105</v>
      </c>
      <c r="B881" vm="1845">
        <f ca="1"/>
        <v>436.39</v>
      </c>
      <c r="C881" s="34">
        <f t="shared" ca="1" si="40"/>
        <v>-8.6495991291787894E-2</v>
      </c>
      <c r="D881" s="6">
        <f t="shared" si="41"/>
        <v>0</v>
      </c>
      <c r="E881">
        <f ca="1">MAX(B$3:B881)</f>
        <v>477.71</v>
      </c>
      <c r="F881" s="6">
        <f t="shared" si="39"/>
        <v>0</v>
      </c>
    </row>
    <row r="882" spans="1:6" x14ac:dyDescent="0.25">
      <c r="A882" vm="1846">
        <f ca="1"/>
        <v>45106</v>
      </c>
      <c r="B882" vm="1847">
        <f ca="1"/>
        <v>438.11</v>
      </c>
      <c r="C882" s="34">
        <f t="shared" ca="1" si="40"/>
        <v>-8.2895480521655324E-2</v>
      </c>
      <c r="D882" s="6">
        <f t="shared" si="41"/>
        <v>0</v>
      </c>
      <c r="E882">
        <f ca="1">MAX(B$3:B882)</f>
        <v>477.71</v>
      </c>
      <c r="F882" s="6">
        <f t="shared" si="39"/>
        <v>0</v>
      </c>
    </row>
    <row r="883" spans="1:6" x14ac:dyDescent="0.25">
      <c r="A883" vm="1848">
        <f ca="1"/>
        <v>45107</v>
      </c>
      <c r="B883" vm="1849">
        <f ca="1"/>
        <v>443.28</v>
      </c>
      <c r="C883" s="34">
        <f t="shared" ca="1" si="40"/>
        <v>-7.2073015009105956E-2</v>
      </c>
      <c r="D883" s="6">
        <f t="shared" si="41"/>
        <v>0</v>
      </c>
      <c r="E883">
        <f ca="1">MAX(B$3:B883)</f>
        <v>477.71</v>
      </c>
      <c r="F883" s="6">
        <f t="shared" si="39"/>
        <v>0</v>
      </c>
    </row>
    <row r="884" spans="1:6" x14ac:dyDescent="0.25">
      <c r="A884" vm="1850">
        <f ca="1"/>
        <v>45110</v>
      </c>
      <c r="B884" vm="1851">
        <f ca="1"/>
        <v>443.79</v>
      </c>
      <c r="C884" s="34">
        <f t="shared" ca="1" si="40"/>
        <v>-7.1005421699357266E-2</v>
      </c>
      <c r="D884" s="6">
        <f t="shared" si="41"/>
        <v>0</v>
      </c>
      <c r="E884">
        <f ca="1">MAX(B$3:B884)</f>
        <v>477.71</v>
      </c>
      <c r="F884" s="6">
        <f t="shared" si="39"/>
        <v>0</v>
      </c>
    </row>
    <row r="885" spans="1:6" x14ac:dyDescent="0.25">
      <c r="A885" vm="1852">
        <f ca="1"/>
        <v>45112</v>
      </c>
      <c r="B885" vm="1853">
        <f ca="1"/>
        <v>443.13</v>
      </c>
      <c r="C885" s="34">
        <f t="shared" ca="1" si="40"/>
        <v>-7.2387013041384909E-2</v>
      </c>
      <c r="D885" s="6">
        <f t="shared" si="41"/>
        <v>0</v>
      </c>
      <c r="E885">
        <f ca="1">MAX(B$3:B885)</f>
        <v>477.71</v>
      </c>
      <c r="F885" s="6">
        <f t="shared" si="39"/>
        <v>0</v>
      </c>
    </row>
    <row r="886" spans="1:6" x14ac:dyDescent="0.25">
      <c r="A886" vm="1854">
        <f ca="1"/>
        <v>45113</v>
      </c>
      <c r="B886" vm="1855">
        <f ca="1"/>
        <v>439.66</v>
      </c>
      <c r="C886" s="34">
        <f t="shared" ca="1" si="40"/>
        <v>-7.965083418810566E-2</v>
      </c>
      <c r="D886" s="6">
        <f t="shared" si="41"/>
        <v>0</v>
      </c>
      <c r="E886">
        <f ca="1">MAX(B$3:B886)</f>
        <v>477.71</v>
      </c>
      <c r="F886" s="6">
        <f t="shared" si="39"/>
        <v>0</v>
      </c>
    </row>
    <row r="887" spans="1:6" x14ac:dyDescent="0.25">
      <c r="A887" vm="1856">
        <f ca="1"/>
        <v>45114</v>
      </c>
      <c r="B887" vm="1857">
        <f ca="1"/>
        <v>438.55</v>
      </c>
      <c r="C887" s="34">
        <f t="shared" ca="1" si="40"/>
        <v>-8.1974419626970274E-2</v>
      </c>
      <c r="D887" s="6">
        <f t="shared" si="41"/>
        <v>0</v>
      </c>
      <c r="E887">
        <f ca="1">MAX(B$3:B887)</f>
        <v>477.71</v>
      </c>
      <c r="F887" s="6">
        <f t="shared" si="39"/>
        <v>0</v>
      </c>
    </row>
    <row r="888" spans="1:6" x14ac:dyDescent="0.25">
      <c r="A888" vm="1858">
        <f ca="1"/>
        <v>45117</v>
      </c>
      <c r="B888" vm="1855">
        <f ca="1"/>
        <v>439.66</v>
      </c>
      <c r="C888" s="34">
        <f t="shared" ca="1" si="40"/>
        <v>-7.965083418810566E-2</v>
      </c>
      <c r="D888" s="6">
        <f t="shared" si="41"/>
        <v>0</v>
      </c>
      <c r="E888">
        <f ca="1">MAX(B$3:B888)</f>
        <v>477.71</v>
      </c>
      <c r="F888" s="6">
        <f t="shared" si="39"/>
        <v>0</v>
      </c>
    </row>
    <row r="889" spans="1:6" x14ac:dyDescent="0.25">
      <c r="A889" vm="1859">
        <f ca="1"/>
        <v>45118</v>
      </c>
      <c r="B889" vm="1860">
        <f ca="1"/>
        <v>442.46</v>
      </c>
      <c r="C889" s="34">
        <f t="shared" ca="1" si="40"/>
        <v>-7.378953758556446E-2</v>
      </c>
      <c r="D889" s="6">
        <f t="shared" si="41"/>
        <v>0</v>
      </c>
      <c r="E889">
        <f ca="1">MAX(B$3:B889)</f>
        <v>477.71</v>
      </c>
      <c r="F889" s="6">
        <f t="shared" si="39"/>
        <v>0</v>
      </c>
    </row>
    <row r="890" spans="1:6" x14ac:dyDescent="0.25">
      <c r="A890" vm="1861">
        <f ca="1"/>
        <v>45119</v>
      </c>
      <c r="B890" vm="1862">
        <f ca="1"/>
        <v>446.02</v>
      </c>
      <c r="C890" s="34">
        <f t="shared" ca="1" si="40"/>
        <v>-6.6337317619476255E-2</v>
      </c>
      <c r="D890" s="6">
        <f t="shared" si="41"/>
        <v>0</v>
      </c>
      <c r="E890">
        <f ca="1">MAX(B$3:B890)</f>
        <v>477.71</v>
      </c>
      <c r="F890" s="6">
        <f t="shared" si="39"/>
        <v>0</v>
      </c>
    </row>
    <row r="891" spans="1:6" x14ac:dyDescent="0.25">
      <c r="A891" vm="1863">
        <f ca="1"/>
        <v>45120</v>
      </c>
      <c r="B891" vm="1864">
        <f ca="1"/>
        <v>449.56</v>
      </c>
      <c r="C891" s="34">
        <f t="shared" ca="1" si="40"/>
        <v>-5.8926964057691864E-2</v>
      </c>
      <c r="D891" s="6">
        <f t="shared" si="41"/>
        <v>0</v>
      </c>
      <c r="E891">
        <f ca="1">MAX(B$3:B891)</f>
        <v>477.71</v>
      </c>
      <c r="F891" s="6">
        <f t="shared" si="39"/>
        <v>0</v>
      </c>
    </row>
    <row r="892" spans="1:6" x14ac:dyDescent="0.25">
      <c r="A892" vm="1865">
        <f ca="1"/>
        <v>45121</v>
      </c>
      <c r="B892" vm="1866">
        <f ca="1"/>
        <v>449.28</v>
      </c>
      <c r="C892" s="34">
        <f t="shared" ca="1" si="40"/>
        <v>-5.9513093717946053E-2</v>
      </c>
      <c r="D892" s="6">
        <f t="shared" si="41"/>
        <v>0</v>
      </c>
      <c r="E892">
        <f ca="1">MAX(B$3:B892)</f>
        <v>477.71</v>
      </c>
      <c r="F892" s="6">
        <f t="shared" si="39"/>
        <v>0</v>
      </c>
    </row>
    <row r="893" spans="1:6" x14ac:dyDescent="0.25">
      <c r="A893" vm="1867">
        <f ca="1"/>
        <v>45124</v>
      </c>
      <c r="B893" vm="1868">
        <f ca="1"/>
        <v>450.84</v>
      </c>
      <c r="C893" s="34">
        <f t="shared" ca="1" si="40"/>
        <v>-5.6247514182244468E-2</v>
      </c>
      <c r="D893" s="6">
        <f t="shared" si="41"/>
        <v>0</v>
      </c>
      <c r="E893">
        <f ca="1">MAX(B$3:B893)</f>
        <v>477.71</v>
      </c>
      <c r="F893" s="6">
        <f t="shared" si="39"/>
        <v>0</v>
      </c>
    </row>
    <row r="894" spans="1:6" x14ac:dyDescent="0.25">
      <c r="A894" vm="1869">
        <f ca="1"/>
        <v>45125</v>
      </c>
      <c r="B894" vm="1870">
        <f ca="1"/>
        <v>454.19</v>
      </c>
      <c r="C894" s="34">
        <f t="shared" ca="1" si="40"/>
        <v>-4.9234891461346804E-2</v>
      </c>
      <c r="D894" s="6">
        <f t="shared" si="41"/>
        <v>0</v>
      </c>
      <c r="E894">
        <f ca="1">MAX(B$3:B894)</f>
        <v>477.71</v>
      </c>
      <c r="F894" s="6">
        <f t="shared" si="39"/>
        <v>0</v>
      </c>
    </row>
    <row r="895" spans="1:6" x14ac:dyDescent="0.25">
      <c r="A895" vm="1871">
        <f ca="1"/>
        <v>45126</v>
      </c>
      <c r="B895" vm="1872">
        <f ca="1"/>
        <v>455.2</v>
      </c>
      <c r="C895" s="34">
        <f t="shared" ca="1" si="40"/>
        <v>-4.7120638044001573E-2</v>
      </c>
      <c r="D895" s="6">
        <f t="shared" si="41"/>
        <v>0</v>
      </c>
      <c r="E895">
        <f ca="1">MAX(B$3:B895)</f>
        <v>477.71</v>
      </c>
      <c r="F895" s="6">
        <f t="shared" si="39"/>
        <v>0</v>
      </c>
    </row>
    <row r="896" spans="1:6" x14ac:dyDescent="0.25">
      <c r="A896" vm="1873">
        <f ca="1"/>
        <v>45127</v>
      </c>
      <c r="B896" vm="1874">
        <f ca="1"/>
        <v>452.18</v>
      </c>
      <c r="C896" s="34">
        <f t="shared" ca="1" si="40"/>
        <v>-5.3442465093885359E-2</v>
      </c>
      <c r="D896" s="6">
        <f t="shared" si="41"/>
        <v>0</v>
      </c>
      <c r="E896">
        <f ca="1">MAX(B$3:B896)</f>
        <v>477.71</v>
      </c>
      <c r="F896" s="6">
        <f t="shared" si="39"/>
        <v>0</v>
      </c>
    </row>
    <row r="897" spans="1:6" x14ac:dyDescent="0.25">
      <c r="A897" vm="1875">
        <f ca="1"/>
        <v>45128</v>
      </c>
      <c r="B897" vm="1874">
        <f ca="1"/>
        <v>452.18</v>
      </c>
      <c r="C897" s="34">
        <f t="shared" ca="1" si="40"/>
        <v>-5.3442465093885359E-2</v>
      </c>
      <c r="D897" s="6">
        <f t="shared" si="41"/>
        <v>0</v>
      </c>
      <c r="E897">
        <f ca="1">MAX(B$3:B897)</f>
        <v>477.71</v>
      </c>
      <c r="F897" s="6">
        <f t="shared" si="39"/>
        <v>0</v>
      </c>
    </row>
    <row r="898" spans="1:6" x14ac:dyDescent="0.25">
      <c r="A898" vm="1876">
        <f ca="1"/>
        <v>45131</v>
      </c>
      <c r="B898" vm="1877">
        <f ca="1"/>
        <v>454.2</v>
      </c>
      <c r="C898" s="34">
        <f t="shared" ca="1" si="40"/>
        <v>-4.921395825919489E-2</v>
      </c>
      <c r="D898" s="6">
        <f t="shared" si="41"/>
        <v>0</v>
      </c>
      <c r="E898">
        <f ca="1">MAX(B$3:B898)</f>
        <v>477.71</v>
      </c>
      <c r="F898" s="6">
        <f t="shared" si="39"/>
        <v>0</v>
      </c>
    </row>
    <row r="899" spans="1:6" x14ac:dyDescent="0.25">
      <c r="A899" vm="1878">
        <f ca="1"/>
        <v>45132</v>
      </c>
      <c r="B899" vm="1879">
        <f ca="1"/>
        <v>455.44</v>
      </c>
      <c r="C899" s="34">
        <f t="shared" ca="1" si="40"/>
        <v>-4.6618241192355157E-2</v>
      </c>
      <c r="D899" s="6">
        <f t="shared" si="41"/>
        <v>0</v>
      </c>
      <c r="E899">
        <f ca="1">MAX(B$3:B899)</f>
        <v>477.71</v>
      </c>
      <c r="F899" s="6">
        <f t="shared" ref="F899:F962" si="42">F900</f>
        <v>0</v>
      </c>
    </row>
    <row r="900" spans="1:6" x14ac:dyDescent="0.25">
      <c r="A900" vm="1880">
        <f ca="1"/>
        <v>45133</v>
      </c>
      <c r="B900" vm="1881">
        <f ca="1"/>
        <v>455.51</v>
      </c>
      <c r="C900" s="34">
        <f t="shared" ref="C900:C963" ca="1" si="43">(B900-E900)/E900</f>
        <v>-4.6471708777291641E-2</v>
      </c>
      <c r="D900" s="6">
        <f t="shared" ref="D900:D963" si="44">F900</f>
        <v>0</v>
      </c>
      <c r="E900">
        <f ca="1">MAX(B$3:B900)</f>
        <v>477.71</v>
      </c>
      <c r="F900" s="6">
        <f t="shared" si="42"/>
        <v>0</v>
      </c>
    </row>
    <row r="901" spans="1:6" x14ac:dyDescent="0.25">
      <c r="A901" vm="1882">
        <f ca="1"/>
        <v>45134</v>
      </c>
      <c r="B901" vm="1883">
        <f ca="1"/>
        <v>452.49</v>
      </c>
      <c r="C901" s="34">
        <f t="shared" ca="1" si="43"/>
        <v>-5.2793535827175421E-2</v>
      </c>
      <c r="D901" s="6">
        <f t="shared" si="44"/>
        <v>0</v>
      </c>
      <c r="E901">
        <f ca="1">MAX(B$3:B901)</f>
        <v>477.71</v>
      </c>
      <c r="F901" s="6">
        <f t="shared" si="42"/>
        <v>0</v>
      </c>
    </row>
    <row r="902" spans="1:6" x14ac:dyDescent="0.25">
      <c r="A902" vm="1884">
        <f ca="1"/>
        <v>45135</v>
      </c>
      <c r="B902" vm="1885">
        <f ca="1"/>
        <v>456.92</v>
      </c>
      <c r="C902" s="34">
        <f t="shared" ca="1" si="43"/>
        <v>-4.352012727386901E-2</v>
      </c>
      <c r="D902" s="6">
        <f t="shared" si="44"/>
        <v>0</v>
      </c>
      <c r="E902">
        <f ca="1">MAX(B$3:B902)</f>
        <v>477.71</v>
      </c>
      <c r="F902" s="6">
        <f t="shared" si="42"/>
        <v>0</v>
      </c>
    </row>
    <row r="903" spans="1:6" x14ac:dyDescent="0.25">
      <c r="A903" vm="1886">
        <f ca="1"/>
        <v>45138</v>
      </c>
      <c r="B903" vm="1887">
        <f ca="1"/>
        <v>457.79</v>
      </c>
      <c r="C903" s="34">
        <f t="shared" ca="1" si="43"/>
        <v>-4.169893868665081E-2</v>
      </c>
      <c r="D903" s="6">
        <f t="shared" si="44"/>
        <v>0</v>
      </c>
      <c r="E903">
        <f ca="1">MAX(B$3:B903)</f>
        <v>477.71</v>
      </c>
      <c r="F903" s="6">
        <f t="shared" si="42"/>
        <v>0</v>
      </c>
    </row>
    <row r="904" spans="1:6" x14ac:dyDescent="0.25">
      <c r="A904" vm="1888">
        <f ca="1"/>
        <v>45139</v>
      </c>
      <c r="B904" vm="1889">
        <f ca="1"/>
        <v>456.48</v>
      </c>
      <c r="C904" s="34">
        <f t="shared" ca="1" si="43"/>
        <v>-4.4441188168554066E-2</v>
      </c>
      <c r="D904" s="6">
        <f t="shared" si="44"/>
        <v>0</v>
      </c>
      <c r="E904">
        <f ca="1">MAX(B$3:B904)</f>
        <v>477.71</v>
      </c>
      <c r="F904" s="6">
        <f t="shared" si="42"/>
        <v>0</v>
      </c>
    </row>
    <row r="905" spans="1:6" x14ac:dyDescent="0.25">
      <c r="A905" vm="1890">
        <f ca="1"/>
        <v>45140</v>
      </c>
      <c r="B905" vm="1891">
        <f ca="1"/>
        <v>450.13</v>
      </c>
      <c r="C905" s="34">
        <f t="shared" ca="1" si="43"/>
        <v>-5.7733771535031682E-2</v>
      </c>
      <c r="D905" s="6">
        <f t="shared" si="44"/>
        <v>0</v>
      </c>
      <c r="E905">
        <f ca="1">MAX(B$3:B905)</f>
        <v>477.71</v>
      </c>
      <c r="F905" s="6">
        <f t="shared" si="42"/>
        <v>0</v>
      </c>
    </row>
    <row r="906" spans="1:6" x14ac:dyDescent="0.25">
      <c r="A906" vm="1892">
        <f ca="1"/>
        <v>45141</v>
      </c>
      <c r="B906" vm="1893">
        <f ca="1"/>
        <v>448.84</v>
      </c>
      <c r="C906" s="34">
        <f t="shared" ca="1" si="43"/>
        <v>-6.0434154612631109E-2</v>
      </c>
      <c r="D906" s="6">
        <f t="shared" si="44"/>
        <v>0</v>
      </c>
      <c r="E906">
        <f ca="1">MAX(B$3:B906)</f>
        <v>477.71</v>
      </c>
      <c r="F906" s="6">
        <f t="shared" si="42"/>
        <v>0</v>
      </c>
    </row>
    <row r="907" spans="1:6" x14ac:dyDescent="0.25">
      <c r="A907" vm="1894">
        <f ca="1"/>
        <v>45142</v>
      </c>
      <c r="B907" vm="1895">
        <f ca="1"/>
        <v>446.81</v>
      </c>
      <c r="C907" s="34">
        <f t="shared" ca="1" si="43"/>
        <v>-6.4683594649473486E-2</v>
      </c>
      <c r="D907" s="6">
        <f t="shared" si="44"/>
        <v>0</v>
      </c>
      <c r="E907">
        <f ca="1">MAX(B$3:B907)</f>
        <v>477.71</v>
      </c>
      <c r="F907" s="6">
        <f t="shared" si="42"/>
        <v>0</v>
      </c>
    </row>
    <row r="908" spans="1:6" x14ac:dyDescent="0.25">
      <c r="A908" vm="1896">
        <f ca="1"/>
        <v>45145</v>
      </c>
      <c r="B908" vm="1897">
        <f ca="1"/>
        <v>450.71</v>
      </c>
      <c r="C908" s="34">
        <f t="shared" ca="1" si="43"/>
        <v>-5.6519645810219593E-2</v>
      </c>
      <c r="D908" s="6">
        <f t="shared" si="44"/>
        <v>0</v>
      </c>
      <c r="E908">
        <f ca="1">MAX(B$3:B908)</f>
        <v>477.71</v>
      </c>
      <c r="F908" s="6">
        <f t="shared" si="42"/>
        <v>0</v>
      </c>
    </row>
    <row r="909" spans="1:6" x14ac:dyDescent="0.25">
      <c r="A909" vm="1898">
        <f ca="1"/>
        <v>45146</v>
      </c>
      <c r="B909" vm="1899">
        <f ca="1"/>
        <v>448.75</v>
      </c>
      <c r="C909" s="34">
        <f t="shared" ca="1" si="43"/>
        <v>-6.0622553431998454E-2</v>
      </c>
      <c r="D909" s="6">
        <f t="shared" si="44"/>
        <v>0</v>
      </c>
      <c r="E909">
        <f ca="1">MAX(B$3:B909)</f>
        <v>477.71</v>
      </c>
      <c r="F909" s="6">
        <f t="shared" si="42"/>
        <v>0</v>
      </c>
    </row>
    <row r="910" spans="1:6" x14ac:dyDescent="0.25">
      <c r="A910" vm="1900">
        <f ca="1"/>
        <v>45147</v>
      </c>
      <c r="B910" vm="1901">
        <f ca="1"/>
        <v>445.75</v>
      </c>
      <c r="C910" s="34">
        <f t="shared" ca="1" si="43"/>
        <v>-6.6902514077578412E-2</v>
      </c>
      <c r="D910" s="6">
        <f t="shared" si="44"/>
        <v>0</v>
      </c>
      <c r="E910">
        <f ca="1">MAX(B$3:B910)</f>
        <v>477.71</v>
      </c>
      <c r="F910" s="6">
        <f t="shared" si="42"/>
        <v>0</v>
      </c>
    </row>
    <row r="911" spans="1:6" x14ac:dyDescent="0.25">
      <c r="A911" vm="1902">
        <f ca="1"/>
        <v>45148</v>
      </c>
      <c r="B911" vm="1903">
        <f ca="1"/>
        <v>445.91</v>
      </c>
      <c r="C911" s="34">
        <f t="shared" ca="1" si="43"/>
        <v>-6.6567582843147427E-2</v>
      </c>
      <c r="D911" s="6">
        <f t="shared" si="44"/>
        <v>0</v>
      </c>
      <c r="E911">
        <f ca="1">MAX(B$3:B911)</f>
        <v>477.71</v>
      </c>
      <c r="F911" s="6">
        <f t="shared" si="42"/>
        <v>0</v>
      </c>
    </row>
    <row r="912" spans="1:6" x14ac:dyDescent="0.25">
      <c r="A912" vm="1904">
        <f ca="1"/>
        <v>45149</v>
      </c>
      <c r="B912" vm="1905">
        <f ca="1"/>
        <v>445.65</v>
      </c>
      <c r="C912" s="34">
        <f t="shared" ca="1" si="43"/>
        <v>-6.7111846099097788E-2</v>
      </c>
      <c r="D912" s="6">
        <f t="shared" si="44"/>
        <v>0</v>
      </c>
      <c r="E912">
        <f ca="1">MAX(B$3:B912)</f>
        <v>477.71</v>
      </c>
      <c r="F912" s="6">
        <f t="shared" si="42"/>
        <v>0</v>
      </c>
    </row>
    <row r="913" spans="1:6" x14ac:dyDescent="0.25">
      <c r="A913" vm="1906">
        <f ca="1"/>
        <v>45152</v>
      </c>
      <c r="B913" vm="1907">
        <f ca="1"/>
        <v>448.11</v>
      </c>
      <c r="C913" s="34">
        <f t="shared" ca="1" si="43"/>
        <v>-6.1962278369722144E-2</v>
      </c>
      <c r="D913" s="6">
        <f t="shared" si="44"/>
        <v>0</v>
      </c>
      <c r="E913">
        <f ca="1">MAX(B$3:B913)</f>
        <v>477.71</v>
      </c>
      <c r="F913" s="6">
        <f t="shared" si="42"/>
        <v>0</v>
      </c>
    </row>
    <row r="914" spans="1:6" x14ac:dyDescent="0.25">
      <c r="A914" vm="1908">
        <f ca="1"/>
        <v>45153</v>
      </c>
      <c r="B914" vm="1909">
        <f ca="1"/>
        <v>442.89</v>
      </c>
      <c r="C914" s="34">
        <f t="shared" ca="1" si="43"/>
        <v>-7.2889409893031332E-2</v>
      </c>
      <c r="D914" s="6">
        <f t="shared" si="44"/>
        <v>0</v>
      </c>
      <c r="E914">
        <f ca="1">MAX(B$3:B914)</f>
        <v>477.71</v>
      </c>
      <c r="F914" s="6">
        <f t="shared" si="42"/>
        <v>0</v>
      </c>
    </row>
    <row r="915" spans="1:6" x14ac:dyDescent="0.25">
      <c r="A915" vm="1910">
        <f ca="1"/>
        <v>45154</v>
      </c>
      <c r="B915" vm="1911">
        <f ca="1"/>
        <v>439.64</v>
      </c>
      <c r="C915" s="34">
        <f t="shared" ca="1" si="43"/>
        <v>-7.9692700592409613E-2</v>
      </c>
      <c r="D915" s="6">
        <f t="shared" si="44"/>
        <v>0</v>
      </c>
      <c r="E915">
        <f ca="1">MAX(B$3:B915)</f>
        <v>477.71</v>
      </c>
      <c r="F915" s="6">
        <f t="shared" si="42"/>
        <v>0</v>
      </c>
    </row>
    <row r="916" spans="1:6" x14ac:dyDescent="0.25">
      <c r="A916" vm="1912">
        <f ca="1"/>
        <v>45155</v>
      </c>
      <c r="B916" vm="1913">
        <f ca="1"/>
        <v>436.29</v>
      </c>
      <c r="C916" s="34">
        <f t="shared" ca="1" si="43"/>
        <v>-8.6705323313307159E-2</v>
      </c>
      <c r="D916" s="6">
        <f t="shared" si="44"/>
        <v>0</v>
      </c>
      <c r="E916">
        <f ca="1">MAX(B$3:B916)</f>
        <v>477.71</v>
      </c>
      <c r="F916" s="6">
        <f t="shared" si="42"/>
        <v>0</v>
      </c>
    </row>
    <row r="917" spans="1:6" x14ac:dyDescent="0.25">
      <c r="A917" vm="1914">
        <f ca="1"/>
        <v>45156</v>
      </c>
      <c r="B917" vm="1915">
        <f ca="1"/>
        <v>436.5</v>
      </c>
      <c r="C917" s="34">
        <f t="shared" ca="1" si="43"/>
        <v>-8.6265726068116597E-2</v>
      </c>
      <c r="D917" s="6">
        <f t="shared" si="44"/>
        <v>0</v>
      </c>
      <c r="E917">
        <f ca="1">MAX(B$3:B917)</f>
        <v>477.71</v>
      </c>
      <c r="F917" s="6">
        <f t="shared" si="42"/>
        <v>0</v>
      </c>
    </row>
    <row r="918" spans="1:6" x14ac:dyDescent="0.25">
      <c r="A918" vm="1916">
        <f ca="1"/>
        <v>45159</v>
      </c>
      <c r="B918" vm="1917">
        <f ca="1"/>
        <v>439.34</v>
      </c>
      <c r="C918" s="34">
        <f t="shared" ca="1" si="43"/>
        <v>-8.032069665696763E-2</v>
      </c>
      <c r="D918" s="6">
        <f t="shared" si="44"/>
        <v>0</v>
      </c>
      <c r="E918">
        <f ca="1">MAX(B$3:B918)</f>
        <v>477.71</v>
      </c>
      <c r="F918" s="6">
        <f t="shared" si="42"/>
        <v>0</v>
      </c>
    </row>
    <row r="919" spans="1:6" x14ac:dyDescent="0.25">
      <c r="A919" vm="1918">
        <f ca="1"/>
        <v>45160</v>
      </c>
      <c r="B919" vm="1919">
        <f ca="1"/>
        <v>438.15</v>
      </c>
      <c r="C919" s="34">
        <f t="shared" ca="1" si="43"/>
        <v>-8.2811747713047668E-2</v>
      </c>
      <c r="D919" s="6">
        <f t="shared" si="44"/>
        <v>0</v>
      </c>
      <c r="E919">
        <f ca="1">MAX(B$3:B919)</f>
        <v>477.71</v>
      </c>
      <c r="F919" s="6">
        <f t="shared" si="42"/>
        <v>0</v>
      </c>
    </row>
    <row r="920" spans="1:6" x14ac:dyDescent="0.25">
      <c r="A920" vm="1920">
        <f ca="1"/>
        <v>45161</v>
      </c>
      <c r="B920" vm="1921">
        <f ca="1"/>
        <v>443.03</v>
      </c>
      <c r="C920" s="34">
        <f t="shared" ca="1" si="43"/>
        <v>-7.2596345062904286E-2</v>
      </c>
      <c r="D920" s="6">
        <f t="shared" si="44"/>
        <v>0</v>
      </c>
      <c r="E920">
        <f ca="1">MAX(B$3:B920)</f>
        <v>477.71</v>
      </c>
      <c r="F920" s="6">
        <f t="shared" si="42"/>
        <v>0</v>
      </c>
    </row>
    <row r="921" spans="1:6" x14ac:dyDescent="0.25">
      <c r="A921" vm="1922">
        <f ca="1"/>
        <v>45162</v>
      </c>
      <c r="B921" vm="1923">
        <f ca="1"/>
        <v>436.89</v>
      </c>
      <c r="C921" s="34">
        <f t="shared" ca="1" si="43"/>
        <v>-8.5449331184191235E-2</v>
      </c>
      <c r="D921" s="6">
        <f t="shared" si="44"/>
        <v>0</v>
      </c>
      <c r="E921">
        <f ca="1">MAX(B$3:B921)</f>
        <v>477.71</v>
      </c>
      <c r="F921" s="6">
        <f t="shared" si="42"/>
        <v>0</v>
      </c>
    </row>
    <row r="922" spans="1:6" x14ac:dyDescent="0.25">
      <c r="A922" vm="1924">
        <f ca="1"/>
        <v>45163</v>
      </c>
      <c r="B922" vm="1925">
        <f ca="1"/>
        <v>439.97</v>
      </c>
      <c r="C922" s="34">
        <f t="shared" ca="1" si="43"/>
        <v>-7.9001904921395735E-2</v>
      </c>
      <c r="D922" s="6">
        <f t="shared" si="44"/>
        <v>0</v>
      </c>
      <c r="E922">
        <f ca="1">MAX(B$3:B922)</f>
        <v>477.71</v>
      </c>
      <c r="F922" s="6">
        <f t="shared" si="42"/>
        <v>0</v>
      </c>
    </row>
    <row r="923" spans="1:6" x14ac:dyDescent="0.25">
      <c r="A923" vm="1926">
        <f ca="1"/>
        <v>45166</v>
      </c>
      <c r="B923" vm="1927">
        <f ca="1"/>
        <v>442.76</v>
      </c>
      <c r="C923" s="34">
        <f t="shared" ca="1" si="43"/>
        <v>-7.3161541521006443E-2</v>
      </c>
      <c r="D923" s="6">
        <f t="shared" si="44"/>
        <v>0</v>
      </c>
      <c r="E923">
        <f ca="1">MAX(B$3:B923)</f>
        <v>477.71</v>
      </c>
      <c r="F923" s="6">
        <f t="shared" si="42"/>
        <v>0</v>
      </c>
    </row>
    <row r="924" spans="1:6" x14ac:dyDescent="0.25">
      <c r="A924" vm="1928">
        <f ca="1"/>
        <v>45167</v>
      </c>
      <c r="B924" vm="1929">
        <f ca="1"/>
        <v>449.16</v>
      </c>
      <c r="C924" s="34">
        <f t="shared" ca="1" si="43"/>
        <v>-5.9764292143769139E-2</v>
      </c>
      <c r="D924" s="6">
        <f t="shared" si="44"/>
        <v>0</v>
      </c>
      <c r="E924">
        <f ca="1">MAX(B$3:B924)</f>
        <v>477.71</v>
      </c>
      <c r="F924" s="6">
        <f t="shared" si="42"/>
        <v>0</v>
      </c>
    </row>
    <row r="925" spans="1:6" x14ac:dyDescent="0.25">
      <c r="A925" vm="1930">
        <f ca="1"/>
        <v>45168</v>
      </c>
      <c r="B925" vm="1931">
        <f ca="1"/>
        <v>451.01</v>
      </c>
      <c r="C925" s="34">
        <f t="shared" ca="1" si="43"/>
        <v>-5.5891649745661576E-2</v>
      </c>
      <c r="D925" s="6">
        <f t="shared" si="44"/>
        <v>0</v>
      </c>
      <c r="E925">
        <f ca="1">MAX(B$3:B925)</f>
        <v>477.71</v>
      </c>
      <c r="F925" s="6">
        <f t="shared" si="42"/>
        <v>0</v>
      </c>
    </row>
    <row r="926" spans="1:6" x14ac:dyDescent="0.25">
      <c r="A926" vm="1932">
        <f ca="1"/>
        <v>45169</v>
      </c>
      <c r="B926" vm="1933">
        <f ca="1"/>
        <v>450.35</v>
      </c>
      <c r="C926" s="34">
        <f t="shared" ca="1" si="43"/>
        <v>-5.7273241087689095E-2</v>
      </c>
      <c r="D926" s="6">
        <f t="shared" si="44"/>
        <v>0</v>
      </c>
      <c r="E926">
        <f ca="1">MAX(B$3:B926)</f>
        <v>477.71</v>
      </c>
      <c r="F926" s="6">
        <f t="shared" si="42"/>
        <v>0</v>
      </c>
    </row>
    <row r="927" spans="1:6" x14ac:dyDescent="0.25">
      <c r="A927" vm="1934">
        <f ca="1"/>
        <v>45170</v>
      </c>
      <c r="B927" vm="1935">
        <f ca="1"/>
        <v>451.19</v>
      </c>
      <c r="C927" s="34">
        <f t="shared" ca="1" si="43"/>
        <v>-5.5514852106926763E-2</v>
      </c>
      <c r="D927" s="6">
        <f t="shared" si="44"/>
        <v>0</v>
      </c>
      <c r="E927">
        <f ca="1">MAX(B$3:B927)</f>
        <v>477.71</v>
      </c>
      <c r="F927" s="6">
        <f t="shared" si="42"/>
        <v>0</v>
      </c>
    </row>
    <row r="928" spans="1:6" x14ac:dyDescent="0.25">
      <c r="A928" vm="1936">
        <f ca="1"/>
        <v>45174</v>
      </c>
      <c r="B928" vm="1937">
        <f ca="1"/>
        <v>449.24</v>
      </c>
      <c r="C928" s="34">
        <f t="shared" ca="1" si="43"/>
        <v>-5.9596826526553709E-2</v>
      </c>
      <c r="D928" s="6">
        <f t="shared" si="44"/>
        <v>0</v>
      </c>
      <c r="E928">
        <f ca="1">MAX(B$3:B928)</f>
        <v>477.71</v>
      </c>
      <c r="F928" s="6">
        <f t="shared" si="42"/>
        <v>0</v>
      </c>
    </row>
    <row r="929" spans="1:6" x14ac:dyDescent="0.25">
      <c r="A929" vm="1938">
        <f ca="1"/>
        <v>45175</v>
      </c>
      <c r="B929" vm="1939">
        <f ca="1"/>
        <v>446.22</v>
      </c>
      <c r="C929" s="34">
        <f t="shared" ca="1" si="43"/>
        <v>-6.5918653576437489E-2</v>
      </c>
      <c r="D929" s="6">
        <f t="shared" si="44"/>
        <v>0</v>
      </c>
      <c r="E929">
        <f ca="1">MAX(B$3:B929)</f>
        <v>477.71</v>
      </c>
      <c r="F929" s="6">
        <f t="shared" si="42"/>
        <v>0</v>
      </c>
    </row>
    <row r="930" spans="1:6" x14ac:dyDescent="0.25">
      <c r="A930" vm="1940">
        <f ca="1"/>
        <v>45176</v>
      </c>
      <c r="B930" vm="1941">
        <f ca="1"/>
        <v>444.85</v>
      </c>
      <c r="C930" s="34">
        <f t="shared" ca="1" si="43"/>
        <v>-6.8786502271252339E-2</v>
      </c>
      <c r="D930" s="6">
        <f t="shared" si="44"/>
        <v>0</v>
      </c>
      <c r="E930">
        <f ca="1">MAX(B$3:B930)</f>
        <v>477.71</v>
      </c>
      <c r="F930" s="6">
        <f t="shared" si="42"/>
        <v>0</v>
      </c>
    </row>
    <row r="931" spans="1:6" x14ac:dyDescent="0.25">
      <c r="A931" vm="1942">
        <f ca="1"/>
        <v>45177</v>
      </c>
      <c r="B931" vm="1943">
        <f ca="1"/>
        <v>445.52</v>
      </c>
      <c r="C931" s="34">
        <f t="shared" ca="1" si="43"/>
        <v>-6.7383977727072913E-2</v>
      </c>
      <c r="D931" s="6">
        <f t="shared" si="44"/>
        <v>0</v>
      </c>
      <c r="E931">
        <f ca="1">MAX(B$3:B931)</f>
        <v>477.71</v>
      </c>
      <c r="F931" s="6">
        <f t="shared" si="42"/>
        <v>0</v>
      </c>
    </row>
    <row r="932" spans="1:6" x14ac:dyDescent="0.25">
      <c r="A932" vm="1944">
        <f ca="1"/>
        <v>45180</v>
      </c>
      <c r="B932" vm="1945">
        <f ca="1"/>
        <v>448.45</v>
      </c>
      <c r="C932" s="34">
        <f t="shared" ca="1" si="43"/>
        <v>-6.1250549496556471E-2</v>
      </c>
      <c r="D932" s="6">
        <f t="shared" si="44"/>
        <v>0</v>
      </c>
      <c r="E932">
        <f ca="1">MAX(B$3:B932)</f>
        <v>477.71</v>
      </c>
      <c r="F932" s="6">
        <f t="shared" si="42"/>
        <v>0</v>
      </c>
    </row>
    <row r="933" spans="1:6" x14ac:dyDescent="0.25">
      <c r="A933" vm="1946">
        <f ca="1"/>
        <v>45181</v>
      </c>
      <c r="B933" vm="1947">
        <f ca="1"/>
        <v>445.99</v>
      </c>
      <c r="C933" s="34">
        <f t="shared" ca="1" si="43"/>
        <v>-6.640011722593199E-2</v>
      </c>
      <c r="D933" s="6">
        <f t="shared" si="44"/>
        <v>0</v>
      </c>
      <c r="E933">
        <f ca="1">MAX(B$3:B933)</f>
        <v>477.71</v>
      </c>
      <c r="F933" s="6">
        <f t="shared" si="42"/>
        <v>0</v>
      </c>
    </row>
    <row r="934" spans="1:6" x14ac:dyDescent="0.25">
      <c r="A934" vm="1948">
        <f ca="1"/>
        <v>45182</v>
      </c>
      <c r="B934" vm="1949">
        <f ca="1"/>
        <v>446.51</v>
      </c>
      <c r="C934" s="34">
        <f t="shared" ca="1" si="43"/>
        <v>-6.5311590714031503E-2</v>
      </c>
      <c r="D934" s="6">
        <f t="shared" si="44"/>
        <v>0</v>
      </c>
      <c r="E934">
        <f ca="1">MAX(B$3:B934)</f>
        <v>477.71</v>
      </c>
      <c r="F934" s="6">
        <f t="shared" si="42"/>
        <v>0</v>
      </c>
    </row>
    <row r="935" spans="1:6" x14ac:dyDescent="0.25">
      <c r="A935" vm="1950">
        <f ca="1"/>
        <v>45183</v>
      </c>
      <c r="B935" vm="1951">
        <f ca="1"/>
        <v>450.36</v>
      </c>
      <c r="C935" s="34">
        <f t="shared" ca="1" si="43"/>
        <v>-5.7252307885537181E-2</v>
      </c>
      <c r="D935" s="6">
        <f t="shared" si="44"/>
        <v>0</v>
      </c>
      <c r="E935">
        <f ca="1">MAX(B$3:B935)</f>
        <v>477.71</v>
      </c>
      <c r="F935" s="6">
        <f t="shared" si="42"/>
        <v>0</v>
      </c>
    </row>
    <row r="936" spans="1:6" x14ac:dyDescent="0.25">
      <c r="A936" vm="1952">
        <f ca="1"/>
        <v>45184</v>
      </c>
      <c r="B936" vm="1953">
        <f ca="1"/>
        <v>443.37</v>
      </c>
      <c r="C936" s="34">
        <f t="shared" ca="1" si="43"/>
        <v>-7.1884616189738501E-2</v>
      </c>
      <c r="D936" s="6">
        <f t="shared" si="44"/>
        <v>0</v>
      </c>
      <c r="E936">
        <f ca="1">MAX(B$3:B936)</f>
        <v>477.71</v>
      </c>
      <c r="F936" s="6">
        <f t="shared" si="42"/>
        <v>0</v>
      </c>
    </row>
    <row r="937" spans="1:6" x14ac:dyDescent="0.25">
      <c r="A937" vm="1954">
        <f ca="1"/>
        <v>45187</v>
      </c>
      <c r="B937" vm="1955">
        <f ca="1"/>
        <v>443.63</v>
      </c>
      <c r="C937" s="34">
        <f t="shared" ca="1" si="43"/>
        <v>-7.1340352933788251E-2</v>
      </c>
      <c r="D937" s="6">
        <f t="shared" si="44"/>
        <v>0</v>
      </c>
      <c r="E937">
        <f ca="1">MAX(B$3:B937)</f>
        <v>477.71</v>
      </c>
      <c r="F937" s="6">
        <f t="shared" si="42"/>
        <v>0</v>
      </c>
    </row>
    <row r="938" spans="1:6" x14ac:dyDescent="0.25">
      <c r="A938" vm="1956">
        <f ca="1"/>
        <v>45188</v>
      </c>
      <c r="B938" vm="1957">
        <f ca="1"/>
        <v>442.71</v>
      </c>
      <c r="C938" s="34">
        <f t="shared" ca="1" si="43"/>
        <v>-7.3266207531766131E-2</v>
      </c>
      <c r="D938" s="6">
        <f t="shared" si="44"/>
        <v>0</v>
      </c>
      <c r="E938">
        <f ca="1">MAX(B$3:B938)</f>
        <v>477.71</v>
      </c>
      <c r="F938" s="6">
        <f t="shared" si="42"/>
        <v>0</v>
      </c>
    </row>
    <row r="939" spans="1:6" x14ac:dyDescent="0.25">
      <c r="A939" vm="1958">
        <f ca="1"/>
        <v>45189</v>
      </c>
      <c r="B939" vm="1959">
        <f ca="1"/>
        <v>438.64</v>
      </c>
      <c r="C939" s="34">
        <f t="shared" ca="1" si="43"/>
        <v>-8.178602080760293E-2</v>
      </c>
      <c r="D939" s="6">
        <f t="shared" si="44"/>
        <v>0</v>
      </c>
      <c r="E939">
        <f ca="1">MAX(B$3:B939)</f>
        <v>477.71</v>
      </c>
      <c r="F939" s="6">
        <f t="shared" si="42"/>
        <v>0</v>
      </c>
    </row>
    <row r="940" spans="1:6" x14ac:dyDescent="0.25">
      <c r="A940" vm="1960">
        <f ca="1"/>
        <v>45190</v>
      </c>
      <c r="B940" vm="1961">
        <f ca="1"/>
        <v>431.39</v>
      </c>
      <c r="C940" s="34">
        <f t="shared" ca="1" si="43"/>
        <v>-9.696259236775448E-2</v>
      </c>
      <c r="D940" s="6">
        <f t="shared" si="44"/>
        <v>0</v>
      </c>
      <c r="E940">
        <f ca="1">MAX(B$3:B940)</f>
        <v>477.71</v>
      </c>
      <c r="F940" s="6">
        <f t="shared" si="42"/>
        <v>0</v>
      </c>
    </row>
    <row r="941" spans="1:6" x14ac:dyDescent="0.25">
      <c r="A941" vm="1962">
        <f ca="1"/>
        <v>45191</v>
      </c>
      <c r="B941" vm="1963">
        <f ca="1"/>
        <v>430.42</v>
      </c>
      <c r="C941" s="34">
        <f t="shared" ca="1" si="43"/>
        <v>-9.8993112976491937E-2</v>
      </c>
      <c r="D941" s="6">
        <f t="shared" si="44"/>
        <v>0</v>
      </c>
      <c r="E941">
        <f ca="1">MAX(B$3:B941)</f>
        <v>477.71</v>
      </c>
      <c r="F941" s="6">
        <f t="shared" si="42"/>
        <v>0</v>
      </c>
    </row>
    <row r="942" spans="1:6" x14ac:dyDescent="0.25">
      <c r="A942" vm="1964">
        <f ca="1"/>
        <v>45194</v>
      </c>
      <c r="B942" vm="1965">
        <f ca="1"/>
        <v>432.23</v>
      </c>
      <c r="C942" s="34">
        <f t="shared" ca="1" si="43"/>
        <v>-9.5204203386992037E-2</v>
      </c>
      <c r="D942" s="6">
        <f t="shared" si="44"/>
        <v>0</v>
      </c>
      <c r="E942">
        <f ca="1">MAX(B$3:B942)</f>
        <v>477.71</v>
      </c>
      <c r="F942" s="6">
        <f t="shared" si="42"/>
        <v>0</v>
      </c>
    </row>
    <row r="943" spans="1:6" x14ac:dyDescent="0.25">
      <c r="A943" vm="1966">
        <f ca="1"/>
        <v>45195</v>
      </c>
      <c r="B943" vm="1967">
        <f ca="1"/>
        <v>425.88</v>
      </c>
      <c r="C943" s="34">
        <f t="shared" ca="1" si="43"/>
        <v>-0.10849678675346965</v>
      </c>
      <c r="D943" s="6">
        <f t="shared" si="44"/>
        <v>0</v>
      </c>
      <c r="E943">
        <f ca="1">MAX(B$3:B943)</f>
        <v>477.71</v>
      </c>
      <c r="F943" s="6">
        <f t="shared" si="42"/>
        <v>0</v>
      </c>
    </row>
    <row r="944" spans="1:6" x14ac:dyDescent="0.25">
      <c r="A944" vm="1968">
        <f ca="1"/>
        <v>45196</v>
      </c>
      <c r="B944" vm="1969">
        <f ca="1"/>
        <v>426.05</v>
      </c>
      <c r="C944" s="34">
        <f t="shared" ca="1" si="43"/>
        <v>-0.10814092231688675</v>
      </c>
      <c r="D944" s="6">
        <f t="shared" si="44"/>
        <v>0</v>
      </c>
      <c r="E944">
        <f ca="1">MAX(B$3:B944)</f>
        <v>477.71</v>
      </c>
      <c r="F944" s="6">
        <f t="shared" si="42"/>
        <v>0</v>
      </c>
    </row>
    <row r="945" spans="1:6" x14ac:dyDescent="0.25">
      <c r="A945" vm="1970">
        <f ca="1"/>
        <v>45197</v>
      </c>
      <c r="B945" vm="1971">
        <f ca="1"/>
        <v>428.52</v>
      </c>
      <c r="C945" s="34">
        <f t="shared" ca="1" si="43"/>
        <v>-0.10297042138535932</v>
      </c>
      <c r="D945" s="6">
        <f t="shared" si="44"/>
        <v>0</v>
      </c>
      <c r="E945">
        <f ca="1">MAX(B$3:B945)</f>
        <v>477.71</v>
      </c>
      <c r="F945" s="6">
        <f t="shared" si="42"/>
        <v>0</v>
      </c>
    </row>
    <row r="946" spans="1:6" x14ac:dyDescent="0.25">
      <c r="A946" vm="1972">
        <f ca="1"/>
        <v>45198</v>
      </c>
      <c r="B946" vm="1973">
        <f ca="1"/>
        <v>427.48</v>
      </c>
      <c r="C946" s="34">
        <f t="shared" ca="1" si="43"/>
        <v>-0.10514747440916029</v>
      </c>
      <c r="D946" s="6">
        <f t="shared" si="44"/>
        <v>0</v>
      </c>
      <c r="E946">
        <f ca="1">MAX(B$3:B946)</f>
        <v>477.71</v>
      </c>
      <c r="F946" s="6">
        <f t="shared" si="42"/>
        <v>0</v>
      </c>
    </row>
    <row r="947" spans="1:6" x14ac:dyDescent="0.25">
      <c r="A947" vm="1974">
        <f ca="1"/>
        <v>45201</v>
      </c>
      <c r="B947" vm="1975">
        <f ca="1"/>
        <v>427.31</v>
      </c>
      <c r="C947" s="34">
        <f t="shared" ca="1" si="43"/>
        <v>-0.10550333884574319</v>
      </c>
      <c r="D947" s="6">
        <f t="shared" si="44"/>
        <v>0</v>
      </c>
      <c r="E947">
        <f ca="1">MAX(B$3:B947)</f>
        <v>477.71</v>
      </c>
      <c r="F947" s="6">
        <f t="shared" si="42"/>
        <v>0</v>
      </c>
    </row>
    <row r="948" spans="1:6" x14ac:dyDescent="0.25">
      <c r="A948" vm="1976">
        <f ca="1"/>
        <v>45202</v>
      </c>
      <c r="B948" vm="1977">
        <f ca="1"/>
        <v>421.59</v>
      </c>
      <c r="C948" s="34">
        <f t="shared" ca="1" si="43"/>
        <v>-0.11747713047664902</v>
      </c>
      <c r="D948" s="6">
        <f t="shared" si="44"/>
        <v>0</v>
      </c>
      <c r="E948">
        <f ca="1">MAX(B$3:B948)</f>
        <v>477.71</v>
      </c>
      <c r="F948" s="6">
        <f t="shared" si="42"/>
        <v>0</v>
      </c>
    </row>
    <row r="949" spans="1:6" x14ac:dyDescent="0.25">
      <c r="A949" vm="1978">
        <f ca="1"/>
        <v>45203</v>
      </c>
      <c r="B949" vm="1979">
        <f ca="1"/>
        <v>424.66</v>
      </c>
      <c r="C949" s="34">
        <f t="shared" ca="1" si="43"/>
        <v>-0.11105063741600543</v>
      </c>
      <c r="D949" s="6">
        <f t="shared" si="44"/>
        <v>0</v>
      </c>
      <c r="E949">
        <f ca="1">MAX(B$3:B949)</f>
        <v>477.71</v>
      </c>
      <c r="F949" s="6">
        <f t="shared" si="42"/>
        <v>0</v>
      </c>
    </row>
    <row r="950" spans="1:6" x14ac:dyDescent="0.25">
      <c r="A950" vm="1980">
        <f ca="1"/>
        <v>45204</v>
      </c>
      <c r="B950" vm="1981">
        <f ca="1"/>
        <v>424.5</v>
      </c>
      <c r="C950" s="34">
        <f t="shared" ca="1" si="43"/>
        <v>-0.11138556865043642</v>
      </c>
      <c r="D950" s="6">
        <f t="shared" si="44"/>
        <v>0</v>
      </c>
      <c r="E950">
        <f ca="1">MAX(B$3:B950)</f>
        <v>477.71</v>
      </c>
      <c r="F950" s="6">
        <f t="shared" si="42"/>
        <v>0</v>
      </c>
    </row>
    <row r="951" spans="1:6" x14ac:dyDescent="0.25">
      <c r="A951" vm="1982">
        <f ca="1"/>
        <v>45205</v>
      </c>
      <c r="B951" vm="1983">
        <f ca="1"/>
        <v>429.54</v>
      </c>
      <c r="C951" s="34">
        <f t="shared" ca="1" si="43"/>
        <v>-0.10083523476586205</v>
      </c>
      <c r="D951" s="6">
        <f t="shared" si="44"/>
        <v>0</v>
      </c>
      <c r="E951">
        <f ca="1">MAX(B$3:B951)</f>
        <v>477.71</v>
      </c>
      <c r="F951" s="6">
        <f t="shared" si="42"/>
        <v>0</v>
      </c>
    </row>
    <row r="952" spans="1:6" x14ac:dyDescent="0.25">
      <c r="A952" vm="1984">
        <f ca="1"/>
        <v>45208</v>
      </c>
      <c r="B952" vm="1985">
        <f ca="1"/>
        <v>432.29</v>
      </c>
      <c r="C952" s="34">
        <f t="shared" ca="1" si="43"/>
        <v>-9.5078604174080428E-2</v>
      </c>
      <c r="D952" s="6">
        <f t="shared" si="44"/>
        <v>0</v>
      </c>
      <c r="E952">
        <f ca="1">MAX(B$3:B952)</f>
        <v>477.71</v>
      </c>
      <c r="F952" s="6">
        <f t="shared" si="42"/>
        <v>0</v>
      </c>
    </row>
    <row r="953" spans="1:6" x14ac:dyDescent="0.25">
      <c r="A953" vm="1986">
        <f ca="1"/>
        <v>45209</v>
      </c>
      <c r="B953" vm="1987">
        <f ca="1"/>
        <v>434.54</v>
      </c>
      <c r="C953" s="34">
        <f t="shared" ca="1" si="43"/>
        <v>-9.0368633689895464E-2</v>
      </c>
      <c r="D953" s="6">
        <f t="shared" si="44"/>
        <v>0</v>
      </c>
      <c r="E953">
        <f ca="1">MAX(B$3:B953)</f>
        <v>477.71</v>
      </c>
      <c r="F953" s="6">
        <f t="shared" si="42"/>
        <v>0</v>
      </c>
    </row>
    <row r="954" spans="1:6" x14ac:dyDescent="0.25">
      <c r="A954" vm="1988">
        <f ca="1"/>
        <v>45210</v>
      </c>
      <c r="B954" vm="1989">
        <f ca="1"/>
        <v>436.32</v>
      </c>
      <c r="C954" s="34">
        <f t="shared" ca="1" si="43"/>
        <v>-8.664252370685141E-2</v>
      </c>
      <c r="D954" s="6">
        <f t="shared" si="44"/>
        <v>0</v>
      </c>
      <c r="E954">
        <f ca="1">MAX(B$3:B954)</f>
        <v>477.71</v>
      </c>
      <c r="F954" s="6">
        <f t="shared" si="42"/>
        <v>0</v>
      </c>
    </row>
    <row r="955" spans="1:6" x14ac:dyDescent="0.25">
      <c r="A955" vm="1990">
        <f ca="1"/>
        <v>45211</v>
      </c>
      <c r="B955" vm="1991">
        <f ca="1"/>
        <v>433.66</v>
      </c>
      <c r="C955" s="34">
        <f t="shared" ca="1" si="43"/>
        <v>-9.2210755479265577E-2</v>
      </c>
      <c r="D955" s="6">
        <f t="shared" si="44"/>
        <v>0</v>
      </c>
      <c r="E955">
        <f ca="1">MAX(B$3:B955)</f>
        <v>477.71</v>
      </c>
      <c r="F955" s="6">
        <f t="shared" si="42"/>
        <v>0</v>
      </c>
    </row>
    <row r="956" spans="1:6" x14ac:dyDescent="0.25">
      <c r="A956" vm="1992">
        <f ca="1"/>
        <v>45212</v>
      </c>
      <c r="B956" vm="1993">
        <f ca="1"/>
        <v>431.5</v>
      </c>
      <c r="C956" s="34">
        <f t="shared" ca="1" si="43"/>
        <v>-9.6732327144083197E-2</v>
      </c>
      <c r="D956" s="6">
        <f t="shared" si="44"/>
        <v>0</v>
      </c>
      <c r="E956">
        <f ca="1">MAX(B$3:B956)</f>
        <v>477.71</v>
      </c>
      <c r="F956" s="6">
        <f t="shared" si="42"/>
        <v>0</v>
      </c>
    </row>
    <row r="957" spans="1:6" x14ac:dyDescent="0.25">
      <c r="A957" vm="1994">
        <f ca="1"/>
        <v>45215</v>
      </c>
      <c r="B957" vm="1995">
        <f ca="1"/>
        <v>436.04</v>
      </c>
      <c r="C957" s="34">
        <f t="shared" ca="1" si="43"/>
        <v>-8.7228653367105488E-2</v>
      </c>
      <c r="D957" s="6">
        <f t="shared" si="44"/>
        <v>0</v>
      </c>
      <c r="E957">
        <f ca="1">MAX(B$3:B957)</f>
        <v>477.71</v>
      </c>
      <c r="F957" s="6">
        <f t="shared" si="42"/>
        <v>0</v>
      </c>
    </row>
    <row r="958" spans="1:6" x14ac:dyDescent="0.25">
      <c r="A958" vm="1996">
        <f ca="1"/>
        <v>45216</v>
      </c>
      <c r="B958" vm="1997">
        <f ca="1"/>
        <v>436.02</v>
      </c>
      <c r="C958" s="34">
        <f t="shared" ca="1" si="43"/>
        <v>-8.7270519771409427E-2</v>
      </c>
      <c r="D958" s="6">
        <f t="shared" si="44"/>
        <v>0</v>
      </c>
      <c r="E958">
        <f ca="1">MAX(B$3:B958)</f>
        <v>477.71</v>
      </c>
      <c r="F958" s="6">
        <f t="shared" si="42"/>
        <v>0</v>
      </c>
    </row>
    <row r="959" spans="1:6" x14ac:dyDescent="0.25">
      <c r="A959" vm="1998">
        <f ca="1"/>
        <v>45217</v>
      </c>
      <c r="B959" vm="1999">
        <f ca="1"/>
        <v>430.21</v>
      </c>
      <c r="C959" s="34">
        <f t="shared" ca="1" si="43"/>
        <v>-9.943271022168261E-2</v>
      </c>
      <c r="D959" s="6">
        <f t="shared" si="44"/>
        <v>0</v>
      </c>
      <c r="E959">
        <f ca="1">MAX(B$3:B959)</f>
        <v>477.71</v>
      </c>
      <c r="F959" s="6">
        <f t="shared" si="42"/>
        <v>0</v>
      </c>
    </row>
    <row r="960" spans="1:6" x14ac:dyDescent="0.25">
      <c r="A960" vm="2000">
        <f ca="1"/>
        <v>45218</v>
      </c>
      <c r="B960" vm="2001">
        <f ca="1"/>
        <v>426.43</v>
      </c>
      <c r="C960" s="34">
        <f t="shared" ca="1" si="43"/>
        <v>-0.1073454606351133</v>
      </c>
      <c r="D960" s="6">
        <f t="shared" si="44"/>
        <v>0</v>
      </c>
      <c r="E960">
        <f ca="1">MAX(B$3:B960)</f>
        <v>477.71</v>
      </c>
      <c r="F960" s="6">
        <f t="shared" si="42"/>
        <v>0</v>
      </c>
    </row>
    <row r="961" spans="1:6" x14ac:dyDescent="0.25">
      <c r="A961" vm="2002">
        <f ca="1"/>
        <v>45219</v>
      </c>
      <c r="B961" vm="2003">
        <f ca="1"/>
        <v>421.19</v>
      </c>
      <c r="C961" s="34">
        <f t="shared" ca="1" si="43"/>
        <v>-0.11831445856272631</v>
      </c>
      <c r="D961" s="6">
        <f t="shared" si="44"/>
        <v>0</v>
      </c>
      <c r="E961">
        <f ca="1">MAX(B$3:B961)</f>
        <v>477.71</v>
      </c>
      <c r="F961" s="6">
        <f t="shared" si="42"/>
        <v>0</v>
      </c>
    </row>
    <row r="962" spans="1:6" x14ac:dyDescent="0.25">
      <c r="A962" vm="2004">
        <f ca="1"/>
        <v>45222</v>
      </c>
      <c r="B962" vm="2005">
        <f ca="1"/>
        <v>420.46</v>
      </c>
      <c r="C962" s="34">
        <f t="shared" ca="1" si="43"/>
        <v>-0.11984258231981747</v>
      </c>
      <c r="D962" s="6">
        <f t="shared" si="44"/>
        <v>0</v>
      </c>
      <c r="E962">
        <f ca="1">MAX(B$3:B962)</f>
        <v>477.71</v>
      </c>
      <c r="F962" s="6">
        <f t="shared" si="42"/>
        <v>0</v>
      </c>
    </row>
    <row r="963" spans="1:6" x14ac:dyDescent="0.25">
      <c r="A963" vm="2006">
        <f ca="1"/>
        <v>45223</v>
      </c>
      <c r="B963" vm="2007">
        <f ca="1"/>
        <v>423.63</v>
      </c>
      <c r="C963" s="34">
        <f t="shared" ca="1" si="43"/>
        <v>-0.11320675723765461</v>
      </c>
      <c r="D963" s="6">
        <f t="shared" si="44"/>
        <v>0</v>
      </c>
      <c r="E963">
        <f ca="1">MAX(B$3:B963)</f>
        <v>477.71</v>
      </c>
      <c r="F963" s="6">
        <f t="shared" ref="F963:F1026" si="45">F964</f>
        <v>0</v>
      </c>
    </row>
    <row r="964" spans="1:6" x14ac:dyDescent="0.25">
      <c r="A964" vm="2008">
        <f ca="1"/>
        <v>45224</v>
      </c>
      <c r="B964" vm="2009">
        <f ca="1"/>
        <v>417.55</v>
      </c>
      <c r="C964" s="34">
        <f t="shared" ref="C964:C1027" ca="1" si="46">(B964-E964)/E964</f>
        <v>-0.12593414414602996</v>
      </c>
      <c r="D964" s="6">
        <f t="shared" ref="D964:D1027" si="47">F964</f>
        <v>0</v>
      </c>
      <c r="E964">
        <f ca="1">MAX(B$3:B964)</f>
        <v>477.71</v>
      </c>
      <c r="F964" s="6">
        <f t="shared" si="45"/>
        <v>0</v>
      </c>
    </row>
    <row r="965" spans="1:6" x14ac:dyDescent="0.25">
      <c r="A965" vm="2010">
        <f ca="1"/>
        <v>45225</v>
      </c>
      <c r="B965" vm="2011">
        <f ca="1"/>
        <v>412.55</v>
      </c>
      <c r="C965" s="34">
        <f t="shared" ca="1" si="46"/>
        <v>-0.13640074522199655</v>
      </c>
      <c r="D965" s="6">
        <f t="shared" si="47"/>
        <v>0</v>
      </c>
      <c r="E965">
        <f ca="1">MAX(B$3:B965)</f>
        <v>477.71</v>
      </c>
      <c r="F965" s="6">
        <f t="shared" si="45"/>
        <v>0</v>
      </c>
    </row>
    <row r="966" spans="1:6" x14ac:dyDescent="0.25">
      <c r="A966" vm="2012">
        <f ca="1"/>
        <v>45226</v>
      </c>
      <c r="B966" vm="2013">
        <f ca="1"/>
        <v>410.68</v>
      </c>
      <c r="C966" s="34">
        <f t="shared" ca="1" si="46"/>
        <v>-0.14031525402440806</v>
      </c>
      <c r="D966" s="6">
        <f t="shared" si="47"/>
        <v>0</v>
      </c>
      <c r="E966">
        <f ca="1">MAX(B$3:B966)</f>
        <v>477.71</v>
      </c>
      <c r="F966" s="6">
        <f t="shared" si="45"/>
        <v>0</v>
      </c>
    </row>
    <row r="967" spans="1:6" x14ac:dyDescent="0.25">
      <c r="A967" vm="2014">
        <f ca="1"/>
        <v>45229</v>
      </c>
      <c r="B967" vm="2015">
        <f ca="1"/>
        <v>415.59</v>
      </c>
      <c r="C967" s="34">
        <f t="shared" ca="1" si="46"/>
        <v>-0.13003705176780894</v>
      </c>
      <c r="D967" s="6">
        <f t="shared" si="47"/>
        <v>0</v>
      </c>
      <c r="E967">
        <f ca="1">MAX(B$3:B967)</f>
        <v>477.71</v>
      </c>
      <c r="F967" s="6">
        <f t="shared" si="45"/>
        <v>0</v>
      </c>
    </row>
    <row r="968" spans="1:6" x14ac:dyDescent="0.25">
      <c r="A968" vm="2016">
        <f ca="1"/>
        <v>45230</v>
      </c>
      <c r="B968" vm="782">
        <f ca="1"/>
        <v>418.2</v>
      </c>
      <c r="C968" s="34">
        <f t="shared" ca="1" si="46"/>
        <v>-0.12457348600615435</v>
      </c>
      <c r="D968" s="6">
        <f t="shared" si="47"/>
        <v>0</v>
      </c>
      <c r="E968">
        <f ca="1">MAX(B$3:B968)</f>
        <v>477.71</v>
      </c>
      <c r="F968" s="6">
        <f t="shared" si="45"/>
        <v>0</v>
      </c>
    </row>
    <row r="969" spans="1:6" x14ac:dyDescent="0.25">
      <c r="A969" vm="2017">
        <f ca="1"/>
        <v>45231</v>
      </c>
      <c r="B969" vm="2018">
        <f ca="1"/>
        <v>422.66</v>
      </c>
      <c r="C969" s="34">
        <f t="shared" ca="1" si="46"/>
        <v>-0.11523727784639207</v>
      </c>
      <c r="D969" s="6">
        <f t="shared" si="47"/>
        <v>0</v>
      </c>
      <c r="E969">
        <f ca="1">MAX(B$3:B969)</f>
        <v>477.71</v>
      </c>
      <c r="F969" s="6">
        <f t="shared" si="45"/>
        <v>0</v>
      </c>
    </row>
    <row r="970" spans="1:6" x14ac:dyDescent="0.25">
      <c r="A970" vm="2019">
        <f ca="1"/>
        <v>45232</v>
      </c>
      <c r="B970" vm="2020">
        <f ca="1"/>
        <v>430.76</v>
      </c>
      <c r="C970" s="34">
        <f t="shared" ca="1" si="46"/>
        <v>-9.8281384103326264E-2</v>
      </c>
      <c r="D970" s="6">
        <f t="shared" si="47"/>
        <v>0</v>
      </c>
      <c r="E970">
        <f ca="1">MAX(B$3:B970)</f>
        <v>477.71</v>
      </c>
      <c r="F970" s="6">
        <f t="shared" si="45"/>
        <v>0</v>
      </c>
    </row>
    <row r="971" spans="1:6" x14ac:dyDescent="0.25">
      <c r="A971" vm="2021">
        <f ca="1"/>
        <v>45233</v>
      </c>
      <c r="B971" vm="1002">
        <f ca="1"/>
        <v>434.69</v>
      </c>
      <c r="C971" s="34">
        <f t="shared" ca="1" si="46"/>
        <v>-9.0054635657616511E-2</v>
      </c>
      <c r="D971" s="6">
        <f t="shared" si="47"/>
        <v>0</v>
      </c>
      <c r="E971">
        <f ca="1">MAX(B$3:B971)</f>
        <v>477.71</v>
      </c>
      <c r="F971" s="6">
        <f t="shared" si="45"/>
        <v>0</v>
      </c>
    </row>
    <row r="972" spans="1:6" x14ac:dyDescent="0.25">
      <c r="A972" vm="2022">
        <f ca="1"/>
        <v>45236</v>
      </c>
      <c r="B972" vm="2023">
        <f ca="1"/>
        <v>435.69</v>
      </c>
      <c r="C972" s="34">
        <f t="shared" ca="1" si="46"/>
        <v>-8.7961315442423194E-2</v>
      </c>
      <c r="D972" s="6">
        <f t="shared" si="47"/>
        <v>0</v>
      </c>
      <c r="E972">
        <f ca="1">MAX(B$3:B972)</f>
        <v>477.71</v>
      </c>
      <c r="F972" s="6">
        <f t="shared" si="45"/>
        <v>0</v>
      </c>
    </row>
    <row r="973" spans="1:6" x14ac:dyDescent="0.25">
      <c r="A973" vm="2024">
        <f ca="1"/>
        <v>45237</v>
      </c>
      <c r="B973" vm="2025">
        <f ca="1"/>
        <v>436.93</v>
      </c>
      <c r="C973" s="34">
        <f t="shared" ca="1" si="46"/>
        <v>-8.5365598375583454E-2</v>
      </c>
      <c r="D973" s="6">
        <f t="shared" si="47"/>
        <v>0</v>
      </c>
      <c r="E973">
        <f ca="1">MAX(B$3:B973)</f>
        <v>477.71</v>
      </c>
      <c r="F973" s="6">
        <f t="shared" si="45"/>
        <v>0</v>
      </c>
    </row>
    <row r="974" spans="1:6" x14ac:dyDescent="0.25">
      <c r="A974" vm="2026">
        <f ca="1"/>
        <v>45238</v>
      </c>
      <c r="B974" vm="2027">
        <f ca="1"/>
        <v>437.25</v>
      </c>
      <c r="C974" s="34">
        <f t="shared" ca="1" si="46"/>
        <v>-8.4695735906721609E-2</v>
      </c>
      <c r="D974" s="6">
        <f t="shared" si="47"/>
        <v>0</v>
      </c>
      <c r="E974">
        <f ca="1">MAX(B$3:B974)</f>
        <v>477.71</v>
      </c>
      <c r="F974" s="6">
        <f t="shared" si="45"/>
        <v>0</v>
      </c>
    </row>
    <row r="975" spans="1:6" x14ac:dyDescent="0.25">
      <c r="A975" vm="2028">
        <f ca="1"/>
        <v>45239</v>
      </c>
      <c r="B975" vm="2029">
        <f ca="1"/>
        <v>433.84</v>
      </c>
      <c r="C975" s="34">
        <f t="shared" ca="1" si="46"/>
        <v>-9.1833957840530875E-2</v>
      </c>
      <c r="D975" s="6">
        <f t="shared" si="47"/>
        <v>0</v>
      </c>
      <c r="E975">
        <f ca="1">MAX(B$3:B975)</f>
        <v>477.71</v>
      </c>
      <c r="F975" s="6">
        <f t="shared" si="45"/>
        <v>0</v>
      </c>
    </row>
    <row r="976" spans="1:6" x14ac:dyDescent="0.25">
      <c r="A976" vm="2030">
        <f ca="1"/>
        <v>45240</v>
      </c>
      <c r="B976" vm="2031">
        <f ca="1"/>
        <v>440.61</v>
      </c>
      <c r="C976" s="34">
        <f t="shared" ca="1" si="46"/>
        <v>-7.7662179983672031E-2</v>
      </c>
      <c r="D976" s="6">
        <f t="shared" si="47"/>
        <v>0</v>
      </c>
      <c r="E976">
        <f ca="1">MAX(B$3:B976)</f>
        <v>477.71</v>
      </c>
      <c r="F976" s="6">
        <f t="shared" si="45"/>
        <v>0</v>
      </c>
    </row>
    <row r="977" spans="1:6" x14ac:dyDescent="0.25">
      <c r="A977" vm="2032">
        <f ca="1"/>
        <v>45243</v>
      </c>
      <c r="B977" vm="2033">
        <f ca="1"/>
        <v>440.19</v>
      </c>
      <c r="C977" s="34">
        <f t="shared" ca="1" si="46"/>
        <v>-7.8541374474053266E-2</v>
      </c>
      <c r="D977" s="6">
        <f t="shared" si="47"/>
        <v>0</v>
      </c>
      <c r="E977">
        <f ca="1">MAX(B$3:B977)</f>
        <v>477.71</v>
      </c>
      <c r="F977" s="6">
        <f t="shared" si="45"/>
        <v>0</v>
      </c>
    </row>
    <row r="978" spans="1:6" x14ac:dyDescent="0.25">
      <c r="A978" vm="2034">
        <f ca="1"/>
        <v>45244</v>
      </c>
      <c r="B978" vm="2035">
        <f ca="1"/>
        <v>448.73</v>
      </c>
      <c r="C978" s="34">
        <f t="shared" ca="1" si="46"/>
        <v>-6.0664419836302282E-2</v>
      </c>
      <c r="D978" s="6">
        <f t="shared" si="47"/>
        <v>0</v>
      </c>
      <c r="E978">
        <f ca="1">MAX(B$3:B978)</f>
        <v>477.71</v>
      </c>
      <c r="F978" s="6">
        <f t="shared" si="45"/>
        <v>0</v>
      </c>
    </row>
    <row r="979" spans="1:6" x14ac:dyDescent="0.25">
      <c r="A979" vm="2036">
        <f ca="1"/>
        <v>45245</v>
      </c>
      <c r="B979" vm="2037">
        <f ca="1"/>
        <v>449.68</v>
      </c>
      <c r="C979" s="34">
        <f t="shared" ca="1" si="46"/>
        <v>-5.8675765631868652E-2</v>
      </c>
      <c r="D979" s="6">
        <f t="shared" si="47"/>
        <v>0</v>
      </c>
      <c r="E979">
        <f ca="1">MAX(B$3:B979)</f>
        <v>477.71</v>
      </c>
      <c r="F979" s="6">
        <f t="shared" si="45"/>
        <v>0</v>
      </c>
    </row>
    <row r="980" spans="1:6" x14ac:dyDescent="0.25">
      <c r="A980" vm="2038">
        <f ca="1"/>
        <v>45246</v>
      </c>
      <c r="B980" vm="2039">
        <f ca="1"/>
        <v>450.23</v>
      </c>
      <c r="C980" s="34">
        <f t="shared" ca="1" si="46"/>
        <v>-5.7524439513512306E-2</v>
      </c>
      <c r="D980" s="6">
        <f t="shared" si="47"/>
        <v>0</v>
      </c>
      <c r="E980">
        <f ca="1">MAX(B$3:B980)</f>
        <v>477.71</v>
      </c>
      <c r="F980" s="6">
        <f t="shared" si="45"/>
        <v>0</v>
      </c>
    </row>
    <row r="981" spans="1:6" x14ac:dyDescent="0.25">
      <c r="A981" vm="2040">
        <f ca="1"/>
        <v>45247</v>
      </c>
      <c r="B981" vm="2041">
        <f ca="1"/>
        <v>450.79</v>
      </c>
      <c r="C981" s="34">
        <f t="shared" ca="1" si="46"/>
        <v>-5.6352180193004038E-2</v>
      </c>
      <c r="D981" s="6">
        <f t="shared" si="47"/>
        <v>0</v>
      </c>
      <c r="E981">
        <f ca="1">MAX(B$3:B981)</f>
        <v>477.71</v>
      </c>
      <c r="F981" s="6">
        <f t="shared" si="45"/>
        <v>0</v>
      </c>
    </row>
    <row r="982" spans="1:6" x14ac:dyDescent="0.25">
      <c r="A982" vm="2042">
        <f ca="1"/>
        <v>45250</v>
      </c>
      <c r="B982" vm="2043">
        <f ca="1"/>
        <v>454.26</v>
      </c>
      <c r="C982" s="34">
        <f t="shared" ca="1" si="46"/>
        <v>-4.9088359046283288E-2</v>
      </c>
      <c r="D982" s="6">
        <f t="shared" si="47"/>
        <v>0</v>
      </c>
      <c r="E982">
        <f ca="1">MAX(B$3:B982)</f>
        <v>477.71</v>
      </c>
      <c r="F982" s="6">
        <f t="shared" si="45"/>
        <v>0</v>
      </c>
    </row>
    <row r="983" spans="1:6" x14ac:dyDescent="0.25">
      <c r="A983" vm="2044">
        <f ca="1"/>
        <v>45251</v>
      </c>
      <c r="B983" vm="2045">
        <f ca="1"/>
        <v>453.27</v>
      </c>
      <c r="C983" s="34">
        <f t="shared" ca="1" si="46"/>
        <v>-5.1160746059324691E-2</v>
      </c>
      <c r="D983" s="6">
        <f t="shared" si="47"/>
        <v>0</v>
      </c>
      <c r="E983">
        <f ca="1">MAX(B$3:B983)</f>
        <v>477.71</v>
      </c>
      <c r="F983" s="6">
        <f t="shared" si="45"/>
        <v>0</v>
      </c>
    </row>
    <row r="984" spans="1:6" x14ac:dyDescent="0.25">
      <c r="A984" vm="2046">
        <f ca="1"/>
        <v>45252</v>
      </c>
      <c r="B984" vm="2047">
        <f ca="1"/>
        <v>455.02</v>
      </c>
      <c r="C984" s="34">
        <f t="shared" ca="1" si="46"/>
        <v>-4.7497435682736386E-2</v>
      </c>
      <c r="D984" s="6">
        <f t="shared" si="47"/>
        <v>0</v>
      </c>
      <c r="E984">
        <f ca="1">MAX(B$3:B984)</f>
        <v>477.71</v>
      </c>
      <c r="F984" s="6">
        <f t="shared" si="45"/>
        <v>0</v>
      </c>
    </row>
    <row r="985" spans="1:6" x14ac:dyDescent="0.25">
      <c r="A985" vm="2048">
        <f ca="1"/>
        <v>45254</v>
      </c>
      <c r="B985" vm="2049">
        <f ca="1"/>
        <v>455.3</v>
      </c>
      <c r="C985" s="34">
        <f t="shared" ca="1" si="46"/>
        <v>-4.6911306022482196E-2</v>
      </c>
      <c r="D985" s="6">
        <f t="shared" si="47"/>
        <v>0</v>
      </c>
      <c r="E985">
        <f ca="1">MAX(B$3:B985)</f>
        <v>477.71</v>
      </c>
      <c r="F985" s="6">
        <f t="shared" si="45"/>
        <v>0</v>
      </c>
    </row>
    <row r="986" spans="1:6" x14ac:dyDescent="0.25">
      <c r="A986" vm="2050">
        <f ca="1"/>
        <v>45257</v>
      </c>
      <c r="B986" vm="2051">
        <f ca="1"/>
        <v>454.48</v>
      </c>
      <c r="C986" s="34">
        <f t="shared" ca="1" si="46"/>
        <v>-4.8627828598940701E-2</v>
      </c>
      <c r="D986" s="6">
        <f t="shared" si="47"/>
        <v>0</v>
      </c>
      <c r="E986">
        <f ca="1">MAX(B$3:B986)</f>
        <v>477.71</v>
      </c>
      <c r="F986" s="6">
        <f t="shared" si="45"/>
        <v>0</v>
      </c>
    </row>
    <row r="987" spans="1:6" x14ac:dyDescent="0.25">
      <c r="A987" vm="2052">
        <f ca="1"/>
        <v>45258</v>
      </c>
      <c r="B987" vm="2053">
        <f ca="1"/>
        <v>454.93</v>
      </c>
      <c r="C987" s="34">
        <f t="shared" ca="1" si="46"/>
        <v>-4.768583450210373E-2</v>
      </c>
      <c r="D987" s="6">
        <f t="shared" si="47"/>
        <v>0</v>
      </c>
      <c r="E987">
        <f ca="1">MAX(B$3:B987)</f>
        <v>477.71</v>
      </c>
      <c r="F987" s="6">
        <f t="shared" si="45"/>
        <v>0</v>
      </c>
    </row>
    <row r="988" spans="1:6" x14ac:dyDescent="0.25">
      <c r="A988" vm="2054">
        <f ca="1"/>
        <v>45259</v>
      </c>
      <c r="B988" vm="2055">
        <f ca="1"/>
        <v>454.61</v>
      </c>
      <c r="C988" s="34">
        <f t="shared" ca="1" si="46"/>
        <v>-4.8355696970965582E-2</v>
      </c>
      <c r="D988" s="6">
        <f t="shared" si="47"/>
        <v>0</v>
      </c>
      <c r="E988">
        <f ca="1">MAX(B$3:B988)</f>
        <v>477.71</v>
      </c>
      <c r="F988" s="6">
        <f t="shared" si="45"/>
        <v>0</v>
      </c>
    </row>
    <row r="989" spans="1:6" x14ac:dyDescent="0.25">
      <c r="A989" vm="2056">
        <f ca="1"/>
        <v>45260</v>
      </c>
      <c r="B989" vm="2057">
        <f ca="1"/>
        <v>456.4</v>
      </c>
      <c r="C989" s="34">
        <f t="shared" ca="1" si="46"/>
        <v>-4.4608653785769614E-2</v>
      </c>
      <c r="D989" s="6">
        <f t="shared" si="47"/>
        <v>0</v>
      </c>
      <c r="E989">
        <f ca="1">MAX(B$3:B989)</f>
        <v>477.71</v>
      </c>
      <c r="F989" s="6">
        <f t="shared" si="45"/>
        <v>0</v>
      </c>
    </row>
    <row r="990" spans="1:6" x14ac:dyDescent="0.25">
      <c r="A990" vm="2058">
        <f ca="1"/>
        <v>45261</v>
      </c>
      <c r="B990" vm="2059">
        <f ca="1"/>
        <v>459.1</v>
      </c>
      <c r="C990" s="34">
        <f t="shared" ca="1" si="46"/>
        <v>-3.8956689204747562E-2</v>
      </c>
      <c r="D990" s="6">
        <f t="shared" si="47"/>
        <v>0</v>
      </c>
      <c r="E990">
        <f ca="1">MAX(B$3:B990)</f>
        <v>477.71</v>
      </c>
      <c r="F990" s="6">
        <f t="shared" si="45"/>
        <v>0</v>
      </c>
    </row>
    <row r="991" spans="1:6" x14ac:dyDescent="0.25">
      <c r="A991" vm="2060">
        <f ca="1"/>
        <v>45264</v>
      </c>
      <c r="B991" vm="2061">
        <f ca="1"/>
        <v>456.69</v>
      </c>
      <c r="C991" s="34">
        <f t="shared" ca="1" si="46"/>
        <v>-4.4001590923363511E-2</v>
      </c>
      <c r="D991" s="6">
        <f t="shared" si="47"/>
        <v>0</v>
      </c>
      <c r="E991">
        <f ca="1">MAX(B$3:B991)</f>
        <v>477.71</v>
      </c>
      <c r="F991" s="6">
        <f t="shared" si="45"/>
        <v>0</v>
      </c>
    </row>
    <row r="992" spans="1:6" x14ac:dyDescent="0.25">
      <c r="A992" vm="2062">
        <f ca="1"/>
        <v>45265</v>
      </c>
      <c r="B992" vm="2063">
        <f ca="1"/>
        <v>456.6</v>
      </c>
      <c r="C992" s="34">
        <f t="shared" ca="1" si="46"/>
        <v>-4.4189989742730855E-2</v>
      </c>
      <c r="D992" s="6">
        <f t="shared" si="47"/>
        <v>0</v>
      </c>
      <c r="E992">
        <f ca="1">MAX(B$3:B992)</f>
        <v>477.71</v>
      </c>
      <c r="F992" s="6">
        <f t="shared" si="45"/>
        <v>0</v>
      </c>
    </row>
    <row r="993" spans="1:6" x14ac:dyDescent="0.25">
      <c r="A993" vm="2064">
        <f ca="1"/>
        <v>45266</v>
      </c>
      <c r="B993" vm="2065">
        <f ca="1"/>
        <v>454.76</v>
      </c>
      <c r="C993" s="34">
        <f t="shared" ca="1" si="46"/>
        <v>-4.8041698938686629E-2</v>
      </c>
      <c r="D993" s="6">
        <f t="shared" si="47"/>
        <v>0</v>
      </c>
      <c r="E993">
        <f ca="1">MAX(B$3:B993)</f>
        <v>477.71</v>
      </c>
      <c r="F993" s="6">
        <f t="shared" si="45"/>
        <v>0</v>
      </c>
    </row>
    <row r="994" spans="1:6" x14ac:dyDescent="0.25">
      <c r="A994" vm="2066">
        <f ca="1"/>
        <v>45267</v>
      </c>
      <c r="B994" vm="2067">
        <f ca="1"/>
        <v>458.23</v>
      </c>
      <c r="C994" s="34">
        <f t="shared" ca="1" si="46"/>
        <v>-4.0777877791965761E-2</v>
      </c>
      <c r="D994" s="6">
        <f t="shared" si="47"/>
        <v>0</v>
      </c>
      <c r="E994">
        <f ca="1">MAX(B$3:B994)</f>
        <v>477.71</v>
      </c>
      <c r="F994" s="6">
        <f t="shared" si="45"/>
        <v>0</v>
      </c>
    </row>
    <row r="995" spans="1:6" x14ac:dyDescent="0.25">
      <c r="A995" vm="2068">
        <f ca="1"/>
        <v>45268</v>
      </c>
      <c r="B995" vm="2069">
        <f ca="1"/>
        <v>460.2</v>
      </c>
      <c r="C995" s="34">
        <f t="shared" ca="1" si="46"/>
        <v>-3.665403696803498E-2</v>
      </c>
      <c r="D995" s="6">
        <f t="shared" si="47"/>
        <v>0</v>
      </c>
      <c r="E995">
        <f ca="1">MAX(B$3:B995)</f>
        <v>477.71</v>
      </c>
      <c r="F995" s="6">
        <f t="shared" si="45"/>
        <v>0</v>
      </c>
    </row>
    <row r="996" spans="1:6" x14ac:dyDescent="0.25">
      <c r="A996" vm="2070">
        <f ca="1"/>
        <v>45271</v>
      </c>
      <c r="B996" vm="2071">
        <f ca="1"/>
        <v>461.99</v>
      </c>
      <c r="C996" s="34">
        <f t="shared" ca="1" si="46"/>
        <v>-3.29069937828389E-2</v>
      </c>
      <c r="D996" s="6">
        <f t="shared" si="47"/>
        <v>0</v>
      </c>
      <c r="E996">
        <f ca="1">MAX(B$3:B996)</f>
        <v>477.71</v>
      </c>
      <c r="F996" s="6">
        <f t="shared" si="45"/>
        <v>0</v>
      </c>
    </row>
    <row r="997" spans="1:6" x14ac:dyDescent="0.25">
      <c r="A997" vm="2072">
        <f ca="1"/>
        <v>45272</v>
      </c>
      <c r="B997" vm="2073">
        <f ca="1"/>
        <v>464.1</v>
      </c>
      <c r="C997" s="34">
        <f t="shared" ca="1" si="46"/>
        <v>-2.8490088128780969E-2</v>
      </c>
      <c r="D997" s="6">
        <f t="shared" si="47"/>
        <v>0</v>
      </c>
      <c r="E997">
        <f ca="1">MAX(B$3:B997)</f>
        <v>477.71</v>
      </c>
      <c r="F997" s="6">
        <f t="shared" si="45"/>
        <v>0</v>
      </c>
    </row>
    <row r="998" spans="1:6" x14ac:dyDescent="0.25">
      <c r="A998" vm="2074">
        <f ca="1"/>
        <v>45273</v>
      </c>
      <c r="B998" vm="2075">
        <f ca="1"/>
        <v>470.5</v>
      </c>
      <c r="C998" s="34">
        <f t="shared" ca="1" si="46"/>
        <v>-1.5092838751543781E-2</v>
      </c>
      <c r="D998" s="6">
        <f t="shared" si="47"/>
        <v>0</v>
      </c>
      <c r="E998">
        <f ca="1">MAX(B$3:B998)</f>
        <v>477.71</v>
      </c>
      <c r="F998" s="6">
        <f t="shared" si="45"/>
        <v>0</v>
      </c>
    </row>
    <row r="999" spans="1:6" x14ac:dyDescent="0.25">
      <c r="A999" vm="2076">
        <f ca="1"/>
        <v>45274</v>
      </c>
      <c r="B999" vm="2077">
        <f ca="1"/>
        <v>472.01</v>
      </c>
      <c r="C999" s="34">
        <f t="shared" ca="1" si="46"/>
        <v>-1.193192522660189E-2</v>
      </c>
      <c r="D999" s="6">
        <f t="shared" si="47"/>
        <v>0</v>
      </c>
      <c r="E999">
        <f ca="1">MAX(B$3:B999)</f>
        <v>477.71</v>
      </c>
      <c r="F999" s="6">
        <f t="shared" si="45"/>
        <v>0</v>
      </c>
    </row>
    <row r="1000" spans="1:6" x14ac:dyDescent="0.25">
      <c r="A1000" vm="2078">
        <f ca="1"/>
        <v>45275</v>
      </c>
      <c r="B1000" vm="2079">
        <f ca="1"/>
        <v>469.33</v>
      </c>
      <c r="C1000" s="34">
        <f t="shared" ca="1" si="46"/>
        <v>-1.7542023403319996E-2</v>
      </c>
      <c r="D1000" s="6">
        <f t="shared" si="47"/>
        <v>0</v>
      </c>
      <c r="E1000">
        <f ca="1">MAX(B$3:B1000)</f>
        <v>477.71</v>
      </c>
      <c r="F1000" s="6">
        <f t="shared" si="45"/>
        <v>0</v>
      </c>
    </row>
    <row r="1001" spans="1:6" x14ac:dyDescent="0.25">
      <c r="A1001" vm="2080">
        <f ca="1"/>
        <v>45278</v>
      </c>
      <c r="B1001" vm="2081">
        <f ca="1"/>
        <v>471.97</v>
      </c>
      <c r="C1001" s="34">
        <f t="shared" ca="1" si="46"/>
        <v>-1.2015658035209547E-2</v>
      </c>
      <c r="D1001" s="6">
        <f t="shared" si="47"/>
        <v>0</v>
      </c>
      <c r="E1001">
        <f ca="1">MAX(B$3:B1001)</f>
        <v>477.71</v>
      </c>
      <c r="F1001" s="6">
        <f t="shared" si="45"/>
        <v>0</v>
      </c>
    </row>
    <row r="1002" spans="1:6" x14ac:dyDescent="0.25">
      <c r="A1002" vm="2082">
        <f ca="1"/>
        <v>45279</v>
      </c>
      <c r="B1002" vm="2083">
        <f ca="1"/>
        <v>474.84</v>
      </c>
      <c r="C1002" s="34">
        <f t="shared" ca="1" si="46"/>
        <v>-6.0078290176048326E-3</v>
      </c>
      <c r="D1002" s="6">
        <f t="shared" si="47"/>
        <v>0</v>
      </c>
      <c r="E1002">
        <f ca="1">MAX(B$3:B1002)</f>
        <v>477.71</v>
      </c>
      <c r="F1002" s="6">
        <f t="shared" si="45"/>
        <v>0</v>
      </c>
    </row>
    <row r="1003" spans="1:6" x14ac:dyDescent="0.25">
      <c r="A1003" vm="2084">
        <f ca="1"/>
        <v>45280</v>
      </c>
      <c r="B1003" vm="2085">
        <f ca="1"/>
        <v>468.26</v>
      </c>
      <c r="C1003" s="34">
        <f t="shared" ca="1" si="46"/>
        <v>-1.9781876033576833E-2</v>
      </c>
      <c r="D1003" s="6">
        <f t="shared" si="47"/>
        <v>0</v>
      </c>
      <c r="E1003">
        <f ca="1">MAX(B$3:B1003)</f>
        <v>477.71</v>
      </c>
      <c r="F1003" s="6">
        <f t="shared" si="45"/>
        <v>0</v>
      </c>
    </row>
    <row r="1004" spans="1:6" x14ac:dyDescent="0.25">
      <c r="A1004" vm="2086">
        <f ca="1"/>
        <v>45281</v>
      </c>
      <c r="B1004" vm="2087">
        <f ca="1"/>
        <v>472.7</v>
      </c>
      <c r="C1004" s="34">
        <f t="shared" ca="1" si="46"/>
        <v>-1.0487534278118505E-2</v>
      </c>
      <c r="D1004" s="6">
        <f t="shared" si="47"/>
        <v>0</v>
      </c>
      <c r="E1004">
        <f ca="1">MAX(B$3:B1004)</f>
        <v>477.71</v>
      </c>
      <c r="F1004" s="6">
        <f t="shared" si="45"/>
        <v>0</v>
      </c>
    </row>
    <row r="1005" spans="1:6" x14ac:dyDescent="0.25">
      <c r="A1005" vm="2088">
        <f ca="1"/>
        <v>45282</v>
      </c>
      <c r="B1005" vm="2089">
        <f ca="1"/>
        <v>473.65</v>
      </c>
      <c r="C1005" s="34">
        <f t="shared" ca="1" si="46"/>
        <v>-8.4988800736848762E-3</v>
      </c>
      <c r="D1005" s="6">
        <f t="shared" si="47"/>
        <v>0</v>
      </c>
      <c r="E1005">
        <f ca="1">MAX(B$3:B1005)</f>
        <v>477.71</v>
      </c>
      <c r="F1005" s="6">
        <f t="shared" si="45"/>
        <v>0</v>
      </c>
    </row>
    <row r="1006" spans="1:6" x14ac:dyDescent="0.25">
      <c r="A1006" vm="2090">
        <f ca="1"/>
        <v>45286</v>
      </c>
      <c r="B1006" vm="2091">
        <f ca="1"/>
        <v>475.65</v>
      </c>
      <c r="C1006" s="34">
        <f t="shared" ca="1" si="46"/>
        <v>-4.31223964329824E-3</v>
      </c>
      <c r="D1006" s="6">
        <f t="shared" si="47"/>
        <v>0</v>
      </c>
      <c r="E1006">
        <f ca="1">MAX(B$3:B1006)</f>
        <v>477.71</v>
      </c>
      <c r="F1006" s="6">
        <f t="shared" si="45"/>
        <v>0</v>
      </c>
    </row>
    <row r="1007" spans="1:6" x14ac:dyDescent="0.25">
      <c r="A1007" vm="2092">
        <f ca="1"/>
        <v>45287</v>
      </c>
      <c r="B1007" vm="2093">
        <f ca="1"/>
        <v>476.51</v>
      </c>
      <c r="C1007" s="34">
        <f t="shared" ca="1" si="46"/>
        <v>-2.511984258231958E-3</v>
      </c>
      <c r="D1007" s="6">
        <f t="shared" si="47"/>
        <v>0</v>
      </c>
      <c r="E1007">
        <f ca="1">MAX(B$3:B1007)</f>
        <v>477.71</v>
      </c>
      <c r="F1007" s="6">
        <f t="shared" si="45"/>
        <v>0</v>
      </c>
    </row>
    <row r="1008" spans="1:6" x14ac:dyDescent="0.25">
      <c r="A1008" vm="2094">
        <f ca="1"/>
        <v>45288</v>
      </c>
      <c r="B1008" vm="2095">
        <f ca="1"/>
        <v>476.69</v>
      </c>
      <c r="C1008" s="34">
        <f t="shared" ca="1" si="46"/>
        <v>-2.1351866194971466E-3</v>
      </c>
      <c r="D1008" s="6">
        <f t="shared" si="47"/>
        <v>0</v>
      </c>
      <c r="E1008">
        <f ca="1">MAX(B$3:B1008)</f>
        <v>477.71</v>
      </c>
      <c r="F1008" s="6">
        <f t="shared" si="45"/>
        <v>0</v>
      </c>
    </row>
    <row r="1009" spans="1:6" x14ac:dyDescent="0.25">
      <c r="A1009" vm="2096">
        <f ca="1"/>
        <v>45289</v>
      </c>
      <c r="B1009" vm="2097">
        <f ca="1"/>
        <v>475.31</v>
      </c>
      <c r="C1009" s="34">
        <f t="shared" ca="1" si="46"/>
        <v>-5.0239685164639161E-3</v>
      </c>
      <c r="D1009" s="6">
        <f t="shared" si="47"/>
        <v>0</v>
      </c>
      <c r="E1009">
        <f ca="1">MAX(B$3:B1009)</f>
        <v>477.71</v>
      </c>
      <c r="F1009" s="6">
        <f t="shared" si="45"/>
        <v>0</v>
      </c>
    </row>
    <row r="1010" spans="1:6" x14ac:dyDescent="0.25">
      <c r="A1010" vm="2098">
        <f ca="1"/>
        <v>45293</v>
      </c>
      <c r="B1010" vm="2099">
        <f ca="1"/>
        <v>472.65</v>
      </c>
      <c r="C1010" s="34">
        <f t="shared" ca="1" si="46"/>
        <v>-1.0592200288878195E-2</v>
      </c>
      <c r="D1010" s="6">
        <f t="shared" si="47"/>
        <v>0</v>
      </c>
      <c r="E1010">
        <f ca="1">MAX(B$3:B1010)</f>
        <v>477.71</v>
      </c>
      <c r="F1010" s="6">
        <f t="shared" si="45"/>
        <v>0</v>
      </c>
    </row>
    <row r="1011" spans="1:6" x14ac:dyDescent="0.25">
      <c r="A1011" vm="2100">
        <f ca="1"/>
        <v>45294</v>
      </c>
      <c r="B1011" vm="2101">
        <f ca="1"/>
        <v>468.79</v>
      </c>
      <c r="C1011" s="34">
        <f t="shared" ca="1" si="46"/>
        <v>-1.8672416319524314E-2</v>
      </c>
      <c r="D1011" s="6">
        <f t="shared" si="47"/>
        <v>0</v>
      </c>
      <c r="E1011">
        <f ca="1">MAX(B$3:B1011)</f>
        <v>477.71</v>
      </c>
      <c r="F1011" s="6">
        <f t="shared" si="45"/>
        <v>0</v>
      </c>
    </row>
    <row r="1012" spans="1:6" x14ac:dyDescent="0.25">
      <c r="A1012" vm="2102">
        <f ca="1"/>
        <v>45295</v>
      </c>
      <c r="B1012" vm="2103">
        <f ca="1"/>
        <v>467.28</v>
      </c>
      <c r="C1012" s="34">
        <f t="shared" ca="1" si="46"/>
        <v>-2.1833329844466322E-2</v>
      </c>
      <c r="D1012" s="6">
        <f t="shared" si="47"/>
        <v>0</v>
      </c>
      <c r="E1012">
        <f ca="1">MAX(B$3:B1012)</f>
        <v>477.71</v>
      </c>
      <c r="F1012" s="6">
        <f t="shared" si="45"/>
        <v>0</v>
      </c>
    </row>
    <row r="1013" spans="1:6" x14ac:dyDescent="0.25">
      <c r="A1013" vm="2104">
        <f ca="1"/>
        <v>45296</v>
      </c>
      <c r="B1013" vm="2105">
        <f ca="1"/>
        <v>467.92</v>
      </c>
      <c r="C1013" s="34">
        <f t="shared" ca="1" si="46"/>
        <v>-2.049360490674251E-2</v>
      </c>
      <c r="D1013" s="6">
        <f t="shared" si="47"/>
        <v>0</v>
      </c>
      <c r="E1013">
        <f ca="1">MAX(B$3:B1013)</f>
        <v>477.71</v>
      </c>
      <c r="F1013" s="6">
        <f t="shared" si="45"/>
        <v>0</v>
      </c>
    </row>
    <row r="1014" spans="1:6" x14ac:dyDescent="0.25">
      <c r="A1014" vm="2106">
        <f ca="1"/>
        <v>45299</v>
      </c>
      <c r="B1014" vm="2107">
        <f ca="1"/>
        <v>474.6</v>
      </c>
      <c r="C1014" s="34">
        <f t="shared" ca="1" si="46"/>
        <v>-6.5102258692511291E-3</v>
      </c>
      <c r="D1014" s="6">
        <f t="shared" si="47"/>
        <v>0</v>
      </c>
      <c r="E1014">
        <f ca="1">MAX(B$3:B1014)</f>
        <v>477.71</v>
      </c>
      <c r="F1014" s="6">
        <f t="shared" si="45"/>
        <v>0</v>
      </c>
    </row>
    <row r="1015" spans="1:6" x14ac:dyDescent="0.25">
      <c r="A1015" vm="2108">
        <f ca="1"/>
        <v>45300</v>
      </c>
      <c r="B1015" vm="2109">
        <f ca="1"/>
        <v>473.88</v>
      </c>
      <c r="C1015" s="34">
        <f t="shared" ca="1" si="46"/>
        <v>-8.017416424190375E-3</v>
      </c>
      <c r="D1015" s="6">
        <f t="shared" si="47"/>
        <v>0</v>
      </c>
      <c r="E1015">
        <f ca="1">MAX(B$3:B1015)</f>
        <v>477.71</v>
      </c>
      <c r="F1015" s="6">
        <f t="shared" si="45"/>
        <v>0</v>
      </c>
    </row>
    <row r="1016" spans="1:6" x14ac:dyDescent="0.25">
      <c r="A1016" vm="2110">
        <f ca="1"/>
        <v>45301</v>
      </c>
      <c r="B1016" vm="2111">
        <f ca="1"/>
        <v>476.56</v>
      </c>
      <c r="C1016" s="34">
        <f t="shared" ca="1" si="46"/>
        <v>-2.4073182474722682E-3</v>
      </c>
      <c r="D1016" s="6">
        <f t="shared" si="47"/>
        <v>0</v>
      </c>
      <c r="E1016">
        <f ca="1">MAX(B$3:B1016)</f>
        <v>477.71</v>
      </c>
      <c r="F1016" s="6">
        <f t="shared" si="45"/>
        <v>0</v>
      </c>
    </row>
    <row r="1017" spans="1:6" x14ac:dyDescent="0.25">
      <c r="A1017" vm="2112">
        <f ca="1"/>
        <v>45302</v>
      </c>
      <c r="B1017" vm="2113">
        <f ca="1"/>
        <v>476.35</v>
      </c>
      <c r="C1017" s="34">
        <f t="shared" ca="1" si="46"/>
        <v>-2.8469154926628222E-3</v>
      </c>
      <c r="D1017" s="6">
        <f t="shared" si="47"/>
        <v>0</v>
      </c>
      <c r="E1017">
        <f ca="1">MAX(B$3:B1017)</f>
        <v>477.71</v>
      </c>
      <c r="F1017" s="6">
        <f t="shared" si="45"/>
        <v>0</v>
      </c>
    </row>
    <row r="1018" spans="1:6" x14ac:dyDescent="0.25">
      <c r="A1018" vm="2114">
        <f ca="1"/>
        <v>45303</v>
      </c>
      <c r="B1018" vm="2115">
        <f ca="1"/>
        <v>476.68</v>
      </c>
      <c r="C1018" s="34">
        <f t="shared" ca="1" si="46"/>
        <v>-2.1561198216490606E-3</v>
      </c>
      <c r="D1018" s="6">
        <f t="shared" si="47"/>
        <v>0</v>
      </c>
      <c r="E1018">
        <f ca="1">MAX(B$3:B1018)</f>
        <v>477.71</v>
      </c>
      <c r="F1018" s="6">
        <f t="shared" si="45"/>
        <v>0</v>
      </c>
    </row>
    <row r="1019" spans="1:6" x14ac:dyDescent="0.25">
      <c r="A1019" vm="2116">
        <f ca="1"/>
        <v>45307</v>
      </c>
      <c r="B1019" vm="2117">
        <f ca="1"/>
        <v>474.93</v>
      </c>
      <c r="C1019" s="34">
        <f t="shared" ca="1" si="46"/>
        <v>-5.8194301982373679E-3</v>
      </c>
      <c r="D1019" s="6">
        <f t="shared" si="47"/>
        <v>0</v>
      </c>
      <c r="E1019">
        <f ca="1">MAX(B$3:B1019)</f>
        <v>477.71</v>
      </c>
      <c r="F1019" s="6">
        <f t="shared" si="45"/>
        <v>0</v>
      </c>
    </row>
    <row r="1020" spans="1:6" x14ac:dyDescent="0.25">
      <c r="A1020" vm="2118">
        <f ca="1"/>
        <v>45308</v>
      </c>
      <c r="B1020" vm="2119">
        <f ca="1"/>
        <v>472.29</v>
      </c>
      <c r="C1020" s="34">
        <f t="shared" ca="1" si="46"/>
        <v>-1.1345795566347698E-2</v>
      </c>
      <c r="D1020" s="6">
        <f t="shared" si="47"/>
        <v>0</v>
      </c>
      <c r="E1020">
        <f ca="1">MAX(B$3:B1020)</f>
        <v>477.71</v>
      </c>
      <c r="F1020" s="6">
        <f t="shared" si="45"/>
        <v>0</v>
      </c>
    </row>
    <row r="1021" spans="1:6" x14ac:dyDescent="0.25">
      <c r="A1021" vm="2120">
        <f ca="1"/>
        <v>45309</v>
      </c>
      <c r="B1021" vm="2121">
        <f ca="1"/>
        <v>476.49</v>
      </c>
      <c r="C1021" s="34">
        <f t="shared" ca="1" si="46"/>
        <v>-2.5538506625357865E-3</v>
      </c>
      <c r="D1021" s="6">
        <f t="shared" si="47"/>
        <v>0</v>
      </c>
      <c r="E1021">
        <f ca="1">MAX(B$3:B1021)</f>
        <v>477.71</v>
      </c>
      <c r="F1021" s="6">
        <f t="shared" si="45"/>
        <v>0</v>
      </c>
    </row>
    <row r="1022" spans="1:6" x14ac:dyDescent="0.25">
      <c r="A1022" vm="2122">
        <f ca="1"/>
        <v>45310</v>
      </c>
      <c r="B1022" vm="2123">
        <f ca="1"/>
        <v>482.43</v>
      </c>
      <c r="C1022" s="34">
        <f t="shared" ca="1" si="46"/>
        <v>0</v>
      </c>
      <c r="D1022" s="6">
        <f t="shared" si="47"/>
        <v>0</v>
      </c>
      <c r="E1022">
        <f ca="1">MAX(B$3:B1022)</f>
        <v>482.43</v>
      </c>
      <c r="F1022" s="6">
        <f t="shared" si="45"/>
        <v>0</v>
      </c>
    </row>
    <row r="1023" spans="1:6" x14ac:dyDescent="0.25">
      <c r="A1023" vm="2124">
        <f ca="1"/>
        <v>45313</v>
      </c>
      <c r="B1023" vm="2125">
        <f ca="1"/>
        <v>483.45</v>
      </c>
      <c r="C1023" s="34">
        <f t="shared" ca="1" si="46"/>
        <v>0</v>
      </c>
      <c r="D1023" s="6">
        <f t="shared" si="47"/>
        <v>0</v>
      </c>
      <c r="E1023">
        <f ca="1">MAX(B$3:B1023)</f>
        <v>483.45</v>
      </c>
      <c r="F1023" s="6">
        <f t="shared" si="45"/>
        <v>0</v>
      </c>
    </row>
    <row r="1024" spans="1:6" x14ac:dyDescent="0.25">
      <c r="A1024" vm="2126">
        <f ca="1"/>
        <v>45314</v>
      </c>
      <c r="B1024" vm="2127">
        <f ca="1"/>
        <v>484.86</v>
      </c>
      <c r="C1024" s="34">
        <f t="shared" ca="1" si="46"/>
        <v>0</v>
      </c>
      <c r="D1024" s="6">
        <f t="shared" si="47"/>
        <v>0</v>
      </c>
      <c r="E1024">
        <f ca="1">MAX(B$3:B1024)</f>
        <v>484.86</v>
      </c>
      <c r="F1024" s="6">
        <f t="shared" si="45"/>
        <v>0</v>
      </c>
    </row>
    <row r="1025" spans="1:6" x14ac:dyDescent="0.25">
      <c r="A1025" vm="2128">
        <f ca="1"/>
        <v>45315</v>
      </c>
      <c r="B1025" vm="2129">
        <f ca="1"/>
        <v>485.39</v>
      </c>
      <c r="C1025" s="34">
        <f t="shared" ca="1" si="46"/>
        <v>0</v>
      </c>
      <c r="D1025" s="6">
        <f t="shared" si="47"/>
        <v>0</v>
      </c>
      <c r="E1025">
        <f ca="1">MAX(B$3:B1025)</f>
        <v>485.39</v>
      </c>
      <c r="F1025" s="6">
        <f t="shared" si="45"/>
        <v>0</v>
      </c>
    </row>
    <row r="1026" spans="1:6" x14ac:dyDescent="0.25">
      <c r="A1026" vm="2130">
        <f ca="1"/>
        <v>45316</v>
      </c>
      <c r="B1026" vm="2131">
        <f ca="1"/>
        <v>488.03</v>
      </c>
      <c r="C1026" s="34">
        <f t="shared" ca="1" si="46"/>
        <v>0</v>
      </c>
      <c r="D1026" s="6">
        <f t="shared" si="47"/>
        <v>0</v>
      </c>
      <c r="E1026">
        <f ca="1">MAX(B$3:B1026)</f>
        <v>488.03</v>
      </c>
      <c r="F1026" s="6">
        <f t="shared" si="45"/>
        <v>0</v>
      </c>
    </row>
    <row r="1027" spans="1:6" x14ac:dyDescent="0.25">
      <c r="A1027" vm="2132">
        <f ca="1"/>
        <v>45317</v>
      </c>
      <c r="B1027" vm="2133">
        <f ca="1"/>
        <v>487.41</v>
      </c>
      <c r="C1027" s="34">
        <f t="shared" ca="1" si="46"/>
        <v>-1.270413704075462E-3</v>
      </c>
      <c r="D1027" s="6">
        <f t="shared" si="47"/>
        <v>0</v>
      </c>
      <c r="E1027">
        <f ca="1">MAX(B$3:B1027)</f>
        <v>488.03</v>
      </c>
      <c r="F1027" s="6">
        <f t="shared" ref="F1027:F1090" si="48">F1028</f>
        <v>0</v>
      </c>
    </row>
    <row r="1028" spans="1:6" x14ac:dyDescent="0.25">
      <c r="A1028" vm="2134">
        <f ca="1"/>
        <v>45320</v>
      </c>
      <c r="B1028" vm="2135">
        <f ca="1"/>
        <v>491.27</v>
      </c>
      <c r="C1028" s="34">
        <f t="shared" ref="C1028:C1091" ca="1" si="49">(B1028-E1028)/E1028</f>
        <v>0</v>
      </c>
      <c r="D1028" s="6">
        <f t="shared" ref="D1028:D1091" si="50">F1028</f>
        <v>0</v>
      </c>
      <c r="E1028">
        <f ca="1">MAX(B$3:B1028)</f>
        <v>491.27</v>
      </c>
      <c r="F1028" s="6">
        <f t="shared" si="48"/>
        <v>0</v>
      </c>
    </row>
    <row r="1029" spans="1:6" x14ac:dyDescent="0.25">
      <c r="A1029" vm="2136">
        <f ca="1"/>
        <v>45321</v>
      </c>
      <c r="B1029" vm="2137">
        <f ca="1"/>
        <v>490.89</v>
      </c>
      <c r="C1029" s="34">
        <f t="shared" ca="1" si="49"/>
        <v>-7.7350540436011859E-4</v>
      </c>
      <c r="D1029" s="6">
        <f t="shared" si="50"/>
        <v>0</v>
      </c>
      <c r="E1029">
        <f ca="1">MAX(B$3:B1029)</f>
        <v>491.27</v>
      </c>
      <c r="F1029" s="6">
        <f t="shared" si="48"/>
        <v>0</v>
      </c>
    </row>
    <row r="1030" spans="1:6" x14ac:dyDescent="0.25">
      <c r="A1030" vm="2138">
        <f ca="1"/>
        <v>45322</v>
      </c>
      <c r="B1030" vm="2139">
        <f ca="1"/>
        <v>482.88</v>
      </c>
      <c r="C1030" s="34">
        <f t="shared" ca="1" si="49"/>
        <v>-1.7078185112056478E-2</v>
      </c>
      <c r="D1030" s="6">
        <f t="shared" si="50"/>
        <v>0</v>
      </c>
      <c r="E1030">
        <f ca="1">MAX(B$3:B1030)</f>
        <v>491.27</v>
      </c>
      <c r="F1030" s="6">
        <f t="shared" si="48"/>
        <v>0</v>
      </c>
    </row>
    <row r="1031" spans="1:6" x14ac:dyDescent="0.25">
      <c r="A1031" vm="2140">
        <f ca="1"/>
        <v>45323</v>
      </c>
      <c r="B1031" vm="2141">
        <f ca="1"/>
        <v>489.2</v>
      </c>
      <c r="C1031" s="34">
        <f t="shared" ca="1" si="49"/>
        <v>-4.2135689132248933E-3</v>
      </c>
      <c r="D1031" s="6">
        <f t="shared" si="50"/>
        <v>0</v>
      </c>
      <c r="E1031">
        <f ca="1">MAX(B$3:B1031)</f>
        <v>491.27</v>
      </c>
      <c r="F1031" s="6">
        <f t="shared" si="48"/>
        <v>0</v>
      </c>
    </row>
    <row r="1032" spans="1:6" x14ac:dyDescent="0.25">
      <c r="A1032" vm="2142">
        <f ca="1"/>
        <v>45324</v>
      </c>
      <c r="B1032" vm="2143">
        <f ca="1"/>
        <v>494.35</v>
      </c>
      <c r="C1032" s="34">
        <f t="shared" ca="1" si="49"/>
        <v>0</v>
      </c>
      <c r="D1032" s="6">
        <f t="shared" si="50"/>
        <v>0</v>
      </c>
      <c r="E1032">
        <f ca="1">MAX(B$3:B1032)</f>
        <v>494.35</v>
      </c>
      <c r="F1032" s="6">
        <f t="shared" si="48"/>
        <v>0</v>
      </c>
    </row>
    <row r="1033" spans="1:6" x14ac:dyDescent="0.25">
      <c r="A1033" vm="2144">
        <f ca="1"/>
        <v>45327</v>
      </c>
      <c r="B1033" vm="2145">
        <f ca="1"/>
        <v>492.55</v>
      </c>
      <c r="C1033" s="34">
        <f t="shared" ca="1" si="49"/>
        <v>-3.6411449377971301E-3</v>
      </c>
      <c r="D1033" s="6">
        <f t="shared" si="50"/>
        <v>0</v>
      </c>
      <c r="E1033">
        <f ca="1">MAX(B$3:B1033)</f>
        <v>494.35</v>
      </c>
      <c r="F1033" s="6">
        <f t="shared" si="48"/>
        <v>0</v>
      </c>
    </row>
    <row r="1034" spans="1:6" x14ac:dyDescent="0.25">
      <c r="A1034" vm="2146">
        <f ca="1"/>
        <v>45328</v>
      </c>
      <c r="B1034" vm="2147">
        <f ca="1"/>
        <v>493.98</v>
      </c>
      <c r="C1034" s="34">
        <f t="shared" ca="1" si="49"/>
        <v>-7.4845757054719229E-4</v>
      </c>
      <c r="D1034" s="6">
        <f t="shared" si="50"/>
        <v>0</v>
      </c>
      <c r="E1034">
        <f ca="1">MAX(B$3:B1034)</f>
        <v>494.35</v>
      </c>
      <c r="F1034" s="6">
        <f t="shared" si="48"/>
        <v>0</v>
      </c>
    </row>
    <row r="1035" spans="1:6" x14ac:dyDescent="0.25">
      <c r="A1035" vm="2148">
        <f ca="1"/>
        <v>45329</v>
      </c>
      <c r="B1035" vm="2149">
        <f ca="1"/>
        <v>498.1</v>
      </c>
      <c r="C1035" s="34">
        <f t="shared" ca="1" si="49"/>
        <v>0</v>
      </c>
      <c r="D1035" s="6">
        <f t="shared" si="50"/>
        <v>0</v>
      </c>
      <c r="E1035">
        <f ca="1">MAX(B$3:B1035)</f>
        <v>498.1</v>
      </c>
      <c r="F1035" s="6">
        <f t="shared" si="48"/>
        <v>0</v>
      </c>
    </row>
    <row r="1036" spans="1:6" x14ac:dyDescent="0.25">
      <c r="A1036" vm="2150">
        <f ca="1"/>
        <v>45330</v>
      </c>
      <c r="B1036" vm="2151">
        <f ca="1"/>
        <v>498.32</v>
      </c>
      <c r="C1036" s="34">
        <f t="shared" ca="1" si="49"/>
        <v>0</v>
      </c>
      <c r="D1036" s="6">
        <f t="shared" si="50"/>
        <v>0</v>
      </c>
      <c r="E1036">
        <f ca="1">MAX(B$3:B1036)</f>
        <v>498.32</v>
      </c>
      <c r="F1036" s="6">
        <f t="shared" si="48"/>
        <v>0</v>
      </c>
    </row>
    <row r="1037" spans="1:6" x14ac:dyDescent="0.25">
      <c r="A1037" vm="2152">
        <f ca="1"/>
        <v>45331</v>
      </c>
      <c r="B1037" vm="2153">
        <f ca="1"/>
        <v>501.2</v>
      </c>
      <c r="C1037" s="34">
        <f t="shared" ca="1" si="49"/>
        <v>0</v>
      </c>
      <c r="D1037" s="6">
        <f t="shared" si="50"/>
        <v>0</v>
      </c>
      <c r="E1037">
        <f ca="1">MAX(B$3:B1037)</f>
        <v>501.2</v>
      </c>
      <c r="F1037" s="6">
        <f t="shared" si="48"/>
        <v>0</v>
      </c>
    </row>
    <row r="1038" spans="1:6" x14ac:dyDescent="0.25">
      <c r="A1038" vm="2154">
        <f ca="1"/>
        <v>45334</v>
      </c>
      <c r="B1038" vm="2155">
        <f ca="1"/>
        <v>500.98</v>
      </c>
      <c r="C1038" s="34">
        <f t="shared" ca="1" si="49"/>
        <v>-4.3894652833194423E-4</v>
      </c>
      <c r="D1038" s="6">
        <f t="shared" si="50"/>
        <v>0</v>
      </c>
      <c r="E1038">
        <f ca="1">MAX(B$3:B1038)</f>
        <v>501.2</v>
      </c>
      <c r="F1038" s="6">
        <f t="shared" si="48"/>
        <v>0</v>
      </c>
    </row>
    <row r="1039" spans="1:6" x14ac:dyDescent="0.25">
      <c r="A1039" vm="2156">
        <f ca="1"/>
        <v>45335</v>
      </c>
      <c r="B1039" vm="2157">
        <f ca="1"/>
        <v>494.08</v>
      </c>
      <c r="C1039" s="34">
        <f t="shared" ca="1" si="49"/>
        <v>-1.4205905826017566E-2</v>
      </c>
      <c r="D1039" s="6">
        <f t="shared" si="50"/>
        <v>0</v>
      </c>
      <c r="E1039">
        <f ca="1">MAX(B$3:B1039)</f>
        <v>501.2</v>
      </c>
      <c r="F1039" s="6">
        <f t="shared" si="48"/>
        <v>0</v>
      </c>
    </row>
    <row r="1040" spans="1:6" x14ac:dyDescent="0.25">
      <c r="A1040" vm="2158">
        <f ca="1"/>
        <v>45336</v>
      </c>
      <c r="B1040" vm="2159">
        <f ca="1"/>
        <v>498.57</v>
      </c>
      <c r="C1040" s="34">
        <f t="shared" ca="1" si="49"/>
        <v>-5.2474062250598471E-3</v>
      </c>
      <c r="D1040" s="6">
        <f t="shared" si="50"/>
        <v>0</v>
      </c>
      <c r="E1040">
        <f ca="1">MAX(B$3:B1040)</f>
        <v>501.2</v>
      </c>
      <c r="F1040" s="6">
        <f t="shared" si="48"/>
        <v>0</v>
      </c>
    </row>
    <row r="1041" spans="1:6" x14ac:dyDescent="0.25">
      <c r="A1041" vm="2160">
        <f ca="1"/>
        <v>45337</v>
      </c>
      <c r="B1041" vm="2161">
        <f ca="1"/>
        <v>502.01</v>
      </c>
      <c r="C1041" s="34">
        <f t="shared" ca="1" si="49"/>
        <v>0</v>
      </c>
      <c r="D1041" s="6">
        <f t="shared" si="50"/>
        <v>0</v>
      </c>
      <c r="E1041">
        <f ca="1">MAX(B$3:B1041)</f>
        <v>502.01</v>
      </c>
      <c r="F1041" s="6">
        <f t="shared" si="48"/>
        <v>0</v>
      </c>
    </row>
    <row r="1042" spans="1:6" x14ac:dyDescent="0.25">
      <c r="A1042" vm="2162">
        <f ca="1"/>
        <v>45338</v>
      </c>
      <c r="B1042" vm="2163">
        <f ca="1"/>
        <v>499.51</v>
      </c>
      <c r="C1042" s="34">
        <f t="shared" ca="1" si="49"/>
        <v>-4.9799804784765242E-3</v>
      </c>
      <c r="D1042" s="6">
        <f t="shared" si="50"/>
        <v>0</v>
      </c>
      <c r="E1042">
        <f ca="1">MAX(B$3:B1042)</f>
        <v>502.01</v>
      </c>
      <c r="F1042" s="6">
        <f t="shared" si="48"/>
        <v>0</v>
      </c>
    </row>
    <row r="1043" spans="1:6" x14ac:dyDescent="0.25">
      <c r="A1043" vm="2164">
        <f ca="1"/>
        <v>45342</v>
      </c>
      <c r="B1043" vm="2165">
        <f ca="1"/>
        <v>496.76</v>
      </c>
      <c r="C1043" s="34">
        <f t="shared" ca="1" si="49"/>
        <v>-1.0457959004800701E-2</v>
      </c>
      <c r="D1043" s="6">
        <f t="shared" si="50"/>
        <v>0</v>
      </c>
      <c r="E1043">
        <f ca="1">MAX(B$3:B1043)</f>
        <v>502.01</v>
      </c>
      <c r="F1043" s="6">
        <f t="shared" si="48"/>
        <v>0</v>
      </c>
    </row>
    <row r="1044" spans="1:6" x14ac:dyDescent="0.25">
      <c r="A1044" vm="2166">
        <f ca="1"/>
        <v>45343</v>
      </c>
      <c r="B1044" vm="2167">
        <f ca="1"/>
        <v>497.21</v>
      </c>
      <c r="C1044" s="34">
        <f t="shared" ca="1" si="49"/>
        <v>-9.5615625186749494E-3</v>
      </c>
      <c r="D1044" s="6">
        <f t="shared" si="50"/>
        <v>0</v>
      </c>
      <c r="E1044">
        <f ca="1">MAX(B$3:B1044)</f>
        <v>502.01</v>
      </c>
      <c r="F1044" s="6">
        <f t="shared" si="48"/>
        <v>0</v>
      </c>
    </row>
    <row r="1045" spans="1:6" x14ac:dyDescent="0.25">
      <c r="A1045" vm="2168">
        <f ca="1"/>
        <v>45344</v>
      </c>
      <c r="B1045" vm="2169">
        <f ca="1"/>
        <v>507.5</v>
      </c>
      <c r="C1045" s="34">
        <f t="shared" ca="1" si="49"/>
        <v>0</v>
      </c>
      <c r="D1045" s="6">
        <f t="shared" si="50"/>
        <v>0</v>
      </c>
      <c r="E1045">
        <f ca="1">MAX(B$3:B1045)</f>
        <v>507.5</v>
      </c>
      <c r="F1045" s="6">
        <f t="shared" si="48"/>
        <v>0</v>
      </c>
    </row>
    <row r="1046" spans="1:6" x14ac:dyDescent="0.25">
      <c r="A1046" vm="2170">
        <f ca="1"/>
        <v>45345</v>
      </c>
      <c r="B1046" vm="2171">
        <f ca="1"/>
        <v>507.85</v>
      </c>
      <c r="C1046" s="34">
        <f t="shared" ca="1" si="49"/>
        <v>0</v>
      </c>
      <c r="D1046" s="6">
        <f t="shared" si="50"/>
        <v>0</v>
      </c>
      <c r="E1046">
        <f ca="1">MAX(B$3:B1046)</f>
        <v>507.85</v>
      </c>
      <c r="F1046" s="6">
        <f t="shared" si="48"/>
        <v>0</v>
      </c>
    </row>
    <row r="1047" spans="1:6" x14ac:dyDescent="0.25">
      <c r="A1047" vm="2172">
        <f ca="1"/>
        <v>45348</v>
      </c>
      <c r="B1047" vm="2173">
        <f ca="1"/>
        <v>505.99</v>
      </c>
      <c r="C1047" s="34">
        <f t="shared" ca="1" si="49"/>
        <v>-3.6624987693216768E-3</v>
      </c>
      <c r="D1047" s="6">
        <f t="shared" si="50"/>
        <v>0</v>
      </c>
      <c r="E1047">
        <f ca="1">MAX(B$3:B1047)</f>
        <v>507.85</v>
      </c>
      <c r="F1047" s="6">
        <f t="shared" si="48"/>
        <v>0</v>
      </c>
    </row>
    <row r="1048" spans="1:6" x14ac:dyDescent="0.25">
      <c r="A1048" vm="2174">
        <f ca="1"/>
        <v>45349</v>
      </c>
      <c r="B1048" vm="2175">
        <f ca="1"/>
        <v>506.93</v>
      </c>
      <c r="C1048" s="34">
        <f t="shared" ca="1" si="49"/>
        <v>-1.8115585310623527E-3</v>
      </c>
      <c r="D1048" s="6">
        <f t="shared" si="50"/>
        <v>0</v>
      </c>
      <c r="E1048">
        <f ca="1">MAX(B$3:B1048)</f>
        <v>507.85</v>
      </c>
      <c r="F1048" s="6">
        <f t="shared" si="48"/>
        <v>0</v>
      </c>
    </row>
    <row r="1049" spans="1:6" x14ac:dyDescent="0.25">
      <c r="A1049" vm="2176">
        <f ca="1"/>
        <v>45350</v>
      </c>
      <c r="B1049" vm="2177">
        <f ca="1"/>
        <v>506.26</v>
      </c>
      <c r="C1049" s="34">
        <f t="shared" ca="1" si="49"/>
        <v>-3.1308457221621185E-3</v>
      </c>
      <c r="D1049" s="6">
        <f t="shared" si="50"/>
        <v>0</v>
      </c>
      <c r="E1049">
        <f ca="1">MAX(B$3:B1049)</f>
        <v>507.85</v>
      </c>
      <c r="F1049" s="6">
        <f t="shared" si="48"/>
        <v>0</v>
      </c>
    </row>
    <row r="1050" spans="1:6" x14ac:dyDescent="0.25">
      <c r="A1050" vm="2178">
        <f ca="1"/>
        <v>45351</v>
      </c>
      <c r="B1050" vm="2179">
        <f ca="1"/>
        <v>508.08</v>
      </c>
      <c r="C1050" s="34">
        <f t="shared" ca="1" si="49"/>
        <v>0</v>
      </c>
      <c r="D1050" s="6">
        <f t="shared" si="50"/>
        <v>0</v>
      </c>
      <c r="E1050">
        <f ca="1">MAX(B$3:B1050)</f>
        <v>508.08</v>
      </c>
      <c r="F1050" s="6">
        <f t="shared" si="48"/>
        <v>0</v>
      </c>
    </row>
    <row r="1051" spans="1:6" x14ac:dyDescent="0.25">
      <c r="A1051" vm="2180">
        <f ca="1"/>
        <v>45352</v>
      </c>
      <c r="B1051" vm="2181">
        <f ca="1"/>
        <v>512.85</v>
      </c>
      <c r="C1051" s="34">
        <f t="shared" ca="1" si="49"/>
        <v>0</v>
      </c>
      <c r="D1051" s="6">
        <f t="shared" si="50"/>
        <v>0</v>
      </c>
      <c r="E1051">
        <f ca="1">MAX(B$3:B1051)</f>
        <v>512.85</v>
      </c>
      <c r="F1051" s="6">
        <f t="shared" si="48"/>
        <v>0</v>
      </c>
    </row>
    <row r="1052" spans="1:6" x14ac:dyDescent="0.25">
      <c r="A1052" vm="2182">
        <f ca="1"/>
        <v>45355</v>
      </c>
      <c r="B1052" vm="2183">
        <f ca="1"/>
        <v>512.29999999999995</v>
      </c>
      <c r="C1052" s="34">
        <f t="shared" ca="1" si="49"/>
        <v>-1.0724383347958822E-3</v>
      </c>
      <c r="D1052" s="6">
        <f t="shared" si="50"/>
        <v>0</v>
      </c>
      <c r="E1052">
        <f ca="1">MAX(B$3:B1052)</f>
        <v>512.85</v>
      </c>
      <c r="F1052" s="6">
        <f t="shared" si="48"/>
        <v>0</v>
      </c>
    </row>
    <row r="1053" spans="1:6" x14ac:dyDescent="0.25">
      <c r="A1053" vm="2184">
        <f ca="1"/>
        <v>45356</v>
      </c>
      <c r="B1053" vm="2185">
        <f ca="1"/>
        <v>507.18</v>
      </c>
      <c r="C1053" s="34">
        <f t="shared" ca="1" si="49"/>
        <v>-1.1055864287803481E-2</v>
      </c>
      <c r="D1053" s="6">
        <f t="shared" si="50"/>
        <v>0</v>
      </c>
      <c r="E1053">
        <f ca="1">MAX(B$3:B1053)</f>
        <v>512.85</v>
      </c>
      <c r="F1053" s="6">
        <f t="shared" si="48"/>
        <v>0</v>
      </c>
    </row>
    <row r="1054" spans="1:6" x14ac:dyDescent="0.25">
      <c r="A1054" vm="2186">
        <f ca="1"/>
        <v>45357</v>
      </c>
      <c r="B1054" vm="2187">
        <f ca="1"/>
        <v>509.75</v>
      </c>
      <c r="C1054" s="34">
        <f t="shared" ca="1" si="49"/>
        <v>-6.0446524324851763E-3</v>
      </c>
      <c r="D1054" s="6">
        <f t="shared" si="50"/>
        <v>0</v>
      </c>
      <c r="E1054">
        <f ca="1">MAX(B$3:B1054)</f>
        <v>512.85</v>
      </c>
      <c r="F1054" s="6">
        <f t="shared" si="48"/>
        <v>0</v>
      </c>
    </row>
    <row r="1055" spans="1:6" x14ac:dyDescent="0.25">
      <c r="A1055" vm="2188">
        <f ca="1"/>
        <v>45358</v>
      </c>
      <c r="B1055" vm="2189">
        <f ca="1"/>
        <v>514.80999999999995</v>
      </c>
      <c r="C1055" s="34">
        <f t="shared" ca="1" si="49"/>
        <v>0</v>
      </c>
      <c r="D1055" s="6">
        <f t="shared" si="50"/>
        <v>0</v>
      </c>
      <c r="E1055">
        <f ca="1">MAX(B$3:B1055)</f>
        <v>514.80999999999995</v>
      </c>
      <c r="F1055" s="6">
        <f t="shared" si="48"/>
        <v>0</v>
      </c>
    </row>
    <row r="1056" spans="1:6" x14ac:dyDescent="0.25">
      <c r="A1056" vm="2190">
        <f ca="1"/>
        <v>45359</v>
      </c>
      <c r="B1056" vm="2191">
        <f ca="1"/>
        <v>511.72</v>
      </c>
      <c r="C1056" s="34">
        <f t="shared" ca="1" si="49"/>
        <v>-6.002214409199352E-3</v>
      </c>
      <c r="D1056" s="6">
        <f t="shared" si="50"/>
        <v>0</v>
      </c>
      <c r="E1056">
        <f ca="1">MAX(B$3:B1056)</f>
        <v>514.80999999999995</v>
      </c>
      <c r="F1056" s="6">
        <f t="shared" si="48"/>
        <v>0</v>
      </c>
    </row>
    <row r="1057" spans="1:6" x14ac:dyDescent="0.25">
      <c r="A1057" vm="2192">
        <f ca="1"/>
        <v>45362</v>
      </c>
      <c r="B1057" vm="2193">
        <f ca="1"/>
        <v>511.28</v>
      </c>
      <c r="C1057" s="34">
        <f t="shared" ca="1" si="49"/>
        <v>-6.8568986616421067E-3</v>
      </c>
      <c r="D1057" s="6">
        <f t="shared" si="50"/>
        <v>0</v>
      </c>
      <c r="E1057">
        <f ca="1">MAX(B$3:B1057)</f>
        <v>514.80999999999995</v>
      </c>
      <c r="F1057" s="6">
        <f t="shared" si="48"/>
        <v>0</v>
      </c>
    </row>
    <row r="1058" spans="1:6" x14ac:dyDescent="0.25">
      <c r="A1058" vm="2194">
        <f ca="1"/>
        <v>45363</v>
      </c>
      <c r="B1058" vm="2195">
        <f ca="1"/>
        <v>516.78</v>
      </c>
      <c r="C1058" s="34">
        <f t="shared" ca="1" si="49"/>
        <v>0</v>
      </c>
      <c r="D1058" s="6">
        <f t="shared" si="50"/>
        <v>0</v>
      </c>
      <c r="E1058">
        <f ca="1">MAX(B$3:B1058)</f>
        <v>516.78</v>
      </c>
      <c r="F1058" s="6">
        <f t="shared" si="48"/>
        <v>0</v>
      </c>
    </row>
    <row r="1059" spans="1:6" x14ac:dyDescent="0.25">
      <c r="A1059" vm="2196">
        <f ca="1"/>
        <v>45364</v>
      </c>
      <c r="B1059" vm="2197">
        <f ca="1"/>
        <v>515.97</v>
      </c>
      <c r="C1059" s="34">
        <f t="shared" ca="1" si="49"/>
        <v>-1.5673981191221516E-3</v>
      </c>
      <c r="D1059" s="6">
        <f t="shared" si="50"/>
        <v>0</v>
      </c>
      <c r="E1059">
        <f ca="1">MAX(B$3:B1059)</f>
        <v>516.78</v>
      </c>
      <c r="F1059" s="6">
        <f t="shared" si="48"/>
        <v>0</v>
      </c>
    </row>
    <row r="1060" spans="1:6" x14ac:dyDescent="0.25">
      <c r="A1060" vm="2198">
        <f ca="1"/>
        <v>45365</v>
      </c>
      <c r="B1060" vm="2199">
        <f ca="1"/>
        <v>514.95000000000005</v>
      </c>
      <c r="C1060" s="34">
        <f t="shared" ca="1" si="49"/>
        <v>-3.5411587135723661E-3</v>
      </c>
      <c r="D1060" s="6">
        <f t="shared" si="50"/>
        <v>0</v>
      </c>
      <c r="E1060">
        <f ca="1">MAX(B$3:B1060)</f>
        <v>516.78</v>
      </c>
      <c r="F1060" s="6">
        <f t="shared" si="48"/>
        <v>0</v>
      </c>
    </row>
    <row r="1061" spans="1:6" x14ac:dyDescent="0.25">
      <c r="A1061" vm="2200">
        <f ca="1"/>
        <v>45366</v>
      </c>
      <c r="B1061" vm="2201">
        <f ca="1"/>
        <v>509.83</v>
      </c>
      <c r="C1061" s="34">
        <f t="shared" ca="1" si="49"/>
        <v>-1.3448662873950209E-2</v>
      </c>
      <c r="D1061" s="6">
        <f t="shared" si="50"/>
        <v>0</v>
      </c>
      <c r="E1061">
        <f ca="1">MAX(B$3:B1061)</f>
        <v>516.78</v>
      </c>
      <c r="F1061" s="6">
        <f t="shared" si="48"/>
        <v>0</v>
      </c>
    </row>
    <row r="1062" spans="1:6" x14ac:dyDescent="0.25">
      <c r="A1062" vm="2202">
        <f ca="1"/>
        <v>45369</v>
      </c>
      <c r="B1062" vm="2203">
        <f ca="1"/>
        <v>512.86</v>
      </c>
      <c r="C1062" s="34">
        <f t="shared" ca="1" si="49"/>
        <v>-7.5854328727891157E-3</v>
      </c>
      <c r="D1062" s="6">
        <f t="shared" si="50"/>
        <v>0</v>
      </c>
      <c r="E1062">
        <f ca="1">MAX(B$3:B1062)</f>
        <v>516.78</v>
      </c>
      <c r="F1062" s="6">
        <f t="shared" si="48"/>
        <v>0</v>
      </c>
    </row>
    <row r="1063" spans="1:6" x14ac:dyDescent="0.25">
      <c r="A1063" vm="2204">
        <f ca="1"/>
        <v>45370</v>
      </c>
      <c r="B1063" vm="2205">
        <f ca="1"/>
        <v>515.71</v>
      </c>
      <c r="C1063" s="34">
        <f t="shared" ca="1" si="49"/>
        <v>-2.0705135647663153E-3</v>
      </c>
      <c r="D1063" s="6">
        <f t="shared" si="50"/>
        <v>0</v>
      </c>
      <c r="E1063">
        <f ca="1">MAX(B$3:B1063)</f>
        <v>516.78</v>
      </c>
      <c r="F1063" s="6">
        <f t="shared" si="48"/>
        <v>0</v>
      </c>
    </row>
    <row r="1064" spans="1:6" x14ac:dyDescent="0.25">
      <c r="A1064" vm="2206">
        <f ca="1"/>
        <v>45371</v>
      </c>
      <c r="B1064" vm="2207">
        <f ca="1"/>
        <v>520.48</v>
      </c>
      <c r="C1064" s="34">
        <f t="shared" ca="1" si="49"/>
        <v>0</v>
      </c>
      <c r="D1064" s="6">
        <f t="shared" si="50"/>
        <v>0</v>
      </c>
      <c r="E1064">
        <f ca="1">MAX(B$3:B1064)</f>
        <v>520.48</v>
      </c>
      <c r="F1064" s="6">
        <f t="shared" si="48"/>
        <v>0</v>
      </c>
    </row>
    <row r="1065" spans="1:6" x14ac:dyDescent="0.25">
      <c r="A1065" vm="2208">
        <f ca="1"/>
        <v>45372</v>
      </c>
      <c r="B1065" vm="2209">
        <f ca="1"/>
        <v>522.20000000000005</v>
      </c>
      <c r="C1065" s="34">
        <f t="shared" ca="1" si="49"/>
        <v>0</v>
      </c>
      <c r="D1065" s="6">
        <f t="shared" si="50"/>
        <v>0</v>
      </c>
      <c r="E1065">
        <f ca="1">MAX(B$3:B1065)</f>
        <v>522.20000000000005</v>
      </c>
      <c r="F1065" s="6">
        <f t="shared" si="48"/>
        <v>0</v>
      </c>
    </row>
    <row r="1066" spans="1:6" x14ac:dyDescent="0.25">
      <c r="A1066" vm="2210">
        <f ca="1"/>
        <v>45373</v>
      </c>
      <c r="B1066" vm="2211">
        <f ca="1"/>
        <v>521.21</v>
      </c>
      <c r="C1066" s="34">
        <f t="shared" ca="1" si="49"/>
        <v>-1.8958253542704117E-3</v>
      </c>
      <c r="D1066" s="6">
        <f t="shared" si="50"/>
        <v>0</v>
      </c>
      <c r="E1066">
        <f ca="1">MAX(B$3:B1066)</f>
        <v>522.20000000000005</v>
      </c>
      <c r="F1066" s="6">
        <f t="shared" si="48"/>
        <v>0</v>
      </c>
    </row>
    <row r="1067" spans="1:6" x14ac:dyDescent="0.25">
      <c r="A1067" vm="2212">
        <f ca="1"/>
        <v>45376</v>
      </c>
      <c r="B1067" vm="2213">
        <f ca="1"/>
        <v>519.77</v>
      </c>
      <c r="C1067" s="34">
        <f t="shared" ca="1" si="49"/>
        <v>-4.6533895059365444E-3</v>
      </c>
      <c r="D1067" s="6">
        <f t="shared" si="50"/>
        <v>0</v>
      </c>
      <c r="E1067">
        <f ca="1">MAX(B$3:B1067)</f>
        <v>522.20000000000005</v>
      </c>
      <c r="F1067" s="6">
        <f t="shared" si="48"/>
        <v>0</v>
      </c>
    </row>
    <row r="1068" spans="1:6" x14ac:dyDescent="0.25">
      <c r="A1068" vm="2214">
        <f ca="1"/>
        <v>45377</v>
      </c>
      <c r="B1068" vm="2215">
        <f ca="1"/>
        <v>518.80999999999995</v>
      </c>
      <c r="C1068" s="34">
        <f t="shared" ca="1" si="49"/>
        <v>-6.4917656070472996E-3</v>
      </c>
      <c r="D1068" s="6">
        <f t="shared" si="50"/>
        <v>0</v>
      </c>
      <c r="E1068">
        <f ca="1">MAX(B$3:B1068)</f>
        <v>522.20000000000005</v>
      </c>
      <c r="F1068" s="6">
        <f t="shared" si="48"/>
        <v>0</v>
      </c>
    </row>
    <row r="1069" spans="1:6" x14ac:dyDescent="0.25">
      <c r="A1069" vm="2216">
        <f ca="1"/>
        <v>45378</v>
      </c>
      <c r="B1069" vm="2217">
        <f ca="1"/>
        <v>523.16999999999996</v>
      </c>
      <c r="C1069" s="34">
        <f t="shared" ca="1" si="49"/>
        <v>0</v>
      </c>
      <c r="D1069" s="6">
        <f t="shared" si="50"/>
        <v>0</v>
      </c>
      <c r="E1069">
        <f ca="1">MAX(B$3:B1069)</f>
        <v>523.16999999999996</v>
      </c>
      <c r="F1069" s="6">
        <f t="shared" si="48"/>
        <v>0</v>
      </c>
    </row>
    <row r="1070" spans="1:6" x14ac:dyDescent="0.25">
      <c r="A1070" vm="2218">
        <f ca="1"/>
        <v>45379</v>
      </c>
      <c r="B1070" vm="2219">
        <f ca="1"/>
        <v>523.07000000000005</v>
      </c>
      <c r="C1070" s="34">
        <f t="shared" ca="1" si="49"/>
        <v>-1.9114245847412706E-4</v>
      </c>
      <c r="D1070" s="6">
        <f t="shared" si="50"/>
        <v>0</v>
      </c>
      <c r="E1070">
        <f ca="1">MAX(B$3:B1070)</f>
        <v>523.16999999999996</v>
      </c>
      <c r="F1070" s="6">
        <f t="shared" si="48"/>
        <v>0</v>
      </c>
    </row>
    <row r="1071" spans="1:6" x14ac:dyDescent="0.25">
      <c r="A1071" vm="2220">
        <f ca="1"/>
        <v>45383</v>
      </c>
      <c r="B1071" vm="2221">
        <f ca="1"/>
        <v>522.16</v>
      </c>
      <c r="C1071" s="34">
        <f t="shared" ca="1" si="49"/>
        <v>-1.9305388305904218E-3</v>
      </c>
      <c r="D1071" s="6">
        <f t="shared" si="50"/>
        <v>0</v>
      </c>
      <c r="E1071">
        <f ca="1">MAX(B$3:B1071)</f>
        <v>523.16999999999996</v>
      </c>
      <c r="F1071" s="6">
        <f t="shared" si="48"/>
        <v>0</v>
      </c>
    </row>
    <row r="1072" spans="1:6" x14ac:dyDescent="0.25">
      <c r="A1072" vm="2222">
        <f ca="1"/>
        <v>45384</v>
      </c>
      <c r="B1072" vm="2223">
        <f ca="1"/>
        <v>518.84</v>
      </c>
      <c r="C1072" s="34">
        <f t="shared" ca="1" si="49"/>
        <v>-8.2764684519370905E-3</v>
      </c>
      <c r="D1072" s="6">
        <f t="shared" si="50"/>
        <v>0</v>
      </c>
      <c r="E1072">
        <f ca="1">MAX(B$3:B1072)</f>
        <v>523.16999999999996</v>
      </c>
      <c r="F1072" s="6">
        <f t="shared" si="48"/>
        <v>0</v>
      </c>
    </row>
    <row r="1073" spans="1:6" x14ac:dyDescent="0.25">
      <c r="A1073" vm="2224">
        <f ca="1"/>
        <v>45385</v>
      </c>
      <c r="B1073" vm="2225">
        <f ca="1"/>
        <v>519.41</v>
      </c>
      <c r="C1073" s="34">
        <f t="shared" ca="1" si="49"/>
        <v>-7.1869564386336966E-3</v>
      </c>
      <c r="D1073" s="6">
        <f t="shared" si="50"/>
        <v>0</v>
      </c>
      <c r="E1073">
        <f ca="1">MAX(B$3:B1073)</f>
        <v>523.16999999999996</v>
      </c>
      <c r="F1073" s="6">
        <f t="shared" si="48"/>
        <v>0</v>
      </c>
    </row>
    <row r="1074" spans="1:6" x14ac:dyDescent="0.25">
      <c r="A1074" vm="2226">
        <f ca="1"/>
        <v>45386</v>
      </c>
      <c r="B1074" vm="2227">
        <f ca="1"/>
        <v>513.07000000000005</v>
      </c>
      <c r="C1074" s="34">
        <f t="shared" ca="1" si="49"/>
        <v>-1.9305388305904218E-2</v>
      </c>
      <c r="D1074" s="6">
        <f t="shared" si="50"/>
        <v>0</v>
      </c>
      <c r="E1074">
        <f ca="1">MAX(B$3:B1074)</f>
        <v>523.16999999999996</v>
      </c>
      <c r="F1074" s="6">
        <f t="shared" si="48"/>
        <v>0</v>
      </c>
    </row>
    <row r="1075" spans="1:6" x14ac:dyDescent="0.25">
      <c r="A1075" vm="2228">
        <f ca="1"/>
        <v>45387</v>
      </c>
      <c r="B1075" vm="2229">
        <f ca="1"/>
        <v>518.42999999999995</v>
      </c>
      <c r="C1075" s="34">
        <f t="shared" ca="1" si="49"/>
        <v>-9.0601525316818809E-3</v>
      </c>
      <c r="D1075" s="6">
        <f t="shared" si="50"/>
        <v>0</v>
      </c>
      <c r="E1075">
        <f ca="1">MAX(B$3:B1075)</f>
        <v>523.16999999999996</v>
      </c>
      <c r="F1075" s="6">
        <f t="shared" si="48"/>
        <v>0</v>
      </c>
    </row>
    <row r="1076" spans="1:6" x14ac:dyDescent="0.25">
      <c r="A1076" vm="2230">
        <f ca="1"/>
        <v>45390</v>
      </c>
      <c r="B1076" vm="2231">
        <f ca="1"/>
        <v>518.72</v>
      </c>
      <c r="C1076" s="34">
        <f t="shared" ca="1" si="49"/>
        <v>-8.5058394021062609E-3</v>
      </c>
      <c r="D1076" s="6">
        <f t="shared" si="50"/>
        <v>0</v>
      </c>
      <c r="E1076">
        <f ca="1">MAX(B$3:B1076)</f>
        <v>523.16999999999996</v>
      </c>
      <c r="F1076" s="6">
        <f t="shared" si="48"/>
        <v>0</v>
      </c>
    </row>
    <row r="1077" spans="1:6" x14ac:dyDescent="0.25">
      <c r="A1077" vm="2232">
        <f ca="1"/>
        <v>45391</v>
      </c>
      <c r="B1077" vm="2233">
        <f ca="1"/>
        <v>519.32000000000005</v>
      </c>
      <c r="C1077" s="34">
        <f t="shared" ca="1" si="49"/>
        <v>-7.3589846512604109E-3</v>
      </c>
      <c r="D1077" s="6">
        <f t="shared" si="50"/>
        <v>0</v>
      </c>
      <c r="E1077">
        <f ca="1">MAX(B$3:B1077)</f>
        <v>523.16999999999996</v>
      </c>
      <c r="F1077" s="6">
        <f t="shared" si="48"/>
        <v>0</v>
      </c>
    </row>
    <row r="1078" spans="1:6" x14ac:dyDescent="0.25">
      <c r="A1078" vm="2234">
        <f ca="1"/>
        <v>45392</v>
      </c>
      <c r="B1078" vm="2235">
        <f ca="1"/>
        <v>514.12</v>
      </c>
      <c r="C1078" s="34">
        <f t="shared" ca="1" si="49"/>
        <v>-1.7298392491924146E-2</v>
      </c>
      <c r="D1078" s="6">
        <f t="shared" si="50"/>
        <v>0</v>
      </c>
      <c r="E1078">
        <f ca="1">MAX(B$3:B1078)</f>
        <v>523.16999999999996</v>
      </c>
      <c r="F1078" s="6">
        <f t="shared" si="48"/>
        <v>0</v>
      </c>
    </row>
    <row r="1079" spans="1:6" x14ac:dyDescent="0.25">
      <c r="A1079" vm="2236">
        <f ca="1"/>
        <v>45393</v>
      </c>
      <c r="B1079" vm="2237">
        <f ca="1"/>
        <v>518</v>
      </c>
      <c r="C1079" s="34">
        <f t="shared" ca="1" si="49"/>
        <v>-9.8820651031212795E-3</v>
      </c>
      <c r="D1079" s="6">
        <f t="shared" si="50"/>
        <v>0</v>
      </c>
      <c r="E1079">
        <f ca="1">MAX(B$3:B1079)</f>
        <v>523.16999999999996</v>
      </c>
      <c r="F1079" s="6">
        <f t="shared" si="48"/>
        <v>0</v>
      </c>
    </row>
    <row r="1080" spans="1:6" x14ac:dyDescent="0.25">
      <c r="A1080" vm="2238">
        <f ca="1"/>
        <v>45394</v>
      </c>
      <c r="B1080" vm="2239">
        <f ca="1"/>
        <v>510.85</v>
      </c>
      <c r="C1080" s="34">
        <f t="shared" ca="1" si="49"/>
        <v>-2.3548750884033749E-2</v>
      </c>
      <c r="D1080" s="6">
        <f t="shared" si="50"/>
        <v>0</v>
      </c>
      <c r="E1080">
        <f ca="1">MAX(B$3:B1080)</f>
        <v>523.16999999999996</v>
      </c>
      <c r="F1080" s="6">
        <f t="shared" si="48"/>
        <v>0</v>
      </c>
    </row>
    <row r="1081" spans="1:6" x14ac:dyDescent="0.25">
      <c r="A1081" vm="2240">
        <f ca="1"/>
        <v>45397</v>
      </c>
      <c r="B1081" vm="2241">
        <f ca="1"/>
        <v>504.45</v>
      </c>
      <c r="C1081" s="34">
        <f t="shared" ca="1" si="49"/>
        <v>-3.5781868226389076E-2</v>
      </c>
      <c r="D1081" s="6">
        <f t="shared" si="50"/>
        <v>0</v>
      </c>
      <c r="E1081">
        <f ca="1">MAX(B$3:B1081)</f>
        <v>523.16999999999996</v>
      </c>
      <c r="F1081" s="6">
        <f t="shared" si="48"/>
        <v>0</v>
      </c>
    </row>
    <row r="1082" spans="1:6" x14ac:dyDescent="0.25">
      <c r="A1082" vm="2242">
        <f ca="1"/>
        <v>45398</v>
      </c>
      <c r="B1082" vm="2243">
        <f ca="1"/>
        <v>503.53</v>
      </c>
      <c r="C1082" s="34">
        <f t="shared" ca="1" si="49"/>
        <v>-3.754037884435267E-2</v>
      </c>
      <c r="D1082" s="6">
        <f t="shared" si="50"/>
        <v>0</v>
      </c>
      <c r="E1082">
        <f ca="1">MAX(B$3:B1082)</f>
        <v>523.16999999999996</v>
      </c>
      <c r="F1082" s="6">
        <f t="shared" si="48"/>
        <v>0</v>
      </c>
    </row>
    <row r="1083" spans="1:6" x14ac:dyDescent="0.25">
      <c r="A1083" vm="2244">
        <f ca="1"/>
        <v>45399</v>
      </c>
      <c r="B1083" vm="2245">
        <f ca="1"/>
        <v>500.55</v>
      </c>
      <c r="C1083" s="34">
        <f t="shared" ca="1" si="49"/>
        <v>-4.3236424106886766E-2</v>
      </c>
      <c r="D1083" s="6">
        <f t="shared" si="50"/>
        <v>0</v>
      </c>
      <c r="E1083">
        <f ca="1">MAX(B$3:B1083)</f>
        <v>523.16999999999996</v>
      </c>
      <c r="F1083" s="6">
        <f t="shared" si="48"/>
        <v>0</v>
      </c>
    </row>
    <row r="1084" spans="1:6" x14ac:dyDescent="0.25">
      <c r="A1084" vm="2246">
        <f ca="1"/>
        <v>45400</v>
      </c>
      <c r="B1084" vm="2247">
        <f ca="1"/>
        <v>499.52</v>
      </c>
      <c r="C1084" s="34">
        <f t="shared" ca="1" si="49"/>
        <v>-4.520519142917212E-2</v>
      </c>
      <c r="D1084" s="6">
        <f t="shared" si="50"/>
        <v>0</v>
      </c>
      <c r="E1084">
        <f ca="1">MAX(B$3:B1084)</f>
        <v>523.16999999999996</v>
      </c>
      <c r="F1084" s="6">
        <f t="shared" si="48"/>
        <v>0</v>
      </c>
    </row>
    <row r="1085" spans="1:6" x14ac:dyDescent="0.25">
      <c r="A1085" vm="2248">
        <f ca="1"/>
        <v>45401</v>
      </c>
      <c r="B1085" vm="2249">
        <f ca="1"/>
        <v>495.16</v>
      </c>
      <c r="C1085" s="34">
        <f t="shared" ca="1" si="49"/>
        <v>-5.3539002618651556E-2</v>
      </c>
      <c r="D1085" s="6">
        <f t="shared" si="50"/>
        <v>0</v>
      </c>
      <c r="E1085">
        <f ca="1">MAX(B$3:B1085)</f>
        <v>523.16999999999996</v>
      </c>
      <c r="F1085" s="6">
        <f t="shared" si="48"/>
        <v>0</v>
      </c>
    </row>
    <row r="1086" spans="1:6" x14ac:dyDescent="0.25">
      <c r="A1086" vm="2250">
        <f ca="1"/>
        <v>45404</v>
      </c>
      <c r="B1086" vm="2251">
        <f ca="1"/>
        <v>499.72</v>
      </c>
      <c r="C1086" s="34">
        <f t="shared" ca="1" si="49"/>
        <v>-4.4822906512223433E-2</v>
      </c>
      <c r="D1086" s="6">
        <f t="shared" si="50"/>
        <v>0</v>
      </c>
      <c r="E1086">
        <f ca="1">MAX(B$3:B1086)</f>
        <v>523.16999999999996</v>
      </c>
      <c r="F1086" s="6">
        <f t="shared" si="48"/>
        <v>0</v>
      </c>
    </row>
    <row r="1087" spans="1:6" x14ac:dyDescent="0.25">
      <c r="A1087" vm="2252">
        <f ca="1"/>
        <v>45405</v>
      </c>
      <c r="B1087" vm="2253">
        <f ca="1"/>
        <v>505.65</v>
      </c>
      <c r="C1087" s="34">
        <f t="shared" ca="1" si="49"/>
        <v>-3.3488158724697487E-2</v>
      </c>
      <c r="D1087" s="6">
        <f t="shared" si="50"/>
        <v>0</v>
      </c>
      <c r="E1087">
        <f ca="1">MAX(B$3:B1087)</f>
        <v>523.16999999999996</v>
      </c>
      <c r="F1087" s="6">
        <f t="shared" si="48"/>
        <v>0</v>
      </c>
    </row>
    <row r="1088" spans="1:6" x14ac:dyDescent="0.25">
      <c r="A1088" vm="2254">
        <f ca="1"/>
        <v>45406</v>
      </c>
      <c r="B1088" vm="2255">
        <f ca="1"/>
        <v>505.41</v>
      </c>
      <c r="C1088" s="34">
        <f t="shared" ca="1" si="49"/>
        <v>-3.3946900625035713E-2</v>
      </c>
      <c r="D1088" s="6">
        <f t="shared" si="50"/>
        <v>0</v>
      </c>
      <c r="E1088">
        <f ca="1">MAX(B$3:B1088)</f>
        <v>523.16999999999996</v>
      </c>
      <c r="F1088" s="6">
        <f t="shared" si="48"/>
        <v>0</v>
      </c>
    </row>
    <row r="1089" spans="1:6" x14ac:dyDescent="0.25">
      <c r="A1089" vm="2256">
        <f ca="1"/>
        <v>45407</v>
      </c>
      <c r="B1089" vm="2257">
        <f ca="1"/>
        <v>503.49</v>
      </c>
      <c r="C1089" s="34">
        <f t="shared" ca="1" si="49"/>
        <v>-3.761683582774232E-2</v>
      </c>
      <c r="D1089" s="6">
        <f t="shared" si="50"/>
        <v>0</v>
      </c>
      <c r="E1089">
        <f ca="1">MAX(B$3:B1089)</f>
        <v>523.16999999999996</v>
      </c>
      <c r="F1089" s="6">
        <f t="shared" si="48"/>
        <v>0</v>
      </c>
    </row>
    <row r="1090" spans="1:6" x14ac:dyDescent="0.25">
      <c r="A1090" vm="2258">
        <f ca="1"/>
        <v>45408</v>
      </c>
      <c r="B1090" vm="2259">
        <f ca="1"/>
        <v>508.26</v>
      </c>
      <c r="C1090" s="34">
        <f t="shared" ca="1" si="49"/>
        <v>-2.8499340558518205E-2</v>
      </c>
      <c r="D1090" s="6">
        <f t="shared" si="50"/>
        <v>0</v>
      </c>
      <c r="E1090">
        <f ca="1">MAX(B$3:B1090)</f>
        <v>523.16999999999996</v>
      </c>
      <c r="F1090" s="6">
        <f t="shared" si="48"/>
        <v>0</v>
      </c>
    </row>
    <row r="1091" spans="1:6" x14ac:dyDescent="0.25">
      <c r="A1091" vm="2260">
        <f ca="1"/>
        <v>45411</v>
      </c>
      <c r="B1091" vm="2261">
        <f ca="1"/>
        <v>510.06</v>
      </c>
      <c r="C1091" s="34">
        <f t="shared" ca="1" si="49"/>
        <v>-2.5058776305980766E-2</v>
      </c>
      <c r="D1091" s="6">
        <f t="shared" si="50"/>
        <v>0</v>
      </c>
      <c r="E1091">
        <f ca="1">MAX(B$3:B1091)</f>
        <v>523.16999999999996</v>
      </c>
      <c r="F1091" s="6">
        <f t="shared" ref="F1091:F1154" si="51">F1092</f>
        <v>0</v>
      </c>
    </row>
    <row r="1092" spans="1:6" x14ac:dyDescent="0.25">
      <c r="A1092" vm="2262">
        <f ca="1"/>
        <v>45412</v>
      </c>
      <c r="B1092" vm="2263">
        <f ca="1"/>
        <v>501.98</v>
      </c>
      <c r="C1092" s="34">
        <f t="shared" ref="C1092:C1155" ca="1" si="52">(B1092-E1092)/E1092</f>
        <v>-4.0503086950704252E-2</v>
      </c>
      <c r="D1092" s="6">
        <f t="shared" ref="D1092:D1155" si="53">F1092</f>
        <v>0</v>
      </c>
      <c r="E1092">
        <f ca="1">MAX(B$3:B1092)</f>
        <v>523.16999999999996</v>
      </c>
      <c r="F1092" s="6">
        <f t="shared" si="51"/>
        <v>0</v>
      </c>
    </row>
    <row r="1093" spans="1:6" x14ac:dyDescent="0.25">
      <c r="A1093" vm="2264">
        <f ca="1"/>
        <v>45413</v>
      </c>
      <c r="B1093" vm="2265">
        <f ca="1"/>
        <v>500.35</v>
      </c>
      <c r="C1093" s="34">
        <f t="shared" ca="1" si="52"/>
        <v>-4.3618709023835349E-2</v>
      </c>
      <c r="D1093" s="6">
        <f t="shared" si="53"/>
        <v>0</v>
      </c>
      <c r="E1093">
        <f ca="1">MAX(B$3:B1093)</f>
        <v>523.16999999999996</v>
      </c>
      <c r="F1093" s="6">
        <f t="shared" si="51"/>
        <v>0</v>
      </c>
    </row>
    <row r="1094" spans="1:6" x14ac:dyDescent="0.25">
      <c r="A1094" vm="2266">
        <f ca="1"/>
        <v>45414</v>
      </c>
      <c r="B1094" vm="2267">
        <f ca="1"/>
        <v>505.03</v>
      </c>
      <c r="C1094" s="34">
        <f t="shared" ca="1" si="52"/>
        <v>-3.4673241967238158E-2</v>
      </c>
      <c r="D1094" s="6">
        <f t="shared" si="53"/>
        <v>0</v>
      </c>
      <c r="E1094">
        <f ca="1">MAX(B$3:B1094)</f>
        <v>523.16999999999996</v>
      </c>
      <c r="F1094" s="6">
        <f t="shared" si="51"/>
        <v>0</v>
      </c>
    </row>
    <row r="1095" spans="1:6" x14ac:dyDescent="0.25">
      <c r="A1095" vm="2268">
        <f ca="1"/>
        <v>45415</v>
      </c>
      <c r="B1095" vm="2269">
        <f ca="1"/>
        <v>511.29</v>
      </c>
      <c r="C1095" s="34">
        <f t="shared" ca="1" si="52"/>
        <v>-2.2707724066746832E-2</v>
      </c>
      <c r="D1095" s="6">
        <f t="shared" si="53"/>
        <v>0</v>
      </c>
      <c r="E1095">
        <f ca="1">MAX(B$3:B1095)</f>
        <v>523.16999999999996</v>
      </c>
      <c r="F1095" s="6">
        <f t="shared" si="51"/>
        <v>0</v>
      </c>
    </row>
    <row r="1096" spans="1:6" x14ac:dyDescent="0.25">
      <c r="A1096" vm="2270">
        <f ca="1"/>
        <v>45418</v>
      </c>
      <c r="B1096" vm="2271">
        <f ca="1"/>
        <v>516.57000000000005</v>
      </c>
      <c r="C1096" s="34">
        <f t="shared" ca="1" si="52"/>
        <v>-1.2615402259303686E-2</v>
      </c>
      <c r="D1096" s="6">
        <f t="shared" si="53"/>
        <v>0</v>
      </c>
      <c r="E1096">
        <f ca="1">MAX(B$3:B1096)</f>
        <v>523.16999999999996</v>
      </c>
      <c r="F1096" s="6">
        <f t="shared" si="51"/>
        <v>0</v>
      </c>
    </row>
    <row r="1097" spans="1:6" x14ac:dyDescent="0.25">
      <c r="A1097" vm="2272">
        <f ca="1"/>
        <v>45419</v>
      </c>
      <c r="B1097" vm="2273">
        <f ca="1"/>
        <v>517.14</v>
      </c>
      <c r="C1097" s="34">
        <f t="shared" ca="1" si="52"/>
        <v>-1.1525890246000293E-2</v>
      </c>
      <c r="D1097" s="6">
        <f t="shared" si="53"/>
        <v>0</v>
      </c>
      <c r="E1097">
        <f ca="1">MAX(B$3:B1097)</f>
        <v>523.16999999999996</v>
      </c>
      <c r="F1097" s="6">
        <f t="shared" si="51"/>
        <v>0</v>
      </c>
    </row>
    <row r="1098" spans="1:6" x14ac:dyDescent="0.25">
      <c r="A1098" vm="2274">
        <f ca="1"/>
        <v>45420</v>
      </c>
      <c r="B1098" vm="2275">
        <f ca="1"/>
        <v>517.19000000000005</v>
      </c>
      <c r="C1098" s="34">
        <f t="shared" ca="1" si="52"/>
        <v>-1.1430319016763012E-2</v>
      </c>
      <c r="D1098" s="6">
        <f t="shared" si="53"/>
        <v>0</v>
      </c>
      <c r="E1098">
        <f ca="1">MAX(B$3:B1098)</f>
        <v>523.16999999999996</v>
      </c>
      <c r="F1098" s="6">
        <f t="shared" si="51"/>
        <v>0</v>
      </c>
    </row>
    <row r="1099" spans="1:6" x14ac:dyDescent="0.25">
      <c r="A1099" vm="2276">
        <f ca="1"/>
        <v>45421</v>
      </c>
      <c r="B1099" vm="2277">
        <f ca="1"/>
        <v>520.16999999999996</v>
      </c>
      <c r="C1099" s="34">
        <f t="shared" ca="1" si="52"/>
        <v>-5.7342737542290271E-3</v>
      </c>
      <c r="D1099" s="6">
        <f t="shared" si="53"/>
        <v>0</v>
      </c>
      <c r="E1099">
        <f ca="1">MAX(B$3:B1099)</f>
        <v>523.16999999999996</v>
      </c>
      <c r="F1099" s="6">
        <f t="shared" si="51"/>
        <v>0</v>
      </c>
    </row>
    <row r="1100" spans="1:6" x14ac:dyDescent="0.25">
      <c r="A1100" vm="2278">
        <f ca="1"/>
        <v>45422</v>
      </c>
      <c r="B1100" vm="2279">
        <f ca="1"/>
        <v>520.84</v>
      </c>
      <c r="C1100" s="34">
        <f t="shared" ca="1" si="52"/>
        <v>-4.4536192824510719E-3</v>
      </c>
      <c r="D1100" s="6">
        <f t="shared" si="53"/>
        <v>0</v>
      </c>
      <c r="E1100">
        <f ca="1">MAX(B$3:B1100)</f>
        <v>523.16999999999996</v>
      </c>
      <c r="F1100" s="6">
        <f t="shared" si="51"/>
        <v>0</v>
      </c>
    </row>
    <row r="1101" spans="1:6" x14ac:dyDescent="0.25">
      <c r="A1101" vm="2280">
        <f ca="1"/>
        <v>45425</v>
      </c>
      <c r="B1101" vm="2281">
        <f ca="1"/>
        <v>520.91</v>
      </c>
      <c r="C1101" s="34">
        <f t="shared" ca="1" si="52"/>
        <v>-4.3198195615191835E-3</v>
      </c>
      <c r="D1101" s="6">
        <f t="shared" si="53"/>
        <v>0</v>
      </c>
      <c r="E1101">
        <f ca="1">MAX(B$3:B1101)</f>
        <v>523.16999999999996</v>
      </c>
      <c r="F1101" s="6">
        <f t="shared" si="51"/>
        <v>0</v>
      </c>
    </row>
    <row r="1102" spans="1:6" x14ac:dyDescent="0.25">
      <c r="A1102" vm="2282">
        <f ca="1"/>
        <v>45426</v>
      </c>
      <c r="B1102" vm="2283">
        <f ca="1"/>
        <v>523.29999999999995</v>
      </c>
      <c r="C1102" s="34">
        <f t="shared" ca="1" si="52"/>
        <v>0</v>
      </c>
      <c r="D1102" s="6">
        <f t="shared" si="53"/>
        <v>0</v>
      </c>
      <c r="E1102">
        <f ca="1">MAX(B$3:B1102)</f>
        <v>523.29999999999995</v>
      </c>
      <c r="F1102" s="6">
        <f t="shared" si="51"/>
        <v>0</v>
      </c>
    </row>
    <row r="1103" spans="1:6" x14ac:dyDescent="0.25">
      <c r="A1103" vm="2284">
        <f ca="1"/>
        <v>45427</v>
      </c>
      <c r="B1103" vm="2285">
        <f ca="1"/>
        <v>529.78</v>
      </c>
      <c r="C1103" s="34">
        <f t="shared" ca="1" si="52"/>
        <v>0</v>
      </c>
      <c r="D1103" s="6">
        <f t="shared" si="53"/>
        <v>0</v>
      </c>
      <c r="E1103">
        <f ca="1">MAX(B$3:B1103)</f>
        <v>529.78</v>
      </c>
      <c r="F1103" s="6">
        <f t="shared" si="51"/>
        <v>0</v>
      </c>
    </row>
    <row r="1104" spans="1:6" x14ac:dyDescent="0.25">
      <c r="A1104" vm="2286">
        <f ca="1"/>
        <v>45428</v>
      </c>
      <c r="B1104" vm="2287">
        <f ca="1"/>
        <v>528.69000000000005</v>
      </c>
      <c r="C1104" s="34">
        <f t="shared" ca="1" si="52"/>
        <v>-2.057457812676806E-3</v>
      </c>
      <c r="D1104" s="6">
        <f t="shared" si="53"/>
        <v>0</v>
      </c>
      <c r="E1104">
        <f ca="1">MAX(B$3:B1104)</f>
        <v>529.78</v>
      </c>
      <c r="F1104" s="6">
        <f t="shared" si="51"/>
        <v>0</v>
      </c>
    </row>
    <row r="1105" spans="1:6" x14ac:dyDescent="0.25">
      <c r="A1105" vm="2288">
        <f ca="1"/>
        <v>45429</v>
      </c>
      <c r="B1105" vm="2289">
        <f ca="1"/>
        <v>529.45000000000005</v>
      </c>
      <c r="C1105" s="34">
        <f t="shared" ca="1" si="52"/>
        <v>-6.2290007172774973E-4</v>
      </c>
      <c r="D1105" s="6">
        <f t="shared" si="53"/>
        <v>0</v>
      </c>
      <c r="E1105">
        <f ca="1">MAX(B$3:B1105)</f>
        <v>529.78</v>
      </c>
      <c r="F1105" s="6">
        <f t="shared" si="51"/>
        <v>0</v>
      </c>
    </row>
    <row r="1106" spans="1:6" x14ac:dyDescent="0.25">
      <c r="A1106" vm="2290">
        <f ca="1"/>
        <v>45432</v>
      </c>
      <c r="B1106" vm="2291">
        <f ca="1"/>
        <v>530.05999999999995</v>
      </c>
      <c r="C1106" s="34">
        <f t="shared" ca="1" si="52"/>
        <v>0</v>
      </c>
      <c r="D1106" s="6">
        <f t="shared" si="53"/>
        <v>0</v>
      </c>
      <c r="E1106">
        <f ca="1">MAX(B$3:B1106)</f>
        <v>530.05999999999995</v>
      </c>
      <c r="F1106" s="6">
        <f t="shared" si="51"/>
        <v>0</v>
      </c>
    </row>
    <row r="1107" spans="1:6" x14ac:dyDescent="0.25">
      <c r="A1107" vm="2292">
        <f ca="1"/>
        <v>45433</v>
      </c>
      <c r="B1107" vm="2293">
        <f ca="1"/>
        <v>531.36</v>
      </c>
      <c r="C1107" s="34">
        <f t="shared" ca="1" si="52"/>
        <v>0</v>
      </c>
      <c r="D1107" s="6">
        <f t="shared" si="53"/>
        <v>0</v>
      </c>
      <c r="E1107">
        <f ca="1">MAX(B$3:B1107)</f>
        <v>531.36</v>
      </c>
      <c r="F1107" s="6">
        <f t="shared" si="51"/>
        <v>0</v>
      </c>
    </row>
    <row r="1108" spans="1:6" x14ac:dyDescent="0.25">
      <c r="A1108" vm="2294">
        <f ca="1"/>
        <v>45434</v>
      </c>
      <c r="B1108" vm="2295">
        <f ca="1"/>
        <v>529.83000000000004</v>
      </c>
      <c r="C1108" s="34">
        <f t="shared" ca="1" si="52"/>
        <v>-2.8794037940378888E-3</v>
      </c>
      <c r="D1108" s="6">
        <f t="shared" si="53"/>
        <v>0</v>
      </c>
      <c r="E1108">
        <f ca="1">MAX(B$3:B1108)</f>
        <v>531.36</v>
      </c>
      <c r="F1108" s="6">
        <f t="shared" si="51"/>
        <v>0</v>
      </c>
    </row>
    <row r="1109" spans="1:6" x14ac:dyDescent="0.25">
      <c r="A1109" vm="2296">
        <f ca="1"/>
        <v>45435</v>
      </c>
      <c r="B1109" vm="2297">
        <f ca="1"/>
        <v>525.96</v>
      </c>
      <c r="C1109" s="34">
        <f t="shared" ca="1" si="52"/>
        <v>-1.0162601626016217E-2</v>
      </c>
      <c r="D1109" s="6">
        <f t="shared" si="53"/>
        <v>0</v>
      </c>
      <c r="E1109">
        <f ca="1">MAX(B$3:B1109)</f>
        <v>531.36</v>
      </c>
      <c r="F1109" s="6">
        <f t="shared" si="51"/>
        <v>0</v>
      </c>
    </row>
    <row r="1110" spans="1:6" x14ac:dyDescent="0.25">
      <c r="A1110" vm="2298">
        <f ca="1"/>
        <v>45436</v>
      </c>
      <c r="B1110" vm="2299">
        <f ca="1"/>
        <v>529.44000000000005</v>
      </c>
      <c r="C1110" s="34">
        <f t="shared" ca="1" si="52"/>
        <v>-3.6133694670279267E-3</v>
      </c>
      <c r="D1110" s="6">
        <f t="shared" si="53"/>
        <v>0</v>
      </c>
      <c r="E1110">
        <f ca="1">MAX(B$3:B1110)</f>
        <v>531.36</v>
      </c>
      <c r="F1110" s="6">
        <f t="shared" si="51"/>
        <v>0</v>
      </c>
    </row>
    <row r="1111" spans="1:6" x14ac:dyDescent="0.25">
      <c r="A1111" vm="2300">
        <f ca="1"/>
        <v>45440</v>
      </c>
      <c r="B1111" vm="2301">
        <f ca="1"/>
        <v>529.80999999999995</v>
      </c>
      <c r="C1111" s="34">
        <f t="shared" ca="1" si="52"/>
        <v>-2.9170430593196102E-3</v>
      </c>
      <c r="D1111" s="6">
        <f t="shared" si="53"/>
        <v>0</v>
      </c>
      <c r="E1111">
        <f ca="1">MAX(B$3:B1111)</f>
        <v>531.36</v>
      </c>
      <c r="F1111" s="6">
        <f t="shared" si="51"/>
        <v>0</v>
      </c>
    </row>
    <row r="1112" spans="1:6" x14ac:dyDescent="0.25">
      <c r="A1112" vm="2302">
        <f ca="1"/>
        <v>45441</v>
      </c>
      <c r="B1112" vm="2303">
        <f ca="1"/>
        <v>526.1</v>
      </c>
      <c r="C1112" s="34">
        <f t="shared" ca="1" si="52"/>
        <v>-9.89912676904545E-3</v>
      </c>
      <c r="D1112" s="6">
        <f t="shared" si="53"/>
        <v>0</v>
      </c>
      <c r="E1112">
        <f ca="1">MAX(B$3:B1112)</f>
        <v>531.36</v>
      </c>
      <c r="F1112" s="6">
        <f t="shared" si="51"/>
        <v>0</v>
      </c>
    </row>
    <row r="1113" spans="1:6" x14ac:dyDescent="0.25">
      <c r="A1113" vm="2304">
        <f ca="1"/>
        <v>45442</v>
      </c>
      <c r="B1113" vm="2305">
        <f ca="1"/>
        <v>522.61</v>
      </c>
      <c r="C1113" s="34">
        <f t="shared" ca="1" si="52"/>
        <v>-1.6467178560674495E-2</v>
      </c>
      <c r="D1113" s="6">
        <f t="shared" si="53"/>
        <v>0</v>
      </c>
      <c r="E1113">
        <f ca="1">MAX(B$3:B1113)</f>
        <v>531.36</v>
      </c>
      <c r="F1113" s="6">
        <f t="shared" si="51"/>
        <v>0</v>
      </c>
    </row>
    <row r="1114" spans="1:6" x14ac:dyDescent="0.25">
      <c r="A1114" vm="2306">
        <f ca="1"/>
        <v>45443</v>
      </c>
      <c r="B1114" vm="2307">
        <f ca="1"/>
        <v>527.37</v>
      </c>
      <c r="C1114" s="34">
        <f t="shared" ca="1" si="52"/>
        <v>-7.5090334236675872E-3</v>
      </c>
      <c r="D1114" s="6">
        <f t="shared" si="53"/>
        <v>0</v>
      </c>
      <c r="E1114">
        <f ca="1">MAX(B$3:B1114)</f>
        <v>531.36</v>
      </c>
      <c r="F1114" s="6">
        <f t="shared" si="51"/>
        <v>0</v>
      </c>
    </row>
    <row r="1115" spans="1:6" x14ac:dyDescent="0.25">
      <c r="A1115" vm="2308">
        <f ca="1"/>
        <v>45446</v>
      </c>
      <c r="B1115" vm="2309">
        <f ca="1"/>
        <v>527.79999999999995</v>
      </c>
      <c r="C1115" s="34">
        <f t="shared" ca="1" si="52"/>
        <v>-6.6997892201145345E-3</v>
      </c>
      <c r="D1115" s="6">
        <f t="shared" si="53"/>
        <v>0</v>
      </c>
      <c r="E1115">
        <f ca="1">MAX(B$3:B1115)</f>
        <v>531.36</v>
      </c>
      <c r="F1115" s="6">
        <f t="shared" si="51"/>
        <v>0</v>
      </c>
    </row>
    <row r="1116" spans="1:6" x14ac:dyDescent="0.25">
      <c r="A1116" vm="2310">
        <f ca="1"/>
        <v>45447</v>
      </c>
      <c r="B1116" vm="2311">
        <f ca="1"/>
        <v>528.39</v>
      </c>
      <c r="C1116" s="34">
        <f t="shared" ca="1" si="52"/>
        <v>-5.5894308943089943E-3</v>
      </c>
      <c r="D1116" s="6">
        <f t="shared" si="53"/>
        <v>0</v>
      </c>
      <c r="E1116">
        <f ca="1">MAX(B$3:B1116)</f>
        <v>531.36</v>
      </c>
      <c r="F1116" s="6">
        <f t="shared" si="51"/>
        <v>0</v>
      </c>
    </row>
    <row r="1117" spans="1:6" x14ac:dyDescent="0.25">
      <c r="A1117" vm="2312">
        <f ca="1"/>
        <v>45448</v>
      </c>
      <c r="B1117" vm="2313">
        <f ca="1"/>
        <v>534.66999999999996</v>
      </c>
      <c r="C1117" s="34">
        <f t="shared" ca="1" si="52"/>
        <v>0</v>
      </c>
      <c r="D1117" s="6">
        <f t="shared" si="53"/>
        <v>0</v>
      </c>
      <c r="E1117">
        <f ca="1">MAX(B$3:B1117)</f>
        <v>534.66999999999996</v>
      </c>
      <c r="F1117" s="6">
        <f t="shared" si="51"/>
        <v>0</v>
      </c>
    </row>
    <row r="1118" spans="1:6" x14ac:dyDescent="0.25">
      <c r="A1118" vm="2314">
        <f ca="1"/>
        <v>45449</v>
      </c>
      <c r="B1118" vm="2315">
        <f ca="1"/>
        <v>534.66</v>
      </c>
      <c r="C1118" s="34">
        <f t="shared" ca="1" si="52"/>
        <v>-1.8703125292219325E-5</v>
      </c>
      <c r="D1118" s="6">
        <f t="shared" si="53"/>
        <v>0</v>
      </c>
      <c r="E1118">
        <f ca="1">MAX(B$3:B1118)</f>
        <v>534.66999999999996</v>
      </c>
      <c r="F1118" s="6">
        <f t="shared" si="51"/>
        <v>0</v>
      </c>
    </row>
    <row r="1119" spans="1:6" x14ac:dyDescent="0.25">
      <c r="A1119" vm="2316">
        <f ca="1"/>
        <v>45450</v>
      </c>
      <c r="B1119" vm="2317">
        <f ca="1"/>
        <v>534.01</v>
      </c>
      <c r="C1119" s="34">
        <f t="shared" ca="1" si="52"/>
        <v>-1.2344062692875386E-3</v>
      </c>
      <c r="D1119" s="6">
        <f t="shared" si="53"/>
        <v>0</v>
      </c>
      <c r="E1119">
        <f ca="1">MAX(B$3:B1119)</f>
        <v>534.66999999999996</v>
      </c>
      <c r="F1119" s="6">
        <f t="shared" si="51"/>
        <v>0</v>
      </c>
    </row>
    <row r="1120" spans="1:6" x14ac:dyDescent="0.25">
      <c r="A1120" vm="2318">
        <f ca="1"/>
        <v>45453</v>
      </c>
      <c r="B1120" vm="2319">
        <f ca="1"/>
        <v>535.66</v>
      </c>
      <c r="C1120" s="34">
        <f t="shared" ca="1" si="52"/>
        <v>0</v>
      </c>
      <c r="D1120" s="6">
        <f t="shared" si="53"/>
        <v>0</v>
      </c>
      <c r="E1120">
        <f ca="1">MAX(B$3:B1120)</f>
        <v>535.66</v>
      </c>
      <c r="F1120" s="6">
        <f t="shared" si="51"/>
        <v>0</v>
      </c>
    </row>
    <row r="1121" spans="1:6" x14ac:dyDescent="0.25">
      <c r="A1121" vm="2320">
        <f ca="1"/>
        <v>45454</v>
      </c>
      <c r="B1121" vm="2321">
        <f ca="1"/>
        <v>536.95000000000005</v>
      </c>
      <c r="C1121" s="34">
        <f t="shared" ca="1" si="52"/>
        <v>0</v>
      </c>
      <c r="D1121" s="6">
        <f t="shared" si="53"/>
        <v>0</v>
      </c>
      <c r="E1121">
        <f ca="1">MAX(B$3:B1121)</f>
        <v>536.95000000000005</v>
      </c>
      <c r="F1121" s="6">
        <f t="shared" si="51"/>
        <v>0</v>
      </c>
    </row>
    <row r="1122" spans="1:6" x14ac:dyDescent="0.25">
      <c r="A1122" vm="2322">
        <f ca="1"/>
        <v>45455</v>
      </c>
      <c r="B1122" vm="2323">
        <f ca="1"/>
        <v>541.36</v>
      </c>
      <c r="C1122" s="34">
        <f t="shared" ca="1" si="52"/>
        <v>0</v>
      </c>
      <c r="D1122" s="6">
        <f t="shared" si="53"/>
        <v>0</v>
      </c>
      <c r="E1122">
        <f ca="1">MAX(B$3:B1122)</f>
        <v>541.36</v>
      </c>
      <c r="F1122" s="6">
        <f t="shared" si="51"/>
        <v>0</v>
      </c>
    </row>
    <row r="1123" spans="1:6" x14ac:dyDescent="0.25">
      <c r="A1123" vm="2324">
        <f ca="1"/>
        <v>45456</v>
      </c>
      <c r="B1123" vm="2325">
        <f ca="1"/>
        <v>542.45000000000005</v>
      </c>
      <c r="C1123" s="34">
        <f t="shared" ca="1" si="52"/>
        <v>0</v>
      </c>
      <c r="D1123" s="6">
        <f t="shared" si="53"/>
        <v>0</v>
      </c>
      <c r="E1123">
        <f ca="1">MAX(B$3:B1123)</f>
        <v>542.45000000000005</v>
      </c>
      <c r="F1123" s="6">
        <f t="shared" si="51"/>
        <v>0</v>
      </c>
    </row>
    <row r="1124" spans="1:6" x14ac:dyDescent="0.25">
      <c r="A1124" vm="2326">
        <f ca="1"/>
        <v>45457</v>
      </c>
      <c r="B1124" vm="2327">
        <f ca="1"/>
        <v>542.78</v>
      </c>
      <c r="C1124" s="34">
        <f t="shared" ca="1" si="52"/>
        <v>0</v>
      </c>
      <c r="D1124" s="6">
        <f t="shared" si="53"/>
        <v>0</v>
      </c>
      <c r="E1124">
        <f ca="1">MAX(B$3:B1124)</f>
        <v>542.78</v>
      </c>
      <c r="F1124" s="6">
        <f t="shared" si="51"/>
        <v>0</v>
      </c>
    </row>
    <row r="1125" spans="1:6" x14ac:dyDescent="0.25">
      <c r="A1125" vm="2328">
        <f ca="1"/>
        <v>45460</v>
      </c>
      <c r="B1125" vm="2329">
        <f ca="1"/>
        <v>547.1</v>
      </c>
      <c r="C1125" s="34">
        <f t="shared" ca="1" si="52"/>
        <v>0</v>
      </c>
      <c r="D1125" s="6">
        <f t="shared" si="53"/>
        <v>0</v>
      </c>
      <c r="E1125">
        <f ca="1">MAX(B$3:B1125)</f>
        <v>547.1</v>
      </c>
      <c r="F1125" s="6">
        <f t="shared" si="51"/>
        <v>0</v>
      </c>
    </row>
    <row r="1126" spans="1:6" x14ac:dyDescent="0.25">
      <c r="A1126" vm="2330">
        <f ca="1"/>
        <v>45461</v>
      </c>
      <c r="B1126" vm="2331">
        <f ca="1"/>
        <v>548.49</v>
      </c>
      <c r="C1126" s="34">
        <f t="shared" ca="1" si="52"/>
        <v>0</v>
      </c>
      <c r="D1126" s="6">
        <f t="shared" si="53"/>
        <v>0</v>
      </c>
      <c r="E1126">
        <f ca="1">MAX(B$3:B1126)</f>
        <v>548.49</v>
      </c>
      <c r="F1126" s="6">
        <f t="shared" si="51"/>
        <v>0</v>
      </c>
    </row>
    <row r="1127" spans="1:6" x14ac:dyDescent="0.25">
      <c r="A1127" vm="2332">
        <f ca="1"/>
        <v>45463</v>
      </c>
      <c r="B1127" vm="2333">
        <f ca="1"/>
        <v>547</v>
      </c>
      <c r="C1127" s="34">
        <f t="shared" ca="1" si="52"/>
        <v>-2.7165490710860892E-3</v>
      </c>
      <c r="D1127" s="6">
        <f t="shared" si="53"/>
        <v>0</v>
      </c>
      <c r="E1127">
        <f ca="1">MAX(B$3:B1127)</f>
        <v>548.49</v>
      </c>
      <c r="F1127" s="6">
        <f t="shared" si="51"/>
        <v>0</v>
      </c>
    </row>
    <row r="1128" spans="1:6" x14ac:dyDescent="0.25">
      <c r="A1128" vm="2334">
        <f ca="1"/>
        <v>45464</v>
      </c>
      <c r="B1128" vm="2335">
        <f ca="1"/>
        <v>544.51</v>
      </c>
      <c r="C1128" s="34">
        <f t="shared" ca="1" si="52"/>
        <v>-7.2562854382031E-3</v>
      </c>
      <c r="D1128" s="6">
        <f t="shared" si="53"/>
        <v>0</v>
      </c>
      <c r="E1128">
        <f ca="1">MAX(B$3:B1128)</f>
        <v>548.49</v>
      </c>
      <c r="F1128" s="6">
        <f t="shared" si="51"/>
        <v>0</v>
      </c>
    </row>
    <row r="1129" spans="1:6" x14ac:dyDescent="0.25">
      <c r="A1129" vm="2336">
        <f ca="1"/>
        <v>45467</v>
      </c>
      <c r="B1129" vm="2337">
        <f ca="1"/>
        <v>542.74</v>
      </c>
      <c r="C1129" s="34">
        <f t="shared" ca="1" si="52"/>
        <v>-1.0483326952177798E-2</v>
      </c>
      <c r="D1129" s="6">
        <f t="shared" si="53"/>
        <v>0</v>
      </c>
      <c r="E1129">
        <f ca="1">MAX(B$3:B1129)</f>
        <v>548.49</v>
      </c>
      <c r="F1129" s="6">
        <f t="shared" si="51"/>
        <v>0</v>
      </c>
    </row>
    <row r="1130" spans="1:6" x14ac:dyDescent="0.25">
      <c r="A1130" vm="2338">
        <f ca="1"/>
        <v>45468</v>
      </c>
      <c r="B1130" vm="2339">
        <f ca="1"/>
        <v>544.83000000000004</v>
      </c>
      <c r="C1130" s="34">
        <f t="shared" ca="1" si="52"/>
        <v>-6.6728655034731139E-3</v>
      </c>
      <c r="D1130" s="6">
        <f t="shared" si="53"/>
        <v>0</v>
      </c>
      <c r="E1130">
        <f ca="1">MAX(B$3:B1130)</f>
        <v>548.49</v>
      </c>
      <c r="F1130" s="6">
        <f t="shared" si="51"/>
        <v>0</v>
      </c>
    </row>
    <row r="1131" spans="1:6" x14ac:dyDescent="0.25">
      <c r="A1131" vm="2340">
        <f ca="1"/>
        <v>45469</v>
      </c>
      <c r="B1131" vm="2341">
        <f ca="1"/>
        <v>545.51</v>
      </c>
      <c r="C1131" s="34">
        <f t="shared" ca="1" si="52"/>
        <v>-5.4330981421721785E-3</v>
      </c>
      <c r="D1131" s="6">
        <f t="shared" si="53"/>
        <v>0</v>
      </c>
      <c r="E1131">
        <f ca="1">MAX(B$3:B1131)</f>
        <v>548.49</v>
      </c>
      <c r="F1131" s="6">
        <f t="shared" si="51"/>
        <v>0</v>
      </c>
    </row>
    <row r="1132" spans="1:6" x14ac:dyDescent="0.25">
      <c r="A1132" vm="2342">
        <f ca="1"/>
        <v>45470</v>
      </c>
      <c r="B1132" vm="2343">
        <f ca="1"/>
        <v>546.37</v>
      </c>
      <c r="C1132" s="34">
        <f t="shared" ca="1" si="52"/>
        <v>-3.8651570675855614E-3</v>
      </c>
      <c r="D1132" s="6">
        <f t="shared" si="53"/>
        <v>0</v>
      </c>
      <c r="E1132">
        <f ca="1">MAX(B$3:B1132)</f>
        <v>548.49</v>
      </c>
      <c r="F1132" s="6">
        <f t="shared" si="51"/>
        <v>0</v>
      </c>
    </row>
    <row r="1133" spans="1:6" x14ac:dyDescent="0.25">
      <c r="A1133" vm="2344">
        <f ca="1"/>
        <v>45471</v>
      </c>
      <c r="B1133" vm="2345">
        <f ca="1"/>
        <v>544.22</v>
      </c>
      <c r="C1133" s="34">
        <f t="shared" ca="1" si="52"/>
        <v>-7.7850097540520004E-3</v>
      </c>
      <c r="D1133" s="6">
        <f t="shared" si="53"/>
        <v>0</v>
      </c>
      <c r="E1133">
        <f ca="1">MAX(B$3:B1133)</f>
        <v>548.49</v>
      </c>
      <c r="F1133" s="6">
        <f t="shared" si="51"/>
        <v>0</v>
      </c>
    </row>
    <row r="1134" spans="1:6" x14ac:dyDescent="0.25">
      <c r="A1134" vm="2346">
        <f ca="1"/>
        <v>45474</v>
      </c>
      <c r="B1134" vm="2347">
        <f ca="1"/>
        <v>545.34</v>
      </c>
      <c r="C1134" s="34">
        <f t="shared" ca="1" si="52"/>
        <v>-5.7430399824973605E-3</v>
      </c>
      <c r="D1134" s="6">
        <f t="shared" si="53"/>
        <v>0</v>
      </c>
      <c r="E1134">
        <f ca="1">MAX(B$3:B1134)</f>
        <v>548.49</v>
      </c>
      <c r="F1134" s="6">
        <f t="shared" si="51"/>
        <v>0</v>
      </c>
    </row>
    <row r="1135" spans="1:6" x14ac:dyDescent="0.25">
      <c r="A1135" vm="2348">
        <f ca="1"/>
        <v>45475</v>
      </c>
      <c r="B1135" vm="2349">
        <f ca="1"/>
        <v>549.01</v>
      </c>
      <c r="C1135" s="34">
        <f t="shared" ca="1" si="52"/>
        <v>0</v>
      </c>
      <c r="D1135" s="6">
        <f t="shared" si="53"/>
        <v>0</v>
      </c>
      <c r="E1135">
        <f ca="1">MAX(B$3:B1135)</f>
        <v>549.01</v>
      </c>
      <c r="F1135" s="6">
        <f t="shared" si="51"/>
        <v>0</v>
      </c>
    </row>
    <row r="1136" spans="1:6" x14ac:dyDescent="0.25">
      <c r="A1136" vm="2350">
        <f ca="1"/>
        <v>45476</v>
      </c>
      <c r="B1136" vm="2351">
        <f ca="1"/>
        <v>551.46</v>
      </c>
      <c r="C1136" s="34">
        <f t="shared" ca="1" si="52"/>
        <v>0</v>
      </c>
      <c r="D1136" s="6">
        <f t="shared" si="53"/>
        <v>0</v>
      </c>
      <c r="E1136">
        <f ca="1">MAX(B$3:B1136)</f>
        <v>551.46</v>
      </c>
      <c r="F1136" s="6">
        <f t="shared" si="51"/>
        <v>0</v>
      </c>
    </row>
    <row r="1137" spans="1:6" x14ac:dyDescent="0.25">
      <c r="A1137" vm="2352">
        <f ca="1"/>
        <v>45478</v>
      </c>
      <c r="B1137" vm="2353">
        <f ca="1"/>
        <v>554.64</v>
      </c>
      <c r="C1137" s="34">
        <f t="shared" ca="1" si="52"/>
        <v>0</v>
      </c>
      <c r="D1137" s="6">
        <f t="shared" si="53"/>
        <v>0</v>
      </c>
      <c r="E1137">
        <f ca="1">MAX(B$3:B1137)</f>
        <v>554.64</v>
      </c>
      <c r="F1137" s="6">
        <f t="shared" si="51"/>
        <v>0</v>
      </c>
    </row>
    <row r="1138" spans="1:6" x14ac:dyDescent="0.25">
      <c r="A1138" vm="2354">
        <f ca="1"/>
        <v>45481</v>
      </c>
      <c r="B1138" vm="2355">
        <f ca="1"/>
        <v>555.28</v>
      </c>
      <c r="C1138" s="34">
        <f t="shared" ca="1" si="52"/>
        <v>0</v>
      </c>
      <c r="D1138" s="6">
        <f t="shared" si="53"/>
        <v>0</v>
      </c>
      <c r="E1138">
        <f ca="1">MAX(B$3:B1138)</f>
        <v>555.28</v>
      </c>
      <c r="F1138" s="6">
        <f t="shared" si="51"/>
        <v>0</v>
      </c>
    </row>
    <row r="1139" spans="1:6" x14ac:dyDescent="0.25">
      <c r="A1139" vm="2356">
        <f ca="1"/>
        <v>45482</v>
      </c>
      <c r="B1139" vm="2357">
        <f ca="1"/>
        <v>555.82000000000005</v>
      </c>
      <c r="C1139" s="34">
        <f t="shared" ca="1" si="52"/>
        <v>0</v>
      </c>
      <c r="D1139" s="6">
        <f t="shared" si="53"/>
        <v>0</v>
      </c>
      <c r="E1139">
        <f ca="1">MAX(B$3:B1139)</f>
        <v>555.82000000000005</v>
      </c>
      <c r="F1139" s="6">
        <f t="shared" si="51"/>
        <v>0</v>
      </c>
    </row>
    <row r="1140" spans="1:6" x14ac:dyDescent="0.25">
      <c r="A1140" vm="2358">
        <f ca="1"/>
        <v>45483</v>
      </c>
      <c r="B1140" vm="2359">
        <f ca="1"/>
        <v>561.32000000000005</v>
      </c>
      <c r="C1140" s="34">
        <f t="shared" ca="1" si="52"/>
        <v>0</v>
      </c>
      <c r="D1140" s="6">
        <f t="shared" si="53"/>
        <v>0</v>
      </c>
      <c r="E1140">
        <f ca="1">MAX(B$3:B1140)</f>
        <v>561.32000000000005</v>
      </c>
      <c r="F1140" s="6">
        <f t="shared" si="51"/>
        <v>0</v>
      </c>
    </row>
    <row r="1141" spans="1:6" x14ac:dyDescent="0.25">
      <c r="A1141" vm="2360">
        <f ca="1"/>
        <v>45484</v>
      </c>
      <c r="B1141" vm="2361">
        <f ca="1"/>
        <v>556.48</v>
      </c>
      <c r="C1141" s="34">
        <f t="shared" ca="1" si="52"/>
        <v>-8.622532601724563E-3</v>
      </c>
      <c r="D1141" s="6">
        <f t="shared" si="53"/>
        <v>0</v>
      </c>
      <c r="E1141">
        <f ca="1">MAX(B$3:B1141)</f>
        <v>561.32000000000005</v>
      </c>
      <c r="F1141" s="6">
        <f t="shared" si="51"/>
        <v>0</v>
      </c>
    </row>
    <row r="1142" spans="1:6" x14ac:dyDescent="0.25">
      <c r="A1142" vm="2362">
        <f ca="1"/>
        <v>45485</v>
      </c>
      <c r="B1142" vm="2363">
        <f ca="1"/>
        <v>559.99</v>
      </c>
      <c r="C1142" s="34">
        <f t="shared" ca="1" si="52"/>
        <v>-2.3694149504739559E-3</v>
      </c>
      <c r="D1142" s="6">
        <f t="shared" si="53"/>
        <v>0</v>
      </c>
      <c r="E1142">
        <f ca="1">MAX(B$3:B1142)</f>
        <v>561.32000000000005</v>
      </c>
      <c r="F1142" s="6">
        <f t="shared" si="51"/>
        <v>0</v>
      </c>
    </row>
    <row r="1143" spans="1:6" x14ac:dyDescent="0.25">
      <c r="A1143" vm="2364">
        <f ca="1"/>
        <v>45488</v>
      </c>
      <c r="B1143" vm="2365">
        <f ca="1"/>
        <v>561.53</v>
      </c>
      <c r="C1143" s="34">
        <f t="shared" ca="1" si="52"/>
        <v>0</v>
      </c>
      <c r="D1143" s="6">
        <f t="shared" si="53"/>
        <v>0</v>
      </c>
      <c r="E1143">
        <f ca="1">MAX(B$3:B1143)</f>
        <v>561.53</v>
      </c>
      <c r="F1143" s="6">
        <f t="shared" si="51"/>
        <v>0</v>
      </c>
    </row>
    <row r="1144" spans="1:6" x14ac:dyDescent="0.25">
      <c r="A1144" vm="2366">
        <f ca="1"/>
        <v>45489</v>
      </c>
      <c r="B1144" vm="2367">
        <f ca="1"/>
        <v>564.86</v>
      </c>
      <c r="C1144" s="34">
        <f t="shared" ca="1" si="52"/>
        <v>0</v>
      </c>
      <c r="D1144" s="6">
        <f t="shared" si="53"/>
        <v>0</v>
      </c>
      <c r="E1144">
        <f ca="1">MAX(B$3:B1144)</f>
        <v>564.86</v>
      </c>
      <c r="F1144" s="6">
        <f t="shared" si="51"/>
        <v>0</v>
      </c>
    </row>
    <row r="1145" spans="1:6" x14ac:dyDescent="0.25">
      <c r="A1145" vm="2368">
        <f ca="1"/>
        <v>45490</v>
      </c>
      <c r="B1145" vm="2369">
        <f ca="1"/>
        <v>556.94000000000005</v>
      </c>
      <c r="C1145" s="34">
        <f t="shared" ca="1" si="52"/>
        <v>-1.4021173388096093E-2</v>
      </c>
      <c r="D1145" s="6">
        <f t="shared" si="53"/>
        <v>0</v>
      </c>
      <c r="E1145">
        <f ca="1">MAX(B$3:B1145)</f>
        <v>564.86</v>
      </c>
      <c r="F1145" s="6">
        <f t="shared" si="51"/>
        <v>0</v>
      </c>
    </row>
    <row r="1146" spans="1:6" x14ac:dyDescent="0.25">
      <c r="A1146" vm="2370">
        <f ca="1"/>
        <v>45491</v>
      </c>
      <c r="B1146" vm="2371">
        <f ca="1"/>
        <v>552.66</v>
      </c>
      <c r="C1146" s="34">
        <f t="shared" ca="1" si="52"/>
        <v>-2.159827213822902E-2</v>
      </c>
      <c r="D1146" s="6">
        <f t="shared" si="53"/>
        <v>0</v>
      </c>
      <c r="E1146">
        <f ca="1">MAX(B$3:B1146)</f>
        <v>564.86</v>
      </c>
      <c r="F1146" s="6">
        <f t="shared" si="51"/>
        <v>0</v>
      </c>
    </row>
    <row r="1147" spans="1:6" x14ac:dyDescent="0.25">
      <c r="A1147" vm="2372">
        <f ca="1"/>
        <v>45492</v>
      </c>
      <c r="B1147" vm="2373">
        <f ca="1"/>
        <v>548.99</v>
      </c>
      <c r="C1147" s="34">
        <f t="shared" ca="1" si="52"/>
        <v>-2.8095457281450277E-2</v>
      </c>
      <c r="D1147" s="6">
        <f t="shared" si="53"/>
        <v>0</v>
      </c>
      <c r="E1147">
        <f ca="1">MAX(B$3:B1147)</f>
        <v>564.86</v>
      </c>
      <c r="F1147" s="6">
        <f t="shared" si="51"/>
        <v>0</v>
      </c>
    </row>
    <row r="1148" spans="1:6" x14ac:dyDescent="0.25">
      <c r="A1148" vm="2374">
        <f ca="1"/>
        <v>45495</v>
      </c>
      <c r="B1148" vm="2375">
        <f ca="1"/>
        <v>554.65</v>
      </c>
      <c r="C1148" s="34">
        <f t="shared" ca="1" si="52"/>
        <v>-1.8075275289452318E-2</v>
      </c>
      <c r="D1148" s="6">
        <f t="shared" si="53"/>
        <v>0</v>
      </c>
      <c r="E1148">
        <f ca="1">MAX(B$3:B1148)</f>
        <v>564.86</v>
      </c>
      <c r="F1148" s="6">
        <f t="shared" si="51"/>
        <v>0</v>
      </c>
    </row>
    <row r="1149" spans="1:6" x14ac:dyDescent="0.25">
      <c r="A1149" vm="2376">
        <f ca="1"/>
        <v>45496</v>
      </c>
      <c r="B1149" vm="2377">
        <f ca="1"/>
        <v>553.78</v>
      </c>
      <c r="C1149" s="34">
        <f t="shared" ca="1" si="52"/>
        <v>-1.9615479941932586E-2</v>
      </c>
      <c r="D1149" s="6">
        <f t="shared" si="53"/>
        <v>0</v>
      </c>
      <c r="E1149">
        <f ca="1">MAX(B$3:B1149)</f>
        <v>564.86</v>
      </c>
      <c r="F1149" s="6">
        <f t="shared" si="51"/>
        <v>0</v>
      </c>
    </row>
    <row r="1150" spans="1:6" x14ac:dyDescent="0.25">
      <c r="A1150" vm="2378">
        <f ca="1"/>
        <v>45497</v>
      </c>
      <c r="B1150" vm="2379">
        <f ca="1"/>
        <v>541.23</v>
      </c>
      <c r="C1150" s="34">
        <f t="shared" ca="1" si="52"/>
        <v>-4.1833374641504079E-2</v>
      </c>
      <c r="D1150" s="6">
        <f t="shared" si="53"/>
        <v>0</v>
      </c>
      <c r="E1150">
        <f ca="1">MAX(B$3:B1150)</f>
        <v>564.86</v>
      </c>
      <c r="F1150" s="6">
        <f t="shared" si="51"/>
        <v>0</v>
      </c>
    </row>
    <row r="1151" spans="1:6" x14ac:dyDescent="0.25">
      <c r="A1151" vm="2380">
        <f ca="1"/>
        <v>45498</v>
      </c>
      <c r="B1151" vm="2381">
        <f ca="1"/>
        <v>538.41</v>
      </c>
      <c r="C1151" s="34">
        <f t="shared" ca="1" si="52"/>
        <v>-4.6825762135750529E-2</v>
      </c>
      <c r="D1151" s="6">
        <f t="shared" si="53"/>
        <v>0</v>
      </c>
      <c r="E1151">
        <f ca="1">MAX(B$3:B1151)</f>
        <v>564.86</v>
      </c>
      <c r="F1151" s="6">
        <f t="shared" si="51"/>
        <v>0</v>
      </c>
    </row>
    <row r="1152" spans="1:6" x14ac:dyDescent="0.25">
      <c r="A1152" vm="2382">
        <f ca="1"/>
        <v>45499</v>
      </c>
      <c r="B1152" vm="2383">
        <f ca="1"/>
        <v>544.44000000000005</v>
      </c>
      <c r="C1152" s="34">
        <f t="shared" ca="1" si="52"/>
        <v>-3.6150550578904435E-2</v>
      </c>
      <c r="D1152" s="6">
        <f t="shared" si="53"/>
        <v>0</v>
      </c>
      <c r="E1152">
        <f ca="1">MAX(B$3:B1152)</f>
        <v>564.86</v>
      </c>
      <c r="F1152" s="6">
        <f t="shared" si="51"/>
        <v>0</v>
      </c>
    </row>
    <row r="1153" spans="1:6" x14ac:dyDescent="0.25">
      <c r="A1153" vm="2384">
        <f ca="1"/>
        <v>45502</v>
      </c>
      <c r="B1153" vm="2385">
        <f ca="1"/>
        <v>544.76</v>
      </c>
      <c r="C1153" s="34">
        <f t="shared" ca="1" si="52"/>
        <v>-3.5584038522819855E-2</v>
      </c>
      <c r="D1153" s="6">
        <f t="shared" si="53"/>
        <v>0</v>
      </c>
      <c r="E1153">
        <f ca="1">MAX(B$3:B1153)</f>
        <v>564.86</v>
      </c>
      <c r="F1153" s="6">
        <f t="shared" si="51"/>
        <v>0</v>
      </c>
    </row>
    <row r="1154" spans="1:6" x14ac:dyDescent="0.25">
      <c r="A1154" vm="2386">
        <f ca="1"/>
        <v>45503</v>
      </c>
      <c r="B1154" vm="2387">
        <f ca="1"/>
        <v>542</v>
      </c>
      <c r="C1154" s="34">
        <f t="shared" ca="1" si="52"/>
        <v>-4.0470205006550318E-2</v>
      </c>
      <c r="D1154" s="6">
        <f t="shared" si="53"/>
        <v>0</v>
      </c>
      <c r="E1154">
        <f ca="1">MAX(B$3:B1154)</f>
        <v>564.86</v>
      </c>
      <c r="F1154" s="6">
        <f t="shared" si="51"/>
        <v>0</v>
      </c>
    </row>
    <row r="1155" spans="1:6" x14ac:dyDescent="0.25">
      <c r="A1155" vm="2388">
        <f ca="1"/>
        <v>45504</v>
      </c>
      <c r="B1155" vm="2389">
        <f ca="1"/>
        <v>550.80999999999995</v>
      </c>
      <c r="C1155" s="34">
        <f t="shared" ca="1" si="52"/>
        <v>-2.4873419962468696E-2</v>
      </c>
      <c r="D1155" s="6">
        <f t="shared" si="53"/>
        <v>0</v>
      </c>
      <c r="E1155">
        <f ca="1">MAX(B$3:B1155)</f>
        <v>564.86</v>
      </c>
      <c r="F1155" s="6">
        <f t="shared" ref="F1155:F1218" si="54">F1156</f>
        <v>0</v>
      </c>
    </row>
    <row r="1156" spans="1:6" x14ac:dyDescent="0.25">
      <c r="A1156" vm="2390">
        <f ca="1"/>
        <v>45505</v>
      </c>
      <c r="B1156" vm="2391">
        <f ca="1"/>
        <v>543.01</v>
      </c>
      <c r="C1156" s="34">
        <f t="shared" ref="C1156:C1219" ca="1" si="55">(B1156-E1156)/E1156</f>
        <v>-3.8682151329533024E-2</v>
      </c>
      <c r="D1156" s="6">
        <f t="shared" ref="D1156:D1219" si="56">F1156</f>
        <v>0</v>
      </c>
      <c r="E1156">
        <f ca="1">MAX(B$3:B1156)</f>
        <v>564.86</v>
      </c>
      <c r="F1156" s="6">
        <f t="shared" si="54"/>
        <v>0</v>
      </c>
    </row>
    <row r="1157" spans="1:6" x14ac:dyDescent="0.25">
      <c r="A1157" vm="2392">
        <f ca="1"/>
        <v>45506</v>
      </c>
      <c r="B1157" vm="2393">
        <f ca="1"/>
        <v>532.9</v>
      </c>
      <c r="C1157" s="34">
        <f t="shared" ca="1" si="55"/>
        <v>-5.6580391601458835E-2</v>
      </c>
      <c r="D1157" s="6">
        <f t="shared" si="56"/>
        <v>0</v>
      </c>
      <c r="E1157">
        <f ca="1">MAX(B$3:B1157)</f>
        <v>564.86</v>
      </c>
      <c r="F1157" s="6">
        <f t="shared" si="54"/>
        <v>0</v>
      </c>
    </row>
    <row r="1158" spans="1:6" x14ac:dyDescent="0.25">
      <c r="A1158" vm="2394">
        <f ca="1"/>
        <v>45509</v>
      </c>
      <c r="B1158" vm="2395">
        <f ca="1"/>
        <v>517.38</v>
      </c>
      <c r="C1158" s="34">
        <f t="shared" ca="1" si="55"/>
        <v>-8.4056226321566438E-2</v>
      </c>
      <c r="D1158" s="6">
        <f t="shared" si="56"/>
        <v>0</v>
      </c>
      <c r="E1158">
        <f ca="1">MAX(B$3:B1158)</f>
        <v>564.86</v>
      </c>
      <c r="F1158" s="6">
        <f t="shared" si="54"/>
        <v>0</v>
      </c>
    </row>
    <row r="1159" spans="1:6" x14ac:dyDescent="0.25">
      <c r="A1159" vm="2396">
        <f ca="1"/>
        <v>45510</v>
      </c>
      <c r="B1159" vm="2397">
        <f ca="1"/>
        <v>522.15</v>
      </c>
      <c r="C1159" s="34">
        <f t="shared" ca="1" si="55"/>
        <v>-7.5611655985553999E-2</v>
      </c>
      <c r="D1159" s="6">
        <f t="shared" si="56"/>
        <v>0</v>
      </c>
      <c r="E1159">
        <f ca="1">MAX(B$3:B1159)</f>
        <v>564.86</v>
      </c>
      <c r="F1159" s="6">
        <f t="shared" si="54"/>
        <v>0</v>
      </c>
    </row>
    <row r="1160" spans="1:6" x14ac:dyDescent="0.25">
      <c r="A1160" vm="2398">
        <f ca="1"/>
        <v>45511</v>
      </c>
      <c r="B1160" vm="2399">
        <f ca="1"/>
        <v>518.66</v>
      </c>
      <c r="C1160" s="34">
        <f t="shared" ca="1" si="55"/>
        <v>-8.1790178097227717E-2</v>
      </c>
      <c r="D1160" s="6">
        <f t="shared" si="56"/>
        <v>0</v>
      </c>
      <c r="E1160">
        <f ca="1">MAX(B$3:B1160)</f>
        <v>564.86</v>
      </c>
      <c r="F1160" s="6">
        <f t="shared" si="54"/>
        <v>0</v>
      </c>
    </row>
    <row r="1161" spans="1:6" x14ac:dyDescent="0.25">
      <c r="A1161" vm="2400">
        <f ca="1"/>
        <v>45512</v>
      </c>
      <c r="B1161" vm="2401">
        <f ca="1"/>
        <v>530.65</v>
      </c>
      <c r="C1161" s="34">
        <f t="shared" ca="1" si="55"/>
        <v>-6.056367949580433E-2</v>
      </c>
      <c r="D1161" s="6">
        <f t="shared" si="56"/>
        <v>0</v>
      </c>
      <c r="E1161">
        <f ca="1">MAX(B$3:B1161)</f>
        <v>564.86</v>
      </c>
      <c r="F1161" s="6">
        <f t="shared" si="54"/>
        <v>0</v>
      </c>
    </row>
    <row r="1162" spans="1:6" x14ac:dyDescent="0.25">
      <c r="A1162" vm="2402">
        <f ca="1"/>
        <v>45513</v>
      </c>
      <c r="B1162" vm="2403">
        <f ca="1"/>
        <v>532.99</v>
      </c>
      <c r="C1162" s="34">
        <f t="shared" ca="1" si="55"/>
        <v>-5.6421060085684954E-2</v>
      </c>
      <c r="D1162" s="6">
        <f t="shared" si="56"/>
        <v>0</v>
      </c>
      <c r="E1162">
        <f ca="1">MAX(B$3:B1162)</f>
        <v>564.86</v>
      </c>
      <c r="F1162" s="6">
        <f t="shared" si="54"/>
        <v>0</v>
      </c>
    </row>
    <row r="1163" spans="1:6" x14ac:dyDescent="0.25">
      <c r="A1163" vm="2404">
        <f ca="1"/>
        <v>45516</v>
      </c>
      <c r="B1163" vm="2405">
        <f ca="1"/>
        <v>533.27</v>
      </c>
      <c r="C1163" s="34">
        <f t="shared" ca="1" si="55"/>
        <v>-5.5925362036610894E-2</v>
      </c>
      <c r="D1163" s="6">
        <f t="shared" si="56"/>
        <v>0</v>
      </c>
      <c r="E1163">
        <f ca="1">MAX(B$3:B1163)</f>
        <v>564.86</v>
      </c>
      <c r="F1163" s="6">
        <f t="shared" si="54"/>
        <v>0</v>
      </c>
    </row>
    <row r="1164" spans="1:6" x14ac:dyDescent="0.25">
      <c r="A1164" vm="2406">
        <f ca="1"/>
        <v>45517</v>
      </c>
      <c r="B1164" vm="2407">
        <f ca="1"/>
        <v>542.04</v>
      </c>
      <c r="C1164" s="34">
        <f t="shared" ca="1" si="55"/>
        <v>-4.0399390999539798E-2</v>
      </c>
      <c r="D1164" s="6">
        <f t="shared" si="56"/>
        <v>0</v>
      </c>
      <c r="E1164">
        <f ca="1">MAX(B$3:B1164)</f>
        <v>564.86</v>
      </c>
      <c r="F1164" s="6">
        <f t="shared" si="54"/>
        <v>0</v>
      </c>
    </row>
    <row r="1165" spans="1:6" x14ac:dyDescent="0.25">
      <c r="A1165" vm="2408">
        <f ca="1"/>
        <v>45518</v>
      </c>
      <c r="B1165" vm="2409">
        <f ca="1"/>
        <v>543.75</v>
      </c>
      <c r="C1165" s="34">
        <f t="shared" ca="1" si="55"/>
        <v>-3.7372092199837149E-2</v>
      </c>
      <c r="D1165" s="6">
        <f t="shared" si="56"/>
        <v>0</v>
      </c>
      <c r="E1165">
        <f ca="1">MAX(B$3:B1165)</f>
        <v>564.86</v>
      </c>
      <c r="F1165" s="6">
        <f t="shared" si="54"/>
        <v>0</v>
      </c>
    </row>
    <row r="1166" spans="1:6" x14ac:dyDescent="0.25">
      <c r="A1166" vm="2410">
        <f ca="1"/>
        <v>45519</v>
      </c>
      <c r="B1166" vm="2411">
        <f ca="1"/>
        <v>553.07000000000005</v>
      </c>
      <c r="C1166" s="34">
        <f t="shared" ca="1" si="55"/>
        <v>-2.0872428566370362E-2</v>
      </c>
      <c r="D1166" s="6">
        <f t="shared" si="56"/>
        <v>0</v>
      </c>
      <c r="E1166">
        <f ca="1">MAX(B$3:B1166)</f>
        <v>564.86</v>
      </c>
      <c r="F1166" s="6">
        <f t="shared" si="54"/>
        <v>0</v>
      </c>
    </row>
    <row r="1167" spans="1:6" x14ac:dyDescent="0.25">
      <c r="A1167" vm="2412">
        <f ca="1"/>
        <v>45520</v>
      </c>
      <c r="B1167" vm="2413">
        <f ca="1"/>
        <v>554.30999999999995</v>
      </c>
      <c r="C1167" s="34">
        <f t="shared" ca="1" si="55"/>
        <v>-1.8677194349042362E-2</v>
      </c>
      <c r="D1167" s="6">
        <f t="shared" si="56"/>
        <v>0</v>
      </c>
      <c r="E1167">
        <f ca="1">MAX(B$3:B1167)</f>
        <v>564.86</v>
      </c>
      <c r="F1167" s="6">
        <f t="shared" si="54"/>
        <v>0</v>
      </c>
    </row>
    <row r="1168" spans="1:6" x14ac:dyDescent="0.25">
      <c r="A1168" vm="2414">
        <f ca="1"/>
        <v>45523</v>
      </c>
      <c r="B1168" vm="2415">
        <f ca="1"/>
        <v>559.61</v>
      </c>
      <c r="C1168" s="34">
        <f t="shared" ca="1" si="55"/>
        <v>-9.294338420139504E-3</v>
      </c>
      <c r="D1168" s="6">
        <f t="shared" si="56"/>
        <v>0</v>
      </c>
      <c r="E1168">
        <f ca="1">MAX(B$3:B1168)</f>
        <v>564.86</v>
      </c>
      <c r="F1168" s="6">
        <f t="shared" si="54"/>
        <v>0</v>
      </c>
    </row>
    <row r="1169" spans="1:6" x14ac:dyDescent="0.25">
      <c r="A1169" vm="2416">
        <f ca="1"/>
        <v>45524</v>
      </c>
      <c r="B1169" vm="2417">
        <f ca="1"/>
        <v>558.70000000000005</v>
      </c>
      <c r="C1169" s="34">
        <f t="shared" ca="1" si="55"/>
        <v>-1.0905357079630295E-2</v>
      </c>
      <c r="D1169" s="6">
        <f t="shared" si="56"/>
        <v>0</v>
      </c>
      <c r="E1169">
        <f ca="1">MAX(B$3:B1169)</f>
        <v>564.86</v>
      </c>
      <c r="F1169" s="6">
        <f t="shared" si="54"/>
        <v>0</v>
      </c>
    </row>
    <row r="1170" spans="1:6" x14ac:dyDescent="0.25">
      <c r="A1170" vm="2418">
        <f ca="1"/>
        <v>45525</v>
      </c>
      <c r="B1170" vm="2419">
        <f ca="1"/>
        <v>560.62</v>
      </c>
      <c r="C1170" s="34">
        <f t="shared" ca="1" si="55"/>
        <v>-7.5062847431222055E-3</v>
      </c>
      <c r="D1170" s="6">
        <f t="shared" si="56"/>
        <v>0</v>
      </c>
      <c r="E1170">
        <f ca="1">MAX(B$3:B1170)</f>
        <v>564.86</v>
      </c>
      <c r="F1170" s="6">
        <f t="shared" si="54"/>
        <v>0</v>
      </c>
    </row>
    <row r="1171" spans="1:6" x14ac:dyDescent="0.25">
      <c r="A1171" vm="2420">
        <f ca="1"/>
        <v>45526</v>
      </c>
      <c r="B1171" vm="2421">
        <f ca="1"/>
        <v>556.22</v>
      </c>
      <c r="C1171" s="34">
        <f t="shared" ca="1" si="55"/>
        <v>-1.5295825514286701E-2</v>
      </c>
      <c r="D1171" s="6">
        <f t="shared" si="56"/>
        <v>0</v>
      </c>
      <c r="E1171">
        <f ca="1">MAX(B$3:B1171)</f>
        <v>564.86</v>
      </c>
      <c r="F1171" s="6">
        <f t="shared" si="54"/>
        <v>0</v>
      </c>
    </row>
    <row r="1172" spans="1:6" x14ac:dyDescent="0.25">
      <c r="A1172" vm="2422">
        <f ca="1"/>
        <v>45527</v>
      </c>
      <c r="B1172" vm="2423">
        <f ca="1"/>
        <v>562.13</v>
      </c>
      <c r="C1172" s="34">
        <f t="shared" ca="1" si="55"/>
        <v>-4.833055978472574E-3</v>
      </c>
      <c r="D1172" s="6">
        <f t="shared" si="56"/>
        <v>0</v>
      </c>
      <c r="E1172">
        <f ca="1">MAX(B$3:B1172)</f>
        <v>564.86</v>
      </c>
      <c r="F1172" s="6">
        <f t="shared" si="54"/>
        <v>0</v>
      </c>
    </row>
    <row r="1173" spans="1:6" x14ac:dyDescent="0.25">
      <c r="A1173" vm="2424">
        <f ca="1"/>
        <v>45530</v>
      </c>
      <c r="B1173" vm="2425">
        <f ca="1"/>
        <v>560.79</v>
      </c>
      <c r="C1173" s="34">
        <f t="shared" ca="1" si="55"/>
        <v>-7.2053252133272849E-3</v>
      </c>
      <c r="D1173" s="6">
        <f t="shared" si="56"/>
        <v>0</v>
      </c>
      <c r="E1173">
        <f ca="1">MAX(B$3:B1173)</f>
        <v>564.86</v>
      </c>
      <c r="F1173" s="6">
        <f t="shared" si="54"/>
        <v>0</v>
      </c>
    </row>
    <row r="1174" spans="1:6" x14ac:dyDescent="0.25">
      <c r="A1174" vm="2426">
        <f ca="1"/>
        <v>45531</v>
      </c>
      <c r="B1174" vm="2427">
        <f ca="1"/>
        <v>561.55999999999995</v>
      </c>
      <c r="C1174" s="34">
        <f t="shared" ca="1" si="55"/>
        <v>-5.8421555783735226E-3</v>
      </c>
      <c r="D1174" s="6">
        <f t="shared" si="56"/>
        <v>0</v>
      </c>
      <c r="E1174">
        <f ca="1">MAX(B$3:B1174)</f>
        <v>564.86</v>
      </c>
      <c r="F1174" s="6">
        <f t="shared" si="54"/>
        <v>0</v>
      </c>
    </row>
    <row r="1175" spans="1:6" x14ac:dyDescent="0.25">
      <c r="A1175" vm="2428">
        <f ca="1"/>
        <v>45532</v>
      </c>
      <c r="B1175" vm="2429">
        <f ca="1"/>
        <v>558.29999999999995</v>
      </c>
      <c r="C1175" s="34">
        <f t="shared" ca="1" si="55"/>
        <v>-1.1613497149736323E-2</v>
      </c>
      <c r="D1175" s="6">
        <f t="shared" si="56"/>
        <v>0</v>
      </c>
      <c r="E1175">
        <f ca="1">MAX(B$3:B1175)</f>
        <v>564.86</v>
      </c>
      <c r="F1175" s="6">
        <f t="shared" si="54"/>
        <v>0</v>
      </c>
    </row>
    <row r="1176" spans="1:6" x14ac:dyDescent="0.25">
      <c r="A1176" vm="2430">
        <f ca="1"/>
        <v>45533</v>
      </c>
      <c r="B1176" vm="2431">
        <f ca="1"/>
        <v>558.35</v>
      </c>
      <c r="C1176" s="34">
        <f t="shared" ca="1" si="55"/>
        <v>-1.1524979640972969E-2</v>
      </c>
      <c r="D1176" s="6">
        <f t="shared" si="56"/>
        <v>0</v>
      </c>
      <c r="E1176">
        <f ca="1">MAX(B$3:B1176)</f>
        <v>564.86</v>
      </c>
      <c r="F1176" s="6">
        <f t="shared" si="54"/>
        <v>0</v>
      </c>
    </row>
    <row r="1177" spans="1:6" x14ac:dyDescent="0.25">
      <c r="A1177" vm="2432">
        <f ca="1"/>
        <v>45534</v>
      </c>
      <c r="B1177" vm="2433">
        <f ca="1"/>
        <v>563.67999999999995</v>
      </c>
      <c r="C1177" s="34">
        <f t="shared" ca="1" si="55"/>
        <v>-2.0890132068124203E-3</v>
      </c>
      <c r="D1177" s="6">
        <f t="shared" si="56"/>
        <v>0</v>
      </c>
      <c r="E1177">
        <f ca="1">MAX(B$3:B1177)</f>
        <v>564.86</v>
      </c>
      <c r="F1177" s="6">
        <f t="shared" si="54"/>
        <v>0</v>
      </c>
    </row>
    <row r="1178" spans="1:6" x14ac:dyDescent="0.25">
      <c r="A1178" vm="2434">
        <f ca="1"/>
        <v>45538</v>
      </c>
      <c r="B1178" vm="2435">
        <f ca="1"/>
        <v>552.08000000000004</v>
      </c>
      <c r="C1178" s="34">
        <f t="shared" ca="1" si="55"/>
        <v>-2.26250752398824E-2</v>
      </c>
      <c r="D1178" s="6">
        <f t="shared" si="56"/>
        <v>0</v>
      </c>
      <c r="E1178">
        <f ca="1">MAX(B$3:B1178)</f>
        <v>564.86</v>
      </c>
      <c r="F1178" s="6">
        <f t="shared" si="54"/>
        <v>0</v>
      </c>
    </row>
    <row r="1179" spans="1:6" x14ac:dyDescent="0.25">
      <c r="A1179" vm="2436">
        <f ca="1"/>
        <v>45539</v>
      </c>
      <c r="B1179" vm="2437">
        <f ca="1"/>
        <v>550.95000000000005</v>
      </c>
      <c r="C1179" s="34">
        <f t="shared" ca="1" si="55"/>
        <v>-2.4625570937931465E-2</v>
      </c>
      <c r="D1179" s="6">
        <f t="shared" si="56"/>
        <v>0</v>
      </c>
      <c r="E1179">
        <f ca="1">MAX(B$3:B1179)</f>
        <v>564.86</v>
      </c>
      <c r="F1179" s="6">
        <f t="shared" si="54"/>
        <v>0</v>
      </c>
    </row>
    <row r="1180" spans="1:6" x14ac:dyDescent="0.25">
      <c r="A1180" vm="2438">
        <f ca="1"/>
        <v>45540</v>
      </c>
      <c r="B1180" vm="2439">
        <f ca="1"/>
        <v>549.61</v>
      </c>
      <c r="C1180" s="34">
        <f t="shared" ca="1" si="55"/>
        <v>-2.6997840172786176E-2</v>
      </c>
      <c r="D1180" s="6">
        <f t="shared" si="56"/>
        <v>0</v>
      </c>
      <c r="E1180">
        <f ca="1">MAX(B$3:B1180)</f>
        <v>564.86</v>
      </c>
      <c r="F1180" s="6">
        <f t="shared" si="54"/>
        <v>0</v>
      </c>
    </row>
    <row r="1181" spans="1:6" x14ac:dyDescent="0.25">
      <c r="A1181" vm="2440">
        <f ca="1"/>
        <v>45541</v>
      </c>
      <c r="B1181" vm="2441">
        <f ca="1"/>
        <v>540.36</v>
      </c>
      <c r="C1181" s="34">
        <f t="shared" ca="1" si="55"/>
        <v>-4.3373579293984346E-2</v>
      </c>
      <c r="D1181" s="6">
        <f t="shared" si="56"/>
        <v>0</v>
      </c>
      <c r="E1181">
        <f ca="1">MAX(B$3:B1181)</f>
        <v>564.86</v>
      </c>
      <c r="F1181" s="6">
        <f t="shared" si="54"/>
        <v>0</v>
      </c>
    </row>
    <row r="1182" spans="1:6" x14ac:dyDescent="0.25">
      <c r="A1182" vm="2442">
        <f ca="1"/>
        <v>45544</v>
      </c>
      <c r="B1182" vm="2443">
        <f ca="1"/>
        <v>546.41</v>
      </c>
      <c r="C1182" s="34">
        <f t="shared" ca="1" si="55"/>
        <v>-3.2662960733633194E-2</v>
      </c>
      <c r="D1182" s="6">
        <f t="shared" si="56"/>
        <v>0</v>
      </c>
      <c r="E1182">
        <f ca="1">MAX(B$3:B1182)</f>
        <v>564.86</v>
      </c>
      <c r="F1182" s="6">
        <f t="shared" si="54"/>
        <v>0</v>
      </c>
    </row>
    <row r="1183" spans="1:6" x14ac:dyDescent="0.25">
      <c r="A1183" vm="2444">
        <f ca="1"/>
        <v>45545</v>
      </c>
      <c r="B1183" vm="2445">
        <f ca="1"/>
        <v>548.79</v>
      </c>
      <c r="C1183" s="34">
        <f t="shared" ca="1" si="55"/>
        <v>-2.8449527316503291E-2</v>
      </c>
      <c r="D1183" s="6">
        <f t="shared" si="56"/>
        <v>0</v>
      </c>
      <c r="E1183">
        <f ca="1">MAX(B$3:B1183)</f>
        <v>564.86</v>
      </c>
      <c r="F1183" s="6">
        <f t="shared" si="54"/>
        <v>0</v>
      </c>
    </row>
    <row r="1184" spans="1:6" x14ac:dyDescent="0.25">
      <c r="A1184" vm="2446">
        <f ca="1"/>
        <v>45546</v>
      </c>
      <c r="B1184" vm="2447">
        <f ca="1"/>
        <v>554.41999999999996</v>
      </c>
      <c r="C1184" s="34">
        <f t="shared" ca="1" si="55"/>
        <v>-1.8482455829763222E-2</v>
      </c>
      <c r="D1184" s="6">
        <f t="shared" si="56"/>
        <v>0</v>
      </c>
      <c r="E1184">
        <f ca="1">MAX(B$3:B1184)</f>
        <v>564.86</v>
      </c>
      <c r="F1184" s="6">
        <f t="shared" si="54"/>
        <v>0</v>
      </c>
    </row>
    <row r="1185" spans="1:6" x14ac:dyDescent="0.25">
      <c r="A1185" vm="2448">
        <f ca="1"/>
        <v>45547</v>
      </c>
      <c r="B1185" vm="2449">
        <f ca="1"/>
        <v>559.09</v>
      </c>
      <c r="C1185" s="34">
        <f t="shared" ca="1" si="55"/>
        <v>-1.0214920511277098E-2</v>
      </c>
      <c r="D1185" s="6">
        <f t="shared" si="56"/>
        <v>0</v>
      </c>
      <c r="E1185">
        <f ca="1">MAX(B$3:B1185)</f>
        <v>564.86</v>
      </c>
      <c r="F1185" s="6">
        <f t="shared" si="54"/>
        <v>0</v>
      </c>
    </row>
    <row r="1186" spans="1:6" x14ac:dyDescent="0.25">
      <c r="A1186" vm="2450">
        <f ca="1"/>
        <v>45548</v>
      </c>
      <c r="B1186" vm="2451">
        <f ca="1"/>
        <v>562.01</v>
      </c>
      <c r="C1186" s="34">
        <f t="shared" ca="1" si="55"/>
        <v>-5.0454979995043425E-3</v>
      </c>
      <c r="D1186" s="6">
        <f t="shared" si="56"/>
        <v>0</v>
      </c>
      <c r="E1186">
        <f ca="1">MAX(B$3:B1186)</f>
        <v>564.86</v>
      </c>
      <c r="F1186" s="6">
        <f t="shared" si="54"/>
        <v>0</v>
      </c>
    </row>
    <row r="1187" spans="1:6" x14ac:dyDescent="0.25">
      <c r="A1187" vm="2452">
        <f ca="1"/>
        <v>45551</v>
      </c>
      <c r="B1187" vm="2453">
        <f ca="1"/>
        <v>562.84</v>
      </c>
      <c r="C1187" s="34">
        <f t="shared" ca="1" si="55"/>
        <v>-3.5761073540345957E-3</v>
      </c>
      <c r="D1187" s="6">
        <f t="shared" si="56"/>
        <v>0</v>
      </c>
      <c r="E1187">
        <f ca="1">MAX(B$3:B1187)</f>
        <v>564.86</v>
      </c>
      <c r="F1187" s="6">
        <f t="shared" si="54"/>
        <v>0</v>
      </c>
    </row>
    <row r="1188" spans="1:6" x14ac:dyDescent="0.25">
      <c r="A1188" vm="2454">
        <f ca="1"/>
        <v>45552</v>
      </c>
      <c r="B1188" vm="2455">
        <f ca="1"/>
        <v>563.07000000000005</v>
      </c>
      <c r="C1188" s="34">
        <f t="shared" ca="1" si="55"/>
        <v>-3.1689268137236903E-3</v>
      </c>
      <c r="D1188" s="6">
        <f t="shared" si="56"/>
        <v>0</v>
      </c>
      <c r="E1188">
        <f ca="1">MAX(B$3:B1188)</f>
        <v>564.86</v>
      </c>
      <c r="F1188" s="6">
        <f t="shared" si="54"/>
        <v>0</v>
      </c>
    </row>
    <row r="1189" spans="1:6" x14ac:dyDescent="0.25">
      <c r="A1189" vm="2456">
        <f ca="1"/>
        <v>45553</v>
      </c>
      <c r="B1189" vm="2457">
        <f ca="1"/>
        <v>561.4</v>
      </c>
      <c r="C1189" s="34">
        <f t="shared" ca="1" si="55"/>
        <v>-6.1254116064158133E-3</v>
      </c>
      <c r="D1189" s="6">
        <f t="shared" si="56"/>
        <v>0</v>
      </c>
      <c r="E1189">
        <f ca="1">MAX(B$3:B1189)</f>
        <v>564.86</v>
      </c>
      <c r="F1189" s="6">
        <f t="shared" si="54"/>
        <v>0</v>
      </c>
    </row>
    <row r="1190" spans="1:6" x14ac:dyDescent="0.25">
      <c r="A1190" vm="2458">
        <f ca="1"/>
        <v>45554</v>
      </c>
      <c r="B1190" vm="2459">
        <f ca="1"/>
        <v>570.98</v>
      </c>
      <c r="C1190" s="34">
        <f t="shared" ca="1" si="55"/>
        <v>0</v>
      </c>
      <c r="D1190" s="6">
        <f t="shared" si="56"/>
        <v>0</v>
      </c>
      <c r="E1190">
        <f ca="1">MAX(B$3:B1190)</f>
        <v>570.98</v>
      </c>
      <c r="F1190" s="6">
        <f t="shared" si="54"/>
        <v>0</v>
      </c>
    </row>
    <row r="1191" spans="1:6" x14ac:dyDescent="0.25">
      <c r="A1191" vm="2460">
        <f ca="1"/>
        <v>45555</v>
      </c>
      <c r="B1191" vm="2461">
        <f ca="1"/>
        <v>568.25</v>
      </c>
      <c r="C1191" s="34">
        <f t="shared" ca="1" si="55"/>
        <v>-4.7812532838278363E-3</v>
      </c>
      <c r="D1191" s="6">
        <f t="shared" si="56"/>
        <v>0</v>
      </c>
      <c r="E1191">
        <f ca="1">MAX(B$3:B1191)</f>
        <v>570.98</v>
      </c>
      <c r="F1191" s="6">
        <f t="shared" si="54"/>
        <v>0</v>
      </c>
    </row>
    <row r="1192" spans="1:6" x14ac:dyDescent="0.25">
      <c r="A1192" vm="2462">
        <f ca="1"/>
        <v>45558</v>
      </c>
      <c r="B1192" vm="2463">
        <f ca="1"/>
        <v>569.66999999999996</v>
      </c>
      <c r="C1192" s="34">
        <f t="shared" ca="1" si="55"/>
        <v>-2.2943010263057535E-3</v>
      </c>
      <c r="D1192" s="6">
        <f t="shared" si="56"/>
        <v>0</v>
      </c>
      <c r="E1192">
        <f ca="1">MAX(B$3:B1192)</f>
        <v>570.98</v>
      </c>
      <c r="F1192" s="6">
        <f t="shared" si="54"/>
        <v>0</v>
      </c>
    </row>
    <row r="1193" spans="1:6" x14ac:dyDescent="0.25">
      <c r="A1193" vm="2464">
        <f ca="1"/>
        <v>45559</v>
      </c>
      <c r="B1193" vm="2465">
        <f ca="1"/>
        <v>571.29999999999995</v>
      </c>
      <c r="C1193" s="34">
        <f t="shared" ca="1" si="55"/>
        <v>0</v>
      </c>
      <c r="D1193" s="6">
        <f t="shared" si="56"/>
        <v>0</v>
      </c>
      <c r="E1193">
        <f ca="1">MAX(B$3:B1193)</f>
        <v>571.29999999999995</v>
      </c>
      <c r="F1193" s="6">
        <f t="shared" si="54"/>
        <v>0</v>
      </c>
    </row>
    <row r="1194" spans="1:6" x14ac:dyDescent="0.25">
      <c r="A1194" vm="2466">
        <f ca="1"/>
        <v>45560</v>
      </c>
      <c r="B1194" vm="2467">
        <f ca="1"/>
        <v>570.04</v>
      </c>
      <c r="C1194" s="34">
        <f t="shared" ca="1" si="55"/>
        <v>-2.2054962366532312E-3</v>
      </c>
      <c r="D1194" s="6">
        <f t="shared" si="56"/>
        <v>0</v>
      </c>
      <c r="E1194">
        <f ca="1">MAX(B$3:B1194)</f>
        <v>571.29999999999995</v>
      </c>
      <c r="F1194" s="6">
        <f t="shared" si="54"/>
        <v>0</v>
      </c>
    </row>
    <row r="1195" spans="1:6" x14ac:dyDescent="0.25">
      <c r="A1195" vm="2468">
        <f ca="1"/>
        <v>45561</v>
      </c>
      <c r="B1195" vm="2469">
        <f ca="1"/>
        <v>572.29999999999995</v>
      </c>
      <c r="C1195" s="34">
        <f t="shared" ca="1" si="55"/>
        <v>0</v>
      </c>
      <c r="D1195" s="6">
        <f t="shared" si="56"/>
        <v>0</v>
      </c>
      <c r="E1195">
        <f ca="1">MAX(B$3:B1195)</f>
        <v>572.29999999999995</v>
      </c>
      <c r="F1195" s="6">
        <f t="shared" si="54"/>
        <v>0</v>
      </c>
    </row>
    <row r="1196" spans="1:6" x14ac:dyDescent="0.25">
      <c r="A1196" vm="2470">
        <f ca="1"/>
        <v>45562</v>
      </c>
      <c r="B1196" vm="2471">
        <f ca="1"/>
        <v>571.47</v>
      </c>
      <c r="C1196" s="34">
        <f t="shared" ca="1" si="55"/>
        <v>-1.4502883103266247E-3</v>
      </c>
      <c r="D1196" s="6">
        <f t="shared" si="56"/>
        <v>0</v>
      </c>
      <c r="E1196">
        <f ca="1">MAX(B$3:B1196)</f>
        <v>572.29999999999995</v>
      </c>
      <c r="F1196" s="6">
        <f t="shared" si="54"/>
        <v>0</v>
      </c>
    </row>
    <row r="1197" spans="1:6" x14ac:dyDescent="0.25">
      <c r="A1197" vm="2472">
        <f ca="1"/>
        <v>45565</v>
      </c>
      <c r="B1197" vm="2473">
        <f ca="1"/>
        <v>573.76</v>
      </c>
      <c r="C1197" s="34">
        <f t="shared" ca="1" si="55"/>
        <v>0</v>
      </c>
      <c r="D1197" s="6">
        <f t="shared" si="56"/>
        <v>0</v>
      </c>
      <c r="E1197">
        <f ca="1">MAX(B$3:B1197)</f>
        <v>573.76</v>
      </c>
      <c r="F1197" s="6">
        <f t="shared" si="54"/>
        <v>0</v>
      </c>
    </row>
    <row r="1198" spans="1:6" x14ac:dyDescent="0.25">
      <c r="A1198" vm="2474">
        <f ca="1"/>
        <v>45566</v>
      </c>
      <c r="B1198" vm="2475">
        <f ca="1"/>
        <v>568.62</v>
      </c>
      <c r="C1198" s="34">
        <f t="shared" ca="1" si="55"/>
        <v>-8.9584495259341645E-3</v>
      </c>
      <c r="D1198" s="6">
        <f t="shared" si="56"/>
        <v>0</v>
      </c>
      <c r="E1198">
        <f ca="1">MAX(B$3:B1198)</f>
        <v>573.76</v>
      </c>
      <c r="F1198" s="6">
        <f t="shared" si="54"/>
        <v>0</v>
      </c>
    </row>
    <row r="1199" spans="1:6" x14ac:dyDescent="0.25">
      <c r="A1199" vm="2476">
        <f ca="1"/>
        <v>45567</v>
      </c>
      <c r="B1199" vm="2477">
        <f ca="1"/>
        <v>568.86</v>
      </c>
      <c r="C1199" s="34">
        <f t="shared" ca="1" si="55"/>
        <v>-8.5401561628555105E-3</v>
      </c>
      <c r="D1199" s="6">
        <f t="shared" si="56"/>
        <v>0</v>
      </c>
      <c r="E1199">
        <f ca="1">MAX(B$3:B1199)</f>
        <v>573.76</v>
      </c>
      <c r="F1199" s="6">
        <f t="shared" si="54"/>
        <v>0</v>
      </c>
    </row>
    <row r="1200" spans="1:6" x14ac:dyDescent="0.25">
      <c r="A1200" vm="2478">
        <f ca="1"/>
        <v>45568</v>
      </c>
      <c r="B1200" vm="2479">
        <f ca="1"/>
        <v>567.82000000000005</v>
      </c>
      <c r="C1200" s="34">
        <f t="shared" ca="1" si="55"/>
        <v>-1.0352760736196216E-2</v>
      </c>
      <c r="D1200" s="6">
        <f t="shared" si="56"/>
        <v>0</v>
      </c>
      <c r="E1200">
        <f ca="1">MAX(B$3:B1200)</f>
        <v>573.76</v>
      </c>
      <c r="F1200" s="6">
        <f t="shared" si="54"/>
        <v>0</v>
      </c>
    </row>
    <row r="1201" spans="1:6" x14ac:dyDescent="0.25">
      <c r="A1201" vm="2480">
        <f ca="1"/>
        <v>45569</v>
      </c>
      <c r="B1201" vm="2481">
        <f ca="1"/>
        <v>572.98</v>
      </c>
      <c r="C1201" s="34">
        <f t="shared" ca="1" si="55"/>
        <v>-1.3594534300055297E-3</v>
      </c>
      <c r="D1201" s="6">
        <f t="shared" si="56"/>
        <v>0</v>
      </c>
      <c r="E1201">
        <f ca="1">MAX(B$3:B1201)</f>
        <v>573.76</v>
      </c>
      <c r="F1201" s="6">
        <f t="shared" si="54"/>
        <v>0</v>
      </c>
    </row>
    <row r="1202" spans="1:6" x14ac:dyDescent="0.25">
      <c r="A1202" vm="2482">
        <f ca="1"/>
        <v>45572</v>
      </c>
      <c r="B1202" vm="2483">
        <f ca="1"/>
        <v>567.79999999999995</v>
      </c>
      <c r="C1202" s="34">
        <f t="shared" ca="1" si="55"/>
        <v>-1.0387618516452935E-2</v>
      </c>
      <c r="D1202" s="6">
        <f t="shared" si="56"/>
        <v>0</v>
      </c>
      <c r="E1202">
        <f ca="1">MAX(B$3:B1202)</f>
        <v>573.76</v>
      </c>
      <c r="F1202" s="6">
        <f t="shared" si="54"/>
        <v>0</v>
      </c>
    </row>
    <row r="1203" spans="1:6" x14ac:dyDescent="0.25">
      <c r="A1203" vm="2484">
        <f ca="1"/>
        <v>45573</v>
      </c>
      <c r="B1203" vm="2485">
        <f ca="1"/>
        <v>573.16999999999996</v>
      </c>
      <c r="C1203" s="34">
        <f t="shared" ca="1" si="55"/>
        <v>-1.0283045175683767E-3</v>
      </c>
      <c r="D1203" s="6">
        <f t="shared" si="56"/>
        <v>0</v>
      </c>
      <c r="E1203">
        <f ca="1">MAX(B$3:B1203)</f>
        <v>573.76</v>
      </c>
      <c r="F1203" s="6">
        <f t="shared" si="54"/>
        <v>0</v>
      </c>
    </row>
    <row r="1204" spans="1:6" x14ac:dyDescent="0.25">
      <c r="A1204" vm="2486">
        <f ca="1"/>
        <v>45574</v>
      </c>
      <c r="B1204" vm="2487">
        <f ca="1"/>
        <v>577.14</v>
      </c>
      <c r="C1204" s="34">
        <f t="shared" ca="1" si="55"/>
        <v>0</v>
      </c>
      <c r="D1204" s="6">
        <f t="shared" si="56"/>
        <v>0</v>
      </c>
      <c r="E1204">
        <f ca="1">MAX(B$3:B1204)</f>
        <v>577.14</v>
      </c>
      <c r="F1204" s="6">
        <f t="shared" si="54"/>
        <v>0</v>
      </c>
    </row>
    <row r="1205" spans="1:6" x14ac:dyDescent="0.25">
      <c r="A1205" vm="2488">
        <f ca="1"/>
        <v>45575</v>
      </c>
      <c r="B1205" vm="2489">
        <f ca="1"/>
        <v>576.13</v>
      </c>
      <c r="C1205" s="34">
        <f t="shared" ca="1" si="55"/>
        <v>-1.750008663409209E-3</v>
      </c>
      <c r="D1205" s="6">
        <f t="shared" si="56"/>
        <v>0</v>
      </c>
      <c r="E1205">
        <f ca="1">MAX(B$3:B1205)</f>
        <v>577.14</v>
      </c>
      <c r="F1205" s="6">
        <f t="shared" si="54"/>
        <v>0</v>
      </c>
    </row>
    <row r="1206" spans="1:6" x14ac:dyDescent="0.25">
      <c r="A1206" vm="2490">
        <f ca="1"/>
        <v>45576</v>
      </c>
      <c r="B1206" vm="2491">
        <f ca="1"/>
        <v>579.58000000000004</v>
      </c>
      <c r="C1206" s="34">
        <f t="shared" ca="1" si="55"/>
        <v>0</v>
      </c>
      <c r="D1206" s="6">
        <f t="shared" si="56"/>
        <v>0</v>
      </c>
      <c r="E1206">
        <f ca="1">MAX(B$3:B1206)</f>
        <v>579.58000000000004</v>
      </c>
      <c r="F1206" s="6">
        <f t="shared" si="54"/>
        <v>0</v>
      </c>
    </row>
    <row r="1207" spans="1:6" x14ac:dyDescent="0.25">
      <c r="A1207" vm="2492">
        <f ca="1"/>
        <v>45579</v>
      </c>
      <c r="B1207" vm="2493">
        <f ca="1"/>
        <v>584.32000000000005</v>
      </c>
      <c r="C1207" s="34">
        <f t="shared" ca="1" si="55"/>
        <v>0</v>
      </c>
      <c r="D1207" s="6">
        <f t="shared" si="56"/>
        <v>0</v>
      </c>
      <c r="E1207">
        <f ca="1">MAX(B$3:B1207)</f>
        <v>584.32000000000005</v>
      </c>
      <c r="F1207" s="6">
        <f t="shared" si="54"/>
        <v>0</v>
      </c>
    </row>
    <row r="1208" spans="1:6" x14ac:dyDescent="0.25">
      <c r="A1208" vm="2494">
        <f ca="1"/>
        <v>45580</v>
      </c>
      <c r="B1208" vm="2495">
        <f ca="1"/>
        <v>579.78</v>
      </c>
      <c r="C1208" s="34">
        <f t="shared" ca="1" si="55"/>
        <v>-7.769715224534633E-3</v>
      </c>
      <c r="D1208" s="6">
        <f t="shared" si="56"/>
        <v>0</v>
      </c>
      <c r="E1208">
        <f ca="1">MAX(B$3:B1208)</f>
        <v>584.32000000000005</v>
      </c>
      <c r="F1208" s="6">
        <f t="shared" si="54"/>
        <v>0</v>
      </c>
    </row>
    <row r="1209" spans="1:6" x14ac:dyDescent="0.25">
      <c r="A1209" vm="2496">
        <f ca="1"/>
        <v>45581</v>
      </c>
      <c r="B1209" vm="2497">
        <f ca="1"/>
        <v>582.29999999999995</v>
      </c>
      <c r="C1209" s="34">
        <f t="shared" ca="1" si="55"/>
        <v>-3.4570098576124303E-3</v>
      </c>
      <c r="D1209" s="6">
        <f t="shared" si="56"/>
        <v>0</v>
      </c>
      <c r="E1209">
        <f ca="1">MAX(B$3:B1209)</f>
        <v>584.32000000000005</v>
      </c>
      <c r="F1209" s="6">
        <f t="shared" si="54"/>
        <v>0</v>
      </c>
    </row>
    <row r="1210" spans="1:6" x14ac:dyDescent="0.25">
      <c r="A1210" vm="2498">
        <f ca="1"/>
        <v>45582</v>
      </c>
      <c r="B1210" vm="2499">
        <f ca="1"/>
        <v>582.35</v>
      </c>
      <c r="C1210" s="34">
        <f t="shared" ca="1" si="55"/>
        <v>-3.3714403066813169E-3</v>
      </c>
      <c r="D1210" s="6">
        <f t="shared" si="56"/>
        <v>0</v>
      </c>
      <c r="E1210">
        <f ca="1">MAX(B$3:B1210)</f>
        <v>584.32000000000005</v>
      </c>
      <c r="F1210" s="6">
        <f t="shared" si="54"/>
        <v>0</v>
      </c>
    </row>
    <row r="1211" spans="1:6" x14ac:dyDescent="0.25">
      <c r="A1211" vm="2500">
        <f ca="1"/>
        <v>45583</v>
      </c>
      <c r="B1211" vm="2501">
        <f ca="1"/>
        <v>584.59</v>
      </c>
      <c r="C1211" s="34">
        <f t="shared" ca="1" si="55"/>
        <v>0</v>
      </c>
      <c r="D1211" s="6">
        <f t="shared" si="56"/>
        <v>0</v>
      </c>
      <c r="E1211">
        <f ca="1">MAX(B$3:B1211)</f>
        <v>584.59</v>
      </c>
      <c r="F1211" s="6">
        <f t="shared" si="54"/>
        <v>0</v>
      </c>
    </row>
    <row r="1212" spans="1:6" x14ac:dyDescent="0.25">
      <c r="A1212" vm="2502">
        <f ca="1"/>
        <v>45586</v>
      </c>
      <c r="B1212" vm="2503">
        <f ca="1"/>
        <v>583.63</v>
      </c>
      <c r="C1212" s="34">
        <f t="shared" ca="1" si="55"/>
        <v>-1.6421765681931548E-3</v>
      </c>
      <c r="D1212" s="6">
        <f t="shared" si="56"/>
        <v>0</v>
      </c>
      <c r="E1212">
        <f ca="1">MAX(B$3:B1212)</f>
        <v>584.59</v>
      </c>
      <c r="F1212" s="6">
        <f t="shared" si="54"/>
        <v>0</v>
      </c>
    </row>
    <row r="1213" spans="1:6" x14ac:dyDescent="0.25">
      <c r="A1213" vm="2504">
        <f ca="1"/>
        <v>45587</v>
      </c>
      <c r="B1213" vm="2505">
        <f ca="1"/>
        <v>583.32000000000005</v>
      </c>
      <c r="C1213" s="34">
        <f t="shared" ca="1" si="55"/>
        <v>-2.1724627516720809E-3</v>
      </c>
      <c r="D1213" s="6">
        <f t="shared" si="56"/>
        <v>0</v>
      </c>
      <c r="E1213">
        <f ca="1">MAX(B$3:B1213)</f>
        <v>584.59</v>
      </c>
      <c r="F1213" s="6">
        <f t="shared" si="54"/>
        <v>0</v>
      </c>
    </row>
    <row r="1214" spans="1:6" x14ac:dyDescent="0.25">
      <c r="A1214" vm="2506">
        <f ca="1"/>
        <v>45588</v>
      </c>
      <c r="B1214" vm="2507">
        <f ca="1"/>
        <v>577.99</v>
      </c>
      <c r="C1214" s="34">
        <f t="shared" ca="1" si="55"/>
        <v>-1.128996390632755E-2</v>
      </c>
      <c r="D1214" s="6">
        <f t="shared" si="56"/>
        <v>0</v>
      </c>
      <c r="E1214">
        <f ca="1">MAX(B$3:B1214)</f>
        <v>584.59</v>
      </c>
      <c r="F1214" s="6">
        <f t="shared" si="54"/>
        <v>0</v>
      </c>
    </row>
    <row r="1215" spans="1:6" x14ac:dyDescent="0.25">
      <c r="A1215" vm="2508">
        <f ca="1"/>
        <v>45589</v>
      </c>
      <c r="B1215" vm="2509">
        <f ca="1"/>
        <v>579.24</v>
      </c>
      <c r="C1215" s="34">
        <f t="shared" ca="1" si="55"/>
        <v>-9.1517131664927941E-3</v>
      </c>
      <c r="D1215" s="6">
        <f t="shared" si="56"/>
        <v>0</v>
      </c>
      <c r="E1215">
        <f ca="1">MAX(B$3:B1215)</f>
        <v>584.59</v>
      </c>
      <c r="F1215" s="6">
        <f t="shared" si="54"/>
        <v>0</v>
      </c>
    </row>
    <row r="1216" spans="1:6" x14ac:dyDescent="0.25">
      <c r="A1216" vm="2510">
        <f ca="1"/>
        <v>45590</v>
      </c>
      <c r="B1216" vm="2511">
        <f ca="1"/>
        <v>579.04</v>
      </c>
      <c r="C1216" s="34">
        <f t="shared" ca="1" si="55"/>
        <v>-9.4938332848664327E-3</v>
      </c>
      <c r="D1216" s="6">
        <f t="shared" si="56"/>
        <v>0</v>
      </c>
      <c r="E1216">
        <f ca="1">MAX(B$3:B1216)</f>
        <v>584.59</v>
      </c>
      <c r="F1216" s="6">
        <f t="shared" si="54"/>
        <v>0</v>
      </c>
    </row>
    <row r="1217" spans="1:6" x14ac:dyDescent="0.25">
      <c r="A1217" vm="2512">
        <f ca="1"/>
        <v>45593</v>
      </c>
      <c r="B1217" vm="2513">
        <f ca="1"/>
        <v>580.83000000000004</v>
      </c>
      <c r="C1217" s="34">
        <f t="shared" ca="1" si="55"/>
        <v>-6.4318582254229298E-3</v>
      </c>
      <c r="D1217" s="6">
        <f t="shared" si="56"/>
        <v>0</v>
      </c>
      <c r="E1217">
        <f ca="1">MAX(B$3:B1217)</f>
        <v>584.59</v>
      </c>
      <c r="F1217" s="6">
        <f t="shared" si="54"/>
        <v>0</v>
      </c>
    </row>
    <row r="1218" spans="1:6" x14ac:dyDescent="0.25">
      <c r="A1218" vm="2514">
        <f ca="1"/>
        <v>45594</v>
      </c>
      <c r="B1218" vm="2515">
        <f ca="1"/>
        <v>581.77</v>
      </c>
      <c r="C1218" s="34">
        <f t="shared" ca="1" si="55"/>
        <v>-4.8238936690672947E-3</v>
      </c>
      <c r="D1218" s="6">
        <f t="shared" si="56"/>
        <v>0</v>
      </c>
      <c r="E1218">
        <f ca="1">MAX(B$3:B1218)</f>
        <v>584.59</v>
      </c>
      <c r="F1218" s="6">
        <f t="shared" si="54"/>
        <v>0</v>
      </c>
    </row>
    <row r="1219" spans="1:6" x14ac:dyDescent="0.25">
      <c r="A1219" vm="2516">
        <f ca="1"/>
        <v>45595</v>
      </c>
      <c r="B1219" vm="2517">
        <f ca="1"/>
        <v>580.01</v>
      </c>
      <c r="C1219" s="34">
        <f t="shared" ca="1" si="55"/>
        <v>-7.8345507107546158E-3</v>
      </c>
      <c r="D1219" s="6">
        <f t="shared" si="56"/>
        <v>0</v>
      </c>
      <c r="E1219">
        <f ca="1">MAX(B$3:B1219)</f>
        <v>584.59</v>
      </c>
      <c r="F1219" s="6">
        <f t="shared" ref="F1219:F1282" si="57">F1220</f>
        <v>0</v>
      </c>
    </row>
    <row r="1220" spans="1:6" x14ac:dyDescent="0.25">
      <c r="A1220" vm="2518">
        <f ca="1"/>
        <v>45596</v>
      </c>
      <c r="B1220" vm="2519">
        <f ca="1"/>
        <v>568.64</v>
      </c>
      <c r="C1220" s="34">
        <f t="shared" ref="C1220:C1283" ca="1" si="58">(B1220-E1220)/E1220</f>
        <v>-2.7284079440291563E-2</v>
      </c>
      <c r="D1220" s="6">
        <f t="shared" ref="D1220:D1283" si="59">F1220</f>
        <v>0</v>
      </c>
      <c r="E1220">
        <f ca="1">MAX(B$3:B1220)</f>
        <v>584.59</v>
      </c>
      <c r="F1220" s="6">
        <f t="shared" si="57"/>
        <v>0</v>
      </c>
    </row>
    <row r="1221" spans="1:6" x14ac:dyDescent="0.25">
      <c r="A1221" vm="2520">
        <f ca="1"/>
        <v>45597</v>
      </c>
      <c r="B1221" vm="2521">
        <f ca="1"/>
        <v>571.04</v>
      </c>
      <c r="C1221" s="34">
        <f t="shared" ca="1" si="58"/>
        <v>-2.3178638019808871E-2</v>
      </c>
      <c r="D1221" s="6">
        <f t="shared" si="59"/>
        <v>0</v>
      </c>
      <c r="E1221">
        <f ca="1">MAX(B$3:B1221)</f>
        <v>584.59</v>
      </c>
      <c r="F1221" s="6">
        <f t="shared" si="57"/>
        <v>0</v>
      </c>
    </row>
    <row r="1222" spans="1:6" x14ac:dyDescent="0.25">
      <c r="A1222" vm="2522">
        <f ca="1"/>
        <v>45600</v>
      </c>
      <c r="B1222" vm="2523">
        <f ca="1"/>
        <v>569.80999999999995</v>
      </c>
      <c r="C1222" s="34">
        <f t="shared" ca="1" si="58"/>
        <v>-2.52826767478063E-2</v>
      </c>
      <c r="D1222" s="6">
        <f t="shared" si="59"/>
        <v>0</v>
      </c>
      <c r="E1222">
        <f ca="1">MAX(B$3:B1222)</f>
        <v>584.59</v>
      </c>
      <c r="F1222" s="6">
        <f t="shared" si="57"/>
        <v>0</v>
      </c>
    </row>
    <row r="1223" spans="1:6" x14ac:dyDescent="0.25">
      <c r="A1223" vm="2524">
        <f ca="1"/>
        <v>45601</v>
      </c>
      <c r="B1223" vm="2525">
        <f ca="1"/>
        <v>576.70000000000005</v>
      </c>
      <c r="C1223" s="34">
        <f t="shared" ca="1" si="58"/>
        <v>-1.3496638669836955E-2</v>
      </c>
      <c r="D1223" s="6">
        <f t="shared" si="59"/>
        <v>0</v>
      </c>
      <c r="E1223">
        <f ca="1">MAX(B$3:B1223)</f>
        <v>584.59</v>
      </c>
      <c r="F1223" s="6">
        <f t="shared" si="57"/>
        <v>0</v>
      </c>
    </row>
    <row r="1224" spans="1:6" x14ac:dyDescent="0.25">
      <c r="A1224" vm="2526">
        <f ca="1"/>
        <v>45602</v>
      </c>
      <c r="B1224" vm="2527">
        <f ca="1"/>
        <v>591.04</v>
      </c>
      <c r="C1224" s="34">
        <f t="shared" ca="1" si="58"/>
        <v>0</v>
      </c>
      <c r="D1224" s="6">
        <f t="shared" si="59"/>
        <v>0</v>
      </c>
      <c r="E1224">
        <f ca="1">MAX(B$3:B1224)</f>
        <v>591.04</v>
      </c>
      <c r="F1224" s="6">
        <f t="shared" si="57"/>
        <v>0</v>
      </c>
    </row>
    <row r="1225" spans="1:6" x14ac:dyDescent="0.25">
      <c r="A1225" vm="2528">
        <f ca="1"/>
        <v>45603</v>
      </c>
      <c r="B1225" vm="2529">
        <f ca="1"/>
        <v>595.61</v>
      </c>
      <c r="C1225" s="34">
        <f t="shared" ca="1" si="58"/>
        <v>0</v>
      </c>
      <c r="D1225" s="6">
        <f t="shared" si="59"/>
        <v>0</v>
      </c>
      <c r="E1225">
        <f ca="1">MAX(B$3:B1225)</f>
        <v>595.61</v>
      </c>
      <c r="F1225" s="6">
        <f t="shared" si="57"/>
        <v>0</v>
      </c>
    </row>
    <row r="1226" spans="1:6" x14ac:dyDescent="0.25">
      <c r="A1226" vm="2530">
        <f ca="1"/>
        <v>45604</v>
      </c>
      <c r="B1226" vm="2531">
        <f ca="1"/>
        <v>598.19000000000005</v>
      </c>
      <c r="C1226" s="34">
        <f t="shared" ca="1" si="58"/>
        <v>0</v>
      </c>
      <c r="D1226" s="6">
        <f t="shared" si="59"/>
        <v>0</v>
      </c>
      <c r="E1226">
        <f ca="1">MAX(B$3:B1226)</f>
        <v>598.19000000000005</v>
      </c>
      <c r="F1226" s="6">
        <f t="shared" si="57"/>
        <v>0</v>
      </c>
    </row>
    <row r="1227" spans="1:6" x14ac:dyDescent="0.25">
      <c r="A1227" vm="2532">
        <f ca="1"/>
        <v>45607</v>
      </c>
      <c r="B1227" vm="2533">
        <f ca="1"/>
        <v>598.76</v>
      </c>
      <c r="C1227" s="34">
        <f t="shared" ca="1" si="58"/>
        <v>0</v>
      </c>
      <c r="D1227" s="6">
        <f t="shared" si="59"/>
        <v>0</v>
      </c>
      <c r="E1227">
        <f ca="1">MAX(B$3:B1227)</f>
        <v>598.76</v>
      </c>
      <c r="F1227" s="6">
        <f t="shared" si="57"/>
        <v>0</v>
      </c>
    </row>
    <row r="1228" spans="1:6" x14ac:dyDescent="0.25">
      <c r="A1228" vm="2534">
        <f ca="1"/>
        <v>45608</v>
      </c>
      <c r="B1228" vm="2535">
        <f ca="1"/>
        <v>596.9</v>
      </c>
      <c r="C1228" s="34">
        <f t="shared" ca="1" si="58"/>
        <v>-3.1064199345313876E-3</v>
      </c>
      <c r="D1228" s="6">
        <f t="shared" si="59"/>
        <v>0</v>
      </c>
      <c r="E1228">
        <f ca="1">MAX(B$3:B1228)</f>
        <v>598.76</v>
      </c>
      <c r="F1228" s="6">
        <f t="shared" si="57"/>
        <v>0</v>
      </c>
    </row>
    <row r="1229" spans="1:6" x14ac:dyDescent="0.25">
      <c r="A1229" vm="2536">
        <f ca="1"/>
        <v>45609</v>
      </c>
      <c r="B1229" vm="2537">
        <f ca="1"/>
        <v>597.19000000000005</v>
      </c>
      <c r="C1229" s="34">
        <f t="shared" ca="1" si="58"/>
        <v>-2.6220856436634651E-3</v>
      </c>
      <c r="D1229" s="6">
        <f t="shared" si="59"/>
        <v>0</v>
      </c>
      <c r="E1229">
        <f ca="1">MAX(B$3:B1229)</f>
        <v>598.76</v>
      </c>
      <c r="F1229" s="6">
        <f t="shared" si="57"/>
        <v>0</v>
      </c>
    </row>
    <row r="1230" spans="1:6" x14ac:dyDescent="0.25">
      <c r="A1230" vm="2538">
        <f ca="1"/>
        <v>45610</v>
      </c>
      <c r="B1230" vm="2539">
        <f ca="1"/>
        <v>593.35</v>
      </c>
      <c r="C1230" s="34">
        <f t="shared" ca="1" si="58"/>
        <v>-9.0353397020508514E-3</v>
      </c>
      <c r="D1230" s="6">
        <f t="shared" si="59"/>
        <v>0</v>
      </c>
      <c r="E1230">
        <f ca="1">MAX(B$3:B1230)</f>
        <v>598.76</v>
      </c>
      <c r="F1230" s="6">
        <f t="shared" si="57"/>
        <v>0</v>
      </c>
    </row>
    <row r="1231" spans="1:6" x14ac:dyDescent="0.25">
      <c r="A1231" vm="2540">
        <f ca="1"/>
        <v>45611</v>
      </c>
      <c r="B1231" vm="2541">
        <f ca="1"/>
        <v>585.75</v>
      </c>
      <c r="C1231" s="34">
        <f t="shared" ca="1" si="58"/>
        <v>-2.1728238359275821E-2</v>
      </c>
      <c r="D1231" s="6">
        <f t="shared" si="59"/>
        <v>0</v>
      </c>
      <c r="E1231">
        <f ca="1">MAX(B$3:B1231)</f>
        <v>598.76</v>
      </c>
      <c r="F1231" s="6">
        <f t="shared" si="57"/>
        <v>0</v>
      </c>
    </row>
    <row r="1232" spans="1:6" x14ac:dyDescent="0.25">
      <c r="A1232" vm="2542">
        <f ca="1"/>
        <v>45614</v>
      </c>
      <c r="B1232" vm="2543">
        <f ca="1"/>
        <v>588.15</v>
      </c>
      <c r="C1232" s="34">
        <f t="shared" ca="1" si="58"/>
        <v>-1.7719954572783775E-2</v>
      </c>
      <c r="D1232" s="6">
        <f t="shared" si="59"/>
        <v>0</v>
      </c>
      <c r="E1232">
        <f ca="1">MAX(B$3:B1232)</f>
        <v>598.76</v>
      </c>
      <c r="F1232" s="6">
        <f t="shared" si="57"/>
        <v>0</v>
      </c>
    </row>
    <row r="1233" spans="1:6" x14ac:dyDescent="0.25">
      <c r="A1233" vm="2544">
        <f ca="1"/>
        <v>45615</v>
      </c>
      <c r="B1233" vm="2545">
        <f ca="1"/>
        <v>590.29999999999995</v>
      </c>
      <c r="C1233" s="34">
        <f t="shared" ca="1" si="58"/>
        <v>-1.4129200347384656E-2</v>
      </c>
      <c r="D1233" s="6">
        <f t="shared" si="59"/>
        <v>0</v>
      </c>
      <c r="E1233">
        <f ca="1">MAX(B$3:B1233)</f>
        <v>598.76</v>
      </c>
      <c r="F1233" s="6">
        <f t="shared" si="57"/>
        <v>0</v>
      </c>
    </row>
    <row r="1234" spans="1:6" x14ac:dyDescent="0.25">
      <c r="A1234" vm="2546">
        <f ca="1"/>
        <v>45616</v>
      </c>
      <c r="B1234" vm="2547">
        <f ca="1"/>
        <v>590.5</v>
      </c>
      <c r="C1234" s="34">
        <f t="shared" ca="1" si="58"/>
        <v>-1.379517669851024E-2</v>
      </c>
      <c r="D1234" s="6">
        <f t="shared" si="59"/>
        <v>0</v>
      </c>
      <c r="E1234">
        <f ca="1">MAX(B$3:B1234)</f>
        <v>598.76</v>
      </c>
      <c r="F1234" s="6">
        <f t="shared" si="57"/>
        <v>0</v>
      </c>
    </row>
    <row r="1235" spans="1:6" x14ac:dyDescent="0.25">
      <c r="A1235" vm="2548">
        <f ca="1"/>
        <v>45617</v>
      </c>
      <c r="B1235" vm="2549">
        <f ca="1"/>
        <v>593.66999999999996</v>
      </c>
      <c r="C1235" s="34">
        <f t="shared" ca="1" si="58"/>
        <v>-8.5009018638520142E-3</v>
      </c>
      <c r="D1235" s="6">
        <f t="shared" si="59"/>
        <v>0</v>
      </c>
      <c r="E1235">
        <f ca="1">MAX(B$3:B1235)</f>
        <v>598.76</v>
      </c>
      <c r="F1235" s="6">
        <f t="shared" si="57"/>
        <v>0</v>
      </c>
    </row>
    <row r="1236" spans="1:6" x14ac:dyDescent="0.25">
      <c r="A1236" vm="2550">
        <f ca="1"/>
        <v>45618</v>
      </c>
      <c r="B1236" vm="2551">
        <f ca="1"/>
        <v>595.51</v>
      </c>
      <c r="C1236" s="34">
        <f t="shared" ca="1" si="58"/>
        <v>-5.4278842942080303E-3</v>
      </c>
      <c r="D1236" s="6">
        <f t="shared" si="59"/>
        <v>0</v>
      </c>
      <c r="E1236">
        <f ca="1">MAX(B$3:B1236)</f>
        <v>598.76</v>
      </c>
      <c r="F1236" s="6">
        <f t="shared" si="57"/>
        <v>0</v>
      </c>
    </row>
    <row r="1237" spans="1:6" x14ac:dyDescent="0.25">
      <c r="A1237" vm="2552">
        <f ca="1"/>
        <v>45621</v>
      </c>
      <c r="B1237" vm="2553">
        <f ca="1"/>
        <v>597.53</v>
      </c>
      <c r="C1237" s="34">
        <f t="shared" ca="1" si="58"/>
        <v>-2.0542454405772233E-3</v>
      </c>
      <c r="D1237" s="6">
        <f t="shared" si="59"/>
        <v>0</v>
      </c>
      <c r="E1237">
        <f ca="1">MAX(B$3:B1237)</f>
        <v>598.76</v>
      </c>
      <c r="F1237" s="6">
        <f t="shared" si="57"/>
        <v>0</v>
      </c>
    </row>
    <row r="1238" spans="1:6" x14ac:dyDescent="0.25">
      <c r="A1238" vm="2554">
        <f ca="1"/>
        <v>45622</v>
      </c>
      <c r="B1238" vm="2555">
        <f ca="1"/>
        <v>600.65</v>
      </c>
      <c r="C1238" s="34">
        <f t="shared" ca="1" si="58"/>
        <v>0</v>
      </c>
      <c r="D1238" s="6">
        <f t="shared" si="59"/>
        <v>0</v>
      </c>
      <c r="E1238">
        <f ca="1">MAX(B$3:B1238)</f>
        <v>600.65</v>
      </c>
      <c r="F1238" s="6">
        <f t="shared" si="57"/>
        <v>0</v>
      </c>
    </row>
    <row r="1239" spans="1:6" x14ac:dyDescent="0.25">
      <c r="A1239" vm="2556">
        <f ca="1"/>
        <v>45623</v>
      </c>
      <c r="B1239" vm="2557">
        <f ca="1"/>
        <v>598.83000000000004</v>
      </c>
      <c r="C1239" s="34">
        <f t="shared" ca="1" si="58"/>
        <v>-3.0300507783233769E-3</v>
      </c>
      <c r="D1239" s="6">
        <f t="shared" si="59"/>
        <v>0</v>
      </c>
      <c r="E1239">
        <f ca="1">MAX(B$3:B1239)</f>
        <v>600.65</v>
      </c>
      <c r="F1239" s="6">
        <f t="shared" si="57"/>
        <v>0</v>
      </c>
    </row>
    <row r="1240" spans="1:6" x14ac:dyDescent="0.25">
      <c r="A1240" vm="2558">
        <f ca="1"/>
        <v>45625</v>
      </c>
      <c r="B1240" vm="2559">
        <f ca="1"/>
        <v>602.54999999999995</v>
      </c>
      <c r="C1240" s="34">
        <f t="shared" ca="1" si="58"/>
        <v>0</v>
      </c>
      <c r="D1240" s="6">
        <f t="shared" si="59"/>
        <v>0</v>
      </c>
      <c r="E1240">
        <f ca="1">MAX(B$3:B1240)</f>
        <v>602.54999999999995</v>
      </c>
      <c r="F1240" s="6">
        <f t="shared" si="57"/>
        <v>0</v>
      </c>
    </row>
    <row r="1241" spans="1:6" x14ac:dyDescent="0.25">
      <c r="A1241" vm="2560">
        <f ca="1"/>
        <v>45628</v>
      </c>
      <c r="B1241" vm="2561">
        <f ca="1"/>
        <v>603.63</v>
      </c>
      <c r="C1241" s="34">
        <f t="shared" ca="1" si="58"/>
        <v>0</v>
      </c>
      <c r="D1241" s="6">
        <f t="shared" si="59"/>
        <v>0</v>
      </c>
      <c r="E1241">
        <f ca="1">MAX(B$3:B1241)</f>
        <v>603.63</v>
      </c>
      <c r="F1241" s="6">
        <f t="shared" si="57"/>
        <v>0</v>
      </c>
    </row>
    <row r="1242" spans="1:6" x14ac:dyDescent="0.25">
      <c r="A1242" vm="2562">
        <f ca="1"/>
        <v>45629</v>
      </c>
      <c r="B1242" vm="2563">
        <f ca="1"/>
        <v>603.91</v>
      </c>
      <c r="C1242" s="34">
        <f t="shared" ca="1" si="58"/>
        <v>0</v>
      </c>
      <c r="D1242" s="6">
        <f t="shared" si="59"/>
        <v>0</v>
      </c>
      <c r="E1242">
        <f ca="1">MAX(B$3:B1242)</f>
        <v>603.91</v>
      </c>
      <c r="F1242" s="6">
        <f t="shared" si="57"/>
        <v>0</v>
      </c>
    </row>
    <row r="1243" spans="1:6" x14ac:dyDescent="0.25">
      <c r="A1243" vm="2564">
        <f ca="1"/>
        <v>45630</v>
      </c>
      <c r="B1243" vm="2565">
        <f ca="1"/>
        <v>607.66</v>
      </c>
      <c r="C1243" s="34">
        <f t="shared" ca="1" si="58"/>
        <v>0</v>
      </c>
      <c r="D1243" s="6">
        <f t="shared" si="59"/>
        <v>0</v>
      </c>
      <c r="E1243">
        <f ca="1">MAX(B$3:B1243)</f>
        <v>607.66</v>
      </c>
      <c r="F1243" s="6">
        <f t="shared" si="57"/>
        <v>0</v>
      </c>
    </row>
    <row r="1244" spans="1:6" x14ac:dyDescent="0.25">
      <c r="A1244" vm="2566">
        <f ca="1"/>
        <v>45631</v>
      </c>
      <c r="B1244" vm="2567">
        <f ca="1"/>
        <v>606.66</v>
      </c>
      <c r="C1244" s="34">
        <f t="shared" ca="1" si="58"/>
        <v>-1.6456571108843761E-3</v>
      </c>
      <c r="D1244" s="6">
        <f t="shared" si="59"/>
        <v>0</v>
      </c>
      <c r="E1244">
        <f ca="1">MAX(B$3:B1244)</f>
        <v>607.66</v>
      </c>
      <c r="F1244" s="6">
        <f t="shared" si="57"/>
        <v>0</v>
      </c>
    </row>
    <row r="1245" spans="1:6" x14ac:dyDescent="0.25">
      <c r="A1245" vm="2568">
        <f ca="1"/>
        <v>45632</v>
      </c>
      <c r="B1245" vm="2569">
        <f ca="1"/>
        <v>607.80999999999995</v>
      </c>
      <c r="C1245" s="34">
        <f t="shared" ca="1" si="58"/>
        <v>0</v>
      </c>
      <c r="D1245" s="6">
        <f t="shared" si="59"/>
        <v>0</v>
      </c>
      <c r="E1245">
        <f ca="1">MAX(B$3:B1245)</f>
        <v>607.80999999999995</v>
      </c>
      <c r="F1245" s="6">
        <f t="shared" si="57"/>
        <v>0</v>
      </c>
    </row>
    <row r="1246" spans="1:6" x14ac:dyDescent="0.25">
      <c r="A1246" vm="2570">
        <f ca="1"/>
        <v>45635</v>
      </c>
      <c r="B1246" vm="2571">
        <f ca="1"/>
        <v>604.67999999999995</v>
      </c>
      <c r="C1246" s="34">
        <f t="shared" ca="1" si="58"/>
        <v>-5.1496355769072499E-3</v>
      </c>
      <c r="D1246" s="6">
        <f t="shared" si="59"/>
        <v>0</v>
      </c>
      <c r="E1246">
        <f ca="1">MAX(B$3:B1246)</f>
        <v>607.80999999999995</v>
      </c>
      <c r="F1246" s="6">
        <f t="shared" si="57"/>
        <v>0</v>
      </c>
    </row>
    <row r="1247" spans="1:6" x14ac:dyDescent="0.25">
      <c r="A1247" vm="2572">
        <f ca="1"/>
        <v>45636</v>
      </c>
      <c r="B1247" vm="2573">
        <f ca="1"/>
        <v>602.79999999999995</v>
      </c>
      <c r="C1247" s="34">
        <f t="shared" ca="1" si="58"/>
        <v>-8.2427074250176723E-3</v>
      </c>
      <c r="D1247" s="6">
        <f t="shared" si="59"/>
        <v>0</v>
      </c>
      <c r="E1247">
        <f ca="1">MAX(B$3:B1247)</f>
        <v>607.80999999999995</v>
      </c>
      <c r="F1247" s="6">
        <f t="shared" si="57"/>
        <v>0</v>
      </c>
    </row>
    <row r="1248" spans="1:6" x14ac:dyDescent="0.25">
      <c r="A1248" vm="2574">
        <f ca="1"/>
        <v>45637</v>
      </c>
      <c r="B1248" vm="2575">
        <f ca="1"/>
        <v>607.46</v>
      </c>
      <c r="C1248" s="34">
        <f t="shared" ca="1" si="58"/>
        <v>-5.7583784406296226E-4</v>
      </c>
      <c r="D1248" s="6">
        <f t="shared" si="59"/>
        <v>0</v>
      </c>
      <c r="E1248">
        <f ca="1">MAX(B$3:B1248)</f>
        <v>607.80999999999995</v>
      </c>
      <c r="F1248" s="6">
        <f t="shared" si="57"/>
        <v>0</v>
      </c>
    </row>
    <row r="1249" spans="1:6" x14ac:dyDescent="0.25">
      <c r="A1249" vm="2576">
        <f ca="1"/>
        <v>45638</v>
      </c>
      <c r="B1249" vm="2577">
        <f ca="1"/>
        <v>604.33000000000004</v>
      </c>
      <c r="C1249" s="34">
        <f t="shared" ca="1" si="58"/>
        <v>-5.7254734209702127E-3</v>
      </c>
      <c r="D1249" s="6">
        <f t="shared" si="59"/>
        <v>0</v>
      </c>
      <c r="E1249">
        <f ca="1">MAX(B$3:B1249)</f>
        <v>607.80999999999995</v>
      </c>
      <c r="F1249" s="6">
        <f t="shared" si="57"/>
        <v>0</v>
      </c>
    </row>
    <row r="1250" spans="1:6" x14ac:dyDescent="0.25">
      <c r="A1250" vm="2578">
        <f ca="1"/>
        <v>45639</v>
      </c>
      <c r="B1250" vm="2579">
        <f ca="1"/>
        <v>604.21</v>
      </c>
      <c r="C1250" s="34">
        <f t="shared" ca="1" si="58"/>
        <v>-5.9229035389347156E-3</v>
      </c>
      <c r="D1250" s="6">
        <f t="shared" si="59"/>
        <v>0</v>
      </c>
      <c r="E1250">
        <f ca="1">MAX(B$3:B1250)</f>
        <v>607.80999999999995</v>
      </c>
      <c r="F1250" s="6">
        <f t="shared" si="57"/>
        <v>0</v>
      </c>
    </row>
    <row r="1251" spans="1:6" x14ac:dyDescent="0.25">
      <c r="A1251" vm="2580">
        <f ca="1"/>
        <v>45642</v>
      </c>
      <c r="B1251" vm="2581">
        <f ca="1"/>
        <v>606.79</v>
      </c>
      <c r="C1251" s="34">
        <f t="shared" ca="1" si="58"/>
        <v>-1.6781560026981818E-3</v>
      </c>
      <c r="D1251" s="6">
        <f t="shared" si="59"/>
        <v>0</v>
      </c>
      <c r="E1251">
        <f ca="1">MAX(B$3:B1251)</f>
        <v>607.80999999999995</v>
      </c>
      <c r="F1251" s="6">
        <f t="shared" si="57"/>
        <v>0</v>
      </c>
    </row>
    <row r="1252" spans="1:6" x14ac:dyDescent="0.25">
      <c r="A1252" vm="2582">
        <f ca="1"/>
        <v>45643</v>
      </c>
      <c r="B1252" vm="2583">
        <f ca="1"/>
        <v>604.29</v>
      </c>
      <c r="C1252" s="34">
        <f t="shared" ca="1" si="58"/>
        <v>-5.791283460291838E-3</v>
      </c>
      <c r="D1252" s="6">
        <f t="shared" si="59"/>
        <v>0</v>
      </c>
      <c r="E1252">
        <f ca="1">MAX(B$3:B1252)</f>
        <v>607.80999999999995</v>
      </c>
      <c r="F1252" s="6">
        <f t="shared" si="57"/>
        <v>0</v>
      </c>
    </row>
    <row r="1253" spans="1:6" x14ac:dyDescent="0.25">
      <c r="A1253" vm="2584">
        <f ca="1"/>
        <v>45644</v>
      </c>
      <c r="B1253" vm="2585">
        <f ca="1"/>
        <v>586.28</v>
      </c>
      <c r="C1253" s="34">
        <f t="shared" ca="1" si="58"/>
        <v>-3.5422253664796524E-2</v>
      </c>
      <c r="D1253" s="6">
        <f t="shared" si="59"/>
        <v>0</v>
      </c>
      <c r="E1253">
        <f ca="1">MAX(B$3:B1253)</f>
        <v>607.80999999999995</v>
      </c>
      <c r="F1253" s="6">
        <f t="shared" si="57"/>
        <v>0</v>
      </c>
    </row>
    <row r="1254" spans="1:6" x14ac:dyDescent="0.25">
      <c r="A1254" vm="2586">
        <f ca="1"/>
        <v>45645</v>
      </c>
      <c r="B1254" vm="2587">
        <f ca="1"/>
        <v>586.1</v>
      </c>
      <c r="C1254" s="34">
        <f t="shared" ca="1" si="58"/>
        <v>-3.5718398841743181E-2</v>
      </c>
      <c r="D1254" s="6">
        <f t="shared" si="59"/>
        <v>0</v>
      </c>
      <c r="E1254">
        <f ca="1">MAX(B$3:B1254)</f>
        <v>607.80999999999995</v>
      </c>
      <c r="F1254" s="6">
        <f t="shared" si="57"/>
        <v>0</v>
      </c>
    </row>
    <row r="1255" spans="1:6" x14ac:dyDescent="0.25">
      <c r="A1255" vm="2588">
        <f ca="1"/>
        <v>45646</v>
      </c>
      <c r="B1255" vm="2589">
        <f ca="1"/>
        <v>591.15</v>
      </c>
      <c r="C1255" s="34">
        <f t="shared" ca="1" si="58"/>
        <v>-2.7409881377404074E-2</v>
      </c>
      <c r="D1255" s="6">
        <f t="shared" si="59"/>
        <v>0</v>
      </c>
      <c r="E1255">
        <f ca="1">MAX(B$3:B1255)</f>
        <v>607.80999999999995</v>
      </c>
      <c r="F1255" s="6">
        <f t="shared" si="57"/>
        <v>0</v>
      </c>
    </row>
    <row r="1256" spans="1:6" x14ac:dyDescent="0.25">
      <c r="A1256" vm="2590">
        <f ca="1"/>
        <v>45649</v>
      </c>
      <c r="B1256" vm="2591">
        <f ca="1"/>
        <v>594.69000000000005</v>
      </c>
      <c r="C1256" s="34">
        <f t="shared" ca="1" si="58"/>
        <v>-2.1585692897451329E-2</v>
      </c>
      <c r="D1256" s="6">
        <f t="shared" si="59"/>
        <v>0</v>
      </c>
      <c r="E1256">
        <f ca="1">MAX(B$3:B1256)</f>
        <v>607.80999999999995</v>
      </c>
      <c r="F1256" s="6">
        <f t="shared" si="57"/>
        <v>0</v>
      </c>
    </row>
    <row r="1257" spans="1:6" x14ac:dyDescent="0.25">
      <c r="A1257" vm="2592">
        <f ca="1"/>
        <v>45650</v>
      </c>
      <c r="B1257" vm="2593">
        <f ca="1"/>
        <v>601.29999999999995</v>
      </c>
      <c r="C1257" s="34">
        <f t="shared" ca="1" si="58"/>
        <v>-1.0710583899573866E-2</v>
      </c>
      <c r="D1257" s="6">
        <f t="shared" si="59"/>
        <v>0</v>
      </c>
      <c r="E1257">
        <f ca="1">MAX(B$3:B1257)</f>
        <v>607.80999999999995</v>
      </c>
      <c r="F1257" s="6">
        <f t="shared" si="57"/>
        <v>0</v>
      </c>
    </row>
    <row r="1258" spans="1:6" x14ac:dyDescent="0.25">
      <c r="A1258" vm="2594">
        <f ca="1"/>
        <v>45652</v>
      </c>
      <c r="B1258" vm="2595">
        <f ca="1"/>
        <v>601.34</v>
      </c>
      <c r="C1258" s="34">
        <f t="shared" ca="1" si="58"/>
        <v>-1.0644773860252241E-2</v>
      </c>
      <c r="D1258" s="6">
        <f t="shared" si="59"/>
        <v>0</v>
      </c>
      <c r="E1258">
        <f ca="1">MAX(B$3:B1258)</f>
        <v>607.80999999999995</v>
      </c>
      <c r="F1258" s="6">
        <f t="shared" si="57"/>
        <v>0</v>
      </c>
    </row>
    <row r="1259" spans="1:6" x14ac:dyDescent="0.25">
      <c r="A1259" vm="2596">
        <f ca="1"/>
        <v>45653</v>
      </c>
      <c r="B1259" vm="2597">
        <f ca="1"/>
        <v>595.01</v>
      </c>
      <c r="C1259" s="34">
        <f t="shared" ca="1" si="58"/>
        <v>-2.1059212582879447E-2</v>
      </c>
      <c r="D1259" s="6">
        <f t="shared" si="59"/>
        <v>0</v>
      </c>
      <c r="E1259">
        <f ca="1">MAX(B$3:B1259)</f>
        <v>607.80999999999995</v>
      </c>
      <c r="F1259" s="6">
        <f t="shared" si="57"/>
        <v>0</v>
      </c>
    </row>
    <row r="1260" spans="1:6" x14ac:dyDescent="0.25">
      <c r="A1260" vm="2598">
        <f ca="1"/>
        <v>45656</v>
      </c>
      <c r="B1260" vm="2599">
        <f ca="1"/>
        <v>588.22</v>
      </c>
      <c r="C1260" s="34">
        <f t="shared" ca="1" si="58"/>
        <v>-3.2230466757703753E-2</v>
      </c>
      <c r="D1260" s="6">
        <f t="shared" si="59"/>
        <v>0</v>
      </c>
      <c r="E1260">
        <f ca="1">MAX(B$3:B1260)</f>
        <v>607.80999999999995</v>
      </c>
      <c r="F1260" s="6">
        <f t="shared" si="57"/>
        <v>0</v>
      </c>
    </row>
    <row r="1261" spans="1:6" x14ac:dyDescent="0.25">
      <c r="A1261" vm="2600">
        <f ca="1"/>
        <v>45657</v>
      </c>
      <c r="B1261" vm="2601">
        <f ca="1"/>
        <v>586.08000000000004</v>
      </c>
      <c r="C1261" s="34">
        <f t="shared" ca="1" si="58"/>
        <v>-3.5751303861403905E-2</v>
      </c>
      <c r="D1261" s="6">
        <f t="shared" si="59"/>
        <v>0</v>
      </c>
      <c r="E1261">
        <f ca="1">MAX(B$3:B1261)</f>
        <v>607.80999999999995</v>
      </c>
      <c r="F1261" s="6">
        <f t="shared" si="57"/>
        <v>0</v>
      </c>
    </row>
    <row r="1262" spans="1:6" x14ac:dyDescent="0.25">
      <c r="A1262" vm="2602">
        <f ca="1"/>
        <v>45659</v>
      </c>
      <c r="B1262" vm="2603">
        <f ca="1"/>
        <v>584.64</v>
      </c>
      <c r="C1262" s="34">
        <f t="shared" ca="1" si="58"/>
        <v>-3.812046527697794E-2</v>
      </c>
      <c r="D1262" s="6">
        <f t="shared" si="59"/>
        <v>0</v>
      </c>
      <c r="E1262">
        <f ca="1">MAX(B$3:B1262)</f>
        <v>607.80999999999995</v>
      </c>
      <c r="F1262" s="6">
        <f t="shared" si="57"/>
        <v>0</v>
      </c>
    </row>
    <row r="1263" spans="1:6" x14ac:dyDescent="0.25">
      <c r="A1263" vm="2604">
        <f ca="1"/>
        <v>45660</v>
      </c>
      <c r="B1263" vm="2605">
        <f ca="1"/>
        <v>591.95000000000005</v>
      </c>
      <c r="C1263" s="34">
        <f t="shared" ca="1" si="58"/>
        <v>-2.609368059097399E-2</v>
      </c>
      <c r="D1263" s="6">
        <f t="shared" si="59"/>
        <v>0</v>
      </c>
      <c r="E1263">
        <f ca="1">MAX(B$3:B1263)</f>
        <v>607.80999999999995</v>
      </c>
      <c r="F1263" s="6">
        <f t="shared" si="57"/>
        <v>0</v>
      </c>
    </row>
    <row r="1264" spans="1:6" x14ac:dyDescent="0.25">
      <c r="A1264" vm="2606">
        <f ca="1"/>
        <v>45663</v>
      </c>
      <c r="B1264" vm="2607">
        <f ca="1"/>
        <v>595.36</v>
      </c>
      <c r="C1264" s="34">
        <f t="shared" ca="1" si="58"/>
        <v>-2.0483374738816295E-2</v>
      </c>
      <c r="D1264" s="6">
        <f t="shared" si="59"/>
        <v>0</v>
      </c>
      <c r="E1264">
        <f ca="1">MAX(B$3:B1264)</f>
        <v>607.80999999999995</v>
      </c>
      <c r="F1264" s="6">
        <f t="shared" si="57"/>
        <v>0</v>
      </c>
    </row>
    <row r="1265" spans="1:6" x14ac:dyDescent="0.25">
      <c r="A1265" vm="2608">
        <f ca="1"/>
        <v>45664</v>
      </c>
      <c r="B1265" vm="2609">
        <f ca="1"/>
        <v>588.63</v>
      </c>
      <c r="C1265" s="34">
        <f t="shared" ca="1" si="58"/>
        <v>-3.1555913854658446E-2</v>
      </c>
      <c r="D1265" s="6">
        <f t="shared" si="59"/>
        <v>0</v>
      </c>
      <c r="E1265">
        <f ca="1">MAX(B$3:B1265)</f>
        <v>607.80999999999995</v>
      </c>
      <c r="F1265" s="6">
        <f t="shared" si="57"/>
        <v>0</v>
      </c>
    </row>
    <row r="1266" spans="1:6" x14ac:dyDescent="0.25">
      <c r="A1266" vm="2610">
        <f ca="1"/>
        <v>45665</v>
      </c>
      <c r="B1266" vm="2611">
        <f ca="1"/>
        <v>589.49</v>
      </c>
      <c r="C1266" s="34">
        <f t="shared" ca="1" si="58"/>
        <v>-3.014099800924621E-2</v>
      </c>
      <c r="D1266" s="6">
        <f t="shared" si="59"/>
        <v>0</v>
      </c>
      <c r="E1266">
        <f ca="1">MAX(B$3:B1266)</f>
        <v>607.80999999999995</v>
      </c>
      <c r="F1266" s="6">
        <f t="shared" si="57"/>
        <v>0</v>
      </c>
    </row>
    <row r="1267" spans="1:6" x14ac:dyDescent="0.25">
      <c r="A1267" vm="2612">
        <f ca="1"/>
        <v>45667</v>
      </c>
      <c r="B1267" vm="2613">
        <f ca="1"/>
        <v>580.49</v>
      </c>
      <c r="C1267" s="34">
        <f t="shared" ca="1" si="58"/>
        <v>-4.4948256856583373E-2</v>
      </c>
      <c r="D1267" s="6">
        <f t="shared" si="59"/>
        <v>0</v>
      </c>
      <c r="E1267">
        <f ca="1">MAX(B$3:B1267)</f>
        <v>607.80999999999995</v>
      </c>
      <c r="F1267" s="6">
        <f t="shared" si="57"/>
        <v>0</v>
      </c>
    </row>
    <row r="1268" spans="1:6" x14ac:dyDescent="0.25">
      <c r="A1268" vm="2614">
        <f ca="1"/>
        <v>45670</v>
      </c>
      <c r="B1268" vm="2615">
        <f ca="1"/>
        <v>581.39</v>
      </c>
      <c r="C1268" s="34">
        <f t="shared" ca="1" si="58"/>
        <v>-4.3467530971849695E-2</v>
      </c>
      <c r="D1268" s="6">
        <f t="shared" si="59"/>
        <v>0</v>
      </c>
      <c r="E1268">
        <f ca="1">MAX(B$3:B1268)</f>
        <v>607.80999999999995</v>
      </c>
      <c r="F1268" s="6">
        <f t="shared" si="57"/>
        <v>0</v>
      </c>
    </row>
    <row r="1269" spans="1:6" x14ac:dyDescent="0.25">
      <c r="A1269" vm="2616">
        <f ca="1"/>
        <v>45671</v>
      </c>
      <c r="B1269" vm="2617">
        <f ca="1"/>
        <v>582.19000000000005</v>
      </c>
      <c r="C1269" s="34">
        <f t="shared" ca="1" si="58"/>
        <v>-4.2151330185419611E-2</v>
      </c>
      <c r="D1269" s="6">
        <f t="shared" si="59"/>
        <v>0</v>
      </c>
      <c r="E1269">
        <f ca="1">MAX(B$3:B1269)</f>
        <v>607.80999999999995</v>
      </c>
      <c r="F1269" s="6">
        <f t="shared" si="57"/>
        <v>0</v>
      </c>
    </row>
    <row r="1270" spans="1:6" x14ac:dyDescent="0.25">
      <c r="A1270" vm="2618">
        <f ca="1"/>
        <v>45672</v>
      </c>
      <c r="B1270" vm="2619">
        <f ca="1"/>
        <v>592.78</v>
      </c>
      <c r="C1270" s="34">
        <f t="shared" ca="1" si="58"/>
        <v>-2.4728122275053017E-2</v>
      </c>
      <c r="D1270" s="6">
        <f t="shared" si="59"/>
        <v>0</v>
      </c>
      <c r="E1270">
        <f ca="1">MAX(B$3:B1270)</f>
        <v>607.80999999999995</v>
      </c>
      <c r="F1270" s="6">
        <f t="shared" si="57"/>
        <v>0</v>
      </c>
    </row>
    <row r="1271" spans="1:6" x14ac:dyDescent="0.25">
      <c r="A1271" vm="2620">
        <f ca="1"/>
        <v>45673</v>
      </c>
      <c r="B1271" vm="2621">
        <f ca="1"/>
        <v>591.64</v>
      </c>
      <c r="C1271" s="34">
        <f t="shared" ca="1" si="58"/>
        <v>-2.66037083957157E-2</v>
      </c>
      <c r="D1271" s="6">
        <f t="shared" si="59"/>
        <v>0</v>
      </c>
      <c r="E1271">
        <f ca="1">MAX(B$3:B1271)</f>
        <v>607.80999999999995</v>
      </c>
      <c r="F1271" s="6">
        <f t="shared" si="57"/>
        <v>0</v>
      </c>
    </row>
    <row r="1272" spans="1:6" x14ac:dyDescent="0.25">
      <c r="A1272" vm="2622">
        <f ca="1"/>
        <v>45674</v>
      </c>
      <c r="B1272" vm="2623">
        <f ca="1"/>
        <v>597.58000000000004</v>
      </c>
      <c r="C1272" s="34">
        <f t="shared" ca="1" si="58"/>
        <v>-1.6830917556473084E-2</v>
      </c>
      <c r="D1272" s="6">
        <f t="shared" si="59"/>
        <v>0</v>
      </c>
      <c r="E1272">
        <f ca="1">MAX(B$3:B1272)</f>
        <v>607.80999999999995</v>
      </c>
      <c r="F1272" s="6">
        <f t="shared" si="57"/>
        <v>0</v>
      </c>
    </row>
    <row r="1273" spans="1:6" x14ac:dyDescent="0.25">
      <c r="A1273" vm="2624">
        <f ca="1"/>
        <v>45678</v>
      </c>
      <c r="B1273" vm="2625">
        <f ca="1"/>
        <v>603.04999999999995</v>
      </c>
      <c r="C1273" s="34">
        <f t="shared" ca="1" si="58"/>
        <v>-7.8313946792583061E-3</v>
      </c>
      <c r="D1273" s="6">
        <f t="shared" si="59"/>
        <v>0</v>
      </c>
      <c r="E1273">
        <f ca="1">MAX(B$3:B1273)</f>
        <v>607.80999999999995</v>
      </c>
      <c r="F1273" s="6">
        <f t="shared" si="57"/>
        <v>0</v>
      </c>
    </row>
    <row r="1274" spans="1:6" x14ac:dyDescent="0.25">
      <c r="A1274" vm="2626">
        <f ca="1"/>
        <v>45679</v>
      </c>
      <c r="B1274" vm="2627">
        <f ca="1"/>
        <v>606.44000000000005</v>
      </c>
      <c r="C1274" s="34">
        <f t="shared" ca="1" si="58"/>
        <v>-2.253993846761144E-3</v>
      </c>
      <c r="D1274" s="6">
        <f t="shared" si="59"/>
        <v>0</v>
      </c>
      <c r="E1274">
        <f ca="1">MAX(B$3:B1274)</f>
        <v>607.80999999999995</v>
      </c>
      <c r="F1274" s="6">
        <f t="shared" si="57"/>
        <v>0</v>
      </c>
    </row>
    <row r="1275" spans="1:6" x14ac:dyDescent="0.25">
      <c r="A1275" vm="2628">
        <f ca="1"/>
        <v>45680</v>
      </c>
      <c r="B1275" vm="2629">
        <f ca="1"/>
        <v>609.75</v>
      </c>
      <c r="C1275" s="34">
        <f t="shared" ca="1" si="58"/>
        <v>0</v>
      </c>
      <c r="D1275" s="6">
        <f t="shared" si="59"/>
        <v>0</v>
      </c>
      <c r="E1275">
        <f ca="1">MAX(B$3:B1275)</f>
        <v>609.75</v>
      </c>
      <c r="F1275" s="6">
        <f t="shared" si="57"/>
        <v>0</v>
      </c>
    </row>
    <row r="1276" spans="1:6" x14ac:dyDescent="0.25">
      <c r="A1276" vm="2630">
        <f ca="1"/>
        <v>45681</v>
      </c>
      <c r="B1276" vm="2631">
        <f ca="1"/>
        <v>607.97</v>
      </c>
      <c r="C1276" s="34">
        <f t="shared" ca="1" si="58"/>
        <v>-2.9192291922918783E-3</v>
      </c>
      <c r="D1276" s="6">
        <f t="shared" si="59"/>
        <v>0</v>
      </c>
      <c r="E1276">
        <f ca="1">MAX(B$3:B1276)</f>
        <v>609.75</v>
      </c>
      <c r="F1276" s="6">
        <f t="shared" si="57"/>
        <v>0</v>
      </c>
    </row>
    <row r="1277" spans="1:6" x14ac:dyDescent="0.25">
      <c r="A1277" vm="2632">
        <f ca="1"/>
        <v>45684</v>
      </c>
      <c r="B1277" vm="2633">
        <f ca="1"/>
        <v>599.37</v>
      </c>
      <c r="C1277" s="34">
        <f t="shared" ca="1" si="58"/>
        <v>-1.7023370233702331E-2</v>
      </c>
      <c r="D1277" s="6">
        <f t="shared" si="59"/>
        <v>0</v>
      </c>
      <c r="E1277">
        <f ca="1">MAX(B$3:B1277)</f>
        <v>609.75</v>
      </c>
      <c r="F1277" s="6">
        <f t="shared" si="57"/>
        <v>0</v>
      </c>
    </row>
    <row r="1278" spans="1:6" x14ac:dyDescent="0.25">
      <c r="A1278" vm="2634">
        <f ca="1"/>
        <v>45685</v>
      </c>
      <c r="B1278" vm="2635">
        <f ca="1"/>
        <v>604.52</v>
      </c>
      <c r="C1278" s="34">
        <f t="shared" ca="1" si="58"/>
        <v>-8.5772857728577592E-3</v>
      </c>
      <c r="D1278" s="6">
        <f t="shared" si="59"/>
        <v>0</v>
      </c>
      <c r="E1278">
        <f ca="1">MAX(B$3:B1278)</f>
        <v>609.75</v>
      </c>
      <c r="F1278" s="6">
        <f t="shared" si="57"/>
        <v>0</v>
      </c>
    </row>
    <row r="1279" spans="1:6" x14ac:dyDescent="0.25">
      <c r="A1279" vm="2636">
        <f ca="1"/>
        <v>45686</v>
      </c>
      <c r="B1279" vm="2637">
        <f ca="1"/>
        <v>601.80999999999995</v>
      </c>
      <c r="C1279" s="34">
        <f t="shared" ca="1" si="58"/>
        <v>-1.3021730217302262E-2</v>
      </c>
      <c r="D1279" s="6">
        <f t="shared" si="59"/>
        <v>0</v>
      </c>
      <c r="E1279">
        <f ca="1">MAX(B$3:B1279)</f>
        <v>609.75</v>
      </c>
      <c r="F1279" s="6">
        <f t="shared" si="57"/>
        <v>0</v>
      </c>
    </row>
    <row r="1280" spans="1:6" x14ac:dyDescent="0.25">
      <c r="A1280" vm="2638">
        <f ca="1"/>
        <v>45687</v>
      </c>
      <c r="B1280" vm="2639">
        <f ca="1"/>
        <v>605.04</v>
      </c>
      <c r="C1280" s="34">
        <f t="shared" ca="1" si="58"/>
        <v>-7.7244772447725074E-3</v>
      </c>
      <c r="D1280" s="6">
        <f t="shared" si="59"/>
        <v>0</v>
      </c>
      <c r="E1280">
        <f ca="1">MAX(B$3:B1280)</f>
        <v>609.75</v>
      </c>
      <c r="F1280" s="6">
        <f t="shared" si="57"/>
        <v>0</v>
      </c>
    </row>
    <row r="1281" spans="1:6" x14ac:dyDescent="0.25">
      <c r="A1281" vm="2640">
        <f ca="1"/>
        <v>45688</v>
      </c>
      <c r="B1281" vm="2641">
        <f ca="1"/>
        <v>601.82000000000005</v>
      </c>
      <c r="C1281" s="34">
        <f t="shared" ca="1" si="58"/>
        <v>-1.3005330053300452E-2</v>
      </c>
      <c r="D1281" s="6">
        <f t="shared" si="59"/>
        <v>0</v>
      </c>
      <c r="E1281">
        <f ca="1">MAX(B$3:B1281)</f>
        <v>609.75</v>
      </c>
      <c r="F1281" s="6">
        <f t="shared" si="57"/>
        <v>0</v>
      </c>
    </row>
    <row r="1282" spans="1:6" x14ac:dyDescent="0.25">
      <c r="A1282" vm="2642">
        <f ca="1"/>
        <v>45691</v>
      </c>
      <c r="B1282" vm="2643">
        <f ca="1"/>
        <v>597.77</v>
      </c>
      <c r="C1282" s="34">
        <f t="shared" ca="1" si="58"/>
        <v>-1.9647396473964771E-2</v>
      </c>
      <c r="D1282" s="6">
        <f t="shared" si="59"/>
        <v>0</v>
      </c>
      <c r="E1282">
        <f ca="1">MAX(B$3:B1282)</f>
        <v>609.75</v>
      </c>
      <c r="F1282" s="6">
        <f t="shared" si="57"/>
        <v>0</v>
      </c>
    </row>
    <row r="1283" spans="1:6" x14ac:dyDescent="0.25">
      <c r="A1283" vm="2644">
        <f ca="1"/>
        <v>45692</v>
      </c>
      <c r="B1283" vm="2645">
        <f ca="1"/>
        <v>601.78</v>
      </c>
      <c r="C1283" s="34">
        <f t="shared" ca="1" si="58"/>
        <v>-1.3070930709307137E-2</v>
      </c>
      <c r="D1283" s="6">
        <f t="shared" si="59"/>
        <v>0</v>
      </c>
      <c r="E1283">
        <f ca="1">MAX(B$3:B1283)</f>
        <v>609.75</v>
      </c>
      <c r="F1283" s="6">
        <f t="shared" ref="F1283:F1346" si="60">F1284</f>
        <v>0</v>
      </c>
    </row>
    <row r="1284" spans="1:6" x14ac:dyDescent="0.25">
      <c r="A1284" vm="2646">
        <f ca="1"/>
        <v>45693</v>
      </c>
      <c r="B1284" vm="2647">
        <f ca="1"/>
        <v>604.22</v>
      </c>
      <c r="C1284" s="34">
        <f t="shared" ref="C1284:C1347" ca="1" si="61">(B1284-E1284)/E1284</f>
        <v>-9.0692906929068836E-3</v>
      </c>
      <c r="D1284" s="6">
        <f t="shared" ref="D1284:D1347" si="62">F1284</f>
        <v>0</v>
      </c>
      <c r="E1284">
        <f ca="1">MAX(B$3:B1284)</f>
        <v>609.75</v>
      </c>
      <c r="F1284" s="6">
        <f t="shared" si="60"/>
        <v>0</v>
      </c>
    </row>
    <row r="1285" spans="1:6" x14ac:dyDescent="0.25">
      <c r="A1285" vm="2648">
        <f ca="1"/>
        <v>45694</v>
      </c>
      <c r="B1285" vm="2649">
        <f ca="1"/>
        <v>606.32000000000005</v>
      </c>
      <c r="C1285" s="34">
        <f t="shared" ca="1" si="61"/>
        <v>-5.6252562525624435E-3</v>
      </c>
      <c r="D1285" s="6">
        <f t="shared" si="62"/>
        <v>0</v>
      </c>
      <c r="E1285">
        <f ca="1">MAX(B$3:B1285)</f>
        <v>609.75</v>
      </c>
      <c r="F1285" s="6">
        <f t="shared" si="60"/>
        <v>0</v>
      </c>
    </row>
    <row r="1286" spans="1:6" x14ac:dyDescent="0.25">
      <c r="A1286" vm="2650">
        <f ca="1"/>
        <v>45695</v>
      </c>
      <c r="B1286" vm="2651">
        <f ca="1"/>
        <v>600.77</v>
      </c>
      <c r="C1286" s="34">
        <f t="shared" ca="1" si="61"/>
        <v>-1.4727347273472765E-2</v>
      </c>
      <c r="D1286" s="6">
        <f t="shared" si="62"/>
        <v>0</v>
      </c>
      <c r="E1286">
        <f ca="1">MAX(B$3:B1286)</f>
        <v>609.75</v>
      </c>
      <c r="F1286" s="6">
        <f t="shared" si="60"/>
        <v>0</v>
      </c>
    </row>
    <row r="1287" spans="1:6" x14ac:dyDescent="0.25">
      <c r="A1287" vm="2652">
        <f ca="1"/>
        <v>45698</v>
      </c>
      <c r="B1287" vm="2653">
        <f ca="1"/>
        <v>604.85</v>
      </c>
      <c r="C1287" s="34">
        <f t="shared" ca="1" si="61"/>
        <v>-8.0360803608035703E-3</v>
      </c>
      <c r="D1287" s="6">
        <f t="shared" si="62"/>
        <v>0</v>
      </c>
      <c r="E1287">
        <f ca="1">MAX(B$3:B1287)</f>
        <v>609.75</v>
      </c>
      <c r="F1287" s="6">
        <f t="shared" si="60"/>
        <v>0</v>
      </c>
    </row>
    <row r="1288" spans="1:6" x14ac:dyDescent="0.25">
      <c r="A1288" vm="2654">
        <f ca="1"/>
        <v>45699</v>
      </c>
      <c r="B1288" vm="2655">
        <f ca="1"/>
        <v>605.30999999999995</v>
      </c>
      <c r="C1288" s="34">
        <f t="shared" ca="1" si="61"/>
        <v>-7.2816728167282565E-3</v>
      </c>
      <c r="D1288" s="6">
        <f t="shared" si="62"/>
        <v>0</v>
      </c>
      <c r="E1288">
        <f ca="1">MAX(B$3:B1288)</f>
        <v>609.75</v>
      </c>
      <c r="F1288" s="6">
        <f t="shared" si="60"/>
        <v>0</v>
      </c>
    </row>
    <row r="1289" spans="1:6" x14ac:dyDescent="0.25">
      <c r="A1289" vm="2656">
        <f ca="1"/>
        <v>45700</v>
      </c>
      <c r="B1289" vm="2657">
        <f ca="1"/>
        <v>603.36</v>
      </c>
      <c r="C1289" s="34">
        <f t="shared" ca="1" si="61"/>
        <v>-1.0479704797047948E-2</v>
      </c>
      <c r="D1289" s="6">
        <f t="shared" si="62"/>
        <v>0</v>
      </c>
      <c r="E1289">
        <f ca="1">MAX(B$3:B1289)</f>
        <v>609.75</v>
      </c>
      <c r="F1289" s="6">
        <f t="shared" si="60"/>
        <v>0</v>
      </c>
    </row>
    <row r="1290" spans="1:6" x14ac:dyDescent="0.25">
      <c r="A1290" vm="2658">
        <f ca="1"/>
        <v>45701</v>
      </c>
      <c r="B1290" vm="2659">
        <f ca="1"/>
        <v>609.73</v>
      </c>
      <c r="C1290" s="34">
        <f t="shared" ca="1" si="61"/>
        <v>-3.2800328003250203E-5</v>
      </c>
      <c r="D1290" s="6">
        <f t="shared" si="62"/>
        <v>0</v>
      </c>
      <c r="E1290">
        <f ca="1">MAX(B$3:B1290)</f>
        <v>609.75</v>
      </c>
      <c r="F1290" s="6">
        <f t="shared" si="60"/>
        <v>0</v>
      </c>
    </row>
    <row r="1291" spans="1:6" x14ac:dyDescent="0.25">
      <c r="A1291" vm="2660">
        <f ca="1"/>
        <v>45702</v>
      </c>
      <c r="B1291" vm="2661">
        <f ca="1"/>
        <v>609.70000000000005</v>
      </c>
      <c r="C1291" s="34">
        <f t="shared" ca="1" si="61"/>
        <v>-8.2000820008125503E-5</v>
      </c>
      <c r="D1291" s="6">
        <f t="shared" si="62"/>
        <v>0</v>
      </c>
      <c r="E1291">
        <f ca="1">MAX(B$3:B1291)</f>
        <v>609.75</v>
      </c>
      <c r="F1291" s="6">
        <f t="shared" si="60"/>
        <v>0</v>
      </c>
    </row>
    <row r="1292" spans="1:6" x14ac:dyDescent="0.25">
      <c r="A1292" vm="2662">
        <f ca="1"/>
        <v>45706</v>
      </c>
      <c r="B1292" vm="2663">
        <f ca="1"/>
        <v>611.49</v>
      </c>
      <c r="C1292" s="34">
        <f t="shared" ca="1" si="61"/>
        <v>0</v>
      </c>
      <c r="D1292" s="6">
        <f t="shared" si="62"/>
        <v>0</v>
      </c>
      <c r="E1292">
        <f ca="1">MAX(B$3:B1292)</f>
        <v>611.49</v>
      </c>
      <c r="F1292" s="6">
        <f t="shared" si="60"/>
        <v>0</v>
      </c>
    </row>
    <row r="1293" spans="1:6" x14ac:dyDescent="0.25">
      <c r="A1293" vm="2664">
        <f ca="1"/>
        <v>45707</v>
      </c>
      <c r="B1293" vm="2665">
        <f ca="1"/>
        <v>612.92999999999995</v>
      </c>
      <c r="C1293" s="34">
        <f t="shared" ca="1" si="61"/>
        <v>0</v>
      </c>
      <c r="D1293" s="6">
        <f t="shared" si="62"/>
        <v>0</v>
      </c>
      <c r="E1293">
        <f ca="1">MAX(B$3:B1293)</f>
        <v>612.92999999999995</v>
      </c>
      <c r="F1293" s="6">
        <f t="shared" si="60"/>
        <v>0</v>
      </c>
    </row>
    <row r="1294" spans="1:6" x14ac:dyDescent="0.25">
      <c r="A1294" vm="2666">
        <f ca="1"/>
        <v>45708</v>
      </c>
      <c r="B1294" vm="2667">
        <f ca="1"/>
        <v>610.38</v>
      </c>
      <c r="C1294" s="34">
        <f t="shared" ca="1" si="61"/>
        <v>-4.1603445744211485E-3</v>
      </c>
      <c r="D1294" s="6">
        <f t="shared" si="62"/>
        <v>0</v>
      </c>
      <c r="E1294">
        <f ca="1">MAX(B$3:B1294)</f>
        <v>612.92999999999995</v>
      </c>
      <c r="F1294" s="6">
        <f t="shared" si="60"/>
        <v>0</v>
      </c>
    </row>
    <row r="1295" spans="1:6" x14ac:dyDescent="0.25">
      <c r="A1295" vm="2668">
        <f ca="1"/>
        <v>45709</v>
      </c>
      <c r="B1295" vm="2669">
        <f ca="1"/>
        <v>599.94000000000005</v>
      </c>
      <c r="C1295" s="34">
        <f t="shared" ca="1" si="61"/>
        <v>-2.1193284714404414E-2</v>
      </c>
      <c r="D1295" s="6">
        <f t="shared" si="62"/>
        <v>0</v>
      </c>
      <c r="E1295">
        <f ca="1">MAX(B$3:B1295)</f>
        <v>612.92999999999995</v>
      </c>
      <c r="F1295" s="6">
        <f t="shared" si="60"/>
        <v>0</v>
      </c>
    </row>
    <row r="1296" spans="1:6" x14ac:dyDescent="0.25">
      <c r="A1296" vm="2670">
        <f ca="1"/>
        <v>45712</v>
      </c>
      <c r="B1296" vm="2671">
        <f ca="1"/>
        <v>597.21</v>
      </c>
      <c r="C1296" s="34">
        <f t="shared" ca="1" si="61"/>
        <v>-2.5647300670549517E-2</v>
      </c>
      <c r="D1296" s="6">
        <f t="shared" si="62"/>
        <v>0</v>
      </c>
      <c r="E1296">
        <f ca="1">MAX(B$3:B1296)</f>
        <v>612.92999999999995</v>
      </c>
      <c r="F1296" s="6">
        <f t="shared" si="60"/>
        <v>0</v>
      </c>
    </row>
    <row r="1297" spans="1:6" x14ac:dyDescent="0.25">
      <c r="A1297" vm="2672">
        <f ca="1"/>
        <v>45713</v>
      </c>
      <c r="B1297" vm="2673">
        <f ca="1"/>
        <v>594.24</v>
      </c>
      <c r="C1297" s="34">
        <f t="shared" ca="1" si="61"/>
        <v>-3.0492878468993102E-2</v>
      </c>
      <c r="D1297" s="6">
        <f t="shared" si="62"/>
        <v>0</v>
      </c>
      <c r="E1297">
        <f ca="1">MAX(B$3:B1297)</f>
        <v>612.92999999999995</v>
      </c>
      <c r="F1297" s="6">
        <f t="shared" si="60"/>
        <v>0</v>
      </c>
    </row>
    <row r="1298" spans="1:6" x14ac:dyDescent="0.25">
      <c r="A1298" vm="2674">
        <f ca="1"/>
        <v>45714</v>
      </c>
      <c r="B1298" vm="2675">
        <f ca="1"/>
        <v>594.54</v>
      </c>
      <c r="C1298" s="34">
        <f t="shared" ca="1" si="61"/>
        <v>-3.0003426166120093E-2</v>
      </c>
      <c r="D1298" s="6">
        <f t="shared" si="62"/>
        <v>0</v>
      </c>
      <c r="E1298">
        <f ca="1">MAX(B$3:B1298)</f>
        <v>612.92999999999995</v>
      </c>
      <c r="F1298" s="6">
        <f t="shared" si="60"/>
        <v>0</v>
      </c>
    </row>
    <row r="1299" spans="1:6" x14ac:dyDescent="0.25">
      <c r="A1299" vm="2676">
        <f ca="1"/>
        <v>45715</v>
      </c>
      <c r="B1299" vm="2677">
        <f ca="1"/>
        <v>585.04999999999995</v>
      </c>
      <c r="C1299" s="34">
        <f t="shared" ca="1" si="61"/>
        <v>-4.5486434013672028E-2</v>
      </c>
      <c r="D1299" s="6">
        <f t="shared" si="62"/>
        <v>0</v>
      </c>
      <c r="E1299">
        <f ca="1">MAX(B$3:B1299)</f>
        <v>612.92999999999995</v>
      </c>
      <c r="F1299" s="6">
        <f t="shared" si="60"/>
        <v>0</v>
      </c>
    </row>
    <row r="1300" spans="1:6" x14ac:dyDescent="0.25">
      <c r="A1300" vm="2678">
        <f ca="1"/>
        <v>45716</v>
      </c>
      <c r="B1300" vm="2679">
        <f ca="1"/>
        <v>594.17999999999995</v>
      </c>
      <c r="C1300" s="34">
        <f t="shared" ca="1" si="61"/>
        <v>-3.0590768929567816E-2</v>
      </c>
      <c r="D1300" s="6">
        <f t="shared" si="62"/>
        <v>0</v>
      </c>
      <c r="E1300">
        <f ca="1">MAX(B$3:B1300)</f>
        <v>612.92999999999995</v>
      </c>
      <c r="F1300" s="6">
        <f t="shared" si="60"/>
        <v>0</v>
      </c>
    </row>
    <row r="1301" spans="1:6" x14ac:dyDescent="0.25">
      <c r="A1301" vm="2680">
        <f ca="1"/>
        <v>45719</v>
      </c>
      <c r="B1301" vm="2681">
        <f ca="1"/>
        <v>583.77</v>
      </c>
      <c r="C1301" s="34">
        <f t="shared" ca="1" si="61"/>
        <v>-4.7574763839263817E-2</v>
      </c>
      <c r="D1301" s="6">
        <f t="shared" si="62"/>
        <v>0</v>
      </c>
      <c r="E1301">
        <f ca="1">MAX(B$3:B1301)</f>
        <v>612.92999999999995</v>
      </c>
      <c r="F1301" s="6">
        <f t="shared" si="60"/>
        <v>0</v>
      </c>
    </row>
    <row r="1302" spans="1:6" x14ac:dyDescent="0.25">
      <c r="A1302" vm="2682">
        <f ca="1"/>
        <v>45720</v>
      </c>
      <c r="B1302" vm="2683">
        <f ca="1"/>
        <v>576.86</v>
      </c>
      <c r="C1302" s="34">
        <f t="shared" ca="1" si="61"/>
        <v>-5.8848481882107159E-2</v>
      </c>
      <c r="D1302" s="6">
        <f t="shared" si="62"/>
        <v>0</v>
      </c>
      <c r="E1302">
        <f ca="1">MAX(B$3:B1302)</f>
        <v>612.92999999999995</v>
      </c>
      <c r="F1302" s="6">
        <f t="shared" si="60"/>
        <v>0</v>
      </c>
    </row>
    <row r="1303" spans="1:6" x14ac:dyDescent="0.25">
      <c r="A1303" vm="2684">
        <f ca="1"/>
        <v>45721</v>
      </c>
      <c r="B1303" vm="2685">
        <f ca="1"/>
        <v>583.05999999999995</v>
      </c>
      <c r="C1303" s="34">
        <f t="shared" ca="1" si="61"/>
        <v>-4.8733134289396844E-2</v>
      </c>
      <c r="D1303" s="6">
        <f t="shared" si="62"/>
        <v>0</v>
      </c>
      <c r="E1303">
        <f ca="1">MAX(B$3:B1303)</f>
        <v>612.92999999999995</v>
      </c>
      <c r="F1303" s="6">
        <f t="shared" si="60"/>
        <v>0</v>
      </c>
    </row>
    <row r="1304" spans="1:6" x14ac:dyDescent="0.25">
      <c r="A1304" vm="2686">
        <f ca="1"/>
        <v>45722</v>
      </c>
      <c r="B1304" vm="2687">
        <f ca="1"/>
        <v>572.71</v>
      </c>
      <c r="C1304" s="34">
        <f t="shared" ca="1" si="61"/>
        <v>-6.5619238738518132E-2</v>
      </c>
      <c r="D1304" s="6">
        <f t="shared" si="62"/>
        <v>0</v>
      </c>
      <c r="E1304">
        <f ca="1">MAX(B$3:B1304)</f>
        <v>612.92999999999995</v>
      </c>
      <c r="F1304" s="6">
        <f t="shared" si="60"/>
        <v>0</v>
      </c>
    </row>
    <row r="1305" spans="1:6" x14ac:dyDescent="0.25">
      <c r="A1305" vm="2688">
        <f ca="1"/>
        <v>45723</v>
      </c>
      <c r="B1305" vm="2689">
        <f ca="1"/>
        <v>575.91999999999996</v>
      </c>
      <c r="C1305" s="34">
        <f t="shared" ca="1" si="61"/>
        <v>-6.0382099097776247E-2</v>
      </c>
      <c r="D1305" s="6">
        <f t="shared" si="62"/>
        <v>0</v>
      </c>
      <c r="E1305">
        <f ca="1">MAX(B$3:B1305)</f>
        <v>612.92999999999995</v>
      </c>
      <c r="F1305" s="6">
        <f t="shared" si="60"/>
        <v>0</v>
      </c>
    </row>
    <row r="1306" spans="1:6" x14ac:dyDescent="0.25">
      <c r="A1306" vm="2690">
        <f ca="1"/>
        <v>45726</v>
      </c>
      <c r="B1306" vm="2691">
        <f ca="1"/>
        <v>560.58000000000004</v>
      </c>
      <c r="C1306" s="34">
        <f t="shared" ca="1" si="61"/>
        <v>-8.5409426851353193E-2</v>
      </c>
      <c r="D1306" s="6">
        <f t="shared" si="62"/>
        <v>0</v>
      </c>
      <c r="E1306">
        <f ca="1">MAX(B$3:B1306)</f>
        <v>612.92999999999995</v>
      </c>
      <c r="F1306" s="6">
        <f t="shared" si="60"/>
        <v>0</v>
      </c>
    </row>
    <row r="1307" spans="1:6" x14ac:dyDescent="0.25">
      <c r="A1307" vm="2692">
        <f ca="1"/>
        <v>45727</v>
      </c>
      <c r="B1307" vm="2693">
        <f ca="1"/>
        <v>555.91999999999996</v>
      </c>
      <c r="C1307" s="34">
        <f t="shared" ca="1" si="61"/>
        <v>-9.3012252622648589E-2</v>
      </c>
      <c r="D1307" s="6">
        <f t="shared" si="62"/>
        <v>0</v>
      </c>
      <c r="E1307">
        <f ca="1">MAX(B$3:B1307)</f>
        <v>612.92999999999995</v>
      </c>
      <c r="F1307" s="6">
        <f t="shared" si="60"/>
        <v>0</v>
      </c>
    </row>
    <row r="1308" spans="1:6" x14ac:dyDescent="0.25">
      <c r="A1308" vm="2694">
        <f ca="1"/>
        <v>45728</v>
      </c>
      <c r="B1308" vm="2695">
        <f ca="1"/>
        <v>558.87</v>
      </c>
      <c r="C1308" s="34">
        <f t="shared" ca="1" si="61"/>
        <v>-8.8199304977729834E-2</v>
      </c>
      <c r="D1308" s="6">
        <f t="shared" si="62"/>
        <v>0</v>
      </c>
      <c r="E1308">
        <f ca="1">MAX(B$3:B1308)</f>
        <v>612.92999999999995</v>
      </c>
      <c r="F1308" s="6">
        <f t="shared" si="60"/>
        <v>0</v>
      </c>
    </row>
    <row r="1309" spans="1:6" x14ac:dyDescent="0.25">
      <c r="A1309" vm="2696">
        <f ca="1"/>
        <v>45729</v>
      </c>
      <c r="B1309" vm="2697">
        <f ca="1"/>
        <v>551.41999999999996</v>
      </c>
      <c r="C1309" s="34">
        <f t="shared" ca="1" si="61"/>
        <v>-0.10035403716574486</v>
      </c>
      <c r="D1309" s="6">
        <f t="shared" si="62"/>
        <v>0</v>
      </c>
      <c r="E1309">
        <f ca="1">MAX(B$3:B1309)</f>
        <v>612.92999999999995</v>
      </c>
      <c r="F1309" s="6">
        <f t="shared" si="60"/>
        <v>0</v>
      </c>
    </row>
    <row r="1310" spans="1:6" x14ac:dyDescent="0.25">
      <c r="A1310" vm="2698">
        <f ca="1"/>
        <v>45730</v>
      </c>
      <c r="B1310" vm="2699">
        <f ca="1"/>
        <v>562.80999999999995</v>
      </c>
      <c r="C1310" s="34">
        <f t="shared" ca="1" si="61"/>
        <v>-8.1771164733330085E-2</v>
      </c>
      <c r="D1310" s="6">
        <f t="shared" si="62"/>
        <v>0</v>
      </c>
      <c r="E1310">
        <f ca="1">MAX(B$3:B1310)</f>
        <v>612.92999999999995</v>
      </c>
      <c r="F1310" s="6">
        <f t="shared" si="60"/>
        <v>0</v>
      </c>
    </row>
    <row r="1311" spans="1:6" x14ac:dyDescent="0.25">
      <c r="A1311" vm="2700">
        <f ca="1"/>
        <v>45733</v>
      </c>
      <c r="B1311" vm="2701">
        <f ca="1"/>
        <v>567.15</v>
      </c>
      <c r="C1311" s="34">
        <f t="shared" ca="1" si="61"/>
        <v>-7.469042141843274E-2</v>
      </c>
      <c r="D1311" s="6">
        <f t="shared" si="62"/>
        <v>0</v>
      </c>
      <c r="E1311">
        <f ca="1">MAX(B$3:B1311)</f>
        <v>612.92999999999995</v>
      </c>
      <c r="F1311" s="6">
        <f t="shared" si="60"/>
        <v>0</v>
      </c>
    </row>
    <row r="1312" spans="1:6" x14ac:dyDescent="0.25">
      <c r="A1312" vm="2702">
        <f ca="1"/>
        <v>45734</v>
      </c>
      <c r="B1312" vm="2703">
        <f ca="1"/>
        <v>561.02</v>
      </c>
      <c r="C1312" s="34">
        <f t="shared" ca="1" si="61"/>
        <v>-8.4691563473806103E-2</v>
      </c>
      <c r="D1312" s="6">
        <f t="shared" si="62"/>
        <v>0</v>
      </c>
      <c r="E1312">
        <f ca="1">MAX(B$3:B1312)</f>
        <v>612.92999999999995</v>
      </c>
      <c r="F1312" s="6">
        <f t="shared" si="60"/>
        <v>0</v>
      </c>
    </row>
    <row r="1313" spans="1:6" x14ac:dyDescent="0.25">
      <c r="A1313" vm="2704">
        <f ca="1"/>
        <v>45735</v>
      </c>
      <c r="B1313" vm="2705">
        <f ca="1"/>
        <v>567.13</v>
      </c>
      <c r="C1313" s="34">
        <f t="shared" ca="1" si="61"/>
        <v>-7.4723051571957577E-2</v>
      </c>
      <c r="D1313" s="6">
        <f t="shared" si="62"/>
        <v>0</v>
      </c>
      <c r="E1313">
        <f ca="1">MAX(B$3:B1313)</f>
        <v>612.92999999999995</v>
      </c>
      <c r="F1313" s="6">
        <f t="shared" si="60"/>
        <v>0</v>
      </c>
    </row>
    <row r="1314" spans="1:6" x14ac:dyDescent="0.25">
      <c r="A1314" vm="2706">
        <f ca="1"/>
        <v>45736</v>
      </c>
      <c r="B1314" vm="2707">
        <f ca="1"/>
        <v>565.49</v>
      </c>
      <c r="C1314" s="34">
        <f t="shared" ca="1" si="61"/>
        <v>-7.7398724160997093E-2</v>
      </c>
      <c r="D1314" s="6">
        <f t="shared" si="62"/>
        <v>0</v>
      </c>
      <c r="E1314">
        <f ca="1">MAX(B$3:B1314)</f>
        <v>612.92999999999995</v>
      </c>
      <c r="F1314" s="6">
        <f t="shared" si="60"/>
        <v>0</v>
      </c>
    </row>
    <row r="1315" spans="1:6" x14ac:dyDescent="0.25">
      <c r="A1315" vm="2708">
        <f ca="1"/>
        <v>45737</v>
      </c>
      <c r="B1315" vm="2709">
        <f ca="1"/>
        <v>563.98</v>
      </c>
      <c r="C1315" s="34">
        <f t="shared" ca="1" si="61"/>
        <v>-7.9862300752124929E-2</v>
      </c>
      <c r="D1315" s="6">
        <f t="shared" si="62"/>
        <v>0</v>
      </c>
      <c r="E1315">
        <f ca="1">MAX(B$3:B1315)</f>
        <v>612.92999999999995</v>
      </c>
      <c r="F1315" s="6">
        <f t="shared" si="60"/>
        <v>0</v>
      </c>
    </row>
    <row r="1316" spans="1:6" x14ac:dyDescent="0.25">
      <c r="A1316" vm="2710">
        <f ca="1"/>
        <v>45740</v>
      </c>
      <c r="B1316" vm="2711">
        <f ca="1"/>
        <v>574.08000000000004</v>
      </c>
      <c r="C1316" s="34">
        <f t="shared" ca="1" si="61"/>
        <v>-6.3384073222064366E-2</v>
      </c>
      <c r="D1316" s="6">
        <f t="shared" si="62"/>
        <v>0</v>
      </c>
      <c r="E1316">
        <f ca="1">MAX(B$3:B1316)</f>
        <v>612.92999999999995</v>
      </c>
      <c r="F1316" s="6">
        <f t="shared" si="60"/>
        <v>0</v>
      </c>
    </row>
    <row r="1317" spans="1:6" x14ac:dyDescent="0.25">
      <c r="A1317" vm="2712">
        <f ca="1"/>
        <v>45741</v>
      </c>
      <c r="B1317" vm="2713">
        <f ca="1"/>
        <v>575.46</v>
      </c>
      <c r="C1317" s="34">
        <f t="shared" ca="1" si="61"/>
        <v>-6.1132592628848181E-2</v>
      </c>
      <c r="D1317" s="6">
        <f t="shared" si="62"/>
        <v>0</v>
      </c>
      <c r="E1317">
        <f ca="1">MAX(B$3:B1317)</f>
        <v>612.92999999999995</v>
      </c>
      <c r="F1317" s="6">
        <f t="shared" si="60"/>
        <v>0</v>
      </c>
    </row>
    <row r="1318" spans="1:6" x14ac:dyDescent="0.25">
      <c r="A1318" vm="2714">
        <f ca="1"/>
        <v>45742</v>
      </c>
      <c r="B1318" vm="2715">
        <f ca="1"/>
        <v>568.59</v>
      </c>
      <c r="C1318" s="34">
        <f t="shared" ca="1" si="61"/>
        <v>-7.2341050364641835E-2</v>
      </c>
      <c r="D1318" s="6">
        <f t="shared" si="62"/>
        <v>0</v>
      </c>
      <c r="E1318">
        <f ca="1">MAX(B$3:B1318)</f>
        <v>612.92999999999995</v>
      </c>
      <c r="F1318" s="6">
        <f t="shared" si="60"/>
        <v>0</v>
      </c>
    </row>
    <row r="1319" spans="1:6" x14ac:dyDescent="0.25">
      <c r="A1319" vm="2716">
        <f ca="1"/>
        <v>45743</v>
      </c>
      <c r="B1319" vm="2717">
        <f ca="1"/>
        <v>567.08000000000004</v>
      </c>
      <c r="C1319" s="34">
        <f t="shared" ca="1" si="61"/>
        <v>-7.4804626955769685E-2</v>
      </c>
      <c r="D1319" s="6">
        <f t="shared" si="62"/>
        <v>0</v>
      </c>
      <c r="E1319">
        <f ca="1">MAX(B$3:B1319)</f>
        <v>612.92999999999995</v>
      </c>
      <c r="F1319" s="6">
        <f t="shared" si="60"/>
        <v>0</v>
      </c>
    </row>
    <row r="1320" spans="1:6" x14ac:dyDescent="0.25">
      <c r="A1320" vm="2718">
        <f ca="1"/>
        <v>45744</v>
      </c>
      <c r="B1320" vm="2719">
        <f ca="1"/>
        <v>555.66</v>
      </c>
      <c r="C1320" s="34">
        <f t="shared" ca="1" si="61"/>
        <v>-9.3436444618471906E-2</v>
      </c>
      <c r="D1320" s="6">
        <f t="shared" si="62"/>
        <v>0</v>
      </c>
      <c r="E1320">
        <f ca="1">MAX(B$3:B1320)</f>
        <v>612.92999999999995</v>
      </c>
      <c r="F1320" s="6">
        <f t="shared" si="60"/>
        <v>0</v>
      </c>
    </row>
    <row r="1321" spans="1:6" x14ac:dyDescent="0.25">
      <c r="A1321" vm="2720">
        <f ca="1"/>
        <v>45747</v>
      </c>
      <c r="B1321" vm="2721">
        <f ca="1"/>
        <v>559.39</v>
      </c>
      <c r="C1321" s="34">
        <f t="shared" ca="1" si="61"/>
        <v>-8.7350920986083186E-2</v>
      </c>
      <c r="D1321" s="6">
        <f t="shared" si="62"/>
        <v>0</v>
      </c>
      <c r="E1321">
        <f ca="1">MAX(B$3:B1321)</f>
        <v>612.92999999999995</v>
      </c>
      <c r="F1321" s="6">
        <f t="shared" si="60"/>
        <v>0</v>
      </c>
    </row>
    <row r="1322" spans="1:6" x14ac:dyDescent="0.25">
      <c r="A1322" vm="2722">
        <f ca="1"/>
        <v>45748</v>
      </c>
      <c r="B1322" vm="2723">
        <f ca="1"/>
        <v>560.97</v>
      </c>
      <c r="C1322" s="34">
        <f t="shared" ca="1" si="61"/>
        <v>-8.477313885761821E-2</v>
      </c>
      <c r="D1322" s="6">
        <f t="shared" si="62"/>
        <v>0</v>
      </c>
      <c r="E1322">
        <f ca="1">MAX(B$3:B1322)</f>
        <v>612.92999999999995</v>
      </c>
      <c r="F1322" s="6">
        <f t="shared" si="60"/>
        <v>0</v>
      </c>
    </row>
    <row r="1323" spans="1:6" x14ac:dyDescent="0.25">
      <c r="A1323" vm="2724">
        <f ca="1"/>
        <v>45749</v>
      </c>
      <c r="B1323" vm="2725">
        <f ca="1"/>
        <v>564.52</v>
      </c>
      <c r="C1323" s="34">
        <f t="shared" ca="1" si="61"/>
        <v>-7.8981286606953444E-2</v>
      </c>
      <c r="D1323" s="6">
        <f t="shared" si="62"/>
        <v>0</v>
      </c>
      <c r="E1323">
        <f ca="1">MAX(B$3:B1323)</f>
        <v>612.92999999999995</v>
      </c>
      <c r="F1323" s="6">
        <f t="shared" si="60"/>
        <v>0</v>
      </c>
    </row>
    <row r="1324" spans="1:6" x14ac:dyDescent="0.25">
      <c r="A1324" vm="2726">
        <f ca="1"/>
        <v>45750</v>
      </c>
      <c r="B1324" vm="2727">
        <f ca="1"/>
        <v>536.70000000000005</v>
      </c>
      <c r="C1324" s="34">
        <f t="shared" ca="1" si="61"/>
        <v>-0.12436983016005075</v>
      </c>
      <c r="D1324" s="6">
        <f t="shared" si="62"/>
        <v>0</v>
      </c>
      <c r="E1324">
        <f ca="1">MAX(B$3:B1324)</f>
        <v>612.92999999999995</v>
      </c>
      <c r="F1324" s="6">
        <f t="shared" si="60"/>
        <v>0</v>
      </c>
    </row>
    <row r="1325" spans="1:6" x14ac:dyDescent="0.25">
      <c r="A1325" vm="2728">
        <f ca="1"/>
        <v>45751</v>
      </c>
      <c r="B1325" vm="2729">
        <f ca="1"/>
        <v>505.28</v>
      </c>
      <c r="C1325" s="34">
        <f t="shared" ca="1" si="61"/>
        <v>-0.17563180134762532</v>
      </c>
      <c r="D1325" s="6">
        <f t="shared" si="62"/>
        <v>0</v>
      </c>
      <c r="E1325">
        <f ca="1">MAX(B$3:B1325)</f>
        <v>612.92999999999995</v>
      </c>
      <c r="F1325" s="6">
        <f t="shared" si="60"/>
        <v>0</v>
      </c>
    </row>
    <row r="1326" spans="1:6" x14ac:dyDescent="0.25">
      <c r="A1326" vm="2730">
        <f ca="1"/>
        <v>45754</v>
      </c>
      <c r="B1326" vm="2731">
        <f ca="1"/>
        <v>504.38</v>
      </c>
      <c r="C1326" s="34">
        <f t="shared" ca="1" si="61"/>
        <v>-0.17710015825624453</v>
      </c>
      <c r="D1326" s="6">
        <f t="shared" si="62"/>
        <v>0</v>
      </c>
      <c r="E1326">
        <f ca="1">MAX(B$3:B1326)</f>
        <v>612.92999999999995</v>
      </c>
      <c r="F1326" s="6">
        <f t="shared" si="60"/>
        <v>0</v>
      </c>
    </row>
    <row r="1327" spans="1:6" x14ac:dyDescent="0.25">
      <c r="A1327" vm="2732">
        <f ca="1"/>
        <v>45755</v>
      </c>
      <c r="B1327" vm="2733">
        <f ca="1"/>
        <v>496.48</v>
      </c>
      <c r="C1327" s="34">
        <f t="shared" ca="1" si="61"/>
        <v>-0.18998906889856906</v>
      </c>
      <c r="D1327" s="6">
        <f t="shared" si="62"/>
        <v>0</v>
      </c>
      <c r="E1327">
        <f ca="1">MAX(B$3:B1327)</f>
        <v>612.92999999999995</v>
      </c>
      <c r="F1327" s="6">
        <f t="shared" si="60"/>
        <v>0</v>
      </c>
    </row>
    <row r="1328" spans="1:6" x14ac:dyDescent="0.25">
      <c r="A1328" vm="2734">
        <f ca="1"/>
        <v>45756</v>
      </c>
      <c r="B1328" vm="2735">
        <f ca="1"/>
        <v>548.62</v>
      </c>
      <c r="C1328" s="34">
        <f t="shared" ca="1" si="61"/>
        <v>-0.10492225865922691</v>
      </c>
      <c r="D1328" s="6">
        <f t="shared" si="62"/>
        <v>0</v>
      </c>
      <c r="E1328">
        <f ca="1">MAX(B$3:B1328)</f>
        <v>612.92999999999995</v>
      </c>
      <c r="F1328" s="6">
        <f t="shared" si="60"/>
        <v>0</v>
      </c>
    </row>
    <row r="1329" spans="1:6" x14ac:dyDescent="0.25">
      <c r="A1329" vm="2736">
        <f ca="1"/>
        <v>45757</v>
      </c>
      <c r="B1329" vm="2737">
        <f ca="1"/>
        <v>524.58000000000004</v>
      </c>
      <c r="C1329" s="34">
        <f t="shared" ca="1" si="61"/>
        <v>-0.14414370319612341</v>
      </c>
      <c r="D1329" s="6">
        <f t="shared" si="62"/>
        <v>0</v>
      </c>
      <c r="E1329">
        <f ca="1">MAX(B$3:B1329)</f>
        <v>612.92999999999995</v>
      </c>
      <c r="F1329" s="6">
        <f t="shared" si="60"/>
        <v>0</v>
      </c>
    </row>
    <row r="1330" spans="1:6" x14ac:dyDescent="0.25">
      <c r="A1330" vm="2738">
        <f ca="1"/>
        <v>45758</v>
      </c>
      <c r="B1330" vm="2739">
        <f ca="1"/>
        <v>533.94000000000005</v>
      </c>
      <c r="C1330" s="34">
        <f t="shared" ca="1" si="61"/>
        <v>-0.12887279134648313</v>
      </c>
      <c r="D1330" s="6">
        <f t="shared" si="62"/>
        <v>0</v>
      </c>
      <c r="E1330">
        <f ca="1">MAX(B$3:B1330)</f>
        <v>612.92999999999995</v>
      </c>
      <c r="F1330" s="6">
        <f t="shared" si="60"/>
        <v>0</v>
      </c>
    </row>
    <row r="1331" spans="1:6" x14ac:dyDescent="0.25">
      <c r="A1331" vm="2740">
        <f ca="1"/>
        <v>45761</v>
      </c>
      <c r="B1331" vm="2741">
        <f ca="1"/>
        <v>539.12</v>
      </c>
      <c r="C1331" s="34">
        <f t="shared" ca="1" si="61"/>
        <v>-0.12042158158354127</v>
      </c>
      <c r="D1331" s="6">
        <f t="shared" si="62"/>
        <v>0</v>
      </c>
      <c r="E1331">
        <f ca="1">MAX(B$3:B1331)</f>
        <v>612.92999999999995</v>
      </c>
      <c r="F1331" s="6">
        <f t="shared" si="60"/>
        <v>0</v>
      </c>
    </row>
    <row r="1332" spans="1:6" x14ac:dyDescent="0.25">
      <c r="A1332" vm="2742">
        <f ca="1"/>
        <v>45762</v>
      </c>
      <c r="B1332" vm="2743">
        <f ca="1"/>
        <v>537.61</v>
      </c>
      <c r="C1332" s="34">
        <f t="shared" ca="1" si="61"/>
        <v>-0.12288515817466912</v>
      </c>
      <c r="D1332" s="6">
        <f t="shared" si="62"/>
        <v>0</v>
      </c>
      <c r="E1332">
        <f ca="1">MAX(B$3:B1332)</f>
        <v>612.92999999999995</v>
      </c>
      <c r="F1332" s="6">
        <f t="shared" si="60"/>
        <v>0</v>
      </c>
    </row>
    <row r="1333" spans="1:6" x14ac:dyDescent="0.25">
      <c r="A1333" vm="2744">
        <f ca="1"/>
        <v>45763</v>
      </c>
      <c r="B1333" vm="2745">
        <f ca="1"/>
        <v>525.66</v>
      </c>
      <c r="C1333" s="34">
        <f t="shared" ca="1" si="61"/>
        <v>-0.14238167490578041</v>
      </c>
      <c r="D1333" s="6">
        <f t="shared" si="62"/>
        <v>0</v>
      </c>
      <c r="E1333">
        <f ca="1">MAX(B$3:B1333)</f>
        <v>612.92999999999995</v>
      </c>
      <c r="F1333" s="6">
        <f t="shared" si="60"/>
        <v>0</v>
      </c>
    </row>
    <row r="1334" spans="1:6" x14ac:dyDescent="0.25">
      <c r="A1334" vm="2746">
        <f ca="1"/>
        <v>45764</v>
      </c>
      <c r="B1334" vm="2747">
        <f ca="1"/>
        <v>526.41</v>
      </c>
      <c r="C1334" s="34">
        <f t="shared" ca="1" si="61"/>
        <v>-0.1411580441485977</v>
      </c>
      <c r="D1334" s="6">
        <f t="shared" si="62"/>
        <v>0</v>
      </c>
      <c r="E1334">
        <f ca="1">MAX(B$3:B1334)</f>
        <v>612.92999999999995</v>
      </c>
      <c r="F1334" s="6">
        <f t="shared" si="60"/>
        <v>0</v>
      </c>
    </row>
    <row r="1335" spans="1:6" x14ac:dyDescent="0.25">
      <c r="A1335" vm="2748">
        <f ca="1"/>
        <v>45768</v>
      </c>
      <c r="B1335" vm="2749">
        <f ca="1"/>
        <v>513.88</v>
      </c>
      <c r="C1335" s="34">
        <f t="shared" ca="1" si="61"/>
        <v>-0.16160083533193018</v>
      </c>
      <c r="D1335" s="6">
        <f t="shared" si="62"/>
        <v>0</v>
      </c>
      <c r="E1335">
        <f ca="1">MAX(B$3:B1335)</f>
        <v>612.92999999999995</v>
      </c>
      <c r="F1335" s="6">
        <f t="shared" si="60"/>
        <v>0</v>
      </c>
    </row>
    <row r="1336" spans="1:6" x14ac:dyDescent="0.25">
      <c r="A1336" vm="2750">
        <f ca="1"/>
        <v>45769</v>
      </c>
      <c r="B1336" vm="2751">
        <f ca="1"/>
        <v>527.25</v>
      </c>
      <c r="C1336" s="34">
        <f t="shared" ca="1" si="61"/>
        <v>-0.139787577700553</v>
      </c>
      <c r="D1336" s="6">
        <f t="shared" si="62"/>
        <v>0</v>
      </c>
      <c r="E1336">
        <f ca="1">MAX(B$3:B1336)</f>
        <v>612.92999999999995</v>
      </c>
      <c r="F1336" s="6">
        <f t="shared" si="60"/>
        <v>0</v>
      </c>
    </row>
    <row r="1337" spans="1:6" x14ac:dyDescent="0.25">
      <c r="A1337" vm="2752">
        <f ca="1"/>
        <v>45770</v>
      </c>
      <c r="B1337" vm="2753">
        <f ca="1"/>
        <v>535.41999999999996</v>
      </c>
      <c r="C1337" s="34">
        <f t="shared" ca="1" si="61"/>
        <v>-0.12645815998564272</v>
      </c>
      <c r="D1337" s="6">
        <f t="shared" si="62"/>
        <v>0</v>
      </c>
      <c r="E1337">
        <f ca="1">MAX(B$3:B1337)</f>
        <v>612.92999999999995</v>
      </c>
      <c r="F1337" s="6">
        <f t="shared" si="60"/>
        <v>0</v>
      </c>
    </row>
    <row r="1338" spans="1:6" x14ac:dyDescent="0.25">
      <c r="A1338" vm="2754">
        <f ca="1"/>
        <v>45771</v>
      </c>
      <c r="B1338" vm="2755">
        <f ca="1"/>
        <v>546.69000000000005</v>
      </c>
      <c r="C1338" s="34">
        <f t="shared" ca="1" si="61"/>
        <v>-0.10807106847437702</v>
      </c>
      <c r="D1338" s="6">
        <f t="shared" si="62"/>
        <v>0</v>
      </c>
      <c r="E1338">
        <f ca="1">MAX(B$3:B1338)</f>
        <v>612.92999999999995</v>
      </c>
      <c r="F1338" s="6">
        <f t="shared" si="60"/>
        <v>0</v>
      </c>
    </row>
    <row r="1339" spans="1:6" x14ac:dyDescent="0.25">
      <c r="A1339" vm="2756">
        <f ca="1"/>
        <v>45772</v>
      </c>
      <c r="B1339" vm="2757">
        <f ca="1"/>
        <v>550.64</v>
      </c>
      <c r="C1339" s="34">
        <f t="shared" ca="1" si="61"/>
        <v>-0.10162661315321483</v>
      </c>
      <c r="D1339" s="6">
        <f t="shared" si="62"/>
        <v>0</v>
      </c>
      <c r="E1339">
        <f ca="1">MAX(B$3:B1339)</f>
        <v>612.92999999999995</v>
      </c>
      <c r="F1339" s="6">
        <f t="shared" si="60"/>
        <v>0</v>
      </c>
    </row>
    <row r="1340" spans="1:6" x14ac:dyDescent="0.25">
      <c r="A1340" vm="2758">
        <f ca="1"/>
        <v>45775</v>
      </c>
      <c r="B1340" vm="2759">
        <f ca="1"/>
        <v>550.85</v>
      </c>
      <c r="C1340" s="34">
        <f t="shared" ca="1" si="61"/>
        <v>-0.10128399654120361</v>
      </c>
      <c r="D1340" s="6">
        <f t="shared" si="62"/>
        <v>0</v>
      </c>
      <c r="E1340">
        <f ca="1">MAX(B$3:B1340)</f>
        <v>612.92999999999995</v>
      </c>
      <c r="F1340" s="6">
        <f t="shared" si="60"/>
        <v>0</v>
      </c>
    </row>
    <row r="1341" spans="1:6" x14ac:dyDescent="0.25">
      <c r="A1341" vm="2760">
        <f ca="1"/>
        <v>45776</v>
      </c>
      <c r="B1341" vm="2761">
        <f ca="1"/>
        <v>554.32000000000005</v>
      </c>
      <c r="C1341" s="34">
        <f t="shared" ca="1" si="61"/>
        <v>-9.5622664904638222E-2</v>
      </c>
      <c r="D1341" s="6">
        <f t="shared" si="62"/>
        <v>0</v>
      </c>
      <c r="E1341">
        <f ca="1">MAX(B$3:B1341)</f>
        <v>612.92999999999995</v>
      </c>
      <c r="F1341" s="6">
        <f t="shared" si="60"/>
        <v>0</v>
      </c>
    </row>
    <row r="1342" spans="1:6" x14ac:dyDescent="0.25">
      <c r="A1342" vm="2762">
        <f ca="1"/>
        <v>45777</v>
      </c>
      <c r="B1342" vm="2763">
        <f ca="1"/>
        <v>554.54</v>
      </c>
      <c r="C1342" s="34">
        <f t="shared" ca="1" si="61"/>
        <v>-9.526373321586476E-2</v>
      </c>
      <c r="D1342" s="6">
        <f t="shared" si="62"/>
        <v>0</v>
      </c>
      <c r="E1342">
        <f ca="1">MAX(B$3:B1342)</f>
        <v>612.92999999999995</v>
      </c>
      <c r="F1342" s="6">
        <f t="shared" si="60"/>
        <v>0</v>
      </c>
    </row>
    <row r="1343" spans="1:6" x14ac:dyDescent="0.25">
      <c r="A1343" vm="2764">
        <f ca="1"/>
        <v>45778</v>
      </c>
      <c r="B1343" vm="2765">
        <f ca="1"/>
        <v>558.47</v>
      </c>
      <c r="C1343" s="34">
        <f t="shared" ca="1" si="61"/>
        <v>-8.8851908048227249E-2</v>
      </c>
      <c r="D1343" s="6">
        <f t="shared" si="62"/>
        <v>0</v>
      </c>
      <c r="E1343">
        <f ca="1">MAX(B$3:B1343)</f>
        <v>612.92999999999995</v>
      </c>
      <c r="F1343" s="6">
        <f t="shared" si="60"/>
        <v>0</v>
      </c>
    </row>
    <row r="1344" spans="1:6" x14ac:dyDescent="0.25">
      <c r="A1344" vm="2766">
        <f ca="1"/>
        <v>45779</v>
      </c>
      <c r="B1344" vm="2767">
        <f ca="1"/>
        <v>566.76</v>
      </c>
      <c r="C1344" s="34">
        <f t="shared" ca="1" si="61"/>
        <v>-7.5326709412167722E-2</v>
      </c>
      <c r="D1344" s="6">
        <f t="shared" si="62"/>
        <v>0</v>
      </c>
      <c r="E1344">
        <f ca="1">MAX(B$3:B1344)</f>
        <v>612.92999999999995</v>
      </c>
      <c r="F1344" s="6">
        <f t="shared" si="60"/>
        <v>0</v>
      </c>
    </row>
    <row r="1345" spans="1:6" x14ac:dyDescent="0.25">
      <c r="A1345" vm="2768">
        <f ca="1"/>
        <v>45782</v>
      </c>
      <c r="B1345" vm="2769">
        <f ca="1"/>
        <v>563.51</v>
      </c>
      <c r="C1345" s="34">
        <f t="shared" ca="1" si="61"/>
        <v>-8.0629109359959483E-2</v>
      </c>
      <c r="D1345" s="6">
        <f t="shared" si="62"/>
        <v>0</v>
      </c>
      <c r="E1345">
        <f ca="1">MAX(B$3:B1345)</f>
        <v>612.92999999999995</v>
      </c>
      <c r="F1345" s="6">
        <f t="shared" si="60"/>
        <v>0</v>
      </c>
    </row>
    <row r="1346" spans="1:6" x14ac:dyDescent="0.25">
      <c r="A1346" vm="2770">
        <f ca="1"/>
        <v>45783</v>
      </c>
      <c r="B1346" vm="2771">
        <f ca="1"/>
        <v>558.79999999999995</v>
      </c>
      <c r="C1346" s="34">
        <f t="shared" ca="1" si="61"/>
        <v>-8.8313510515066973E-2</v>
      </c>
      <c r="D1346" s="6">
        <f t="shared" si="62"/>
        <v>0</v>
      </c>
      <c r="E1346">
        <f ca="1">MAX(B$3:B1346)</f>
        <v>612.92999999999995</v>
      </c>
      <c r="F1346" s="6">
        <f t="shared" si="60"/>
        <v>0</v>
      </c>
    </row>
    <row r="1347" spans="1:6" x14ac:dyDescent="0.25">
      <c r="A1347" vm="2772">
        <f ca="1"/>
        <v>45784</v>
      </c>
      <c r="B1347" vm="2773">
        <f ca="1"/>
        <v>561.15</v>
      </c>
      <c r="C1347" s="34">
        <f t="shared" ca="1" si="61"/>
        <v>-8.4479467475894438E-2</v>
      </c>
      <c r="D1347" s="6">
        <f t="shared" si="62"/>
        <v>0</v>
      </c>
      <c r="E1347">
        <f ca="1">MAX(B$3:B1347)</f>
        <v>612.92999999999995</v>
      </c>
      <c r="F1347" s="6">
        <f t="shared" ref="F1347:F1410" si="63">F1348</f>
        <v>0</v>
      </c>
    </row>
    <row r="1348" spans="1:6" x14ac:dyDescent="0.25">
      <c r="A1348" vm="2774">
        <f ca="1"/>
        <v>45785</v>
      </c>
      <c r="B1348" vm="2775">
        <f ca="1"/>
        <v>565.05999999999995</v>
      </c>
      <c r="C1348" s="34">
        <f t="shared" ref="C1348:C1411" ca="1" si="64">(B1348-E1348)/E1348</f>
        <v>-7.8100272461781944E-2</v>
      </c>
      <c r="D1348" s="6">
        <f t="shared" ref="D1348:D1411" si="65">F1348</f>
        <v>0</v>
      </c>
      <c r="E1348">
        <f ca="1">MAX(B$3:B1348)</f>
        <v>612.92999999999995</v>
      </c>
      <c r="F1348" s="6">
        <f t="shared" si="63"/>
        <v>0</v>
      </c>
    </row>
    <row r="1349" spans="1:6" x14ac:dyDescent="0.25">
      <c r="A1349" vm="2776">
        <f ca="1"/>
        <v>45786</v>
      </c>
      <c r="B1349" vm="2777">
        <f ca="1"/>
        <v>564.34</v>
      </c>
      <c r="C1349" s="34">
        <f t="shared" ca="1" si="64"/>
        <v>-7.9274957988677217E-2</v>
      </c>
      <c r="D1349" s="6">
        <f t="shared" si="65"/>
        <v>0</v>
      </c>
      <c r="E1349">
        <f ca="1">MAX(B$3:B1349)</f>
        <v>612.92999999999995</v>
      </c>
      <c r="F1349" s="6">
        <f t="shared" si="63"/>
        <v>0</v>
      </c>
    </row>
    <row r="1350" spans="1:6" x14ac:dyDescent="0.25">
      <c r="A1350" vm="2778">
        <f ca="1"/>
        <v>45789</v>
      </c>
      <c r="B1350" vm="2779">
        <f ca="1"/>
        <v>582.99</v>
      </c>
      <c r="C1350" s="34">
        <f t="shared" ca="1" si="64"/>
        <v>-4.8847339826733789E-2</v>
      </c>
      <c r="D1350" s="6">
        <f t="shared" si="65"/>
        <v>0</v>
      </c>
      <c r="E1350">
        <f ca="1">MAX(B$3:B1350)</f>
        <v>612.92999999999995</v>
      </c>
      <c r="F1350" s="6">
        <f t="shared" si="63"/>
        <v>0</v>
      </c>
    </row>
    <row r="1351" spans="1:6" x14ac:dyDescent="0.25">
      <c r="A1351" vm="2780">
        <f ca="1"/>
        <v>45790</v>
      </c>
      <c r="B1351" vm="2781">
        <f ca="1"/>
        <v>586.84</v>
      </c>
      <c r="C1351" s="34">
        <f t="shared" ca="1" si="64"/>
        <v>-4.2566035273195829E-2</v>
      </c>
      <c r="D1351" s="6">
        <f t="shared" si="65"/>
        <v>0</v>
      </c>
      <c r="E1351">
        <f ca="1">MAX(B$3:B1351)</f>
        <v>612.92999999999995</v>
      </c>
      <c r="F1351" s="6">
        <f t="shared" si="63"/>
        <v>0</v>
      </c>
    </row>
    <row r="1352" spans="1:6" x14ac:dyDescent="0.25">
      <c r="A1352" vm="2782">
        <f ca="1"/>
        <v>45791</v>
      </c>
      <c r="B1352" vm="2783">
        <f ca="1"/>
        <v>587.59</v>
      </c>
      <c r="C1352" s="34">
        <f t="shared" ca="1" si="64"/>
        <v>-4.134240451601312E-2</v>
      </c>
      <c r="D1352" s="6">
        <f t="shared" si="65"/>
        <v>0</v>
      </c>
      <c r="E1352">
        <f ca="1">MAX(B$3:B1352)</f>
        <v>612.92999999999995</v>
      </c>
      <c r="F1352" s="6">
        <f t="shared" si="63"/>
        <v>0</v>
      </c>
    </row>
    <row r="1353" spans="1:6" x14ac:dyDescent="0.25">
      <c r="A1353" vm="2784">
        <f ca="1"/>
        <v>45792</v>
      </c>
      <c r="B1353" vm="2785">
        <f ca="1"/>
        <v>590.46</v>
      </c>
      <c r="C1353" s="34">
        <f t="shared" ca="1" si="64"/>
        <v>-3.665997748519393E-2</v>
      </c>
      <c r="D1353" s="6">
        <f t="shared" si="65"/>
        <v>0</v>
      </c>
      <c r="E1353">
        <f ca="1">MAX(B$3:B1353)</f>
        <v>612.92999999999995</v>
      </c>
      <c r="F1353" s="6">
        <f t="shared" si="63"/>
        <v>0</v>
      </c>
    </row>
    <row r="1354" spans="1:6" x14ac:dyDescent="0.25">
      <c r="A1354" vm="2786">
        <f ca="1"/>
        <v>45793</v>
      </c>
      <c r="B1354" vm="2787">
        <f ca="1"/>
        <v>594.20000000000005</v>
      </c>
      <c r="C1354" s="34">
        <f t="shared" ca="1" si="64"/>
        <v>-3.0558138776042788E-2</v>
      </c>
      <c r="D1354" s="6">
        <f t="shared" si="65"/>
        <v>0</v>
      </c>
      <c r="E1354">
        <f ca="1">MAX(B$3:B1354)</f>
        <v>612.92999999999995</v>
      </c>
      <c r="F1354" s="6">
        <f t="shared" si="63"/>
        <v>0</v>
      </c>
    </row>
    <row r="1355" spans="1:6" x14ac:dyDescent="0.25">
      <c r="A1355" vm="2788">
        <f ca="1"/>
        <v>45796</v>
      </c>
      <c r="B1355" vm="2789">
        <f ca="1"/>
        <v>594.85</v>
      </c>
      <c r="C1355" s="34">
        <f t="shared" ca="1" si="64"/>
        <v>-2.9497658786484474E-2</v>
      </c>
      <c r="D1355" s="6">
        <f t="shared" si="65"/>
        <v>0</v>
      </c>
      <c r="E1355">
        <f ca="1">MAX(B$3:B1355)</f>
        <v>612.92999999999995</v>
      </c>
      <c r="F1355" s="6">
        <f t="shared" si="63"/>
        <v>0</v>
      </c>
    </row>
    <row r="1356" spans="1:6" x14ac:dyDescent="0.25">
      <c r="A1356" vm="2790">
        <f ca="1"/>
        <v>45797</v>
      </c>
      <c r="B1356" vm="2791">
        <f ca="1"/>
        <v>592.85</v>
      </c>
      <c r="C1356" s="34">
        <f t="shared" ca="1" si="64"/>
        <v>-3.2760674138971706E-2</v>
      </c>
      <c r="D1356" s="6">
        <f t="shared" si="65"/>
        <v>0</v>
      </c>
      <c r="E1356">
        <f ca="1">MAX(B$3:B1356)</f>
        <v>612.92999999999995</v>
      </c>
      <c r="F1356" s="6">
        <f t="shared" si="63"/>
        <v>0</v>
      </c>
    </row>
    <row r="1357" spans="1:6" x14ac:dyDescent="0.25">
      <c r="A1357" vm="2792">
        <f ca="1"/>
        <v>45798</v>
      </c>
      <c r="B1357" vm="2793">
        <f ca="1"/>
        <v>582.86</v>
      </c>
      <c r="C1357" s="34">
        <f t="shared" ca="1" si="64"/>
        <v>-4.9059435824645455E-2</v>
      </c>
      <c r="D1357" s="6">
        <f t="shared" si="65"/>
        <v>0</v>
      </c>
      <c r="E1357">
        <f ca="1">MAX(B$3:B1357)</f>
        <v>612.92999999999995</v>
      </c>
      <c r="F1357" s="6">
        <f t="shared" si="63"/>
        <v>0</v>
      </c>
    </row>
    <row r="1358" spans="1:6" x14ac:dyDescent="0.25">
      <c r="A1358" vm="2794">
        <f ca="1"/>
        <v>45799</v>
      </c>
      <c r="B1358" vm="2795">
        <f ca="1"/>
        <v>583.09</v>
      </c>
      <c r="C1358" s="34">
        <f t="shared" ca="1" si="64"/>
        <v>-4.8684189059109394E-2</v>
      </c>
      <c r="D1358" s="6">
        <f t="shared" si="65"/>
        <v>0</v>
      </c>
      <c r="E1358">
        <f ca="1">MAX(B$3:B1358)</f>
        <v>612.92999999999995</v>
      </c>
      <c r="F1358" s="6">
        <f t="shared" si="63"/>
        <v>0</v>
      </c>
    </row>
    <row r="1359" spans="1:6" x14ac:dyDescent="0.25">
      <c r="A1359" vm="2796">
        <f ca="1"/>
        <v>45800</v>
      </c>
      <c r="B1359" vm="2797">
        <f ca="1"/>
        <v>579.11</v>
      </c>
      <c r="C1359" s="34">
        <f t="shared" ca="1" si="64"/>
        <v>-5.5177589610559019E-2</v>
      </c>
      <c r="D1359" s="6">
        <f t="shared" si="65"/>
        <v>0</v>
      </c>
      <c r="E1359">
        <f ca="1">MAX(B$3:B1359)</f>
        <v>612.92999999999995</v>
      </c>
      <c r="F1359" s="6">
        <f t="shared" si="63"/>
        <v>0</v>
      </c>
    </row>
    <row r="1360" spans="1:6" x14ac:dyDescent="0.25">
      <c r="A1360" vm="2798">
        <f ca="1"/>
        <v>45804</v>
      </c>
      <c r="B1360" vm="2589">
        <f ca="1"/>
        <v>591.15</v>
      </c>
      <c r="C1360" s="34">
        <f t="shared" ca="1" si="64"/>
        <v>-3.5534237188585928E-2</v>
      </c>
      <c r="D1360" s="6">
        <f t="shared" si="65"/>
        <v>0</v>
      </c>
      <c r="E1360">
        <f ca="1">MAX(B$3:B1360)</f>
        <v>612.92999999999995</v>
      </c>
      <c r="F1360" s="6">
        <f t="shared" si="63"/>
        <v>0</v>
      </c>
    </row>
    <row r="1361" spans="1:6" x14ac:dyDescent="0.25">
      <c r="A1361" vm="2799">
        <f ca="1"/>
        <v>45805</v>
      </c>
      <c r="B1361" vm="2800">
        <f ca="1"/>
        <v>587.73</v>
      </c>
      <c r="C1361" s="34">
        <f t="shared" ca="1" si="64"/>
        <v>-4.1113993441339036E-2</v>
      </c>
      <c r="D1361" s="6">
        <f t="shared" si="65"/>
        <v>0</v>
      </c>
      <c r="E1361">
        <f ca="1">MAX(B$3:B1361)</f>
        <v>612.92999999999995</v>
      </c>
      <c r="F1361" s="6">
        <f t="shared" si="63"/>
        <v>0</v>
      </c>
    </row>
    <row r="1362" spans="1:6" x14ac:dyDescent="0.25">
      <c r="A1362" vm="2801">
        <f ca="1"/>
        <v>45806</v>
      </c>
      <c r="B1362" vm="2802">
        <f ca="1"/>
        <v>590.04999999999995</v>
      </c>
      <c r="C1362" s="34">
        <f t="shared" ca="1" si="64"/>
        <v>-3.7328895632453944E-2</v>
      </c>
      <c r="D1362" s="6">
        <f t="shared" si="65"/>
        <v>0</v>
      </c>
      <c r="E1362">
        <f ca="1">MAX(B$3:B1362)</f>
        <v>612.92999999999995</v>
      </c>
      <c r="F1362" s="6">
        <f t="shared" si="63"/>
        <v>0</v>
      </c>
    </row>
    <row r="1363" spans="1:6" x14ac:dyDescent="0.25">
      <c r="A1363" vm="2803">
        <f ca="1"/>
        <v>45807</v>
      </c>
      <c r="B1363" vm="2804">
        <f ca="1"/>
        <v>589.39</v>
      </c>
      <c r="C1363" s="34">
        <f t="shared" ca="1" si="64"/>
        <v>-3.8405690698774683E-2</v>
      </c>
      <c r="D1363" s="6">
        <f t="shared" si="65"/>
        <v>0</v>
      </c>
      <c r="E1363">
        <f ca="1">MAX(B$3:B1363)</f>
        <v>612.92999999999995</v>
      </c>
      <c r="F1363" s="6">
        <f t="shared" si="63"/>
        <v>0</v>
      </c>
    </row>
    <row r="1364" spans="1:6" x14ac:dyDescent="0.25">
      <c r="A1364" vm="2805">
        <f ca="1"/>
        <v>45810</v>
      </c>
      <c r="B1364" vm="2806">
        <f ca="1"/>
        <v>592.71</v>
      </c>
      <c r="C1364" s="34">
        <f t="shared" ca="1" si="64"/>
        <v>-3.298908521364579E-2</v>
      </c>
      <c r="D1364" s="6">
        <f t="shared" si="65"/>
        <v>0</v>
      </c>
      <c r="E1364">
        <f ca="1">MAX(B$3:B1364)</f>
        <v>612.92999999999995</v>
      </c>
      <c r="F1364" s="6">
        <f t="shared" si="63"/>
        <v>0</v>
      </c>
    </row>
    <row r="1365" spans="1:6" x14ac:dyDescent="0.25">
      <c r="A1365" vm="2807">
        <f ca="1"/>
        <v>45811</v>
      </c>
      <c r="B1365" vm="2808">
        <f ca="1"/>
        <v>596.09</v>
      </c>
      <c r="C1365" s="34">
        <f t="shared" ca="1" si="64"/>
        <v>-2.7474589267942374E-2</v>
      </c>
      <c r="D1365" s="6">
        <f t="shared" si="65"/>
        <v>0</v>
      </c>
      <c r="E1365">
        <f ca="1">MAX(B$3:B1365)</f>
        <v>612.92999999999995</v>
      </c>
      <c r="F1365" s="6">
        <f t="shared" si="63"/>
        <v>0</v>
      </c>
    </row>
    <row r="1366" spans="1:6" x14ac:dyDescent="0.25">
      <c r="A1366" vm="2809">
        <f ca="1"/>
        <v>45812</v>
      </c>
      <c r="B1366" vm="2810">
        <f ca="1"/>
        <v>595.92999999999995</v>
      </c>
      <c r="C1366" s="34">
        <f t="shared" ca="1" si="64"/>
        <v>-2.7735630496141486E-2</v>
      </c>
      <c r="D1366" s="6">
        <f t="shared" si="65"/>
        <v>0</v>
      </c>
      <c r="E1366">
        <f ca="1">MAX(B$3:B1366)</f>
        <v>612.92999999999995</v>
      </c>
      <c r="F1366" s="6">
        <f t="shared" si="63"/>
        <v>0</v>
      </c>
    </row>
    <row r="1367" spans="1:6" x14ac:dyDescent="0.25">
      <c r="A1367" vm="2811">
        <f ca="1"/>
        <v>45813</v>
      </c>
      <c r="B1367" vm="2812">
        <f ca="1"/>
        <v>593.04999999999995</v>
      </c>
      <c r="C1367" s="34">
        <f t="shared" ca="1" si="64"/>
        <v>-3.2434372603723095E-2</v>
      </c>
      <c r="D1367" s="6">
        <f t="shared" si="65"/>
        <v>0</v>
      </c>
      <c r="E1367">
        <f ca="1">MAX(B$3:B1367)</f>
        <v>612.92999999999995</v>
      </c>
      <c r="F1367" s="6">
        <f t="shared" si="63"/>
        <v>0</v>
      </c>
    </row>
    <row r="1368" spans="1:6" x14ac:dyDescent="0.25">
      <c r="A1368" vm="2813">
        <f ca="1"/>
        <v>45814</v>
      </c>
      <c r="B1368" vm="2814">
        <f ca="1"/>
        <v>599.14</v>
      </c>
      <c r="C1368" s="34">
        <f t="shared" ca="1" si="64"/>
        <v>-2.2498490855399417E-2</v>
      </c>
      <c r="D1368" s="6">
        <f t="shared" si="65"/>
        <v>0</v>
      </c>
      <c r="E1368">
        <f ca="1">MAX(B$3:B1368)</f>
        <v>612.92999999999995</v>
      </c>
      <c r="F1368" s="6">
        <f t="shared" si="63"/>
        <v>0</v>
      </c>
    </row>
    <row r="1369" spans="1:6" x14ac:dyDescent="0.25">
      <c r="A1369" vm="2815">
        <f ca="1"/>
        <v>45817</v>
      </c>
      <c r="B1369" vm="2816">
        <f ca="1"/>
        <v>599.67999999999995</v>
      </c>
      <c r="C1369" s="34">
        <f t="shared" ca="1" si="64"/>
        <v>-2.1617476710227922E-2</v>
      </c>
      <c r="D1369" s="6">
        <f t="shared" si="65"/>
        <v>0</v>
      </c>
      <c r="E1369">
        <f ca="1">MAX(B$3:B1369)</f>
        <v>612.92999999999995</v>
      </c>
      <c r="F1369" s="6">
        <f t="shared" si="63"/>
        <v>0</v>
      </c>
    </row>
    <row r="1370" spans="1:6" x14ac:dyDescent="0.25">
      <c r="A1370" vm="2817">
        <f ca="1"/>
        <v>45818</v>
      </c>
      <c r="B1370" vm="2818">
        <f ca="1"/>
        <v>603.08000000000004</v>
      </c>
      <c r="C1370" s="34">
        <f t="shared" ca="1" si="64"/>
        <v>-1.6070350610999477E-2</v>
      </c>
      <c r="D1370" s="6">
        <f t="shared" si="65"/>
        <v>0</v>
      </c>
      <c r="E1370">
        <f ca="1">MAX(B$3:B1370)</f>
        <v>612.92999999999995</v>
      </c>
      <c r="F1370" s="6">
        <f t="shared" si="63"/>
        <v>0</v>
      </c>
    </row>
    <row r="1371" spans="1:6" x14ac:dyDescent="0.25">
      <c r="A1371" vm="2819">
        <f ca="1"/>
        <v>45819</v>
      </c>
      <c r="B1371" vm="2820">
        <f ca="1"/>
        <v>601.36</v>
      </c>
      <c r="C1371" s="34">
        <f t="shared" ca="1" si="64"/>
        <v>-1.8876543814138544E-2</v>
      </c>
      <c r="D1371" s="6">
        <f t="shared" si="65"/>
        <v>0</v>
      </c>
      <c r="E1371">
        <f ca="1">MAX(B$3:B1371)</f>
        <v>612.92999999999995</v>
      </c>
      <c r="F1371" s="6">
        <f t="shared" si="63"/>
        <v>0</v>
      </c>
    </row>
    <row r="1372" spans="1:6" x14ac:dyDescent="0.25">
      <c r="A1372" vm="2821">
        <f ca="1"/>
        <v>45820</v>
      </c>
      <c r="B1372" vm="2822">
        <f ca="1"/>
        <v>603.75</v>
      </c>
      <c r="C1372" s="34">
        <f t="shared" ca="1" si="64"/>
        <v>-1.4977240467916321E-2</v>
      </c>
      <c r="D1372" s="6">
        <f t="shared" si="65"/>
        <v>0</v>
      </c>
      <c r="E1372">
        <f ca="1">MAX(B$3:B1372)</f>
        <v>612.92999999999995</v>
      </c>
      <c r="F1372" s="6">
        <f t="shared" si="63"/>
        <v>0</v>
      </c>
    </row>
    <row r="1373" spans="1:6" x14ac:dyDescent="0.25">
      <c r="A1373" vm="2823">
        <f ca="1"/>
        <v>45821</v>
      </c>
      <c r="B1373" vm="2824">
        <f ca="1"/>
        <v>597</v>
      </c>
      <c r="C1373" s="34">
        <f t="shared" ca="1" si="64"/>
        <v>-2.5989917282560736E-2</v>
      </c>
      <c r="D1373" s="6">
        <f t="shared" si="65"/>
        <v>0</v>
      </c>
      <c r="E1373">
        <f ca="1">MAX(B$3:B1373)</f>
        <v>612.92999999999995</v>
      </c>
      <c r="F1373" s="6">
        <f t="shared" si="63"/>
        <v>0</v>
      </c>
    </row>
    <row r="1374" spans="1:6" x14ac:dyDescent="0.25">
      <c r="A1374" vm="2825">
        <f ca="1"/>
        <v>45824</v>
      </c>
      <c r="B1374" vm="2826">
        <f ca="1"/>
        <v>602.67999999999995</v>
      </c>
      <c r="C1374" s="34">
        <f t="shared" ca="1" si="64"/>
        <v>-1.6722953681497073E-2</v>
      </c>
      <c r="D1374" s="6">
        <f t="shared" si="65"/>
        <v>0</v>
      </c>
      <c r="E1374">
        <f ca="1">MAX(B$3:B1374)</f>
        <v>612.92999999999995</v>
      </c>
      <c r="F1374" s="6">
        <f t="shared" si="63"/>
        <v>0</v>
      </c>
    </row>
    <row r="1375" spans="1:6" x14ac:dyDescent="0.25">
      <c r="A1375" vm="2827">
        <f ca="1"/>
        <v>45825</v>
      </c>
      <c r="B1375" vm="2553">
        <f ca="1"/>
        <v>597.53</v>
      </c>
      <c r="C1375" s="34">
        <f t="shared" ca="1" si="64"/>
        <v>-2.5125218214151663E-2</v>
      </c>
      <c r="D1375" s="6">
        <f t="shared" si="65"/>
        <v>0</v>
      </c>
      <c r="E1375">
        <f ca="1">MAX(B$3:B1375)</f>
        <v>612.92999999999995</v>
      </c>
      <c r="F1375" s="6">
        <f t="shared" si="63"/>
        <v>0</v>
      </c>
    </row>
    <row r="1376" spans="1:6" x14ac:dyDescent="0.25">
      <c r="A1376" vm="2828">
        <f ca="1"/>
        <v>45826</v>
      </c>
      <c r="B1376" vm="2829">
        <f ca="1"/>
        <v>597.44000000000005</v>
      </c>
      <c r="C1376" s="34">
        <f t="shared" ca="1" si="64"/>
        <v>-2.5272053905013456E-2</v>
      </c>
      <c r="D1376" s="6">
        <f t="shared" si="65"/>
        <v>0</v>
      </c>
      <c r="E1376">
        <f ca="1">MAX(B$3:B1376)</f>
        <v>612.92999999999995</v>
      </c>
      <c r="F1376" s="6">
        <f t="shared" si="63"/>
        <v>0</v>
      </c>
    </row>
    <row r="1377" spans="1:6" x14ac:dyDescent="0.25">
      <c r="A1377" vm="2830">
        <f ca="1"/>
        <v>45828</v>
      </c>
      <c r="B1377" vm="2831">
        <f ca="1"/>
        <v>594.28</v>
      </c>
      <c r="C1377" s="34">
        <f t="shared" ca="1" si="64"/>
        <v>-3.0427618161943417E-2</v>
      </c>
      <c r="D1377" s="6">
        <f t="shared" si="65"/>
        <v>0</v>
      </c>
      <c r="E1377">
        <f ca="1">MAX(B$3:B1377)</f>
        <v>612.92999999999995</v>
      </c>
      <c r="F1377" s="6">
        <f t="shared" si="63"/>
        <v>0</v>
      </c>
    </row>
    <row r="1378" spans="1:6" x14ac:dyDescent="0.25">
      <c r="A1378" vm="2832">
        <f ca="1"/>
        <v>45831</v>
      </c>
      <c r="B1378" vm="2833">
        <f ca="1"/>
        <v>600.15</v>
      </c>
      <c r="C1378" s="34">
        <f t="shared" ca="1" si="64"/>
        <v>-2.0850668102393378E-2</v>
      </c>
      <c r="D1378" s="6">
        <f t="shared" si="65"/>
        <v>0</v>
      </c>
      <c r="E1378">
        <f ca="1">MAX(B$3:B1378)</f>
        <v>612.92999999999995</v>
      </c>
      <c r="F1378" s="6">
        <f t="shared" si="63"/>
        <v>0</v>
      </c>
    </row>
    <row r="1379" spans="1:6" x14ac:dyDescent="0.25">
      <c r="A1379" vm="2834">
        <f ca="1"/>
        <v>45832</v>
      </c>
      <c r="B1379" vm="2835">
        <f ca="1"/>
        <v>606.78</v>
      </c>
      <c r="C1379" s="34">
        <f t="shared" ca="1" si="64"/>
        <v>-1.0033772208898206E-2</v>
      </c>
      <c r="D1379" s="6">
        <f t="shared" si="65"/>
        <v>0</v>
      </c>
      <c r="E1379">
        <f ca="1">MAX(B$3:B1379)</f>
        <v>612.92999999999995</v>
      </c>
      <c r="F1379" s="6">
        <f t="shared" si="63"/>
        <v>0</v>
      </c>
    </row>
    <row r="1380" spans="1:6" x14ac:dyDescent="0.25">
      <c r="A1380" vm="2836">
        <f ca="1"/>
        <v>45833</v>
      </c>
      <c r="B1380" vm="2837">
        <f ca="1"/>
        <v>607.12</v>
      </c>
      <c r="C1380" s="34">
        <f t="shared" ca="1" si="64"/>
        <v>-9.4790595989753257E-3</v>
      </c>
      <c r="D1380" s="6">
        <f t="shared" si="65"/>
        <v>0</v>
      </c>
      <c r="E1380">
        <f ca="1">MAX(B$3:B1380)</f>
        <v>612.92999999999995</v>
      </c>
      <c r="F1380" s="6">
        <f t="shared" si="63"/>
        <v>0</v>
      </c>
    </row>
    <row r="1381" spans="1:6" x14ac:dyDescent="0.25">
      <c r="A1381" vm="2838">
        <f ca="1"/>
        <v>45834</v>
      </c>
      <c r="B1381" vm="2839">
        <f ca="1"/>
        <v>611.87</v>
      </c>
      <c r="C1381" s="34">
        <f t="shared" ca="1" si="64"/>
        <v>-1.7293981368181448E-3</v>
      </c>
      <c r="D1381" s="6">
        <f t="shared" si="65"/>
        <v>0</v>
      </c>
      <c r="E1381">
        <f ca="1">MAX(B$3:B1381)</f>
        <v>612.92999999999995</v>
      </c>
      <c r="F1381" s="6">
        <f t="shared" si="63"/>
        <v>0</v>
      </c>
    </row>
    <row r="1382" spans="1:6" x14ac:dyDescent="0.25">
      <c r="A1382" vm="2840">
        <f ca="1"/>
        <v>45835</v>
      </c>
      <c r="B1382" vm="2841">
        <f ca="1"/>
        <v>614.91</v>
      </c>
      <c r="C1382" s="34">
        <f t="shared" ca="1" si="64"/>
        <v>0</v>
      </c>
      <c r="D1382" s="6">
        <f t="shared" si="65"/>
        <v>0</v>
      </c>
      <c r="E1382">
        <f ca="1">MAX(B$3:B1382)</f>
        <v>614.91</v>
      </c>
      <c r="F1382" s="6">
        <f t="shared" si="63"/>
        <v>0</v>
      </c>
    </row>
    <row r="1383" spans="1:6" x14ac:dyDescent="0.25">
      <c r="A1383" vm="2842">
        <f ca="1"/>
        <v>45838</v>
      </c>
      <c r="B1383" vm="2843">
        <f ca="1"/>
        <v>617.85</v>
      </c>
      <c r="C1383" s="34">
        <f t="shared" ca="1" si="64"/>
        <v>0</v>
      </c>
      <c r="D1383" s="6">
        <f t="shared" si="65"/>
        <v>0</v>
      </c>
      <c r="E1383">
        <f ca="1">MAX(B$3:B1383)</f>
        <v>617.85</v>
      </c>
      <c r="F1383" s="6">
        <f t="shared" si="63"/>
        <v>0</v>
      </c>
    </row>
    <row r="1384" spans="1:6" x14ac:dyDescent="0.25">
      <c r="A1384" vm="2844">
        <f ca="1"/>
        <v>45839</v>
      </c>
      <c r="B1384" vm="2845">
        <f ca="1"/>
        <v>617.65</v>
      </c>
      <c r="C1384" s="34">
        <f t="shared" ca="1" si="64"/>
        <v>-3.2370316419850364E-4</v>
      </c>
      <c r="D1384" s="6">
        <f t="shared" si="65"/>
        <v>0</v>
      </c>
      <c r="E1384">
        <f ca="1">MAX(B$3:B1384)</f>
        <v>617.85</v>
      </c>
      <c r="F1384" s="6">
        <f t="shared" si="63"/>
        <v>0</v>
      </c>
    </row>
    <row r="1385" spans="1:6" x14ac:dyDescent="0.25">
      <c r="A1385" vm="2846">
        <f ca="1"/>
        <v>45840</v>
      </c>
      <c r="B1385" vm="2847">
        <f ca="1"/>
        <v>620.45000000000005</v>
      </c>
      <c r="C1385" s="34">
        <f t="shared" ca="1" si="64"/>
        <v>0</v>
      </c>
      <c r="D1385" s="6">
        <f t="shared" si="65"/>
        <v>0</v>
      </c>
      <c r="E1385">
        <f ca="1">MAX(B$3:B1385)</f>
        <v>620.45000000000005</v>
      </c>
      <c r="F1385" s="6">
        <f t="shared" si="63"/>
        <v>0</v>
      </c>
    </row>
    <row r="1386" spans="1:6" x14ac:dyDescent="0.25">
      <c r="A1386" vm="2848">
        <f ca="1"/>
        <v>45841</v>
      </c>
      <c r="B1386" vm="2849">
        <f ca="1"/>
        <v>625.34</v>
      </c>
      <c r="C1386" s="34">
        <f t="shared" ca="1" si="64"/>
        <v>0</v>
      </c>
      <c r="D1386" s="6">
        <f t="shared" si="65"/>
        <v>0</v>
      </c>
      <c r="E1386">
        <f ca="1">MAX(B$3:B1386)</f>
        <v>625.34</v>
      </c>
      <c r="F1386" s="6">
        <f t="shared" si="63"/>
        <v>0</v>
      </c>
    </row>
    <row r="1387" spans="1:6" x14ac:dyDescent="0.25">
      <c r="A1387" vm="2850">
        <f ca="1"/>
        <v>45845</v>
      </c>
      <c r="B1387" vm="2851">
        <f ca="1"/>
        <v>620.67999999999995</v>
      </c>
      <c r="C1387" s="34">
        <f t="shared" ca="1" si="64"/>
        <v>-7.451946141299264E-3</v>
      </c>
      <c r="D1387" s="6">
        <f t="shared" si="65"/>
        <v>0</v>
      </c>
      <c r="E1387">
        <f ca="1">MAX(B$3:B1387)</f>
        <v>625.34</v>
      </c>
      <c r="F1387" s="6">
        <f t="shared" si="63"/>
        <v>0</v>
      </c>
    </row>
    <row r="1388" spans="1:6" x14ac:dyDescent="0.25">
      <c r="A1388" vm="2852">
        <f ca="1"/>
        <v>45846</v>
      </c>
      <c r="B1388" vm="2853">
        <f ca="1"/>
        <v>620.34</v>
      </c>
      <c r="C1388" s="34">
        <f t="shared" ca="1" si="64"/>
        <v>-7.9956503662007867E-3</v>
      </c>
      <c r="D1388" s="6">
        <f t="shared" si="65"/>
        <v>0</v>
      </c>
      <c r="E1388">
        <f ca="1">MAX(B$3:B1388)</f>
        <v>625.34</v>
      </c>
      <c r="F1388" s="6">
        <f t="shared" si="63"/>
        <v>0</v>
      </c>
    </row>
    <row r="1389" spans="1:6" x14ac:dyDescent="0.25">
      <c r="A1389" vm="2854">
        <f ca="1"/>
        <v>45847</v>
      </c>
      <c r="B1389" vm="2855">
        <f ca="1"/>
        <v>624.05999999999995</v>
      </c>
      <c r="C1389" s="34">
        <f t="shared" ca="1" si="64"/>
        <v>-2.0468864937475393E-3</v>
      </c>
      <c r="D1389" s="6">
        <f t="shared" si="65"/>
        <v>0</v>
      </c>
      <c r="E1389">
        <f ca="1">MAX(B$3:B1389)</f>
        <v>625.34</v>
      </c>
      <c r="F1389" s="6">
        <f t="shared" si="63"/>
        <v>0</v>
      </c>
    </row>
    <row r="1390" spans="1:6" x14ac:dyDescent="0.25">
      <c r="A1390" vm="2856">
        <f ca="1"/>
        <v>45848</v>
      </c>
      <c r="B1390" vm="2857">
        <f ca="1"/>
        <v>625.82000000000005</v>
      </c>
      <c r="C1390" s="34">
        <f t="shared" ca="1" si="64"/>
        <v>0</v>
      </c>
      <c r="D1390" s="6">
        <f t="shared" si="65"/>
        <v>0</v>
      </c>
      <c r="E1390">
        <f ca="1">MAX(B$3:B1390)</f>
        <v>625.82000000000005</v>
      </c>
      <c r="F1390" s="6">
        <f t="shared" si="63"/>
        <v>0</v>
      </c>
    </row>
    <row r="1391" spans="1:6" x14ac:dyDescent="0.25">
      <c r="A1391" vm="2858">
        <f ca="1"/>
        <v>45849</v>
      </c>
      <c r="B1391" vm="2859">
        <f ca="1"/>
        <v>623.62</v>
      </c>
      <c r="C1391" s="34">
        <f t="shared" ca="1" si="64"/>
        <v>-3.5153878111917887E-3</v>
      </c>
      <c r="D1391" s="6">
        <f t="shared" si="65"/>
        <v>0</v>
      </c>
      <c r="E1391">
        <f ca="1">MAX(B$3:B1391)</f>
        <v>625.82000000000005</v>
      </c>
      <c r="F1391" s="6">
        <f t="shared" si="63"/>
        <v>0</v>
      </c>
    </row>
    <row r="1392" spans="1:6" x14ac:dyDescent="0.25">
      <c r="A1392" vm="2860">
        <f ca="1"/>
        <v>45852</v>
      </c>
      <c r="B1392" vm="2861">
        <f ca="1"/>
        <v>624.80999999999995</v>
      </c>
      <c r="C1392" s="34">
        <f t="shared" ca="1" si="64"/>
        <v>-1.6138825860472733E-3</v>
      </c>
      <c r="D1392" s="6">
        <f t="shared" si="65"/>
        <v>0</v>
      </c>
      <c r="E1392">
        <f ca="1">MAX(B$3:B1392)</f>
        <v>625.82000000000005</v>
      </c>
      <c r="F1392" s="6">
        <f t="shared" si="63"/>
        <v>0</v>
      </c>
    </row>
    <row r="1393" spans="1:6" x14ac:dyDescent="0.25">
      <c r="A1393" vm="2862">
        <f ca="1"/>
        <v>45853</v>
      </c>
      <c r="B1393" vm="2863">
        <f ca="1"/>
        <v>622.14</v>
      </c>
      <c r="C1393" s="34">
        <f t="shared" ca="1" si="64"/>
        <v>-5.8802850659935178E-3</v>
      </c>
      <c r="D1393" s="6">
        <f t="shared" si="65"/>
        <v>0</v>
      </c>
      <c r="E1393">
        <f ca="1">MAX(B$3:B1393)</f>
        <v>625.82000000000005</v>
      </c>
      <c r="F1393" s="6">
        <f t="shared" si="63"/>
        <v>0</v>
      </c>
    </row>
    <row r="1394" spans="1:6" x14ac:dyDescent="0.25">
      <c r="A1394" vm="2864">
        <f ca="1"/>
        <v>45854</v>
      </c>
      <c r="B1394" vm="2865">
        <f ca="1"/>
        <v>624.22</v>
      </c>
      <c r="C1394" s="34">
        <f t="shared" ca="1" si="64"/>
        <v>-2.556645680866739E-3</v>
      </c>
      <c r="D1394" s="6">
        <f t="shared" si="65"/>
        <v>0</v>
      </c>
      <c r="E1394">
        <f ca="1">MAX(B$3:B1394)</f>
        <v>625.82000000000005</v>
      </c>
      <c r="F1394" s="6">
        <f t="shared" si="63"/>
        <v>0</v>
      </c>
    </row>
    <row r="1395" spans="1:6" x14ac:dyDescent="0.25">
      <c r="A1395" vm="2866">
        <f ca="1"/>
        <v>45855</v>
      </c>
      <c r="B1395" vm="2867">
        <f ca="1"/>
        <v>628.04</v>
      </c>
      <c r="C1395" s="34">
        <f t="shared" ca="1" si="64"/>
        <v>0</v>
      </c>
      <c r="D1395" s="6">
        <f t="shared" si="65"/>
        <v>0</v>
      </c>
      <c r="E1395">
        <f ca="1">MAX(B$3:B1395)</f>
        <v>628.04</v>
      </c>
      <c r="F1395" s="6">
        <f t="shared" si="63"/>
        <v>0</v>
      </c>
    </row>
    <row r="1396" spans="1:6" x14ac:dyDescent="0.25">
      <c r="A1396" vm="2868">
        <f ca="1"/>
        <v>45856</v>
      </c>
      <c r="B1396" vm="2869">
        <f ca="1"/>
        <v>627.58000000000004</v>
      </c>
      <c r="C1396" s="34">
        <f t="shared" ca="1" si="64"/>
        <v>-7.3243742436775161E-4</v>
      </c>
      <c r="D1396" s="6">
        <f t="shared" si="65"/>
        <v>0</v>
      </c>
      <c r="E1396">
        <f ca="1">MAX(B$3:B1396)</f>
        <v>628.04</v>
      </c>
      <c r="F1396" s="6">
        <f t="shared" si="63"/>
        <v>0</v>
      </c>
    </row>
    <row r="1397" spans="1:6" x14ac:dyDescent="0.25">
      <c r="A1397" vm="2870">
        <f ca="1"/>
        <v>45859</v>
      </c>
      <c r="B1397" vm="2871">
        <f ca="1"/>
        <v>628.77</v>
      </c>
      <c r="C1397" s="34">
        <f t="shared" ca="1" si="64"/>
        <v>0</v>
      </c>
      <c r="D1397" s="6">
        <f t="shared" si="65"/>
        <v>0</v>
      </c>
      <c r="E1397">
        <f ca="1">MAX(B$3:B1397)</f>
        <v>628.77</v>
      </c>
      <c r="F1397" s="6">
        <f t="shared" si="63"/>
        <v>0</v>
      </c>
    </row>
    <row r="1398" spans="1:6" x14ac:dyDescent="0.25">
      <c r="A1398" vm="2872">
        <f ca="1"/>
        <v>45860</v>
      </c>
      <c r="B1398" vm="2873">
        <f ca="1"/>
        <v>628.86</v>
      </c>
      <c r="C1398" s="34">
        <f t="shared" ca="1" si="64"/>
        <v>0</v>
      </c>
      <c r="D1398" s="6">
        <f t="shared" si="65"/>
        <v>0</v>
      </c>
      <c r="E1398">
        <f ca="1">MAX(B$3:B1398)</f>
        <v>628.86</v>
      </c>
      <c r="F1398" s="6">
        <f t="shared" si="63"/>
        <v>0</v>
      </c>
    </row>
    <row r="1399" spans="1:6" x14ac:dyDescent="0.25">
      <c r="A1399" vm="2874">
        <f ca="1"/>
        <v>45861</v>
      </c>
      <c r="B1399" vm="2875">
        <f ca="1"/>
        <v>634.21</v>
      </c>
      <c r="C1399" s="34">
        <f t="shared" ca="1" si="64"/>
        <v>0</v>
      </c>
      <c r="D1399" s="6">
        <f t="shared" si="65"/>
        <v>0</v>
      </c>
      <c r="E1399">
        <f ca="1">MAX(B$3:B1399)</f>
        <v>634.21</v>
      </c>
      <c r="F1399" s="6">
        <f t="shared" si="63"/>
        <v>0</v>
      </c>
    </row>
    <row r="1400" spans="1:6" x14ac:dyDescent="0.25">
      <c r="A1400" vm="2876">
        <f ca="1"/>
        <v>45862</v>
      </c>
      <c r="B1400" vm="2877">
        <f ca="1"/>
        <v>634.41999999999996</v>
      </c>
      <c r="C1400" s="34">
        <f t="shared" ca="1" si="64"/>
        <v>0</v>
      </c>
      <c r="D1400" s="6">
        <f t="shared" si="65"/>
        <v>0</v>
      </c>
      <c r="E1400">
        <f ca="1">MAX(B$3:B1400)</f>
        <v>634.41999999999996</v>
      </c>
      <c r="F1400" s="6">
        <f t="shared" si="63"/>
        <v>0</v>
      </c>
    </row>
    <row r="1401" spans="1:6" x14ac:dyDescent="0.25">
      <c r="A1401" vm="2878">
        <f ca="1"/>
        <v>45863</v>
      </c>
      <c r="B1401" vm="2879">
        <f ca="1"/>
        <v>637.1</v>
      </c>
      <c r="C1401" s="34">
        <f t="shared" ca="1" si="64"/>
        <v>0</v>
      </c>
      <c r="D1401" s="6">
        <f t="shared" si="65"/>
        <v>0</v>
      </c>
      <c r="E1401">
        <f ca="1">MAX(B$3:B1401)</f>
        <v>637.1</v>
      </c>
      <c r="F1401" s="6">
        <f t="shared" si="63"/>
        <v>0</v>
      </c>
    </row>
    <row r="1402" spans="1:6" x14ac:dyDescent="0.25">
      <c r="A1402" vm="2880">
        <f ca="1"/>
        <v>45866</v>
      </c>
      <c r="B1402" vm="2881">
        <f ca="1"/>
        <v>636.94000000000005</v>
      </c>
      <c r="C1402" s="34">
        <f t="shared" ca="1" si="64"/>
        <v>-2.5113796892162638E-4</v>
      </c>
      <c r="D1402" s="6">
        <f t="shared" si="65"/>
        <v>0</v>
      </c>
      <c r="E1402">
        <f ca="1">MAX(B$3:B1402)</f>
        <v>637.1</v>
      </c>
      <c r="F1402" s="6">
        <f t="shared" si="63"/>
        <v>0</v>
      </c>
    </row>
    <row r="1403" spans="1:6" x14ac:dyDescent="0.25">
      <c r="A1403" vm="2882">
        <f ca="1"/>
        <v>45867</v>
      </c>
      <c r="B1403" vm="2883">
        <f ca="1"/>
        <v>635.26</v>
      </c>
      <c r="C1403" s="34">
        <f t="shared" ca="1" si="64"/>
        <v>-2.8880866425993277E-3</v>
      </c>
      <c r="D1403" s="6">
        <f t="shared" si="65"/>
        <v>0</v>
      </c>
      <c r="E1403">
        <f ca="1">MAX(B$3:B1403)</f>
        <v>637.1</v>
      </c>
      <c r="F1403" s="6">
        <f t="shared" si="63"/>
        <v>0</v>
      </c>
    </row>
    <row r="1404" spans="1:6" x14ac:dyDescent="0.25">
      <c r="A1404" vm="2884">
        <f ca="1"/>
        <v>45868</v>
      </c>
      <c r="B1404" vm="2885">
        <f ca="1"/>
        <v>634.46</v>
      </c>
      <c r="C1404" s="34">
        <f t="shared" ca="1" si="64"/>
        <v>-4.143776487207638E-3</v>
      </c>
      <c r="D1404" s="6">
        <f t="shared" si="65"/>
        <v>0</v>
      </c>
      <c r="E1404">
        <f ca="1">MAX(B$3:B1404)</f>
        <v>637.1</v>
      </c>
      <c r="F1404" s="6">
        <f t="shared" si="63"/>
        <v>0</v>
      </c>
    </row>
    <row r="1405" spans="1:6" x14ac:dyDescent="0.25">
      <c r="A1405" vm="2886">
        <f ca="1"/>
        <v>45869</v>
      </c>
      <c r="B1405" vm="2887">
        <f ca="1"/>
        <v>632.08000000000004</v>
      </c>
      <c r="C1405" s="34">
        <f t="shared" ca="1" si="64"/>
        <v>-7.8794537749175657E-3</v>
      </c>
      <c r="D1405" s="6">
        <f t="shared" si="65"/>
        <v>0</v>
      </c>
      <c r="E1405">
        <f ca="1">MAX(B$3:B1405)</f>
        <v>637.1</v>
      </c>
      <c r="F1405" s="6">
        <f t="shared" si="63"/>
        <v>0</v>
      </c>
    </row>
    <row r="1406" spans="1:6" x14ac:dyDescent="0.25">
      <c r="A1406" vm="2888">
        <f ca="1"/>
        <v>45870</v>
      </c>
      <c r="B1406" vm="2889">
        <f ca="1"/>
        <v>621.72</v>
      </c>
      <c r="C1406" s="34">
        <f t="shared" ca="1" si="64"/>
        <v>-2.4140637262596132E-2</v>
      </c>
      <c r="D1406" s="6">
        <f t="shared" si="65"/>
        <v>0</v>
      </c>
      <c r="E1406">
        <f ca="1">MAX(B$3:B1406)</f>
        <v>637.1</v>
      </c>
      <c r="F1406" s="6">
        <f t="shared" si="63"/>
        <v>0</v>
      </c>
    </row>
    <row r="1407" spans="1:6" x14ac:dyDescent="0.25">
      <c r="A1407" vm="2890">
        <f ca="1"/>
        <v>45873</v>
      </c>
      <c r="B1407" vm="2891">
        <f ca="1"/>
        <v>631.16999999999996</v>
      </c>
      <c r="C1407" s="34">
        <f t="shared" ca="1" si="64"/>
        <v>-9.3078009731597296E-3</v>
      </c>
      <c r="D1407" s="6">
        <f t="shared" si="65"/>
        <v>0</v>
      </c>
      <c r="E1407">
        <f ca="1">MAX(B$3:B1407)</f>
        <v>637.1</v>
      </c>
      <c r="F1407" s="6">
        <f t="shared" si="63"/>
        <v>0</v>
      </c>
    </row>
    <row r="1408" spans="1:6" x14ac:dyDescent="0.25">
      <c r="A1408" vm="2892">
        <f ca="1"/>
        <v>45874</v>
      </c>
      <c r="B1408" vm="2893">
        <f ca="1"/>
        <v>627.97</v>
      </c>
      <c r="C1408" s="34">
        <f t="shared" ca="1" si="64"/>
        <v>-1.433056035159315E-2</v>
      </c>
      <c r="D1408" s="6">
        <f t="shared" si="65"/>
        <v>0</v>
      </c>
      <c r="E1408">
        <f ca="1">MAX(B$3:B1408)</f>
        <v>637.1</v>
      </c>
      <c r="F1408" s="6">
        <f t="shared" si="63"/>
        <v>0</v>
      </c>
    </row>
    <row r="1409" spans="1:6" x14ac:dyDescent="0.25">
      <c r="A1409" vm="2894">
        <f ca="1"/>
        <v>45875</v>
      </c>
      <c r="B1409" vm="2895">
        <f ca="1"/>
        <v>632.78</v>
      </c>
      <c r="C1409" s="34">
        <f t="shared" ca="1" si="64"/>
        <v>-6.7807251608853394E-3</v>
      </c>
      <c r="D1409" s="6">
        <f t="shared" si="65"/>
        <v>0</v>
      </c>
      <c r="E1409">
        <f ca="1">MAX(B$3:B1409)</f>
        <v>637.1</v>
      </c>
      <c r="F1409" s="6">
        <f t="shared" si="63"/>
        <v>0</v>
      </c>
    </row>
    <row r="1410" spans="1:6" x14ac:dyDescent="0.25">
      <c r="A1410" vm="2896">
        <f ca="1"/>
        <v>45876</v>
      </c>
      <c r="B1410" vm="2897">
        <f ca="1"/>
        <v>632.25</v>
      </c>
      <c r="C1410" s="34">
        <f t="shared" ca="1" si="64"/>
        <v>-7.6126196829383493E-3</v>
      </c>
      <c r="D1410" s="6">
        <f t="shared" si="65"/>
        <v>0</v>
      </c>
      <c r="E1410">
        <f ca="1">MAX(B$3:B1410)</f>
        <v>637.1</v>
      </c>
      <c r="F1410" s="6">
        <f t="shared" si="63"/>
        <v>0</v>
      </c>
    </row>
    <row r="1411" spans="1:6" x14ac:dyDescent="0.25">
      <c r="A1411" vm="2898">
        <f ca="1"/>
        <v>45877</v>
      </c>
      <c r="B1411" vm="2899">
        <f ca="1"/>
        <v>637.17999999999995</v>
      </c>
      <c r="C1411" s="34">
        <f t="shared" ca="1" si="64"/>
        <v>0</v>
      </c>
      <c r="D1411" s="6">
        <f t="shared" si="65"/>
        <v>0</v>
      </c>
      <c r="E1411">
        <f ca="1">MAX(B$3:B1411)</f>
        <v>637.17999999999995</v>
      </c>
      <c r="F1411" s="6">
        <f t="shared" ref="F1411:F1474" si="66">F1412</f>
        <v>0</v>
      </c>
    </row>
    <row r="1412" spans="1:6" x14ac:dyDescent="0.25">
      <c r="A1412" vm="2900">
        <f ca="1"/>
        <v>45880</v>
      </c>
      <c r="B1412" vm="2901">
        <f ca="1"/>
        <v>635.91999999999996</v>
      </c>
      <c r="C1412" s="34">
        <f t="shared" ref="C1412:C1475" ca="1" si="67">(B1412-E1412)/E1412</f>
        <v>-1.9774631972127046E-3</v>
      </c>
      <c r="D1412" s="6">
        <f t="shared" ref="D1412:D1450" si="68">F1412</f>
        <v>0</v>
      </c>
      <c r="E1412">
        <f ca="1">MAX(B$3:B1412)</f>
        <v>637.17999999999995</v>
      </c>
      <c r="F1412" s="6">
        <f t="shared" si="66"/>
        <v>0</v>
      </c>
    </row>
    <row r="1413" spans="1:6" x14ac:dyDescent="0.25">
      <c r="A1413" vm="2902">
        <f ca="1"/>
        <v>45881</v>
      </c>
      <c r="B1413" vm="2903">
        <f ca="1"/>
        <v>642.69000000000005</v>
      </c>
      <c r="C1413" s="34">
        <f t="shared" ca="1" si="67"/>
        <v>0</v>
      </c>
      <c r="D1413" s="6">
        <f t="shared" si="68"/>
        <v>0</v>
      </c>
      <c r="E1413">
        <f ca="1">MAX(B$3:B1413)</f>
        <v>642.69000000000005</v>
      </c>
      <c r="F1413" s="6">
        <f t="shared" si="66"/>
        <v>0</v>
      </c>
    </row>
    <row r="1414" spans="1:6" x14ac:dyDescent="0.25">
      <c r="A1414" vm="2904">
        <f ca="1"/>
        <v>45882</v>
      </c>
      <c r="B1414" vm="2905">
        <f ca="1"/>
        <v>644.89</v>
      </c>
      <c r="C1414" s="34">
        <f t="shared" ca="1" si="67"/>
        <v>0</v>
      </c>
      <c r="D1414" s="6">
        <f t="shared" si="68"/>
        <v>0</v>
      </c>
      <c r="E1414">
        <f ca="1">MAX(B$3:B1414)</f>
        <v>644.89</v>
      </c>
      <c r="F1414" s="6">
        <f t="shared" si="66"/>
        <v>0</v>
      </c>
    </row>
    <row r="1415" spans="1:6" x14ac:dyDescent="0.25">
      <c r="A1415" vm="2906">
        <f ca="1"/>
        <v>45883</v>
      </c>
      <c r="B1415" vm="2907">
        <f ca="1"/>
        <v>644.95000000000005</v>
      </c>
      <c r="C1415" s="34">
        <f t="shared" ca="1" si="67"/>
        <v>0</v>
      </c>
      <c r="D1415" s="6">
        <f t="shared" si="68"/>
        <v>0</v>
      </c>
      <c r="E1415">
        <f ca="1">MAX(B$3:B1415)</f>
        <v>644.95000000000005</v>
      </c>
      <c r="F1415" s="6">
        <f t="shared" si="66"/>
        <v>0</v>
      </c>
    </row>
    <row r="1416" spans="1:6" x14ac:dyDescent="0.25">
      <c r="A1416" vm="2908">
        <f ca="1"/>
        <v>45884</v>
      </c>
      <c r="B1416" vm="2909">
        <f ca="1"/>
        <v>643.44000000000005</v>
      </c>
      <c r="C1416" s="34">
        <f t="shared" ca="1" si="67"/>
        <v>-2.3412667648654794E-3</v>
      </c>
      <c r="D1416" s="6">
        <f t="shared" si="68"/>
        <v>0</v>
      </c>
      <c r="E1416">
        <f ca="1">MAX(B$3:B1416)</f>
        <v>644.95000000000005</v>
      </c>
      <c r="F1416" s="6">
        <f t="shared" si="66"/>
        <v>0</v>
      </c>
    </row>
    <row r="1417" spans="1:6" x14ac:dyDescent="0.25">
      <c r="A1417" vm="2910">
        <f ca="1"/>
        <v>45887</v>
      </c>
      <c r="B1417" vm="2911">
        <f ca="1"/>
        <v>643.29999999999995</v>
      </c>
      <c r="C1417" s="34">
        <f t="shared" ca="1" si="67"/>
        <v>-2.5583378556478654E-3</v>
      </c>
      <c r="D1417" s="6">
        <f t="shared" si="68"/>
        <v>0</v>
      </c>
      <c r="E1417">
        <f ca="1">MAX(B$3:B1417)</f>
        <v>644.95000000000005</v>
      </c>
      <c r="F1417" s="6">
        <f t="shared" si="66"/>
        <v>0</v>
      </c>
    </row>
    <row r="1418" spans="1:6" x14ac:dyDescent="0.25">
      <c r="A1418" vm="2912">
        <f ca="1"/>
        <v>45888</v>
      </c>
      <c r="B1418" vm="2913">
        <f ca="1"/>
        <v>639.80999999999995</v>
      </c>
      <c r="C1418" s="34">
        <f t="shared" ca="1" si="67"/>
        <v>-7.9696100472906421E-3</v>
      </c>
      <c r="D1418" s="6">
        <f t="shared" si="68"/>
        <v>0</v>
      </c>
      <c r="E1418">
        <f ca="1">MAX(B$3:B1418)</f>
        <v>644.95000000000005</v>
      </c>
      <c r="F1418" s="6">
        <f t="shared" si="66"/>
        <v>0</v>
      </c>
    </row>
    <row r="1419" spans="1:6" x14ac:dyDescent="0.25">
      <c r="A1419" vm="2914">
        <f ca="1"/>
        <v>45889</v>
      </c>
      <c r="B1419" vm="2915">
        <f ca="1"/>
        <v>638.11</v>
      </c>
      <c r="C1419" s="34">
        <f t="shared" ca="1" si="67"/>
        <v>-1.0605473292503343E-2</v>
      </c>
      <c r="D1419" s="6">
        <f t="shared" si="68"/>
        <v>0</v>
      </c>
      <c r="E1419">
        <f ca="1">MAX(B$3:B1419)</f>
        <v>644.95000000000005</v>
      </c>
      <c r="F1419" s="6">
        <f t="shared" si="66"/>
        <v>0</v>
      </c>
    </row>
    <row r="1420" spans="1:6" x14ac:dyDescent="0.25">
      <c r="A1420" vm="2916">
        <f ca="1"/>
        <v>45890</v>
      </c>
      <c r="B1420" vm="2917">
        <f ca="1"/>
        <v>635.54999999999995</v>
      </c>
      <c r="C1420" s="34">
        <f t="shared" ca="1" si="67"/>
        <v>-1.4574773238235661E-2</v>
      </c>
      <c r="D1420" s="6">
        <f t="shared" si="68"/>
        <v>0</v>
      </c>
      <c r="E1420">
        <f ca="1">MAX(B$3:B1420)</f>
        <v>644.95000000000005</v>
      </c>
      <c r="F1420" s="6">
        <f t="shared" si="66"/>
        <v>0</v>
      </c>
    </row>
    <row r="1421" spans="1:6" x14ac:dyDescent="0.25">
      <c r="A1421" vm="2918">
        <f ca="1"/>
        <v>45891</v>
      </c>
      <c r="B1421" vm="2919">
        <f ca="1"/>
        <v>645.30999999999995</v>
      </c>
      <c r="C1421" s="34">
        <f t="shared" ca="1" si="67"/>
        <v>0</v>
      </c>
      <c r="D1421" s="6">
        <f t="shared" si="68"/>
        <v>0</v>
      </c>
      <c r="E1421">
        <f ca="1">MAX(B$3:B1421)</f>
        <v>645.30999999999995</v>
      </c>
      <c r="F1421" s="6">
        <f t="shared" si="66"/>
        <v>0</v>
      </c>
    </row>
    <row r="1422" spans="1:6" x14ac:dyDescent="0.25">
      <c r="A1422" vm="2920">
        <f ca="1"/>
        <v>45894</v>
      </c>
      <c r="B1422" vm="2921">
        <f ca="1"/>
        <v>642.47</v>
      </c>
      <c r="C1422" s="34">
        <f t="shared" ca="1" si="67"/>
        <v>-4.4009855728253371E-3</v>
      </c>
      <c r="D1422" s="6">
        <f t="shared" si="68"/>
        <v>0</v>
      </c>
      <c r="E1422">
        <f ca="1">MAX(B$3:B1422)</f>
        <v>645.30999999999995</v>
      </c>
      <c r="F1422" s="6">
        <f t="shared" si="66"/>
        <v>0</v>
      </c>
    </row>
    <row r="1423" spans="1:6" x14ac:dyDescent="0.25">
      <c r="A1423" vm="2922">
        <f ca="1"/>
        <v>45895</v>
      </c>
      <c r="B1423" vm="2923">
        <f ca="1"/>
        <v>645.16</v>
      </c>
      <c r="C1423" s="34">
        <f t="shared" ca="1" si="67"/>
        <v>-2.3244642109990124E-4</v>
      </c>
      <c r="D1423" s="6">
        <f t="shared" si="68"/>
        <v>0</v>
      </c>
      <c r="E1423">
        <f ca="1">MAX(B$3:B1423)</f>
        <v>645.30999999999995</v>
      </c>
      <c r="F1423" s="6">
        <f t="shared" si="66"/>
        <v>0</v>
      </c>
    </row>
    <row r="1424" spans="1:6" x14ac:dyDescent="0.25">
      <c r="A1424" vm="2924">
        <f ca="1"/>
        <v>45896</v>
      </c>
      <c r="B1424" vm="2925">
        <f ca="1"/>
        <v>646.63</v>
      </c>
      <c r="C1424" s="34">
        <f t="shared" ca="1" si="67"/>
        <v>0</v>
      </c>
      <c r="D1424" s="6">
        <f t="shared" si="68"/>
        <v>0</v>
      </c>
      <c r="E1424">
        <f ca="1">MAX(B$3:B1424)</f>
        <v>646.63</v>
      </c>
      <c r="F1424" s="6">
        <f t="shared" si="66"/>
        <v>0</v>
      </c>
    </row>
    <row r="1425" spans="1:6" x14ac:dyDescent="0.25">
      <c r="A1425" vm="2926">
        <f ca="1"/>
        <v>45897</v>
      </c>
      <c r="B1425" vm="2927">
        <f ca="1"/>
        <v>648.91999999999996</v>
      </c>
      <c r="C1425" s="34">
        <f t="shared" ca="1" si="67"/>
        <v>0</v>
      </c>
      <c r="D1425" s="6">
        <f t="shared" si="68"/>
        <v>0</v>
      </c>
      <c r="E1425">
        <f ca="1">MAX(B$3:B1425)</f>
        <v>648.91999999999996</v>
      </c>
      <c r="F1425" s="6">
        <f t="shared" si="66"/>
        <v>0</v>
      </c>
    </row>
    <row r="1426" spans="1:6" x14ac:dyDescent="0.25">
      <c r="A1426" vm="2928">
        <f ca="1"/>
        <v>45898</v>
      </c>
      <c r="B1426" vm="2929">
        <f ca="1"/>
        <v>645.04999999999995</v>
      </c>
      <c r="C1426" s="34">
        <f t="shared" ca="1" si="67"/>
        <v>-5.9637551624237266E-3</v>
      </c>
      <c r="D1426" s="6">
        <f t="shared" si="68"/>
        <v>0</v>
      </c>
      <c r="E1426">
        <f ca="1">MAX(B$3:B1426)</f>
        <v>648.91999999999996</v>
      </c>
      <c r="F1426" s="6">
        <f t="shared" si="66"/>
        <v>0</v>
      </c>
    </row>
    <row r="1427" spans="1:6" x14ac:dyDescent="0.25">
      <c r="A1427" vm="2930">
        <f ca="1"/>
        <v>45902</v>
      </c>
      <c r="B1427" vm="2931">
        <f ca="1"/>
        <v>640.27</v>
      </c>
      <c r="C1427" s="34">
        <f t="shared" ca="1" si="67"/>
        <v>-1.3329840350120166E-2</v>
      </c>
      <c r="D1427" s="6">
        <f t="shared" si="68"/>
        <v>0</v>
      </c>
      <c r="E1427">
        <f ca="1">MAX(B$3:B1427)</f>
        <v>648.91999999999996</v>
      </c>
      <c r="F1427" s="6">
        <f t="shared" si="66"/>
        <v>0</v>
      </c>
    </row>
    <row r="1428" spans="1:6" x14ac:dyDescent="0.25">
      <c r="A1428" vm="2932">
        <f ca="1"/>
        <v>45903</v>
      </c>
      <c r="B1428" vm="2933">
        <f ca="1"/>
        <v>643.74</v>
      </c>
      <c r="C1428" s="34">
        <f t="shared" ca="1" si="67"/>
        <v>-7.9824939900141004E-3</v>
      </c>
      <c r="D1428" s="6">
        <f t="shared" si="68"/>
        <v>0</v>
      </c>
      <c r="E1428">
        <f ca="1">MAX(B$3:B1428)</f>
        <v>648.91999999999996</v>
      </c>
      <c r="F1428" s="6">
        <f t="shared" si="66"/>
        <v>0</v>
      </c>
    </row>
    <row r="1429" spans="1:6" x14ac:dyDescent="0.25">
      <c r="A1429" vm="2934">
        <f ca="1"/>
        <v>45904</v>
      </c>
      <c r="B1429" vm="2935">
        <f ca="1"/>
        <v>649.12</v>
      </c>
      <c r="C1429" s="34">
        <f t="shared" ca="1" si="67"/>
        <v>0</v>
      </c>
      <c r="D1429" s="6">
        <f t="shared" si="68"/>
        <v>0</v>
      </c>
      <c r="E1429">
        <f ca="1">MAX(B$3:B1429)</f>
        <v>649.12</v>
      </c>
      <c r="F1429" s="6">
        <f t="shared" si="66"/>
        <v>0</v>
      </c>
    </row>
    <row r="1430" spans="1:6" x14ac:dyDescent="0.25">
      <c r="A1430" vm="2936">
        <f ca="1"/>
        <v>45905</v>
      </c>
      <c r="B1430" vm="2937">
        <f ca="1"/>
        <v>647.24</v>
      </c>
      <c r="C1430" s="34">
        <f t="shared" ca="1" si="67"/>
        <v>-2.8962287404486003E-3</v>
      </c>
      <c r="D1430" s="6">
        <f t="shared" si="68"/>
        <v>0</v>
      </c>
      <c r="E1430">
        <f ca="1">MAX(B$3:B1430)</f>
        <v>649.12</v>
      </c>
      <c r="F1430" s="6">
        <f t="shared" si="66"/>
        <v>0</v>
      </c>
    </row>
    <row r="1431" spans="1:6" x14ac:dyDescent="0.25">
      <c r="A1431" vm="2938">
        <f ca="1"/>
        <v>45908</v>
      </c>
      <c r="B1431" vm="2939">
        <f ca="1"/>
        <v>648.83000000000004</v>
      </c>
      <c r="C1431" s="34">
        <f t="shared" ca="1" si="67"/>
        <v>-4.4675868868616529E-4</v>
      </c>
      <c r="D1431" s="6">
        <f t="shared" si="68"/>
        <v>0</v>
      </c>
      <c r="E1431">
        <f ca="1">MAX(B$3:B1431)</f>
        <v>649.12</v>
      </c>
      <c r="F1431" s="6">
        <f t="shared" si="66"/>
        <v>0</v>
      </c>
    </row>
    <row r="1432" spans="1:6" x14ac:dyDescent="0.25">
      <c r="A1432" vm="2940">
        <f ca="1"/>
        <v>45909</v>
      </c>
      <c r="B1432" vm="2941">
        <f ca="1"/>
        <v>650.33000000000004</v>
      </c>
      <c r="C1432" s="34">
        <f t="shared" ca="1" si="67"/>
        <v>0</v>
      </c>
      <c r="D1432" s="6">
        <f t="shared" si="68"/>
        <v>0</v>
      </c>
      <c r="E1432">
        <f ca="1">MAX(B$3:B1432)</f>
        <v>650.33000000000004</v>
      </c>
      <c r="F1432" s="6">
        <f t="shared" si="66"/>
        <v>0</v>
      </c>
    </row>
    <row r="1433" spans="1:6" x14ac:dyDescent="0.25">
      <c r="A1433" vm="2942">
        <f ca="1"/>
        <v>45910</v>
      </c>
      <c r="B1433" vm="2943">
        <f ca="1"/>
        <v>652.21</v>
      </c>
      <c r="C1433" s="34">
        <f t="shared" ca="1" si="67"/>
        <v>0</v>
      </c>
      <c r="D1433" s="6">
        <f t="shared" si="68"/>
        <v>0</v>
      </c>
      <c r="E1433">
        <f ca="1">MAX(B$3:B1433)</f>
        <v>652.21</v>
      </c>
      <c r="F1433" s="6">
        <f t="shared" si="66"/>
        <v>0</v>
      </c>
    </row>
    <row r="1434" spans="1:6" x14ac:dyDescent="0.25">
      <c r="A1434" vm="2944">
        <f ca="1"/>
        <v>45911</v>
      </c>
      <c r="B1434" vm="2945">
        <f ca="1"/>
        <v>657.63</v>
      </c>
      <c r="C1434" s="34">
        <f t="shared" ca="1" si="67"/>
        <v>0</v>
      </c>
      <c r="D1434" s="6">
        <f t="shared" si="68"/>
        <v>0</v>
      </c>
      <c r="E1434">
        <f ca="1">MAX(B$3:B1434)</f>
        <v>657.63</v>
      </c>
      <c r="F1434" s="6">
        <f t="shared" si="66"/>
        <v>0</v>
      </c>
    </row>
    <row r="1435" spans="1:6" x14ac:dyDescent="0.25">
      <c r="A1435" vm="2946">
        <f ca="1"/>
        <v>45912</v>
      </c>
      <c r="B1435" vm="2947">
        <f ca="1"/>
        <v>657.41</v>
      </c>
      <c r="C1435" s="34">
        <f t="shared" ca="1" si="67"/>
        <v>-3.3453461672981353E-4</v>
      </c>
      <c r="D1435" s="6">
        <f t="shared" si="68"/>
        <v>0</v>
      </c>
      <c r="E1435">
        <f ca="1">MAX(B$3:B1435)</f>
        <v>657.63</v>
      </c>
      <c r="F1435" s="6">
        <f t="shared" si="66"/>
        <v>0</v>
      </c>
    </row>
    <row r="1436" spans="1:6" x14ac:dyDescent="0.25">
      <c r="A1436" vm="2948">
        <f ca="1"/>
        <v>45915</v>
      </c>
      <c r="B1436" vm="2949">
        <f ca="1"/>
        <v>660.91</v>
      </c>
      <c r="C1436" s="34">
        <f t="shared" ca="1" si="67"/>
        <v>0</v>
      </c>
      <c r="D1436" s="6">
        <f t="shared" si="68"/>
        <v>0</v>
      </c>
      <c r="E1436">
        <f ca="1">MAX(B$3:B1436)</f>
        <v>660.91</v>
      </c>
      <c r="F1436" s="6">
        <f t="shared" si="66"/>
        <v>0</v>
      </c>
    </row>
    <row r="1437" spans="1:6" x14ac:dyDescent="0.25">
      <c r="A1437" vm="2950">
        <f ca="1"/>
        <v>45916</v>
      </c>
      <c r="B1437" vm="2951">
        <f ca="1"/>
        <v>660</v>
      </c>
      <c r="C1437" s="34">
        <f t="shared" ca="1" si="67"/>
        <v>-1.3768894403170904E-3</v>
      </c>
      <c r="D1437" s="6">
        <f t="shared" si="68"/>
        <v>0</v>
      </c>
      <c r="E1437">
        <f ca="1">MAX(B$3:B1437)</f>
        <v>660.91</v>
      </c>
      <c r="F1437" s="6">
        <f t="shared" si="66"/>
        <v>0</v>
      </c>
    </row>
    <row r="1438" spans="1:6" x14ac:dyDescent="0.25">
      <c r="A1438" vm="2952">
        <f ca="1"/>
        <v>45917</v>
      </c>
      <c r="B1438" vm="2953">
        <f ca="1"/>
        <v>659.18</v>
      </c>
      <c r="C1438" s="34">
        <f t="shared" ca="1" si="67"/>
        <v>-2.6176030019216204E-3</v>
      </c>
      <c r="D1438" s="6">
        <f t="shared" si="68"/>
        <v>0</v>
      </c>
      <c r="E1438">
        <f ca="1">MAX(B$3:B1438)</f>
        <v>660.91</v>
      </c>
      <c r="F1438" s="6">
        <f t="shared" si="66"/>
        <v>0</v>
      </c>
    </row>
    <row r="1439" spans="1:6" x14ac:dyDescent="0.25">
      <c r="A1439" vm="2954">
        <f ca="1"/>
        <v>45918</v>
      </c>
      <c r="B1439" vm="2955">
        <f ca="1"/>
        <v>662.26</v>
      </c>
      <c r="C1439" s="34">
        <f t="shared" ca="1" si="67"/>
        <v>0</v>
      </c>
      <c r="D1439" s="6">
        <f t="shared" si="68"/>
        <v>0</v>
      </c>
      <c r="E1439">
        <f ca="1">MAX(B$3:B1439)</f>
        <v>662.26</v>
      </c>
      <c r="F1439" s="6">
        <f t="shared" si="66"/>
        <v>0</v>
      </c>
    </row>
    <row r="1440" spans="1:6" x14ac:dyDescent="0.25">
      <c r="A1440" vm="2956">
        <f ca="1"/>
        <v>45919</v>
      </c>
      <c r="B1440" vm="2957">
        <f ca="1"/>
        <v>663.7</v>
      </c>
      <c r="C1440" s="34">
        <f t="shared" ca="1" si="67"/>
        <v>0</v>
      </c>
      <c r="D1440" s="6">
        <f t="shared" si="68"/>
        <v>0</v>
      </c>
      <c r="E1440">
        <f ca="1">MAX(B$3:B1440)</f>
        <v>663.7</v>
      </c>
      <c r="F1440" s="6">
        <f t="shared" si="66"/>
        <v>0</v>
      </c>
    </row>
    <row r="1441" spans="1:6" x14ac:dyDescent="0.25">
      <c r="A1441" vm="2958">
        <f ca="1"/>
        <v>45922</v>
      </c>
      <c r="B1441" vm="2959">
        <f ca="1"/>
        <v>666.84</v>
      </c>
      <c r="C1441" s="34">
        <f t="shared" ca="1" si="67"/>
        <v>0</v>
      </c>
      <c r="D1441" s="6">
        <f t="shared" si="68"/>
        <v>0</v>
      </c>
      <c r="E1441">
        <f ca="1">MAX(B$3:B1441)</f>
        <v>666.84</v>
      </c>
      <c r="F1441" s="6">
        <f t="shared" si="66"/>
        <v>0</v>
      </c>
    </row>
    <row r="1442" spans="1:6" x14ac:dyDescent="0.25">
      <c r="A1442" vm="2960">
        <f ca="1"/>
        <v>45923</v>
      </c>
      <c r="B1442" vm="2961">
        <f ca="1"/>
        <v>663.21</v>
      </c>
      <c r="C1442" s="34">
        <f t="shared" ca="1" si="67"/>
        <v>-5.4435846679863169E-3</v>
      </c>
      <c r="D1442" s="6">
        <f t="shared" si="68"/>
        <v>0</v>
      </c>
      <c r="E1442">
        <f ca="1">MAX(B$3:B1442)</f>
        <v>666.84</v>
      </c>
      <c r="F1442" s="6">
        <f t="shared" si="66"/>
        <v>0</v>
      </c>
    </row>
    <row r="1443" spans="1:6" x14ac:dyDescent="0.25">
      <c r="A1443" vm="2962">
        <f ca="1"/>
        <v>45924</v>
      </c>
      <c r="B1443" vm="2963">
        <f ca="1"/>
        <v>661.1</v>
      </c>
      <c r="C1443" s="34">
        <f t="shared" ca="1" si="67"/>
        <v>-8.6077619818847231E-3</v>
      </c>
      <c r="D1443" s="6">
        <f t="shared" si="68"/>
        <v>0</v>
      </c>
      <c r="E1443">
        <f ca="1">MAX(B$3:B1443)</f>
        <v>666.84</v>
      </c>
      <c r="F1443" s="6">
        <f t="shared" si="66"/>
        <v>0</v>
      </c>
    </row>
    <row r="1444" spans="1:6" x14ac:dyDescent="0.25">
      <c r="A1444" vm="2964">
        <f ca="1"/>
        <v>45925</v>
      </c>
      <c r="B1444" vm="2965">
        <f ca="1"/>
        <v>658.05</v>
      </c>
      <c r="C1444" s="34">
        <f t="shared" ca="1" si="67"/>
        <v>-1.3181572791074436E-2</v>
      </c>
      <c r="D1444" s="6">
        <f t="shared" si="68"/>
        <v>0</v>
      </c>
      <c r="E1444">
        <f ca="1">MAX(B$3:B1444)</f>
        <v>666.84</v>
      </c>
      <c r="F1444" s="6">
        <f t="shared" si="66"/>
        <v>0</v>
      </c>
    </row>
    <row r="1445" spans="1:6" x14ac:dyDescent="0.25">
      <c r="A1445" vm="2966">
        <f ca="1"/>
        <v>45926</v>
      </c>
      <c r="B1445" vm="2967">
        <f ca="1"/>
        <v>661.82</v>
      </c>
      <c r="C1445" s="34">
        <f t="shared" ca="1" si="67"/>
        <v>-7.5280427088956596E-3</v>
      </c>
      <c r="D1445" s="6">
        <f t="shared" si="68"/>
        <v>0</v>
      </c>
      <c r="E1445">
        <f ca="1">MAX(B$3:B1445)</f>
        <v>666.84</v>
      </c>
      <c r="F1445" s="6">
        <f t="shared" si="66"/>
        <v>0</v>
      </c>
    </row>
    <row r="1446" spans="1:6" x14ac:dyDescent="0.25">
      <c r="A1446" vm="2968">
        <f ca="1"/>
        <v>45929</v>
      </c>
      <c r="B1446" vm="2969">
        <f ca="1"/>
        <v>663.68</v>
      </c>
      <c r="C1446" s="34">
        <f t="shared" ca="1" si="67"/>
        <v>-4.7387679203408336E-3</v>
      </c>
      <c r="D1446" s="6">
        <f t="shared" si="68"/>
        <v>0</v>
      </c>
      <c r="E1446">
        <f ca="1">MAX(B$3:B1446)</f>
        <v>666.84</v>
      </c>
      <c r="F1446" s="6">
        <f t="shared" si="66"/>
        <v>0</v>
      </c>
    </row>
    <row r="1447" spans="1:6" x14ac:dyDescent="0.25">
      <c r="A1447" vm="2970">
        <f ca="1"/>
        <v>45930</v>
      </c>
      <c r="B1447" vm="2971">
        <f ca="1"/>
        <v>666.18</v>
      </c>
      <c r="C1447" s="34">
        <f t="shared" ca="1" si="67"/>
        <v>-9.8974266690672694E-4</v>
      </c>
      <c r="D1447" s="6">
        <f t="shared" si="68"/>
        <v>0</v>
      </c>
      <c r="E1447">
        <f ca="1">MAX(B$3:B1447)</f>
        <v>666.84</v>
      </c>
      <c r="F1447" s="6">
        <f t="shared" si="66"/>
        <v>0</v>
      </c>
    </row>
    <row r="1448" spans="1:6" x14ac:dyDescent="0.25">
      <c r="A1448" vm="2972">
        <f ca="1"/>
        <v>45931</v>
      </c>
      <c r="B1448" vm="2973">
        <f ca="1"/>
        <v>668.45</v>
      </c>
      <c r="C1448" s="34">
        <f t="shared" ca="1" si="67"/>
        <v>0</v>
      </c>
      <c r="D1448" s="6">
        <f t="shared" si="68"/>
        <v>0</v>
      </c>
      <c r="E1448">
        <f ca="1">MAX(B$3:B1448)</f>
        <v>668.45</v>
      </c>
      <c r="F1448" s="6">
        <f t="shared" si="66"/>
        <v>0</v>
      </c>
    </row>
    <row r="1449" spans="1:6" x14ac:dyDescent="0.25">
      <c r="A1449" vm="2974">
        <f ca="1"/>
        <v>45932</v>
      </c>
      <c r="B1449" vm="2975">
        <f ca="1"/>
        <v>669.22</v>
      </c>
      <c r="C1449" s="34">
        <f t="shared" ca="1" si="67"/>
        <v>0</v>
      </c>
      <c r="D1449" s="6">
        <f t="shared" si="68"/>
        <v>0</v>
      </c>
      <c r="E1449">
        <f ca="1">MAX(B$3:B1449)</f>
        <v>669.22</v>
      </c>
      <c r="F1449" s="6">
        <f t="shared" si="66"/>
        <v>0</v>
      </c>
    </row>
    <row r="1450" spans="1:6" x14ac:dyDescent="0.25">
      <c r="A1450" vm="2976">
        <f ca="1"/>
        <v>45933</v>
      </c>
      <c r="B1450" vm="2977">
        <f ca="1"/>
        <v>669.21</v>
      </c>
      <c r="C1450" s="34">
        <f t="shared" ca="1" si="67"/>
        <v>-1.4942769193973439E-5</v>
      </c>
      <c r="D1450" s="6">
        <f t="shared" si="68"/>
        <v>0</v>
      </c>
      <c r="E1450">
        <f ca="1">MAX(B$3:B1450)</f>
        <v>669.22</v>
      </c>
      <c r="F1450" s="6">
        <f t="shared" si="66"/>
        <v>0</v>
      </c>
    </row>
    <row r="1451" spans="1:6" x14ac:dyDescent="0.25">
      <c r="C1451" s="34"/>
      <c r="F1451" s="6"/>
    </row>
    <row r="1452" spans="1:6" x14ac:dyDescent="0.25">
      <c r="C1452" s="34"/>
      <c r="F1452" s="6"/>
    </row>
    <row r="1453" spans="1:6" x14ac:dyDescent="0.25">
      <c r="C1453" s="34"/>
      <c r="F1453" s="6"/>
    </row>
    <row r="1454" spans="1:6" x14ac:dyDescent="0.25">
      <c r="C1454" s="34"/>
      <c r="F1454" s="6"/>
    </row>
    <row r="1455" spans="1:6" x14ac:dyDescent="0.25">
      <c r="C1455" s="34"/>
      <c r="F1455" s="6"/>
    </row>
    <row r="1456" spans="1:6" x14ac:dyDescent="0.25">
      <c r="C1456" s="34"/>
      <c r="F1456" s="6"/>
    </row>
    <row r="1457" spans="3:6" x14ac:dyDescent="0.25">
      <c r="C1457" s="34"/>
      <c r="F1457" s="6"/>
    </row>
    <row r="1458" spans="3:6" x14ac:dyDescent="0.25">
      <c r="C1458" s="34"/>
      <c r="F1458" s="6"/>
    </row>
    <row r="1459" spans="3:6" x14ac:dyDescent="0.25">
      <c r="C1459" s="34"/>
      <c r="F1459" s="6"/>
    </row>
    <row r="1460" spans="3:6" x14ac:dyDescent="0.25">
      <c r="C1460" s="34"/>
      <c r="F1460" s="6"/>
    </row>
    <row r="1461" spans="3:6" x14ac:dyDescent="0.25">
      <c r="C1461" s="34"/>
      <c r="F1461" s="6"/>
    </row>
    <row r="1462" spans="3:6" x14ac:dyDescent="0.25">
      <c r="C1462" s="34"/>
      <c r="F1462" s="6"/>
    </row>
    <row r="1463" spans="3:6" x14ac:dyDescent="0.25">
      <c r="C1463" s="34"/>
      <c r="F1463" s="6"/>
    </row>
    <row r="1464" spans="3:6" x14ac:dyDescent="0.25">
      <c r="C1464" s="34"/>
      <c r="F1464" s="6"/>
    </row>
    <row r="1465" spans="3:6" x14ac:dyDescent="0.25">
      <c r="C1465" s="34"/>
      <c r="F1465" s="6"/>
    </row>
    <row r="1466" spans="3:6" x14ac:dyDescent="0.25">
      <c r="C1466" s="34"/>
      <c r="F1466" s="6"/>
    </row>
    <row r="1467" spans="3:6" x14ac:dyDescent="0.25">
      <c r="C1467" s="34"/>
      <c r="F1467" s="6"/>
    </row>
    <row r="1468" spans="3:6" x14ac:dyDescent="0.25">
      <c r="C1468" s="34"/>
      <c r="F1468" s="6"/>
    </row>
    <row r="1469" spans="3:6" x14ac:dyDescent="0.25">
      <c r="C1469" s="34"/>
      <c r="F1469" s="6"/>
    </row>
    <row r="1470" spans="3:6" x14ac:dyDescent="0.25">
      <c r="C1470" s="34"/>
      <c r="F1470" s="6"/>
    </row>
    <row r="1471" spans="3:6" x14ac:dyDescent="0.25">
      <c r="C1471" s="34"/>
      <c r="F1471" s="6"/>
    </row>
    <row r="1472" spans="3:6" x14ac:dyDescent="0.25">
      <c r="C1472" s="34"/>
      <c r="F1472" s="6"/>
    </row>
    <row r="1473" spans="3:6" x14ac:dyDescent="0.25">
      <c r="C1473" s="34"/>
      <c r="F1473" s="6"/>
    </row>
    <row r="1474" spans="3:6" x14ac:dyDescent="0.25">
      <c r="C1474" s="34"/>
      <c r="F1474" s="6"/>
    </row>
    <row r="1475" spans="3:6" x14ac:dyDescent="0.25">
      <c r="C1475" s="34"/>
      <c r="F1475" s="6"/>
    </row>
    <row r="1476" spans="3:6" x14ac:dyDescent="0.25">
      <c r="C1476" s="34"/>
      <c r="F1476" s="6"/>
    </row>
    <row r="1477" spans="3:6" x14ac:dyDescent="0.25">
      <c r="C1477" s="34"/>
      <c r="F1477" s="6"/>
    </row>
    <row r="1478" spans="3:6" x14ac:dyDescent="0.25">
      <c r="C1478" s="34"/>
      <c r="F1478" s="6"/>
    </row>
    <row r="1479" spans="3:6" x14ac:dyDescent="0.25">
      <c r="C1479" s="34"/>
      <c r="F1479" s="6"/>
    </row>
    <row r="1480" spans="3:6" x14ac:dyDescent="0.25">
      <c r="C1480" s="34"/>
      <c r="F1480" s="6"/>
    </row>
    <row r="1481" spans="3:6" x14ac:dyDescent="0.25">
      <c r="C1481" s="34"/>
      <c r="F1481" s="6"/>
    </row>
    <row r="1482" spans="3:6" x14ac:dyDescent="0.25">
      <c r="C1482" s="34"/>
      <c r="F1482" s="6"/>
    </row>
    <row r="1483" spans="3:6" x14ac:dyDescent="0.25">
      <c r="C1483" s="34"/>
      <c r="F1483" s="6"/>
    </row>
    <row r="1484" spans="3:6" x14ac:dyDescent="0.25">
      <c r="C1484" s="34"/>
      <c r="F1484" s="6"/>
    </row>
    <row r="1485" spans="3:6" x14ac:dyDescent="0.25">
      <c r="C1485" s="34"/>
      <c r="F1485" s="6"/>
    </row>
    <row r="1486" spans="3:6" x14ac:dyDescent="0.25">
      <c r="C1486" s="34"/>
      <c r="F1486" s="6"/>
    </row>
    <row r="1487" spans="3:6" x14ac:dyDescent="0.25">
      <c r="C1487" s="34"/>
      <c r="F1487" s="6"/>
    </row>
    <row r="1488" spans="3:6" x14ac:dyDescent="0.25">
      <c r="C1488" s="34"/>
      <c r="F1488" s="6"/>
    </row>
    <row r="1489" spans="3:6" x14ac:dyDescent="0.25">
      <c r="C1489" s="34"/>
      <c r="F1489" s="6"/>
    </row>
    <row r="1490" spans="3:6" x14ac:dyDescent="0.25">
      <c r="C1490" s="34"/>
      <c r="F1490" s="6"/>
    </row>
    <row r="1491" spans="3:6" x14ac:dyDescent="0.25">
      <c r="C1491" s="34"/>
      <c r="F1491" s="6"/>
    </row>
    <row r="1492" spans="3:6" x14ac:dyDescent="0.25">
      <c r="C1492" s="34"/>
      <c r="F1492" s="6"/>
    </row>
    <row r="1493" spans="3:6" x14ac:dyDescent="0.25">
      <c r="C1493" s="34"/>
      <c r="F1493" s="6"/>
    </row>
    <row r="1494" spans="3:6" x14ac:dyDescent="0.25">
      <c r="C1494" s="34"/>
      <c r="F1494" s="6"/>
    </row>
    <row r="1495" spans="3:6" x14ac:dyDescent="0.25">
      <c r="C1495" s="34"/>
      <c r="F1495" s="6"/>
    </row>
    <row r="1496" spans="3:6" x14ac:dyDescent="0.25">
      <c r="C1496" s="34"/>
      <c r="F1496" s="6"/>
    </row>
    <row r="1497" spans="3:6" x14ac:dyDescent="0.25">
      <c r="C1497" s="34"/>
      <c r="F1497" s="6"/>
    </row>
    <row r="1498" spans="3:6" x14ac:dyDescent="0.25">
      <c r="C1498" s="34"/>
      <c r="F1498" s="6"/>
    </row>
    <row r="1499" spans="3:6" x14ac:dyDescent="0.25">
      <c r="C1499" s="34"/>
      <c r="F1499" s="6"/>
    </row>
    <row r="1500" spans="3:6" x14ac:dyDescent="0.25">
      <c r="C1500" s="34"/>
      <c r="F1500" s="6"/>
    </row>
    <row r="1501" spans="3:6" x14ac:dyDescent="0.25">
      <c r="C1501" s="34"/>
      <c r="F1501" s="6"/>
    </row>
    <row r="1502" spans="3:6" x14ac:dyDescent="0.25">
      <c r="C1502" s="34"/>
      <c r="F1502" s="6"/>
    </row>
    <row r="1503" spans="3:6" x14ac:dyDescent="0.25">
      <c r="C1503" s="34"/>
      <c r="F1503" s="6"/>
    </row>
    <row r="1504" spans="3:6" x14ac:dyDescent="0.25">
      <c r="C1504" s="34"/>
      <c r="F1504" s="6"/>
    </row>
    <row r="1505" spans="3:6" x14ac:dyDescent="0.25">
      <c r="C1505" s="34"/>
      <c r="F1505" s="6"/>
    </row>
    <row r="1506" spans="3:6" x14ac:dyDescent="0.25">
      <c r="C1506" s="34"/>
      <c r="F1506" s="6"/>
    </row>
    <row r="1507" spans="3:6" x14ac:dyDescent="0.25">
      <c r="C1507" s="34"/>
      <c r="F1507" s="6"/>
    </row>
    <row r="1508" spans="3:6" x14ac:dyDescent="0.25">
      <c r="C1508" s="34"/>
      <c r="F1508" s="6"/>
    </row>
    <row r="1509" spans="3:6" x14ac:dyDescent="0.25">
      <c r="C1509" s="34"/>
      <c r="F1509" s="6"/>
    </row>
    <row r="1510" spans="3:6" x14ac:dyDescent="0.25">
      <c r="C1510" s="34"/>
      <c r="F1510" s="6"/>
    </row>
    <row r="1511" spans="3:6" x14ac:dyDescent="0.25">
      <c r="C1511" s="34"/>
      <c r="F1511" s="6"/>
    </row>
    <row r="1512" spans="3:6" x14ac:dyDescent="0.25">
      <c r="C1512" s="34"/>
      <c r="F1512" s="6"/>
    </row>
    <row r="1513" spans="3:6" x14ac:dyDescent="0.25">
      <c r="C1513" s="34"/>
      <c r="F1513" s="6"/>
    </row>
    <row r="1514" spans="3:6" x14ac:dyDescent="0.25">
      <c r="C1514" s="34"/>
      <c r="F1514" s="6"/>
    </row>
    <row r="1515" spans="3:6" x14ac:dyDescent="0.25">
      <c r="C1515" s="34"/>
      <c r="F1515" s="6"/>
    </row>
    <row r="1516" spans="3:6" x14ac:dyDescent="0.25">
      <c r="C1516" s="34"/>
      <c r="F1516" s="6"/>
    </row>
    <row r="1517" spans="3:6" x14ac:dyDescent="0.25">
      <c r="C1517" s="34"/>
      <c r="F1517" s="6"/>
    </row>
    <row r="1518" spans="3:6" x14ac:dyDescent="0.25">
      <c r="C1518" s="34"/>
      <c r="F1518" s="6"/>
    </row>
    <row r="1519" spans="3:6" x14ac:dyDescent="0.25">
      <c r="C1519" s="34"/>
      <c r="F1519" s="6"/>
    </row>
    <row r="1520" spans="3:6" x14ac:dyDescent="0.25">
      <c r="C1520" s="34"/>
      <c r="F1520" s="6"/>
    </row>
    <row r="1521" spans="3:6" x14ac:dyDescent="0.25">
      <c r="C1521" s="34"/>
      <c r="F1521" s="6"/>
    </row>
    <row r="1522" spans="3:6" x14ac:dyDescent="0.25">
      <c r="C1522" s="34"/>
      <c r="F1522" s="6"/>
    </row>
    <row r="1523" spans="3:6" x14ac:dyDescent="0.25">
      <c r="C1523" s="34"/>
      <c r="F1523" s="6"/>
    </row>
    <row r="1524" spans="3:6" x14ac:dyDescent="0.25">
      <c r="C1524" s="34"/>
      <c r="F1524" s="6"/>
    </row>
    <row r="1525" spans="3:6" x14ac:dyDescent="0.25">
      <c r="C1525" s="34"/>
      <c r="F1525" s="6"/>
    </row>
    <row r="1526" spans="3:6" x14ac:dyDescent="0.25">
      <c r="C1526" s="34"/>
      <c r="F1526" s="6"/>
    </row>
    <row r="1527" spans="3:6" x14ac:dyDescent="0.25">
      <c r="C1527" s="34"/>
      <c r="F1527" s="6"/>
    </row>
    <row r="1528" spans="3:6" x14ac:dyDescent="0.25">
      <c r="C1528" s="34"/>
      <c r="F1528" s="6"/>
    </row>
    <row r="1529" spans="3:6" x14ac:dyDescent="0.25">
      <c r="C1529" s="34"/>
      <c r="F1529" s="6"/>
    </row>
    <row r="1530" spans="3:6" x14ac:dyDescent="0.25">
      <c r="C1530" s="34"/>
      <c r="F1530" s="6"/>
    </row>
    <row r="1531" spans="3:6" x14ac:dyDescent="0.25">
      <c r="C1531" s="34"/>
      <c r="F1531" s="6"/>
    </row>
    <row r="1532" spans="3:6" x14ac:dyDescent="0.25">
      <c r="C1532" s="34"/>
      <c r="F1532" s="6"/>
    </row>
    <row r="1533" spans="3:6" x14ac:dyDescent="0.25">
      <c r="C1533" s="34"/>
      <c r="F1533" s="6"/>
    </row>
    <row r="1534" spans="3:6" x14ac:dyDescent="0.25">
      <c r="C1534" s="34"/>
      <c r="F1534" s="6"/>
    </row>
    <row r="1535" spans="3:6" x14ac:dyDescent="0.25">
      <c r="C1535" s="34"/>
      <c r="F1535" s="6"/>
    </row>
    <row r="1536" spans="3:6" x14ac:dyDescent="0.25">
      <c r="C1536" s="34"/>
      <c r="F1536" s="6"/>
    </row>
    <row r="1537" spans="3:6" x14ac:dyDescent="0.25">
      <c r="C1537" s="34"/>
      <c r="F1537" s="6"/>
    </row>
    <row r="1538" spans="3:6" x14ac:dyDescent="0.25">
      <c r="C1538" s="34"/>
      <c r="F1538" s="6"/>
    </row>
    <row r="1539" spans="3:6" x14ac:dyDescent="0.25">
      <c r="C1539" s="34"/>
      <c r="F1539" s="6"/>
    </row>
    <row r="1540" spans="3:6" x14ac:dyDescent="0.25">
      <c r="C1540" s="34"/>
      <c r="F1540" s="6"/>
    </row>
    <row r="1541" spans="3:6" x14ac:dyDescent="0.25">
      <c r="C1541" s="34"/>
      <c r="F1541" s="6"/>
    </row>
    <row r="1542" spans="3:6" x14ac:dyDescent="0.25">
      <c r="C1542" s="34"/>
      <c r="F1542" s="6"/>
    </row>
    <row r="1543" spans="3:6" x14ac:dyDescent="0.25">
      <c r="C1543" s="34"/>
      <c r="F1543" s="6"/>
    </row>
    <row r="1544" spans="3:6" x14ac:dyDescent="0.25">
      <c r="C1544" s="34"/>
      <c r="F1544" s="6"/>
    </row>
    <row r="1545" spans="3:6" x14ac:dyDescent="0.25">
      <c r="C1545" s="34"/>
      <c r="F1545" s="6"/>
    </row>
    <row r="1546" spans="3:6" x14ac:dyDescent="0.25">
      <c r="C1546" s="34"/>
      <c r="F1546" s="6"/>
    </row>
    <row r="1547" spans="3:6" x14ac:dyDescent="0.25">
      <c r="C1547" s="34"/>
      <c r="F1547" s="6"/>
    </row>
    <row r="1548" spans="3:6" x14ac:dyDescent="0.25">
      <c r="C1548" s="34"/>
      <c r="F1548" s="6"/>
    </row>
    <row r="1549" spans="3:6" x14ac:dyDescent="0.25">
      <c r="C1549" s="34"/>
      <c r="F1549" s="6"/>
    </row>
    <row r="1550" spans="3:6" x14ac:dyDescent="0.25">
      <c r="C1550" s="34"/>
      <c r="F1550" s="6"/>
    </row>
    <row r="1551" spans="3:6" x14ac:dyDescent="0.25">
      <c r="C1551" s="34"/>
      <c r="F1551" s="6"/>
    </row>
    <row r="1552" spans="3:6" x14ac:dyDescent="0.25">
      <c r="C1552" s="34"/>
      <c r="F1552" s="6"/>
    </row>
    <row r="1553" spans="3:6" x14ac:dyDescent="0.25">
      <c r="C1553" s="34"/>
      <c r="F1553" s="6"/>
    </row>
    <row r="1554" spans="3:6" x14ac:dyDescent="0.25">
      <c r="C1554" s="34"/>
      <c r="F1554" s="6"/>
    </row>
    <row r="1555" spans="3:6" x14ac:dyDescent="0.25">
      <c r="C1555" s="34"/>
      <c r="F1555" s="6"/>
    </row>
    <row r="1556" spans="3:6" x14ac:dyDescent="0.25">
      <c r="C1556" s="34"/>
      <c r="F1556" s="6"/>
    </row>
    <row r="1557" spans="3:6" x14ac:dyDescent="0.25">
      <c r="C1557" s="34"/>
      <c r="F1557" s="6"/>
    </row>
    <row r="1558" spans="3:6" x14ac:dyDescent="0.25">
      <c r="C1558" s="34"/>
      <c r="F1558" s="6"/>
    </row>
    <row r="1559" spans="3:6" x14ac:dyDescent="0.25">
      <c r="C1559" s="34"/>
      <c r="F1559" s="6"/>
    </row>
    <row r="1560" spans="3:6" x14ac:dyDescent="0.25">
      <c r="C1560" s="34"/>
      <c r="F1560" s="6"/>
    </row>
    <row r="1561" spans="3:6" x14ac:dyDescent="0.25">
      <c r="C1561" s="34"/>
      <c r="F1561" s="6"/>
    </row>
    <row r="1562" spans="3:6" x14ac:dyDescent="0.25">
      <c r="C1562" s="34"/>
      <c r="F1562" s="6"/>
    </row>
    <row r="1563" spans="3:6" x14ac:dyDescent="0.25">
      <c r="C1563" s="34"/>
      <c r="F1563" s="6"/>
    </row>
    <row r="1564" spans="3:6" x14ac:dyDescent="0.25">
      <c r="C1564" s="34"/>
      <c r="F1564" s="6"/>
    </row>
    <row r="1565" spans="3:6" x14ac:dyDescent="0.25">
      <c r="C1565" s="34"/>
      <c r="F1565" s="6"/>
    </row>
    <row r="1566" spans="3:6" x14ac:dyDescent="0.25">
      <c r="C1566" s="34"/>
      <c r="F1566" s="6"/>
    </row>
    <row r="1567" spans="3:6" x14ac:dyDescent="0.25">
      <c r="C1567" s="34"/>
      <c r="F1567" s="6"/>
    </row>
    <row r="1568" spans="3:6" x14ac:dyDescent="0.25">
      <c r="C1568" s="34"/>
      <c r="F1568" s="6"/>
    </row>
    <row r="1569" spans="3:6" x14ac:dyDescent="0.25">
      <c r="C1569" s="34"/>
      <c r="F1569" s="6"/>
    </row>
    <row r="1570" spans="3:6" x14ac:dyDescent="0.25">
      <c r="C1570" s="34"/>
      <c r="F1570" s="6"/>
    </row>
    <row r="1571" spans="3:6" x14ac:dyDescent="0.25">
      <c r="C1571" s="34"/>
      <c r="F1571" s="6"/>
    </row>
    <row r="1572" spans="3:6" x14ac:dyDescent="0.25">
      <c r="C1572" s="34"/>
      <c r="F1572" s="6"/>
    </row>
    <row r="1573" spans="3:6" x14ac:dyDescent="0.25">
      <c r="C1573" s="34"/>
      <c r="F1573" s="6"/>
    </row>
    <row r="1574" spans="3:6" x14ac:dyDescent="0.25">
      <c r="C1574" s="34"/>
      <c r="F1574" s="6"/>
    </row>
    <row r="1575" spans="3:6" x14ac:dyDescent="0.25">
      <c r="C1575" s="34"/>
      <c r="F1575" s="6"/>
    </row>
    <row r="1576" spans="3:6" x14ac:dyDescent="0.25">
      <c r="C1576" s="34"/>
      <c r="F1576" s="6"/>
    </row>
    <row r="1577" spans="3:6" x14ac:dyDescent="0.25">
      <c r="C1577" s="34"/>
      <c r="F1577" s="6"/>
    </row>
    <row r="1578" spans="3:6" x14ac:dyDescent="0.25">
      <c r="C1578" s="34"/>
      <c r="F1578" s="6"/>
    </row>
    <row r="1579" spans="3:6" x14ac:dyDescent="0.25">
      <c r="C1579" s="34"/>
      <c r="F1579" s="6"/>
    </row>
    <row r="1580" spans="3:6" x14ac:dyDescent="0.25">
      <c r="C1580" s="34"/>
      <c r="F1580" s="6"/>
    </row>
    <row r="1581" spans="3:6" x14ac:dyDescent="0.25">
      <c r="C1581" s="34"/>
      <c r="F1581" s="6"/>
    </row>
    <row r="1582" spans="3:6" x14ac:dyDescent="0.25">
      <c r="C1582" s="34"/>
      <c r="F1582" s="6"/>
    </row>
    <row r="1583" spans="3:6" x14ac:dyDescent="0.25">
      <c r="C1583" s="34"/>
      <c r="F1583" s="6"/>
    </row>
    <row r="1584" spans="3:6" x14ac:dyDescent="0.25">
      <c r="C1584" s="34"/>
      <c r="F1584" s="6"/>
    </row>
    <row r="1585" spans="3:6" x14ac:dyDescent="0.25">
      <c r="C1585" s="34"/>
      <c r="F1585" s="6"/>
    </row>
    <row r="1586" spans="3:6" x14ac:dyDescent="0.25">
      <c r="C1586" s="34"/>
      <c r="F1586" s="6"/>
    </row>
    <row r="1587" spans="3:6" x14ac:dyDescent="0.25">
      <c r="C1587" s="34"/>
      <c r="F1587" s="6"/>
    </row>
    <row r="1588" spans="3:6" x14ac:dyDescent="0.25">
      <c r="C1588" s="34"/>
      <c r="F1588" s="6"/>
    </row>
    <row r="1589" spans="3:6" x14ac:dyDescent="0.25">
      <c r="C1589" s="34"/>
      <c r="F1589" s="6"/>
    </row>
    <row r="1590" spans="3:6" x14ac:dyDescent="0.25">
      <c r="C1590" s="34"/>
      <c r="F1590" s="6"/>
    </row>
    <row r="1591" spans="3:6" x14ac:dyDescent="0.25">
      <c r="C1591" s="34"/>
      <c r="F1591" s="6"/>
    </row>
    <row r="1592" spans="3:6" x14ac:dyDescent="0.25">
      <c r="C1592" s="34"/>
      <c r="F1592" s="6"/>
    </row>
    <row r="1593" spans="3:6" x14ac:dyDescent="0.25">
      <c r="C1593" s="34"/>
      <c r="F1593" s="6"/>
    </row>
    <row r="1594" spans="3:6" x14ac:dyDescent="0.25">
      <c r="C1594" s="34"/>
      <c r="F1594" s="6"/>
    </row>
    <row r="1595" spans="3:6" x14ac:dyDescent="0.25">
      <c r="C1595" s="34"/>
      <c r="F1595" s="6"/>
    </row>
    <row r="1596" spans="3:6" x14ac:dyDescent="0.25">
      <c r="C1596" s="34"/>
      <c r="F1596" s="6"/>
    </row>
    <row r="1597" spans="3:6" x14ac:dyDescent="0.25">
      <c r="C1597" s="34"/>
      <c r="F1597" s="6"/>
    </row>
    <row r="1598" spans="3:6" x14ac:dyDescent="0.25">
      <c r="C1598" s="34"/>
      <c r="F1598" s="6"/>
    </row>
    <row r="1599" spans="3:6" x14ac:dyDescent="0.25">
      <c r="C1599" s="34"/>
      <c r="F1599" s="6"/>
    </row>
    <row r="1600" spans="3:6" x14ac:dyDescent="0.25">
      <c r="C1600" s="34"/>
      <c r="F1600" s="6"/>
    </row>
    <row r="1601" spans="3:6" x14ac:dyDescent="0.25">
      <c r="C1601" s="34"/>
      <c r="F1601" s="6"/>
    </row>
    <row r="1602" spans="3:6" x14ac:dyDescent="0.25">
      <c r="C1602" s="34"/>
      <c r="F1602" s="6"/>
    </row>
    <row r="1603" spans="3:6" x14ac:dyDescent="0.25">
      <c r="C1603" s="34"/>
      <c r="F1603" s="6"/>
    </row>
    <row r="1604" spans="3:6" x14ac:dyDescent="0.25">
      <c r="C1604" s="34"/>
      <c r="F1604" s="6"/>
    </row>
    <row r="1605" spans="3:6" x14ac:dyDescent="0.25">
      <c r="C1605" s="34"/>
      <c r="F1605" s="6"/>
    </row>
    <row r="1606" spans="3:6" x14ac:dyDescent="0.25">
      <c r="C1606" s="34"/>
      <c r="F1606" s="6"/>
    </row>
    <row r="1607" spans="3:6" x14ac:dyDescent="0.25">
      <c r="C1607" s="34"/>
      <c r="F1607" s="6"/>
    </row>
    <row r="1608" spans="3:6" x14ac:dyDescent="0.25">
      <c r="C1608" s="34"/>
      <c r="F1608" s="6"/>
    </row>
    <row r="1609" spans="3:6" x14ac:dyDescent="0.25">
      <c r="C1609" s="34"/>
      <c r="F1609" s="6"/>
    </row>
    <row r="1610" spans="3:6" x14ac:dyDescent="0.25">
      <c r="C1610" s="34"/>
      <c r="F1610" s="6"/>
    </row>
    <row r="1611" spans="3:6" x14ac:dyDescent="0.25">
      <c r="C1611" s="34"/>
      <c r="F1611" s="6"/>
    </row>
    <row r="1612" spans="3:6" x14ac:dyDescent="0.25">
      <c r="C1612" s="34"/>
      <c r="F1612" s="6"/>
    </row>
    <row r="1613" spans="3:6" x14ac:dyDescent="0.25">
      <c r="C1613" s="34"/>
      <c r="F1613" s="6"/>
    </row>
    <row r="1614" spans="3:6" x14ac:dyDescent="0.25">
      <c r="C1614" s="34"/>
      <c r="F1614" s="6"/>
    </row>
    <row r="1615" spans="3:6" x14ac:dyDescent="0.25">
      <c r="C1615" s="34"/>
      <c r="F1615" s="6"/>
    </row>
    <row r="1616" spans="3:6" x14ac:dyDescent="0.25">
      <c r="C1616" s="34"/>
      <c r="F1616" s="6"/>
    </row>
    <row r="1617" spans="3:6" x14ac:dyDescent="0.25">
      <c r="C1617" s="34"/>
      <c r="F1617" s="6"/>
    </row>
    <row r="1618" spans="3:6" x14ac:dyDescent="0.25">
      <c r="C1618" s="34"/>
      <c r="F1618" s="6"/>
    </row>
    <row r="1619" spans="3:6" x14ac:dyDescent="0.25">
      <c r="C1619" s="34"/>
      <c r="F1619" s="6"/>
    </row>
    <row r="1620" spans="3:6" x14ac:dyDescent="0.25">
      <c r="C1620" s="34"/>
      <c r="F1620" s="6"/>
    </row>
    <row r="1621" spans="3:6" x14ac:dyDescent="0.25">
      <c r="C1621" s="34"/>
      <c r="F1621" s="6"/>
    </row>
    <row r="1622" spans="3:6" x14ac:dyDescent="0.25">
      <c r="C1622" s="34"/>
      <c r="F1622" s="6"/>
    </row>
    <row r="1623" spans="3:6" x14ac:dyDescent="0.25">
      <c r="C1623" s="34"/>
      <c r="F1623" s="6"/>
    </row>
    <row r="1624" spans="3:6" x14ac:dyDescent="0.25">
      <c r="C1624" s="34"/>
      <c r="F1624" s="6"/>
    </row>
    <row r="1625" spans="3:6" x14ac:dyDescent="0.25">
      <c r="C1625" s="34"/>
      <c r="F1625" s="6"/>
    </row>
    <row r="1626" spans="3:6" x14ac:dyDescent="0.25">
      <c r="C1626" s="34"/>
      <c r="F1626" s="6"/>
    </row>
    <row r="1627" spans="3:6" x14ac:dyDescent="0.25">
      <c r="C1627" s="34"/>
      <c r="F1627" s="6"/>
    </row>
    <row r="1628" spans="3:6" x14ac:dyDescent="0.25">
      <c r="C1628" s="34"/>
      <c r="F1628" s="6"/>
    </row>
    <row r="1629" spans="3:6" x14ac:dyDescent="0.25">
      <c r="C1629" s="34"/>
      <c r="F1629" s="6"/>
    </row>
    <row r="1630" spans="3:6" x14ac:dyDescent="0.25">
      <c r="C1630" s="34"/>
      <c r="F1630" s="6"/>
    </row>
    <row r="1631" spans="3:6" x14ac:dyDescent="0.25">
      <c r="C1631" s="34"/>
      <c r="F1631" s="6"/>
    </row>
    <row r="1632" spans="3:6" x14ac:dyDescent="0.25">
      <c r="C1632" s="34"/>
      <c r="F1632" s="6"/>
    </row>
    <row r="1633" spans="3:6" x14ac:dyDescent="0.25">
      <c r="C1633" s="34"/>
      <c r="F1633" s="6"/>
    </row>
    <row r="1634" spans="3:6" x14ac:dyDescent="0.25">
      <c r="C1634" s="34"/>
      <c r="F1634" s="6"/>
    </row>
    <row r="1635" spans="3:6" x14ac:dyDescent="0.25">
      <c r="C1635" s="34"/>
      <c r="F1635" s="6"/>
    </row>
    <row r="1636" spans="3:6" x14ac:dyDescent="0.25">
      <c r="C1636" s="34"/>
      <c r="F1636" s="6"/>
    </row>
    <row r="1637" spans="3:6" x14ac:dyDescent="0.25">
      <c r="C1637" s="34"/>
      <c r="F1637" s="6"/>
    </row>
    <row r="1638" spans="3:6" x14ac:dyDescent="0.25">
      <c r="C1638" s="34"/>
      <c r="F1638" s="6"/>
    </row>
    <row r="1639" spans="3:6" x14ac:dyDescent="0.25">
      <c r="C1639" s="34"/>
      <c r="F1639" s="6"/>
    </row>
    <row r="1640" spans="3:6" x14ac:dyDescent="0.25">
      <c r="C1640" s="34"/>
      <c r="F1640" s="6"/>
    </row>
    <row r="1641" spans="3:6" x14ac:dyDescent="0.25">
      <c r="C1641" s="34"/>
      <c r="F1641" s="6"/>
    </row>
    <row r="1642" spans="3:6" x14ac:dyDescent="0.25">
      <c r="C1642" s="34"/>
      <c r="F1642" s="6"/>
    </row>
    <row r="1643" spans="3:6" x14ac:dyDescent="0.25">
      <c r="C1643" s="34"/>
      <c r="F1643" s="6"/>
    </row>
    <row r="1644" spans="3:6" x14ac:dyDescent="0.25">
      <c r="C1644" s="34"/>
      <c r="F1644" s="6"/>
    </row>
    <row r="1645" spans="3:6" x14ac:dyDescent="0.25">
      <c r="C1645" s="34"/>
      <c r="F1645" s="6"/>
    </row>
    <row r="1646" spans="3:6" x14ac:dyDescent="0.25">
      <c r="C1646" s="34"/>
      <c r="F1646" s="6"/>
    </row>
    <row r="1647" spans="3:6" x14ac:dyDescent="0.25">
      <c r="C1647" s="34"/>
      <c r="F1647" s="6"/>
    </row>
    <row r="1648" spans="3:6" x14ac:dyDescent="0.25">
      <c r="C1648" s="34"/>
      <c r="F1648" s="6"/>
    </row>
    <row r="1649" spans="3:6" x14ac:dyDescent="0.25">
      <c r="C1649" s="34"/>
      <c r="F1649" s="6"/>
    </row>
    <row r="1650" spans="3:6" x14ac:dyDescent="0.25">
      <c r="C1650" s="34"/>
      <c r="F1650" s="6"/>
    </row>
    <row r="1651" spans="3:6" x14ac:dyDescent="0.25">
      <c r="C1651" s="34"/>
      <c r="F1651" s="6"/>
    </row>
    <row r="1652" spans="3:6" x14ac:dyDescent="0.25">
      <c r="C1652" s="34"/>
      <c r="F1652" s="6"/>
    </row>
    <row r="1653" spans="3:6" x14ac:dyDescent="0.25">
      <c r="C1653" s="34"/>
      <c r="F1653" s="6"/>
    </row>
    <row r="1654" spans="3:6" x14ac:dyDescent="0.25">
      <c r="C1654" s="34"/>
      <c r="F1654" s="6"/>
    </row>
    <row r="1655" spans="3:6" x14ac:dyDescent="0.25">
      <c r="C1655" s="34"/>
      <c r="F1655" s="6"/>
    </row>
    <row r="1656" spans="3:6" x14ac:dyDescent="0.25">
      <c r="C1656" s="34"/>
      <c r="F1656" s="6"/>
    </row>
    <row r="1657" spans="3:6" x14ac:dyDescent="0.25">
      <c r="C1657" s="34"/>
      <c r="F1657" s="6"/>
    </row>
    <row r="1658" spans="3:6" x14ac:dyDescent="0.25">
      <c r="C1658" s="34"/>
      <c r="F1658" s="6"/>
    </row>
    <row r="1659" spans="3:6" x14ac:dyDescent="0.25">
      <c r="C1659" s="34"/>
      <c r="F1659" s="6"/>
    </row>
    <row r="1660" spans="3:6" x14ac:dyDescent="0.25">
      <c r="C1660" s="34"/>
      <c r="F1660" s="6"/>
    </row>
    <row r="1661" spans="3:6" x14ac:dyDescent="0.25">
      <c r="C1661" s="34"/>
      <c r="F1661" s="6"/>
    </row>
    <row r="1662" spans="3:6" x14ac:dyDescent="0.25">
      <c r="C1662" s="34"/>
      <c r="F1662" s="6"/>
    </row>
    <row r="1663" spans="3:6" x14ac:dyDescent="0.25">
      <c r="C1663" s="34"/>
      <c r="F1663" s="6"/>
    </row>
    <row r="1664" spans="3:6" x14ac:dyDescent="0.25">
      <c r="C1664" s="34"/>
      <c r="F1664" s="6"/>
    </row>
    <row r="1665" spans="3:6" x14ac:dyDescent="0.25">
      <c r="C1665" s="34"/>
      <c r="F1665" s="6"/>
    </row>
    <row r="1666" spans="3:6" x14ac:dyDescent="0.25">
      <c r="C1666" s="34"/>
      <c r="F1666" s="6"/>
    </row>
    <row r="1667" spans="3:6" x14ac:dyDescent="0.25">
      <c r="C1667" s="34"/>
      <c r="F1667" s="6"/>
    </row>
    <row r="1668" spans="3:6" x14ac:dyDescent="0.25">
      <c r="C1668" s="34"/>
      <c r="F1668" s="6"/>
    </row>
    <row r="1669" spans="3:6" x14ac:dyDescent="0.25">
      <c r="C1669" s="34"/>
      <c r="F1669" s="6"/>
    </row>
    <row r="1670" spans="3:6" x14ac:dyDescent="0.25">
      <c r="C1670" s="34"/>
      <c r="F1670" s="6"/>
    </row>
    <row r="1671" spans="3:6" x14ac:dyDescent="0.25">
      <c r="C1671" s="34"/>
      <c r="F1671" s="6"/>
    </row>
    <row r="1672" spans="3:6" x14ac:dyDescent="0.25">
      <c r="C1672" s="34"/>
      <c r="F1672" s="6"/>
    </row>
    <row r="1673" spans="3:6" x14ac:dyDescent="0.25">
      <c r="C1673" s="34"/>
      <c r="F1673" s="6"/>
    </row>
    <row r="1674" spans="3:6" x14ac:dyDescent="0.25">
      <c r="C1674" s="34"/>
      <c r="F1674" s="6"/>
    </row>
    <row r="1675" spans="3:6" x14ac:dyDescent="0.25">
      <c r="C1675" s="34"/>
      <c r="F1675" s="6"/>
    </row>
    <row r="1676" spans="3:6" x14ac:dyDescent="0.25">
      <c r="C1676" s="34"/>
      <c r="F1676" s="6"/>
    </row>
    <row r="1677" spans="3:6" x14ac:dyDescent="0.25">
      <c r="C1677" s="34"/>
      <c r="F1677" s="6"/>
    </row>
    <row r="1678" spans="3:6" x14ac:dyDescent="0.25">
      <c r="C1678" s="34"/>
      <c r="F1678" s="6"/>
    </row>
    <row r="1679" spans="3:6" x14ac:dyDescent="0.25">
      <c r="C1679" s="34"/>
      <c r="F1679" s="6"/>
    </row>
    <row r="1680" spans="3:6" x14ac:dyDescent="0.25">
      <c r="C1680" s="34"/>
      <c r="F1680" s="6"/>
    </row>
    <row r="1681" spans="3:6" x14ac:dyDescent="0.25">
      <c r="C1681" s="34"/>
      <c r="F1681" s="6"/>
    </row>
    <row r="1682" spans="3:6" x14ac:dyDescent="0.25">
      <c r="C1682" s="34"/>
      <c r="F1682" s="6"/>
    </row>
    <row r="1683" spans="3:6" x14ac:dyDescent="0.25">
      <c r="C1683" s="34"/>
      <c r="F1683" s="6"/>
    </row>
    <row r="1684" spans="3:6" x14ac:dyDescent="0.25">
      <c r="C1684" s="34"/>
      <c r="F1684" s="6"/>
    </row>
    <row r="1685" spans="3:6" x14ac:dyDescent="0.25">
      <c r="C1685" s="34"/>
      <c r="F1685" s="6"/>
    </row>
    <row r="1686" spans="3:6" x14ac:dyDescent="0.25">
      <c r="C1686" s="34"/>
      <c r="F1686" s="6"/>
    </row>
    <row r="1687" spans="3:6" x14ac:dyDescent="0.25">
      <c r="C1687" s="34"/>
      <c r="F1687" s="6"/>
    </row>
    <row r="1688" spans="3:6" x14ac:dyDescent="0.25">
      <c r="C1688" s="34"/>
      <c r="F1688" s="6"/>
    </row>
    <row r="1689" spans="3:6" x14ac:dyDescent="0.25">
      <c r="C1689" s="34"/>
      <c r="F1689" s="6"/>
    </row>
    <row r="1690" spans="3:6" x14ac:dyDescent="0.25">
      <c r="C1690" s="34"/>
      <c r="F1690" s="6"/>
    </row>
    <row r="1691" spans="3:6" x14ac:dyDescent="0.25">
      <c r="C1691" s="34"/>
      <c r="F1691" s="6"/>
    </row>
    <row r="1692" spans="3:6" x14ac:dyDescent="0.25">
      <c r="C1692" s="34"/>
      <c r="F1692" s="6"/>
    </row>
    <row r="1693" spans="3:6" x14ac:dyDescent="0.25">
      <c r="C1693" s="34"/>
      <c r="F1693" s="6"/>
    </row>
    <row r="1694" spans="3:6" x14ac:dyDescent="0.25">
      <c r="C1694" s="34"/>
      <c r="F1694" s="6"/>
    </row>
    <row r="1695" spans="3:6" x14ac:dyDescent="0.25">
      <c r="C1695" s="34"/>
      <c r="F1695" s="6"/>
    </row>
    <row r="1696" spans="3:6" x14ac:dyDescent="0.25">
      <c r="C1696" s="34"/>
      <c r="F1696" s="6"/>
    </row>
    <row r="1697" spans="3:6" x14ac:dyDescent="0.25">
      <c r="C1697" s="34"/>
      <c r="F1697" s="6"/>
    </row>
    <row r="1698" spans="3:6" x14ac:dyDescent="0.25">
      <c r="C1698" s="34"/>
      <c r="F1698" s="6"/>
    </row>
    <row r="1699" spans="3:6" x14ac:dyDescent="0.25">
      <c r="C1699" s="34"/>
      <c r="F1699" s="6"/>
    </row>
    <row r="1700" spans="3:6" x14ac:dyDescent="0.25">
      <c r="C1700" s="34"/>
      <c r="F1700" s="6"/>
    </row>
    <row r="1701" spans="3:6" x14ac:dyDescent="0.25">
      <c r="C1701" s="34"/>
      <c r="F1701" s="6"/>
    </row>
    <row r="1702" spans="3:6" x14ac:dyDescent="0.25">
      <c r="C1702" s="34"/>
      <c r="F1702" s="6"/>
    </row>
    <row r="1703" spans="3:6" x14ac:dyDescent="0.25">
      <c r="C1703" s="34"/>
      <c r="F1703" s="6"/>
    </row>
    <row r="1704" spans="3:6" x14ac:dyDescent="0.25">
      <c r="C1704" s="34"/>
      <c r="F1704" s="6"/>
    </row>
    <row r="1705" spans="3:6" x14ac:dyDescent="0.25">
      <c r="C1705" s="34"/>
      <c r="F1705" s="6"/>
    </row>
    <row r="1706" spans="3:6" x14ac:dyDescent="0.25">
      <c r="C1706" s="34"/>
      <c r="F1706" s="6"/>
    </row>
    <row r="1707" spans="3:6" x14ac:dyDescent="0.25">
      <c r="C1707" s="34"/>
      <c r="F1707" s="6"/>
    </row>
    <row r="1708" spans="3:6" x14ac:dyDescent="0.25">
      <c r="C1708" s="34"/>
      <c r="F1708" s="6"/>
    </row>
    <row r="1709" spans="3:6" x14ac:dyDescent="0.25">
      <c r="C1709" s="34"/>
      <c r="F1709" s="6"/>
    </row>
    <row r="1710" spans="3:6" x14ac:dyDescent="0.25">
      <c r="C1710" s="34"/>
      <c r="F1710" s="6"/>
    </row>
    <row r="1711" spans="3:6" x14ac:dyDescent="0.25">
      <c r="C1711" s="34"/>
      <c r="F1711" s="6"/>
    </row>
    <row r="1712" spans="3:6" x14ac:dyDescent="0.25">
      <c r="C1712" s="34"/>
      <c r="F1712" s="6"/>
    </row>
    <row r="1713" spans="3:6" x14ac:dyDescent="0.25">
      <c r="C1713" s="34"/>
      <c r="F1713" s="6"/>
    </row>
    <row r="1714" spans="3:6" x14ac:dyDescent="0.25">
      <c r="C1714" s="34"/>
      <c r="F1714" s="6"/>
    </row>
    <row r="1715" spans="3:6" x14ac:dyDescent="0.25">
      <c r="C1715" s="34"/>
      <c r="F1715" s="6"/>
    </row>
    <row r="1716" spans="3:6" x14ac:dyDescent="0.25">
      <c r="C1716" s="34"/>
      <c r="F1716" s="6"/>
    </row>
    <row r="1717" spans="3:6" x14ac:dyDescent="0.25">
      <c r="C1717" s="34"/>
      <c r="F1717" s="6"/>
    </row>
    <row r="1718" spans="3:6" x14ac:dyDescent="0.25">
      <c r="C1718" s="34"/>
      <c r="F1718" s="6"/>
    </row>
    <row r="1719" spans="3:6" x14ac:dyDescent="0.25">
      <c r="C1719" s="34"/>
      <c r="F1719" s="6"/>
    </row>
    <row r="1720" spans="3:6" x14ac:dyDescent="0.25">
      <c r="C1720" s="34"/>
      <c r="F1720" s="6"/>
    </row>
    <row r="1721" spans="3:6" x14ac:dyDescent="0.25">
      <c r="C1721" s="34"/>
      <c r="F1721" s="6"/>
    </row>
    <row r="1722" spans="3:6" x14ac:dyDescent="0.25">
      <c r="C1722" s="34"/>
      <c r="F1722" s="6"/>
    </row>
    <row r="1723" spans="3:6" x14ac:dyDescent="0.25">
      <c r="C1723" s="34"/>
      <c r="F1723" s="6"/>
    </row>
    <row r="1724" spans="3:6" x14ac:dyDescent="0.25">
      <c r="C1724" s="34"/>
      <c r="F1724" s="6"/>
    </row>
    <row r="1725" spans="3:6" x14ac:dyDescent="0.25">
      <c r="C1725" s="34"/>
      <c r="F1725" s="6"/>
    </row>
    <row r="1726" spans="3:6" x14ac:dyDescent="0.25">
      <c r="C1726" s="34"/>
      <c r="F1726" s="6"/>
    </row>
    <row r="1727" spans="3:6" x14ac:dyDescent="0.25">
      <c r="C1727" s="34"/>
      <c r="F1727" s="6"/>
    </row>
    <row r="1728" spans="3:6" x14ac:dyDescent="0.25">
      <c r="C1728" s="34"/>
      <c r="F1728" s="6"/>
    </row>
    <row r="1729" spans="3:6" x14ac:dyDescent="0.25">
      <c r="C1729" s="34"/>
      <c r="F1729" s="6"/>
    </row>
    <row r="1730" spans="3:6" x14ac:dyDescent="0.25">
      <c r="C1730" s="34"/>
      <c r="F1730" s="6"/>
    </row>
    <row r="1731" spans="3:6" x14ac:dyDescent="0.25">
      <c r="C1731" s="34"/>
      <c r="F1731" s="6"/>
    </row>
    <row r="1732" spans="3:6" x14ac:dyDescent="0.25">
      <c r="C1732" s="34"/>
      <c r="F1732" s="6"/>
    </row>
    <row r="1733" spans="3:6" x14ac:dyDescent="0.25">
      <c r="C1733" s="34"/>
      <c r="F1733" s="6"/>
    </row>
    <row r="1734" spans="3:6" x14ac:dyDescent="0.25">
      <c r="C1734" s="34"/>
      <c r="F1734" s="6"/>
    </row>
    <row r="1735" spans="3:6" x14ac:dyDescent="0.25">
      <c r="C1735" s="34"/>
      <c r="F1735" s="6"/>
    </row>
    <row r="1736" spans="3:6" x14ac:dyDescent="0.25">
      <c r="C1736" s="34"/>
      <c r="F1736" s="6"/>
    </row>
    <row r="1737" spans="3:6" x14ac:dyDescent="0.25">
      <c r="C1737" s="34"/>
      <c r="F1737" s="6"/>
    </row>
    <row r="1738" spans="3:6" x14ac:dyDescent="0.25">
      <c r="C1738" s="34"/>
      <c r="F1738" s="6"/>
    </row>
    <row r="1739" spans="3:6" x14ac:dyDescent="0.25">
      <c r="C1739" s="34"/>
      <c r="F1739" s="6"/>
    </row>
    <row r="1740" spans="3:6" x14ac:dyDescent="0.25">
      <c r="C1740" s="34"/>
      <c r="F1740" s="6"/>
    </row>
    <row r="1741" spans="3:6" x14ac:dyDescent="0.25">
      <c r="C1741" s="34"/>
      <c r="F1741" s="6"/>
    </row>
    <row r="1742" spans="3:6" x14ac:dyDescent="0.25">
      <c r="C1742" s="34"/>
      <c r="F1742" s="6"/>
    </row>
    <row r="1743" spans="3:6" x14ac:dyDescent="0.25">
      <c r="C1743" s="34"/>
      <c r="F1743" s="6"/>
    </row>
    <row r="1744" spans="3:6" x14ac:dyDescent="0.25">
      <c r="C1744" s="34"/>
      <c r="F1744" s="6"/>
    </row>
    <row r="1745" spans="3:6" x14ac:dyDescent="0.25">
      <c r="C1745" s="34"/>
      <c r="F1745" s="6"/>
    </row>
    <row r="1746" spans="3:6" x14ac:dyDescent="0.25">
      <c r="C1746" s="34"/>
      <c r="F1746" s="6"/>
    </row>
    <row r="1747" spans="3:6" x14ac:dyDescent="0.25">
      <c r="C1747" s="34"/>
      <c r="F1747" s="6"/>
    </row>
    <row r="1748" spans="3:6" x14ac:dyDescent="0.25">
      <c r="C1748" s="34"/>
      <c r="F1748" s="6"/>
    </row>
    <row r="1749" spans="3:6" x14ac:dyDescent="0.25">
      <c r="C1749" s="34"/>
      <c r="F1749" s="6"/>
    </row>
    <row r="1750" spans="3:6" x14ac:dyDescent="0.25">
      <c r="C1750" s="34"/>
      <c r="F1750" s="6"/>
    </row>
    <row r="1751" spans="3:6" x14ac:dyDescent="0.25">
      <c r="C1751" s="34"/>
      <c r="F1751" s="6"/>
    </row>
    <row r="1752" spans="3:6" x14ac:dyDescent="0.25">
      <c r="C1752" s="34"/>
      <c r="F1752" s="6"/>
    </row>
    <row r="1753" spans="3:6" x14ac:dyDescent="0.25">
      <c r="C1753" s="34"/>
      <c r="F1753" s="6"/>
    </row>
    <row r="1754" spans="3:6" x14ac:dyDescent="0.25">
      <c r="C1754" s="34"/>
      <c r="F1754" s="6"/>
    </row>
    <row r="1755" spans="3:6" x14ac:dyDescent="0.25">
      <c r="C1755" s="34"/>
      <c r="F1755" s="6"/>
    </row>
    <row r="1756" spans="3:6" x14ac:dyDescent="0.25">
      <c r="C1756" s="34"/>
      <c r="F1756" s="6"/>
    </row>
    <row r="1757" spans="3:6" x14ac:dyDescent="0.25">
      <c r="C1757" s="34"/>
      <c r="F1757" s="6"/>
    </row>
    <row r="1758" spans="3:6" x14ac:dyDescent="0.25">
      <c r="C1758" s="34"/>
      <c r="F1758" s="6"/>
    </row>
    <row r="1759" spans="3:6" x14ac:dyDescent="0.25">
      <c r="C1759" s="34"/>
      <c r="F1759" s="6"/>
    </row>
    <row r="1760" spans="3:6" x14ac:dyDescent="0.25">
      <c r="C1760" s="34"/>
      <c r="F1760" s="6"/>
    </row>
    <row r="1761" spans="3:6" x14ac:dyDescent="0.25">
      <c r="C1761" s="34"/>
      <c r="F1761" s="6"/>
    </row>
    <row r="1762" spans="3:6" x14ac:dyDescent="0.25">
      <c r="C1762" s="34"/>
      <c r="F1762" s="6"/>
    </row>
    <row r="1763" spans="3:6" x14ac:dyDescent="0.25">
      <c r="C1763" s="34"/>
      <c r="F1763" s="6"/>
    </row>
    <row r="1764" spans="3:6" x14ac:dyDescent="0.25">
      <c r="C1764" s="34"/>
      <c r="F1764" s="6"/>
    </row>
    <row r="1765" spans="3:6" x14ac:dyDescent="0.25">
      <c r="C1765" s="34"/>
      <c r="F1765" s="6"/>
    </row>
    <row r="1766" spans="3:6" x14ac:dyDescent="0.25">
      <c r="C1766" s="34"/>
      <c r="F1766" s="6"/>
    </row>
    <row r="1767" spans="3:6" x14ac:dyDescent="0.25">
      <c r="C1767" s="34"/>
      <c r="F1767" s="6"/>
    </row>
    <row r="1768" spans="3:6" x14ac:dyDescent="0.25">
      <c r="C1768" s="34"/>
      <c r="F1768" s="6"/>
    </row>
    <row r="1769" spans="3:6" x14ac:dyDescent="0.25">
      <c r="C1769" s="34"/>
      <c r="F1769" s="6"/>
    </row>
    <row r="1770" spans="3:6" x14ac:dyDescent="0.25">
      <c r="C1770" s="34"/>
      <c r="F1770" s="6"/>
    </row>
    <row r="1771" spans="3:6" x14ac:dyDescent="0.25">
      <c r="C1771" s="34"/>
      <c r="F1771" s="6"/>
    </row>
    <row r="1772" spans="3:6" x14ac:dyDescent="0.25">
      <c r="C1772" s="34"/>
      <c r="F1772" s="6"/>
    </row>
    <row r="1773" spans="3:6" x14ac:dyDescent="0.25">
      <c r="C1773" s="34"/>
      <c r="F1773" s="6"/>
    </row>
    <row r="1774" spans="3:6" x14ac:dyDescent="0.25">
      <c r="C1774" s="34"/>
      <c r="F1774" s="6"/>
    </row>
    <row r="1775" spans="3:6" x14ac:dyDescent="0.25">
      <c r="C1775" s="34"/>
      <c r="F1775" s="6"/>
    </row>
    <row r="1776" spans="3:6" x14ac:dyDescent="0.25">
      <c r="C1776" s="34"/>
      <c r="F1776" s="6"/>
    </row>
    <row r="1777" spans="3:6" x14ac:dyDescent="0.25">
      <c r="C1777" s="34"/>
      <c r="F1777" s="6"/>
    </row>
    <row r="1778" spans="3:6" x14ac:dyDescent="0.25">
      <c r="C1778" s="34"/>
      <c r="F1778" s="6"/>
    </row>
    <row r="1779" spans="3:6" x14ac:dyDescent="0.25">
      <c r="C1779" s="34"/>
      <c r="F1779" s="6"/>
    </row>
    <row r="1780" spans="3:6" x14ac:dyDescent="0.25">
      <c r="C1780" s="34"/>
      <c r="F1780" s="6"/>
    </row>
    <row r="1781" spans="3:6" x14ac:dyDescent="0.25">
      <c r="C1781" s="34"/>
      <c r="F1781" s="6"/>
    </row>
    <row r="1782" spans="3:6" x14ac:dyDescent="0.25">
      <c r="C1782" s="34"/>
      <c r="F1782" s="6"/>
    </row>
    <row r="1783" spans="3:6" x14ac:dyDescent="0.25">
      <c r="C1783" s="34"/>
      <c r="F1783" s="6"/>
    </row>
    <row r="1784" spans="3:6" x14ac:dyDescent="0.25">
      <c r="C1784" s="34"/>
      <c r="F1784" s="6"/>
    </row>
    <row r="1785" spans="3:6" x14ac:dyDescent="0.25">
      <c r="C1785" s="34"/>
      <c r="F1785" s="6"/>
    </row>
    <row r="1786" spans="3:6" x14ac:dyDescent="0.25">
      <c r="C1786" s="34"/>
      <c r="F1786" s="6"/>
    </row>
    <row r="1787" spans="3:6" x14ac:dyDescent="0.25">
      <c r="C1787" s="34"/>
      <c r="F1787" s="6"/>
    </row>
    <row r="1788" spans="3:6" x14ac:dyDescent="0.25">
      <c r="C1788" s="34"/>
      <c r="F1788" s="6"/>
    </row>
    <row r="1789" spans="3:6" x14ac:dyDescent="0.25">
      <c r="C1789" s="34"/>
      <c r="F1789" s="6"/>
    </row>
    <row r="1790" spans="3:6" x14ac:dyDescent="0.25">
      <c r="C1790" s="34"/>
      <c r="F1790" s="6"/>
    </row>
    <row r="1791" spans="3:6" x14ac:dyDescent="0.25">
      <c r="C1791" s="34"/>
      <c r="F1791" s="6"/>
    </row>
    <row r="1792" spans="3:6" x14ac:dyDescent="0.25">
      <c r="C1792" s="34"/>
      <c r="F1792" s="6"/>
    </row>
    <row r="1793" spans="3:6" x14ac:dyDescent="0.25">
      <c r="C1793" s="34"/>
      <c r="F1793" s="6"/>
    </row>
    <row r="1794" spans="3:6" x14ac:dyDescent="0.25">
      <c r="C1794" s="34"/>
      <c r="F1794" s="6"/>
    </row>
    <row r="1795" spans="3:6" x14ac:dyDescent="0.25">
      <c r="C1795" s="34"/>
      <c r="F1795" s="6"/>
    </row>
    <row r="1796" spans="3:6" x14ac:dyDescent="0.25">
      <c r="C1796" s="34"/>
      <c r="F1796" s="6"/>
    </row>
    <row r="1797" spans="3:6" x14ac:dyDescent="0.25">
      <c r="C1797" s="34"/>
      <c r="F1797" s="6"/>
    </row>
    <row r="1798" spans="3:6" x14ac:dyDescent="0.25">
      <c r="C1798" s="34"/>
      <c r="F1798" s="6"/>
    </row>
    <row r="1799" spans="3:6" x14ac:dyDescent="0.25">
      <c r="C1799" s="34"/>
      <c r="F1799" s="6"/>
    </row>
    <row r="1800" spans="3:6" x14ac:dyDescent="0.25">
      <c r="C1800" s="34"/>
      <c r="F1800" s="6"/>
    </row>
    <row r="1801" spans="3:6" x14ac:dyDescent="0.25">
      <c r="C1801" s="34"/>
      <c r="F1801" s="6"/>
    </row>
    <row r="1802" spans="3:6" x14ac:dyDescent="0.25">
      <c r="C1802" s="34"/>
      <c r="F1802" s="6"/>
    </row>
    <row r="1803" spans="3:6" x14ac:dyDescent="0.25">
      <c r="C1803" s="34"/>
      <c r="F1803" s="6"/>
    </row>
    <row r="1804" spans="3:6" x14ac:dyDescent="0.25">
      <c r="C1804" s="34"/>
      <c r="F1804" s="6"/>
    </row>
    <row r="1805" spans="3:6" x14ac:dyDescent="0.25">
      <c r="C1805" s="34"/>
      <c r="F1805" s="6"/>
    </row>
    <row r="1806" spans="3:6" x14ac:dyDescent="0.25">
      <c r="C1806" s="34"/>
      <c r="F1806" s="6"/>
    </row>
    <row r="1807" spans="3:6" x14ac:dyDescent="0.25">
      <c r="C1807" s="34"/>
      <c r="F1807" s="6"/>
    </row>
    <row r="1808" spans="3:6" x14ac:dyDescent="0.25">
      <c r="C1808" s="34"/>
      <c r="F1808" s="6"/>
    </row>
    <row r="1809" spans="3:6" x14ac:dyDescent="0.25">
      <c r="C1809" s="34"/>
      <c r="F1809" s="6"/>
    </row>
    <row r="1810" spans="3:6" x14ac:dyDescent="0.25">
      <c r="C1810" s="34"/>
      <c r="F1810" s="6"/>
    </row>
    <row r="1811" spans="3:6" x14ac:dyDescent="0.25">
      <c r="C1811" s="34"/>
      <c r="F1811" s="6"/>
    </row>
    <row r="1812" spans="3:6" x14ac:dyDescent="0.25">
      <c r="C1812" s="34"/>
      <c r="F1812" s="6"/>
    </row>
    <row r="1813" spans="3:6" x14ac:dyDescent="0.25">
      <c r="C1813" s="34"/>
      <c r="F1813" s="6"/>
    </row>
    <row r="1814" spans="3:6" x14ac:dyDescent="0.25">
      <c r="C1814" s="34"/>
      <c r="F1814" s="6"/>
    </row>
    <row r="1815" spans="3:6" x14ac:dyDescent="0.25">
      <c r="C1815" s="34"/>
      <c r="F1815" s="6"/>
    </row>
    <row r="1816" spans="3:6" x14ac:dyDescent="0.25">
      <c r="C1816" s="34"/>
      <c r="F1816" s="6"/>
    </row>
    <row r="1817" spans="3:6" x14ac:dyDescent="0.25">
      <c r="C1817" s="34"/>
      <c r="F1817" s="6"/>
    </row>
    <row r="1818" spans="3:6" x14ac:dyDescent="0.25">
      <c r="C1818" s="34"/>
      <c r="F1818" s="6"/>
    </row>
    <row r="1819" spans="3:6" x14ac:dyDescent="0.25">
      <c r="C1819" s="34"/>
      <c r="F1819" s="6"/>
    </row>
    <row r="1820" spans="3:6" x14ac:dyDescent="0.25">
      <c r="C1820" s="34"/>
      <c r="F1820" s="6"/>
    </row>
    <row r="1821" spans="3:6" x14ac:dyDescent="0.25">
      <c r="C1821" s="34"/>
      <c r="F1821" s="6"/>
    </row>
    <row r="1822" spans="3:6" x14ac:dyDescent="0.25">
      <c r="C1822" s="34"/>
      <c r="F1822" s="6"/>
    </row>
    <row r="1823" spans="3:6" x14ac:dyDescent="0.25">
      <c r="C1823" s="34"/>
      <c r="F1823" s="6"/>
    </row>
    <row r="1824" spans="3:6" x14ac:dyDescent="0.25">
      <c r="C1824" s="34"/>
      <c r="F1824" s="6"/>
    </row>
    <row r="1825" spans="3:6" x14ac:dyDescent="0.25">
      <c r="C1825" s="34"/>
      <c r="F1825" s="6"/>
    </row>
    <row r="1826" spans="3:6" x14ac:dyDescent="0.25">
      <c r="C1826" s="34"/>
      <c r="F1826" s="6"/>
    </row>
    <row r="1827" spans="3:6" x14ac:dyDescent="0.25">
      <c r="C1827" s="34"/>
      <c r="F1827" s="6"/>
    </row>
    <row r="1828" spans="3:6" x14ac:dyDescent="0.25">
      <c r="C1828" s="34"/>
      <c r="F1828" s="6"/>
    </row>
    <row r="1829" spans="3:6" x14ac:dyDescent="0.25">
      <c r="C1829" s="34"/>
      <c r="F1829" s="6"/>
    </row>
    <row r="1830" spans="3:6" x14ac:dyDescent="0.25">
      <c r="C1830" s="34"/>
      <c r="F1830" s="6"/>
    </row>
    <row r="1831" spans="3:6" x14ac:dyDescent="0.25">
      <c r="C1831" s="34"/>
      <c r="F1831" s="6"/>
    </row>
    <row r="1832" spans="3:6" x14ac:dyDescent="0.25">
      <c r="C1832" s="34"/>
      <c r="F1832" s="6"/>
    </row>
    <row r="1833" spans="3:6" x14ac:dyDescent="0.25">
      <c r="C1833" s="34"/>
      <c r="F1833" s="6"/>
    </row>
    <row r="1834" spans="3:6" x14ac:dyDescent="0.25">
      <c r="C1834" s="34"/>
      <c r="F1834" s="6"/>
    </row>
    <row r="1835" spans="3:6" x14ac:dyDescent="0.25">
      <c r="C1835" s="34"/>
      <c r="F1835" s="6"/>
    </row>
    <row r="1836" spans="3:6" x14ac:dyDescent="0.25">
      <c r="C1836" s="34"/>
      <c r="F1836" s="6"/>
    </row>
    <row r="1837" spans="3:6" x14ac:dyDescent="0.25">
      <c r="C1837" s="34"/>
      <c r="F1837" s="6"/>
    </row>
    <row r="1838" spans="3:6" x14ac:dyDescent="0.25">
      <c r="C1838" s="34"/>
      <c r="F1838" s="6"/>
    </row>
    <row r="1839" spans="3:6" x14ac:dyDescent="0.25">
      <c r="C1839" s="34"/>
      <c r="F1839" s="6"/>
    </row>
    <row r="1840" spans="3:6" x14ac:dyDescent="0.25">
      <c r="C1840" s="34"/>
      <c r="F1840" s="6"/>
    </row>
    <row r="1841" spans="3:6" x14ac:dyDescent="0.25">
      <c r="C1841" s="34"/>
      <c r="F1841" s="6"/>
    </row>
    <row r="1842" spans="3:6" x14ac:dyDescent="0.25">
      <c r="C1842" s="34"/>
      <c r="F1842" s="6"/>
    </row>
    <row r="1843" spans="3:6" x14ac:dyDescent="0.25">
      <c r="C1843" s="34"/>
      <c r="F1843" s="6"/>
    </row>
    <row r="1844" spans="3:6" x14ac:dyDescent="0.25">
      <c r="C1844" s="34"/>
      <c r="F1844" s="6"/>
    </row>
    <row r="1845" spans="3:6" x14ac:dyDescent="0.25">
      <c r="C1845" s="34"/>
      <c r="F1845" s="6"/>
    </row>
    <row r="1846" spans="3:6" x14ac:dyDescent="0.25">
      <c r="C1846" s="34"/>
      <c r="F1846" s="6"/>
    </row>
    <row r="1847" spans="3:6" x14ac:dyDescent="0.25">
      <c r="C1847" s="34"/>
      <c r="F1847" s="6"/>
    </row>
    <row r="1848" spans="3:6" x14ac:dyDescent="0.25">
      <c r="C1848" s="34"/>
      <c r="F1848" s="6"/>
    </row>
    <row r="1849" spans="3:6" x14ac:dyDescent="0.25">
      <c r="C1849" s="34"/>
      <c r="F1849" s="6"/>
    </row>
    <row r="1850" spans="3:6" x14ac:dyDescent="0.25">
      <c r="C1850" s="34"/>
      <c r="F1850" s="6"/>
    </row>
    <row r="1851" spans="3:6" x14ac:dyDescent="0.25">
      <c r="C1851" s="34"/>
      <c r="F1851" s="6"/>
    </row>
    <row r="1852" spans="3:6" x14ac:dyDescent="0.25">
      <c r="C1852" s="34"/>
      <c r="F1852" s="6"/>
    </row>
    <row r="1853" spans="3:6" x14ac:dyDescent="0.25">
      <c r="C1853" s="34"/>
      <c r="F1853" s="6"/>
    </row>
    <row r="1854" spans="3:6" x14ac:dyDescent="0.25">
      <c r="C1854" s="34"/>
      <c r="F1854" s="6"/>
    </row>
    <row r="1855" spans="3:6" x14ac:dyDescent="0.25">
      <c r="C1855" s="34"/>
      <c r="F1855" s="6"/>
    </row>
    <row r="1856" spans="3:6" x14ac:dyDescent="0.25">
      <c r="C1856" s="34"/>
      <c r="F1856" s="6"/>
    </row>
    <row r="1857" spans="3:6" x14ac:dyDescent="0.25">
      <c r="C1857" s="34"/>
      <c r="F1857" s="6"/>
    </row>
    <row r="1858" spans="3:6" x14ac:dyDescent="0.25">
      <c r="C1858" s="34"/>
      <c r="F1858" s="6"/>
    </row>
    <row r="1859" spans="3:6" x14ac:dyDescent="0.25">
      <c r="C1859" s="34"/>
      <c r="F1859" s="6"/>
    </row>
    <row r="1860" spans="3:6" x14ac:dyDescent="0.25">
      <c r="C1860" s="34"/>
      <c r="F1860" s="6"/>
    </row>
    <row r="1861" spans="3:6" x14ac:dyDescent="0.25">
      <c r="C1861" s="34"/>
      <c r="F1861" s="6"/>
    </row>
    <row r="1862" spans="3:6" x14ac:dyDescent="0.25">
      <c r="C1862" s="34"/>
      <c r="F1862" s="6"/>
    </row>
    <row r="1863" spans="3:6" x14ac:dyDescent="0.25">
      <c r="C1863" s="34"/>
      <c r="F1863" s="6"/>
    </row>
    <row r="1864" spans="3:6" x14ac:dyDescent="0.25">
      <c r="C1864" s="34"/>
      <c r="F1864" s="6"/>
    </row>
    <row r="1865" spans="3:6" x14ac:dyDescent="0.25">
      <c r="C1865" s="34"/>
      <c r="F1865" s="6"/>
    </row>
    <row r="1866" spans="3:6" x14ac:dyDescent="0.25">
      <c r="C1866" s="34"/>
      <c r="F1866" s="6"/>
    </row>
    <row r="1867" spans="3:6" x14ac:dyDescent="0.25">
      <c r="C1867" s="34"/>
      <c r="F1867" s="6"/>
    </row>
    <row r="1868" spans="3:6" x14ac:dyDescent="0.25">
      <c r="C1868" s="34"/>
      <c r="F1868" s="6"/>
    </row>
    <row r="1869" spans="3:6" x14ac:dyDescent="0.25">
      <c r="C1869" s="34"/>
      <c r="F1869" s="6"/>
    </row>
    <row r="1870" spans="3:6" x14ac:dyDescent="0.25">
      <c r="C1870" s="34"/>
      <c r="F1870" s="6"/>
    </row>
    <row r="1871" spans="3:6" x14ac:dyDescent="0.25">
      <c r="C1871" s="34"/>
      <c r="F1871" s="6"/>
    </row>
    <row r="1872" spans="3:6" x14ac:dyDescent="0.25">
      <c r="C1872" s="34"/>
      <c r="F1872" s="6"/>
    </row>
    <row r="1873" spans="3:6" x14ac:dyDescent="0.25">
      <c r="C1873" s="34"/>
      <c r="F1873" s="6"/>
    </row>
    <row r="1874" spans="3:6" x14ac:dyDescent="0.25">
      <c r="C1874" s="34"/>
      <c r="F1874" s="6"/>
    </row>
    <row r="1875" spans="3:6" x14ac:dyDescent="0.25">
      <c r="C1875" s="34"/>
      <c r="F1875" s="6"/>
    </row>
    <row r="1876" spans="3:6" x14ac:dyDescent="0.25">
      <c r="C1876" s="34"/>
      <c r="F1876" s="6"/>
    </row>
    <row r="1877" spans="3:6" x14ac:dyDescent="0.25">
      <c r="C1877" s="34"/>
      <c r="F1877" s="6"/>
    </row>
    <row r="1878" spans="3:6" x14ac:dyDescent="0.25">
      <c r="C1878" s="34"/>
      <c r="F1878" s="6"/>
    </row>
    <row r="1879" spans="3:6" x14ac:dyDescent="0.25">
      <c r="C1879" s="34"/>
      <c r="F1879" s="6"/>
    </row>
    <row r="1880" spans="3:6" x14ac:dyDescent="0.25">
      <c r="C1880" s="34"/>
      <c r="F1880" s="6"/>
    </row>
    <row r="1881" spans="3:6" x14ac:dyDescent="0.25">
      <c r="C1881" s="34"/>
      <c r="F1881" s="6"/>
    </row>
    <row r="1882" spans="3:6" x14ac:dyDescent="0.25">
      <c r="C1882" s="34"/>
      <c r="F1882" s="6"/>
    </row>
    <row r="1883" spans="3:6" x14ac:dyDescent="0.25">
      <c r="C1883" s="34"/>
      <c r="F1883" s="6"/>
    </row>
    <row r="1884" spans="3:6" x14ac:dyDescent="0.25">
      <c r="C1884" s="34"/>
      <c r="F1884" s="6"/>
    </row>
    <row r="1885" spans="3:6" x14ac:dyDescent="0.25">
      <c r="C1885" s="34"/>
      <c r="F1885" s="6"/>
    </row>
    <row r="1886" spans="3:6" x14ac:dyDescent="0.25">
      <c r="C1886" s="34"/>
      <c r="F1886" s="6"/>
    </row>
    <row r="1887" spans="3:6" x14ac:dyDescent="0.25">
      <c r="C1887" s="34"/>
      <c r="F1887" s="6"/>
    </row>
    <row r="1888" spans="3:6" x14ac:dyDescent="0.25">
      <c r="C1888" s="34"/>
      <c r="F1888" s="6"/>
    </row>
    <row r="1889" spans="3:6" x14ac:dyDescent="0.25">
      <c r="C1889" s="34"/>
      <c r="F1889" s="6"/>
    </row>
    <row r="1890" spans="3:6" x14ac:dyDescent="0.25">
      <c r="C1890" s="34"/>
      <c r="F1890" s="6"/>
    </row>
    <row r="1891" spans="3:6" x14ac:dyDescent="0.25">
      <c r="C1891" s="34"/>
      <c r="F1891" s="6"/>
    </row>
    <row r="1892" spans="3:6" x14ac:dyDescent="0.25">
      <c r="C1892" s="34"/>
      <c r="F1892" s="6"/>
    </row>
    <row r="1893" spans="3:6" x14ac:dyDescent="0.25">
      <c r="C1893" s="34"/>
      <c r="F1893" s="6"/>
    </row>
    <row r="1894" spans="3:6" x14ac:dyDescent="0.25">
      <c r="C1894" s="34"/>
      <c r="F1894" s="6"/>
    </row>
    <row r="1895" spans="3:6" x14ac:dyDescent="0.25">
      <c r="C1895" s="34"/>
      <c r="F1895" s="6"/>
    </row>
    <row r="1896" spans="3:6" x14ac:dyDescent="0.25">
      <c r="C1896" s="34"/>
      <c r="F1896" s="6"/>
    </row>
    <row r="1897" spans="3:6" x14ac:dyDescent="0.25">
      <c r="C1897" s="34"/>
      <c r="F1897" s="6"/>
    </row>
    <row r="1898" spans="3:6" x14ac:dyDescent="0.25">
      <c r="C1898" s="34"/>
      <c r="F1898" s="6"/>
    </row>
    <row r="1899" spans="3:6" x14ac:dyDescent="0.25">
      <c r="C1899" s="34"/>
      <c r="F1899" s="6"/>
    </row>
    <row r="1900" spans="3:6" x14ac:dyDescent="0.25">
      <c r="C1900" s="34"/>
      <c r="F1900" s="6"/>
    </row>
    <row r="1901" spans="3:6" x14ac:dyDescent="0.25">
      <c r="C1901" s="34"/>
      <c r="F1901" s="6"/>
    </row>
    <row r="1902" spans="3:6" x14ac:dyDescent="0.25">
      <c r="C1902" s="34"/>
      <c r="F1902" s="6"/>
    </row>
    <row r="1903" spans="3:6" x14ac:dyDescent="0.25">
      <c r="C1903" s="34"/>
      <c r="F1903" s="6"/>
    </row>
    <row r="1904" spans="3:6" x14ac:dyDescent="0.25">
      <c r="C1904" s="34"/>
      <c r="F1904" s="6"/>
    </row>
    <row r="1905" spans="3:6" x14ac:dyDescent="0.25">
      <c r="C1905" s="34"/>
      <c r="F1905" s="6"/>
    </row>
    <row r="1906" spans="3:6" x14ac:dyDescent="0.25">
      <c r="C1906" s="34"/>
      <c r="F1906" s="6"/>
    </row>
    <row r="1907" spans="3:6" x14ac:dyDescent="0.25">
      <c r="C1907" s="34"/>
      <c r="F1907" s="6"/>
    </row>
    <row r="1908" spans="3:6" x14ac:dyDescent="0.25">
      <c r="C1908" s="34"/>
      <c r="F1908" s="6"/>
    </row>
    <row r="1909" spans="3:6" x14ac:dyDescent="0.25">
      <c r="C1909" s="34"/>
      <c r="F1909" s="6"/>
    </row>
    <row r="1910" spans="3:6" x14ac:dyDescent="0.25">
      <c r="C1910" s="34"/>
      <c r="F1910" s="6"/>
    </row>
    <row r="1911" spans="3:6" x14ac:dyDescent="0.25">
      <c r="C1911" s="34"/>
      <c r="F1911" s="6"/>
    </row>
    <row r="1912" spans="3:6" x14ac:dyDescent="0.25">
      <c r="C1912" s="34"/>
      <c r="F1912" s="6"/>
    </row>
    <row r="1913" spans="3:6" x14ac:dyDescent="0.25">
      <c r="C1913" s="34"/>
      <c r="F1913" s="6"/>
    </row>
    <row r="1914" spans="3:6" x14ac:dyDescent="0.25">
      <c r="C1914" s="34"/>
      <c r="F1914" s="6"/>
    </row>
    <row r="1915" spans="3:6" x14ac:dyDescent="0.25">
      <c r="C1915" s="34"/>
      <c r="F1915" s="6"/>
    </row>
    <row r="1916" spans="3:6" x14ac:dyDescent="0.25">
      <c r="C1916" s="34"/>
      <c r="F1916" s="6"/>
    </row>
    <row r="1917" spans="3:6" x14ac:dyDescent="0.25">
      <c r="C1917" s="34"/>
      <c r="F1917" s="6"/>
    </row>
    <row r="1918" spans="3:6" x14ac:dyDescent="0.25">
      <c r="C1918" s="34"/>
      <c r="F1918" s="6"/>
    </row>
    <row r="1919" spans="3:6" x14ac:dyDescent="0.25">
      <c r="C1919" s="34"/>
      <c r="F1919" s="6"/>
    </row>
    <row r="1920" spans="3:6" x14ac:dyDescent="0.25">
      <c r="C1920" s="34"/>
      <c r="F1920" s="6"/>
    </row>
    <row r="1921" spans="3:6" x14ac:dyDescent="0.25">
      <c r="C1921" s="34"/>
      <c r="F1921" s="6"/>
    </row>
    <row r="1922" spans="3:6" x14ac:dyDescent="0.25">
      <c r="C1922" s="34"/>
      <c r="F1922" s="6"/>
    </row>
    <row r="1923" spans="3:6" x14ac:dyDescent="0.25">
      <c r="C1923" s="34"/>
      <c r="F1923" s="6"/>
    </row>
    <row r="1924" spans="3:6" x14ac:dyDescent="0.25">
      <c r="C1924" s="34"/>
      <c r="F1924" s="6"/>
    </row>
    <row r="1925" spans="3:6" x14ac:dyDescent="0.25">
      <c r="C1925" s="34"/>
      <c r="F1925" s="6"/>
    </row>
    <row r="1926" spans="3:6" x14ac:dyDescent="0.25">
      <c r="C1926" s="34"/>
      <c r="F1926" s="6"/>
    </row>
    <row r="1927" spans="3:6" x14ac:dyDescent="0.25">
      <c r="C1927" s="34"/>
      <c r="F1927" s="6"/>
    </row>
    <row r="1928" spans="3:6" x14ac:dyDescent="0.25">
      <c r="C1928" s="34"/>
      <c r="F1928" s="6"/>
    </row>
    <row r="1929" spans="3:6" x14ac:dyDescent="0.25">
      <c r="C1929" s="34"/>
      <c r="F1929" s="6"/>
    </row>
    <row r="1930" spans="3:6" x14ac:dyDescent="0.25">
      <c r="C1930" s="34"/>
      <c r="F1930" s="6"/>
    </row>
    <row r="1931" spans="3:6" x14ac:dyDescent="0.25">
      <c r="C1931" s="34"/>
      <c r="F1931" s="6"/>
    </row>
    <row r="1932" spans="3:6" x14ac:dyDescent="0.25">
      <c r="C1932" s="34"/>
      <c r="F1932" s="6"/>
    </row>
    <row r="1933" spans="3:6" x14ac:dyDescent="0.25">
      <c r="C1933" s="34"/>
      <c r="F1933" s="6"/>
    </row>
    <row r="1934" spans="3:6" x14ac:dyDescent="0.25">
      <c r="C1934" s="34"/>
      <c r="F1934" s="6"/>
    </row>
    <row r="1935" spans="3:6" x14ac:dyDescent="0.25">
      <c r="C1935" s="34"/>
      <c r="F1935" s="6"/>
    </row>
    <row r="1936" spans="3:6" x14ac:dyDescent="0.25">
      <c r="C1936" s="34"/>
      <c r="F1936" s="6"/>
    </row>
    <row r="1937" spans="3:6" x14ac:dyDescent="0.25">
      <c r="C1937" s="34"/>
      <c r="F1937" s="6"/>
    </row>
    <row r="1938" spans="3:6" x14ac:dyDescent="0.25">
      <c r="C1938" s="34"/>
      <c r="F1938" s="6"/>
    </row>
    <row r="1939" spans="3:6" x14ac:dyDescent="0.25">
      <c r="C1939" s="34"/>
      <c r="F1939" s="6"/>
    </row>
    <row r="1940" spans="3:6" x14ac:dyDescent="0.25">
      <c r="C1940" s="34"/>
      <c r="F1940" s="6"/>
    </row>
    <row r="1941" spans="3:6" x14ac:dyDescent="0.25">
      <c r="C1941" s="34"/>
      <c r="F1941" s="6"/>
    </row>
    <row r="1942" spans="3:6" x14ac:dyDescent="0.25">
      <c r="C1942" s="34"/>
      <c r="F1942" s="6"/>
    </row>
    <row r="1943" spans="3:6" x14ac:dyDescent="0.25">
      <c r="C1943" s="34"/>
      <c r="F1943" s="6"/>
    </row>
    <row r="1944" spans="3:6" x14ac:dyDescent="0.25">
      <c r="C1944" s="34"/>
      <c r="F1944" s="6"/>
    </row>
    <row r="1945" spans="3:6" x14ac:dyDescent="0.25">
      <c r="C1945" s="34"/>
      <c r="F1945" s="6"/>
    </row>
    <row r="1946" spans="3:6" x14ac:dyDescent="0.25">
      <c r="C1946" s="34"/>
      <c r="F1946" s="6"/>
    </row>
    <row r="1947" spans="3:6" x14ac:dyDescent="0.25">
      <c r="C1947" s="34"/>
      <c r="F1947" s="6"/>
    </row>
    <row r="1948" spans="3:6" x14ac:dyDescent="0.25">
      <c r="C1948" s="34"/>
      <c r="F1948" s="6"/>
    </row>
    <row r="1949" spans="3:6" x14ac:dyDescent="0.25">
      <c r="C1949" s="34"/>
      <c r="F1949" s="6"/>
    </row>
    <row r="1950" spans="3:6" x14ac:dyDescent="0.25">
      <c r="C1950" s="34"/>
      <c r="F1950" s="6"/>
    </row>
    <row r="1951" spans="3:6" x14ac:dyDescent="0.25">
      <c r="C1951" s="34"/>
      <c r="F1951" s="6"/>
    </row>
    <row r="1952" spans="3:6" x14ac:dyDescent="0.25">
      <c r="C1952" s="34"/>
      <c r="F1952" s="6"/>
    </row>
    <row r="1953" spans="3:6" x14ac:dyDescent="0.25">
      <c r="C1953" s="34"/>
      <c r="F1953" s="6"/>
    </row>
    <row r="1954" spans="3:6" x14ac:dyDescent="0.25">
      <c r="C1954" s="34"/>
      <c r="F1954" s="6"/>
    </row>
    <row r="1955" spans="3:6" x14ac:dyDescent="0.25">
      <c r="C1955" s="34"/>
      <c r="F1955" s="6"/>
    </row>
    <row r="1956" spans="3:6" x14ac:dyDescent="0.25">
      <c r="C1956" s="34"/>
      <c r="F1956" s="6"/>
    </row>
    <row r="1957" spans="3:6" x14ac:dyDescent="0.25">
      <c r="C1957" s="34"/>
      <c r="F1957" s="6"/>
    </row>
    <row r="1958" spans="3:6" x14ac:dyDescent="0.25">
      <c r="C1958" s="34"/>
      <c r="F1958" s="6"/>
    </row>
    <row r="1959" spans="3:6" x14ac:dyDescent="0.25">
      <c r="C1959" s="34"/>
      <c r="F1959" s="6"/>
    </row>
    <row r="1960" spans="3:6" x14ac:dyDescent="0.25">
      <c r="C1960" s="34"/>
      <c r="F1960" s="6"/>
    </row>
    <row r="1961" spans="3:6" x14ac:dyDescent="0.25">
      <c r="C1961" s="34"/>
      <c r="F1961" s="6"/>
    </row>
    <row r="1962" spans="3:6" x14ac:dyDescent="0.25">
      <c r="C1962" s="34"/>
      <c r="F1962" s="6"/>
    </row>
    <row r="1963" spans="3:6" x14ac:dyDescent="0.25">
      <c r="C1963" s="34"/>
      <c r="F1963" s="6"/>
    </row>
    <row r="1964" spans="3:6" x14ac:dyDescent="0.25">
      <c r="C1964" s="34"/>
      <c r="F1964" s="6"/>
    </row>
    <row r="1965" spans="3:6" x14ac:dyDescent="0.25">
      <c r="C1965" s="34"/>
      <c r="F1965" s="6"/>
    </row>
    <row r="1966" spans="3:6" x14ac:dyDescent="0.25">
      <c r="C1966" s="34"/>
      <c r="F1966" s="6"/>
    </row>
    <row r="1967" spans="3:6" x14ac:dyDescent="0.25">
      <c r="C1967" s="34"/>
      <c r="F1967" s="6"/>
    </row>
    <row r="1968" spans="3:6" x14ac:dyDescent="0.25">
      <c r="C1968" s="34"/>
      <c r="F1968" s="6"/>
    </row>
    <row r="1969" spans="3:6" x14ac:dyDescent="0.25">
      <c r="C1969" s="34"/>
      <c r="F1969" s="6"/>
    </row>
    <row r="1970" spans="3:6" x14ac:dyDescent="0.25">
      <c r="C1970" s="34"/>
      <c r="F1970" s="6"/>
    </row>
    <row r="1971" spans="3:6" x14ac:dyDescent="0.25">
      <c r="C1971" s="34"/>
      <c r="F1971" s="6"/>
    </row>
    <row r="1972" spans="3:6" x14ac:dyDescent="0.25">
      <c r="C1972" s="34"/>
      <c r="F1972" s="6"/>
    </row>
    <row r="1973" spans="3:6" x14ac:dyDescent="0.25">
      <c r="C1973" s="34"/>
      <c r="F1973" s="6"/>
    </row>
    <row r="1974" spans="3:6" x14ac:dyDescent="0.25">
      <c r="C1974" s="34"/>
      <c r="F1974" s="6"/>
    </row>
    <row r="1975" spans="3:6" x14ac:dyDescent="0.25">
      <c r="C1975" s="34"/>
      <c r="F1975" s="6"/>
    </row>
    <row r="1976" spans="3:6" x14ac:dyDescent="0.25">
      <c r="C1976" s="34"/>
      <c r="F1976" s="6"/>
    </row>
    <row r="1977" spans="3:6" x14ac:dyDescent="0.25">
      <c r="C1977" s="34"/>
      <c r="F1977" s="6"/>
    </row>
    <row r="1978" spans="3:6" x14ac:dyDescent="0.25">
      <c r="C1978" s="34"/>
      <c r="F1978" s="6"/>
    </row>
    <row r="1979" spans="3:6" x14ac:dyDescent="0.25">
      <c r="C1979" s="34"/>
      <c r="F1979" s="6"/>
    </row>
    <row r="1980" spans="3:6" x14ac:dyDescent="0.25">
      <c r="C1980" s="34"/>
      <c r="F1980" s="6"/>
    </row>
    <row r="1981" spans="3:6" x14ac:dyDescent="0.25">
      <c r="C1981" s="34"/>
      <c r="F1981" s="6"/>
    </row>
    <row r="1982" spans="3:6" x14ac:dyDescent="0.25">
      <c r="C1982" s="34"/>
      <c r="F1982" s="6"/>
    </row>
    <row r="1983" spans="3:6" x14ac:dyDescent="0.25">
      <c r="C1983" s="34"/>
      <c r="F1983" s="6"/>
    </row>
    <row r="1984" spans="3:6" x14ac:dyDescent="0.25">
      <c r="C1984" s="34"/>
      <c r="F1984" s="6"/>
    </row>
    <row r="1985" spans="3:6" x14ac:dyDescent="0.25">
      <c r="C1985" s="34"/>
      <c r="F1985" s="6"/>
    </row>
    <row r="1986" spans="3:6" x14ac:dyDescent="0.25">
      <c r="C1986" s="34"/>
      <c r="F1986" s="6"/>
    </row>
    <row r="1987" spans="3:6" x14ac:dyDescent="0.25">
      <c r="C1987" s="34"/>
      <c r="F1987" s="6"/>
    </row>
    <row r="1988" spans="3:6" x14ac:dyDescent="0.25">
      <c r="C1988" s="34"/>
      <c r="F1988" s="6"/>
    </row>
    <row r="1989" spans="3:6" x14ac:dyDescent="0.25">
      <c r="C1989" s="34"/>
      <c r="F1989" s="6"/>
    </row>
    <row r="1990" spans="3:6" x14ac:dyDescent="0.25">
      <c r="C1990" s="34"/>
      <c r="F1990" s="6"/>
    </row>
    <row r="1991" spans="3:6" x14ac:dyDescent="0.25">
      <c r="C1991" s="34"/>
      <c r="F1991" s="6"/>
    </row>
    <row r="1992" spans="3:6" x14ac:dyDescent="0.25">
      <c r="C1992" s="34"/>
      <c r="F1992" s="6"/>
    </row>
    <row r="1993" spans="3:6" x14ac:dyDescent="0.25">
      <c r="C1993" s="34"/>
      <c r="F1993" s="6"/>
    </row>
    <row r="1994" spans="3:6" x14ac:dyDescent="0.25">
      <c r="C1994" s="34"/>
      <c r="F1994" s="6"/>
    </row>
    <row r="1995" spans="3:6" x14ac:dyDescent="0.25">
      <c r="C1995" s="34"/>
      <c r="F1995" s="6"/>
    </row>
    <row r="1996" spans="3:6" x14ac:dyDescent="0.25">
      <c r="C1996" s="34"/>
      <c r="F1996" s="6"/>
    </row>
    <row r="1997" spans="3:6" x14ac:dyDescent="0.25">
      <c r="C1997" s="34"/>
      <c r="F1997" s="6"/>
    </row>
    <row r="1998" spans="3:6" x14ac:dyDescent="0.25">
      <c r="C1998" s="34"/>
      <c r="F1998" s="6"/>
    </row>
    <row r="1999" spans="3:6" x14ac:dyDescent="0.25">
      <c r="C1999" s="34"/>
      <c r="F1999" s="6"/>
    </row>
    <row r="2000" spans="3:6" x14ac:dyDescent="0.25">
      <c r="C2000" s="34"/>
      <c r="F2000" s="6"/>
    </row>
    <row r="2001" spans="3:6" x14ac:dyDescent="0.25">
      <c r="C2001" s="34"/>
      <c r="F2001" s="6"/>
    </row>
    <row r="2002" spans="3:6" x14ac:dyDescent="0.25">
      <c r="C2002" s="34"/>
      <c r="F2002" s="6"/>
    </row>
    <row r="2003" spans="3:6" x14ac:dyDescent="0.25">
      <c r="C2003" s="34"/>
      <c r="F2003" s="6"/>
    </row>
    <row r="2004" spans="3:6" x14ac:dyDescent="0.25">
      <c r="C2004" s="34"/>
      <c r="F2004" s="6"/>
    </row>
    <row r="2005" spans="3:6" x14ac:dyDescent="0.25">
      <c r="C2005" s="34"/>
      <c r="F2005" s="6"/>
    </row>
    <row r="2006" spans="3:6" x14ac:dyDescent="0.25">
      <c r="C2006" s="34"/>
      <c r="F2006" s="6"/>
    </row>
    <row r="2007" spans="3:6" x14ac:dyDescent="0.25">
      <c r="C2007" s="34"/>
      <c r="F2007" s="6"/>
    </row>
    <row r="2008" spans="3:6" x14ac:dyDescent="0.25">
      <c r="C2008" s="34"/>
      <c r="F2008" s="6"/>
    </row>
    <row r="2009" spans="3:6" x14ac:dyDescent="0.25">
      <c r="C2009" s="34"/>
      <c r="F2009" s="6"/>
    </row>
    <row r="2010" spans="3:6" x14ac:dyDescent="0.25">
      <c r="C2010" s="34"/>
      <c r="F2010" s="6"/>
    </row>
    <row r="2011" spans="3:6" x14ac:dyDescent="0.25">
      <c r="C2011" s="34"/>
      <c r="F2011" s="6"/>
    </row>
    <row r="2012" spans="3:6" x14ac:dyDescent="0.25">
      <c r="C2012" s="34"/>
      <c r="F2012" s="6"/>
    </row>
    <row r="2013" spans="3:6" x14ac:dyDescent="0.25">
      <c r="C2013" s="34"/>
      <c r="F2013" s="6"/>
    </row>
    <row r="2014" spans="3:6" x14ac:dyDescent="0.25">
      <c r="C2014" s="34"/>
      <c r="F2014" s="6"/>
    </row>
    <row r="2015" spans="3:6" x14ac:dyDescent="0.25">
      <c r="C2015" s="34"/>
      <c r="F2015" s="6"/>
    </row>
    <row r="2016" spans="3:6" x14ac:dyDescent="0.25">
      <c r="C2016" s="34"/>
      <c r="F2016" s="6"/>
    </row>
    <row r="2017" spans="3:6" x14ac:dyDescent="0.25">
      <c r="C2017" s="34"/>
      <c r="F2017" s="6"/>
    </row>
    <row r="2018" spans="3:6" x14ac:dyDescent="0.25">
      <c r="C2018" s="34"/>
      <c r="F2018" s="6"/>
    </row>
    <row r="2019" spans="3:6" x14ac:dyDescent="0.25">
      <c r="C2019" s="34"/>
      <c r="F2019" s="6"/>
    </row>
    <row r="2020" spans="3:6" x14ac:dyDescent="0.25">
      <c r="C2020" s="34"/>
      <c r="F2020" s="6"/>
    </row>
    <row r="2021" spans="3:6" x14ac:dyDescent="0.25">
      <c r="C2021" s="34"/>
      <c r="F2021" s="6"/>
    </row>
    <row r="2022" spans="3:6" x14ac:dyDescent="0.25">
      <c r="C2022" s="34"/>
      <c r="F2022" s="6"/>
    </row>
    <row r="2023" spans="3:6" x14ac:dyDescent="0.25">
      <c r="C2023" s="34"/>
      <c r="F2023" s="6"/>
    </row>
    <row r="2024" spans="3:6" x14ac:dyDescent="0.25">
      <c r="C2024" s="34"/>
      <c r="F2024" s="6"/>
    </row>
    <row r="2025" spans="3:6" x14ac:dyDescent="0.25">
      <c r="C2025" s="34"/>
      <c r="F2025" s="6"/>
    </row>
    <row r="2026" spans="3:6" x14ac:dyDescent="0.25">
      <c r="C2026" s="34"/>
      <c r="F2026" s="6"/>
    </row>
    <row r="2027" spans="3:6" x14ac:dyDescent="0.25">
      <c r="C2027" s="34"/>
      <c r="F2027" s="6"/>
    </row>
    <row r="2028" spans="3:6" x14ac:dyDescent="0.25">
      <c r="C2028" s="34"/>
      <c r="F2028" s="6"/>
    </row>
    <row r="2029" spans="3:6" x14ac:dyDescent="0.25">
      <c r="C2029" s="34"/>
      <c r="F2029" s="6"/>
    </row>
    <row r="2030" spans="3:6" x14ac:dyDescent="0.25">
      <c r="C2030" s="34"/>
      <c r="F2030" s="6"/>
    </row>
    <row r="2031" spans="3:6" x14ac:dyDescent="0.25">
      <c r="C2031" s="34"/>
      <c r="F2031" s="6"/>
    </row>
    <row r="2032" spans="3:6" x14ac:dyDescent="0.25">
      <c r="C2032" s="34"/>
      <c r="F2032" s="6"/>
    </row>
    <row r="2033" spans="3:6" x14ac:dyDescent="0.25">
      <c r="C2033" s="34"/>
      <c r="F2033" s="6"/>
    </row>
    <row r="2034" spans="3:6" x14ac:dyDescent="0.25">
      <c r="C2034" s="34"/>
      <c r="F2034" s="6"/>
    </row>
    <row r="2035" spans="3:6" x14ac:dyDescent="0.25">
      <c r="C2035" s="34"/>
      <c r="F2035" s="6"/>
    </row>
    <row r="2036" spans="3:6" x14ac:dyDescent="0.25">
      <c r="C2036" s="34"/>
      <c r="F2036" s="6"/>
    </row>
    <row r="2037" spans="3:6" x14ac:dyDescent="0.25">
      <c r="C2037" s="34"/>
      <c r="F2037" s="6"/>
    </row>
    <row r="2038" spans="3:6" x14ac:dyDescent="0.25">
      <c r="C2038" s="34"/>
      <c r="F2038" s="6"/>
    </row>
    <row r="2039" spans="3:6" x14ac:dyDescent="0.25">
      <c r="C2039" s="34"/>
      <c r="F2039" s="6"/>
    </row>
    <row r="2040" spans="3:6" x14ac:dyDescent="0.25">
      <c r="C2040" s="34"/>
      <c r="F2040" s="6"/>
    </row>
    <row r="2041" spans="3:6" x14ac:dyDescent="0.25">
      <c r="C2041" s="34"/>
      <c r="F2041" s="6"/>
    </row>
    <row r="2042" spans="3:6" x14ac:dyDescent="0.25">
      <c r="C2042" s="34"/>
      <c r="F2042" s="6"/>
    </row>
    <row r="2043" spans="3:6" x14ac:dyDescent="0.25">
      <c r="C2043" s="34"/>
      <c r="F2043" s="6"/>
    </row>
    <row r="2044" spans="3:6" x14ac:dyDescent="0.25">
      <c r="C2044" s="34"/>
      <c r="F2044" s="6"/>
    </row>
    <row r="2045" spans="3:6" x14ac:dyDescent="0.25">
      <c r="C2045" s="34"/>
      <c r="F2045" s="6"/>
    </row>
    <row r="2046" spans="3:6" x14ac:dyDescent="0.25">
      <c r="C2046" s="34"/>
      <c r="F2046" s="6"/>
    </row>
    <row r="2047" spans="3:6" x14ac:dyDescent="0.25">
      <c r="C2047" s="34"/>
      <c r="F2047" s="6"/>
    </row>
    <row r="2048" spans="3:6" x14ac:dyDescent="0.25">
      <c r="C2048" s="34"/>
      <c r="F2048" s="6"/>
    </row>
    <row r="2049" spans="3:6" x14ac:dyDescent="0.25">
      <c r="C2049" s="34"/>
      <c r="F2049" s="6"/>
    </row>
    <row r="2050" spans="3:6" x14ac:dyDescent="0.25">
      <c r="C2050" s="34"/>
      <c r="F2050" s="6"/>
    </row>
    <row r="2051" spans="3:6" x14ac:dyDescent="0.25">
      <c r="C2051" s="34"/>
      <c r="F2051" s="6"/>
    </row>
    <row r="2052" spans="3:6" x14ac:dyDescent="0.25">
      <c r="C2052" s="34"/>
      <c r="F2052" s="6"/>
    </row>
    <row r="2053" spans="3:6" x14ac:dyDescent="0.25">
      <c r="C2053" s="34"/>
      <c r="F2053" s="6"/>
    </row>
    <row r="2054" spans="3:6" x14ac:dyDescent="0.25">
      <c r="C2054" s="34"/>
      <c r="F2054" s="6"/>
    </row>
    <row r="2055" spans="3:6" x14ac:dyDescent="0.25">
      <c r="C2055" s="34"/>
      <c r="F2055" s="6"/>
    </row>
    <row r="2056" spans="3:6" x14ac:dyDescent="0.25">
      <c r="C2056" s="34"/>
      <c r="F2056" s="6"/>
    </row>
    <row r="2057" spans="3:6" x14ac:dyDescent="0.25">
      <c r="C2057" s="34"/>
      <c r="F2057" s="6"/>
    </row>
    <row r="2058" spans="3:6" x14ac:dyDescent="0.25">
      <c r="C2058" s="34"/>
      <c r="F2058" s="6"/>
    </row>
    <row r="2059" spans="3:6" x14ac:dyDescent="0.25">
      <c r="C2059" s="34"/>
      <c r="F2059" s="6"/>
    </row>
    <row r="2060" spans="3:6" x14ac:dyDescent="0.25">
      <c r="C2060" s="34"/>
      <c r="F2060" s="6"/>
    </row>
    <row r="2061" spans="3:6" x14ac:dyDescent="0.25">
      <c r="C2061" s="34"/>
      <c r="F2061" s="6"/>
    </row>
    <row r="2062" spans="3:6" x14ac:dyDescent="0.25">
      <c r="C2062" s="34"/>
      <c r="F2062" s="6"/>
    </row>
    <row r="2063" spans="3:6" x14ac:dyDescent="0.25">
      <c r="C2063" s="34"/>
      <c r="F2063" s="6"/>
    </row>
    <row r="2064" spans="3:6" x14ac:dyDescent="0.25">
      <c r="C2064" s="34"/>
      <c r="F2064" s="6"/>
    </row>
    <row r="2065" spans="3:6" x14ac:dyDescent="0.25">
      <c r="C2065" s="34"/>
      <c r="F2065" s="6"/>
    </row>
    <row r="2066" spans="3:6" x14ac:dyDescent="0.25">
      <c r="C2066" s="34"/>
      <c r="F2066" s="6"/>
    </row>
    <row r="2067" spans="3:6" x14ac:dyDescent="0.25">
      <c r="C2067" s="34"/>
      <c r="F2067" s="6"/>
    </row>
    <row r="2068" spans="3:6" x14ac:dyDescent="0.25">
      <c r="C2068" s="34"/>
      <c r="F2068" s="6"/>
    </row>
    <row r="2069" spans="3:6" x14ac:dyDescent="0.25">
      <c r="C2069" s="34"/>
      <c r="F2069" s="6"/>
    </row>
    <row r="2070" spans="3:6" x14ac:dyDescent="0.25">
      <c r="C2070" s="34"/>
      <c r="F2070" s="6"/>
    </row>
    <row r="2071" spans="3:6" x14ac:dyDescent="0.25">
      <c r="C2071" s="34"/>
      <c r="F2071" s="6"/>
    </row>
    <row r="2072" spans="3:6" x14ac:dyDescent="0.25">
      <c r="C2072" s="34"/>
      <c r="F2072" s="6"/>
    </row>
    <row r="2073" spans="3:6" x14ac:dyDescent="0.25">
      <c r="C2073" s="34"/>
      <c r="F2073" s="6"/>
    </row>
    <row r="2074" spans="3:6" x14ac:dyDescent="0.25">
      <c r="C2074" s="34"/>
      <c r="F2074" s="6"/>
    </row>
    <row r="2075" spans="3:6" x14ac:dyDescent="0.25">
      <c r="C2075" s="34"/>
      <c r="F2075" s="6"/>
    </row>
    <row r="2076" spans="3:6" x14ac:dyDescent="0.25">
      <c r="C2076" s="34"/>
      <c r="F2076" s="6"/>
    </row>
    <row r="2077" spans="3:6" x14ac:dyDescent="0.25">
      <c r="C2077" s="34"/>
      <c r="F2077" s="6"/>
    </row>
    <row r="2078" spans="3:6" x14ac:dyDescent="0.25">
      <c r="C2078" s="34"/>
      <c r="F2078" s="6"/>
    </row>
    <row r="2079" spans="3:6" x14ac:dyDescent="0.25">
      <c r="C2079" s="34"/>
      <c r="F2079" s="6"/>
    </row>
    <row r="2080" spans="3:6" x14ac:dyDescent="0.25">
      <c r="C2080" s="34"/>
      <c r="F2080" s="6"/>
    </row>
    <row r="2081" spans="3:6" x14ac:dyDescent="0.25">
      <c r="C2081" s="34"/>
      <c r="F2081" s="6"/>
    </row>
    <row r="2082" spans="3:6" x14ac:dyDescent="0.25">
      <c r="C2082" s="34"/>
      <c r="F2082" s="6"/>
    </row>
    <row r="2083" spans="3:6" x14ac:dyDescent="0.25">
      <c r="C2083" s="34"/>
      <c r="F2083" s="6"/>
    </row>
    <row r="2084" spans="3:6" x14ac:dyDescent="0.25">
      <c r="C2084" s="34"/>
      <c r="F2084" s="6"/>
    </row>
    <row r="2085" spans="3:6" x14ac:dyDescent="0.25">
      <c r="C2085" s="34"/>
      <c r="F2085" s="6"/>
    </row>
    <row r="2086" spans="3:6" x14ac:dyDescent="0.25">
      <c r="C2086" s="34"/>
      <c r="F2086" s="6"/>
    </row>
    <row r="2087" spans="3:6" x14ac:dyDescent="0.25">
      <c r="C2087" s="34"/>
      <c r="F2087" s="6"/>
    </row>
    <row r="2088" spans="3:6" x14ac:dyDescent="0.25">
      <c r="C2088" s="34"/>
      <c r="F2088" s="6"/>
    </row>
    <row r="2089" spans="3:6" x14ac:dyDescent="0.25">
      <c r="C2089" s="34"/>
      <c r="F2089" s="6"/>
    </row>
    <row r="2090" spans="3:6" x14ac:dyDescent="0.25">
      <c r="C2090" s="34"/>
      <c r="F2090" s="6"/>
    </row>
    <row r="2091" spans="3:6" x14ac:dyDescent="0.25">
      <c r="C2091" s="34"/>
      <c r="F2091" s="6"/>
    </row>
    <row r="2092" spans="3:6" x14ac:dyDescent="0.25">
      <c r="C2092" s="34"/>
      <c r="F2092" s="6"/>
    </row>
    <row r="2093" spans="3:6" x14ac:dyDescent="0.25">
      <c r="C2093" s="34"/>
      <c r="F2093" s="6"/>
    </row>
    <row r="2094" spans="3:6" x14ac:dyDescent="0.25">
      <c r="C2094" s="34"/>
      <c r="F2094" s="6"/>
    </row>
    <row r="2095" spans="3:6" x14ac:dyDescent="0.25">
      <c r="C2095" s="34"/>
      <c r="F2095" s="6"/>
    </row>
    <row r="2096" spans="3:6" x14ac:dyDescent="0.25">
      <c r="C2096" s="34"/>
      <c r="F2096" s="6"/>
    </row>
    <row r="2097" spans="3:6" x14ac:dyDescent="0.25">
      <c r="C2097" s="34"/>
      <c r="F2097" s="6"/>
    </row>
    <row r="2098" spans="3:6" x14ac:dyDescent="0.25">
      <c r="C2098" s="34"/>
      <c r="F2098" s="6"/>
    </row>
    <row r="2099" spans="3:6" x14ac:dyDescent="0.25">
      <c r="C2099" s="34"/>
      <c r="F2099" s="6"/>
    </row>
    <row r="2100" spans="3:6" x14ac:dyDescent="0.25">
      <c r="C2100" s="34"/>
      <c r="F2100" s="6"/>
    </row>
    <row r="2101" spans="3:6" x14ac:dyDescent="0.25">
      <c r="C2101" s="34"/>
      <c r="F2101" s="6"/>
    </row>
    <row r="2102" spans="3:6" x14ac:dyDescent="0.25">
      <c r="C2102" s="34"/>
      <c r="F2102" s="6"/>
    </row>
    <row r="2103" spans="3:6" x14ac:dyDescent="0.25">
      <c r="C2103" s="34"/>
      <c r="F2103" s="6"/>
    </row>
    <row r="2104" spans="3:6" x14ac:dyDescent="0.25">
      <c r="C2104" s="34"/>
      <c r="F2104" s="6"/>
    </row>
    <row r="2105" spans="3:6" x14ac:dyDescent="0.25">
      <c r="C2105" s="34"/>
      <c r="F2105" s="6"/>
    </row>
    <row r="2106" spans="3:6" x14ac:dyDescent="0.25">
      <c r="C2106" s="34"/>
      <c r="F2106" s="6"/>
    </row>
    <row r="2107" spans="3:6" x14ac:dyDescent="0.25">
      <c r="C2107" s="34"/>
      <c r="F2107" s="6"/>
    </row>
    <row r="2108" spans="3:6" x14ac:dyDescent="0.25">
      <c r="C2108" s="34"/>
      <c r="F2108" s="6"/>
    </row>
    <row r="2109" spans="3:6" x14ac:dyDescent="0.25">
      <c r="C2109" s="34"/>
      <c r="F2109" s="6"/>
    </row>
    <row r="2110" spans="3:6" x14ac:dyDescent="0.25">
      <c r="C2110" s="34"/>
      <c r="F2110" s="6"/>
    </row>
    <row r="2111" spans="3:6" x14ac:dyDescent="0.25">
      <c r="C2111" s="34"/>
      <c r="F2111" s="6"/>
    </row>
    <row r="2112" spans="3:6" x14ac:dyDescent="0.25">
      <c r="C2112" s="34"/>
      <c r="F2112" s="6"/>
    </row>
    <row r="2113" spans="3:6" x14ac:dyDescent="0.25">
      <c r="C2113" s="34"/>
      <c r="F2113" s="6"/>
    </row>
    <row r="2114" spans="3:6" x14ac:dyDescent="0.25">
      <c r="C2114" s="34"/>
      <c r="F2114" s="6"/>
    </row>
    <row r="2115" spans="3:6" x14ac:dyDescent="0.25">
      <c r="C2115" s="34"/>
      <c r="F2115" s="6"/>
    </row>
    <row r="2116" spans="3:6" x14ac:dyDescent="0.25">
      <c r="C2116" s="34"/>
      <c r="F2116" s="6"/>
    </row>
    <row r="2117" spans="3:6" x14ac:dyDescent="0.25">
      <c r="C2117" s="34"/>
      <c r="F2117" s="6"/>
    </row>
    <row r="2118" spans="3:6" x14ac:dyDescent="0.25">
      <c r="C2118" s="34"/>
      <c r="F2118" s="6"/>
    </row>
    <row r="2119" spans="3:6" x14ac:dyDescent="0.25">
      <c r="C2119" s="34"/>
      <c r="F2119" s="6"/>
    </row>
    <row r="2120" spans="3:6" x14ac:dyDescent="0.25">
      <c r="C2120" s="34"/>
      <c r="F2120" s="6"/>
    </row>
    <row r="2121" spans="3:6" x14ac:dyDescent="0.25">
      <c r="C2121" s="34"/>
      <c r="F2121" s="6"/>
    </row>
    <row r="2122" spans="3:6" x14ac:dyDescent="0.25">
      <c r="C2122" s="34"/>
      <c r="F2122" s="6"/>
    </row>
    <row r="2123" spans="3:6" x14ac:dyDescent="0.25">
      <c r="C2123" s="34"/>
      <c r="F2123" s="6"/>
    </row>
    <row r="2124" spans="3:6" x14ac:dyDescent="0.25">
      <c r="C2124" s="34"/>
      <c r="F2124" s="6"/>
    </row>
    <row r="2125" spans="3:6" x14ac:dyDescent="0.25">
      <c r="C2125" s="34"/>
      <c r="F2125" s="6"/>
    </row>
    <row r="2126" spans="3:6" x14ac:dyDescent="0.25">
      <c r="C2126" s="34"/>
      <c r="F2126" s="6"/>
    </row>
    <row r="2127" spans="3:6" x14ac:dyDescent="0.25">
      <c r="C2127" s="34"/>
      <c r="F2127" s="6"/>
    </row>
    <row r="2128" spans="3:6" x14ac:dyDescent="0.25">
      <c r="C2128" s="34"/>
      <c r="F2128" s="6"/>
    </row>
    <row r="2129" spans="3:6" x14ac:dyDescent="0.25">
      <c r="C2129" s="34"/>
      <c r="F2129" s="6"/>
    </row>
    <row r="2130" spans="3:6" x14ac:dyDescent="0.25">
      <c r="C2130" s="34"/>
      <c r="F2130" s="6"/>
    </row>
    <row r="2131" spans="3:6" x14ac:dyDescent="0.25">
      <c r="C2131" s="34"/>
      <c r="F2131" s="6"/>
    </row>
    <row r="2132" spans="3:6" x14ac:dyDescent="0.25">
      <c r="C2132" s="34"/>
      <c r="F2132" s="6"/>
    </row>
    <row r="2133" spans="3:6" x14ac:dyDescent="0.25">
      <c r="C2133" s="34"/>
      <c r="F2133" s="6"/>
    </row>
    <row r="2134" spans="3:6" x14ac:dyDescent="0.25">
      <c r="C2134" s="34"/>
      <c r="F2134" s="6"/>
    </row>
    <row r="2135" spans="3:6" x14ac:dyDescent="0.25">
      <c r="C2135" s="34"/>
      <c r="F2135" s="6"/>
    </row>
    <row r="2136" spans="3:6" x14ac:dyDescent="0.25">
      <c r="C2136" s="34"/>
      <c r="F2136" s="6"/>
    </row>
    <row r="2137" spans="3:6" x14ac:dyDescent="0.25">
      <c r="C2137" s="34"/>
      <c r="F2137" s="6"/>
    </row>
    <row r="2138" spans="3:6" x14ac:dyDescent="0.25">
      <c r="C2138" s="34"/>
      <c r="F2138" s="6"/>
    </row>
    <row r="2139" spans="3:6" x14ac:dyDescent="0.25">
      <c r="C2139" s="34"/>
      <c r="F2139" s="6"/>
    </row>
    <row r="2140" spans="3:6" x14ac:dyDescent="0.25">
      <c r="C2140" s="34"/>
      <c r="F2140" s="6"/>
    </row>
    <row r="2141" spans="3:6" x14ac:dyDescent="0.25">
      <c r="C2141" s="34"/>
      <c r="F2141" s="6"/>
    </row>
    <row r="2142" spans="3:6" x14ac:dyDescent="0.25">
      <c r="C2142" s="34"/>
      <c r="F2142" s="6"/>
    </row>
    <row r="2143" spans="3:6" x14ac:dyDescent="0.25">
      <c r="C2143" s="34"/>
      <c r="F2143" s="6"/>
    </row>
    <row r="2144" spans="3:6" x14ac:dyDescent="0.25">
      <c r="C2144" s="34"/>
      <c r="F2144" s="6"/>
    </row>
    <row r="2145" spans="3:6" x14ac:dyDescent="0.25">
      <c r="C2145" s="34"/>
      <c r="F2145" s="6"/>
    </row>
    <row r="2146" spans="3:6" x14ac:dyDescent="0.25">
      <c r="C2146" s="34"/>
      <c r="F2146" s="6"/>
    </row>
    <row r="2147" spans="3:6" x14ac:dyDescent="0.25">
      <c r="C2147" s="34"/>
      <c r="F2147" s="6"/>
    </row>
    <row r="2148" spans="3:6" x14ac:dyDescent="0.25">
      <c r="C2148" s="34"/>
      <c r="F2148" s="6"/>
    </row>
    <row r="2149" spans="3:6" x14ac:dyDescent="0.25">
      <c r="C2149" s="34"/>
      <c r="F2149" s="6"/>
    </row>
    <row r="2150" spans="3:6" x14ac:dyDescent="0.25">
      <c r="C2150" s="34"/>
      <c r="F2150" s="6"/>
    </row>
    <row r="2151" spans="3:6" x14ac:dyDescent="0.25">
      <c r="C2151" s="34"/>
      <c r="F2151" s="6"/>
    </row>
    <row r="2152" spans="3:6" x14ac:dyDescent="0.25">
      <c r="C2152" s="34"/>
      <c r="F2152" s="6"/>
    </row>
    <row r="2153" spans="3:6" x14ac:dyDescent="0.25">
      <c r="C2153" s="34"/>
      <c r="F2153" s="6"/>
    </row>
    <row r="2154" spans="3:6" x14ac:dyDescent="0.25">
      <c r="C2154" s="34"/>
      <c r="F2154" s="6"/>
    </row>
    <row r="2155" spans="3:6" x14ac:dyDescent="0.25">
      <c r="C2155" s="34"/>
      <c r="F2155" s="6"/>
    </row>
    <row r="2156" spans="3:6" x14ac:dyDescent="0.25">
      <c r="C2156" s="34"/>
      <c r="F2156" s="6"/>
    </row>
    <row r="2157" spans="3:6" x14ac:dyDescent="0.25">
      <c r="C2157" s="34"/>
      <c r="F2157" s="6"/>
    </row>
    <row r="2158" spans="3:6" x14ac:dyDescent="0.25">
      <c r="C2158" s="34"/>
      <c r="F2158" s="6"/>
    </row>
    <row r="2159" spans="3:6" x14ac:dyDescent="0.25">
      <c r="C2159" s="34"/>
      <c r="F2159" s="6"/>
    </row>
    <row r="2160" spans="3:6" x14ac:dyDescent="0.25">
      <c r="C2160" s="34"/>
      <c r="F2160" s="6"/>
    </row>
    <row r="2161" spans="3:6" x14ac:dyDescent="0.25">
      <c r="C2161" s="34"/>
      <c r="F2161" s="6"/>
    </row>
    <row r="2162" spans="3:6" x14ac:dyDescent="0.25">
      <c r="C2162" s="34"/>
      <c r="F2162" s="6"/>
    </row>
    <row r="2163" spans="3:6" x14ac:dyDescent="0.25">
      <c r="C2163" s="34"/>
      <c r="F2163" s="6"/>
    </row>
    <row r="2164" spans="3:6" x14ac:dyDescent="0.25">
      <c r="C2164" s="34"/>
      <c r="F2164" s="6"/>
    </row>
    <row r="2165" spans="3:6" x14ac:dyDescent="0.25">
      <c r="C2165" s="34"/>
      <c r="F2165" s="6"/>
    </row>
    <row r="2166" spans="3:6" x14ac:dyDescent="0.25">
      <c r="C2166" s="34"/>
      <c r="F2166" s="6"/>
    </row>
    <row r="2167" spans="3:6" x14ac:dyDescent="0.25">
      <c r="C2167" s="34"/>
      <c r="F2167" s="6"/>
    </row>
    <row r="2168" spans="3:6" x14ac:dyDescent="0.25">
      <c r="C2168" s="34"/>
      <c r="F2168" s="6"/>
    </row>
    <row r="2169" spans="3:6" x14ac:dyDescent="0.25">
      <c r="C2169" s="34"/>
      <c r="F2169" s="6"/>
    </row>
    <row r="2170" spans="3:6" x14ac:dyDescent="0.25">
      <c r="C2170" s="34"/>
      <c r="F2170" s="6"/>
    </row>
    <row r="2171" spans="3:6" x14ac:dyDescent="0.25">
      <c r="C2171" s="34"/>
      <c r="F2171" s="6"/>
    </row>
    <row r="2172" spans="3:6" x14ac:dyDescent="0.25">
      <c r="C2172" s="34"/>
      <c r="F2172" s="6"/>
    </row>
    <row r="2173" spans="3:6" x14ac:dyDescent="0.25">
      <c r="C2173" s="34"/>
      <c r="F2173" s="6"/>
    </row>
    <row r="2174" spans="3:6" x14ac:dyDescent="0.25">
      <c r="C2174" s="34"/>
      <c r="F2174" s="6"/>
    </row>
    <row r="2175" spans="3:6" x14ac:dyDescent="0.25">
      <c r="C2175" s="34"/>
      <c r="F2175" s="6"/>
    </row>
    <row r="2176" spans="3:6" x14ac:dyDescent="0.25">
      <c r="C2176" s="34"/>
      <c r="F2176" s="6"/>
    </row>
    <row r="2177" spans="3:6" x14ac:dyDescent="0.25">
      <c r="C2177" s="34"/>
      <c r="F2177" s="6"/>
    </row>
    <row r="2178" spans="3:6" x14ac:dyDescent="0.25">
      <c r="C2178" s="34"/>
      <c r="F2178" s="6"/>
    </row>
    <row r="2179" spans="3:6" x14ac:dyDescent="0.25">
      <c r="C2179" s="34"/>
      <c r="F2179" s="6"/>
    </row>
    <row r="2180" spans="3:6" x14ac:dyDescent="0.25">
      <c r="C2180" s="34"/>
      <c r="F2180" s="6"/>
    </row>
    <row r="2181" spans="3:6" x14ac:dyDescent="0.25">
      <c r="C2181" s="34"/>
      <c r="F2181" s="6"/>
    </row>
    <row r="2182" spans="3:6" x14ac:dyDescent="0.25">
      <c r="C2182" s="34"/>
      <c r="F2182" s="6"/>
    </row>
    <row r="2183" spans="3:6" x14ac:dyDescent="0.25">
      <c r="C2183" s="34"/>
      <c r="F2183" s="6"/>
    </row>
    <row r="2184" spans="3:6" x14ac:dyDescent="0.25">
      <c r="C2184" s="34"/>
      <c r="F2184" s="6"/>
    </row>
    <row r="2185" spans="3:6" x14ac:dyDescent="0.25">
      <c r="C2185" s="34"/>
      <c r="F2185" s="6"/>
    </row>
    <row r="2186" spans="3:6" x14ac:dyDescent="0.25">
      <c r="C2186" s="34"/>
      <c r="F2186" s="6"/>
    </row>
    <row r="2187" spans="3:6" x14ac:dyDescent="0.25">
      <c r="C2187" s="34"/>
      <c r="F2187" s="6"/>
    </row>
    <row r="2188" spans="3:6" x14ac:dyDescent="0.25">
      <c r="C2188" s="34"/>
      <c r="F2188" s="6"/>
    </row>
    <row r="2189" spans="3:6" x14ac:dyDescent="0.25">
      <c r="C2189" s="34"/>
      <c r="F2189" s="6"/>
    </row>
    <row r="2190" spans="3:6" x14ac:dyDescent="0.25">
      <c r="C2190" s="34"/>
      <c r="F2190" s="6"/>
    </row>
    <row r="2191" spans="3:6" x14ac:dyDescent="0.25">
      <c r="C2191" s="34"/>
      <c r="F2191" s="6"/>
    </row>
    <row r="2192" spans="3:6" x14ac:dyDescent="0.25">
      <c r="C2192" s="34"/>
      <c r="F2192" s="6"/>
    </row>
    <row r="2193" spans="3:6" x14ac:dyDescent="0.25">
      <c r="C2193" s="34"/>
      <c r="F2193" s="6"/>
    </row>
    <row r="2194" spans="3:6" x14ac:dyDescent="0.25">
      <c r="C2194" s="34"/>
      <c r="F2194" s="6"/>
    </row>
    <row r="2195" spans="3:6" x14ac:dyDescent="0.25">
      <c r="C2195" s="34"/>
      <c r="F2195" s="6"/>
    </row>
    <row r="2196" spans="3:6" x14ac:dyDescent="0.25">
      <c r="C2196" s="34"/>
      <c r="F2196" s="6"/>
    </row>
    <row r="2197" spans="3:6" x14ac:dyDescent="0.25">
      <c r="C2197" s="34"/>
      <c r="F2197" s="6"/>
    </row>
    <row r="2198" spans="3:6" x14ac:dyDescent="0.25">
      <c r="C2198" s="34"/>
      <c r="F2198" s="6"/>
    </row>
    <row r="2199" spans="3:6" x14ac:dyDescent="0.25">
      <c r="C2199" s="34"/>
      <c r="F2199" s="6"/>
    </row>
    <row r="2200" spans="3:6" x14ac:dyDescent="0.25">
      <c r="C2200" s="34"/>
      <c r="F2200" s="6"/>
    </row>
    <row r="2201" spans="3:6" x14ac:dyDescent="0.25">
      <c r="C2201" s="34"/>
      <c r="F2201" s="6"/>
    </row>
    <row r="2202" spans="3:6" x14ac:dyDescent="0.25">
      <c r="C2202" s="34"/>
      <c r="F2202" s="6"/>
    </row>
    <row r="2203" spans="3:6" x14ac:dyDescent="0.25">
      <c r="C2203" s="34"/>
      <c r="F2203" s="6"/>
    </row>
    <row r="2204" spans="3:6" x14ac:dyDescent="0.25">
      <c r="C2204" s="34"/>
      <c r="F2204" s="6"/>
    </row>
    <row r="2205" spans="3:6" x14ac:dyDescent="0.25">
      <c r="C2205" s="34"/>
      <c r="F2205" s="6"/>
    </row>
    <row r="2206" spans="3:6" x14ac:dyDescent="0.25">
      <c r="C2206" s="34"/>
      <c r="F2206" s="6"/>
    </row>
    <row r="2207" spans="3:6" x14ac:dyDescent="0.25">
      <c r="C2207" s="34"/>
      <c r="F2207" s="6"/>
    </row>
    <row r="2208" spans="3:6" x14ac:dyDescent="0.25">
      <c r="C2208" s="34"/>
      <c r="F2208" s="6"/>
    </row>
    <row r="2209" spans="3:6" x14ac:dyDescent="0.25">
      <c r="C2209" s="34"/>
      <c r="F2209" s="6"/>
    </row>
    <row r="2210" spans="3:6" x14ac:dyDescent="0.25">
      <c r="C2210" s="34"/>
      <c r="F2210" s="6"/>
    </row>
    <row r="2211" spans="3:6" x14ac:dyDescent="0.25">
      <c r="C2211" s="34"/>
      <c r="F2211" s="6"/>
    </row>
    <row r="2212" spans="3:6" x14ac:dyDescent="0.25">
      <c r="C2212" s="34"/>
      <c r="F2212" s="6"/>
    </row>
    <row r="2213" spans="3:6" x14ac:dyDescent="0.25">
      <c r="C2213" s="34"/>
      <c r="F2213" s="6"/>
    </row>
    <row r="2214" spans="3:6" x14ac:dyDescent="0.25">
      <c r="C2214" s="34"/>
      <c r="F2214" s="6"/>
    </row>
    <row r="2215" spans="3:6" x14ac:dyDescent="0.25">
      <c r="C2215" s="34"/>
      <c r="F2215" s="6"/>
    </row>
    <row r="2216" spans="3:6" x14ac:dyDescent="0.25">
      <c r="C2216" s="34"/>
      <c r="F2216" s="6"/>
    </row>
    <row r="2217" spans="3:6" x14ac:dyDescent="0.25">
      <c r="C2217" s="34"/>
      <c r="F2217" s="6"/>
    </row>
    <row r="2218" spans="3:6" x14ac:dyDescent="0.25">
      <c r="C2218" s="34"/>
      <c r="F2218" s="6"/>
    </row>
    <row r="2219" spans="3:6" x14ac:dyDescent="0.25">
      <c r="C2219" s="34"/>
      <c r="F2219" s="6"/>
    </row>
    <row r="2220" spans="3:6" x14ac:dyDescent="0.25">
      <c r="C2220" s="34"/>
      <c r="F2220" s="6"/>
    </row>
    <row r="2221" spans="3:6" x14ac:dyDescent="0.25">
      <c r="C2221" s="34"/>
      <c r="F2221" s="6"/>
    </row>
    <row r="2222" spans="3:6" x14ac:dyDescent="0.25">
      <c r="C2222" s="34"/>
      <c r="F2222" s="6"/>
    </row>
    <row r="2223" spans="3:6" x14ac:dyDescent="0.25">
      <c r="C2223" s="34"/>
      <c r="F2223" s="6"/>
    </row>
    <row r="2224" spans="3:6" x14ac:dyDescent="0.25">
      <c r="C2224" s="34"/>
      <c r="F2224" s="6"/>
    </row>
    <row r="2225" spans="3:6" x14ac:dyDescent="0.25">
      <c r="C2225" s="34"/>
      <c r="F2225" s="6"/>
    </row>
    <row r="2226" spans="3:6" x14ac:dyDescent="0.25">
      <c r="C2226" s="34"/>
      <c r="F2226" s="6"/>
    </row>
    <row r="2227" spans="3:6" x14ac:dyDescent="0.25">
      <c r="C2227" s="34"/>
      <c r="F2227" s="6"/>
    </row>
    <row r="2228" spans="3:6" x14ac:dyDescent="0.25">
      <c r="C2228" s="34"/>
      <c r="F2228" s="6"/>
    </row>
    <row r="2229" spans="3:6" x14ac:dyDescent="0.25">
      <c r="C2229" s="34"/>
      <c r="F2229" s="6"/>
    </row>
    <row r="2230" spans="3:6" x14ac:dyDescent="0.25">
      <c r="C2230" s="34"/>
      <c r="F2230" s="6"/>
    </row>
    <row r="2231" spans="3:6" x14ac:dyDescent="0.25">
      <c r="C2231" s="34"/>
      <c r="F2231" s="6"/>
    </row>
    <row r="2232" spans="3:6" x14ac:dyDescent="0.25">
      <c r="C2232" s="34"/>
      <c r="F2232" s="6"/>
    </row>
    <row r="2233" spans="3:6" x14ac:dyDescent="0.25">
      <c r="C2233" s="34"/>
      <c r="F2233" s="6"/>
    </row>
    <row r="2234" spans="3:6" x14ac:dyDescent="0.25">
      <c r="C2234" s="34"/>
      <c r="F2234" s="6"/>
    </row>
    <row r="2235" spans="3:6" x14ac:dyDescent="0.25">
      <c r="C2235" s="34"/>
      <c r="F2235" s="6"/>
    </row>
    <row r="2236" spans="3:6" x14ac:dyDescent="0.25">
      <c r="C2236" s="34"/>
      <c r="F2236" s="6"/>
    </row>
    <row r="2237" spans="3:6" x14ac:dyDescent="0.25">
      <c r="C2237" s="34"/>
      <c r="F2237" s="6"/>
    </row>
    <row r="2238" spans="3:6" x14ac:dyDescent="0.25">
      <c r="C2238" s="34"/>
      <c r="F2238" s="6"/>
    </row>
    <row r="2239" spans="3:6" x14ac:dyDescent="0.25">
      <c r="C2239" s="34"/>
      <c r="F2239" s="6"/>
    </row>
    <row r="2240" spans="3:6" x14ac:dyDescent="0.25">
      <c r="C2240" s="34"/>
      <c r="F2240" s="6"/>
    </row>
    <row r="2241" spans="3:6" x14ac:dyDescent="0.25">
      <c r="C2241" s="34"/>
      <c r="F2241" s="6"/>
    </row>
    <row r="2242" spans="3:6" x14ac:dyDescent="0.25">
      <c r="C2242" s="34"/>
      <c r="F2242" s="6"/>
    </row>
    <row r="2243" spans="3:6" x14ac:dyDescent="0.25">
      <c r="C2243" s="34"/>
      <c r="F2243" s="6"/>
    </row>
    <row r="2244" spans="3:6" x14ac:dyDescent="0.25">
      <c r="C2244" s="34"/>
      <c r="F2244" s="6"/>
    </row>
    <row r="2245" spans="3:6" x14ac:dyDescent="0.25">
      <c r="C2245" s="34"/>
      <c r="F2245" s="6"/>
    </row>
    <row r="2246" spans="3:6" x14ac:dyDescent="0.25">
      <c r="C2246" s="34"/>
      <c r="F2246" s="6"/>
    </row>
    <row r="2247" spans="3:6" x14ac:dyDescent="0.25">
      <c r="C2247" s="34"/>
      <c r="F2247" s="6"/>
    </row>
    <row r="2248" spans="3:6" x14ac:dyDescent="0.25">
      <c r="C2248" s="34"/>
      <c r="F2248" s="6"/>
    </row>
    <row r="2249" spans="3:6" x14ac:dyDescent="0.25">
      <c r="C2249" s="34"/>
      <c r="F2249" s="6"/>
    </row>
    <row r="2250" spans="3:6" x14ac:dyDescent="0.25">
      <c r="C2250" s="34"/>
      <c r="F2250" s="6"/>
    </row>
    <row r="2251" spans="3:6" x14ac:dyDescent="0.25">
      <c r="C2251" s="34"/>
      <c r="F2251" s="6"/>
    </row>
    <row r="2252" spans="3:6" x14ac:dyDescent="0.25">
      <c r="C2252" s="34"/>
      <c r="F2252" s="6"/>
    </row>
    <row r="2253" spans="3:6" x14ac:dyDescent="0.25">
      <c r="C2253" s="34"/>
      <c r="F2253" s="6"/>
    </row>
    <row r="2254" spans="3:6" x14ac:dyDescent="0.25">
      <c r="C2254" s="34"/>
      <c r="F2254" s="6"/>
    </row>
    <row r="2255" spans="3:6" x14ac:dyDescent="0.25">
      <c r="C2255" s="34"/>
      <c r="F2255" s="6"/>
    </row>
    <row r="2256" spans="3:6" x14ac:dyDescent="0.25">
      <c r="C2256" s="34"/>
      <c r="F2256" s="6"/>
    </row>
    <row r="2257" spans="3:6" x14ac:dyDescent="0.25">
      <c r="C2257" s="34"/>
      <c r="F2257" s="6"/>
    </row>
    <row r="2258" spans="3:6" x14ac:dyDescent="0.25">
      <c r="C2258" s="34"/>
      <c r="F2258" s="6"/>
    </row>
    <row r="2259" spans="3:6" x14ac:dyDescent="0.25">
      <c r="C2259" s="34"/>
      <c r="F2259" s="6"/>
    </row>
    <row r="2260" spans="3:6" x14ac:dyDescent="0.25">
      <c r="C2260" s="34"/>
      <c r="F2260" s="6"/>
    </row>
    <row r="2261" spans="3:6" x14ac:dyDescent="0.25">
      <c r="C2261" s="34"/>
      <c r="F2261" s="6"/>
    </row>
    <row r="2262" spans="3:6" x14ac:dyDescent="0.25">
      <c r="C2262" s="34"/>
      <c r="F2262" s="6"/>
    </row>
    <row r="2263" spans="3:6" x14ac:dyDescent="0.25">
      <c r="C2263" s="34"/>
      <c r="F2263" s="6"/>
    </row>
    <row r="2264" spans="3:6" x14ac:dyDescent="0.25">
      <c r="C2264" s="34"/>
      <c r="F2264" s="6"/>
    </row>
    <row r="2265" spans="3:6" x14ac:dyDescent="0.25">
      <c r="C2265" s="34"/>
      <c r="F2265" s="6"/>
    </row>
    <row r="2266" spans="3:6" x14ac:dyDescent="0.25">
      <c r="C2266" s="34"/>
      <c r="F2266" s="6"/>
    </row>
    <row r="2267" spans="3:6" x14ac:dyDescent="0.25">
      <c r="C2267" s="34"/>
      <c r="F2267" s="6"/>
    </row>
    <row r="2268" spans="3:6" x14ac:dyDescent="0.25">
      <c r="C2268" s="34"/>
      <c r="F2268" s="6"/>
    </row>
    <row r="2269" spans="3:6" x14ac:dyDescent="0.25">
      <c r="C2269" s="34"/>
      <c r="F2269" s="6"/>
    </row>
    <row r="2270" spans="3:6" x14ac:dyDescent="0.25">
      <c r="C2270" s="34"/>
      <c r="F2270" s="6"/>
    </row>
    <row r="2271" spans="3:6" x14ac:dyDescent="0.25">
      <c r="C2271" s="34"/>
      <c r="F2271" s="6"/>
    </row>
    <row r="2272" spans="3:6" x14ac:dyDescent="0.25">
      <c r="C2272" s="34"/>
      <c r="F2272" s="6"/>
    </row>
    <row r="2273" spans="3:6" x14ac:dyDescent="0.25">
      <c r="C2273" s="34"/>
      <c r="F2273" s="6"/>
    </row>
    <row r="2274" spans="3:6" x14ac:dyDescent="0.25">
      <c r="C2274" s="34"/>
      <c r="F2274" s="6"/>
    </row>
    <row r="2275" spans="3:6" x14ac:dyDescent="0.25">
      <c r="C2275" s="34"/>
      <c r="F2275" s="6"/>
    </row>
    <row r="2276" spans="3:6" x14ac:dyDescent="0.25">
      <c r="C2276" s="34"/>
      <c r="F2276" s="6"/>
    </row>
    <row r="2277" spans="3:6" x14ac:dyDescent="0.25">
      <c r="C2277" s="34"/>
      <c r="F2277" s="6"/>
    </row>
    <row r="2278" spans="3:6" x14ac:dyDescent="0.25">
      <c r="C2278" s="34"/>
      <c r="F2278" s="6"/>
    </row>
    <row r="2279" spans="3:6" x14ac:dyDescent="0.25">
      <c r="C2279" s="34"/>
      <c r="F2279" s="6"/>
    </row>
    <row r="2280" spans="3:6" x14ac:dyDescent="0.25">
      <c r="C2280" s="34"/>
      <c r="F2280" s="6"/>
    </row>
    <row r="2281" spans="3:6" x14ac:dyDescent="0.25">
      <c r="C2281" s="34"/>
      <c r="F2281" s="6"/>
    </row>
    <row r="2282" spans="3:6" x14ac:dyDescent="0.25">
      <c r="C2282" s="34"/>
      <c r="F2282" s="6"/>
    </row>
    <row r="2283" spans="3:6" x14ac:dyDescent="0.25">
      <c r="C2283" s="34"/>
      <c r="F2283" s="6"/>
    </row>
    <row r="2284" spans="3:6" x14ac:dyDescent="0.25">
      <c r="C2284" s="34"/>
      <c r="F2284" s="6"/>
    </row>
    <row r="2285" spans="3:6" x14ac:dyDescent="0.25">
      <c r="C2285" s="34"/>
      <c r="F2285" s="6"/>
    </row>
    <row r="2286" spans="3:6" x14ac:dyDescent="0.25">
      <c r="C2286" s="34"/>
      <c r="F2286" s="6"/>
    </row>
    <row r="2287" spans="3:6" x14ac:dyDescent="0.25">
      <c r="C2287" s="34"/>
      <c r="F2287" s="6"/>
    </row>
    <row r="2288" spans="3:6" x14ac:dyDescent="0.25">
      <c r="C2288" s="34"/>
      <c r="F2288" s="6"/>
    </row>
    <row r="2289" spans="3:6" x14ac:dyDescent="0.25">
      <c r="C2289" s="34"/>
      <c r="F2289" s="6"/>
    </row>
    <row r="2290" spans="3:6" x14ac:dyDescent="0.25">
      <c r="C2290" s="34"/>
      <c r="F2290" s="6"/>
    </row>
    <row r="2291" spans="3:6" x14ac:dyDescent="0.25">
      <c r="C2291" s="34"/>
      <c r="F2291" s="6"/>
    </row>
    <row r="2292" spans="3:6" x14ac:dyDescent="0.25">
      <c r="C2292" s="34"/>
      <c r="F2292" s="6"/>
    </row>
    <row r="2293" spans="3:6" x14ac:dyDescent="0.25">
      <c r="C2293" s="34"/>
      <c r="F2293" s="6"/>
    </row>
    <row r="2294" spans="3:6" x14ac:dyDescent="0.25">
      <c r="C2294" s="34"/>
      <c r="F2294" s="6"/>
    </row>
    <row r="2295" spans="3:6" x14ac:dyDescent="0.25">
      <c r="C2295" s="34"/>
      <c r="F2295" s="6"/>
    </row>
    <row r="2296" spans="3:6" x14ac:dyDescent="0.25">
      <c r="C2296" s="34"/>
      <c r="F2296" s="6"/>
    </row>
    <row r="2297" spans="3:6" x14ac:dyDescent="0.25">
      <c r="C2297" s="34"/>
      <c r="F2297" s="6"/>
    </row>
    <row r="2298" spans="3:6" x14ac:dyDescent="0.25">
      <c r="C2298" s="34"/>
      <c r="F2298" s="6"/>
    </row>
    <row r="2299" spans="3:6" x14ac:dyDescent="0.25">
      <c r="C2299" s="34"/>
      <c r="F2299" s="6"/>
    </row>
    <row r="2300" spans="3:6" x14ac:dyDescent="0.25">
      <c r="C2300" s="34"/>
      <c r="F2300" s="6"/>
    </row>
    <row r="2301" spans="3:6" x14ac:dyDescent="0.25">
      <c r="C2301" s="34"/>
      <c r="F2301" s="6"/>
    </row>
    <row r="2302" spans="3:6" x14ac:dyDescent="0.25">
      <c r="C2302" s="34"/>
      <c r="F2302" s="6"/>
    </row>
    <row r="2303" spans="3:6" x14ac:dyDescent="0.25">
      <c r="C2303" s="34"/>
      <c r="F2303" s="6"/>
    </row>
    <row r="2304" spans="3:6" x14ac:dyDescent="0.25">
      <c r="C2304" s="34"/>
      <c r="F2304" s="6"/>
    </row>
    <row r="2305" spans="3:6" x14ac:dyDescent="0.25">
      <c r="C2305" s="34"/>
      <c r="F2305" s="6"/>
    </row>
    <row r="2306" spans="3:6" x14ac:dyDescent="0.25">
      <c r="C2306" s="34"/>
      <c r="F2306" s="6"/>
    </row>
    <row r="2307" spans="3:6" x14ac:dyDescent="0.25">
      <c r="C2307" s="34"/>
      <c r="F2307" s="6"/>
    </row>
    <row r="2308" spans="3:6" x14ac:dyDescent="0.25">
      <c r="C2308" s="34"/>
      <c r="F2308" s="6"/>
    </row>
    <row r="2309" spans="3:6" x14ac:dyDescent="0.25">
      <c r="C2309" s="34"/>
      <c r="F2309" s="6"/>
    </row>
    <row r="2310" spans="3:6" x14ac:dyDescent="0.25">
      <c r="C2310" s="34"/>
      <c r="F2310" s="6"/>
    </row>
    <row r="2311" spans="3:6" x14ac:dyDescent="0.25">
      <c r="C2311" s="34"/>
      <c r="F2311" s="6"/>
    </row>
    <row r="2312" spans="3:6" x14ac:dyDescent="0.25">
      <c r="C2312" s="34"/>
      <c r="F2312" s="6"/>
    </row>
    <row r="2313" spans="3:6" x14ac:dyDescent="0.25">
      <c r="C2313" s="34"/>
      <c r="F2313" s="6"/>
    </row>
    <row r="2314" spans="3:6" x14ac:dyDescent="0.25">
      <c r="C2314" s="34"/>
      <c r="F2314" s="6"/>
    </row>
    <row r="2315" spans="3:6" x14ac:dyDescent="0.25">
      <c r="C2315" s="34"/>
      <c r="F2315" s="6"/>
    </row>
    <row r="2316" spans="3:6" x14ac:dyDescent="0.25">
      <c r="C2316" s="34"/>
      <c r="F2316" s="6"/>
    </row>
    <row r="2317" spans="3:6" x14ac:dyDescent="0.25">
      <c r="C2317" s="34"/>
      <c r="F2317" s="6"/>
    </row>
    <row r="2318" spans="3:6" x14ac:dyDescent="0.25">
      <c r="C2318" s="34"/>
      <c r="F2318" s="6"/>
    </row>
    <row r="2319" spans="3:6" x14ac:dyDescent="0.25">
      <c r="C2319" s="34"/>
      <c r="F2319" s="6"/>
    </row>
    <row r="2320" spans="3:6" x14ac:dyDescent="0.25">
      <c r="C2320" s="34"/>
      <c r="F2320" s="6"/>
    </row>
    <row r="2321" spans="3:6" x14ac:dyDescent="0.25">
      <c r="C2321" s="34"/>
      <c r="F2321" s="6"/>
    </row>
    <row r="2322" spans="3:6" x14ac:dyDescent="0.25">
      <c r="C2322" s="34"/>
      <c r="F2322" s="6"/>
    </row>
    <row r="2323" spans="3:6" x14ac:dyDescent="0.25">
      <c r="C2323" s="34"/>
      <c r="F2323" s="6"/>
    </row>
    <row r="2324" spans="3:6" x14ac:dyDescent="0.25">
      <c r="C2324" s="34"/>
      <c r="F2324" s="6"/>
    </row>
    <row r="2325" spans="3:6" x14ac:dyDescent="0.25">
      <c r="C2325" s="34"/>
      <c r="F2325" s="6"/>
    </row>
    <row r="2326" spans="3:6" x14ac:dyDescent="0.25">
      <c r="C2326" s="34"/>
      <c r="F2326" s="6"/>
    </row>
    <row r="2327" spans="3:6" x14ac:dyDescent="0.25">
      <c r="C2327" s="34"/>
      <c r="F2327" s="6"/>
    </row>
    <row r="2328" spans="3:6" x14ac:dyDescent="0.25">
      <c r="C2328" s="34"/>
      <c r="F2328" s="6"/>
    </row>
    <row r="2329" spans="3:6" x14ac:dyDescent="0.25">
      <c r="C2329" s="34"/>
      <c r="F2329" s="6"/>
    </row>
    <row r="2330" spans="3:6" x14ac:dyDescent="0.25">
      <c r="C2330" s="34"/>
      <c r="F2330" s="6"/>
    </row>
    <row r="2331" spans="3:6" x14ac:dyDescent="0.25">
      <c r="C2331" s="34"/>
      <c r="F2331" s="6"/>
    </row>
    <row r="2332" spans="3:6" x14ac:dyDescent="0.25">
      <c r="C2332" s="34"/>
      <c r="F2332" s="6"/>
    </row>
    <row r="2333" spans="3:6" x14ac:dyDescent="0.25">
      <c r="C2333" s="34"/>
      <c r="F2333" s="6"/>
    </row>
    <row r="2334" spans="3:6" x14ac:dyDescent="0.25">
      <c r="C2334" s="34"/>
      <c r="F2334" s="6"/>
    </row>
    <row r="2335" spans="3:6" x14ac:dyDescent="0.25">
      <c r="C2335" s="34"/>
      <c r="F2335" s="6"/>
    </row>
    <row r="2336" spans="3:6" x14ac:dyDescent="0.25">
      <c r="C2336" s="34"/>
      <c r="F2336" s="6"/>
    </row>
    <row r="2337" spans="3:6" x14ac:dyDescent="0.25">
      <c r="C2337" s="34"/>
      <c r="F2337" s="6"/>
    </row>
    <row r="2338" spans="3:6" x14ac:dyDescent="0.25">
      <c r="C2338" s="34"/>
      <c r="F2338" s="6"/>
    </row>
    <row r="2339" spans="3:6" x14ac:dyDescent="0.25">
      <c r="C2339" s="34"/>
      <c r="F2339" s="6"/>
    </row>
    <row r="2340" spans="3:6" x14ac:dyDescent="0.25">
      <c r="C2340" s="34"/>
      <c r="F2340" s="6"/>
    </row>
    <row r="2341" spans="3:6" x14ac:dyDescent="0.25">
      <c r="C2341" s="34"/>
      <c r="F2341" s="6"/>
    </row>
    <row r="2342" spans="3:6" x14ac:dyDescent="0.25">
      <c r="C2342" s="34"/>
      <c r="F2342" s="6"/>
    </row>
    <row r="2343" spans="3:6" x14ac:dyDescent="0.25">
      <c r="C2343" s="34"/>
      <c r="F2343" s="6"/>
    </row>
    <row r="2344" spans="3:6" x14ac:dyDescent="0.25">
      <c r="C2344" s="34"/>
      <c r="F2344" s="6"/>
    </row>
    <row r="2345" spans="3:6" x14ac:dyDescent="0.25">
      <c r="C2345" s="34"/>
      <c r="F2345" s="6"/>
    </row>
    <row r="2346" spans="3:6" x14ac:dyDescent="0.25">
      <c r="C2346" s="34"/>
      <c r="F2346" s="6"/>
    </row>
    <row r="2347" spans="3:6" x14ac:dyDescent="0.25">
      <c r="C2347" s="34"/>
      <c r="F2347" s="6"/>
    </row>
    <row r="2348" spans="3:6" x14ac:dyDescent="0.25">
      <c r="C2348" s="34"/>
      <c r="F2348" s="6"/>
    </row>
    <row r="2349" spans="3:6" x14ac:dyDescent="0.25">
      <c r="C2349" s="34"/>
      <c r="F2349" s="6"/>
    </row>
    <row r="2350" spans="3:6" x14ac:dyDescent="0.25">
      <c r="C2350" s="34"/>
      <c r="F2350" s="6"/>
    </row>
    <row r="2351" spans="3:6" x14ac:dyDescent="0.25">
      <c r="C2351" s="34"/>
      <c r="F2351" s="6"/>
    </row>
    <row r="2352" spans="3:6" x14ac:dyDescent="0.25">
      <c r="C2352" s="34"/>
      <c r="F2352" s="6"/>
    </row>
    <row r="2353" spans="3:6" x14ac:dyDescent="0.25">
      <c r="C2353" s="34"/>
      <c r="F2353" s="6"/>
    </row>
    <row r="2354" spans="3:6" x14ac:dyDescent="0.25">
      <c r="C2354" s="34"/>
      <c r="F2354" s="6"/>
    </row>
    <row r="2355" spans="3:6" x14ac:dyDescent="0.25">
      <c r="C2355" s="34"/>
      <c r="F2355" s="6"/>
    </row>
    <row r="2356" spans="3:6" x14ac:dyDescent="0.25">
      <c r="C2356" s="34"/>
      <c r="F2356" s="6"/>
    </row>
    <row r="2357" spans="3:6" x14ac:dyDescent="0.25">
      <c r="C2357" s="34"/>
      <c r="F2357" s="6"/>
    </row>
    <row r="2358" spans="3:6" x14ac:dyDescent="0.25">
      <c r="C2358" s="34"/>
      <c r="F2358" s="6"/>
    </row>
    <row r="2359" spans="3:6" x14ac:dyDescent="0.25">
      <c r="C2359" s="34"/>
      <c r="F2359" s="6"/>
    </row>
    <row r="2360" spans="3:6" x14ac:dyDescent="0.25">
      <c r="C2360" s="34"/>
      <c r="F2360" s="6"/>
    </row>
    <row r="2361" spans="3:6" x14ac:dyDescent="0.25">
      <c r="C2361" s="34"/>
      <c r="F2361" s="6"/>
    </row>
    <row r="2362" spans="3:6" x14ac:dyDescent="0.25">
      <c r="C2362" s="34"/>
      <c r="F2362" s="6"/>
    </row>
    <row r="2363" spans="3:6" x14ac:dyDescent="0.25">
      <c r="C2363" s="34"/>
      <c r="F2363" s="6"/>
    </row>
    <row r="2364" spans="3:6" x14ac:dyDescent="0.25">
      <c r="C2364" s="34"/>
      <c r="F2364" s="6"/>
    </row>
    <row r="2365" spans="3:6" x14ac:dyDescent="0.25">
      <c r="C2365" s="34"/>
      <c r="F2365" s="6"/>
    </row>
    <row r="2366" spans="3:6" x14ac:dyDescent="0.25">
      <c r="C2366" s="34"/>
      <c r="F2366" s="6"/>
    </row>
    <row r="2367" spans="3:6" x14ac:dyDescent="0.25">
      <c r="C2367" s="34"/>
      <c r="F2367" s="6"/>
    </row>
    <row r="2368" spans="3:6" x14ac:dyDescent="0.25">
      <c r="C2368" s="34"/>
      <c r="F2368" s="6"/>
    </row>
    <row r="2369" spans="3:6" x14ac:dyDescent="0.25">
      <c r="C2369" s="34"/>
      <c r="F2369" s="6"/>
    </row>
    <row r="2370" spans="3:6" x14ac:dyDescent="0.25">
      <c r="C2370" s="34"/>
      <c r="F2370" s="6"/>
    </row>
    <row r="2371" spans="3:6" x14ac:dyDescent="0.25">
      <c r="C2371" s="34"/>
      <c r="F2371" s="6"/>
    </row>
    <row r="2372" spans="3:6" x14ac:dyDescent="0.25">
      <c r="C2372" s="34"/>
      <c r="F2372" s="6"/>
    </row>
    <row r="2373" spans="3:6" x14ac:dyDescent="0.25">
      <c r="C2373" s="34"/>
      <c r="F2373" s="6"/>
    </row>
    <row r="2374" spans="3:6" x14ac:dyDescent="0.25">
      <c r="C2374" s="34"/>
      <c r="F2374" s="6"/>
    </row>
    <row r="2375" spans="3:6" x14ac:dyDescent="0.25">
      <c r="C2375" s="34"/>
      <c r="F2375" s="6"/>
    </row>
    <row r="2376" spans="3:6" x14ac:dyDescent="0.25">
      <c r="C2376" s="34"/>
      <c r="F2376" s="6"/>
    </row>
    <row r="2377" spans="3:6" x14ac:dyDescent="0.25">
      <c r="C2377" s="34"/>
      <c r="F2377" s="6"/>
    </row>
    <row r="2378" spans="3:6" x14ac:dyDescent="0.25">
      <c r="C2378" s="34"/>
      <c r="F2378" s="6"/>
    </row>
    <row r="2379" spans="3:6" x14ac:dyDescent="0.25">
      <c r="C2379" s="34"/>
      <c r="F2379" s="6"/>
    </row>
    <row r="2380" spans="3:6" x14ac:dyDescent="0.25">
      <c r="C2380" s="34"/>
      <c r="F2380" s="6"/>
    </row>
    <row r="2381" spans="3:6" x14ac:dyDescent="0.25">
      <c r="C2381" s="34"/>
      <c r="F2381" s="6"/>
    </row>
    <row r="2382" spans="3:6" x14ac:dyDescent="0.25">
      <c r="C2382" s="34"/>
      <c r="F2382" s="6"/>
    </row>
    <row r="2383" spans="3:6" x14ac:dyDescent="0.25">
      <c r="C2383" s="34"/>
      <c r="F2383" s="6"/>
    </row>
    <row r="2384" spans="3:6" x14ac:dyDescent="0.25">
      <c r="C2384" s="34"/>
      <c r="F2384" s="6"/>
    </row>
    <row r="2385" spans="3:6" x14ac:dyDescent="0.25">
      <c r="C2385" s="34"/>
      <c r="F2385" s="6"/>
    </row>
    <row r="2386" spans="3:6" x14ac:dyDescent="0.25">
      <c r="C2386" s="34"/>
      <c r="F2386" s="6"/>
    </row>
    <row r="2387" spans="3:6" x14ac:dyDescent="0.25">
      <c r="C2387" s="34"/>
      <c r="F2387" s="6"/>
    </row>
    <row r="2388" spans="3:6" x14ac:dyDescent="0.25">
      <c r="C2388" s="34"/>
      <c r="F2388" s="6"/>
    </row>
    <row r="2389" spans="3:6" x14ac:dyDescent="0.25">
      <c r="C2389" s="34"/>
      <c r="F2389" s="6"/>
    </row>
    <row r="2390" spans="3:6" x14ac:dyDescent="0.25">
      <c r="C2390" s="34"/>
      <c r="F2390" s="6"/>
    </row>
    <row r="2391" spans="3:6" x14ac:dyDescent="0.25">
      <c r="C2391" s="34"/>
      <c r="F2391" s="6"/>
    </row>
    <row r="2392" spans="3:6" x14ac:dyDescent="0.25">
      <c r="C2392" s="34"/>
      <c r="F2392" s="6"/>
    </row>
    <row r="2393" spans="3:6" x14ac:dyDescent="0.25">
      <c r="C2393" s="34"/>
      <c r="F2393" s="6"/>
    </row>
    <row r="2394" spans="3:6" x14ac:dyDescent="0.25">
      <c r="C2394" s="34"/>
      <c r="F2394" s="6"/>
    </row>
    <row r="2395" spans="3:6" x14ac:dyDescent="0.25">
      <c r="C2395" s="34"/>
      <c r="F2395" s="6"/>
    </row>
    <row r="2396" spans="3:6" x14ac:dyDescent="0.25">
      <c r="C2396" s="34"/>
      <c r="F2396" s="6"/>
    </row>
    <row r="2397" spans="3:6" x14ac:dyDescent="0.25">
      <c r="C2397" s="34"/>
      <c r="F2397" s="6"/>
    </row>
    <row r="2398" spans="3:6" x14ac:dyDescent="0.25">
      <c r="C2398" s="34"/>
      <c r="F2398" s="6"/>
    </row>
    <row r="2399" spans="3:6" x14ac:dyDescent="0.25">
      <c r="C2399" s="34"/>
      <c r="F2399" s="6"/>
    </row>
    <row r="2400" spans="3:6" x14ac:dyDescent="0.25">
      <c r="C2400" s="34"/>
      <c r="F2400" s="6"/>
    </row>
    <row r="2401" spans="3:6" x14ac:dyDescent="0.25">
      <c r="C2401" s="34"/>
      <c r="F2401" s="6"/>
    </row>
    <row r="2402" spans="3:6" x14ac:dyDescent="0.25">
      <c r="C2402" s="34"/>
      <c r="F2402" s="6"/>
    </row>
    <row r="2403" spans="3:6" x14ac:dyDescent="0.25">
      <c r="C2403" s="34"/>
      <c r="F2403" s="6"/>
    </row>
    <row r="2404" spans="3:6" x14ac:dyDescent="0.25">
      <c r="C2404" s="34"/>
      <c r="F2404" s="6"/>
    </row>
    <row r="2405" spans="3:6" x14ac:dyDescent="0.25">
      <c r="C2405" s="34"/>
      <c r="F2405" s="6"/>
    </row>
    <row r="2406" spans="3:6" x14ac:dyDescent="0.25">
      <c r="C2406" s="34"/>
      <c r="F2406" s="6"/>
    </row>
    <row r="2407" spans="3:6" x14ac:dyDescent="0.25">
      <c r="C2407" s="34"/>
      <c r="F2407" s="6"/>
    </row>
    <row r="2408" spans="3:6" x14ac:dyDescent="0.25">
      <c r="C2408" s="34"/>
      <c r="F2408" s="6"/>
    </row>
    <row r="2409" spans="3:6" x14ac:dyDescent="0.25">
      <c r="C2409" s="34"/>
      <c r="F2409" s="6"/>
    </row>
    <row r="2410" spans="3:6" x14ac:dyDescent="0.25">
      <c r="C2410" s="34"/>
      <c r="F2410" s="6"/>
    </row>
    <row r="2411" spans="3:6" x14ac:dyDescent="0.25">
      <c r="C2411" s="34"/>
      <c r="F2411" s="6"/>
    </row>
    <row r="2412" spans="3:6" x14ac:dyDescent="0.25">
      <c r="C2412" s="34"/>
      <c r="F2412" s="6"/>
    </row>
    <row r="2413" spans="3:6" x14ac:dyDescent="0.25">
      <c r="C2413" s="34"/>
      <c r="F2413" s="6"/>
    </row>
    <row r="2414" spans="3:6" x14ac:dyDescent="0.25">
      <c r="C2414" s="34"/>
      <c r="F2414" s="6"/>
    </row>
    <row r="2415" spans="3:6" x14ac:dyDescent="0.25">
      <c r="C2415" s="34"/>
      <c r="F2415" s="6"/>
    </row>
    <row r="2416" spans="3:6" x14ac:dyDescent="0.25">
      <c r="C2416" s="34"/>
      <c r="F2416" s="6"/>
    </row>
    <row r="2417" spans="3:6" x14ac:dyDescent="0.25">
      <c r="C2417" s="34"/>
      <c r="F2417" s="6"/>
    </row>
    <row r="2418" spans="3:6" x14ac:dyDescent="0.25">
      <c r="C2418" s="34"/>
      <c r="F2418" s="6"/>
    </row>
    <row r="2419" spans="3:6" x14ac:dyDescent="0.25">
      <c r="C2419" s="34"/>
      <c r="F2419" s="6"/>
    </row>
    <row r="2420" spans="3:6" x14ac:dyDescent="0.25">
      <c r="C2420" s="34"/>
      <c r="F2420" s="6"/>
    </row>
    <row r="2421" spans="3:6" x14ac:dyDescent="0.25">
      <c r="C2421" s="34"/>
      <c r="F2421" s="6"/>
    </row>
    <row r="2422" spans="3:6" x14ac:dyDescent="0.25">
      <c r="C2422" s="34"/>
      <c r="F2422" s="6"/>
    </row>
    <row r="2423" spans="3:6" x14ac:dyDescent="0.25">
      <c r="C2423" s="34"/>
      <c r="F2423" s="6"/>
    </row>
    <row r="2424" spans="3:6" x14ac:dyDescent="0.25">
      <c r="C2424" s="34"/>
      <c r="F2424" s="6"/>
    </row>
    <row r="2425" spans="3:6" x14ac:dyDescent="0.25">
      <c r="C2425" s="34"/>
      <c r="F2425" s="6"/>
    </row>
    <row r="2426" spans="3:6" x14ac:dyDescent="0.25">
      <c r="C2426" s="34"/>
      <c r="F2426" s="6"/>
    </row>
    <row r="2427" spans="3:6" x14ac:dyDescent="0.25">
      <c r="C2427" s="34"/>
      <c r="F2427" s="6"/>
    </row>
    <row r="2428" spans="3:6" x14ac:dyDescent="0.25">
      <c r="C2428" s="34"/>
      <c r="F2428" s="6"/>
    </row>
    <row r="2429" spans="3:6" x14ac:dyDescent="0.25">
      <c r="C2429" s="34"/>
      <c r="F2429" s="6"/>
    </row>
    <row r="2430" spans="3:6" x14ac:dyDescent="0.25">
      <c r="C2430" s="34"/>
      <c r="F2430" s="6"/>
    </row>
    <row r="2431" spans="3:6" x14ac:dyDescent="0.25">
      <c r="C2431" s="34"/>
      <c r="F2431" s="6"/>
    </row>
    <row r="2432" spans="3:6" x14ac:dyDescent="0.25">
      <c r="C2432" s="34"/>
      <c r="F2432" s="6"/>
    </row>
    <row r="2433" spans="3:6" x14ac:dyDescent="0.25">
      <c r="C2433" s="34"/>
      <c r="F2433" s="6"/>
    </row>
    <row r="2434" spans="3:6" x14ac:dyDescent="0.25">
      <c r="C2434" s="34"/>
      <c r="F2434" s="6"/>
    </row>
    <row r="2435" spans="3:6" x14ac:dyDescent="0.25">
      <c r="C2435" s="34"/>
      <c r="F2435" s="6"/>
    </row>
    <row r="2436" spans="3:6" x14ac:dyDescent="0.25">
      <c r="C2436" s="34"/>
      <c r="F2436" s="6"/>
    </row>
    <row r="2437" spans="3:6" x14ac:dyDescent="0.25">
      <c r="C2437" s="34"/>
      <c r="F2437" s="6"/>
    </row>
    <row r="2438" spans="3:6" x14ac:dyDescent="0.25">
      <c r="C2438" s="34"/>
      <c r="F2438" s="6"/>
    </row>
    <row r="2439" spans="3:6" x14ac:dyDescent="0.25">
      <c r="C2439" s="34"/>
      <c r="F2439" s="6"/>
    </row>
    <row r="2440" spans="3:6" x14ac:dyDescent="0.25">
      <c r="C2440" s="34"/>
      <c r="F2440" s="6"/>
    </row>
    <row r="2441" spans="3:6" x14ac:dyDescent="0.25">
      <c r="C2441" s="34"/>
      <c r="F2441" s="6"/>
    </row>
    <row r="2442" spans="3:6" x14ac:dyDescent="0.25">
      <c r="C2442" s="34"/>
      <c r="F2442" s="6"/>
    </row>
    <row r="2443" spans="3:6" x14ac:dyDescent="0.25">
      <c r="C2443" s="34"/>
      <c r="F2443" s="6"/>
    </row>
    <row r="2444" spans="3:6" x14ac:dyDescent="0.25">
      <c r="C2444" s="34"/>
      <c r="F2444" s="6"/>
    </row>
    <row r="2445" spans="3:6" x14ac:dyDescent="0.25">
      <c r="C2445" s="34"/>
      <c r="F2445" s="6"/>
    </row>
    <row r="2446" spans="3:6" x14ac:dyDescent="0.25">
      <c r="C2446" s="34"/>
      <c r="F2446" s="6"/>
    </row>
    <row r="2447" spans="3:6" x14ac:dyDescent="0.25">
      <c r="C2447" s="34"/>
      <c r="F2447" s="6"/>
    </row>
    <row r="2448" spans="3:6" x14ac:dyDescent="0.25">
      <c r="C2448" s="34"/>
      <c r="F2448" s="6"/>
    </row>
    <row r="2449" spans="3:6" x14ac:dyDescent="0.25">
      <c r="C2449" s="34"/>
      <c r="F2449" s="6"/>
    </row>
    <row r="2450" spans="3:6" x14ac:dyDescent="0.25">
      <c r="C2450" s="34"/>
      <c r="F2450" s="6"/>
    </row>
    <row r="2451" spans="3:6" x14ac:dyDescent="0.25">
      <c r="C2451" s="34"/>
      <c r="F2451" s="6"/>
    </row>
    <row r="2452" spans="3:6" x14ac:dyDescent="0.25">
      <c r="C2452" s="34"/>
      <c r="F2452" s="6"/>
    </row>
    <row r="2453" spans="3:6" x14ac:dyDescent="0.25">
      <c r="C2453" s="34"/>
      <c r="F2453" s="6"/>
    </row>
    <row r="2454" spans="3:6" x14ac:dyDescent="0.25">
      <c r="C2454" s="34"/>
      <c r="F2454" s="6"/>
    </row>
    <row r="2455" spans="3:6" x14ac:dyDescent="0.25">
      <c r="C2455" s="34"/>
      <c r="F2455" s="6"/>
    </row>
    <row r="2456" spans="3:6" x14ac:dyDescent="0.25">
      <c r="C2456" s="34"/>
      <c r="F2456" s="6"/>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52456C-E3DC-4CB7-B58A-94AA23FAF7E8}">
  <dimension ref="A1:J2458"/>
  <sheetViews>
    <sheetView topLeftCell="A4" workbookViewId="0">
      <selection activeCell="G9" sqref="G9"/>
    </sheetView>
  </sheetViews>
  <sheetFormatPr defaultRowHeight="15" x14ac:dyDescent="0.25"/>
  <cols>
    <col min="1" max="1" width="10.42578125" bestFit="1" customWidth="1"/>
    <col min="2" max="2" width="32.28515625" bestFit="1" customWidth="1"/>
    <col min="4" max="4" width="10.42578125" bestFit="1" customWidth="1"/>
    <col min="5" max="5" width="23.140625" bestFit="1" customWidth="1"/>
    <col min="7" max="7" width="10.42578125" bestFit="1" customWidth="1"/>
    <col min="8" max="8" width="9.5703125" bestFit="1" customWidth="1"/>
  </cols>
  <sheetData>
    <row r="1" spans="1:10" x14ac:dyDescent="0.25">
      <c r="A1" s="1">
        <f ca="1">TODAY()</f>
        <v>45934</v>
      </c>
      <c r="B1" s="1">
        <v>42369</v>
      </c>
    </row>
    <row r="3" spans="1:10" x14ac:dyDescent="0.25">
      <c r="B3" t="e" vm="2978">
        <v>#VALUE!</v>
      </c>
      <c r="C3" s="5" cm="1">
        <f t="array" aca="1" ref="C3" ca="1">_FV(B3,"Price")</f>
        <v>77.08</v>
      </c>
      <c r="E3" t="e" vm="2979">
        <v>#VALUE!</v>
      </c>
    </row>
    <row r="4" spans="1:10" s="2" customFormat="1" x14ac:dyDescent="0.25">
      <c r="A4" s="2" t="str" cm="1">
        <f t="array" aca="1" ref="A4:B2458" ca="1">_xlfn.STOCKHISTORY(B3,B1,A1,0,1,0,1)</f>
        <v>Date</v>
      </c>
      <c r="B4" s="2" t="str">
        <f ca="1"/>
        <v>Close</v>
      </c>
      <c r="C4" s="2" t="s">
        <v>2304</v>
      </c>
      <c r="D4" s="2" t="str" cm="1">
        <f t="array" aca="1" ref="D4:E2458" ca="1">_xlfn.STOCKHISTORY(E3,B1,A1,0,1,0,1)</f>
        <v>Date</v>
      </c>
      <c r="E4" s="2" t="str">
        <f ca="1"/>
        <v>Close</v>
      </c>
      <c r="H4" s="2" t="s">
        <v>2305</v>
      </c>
      <c r="I4" s="2" t="s">
        <v>2306</v>
      </c>
      <c r="J4" s="2" t="s">
        <v>2307</v>
      </c>
    </row>
    <row r="5" spans="1:10" x14ac:dyDescent="0.25">
      <c r="A5" vm="2980">
        <f ca="1"/>
        <v>42369</v>
      </c>
      <c r="B5" vm="2981">
        <f ca="1"/>
        <v>13.72</v>
      </c>
      <c r="D5" vm="2980">
        <f ca="1"/>
        <v>42369</v>
      </c>
      <c r="E5" vm="2982">
        <f ca="1"/>
        <v>101.46</v>
      </c>
      <c r="G5" vm="2980">
        <f ca="1">D5</f>
        <v>42369</v>
      </c>
      <c r="H5" s="28">
        <f ca="1">B5/E5</f>
        <v>0.13522570471121625</v>
      </c>
      <c r="I5" s="28">
        <f ca="1">AVERAGE(H$5:H$2457)</f>
        <v>0.1830270504215398</v>
      </c>
      <c r="J5" s="28">
        <f ca="1">CORREL(C5:C2457,F5:F2457)</f>
        <v>0.76808010715553843</v>
      </c>
    </row>
    <row r="6" spans="1:10" x14ac:dyDescent="0.25">
      <c r="A6" vm="2983">
        <f ca="1"/>
        <v>42373</v>
      </c>
      <c r="B6" vm="2984">
        <f ca="1"/>
        <v>14.09</v>
      </c>
      <c r="C6" s="6">
        <f ca="1">B6/B5-1</f>
        <v>2.6967930029154541E-2</v>
      </c>
      <c r="D6" vm="2983">
        <f ca="1"/>
        <v>42373</v>
      </c>
      <c r="E6" vm="2985">
        <f ca="1"/>
        <v>102.89</v>
      </c>
      <c r="F6" s="6">
        <f ca="1">E6/E5-1</f>
        <v>1.4094224324857185E-2</v>
      </c>
      <c r="G6" vm="2983">
        <f t="shared" ref="G6:G69" ca="1" si="0">D6</f>
        <v>42373</v>
      </c>
      <c r="H6" s="28">
        <f t="shared" ref="H6:H69" ca="1" si="1">B6/E6</f>
        <v>0.1369423656332005</v>
      </c>
      <c r="I6" s="28">
        <f t="shared" ref="I6:I69" ca="1" si="2">AVERAGE(H$5:H$2457)</f>
        <v>0.1830270504215398</v>
      </c>
    </row>
    <row r="7" spans="1:10" x14ac:dyDescent="0.25">
      <c r="A7" vm="2986">
        <f ca="1"/>
        <v>42374</v>
      </c>
      <c r="B7" vm="2987">
        <f ca="1"/>
        <v>14.02</v>
      </c>
      <c r="C7" s="6">
        <f t="shared" ref="C7:C70" ca="1" si="3">B7/B6-1</f>
        <v>-4.968062455642297E-3</v>
      </c>
      <c r="D7" vm="2986">
        <f ca="1"/>
        <v>42374</v>
      </c>
      <c r="E7" vm="2988">
        <f ca="1"/>
        <v>103.18</v>
      </c>
      <c r="F7" s="6">
        <f t="shared" ref="F7:F70" ca="1" si="4">E7/E6-1</f>
        <v>2.8185440761978597E-3</v>
      </c>
      <c r="G7" vm="2986">
        <f t="shared" ca="1" si="0"/>
        <v>42374</v>
      </c>
      <c r="H7" s="28">
        <f t="shared" ca="1" si="1"/>
        <v>0.1358790463268075</v>
      </c>
      <c r="I7" s="28">
        <f t="shared" ca="1" si="2"/>
        <v>0.1830270504215398</v>
      </c>
    </row>
    <row r="8" spans="1:10" x14ac:dyDescent="0.25">
      <c r="A8" vm="2989">
        <f ca="1"/>
        <v>42375</v>
      </c>
      <c r="B8" vm="2990">
        <f ca="1"/>
        <v>14.25</v>
      </c>
      <c r="C8" s="6">
        <f t="shared" ca="1" si="3"/>
        <v>1.6405135520684677E-2</v>
      </c>
      <c r="D8" vm="2989">
        <f ca="1"/>
        <v>42375</v>
      </c>
      <c r="E8" vm="2991">
        <f ca="1"/>
        <v>104.67</v>
      </c>
      <c r="F8" s="6">
        <f t="shared" ca="1" si="4"/>
        <v>1.4440783097499521E-2</v>
      </c>
      <c r="G8" vm="2989">
        <f t="shared" ca="1" si="0"/>
        <v>42375</v>
      </c>
      <c r="H8" s="28">
        <f t="shared" ca="1" si="1"/>
        <v>0.13614216107767269</v>
      </c>
      <c r="I8" s="28">
        <f t="shared" ca="1" si="2"/>
        <v>0.1830270504215398</v>
      </c>
    </row>
    <row r="9" spans="1:10" x14ac:dyDescent="0.25">
      <c r="A9" vm="2992">
        <f ca="1"/>
        <v>42376</v>
      </c>
      <c r="B9" vm="2993">
        <f ca="1"/>
        <v>14.88</v>
      </c>
      <c r="C9" s="6">
        <f t="shared" ca="1" si="3"/>
        <v>4.4210526315789478E-2</v>
      </c>
      <c r="D9" vm="2992">
        <f ca="1"/>
        <v>42376</v>
      </c>
      <c r="E9" vm="2994">
        <f ca="1"/>
        <v>106.15</v>
      </c>
      <c r="F9" s="6">
        <f t="shared" ca="1" si="4"/>
        <v>1.413967708034769E-2</v>
      </c>
      <c r="G9" vm="2992">
        <f t="shared" ca="1" si="0"/>
        <v>42376</v>
      </c>
      <c r="H9" s="28">
        <f t="shared" ca="1" si="1"/>
        <v>0.1401789919924635</v>
      </c>
      <c r="I9" s="28">
        <f t="shared" ca="1" si="2"/>
        <v>0.1830270504215398</v>
      </c>
    </row>
    <row r="10" spans="1:10" x14ac:dyDescent="0.25">
      <c r="A10" vm="2995">
        <f ca="1"/>
        <v>42377</v>
      </c>
      <c r="B10" vm="2996">
        <f ca="1"/>
        <v>14.52</v>
      </c>
      <c r="C10" s="6">
        <f t="shared" ca="1" si="3"/>
        <v>-2.4193548387096864E-2</v>
      </c>
      <c r="D10" vm="2995">
        <f ca="1"/>
        <v>42377</v>
      </c>
      <c r="E10" vm="2997">
        <f ca="1"/>
        <v>105.68</v>
      </c>
      <c r="F10" s="6">
        <f t="shared" ca="1" si="4"/>
        <v>-4.4276966556758834E-3</v>
      </c>
      <c r="G10" vm="2995">
        <f t="shared" ca="1" si="0"/>
        <v>42377</v>
      </c>
      <c r="H10" s="28">
        <f t="shared" ca="1" si="1"/>
        <v>0.13739591218773656</v>
      </c>
      <c r="I10" s="28">
        <f t="shared" ca="1" si="2"/>
        <v>0.1830270504215398</v>
      </c>
    </row>
    <row r="11" spans="1:10" x14ac:dyDescent="0.25">
      <c r="A11" vm="2998">
        <f ca="1"/>
        <v>42380</v>
      </c>
      <c r="B11" vm="2999">
        <f ca="1"/>
        <v>13.92</v>
      </c>
      <c r="C11" s="6">
        <f t="shared" ca="1" si="3"/>
        <v>-4.132231404958675E-2</v>
      </c>
      <c r="D11" vm="2998">
        <f ca="1"/>
        <v>42380</v>
      </c>
      <c r="E11" vm="3000">
        <f ca="1"/>
        <v>104.74</v>
      </c>
      <c r="F11" s="6">
        <f t="shared" ca="1" si="4"/>
        <v>-8.8947766843301412E-3</v>
      </c>
      <c r="G11" vm="2998">
        <f t="shared" ca="1" si="0"/>
        <v>42380</v>
      </c>
      <c r="H11" s="28">
        <f t="shared" ca="1" si="1"/>
        <v>0.13290051556234486</v>
      </c>
      <c r="I11" s="28">
        <f t="shared" ca="1" si="2"/>
        <v>0.1830270504215398</v>
      </c>
    </row>
    <row r="12" spans="1:10" x14ac:dyDescent="0.25">
      <c r="A12" vm="3001">
        <f ca="1"/>
        <v>42381</v>
      </c>
      <c r="B12" vm="3002">
        <f ca="1"/>
        <v>13.61</v>
      </c>
      <c r="C12" s="6">
        <f t="shared" ca="1" si="3"/>
        <v>-2.2270114942528729E-2</v>
      </c>
      <c r="D12" vm="3001">
        <f ca="1"/>
        <v>42381</v>
      </c>
      <c r="E12" vm="3003">
        <f ca="1"/>
        <v>104.21</v>
      </c>
      <c r="F12" s="6">
        <f t="shared" ca="1" si="4"/>
        <v>-5.0601489402329891E-3</v>
      </c>
      <c r="G12" vm="3001">
        <f t="shared" ca="1" si="0"/>
        <v>42381</v>
      </c>
      <c r="H12" s="28">
        <f t="shared" ca="1" si="1"/>
        <v>0.13060166970540255</v>
      </c>
      <c r="I12" s="28">
        <f t="shared" ca="1" si="2"/>
        <v>0.1830270504215398</v>
      </c>
    </row>
    <row r="13" spans="1:10" x14ac:dyDescent="0.25">
      <c r="A13" vm="3004">
        <f ca="1"/>
        <v>42382</v>
      </c>
      <c r="B13" vm="3002">
        <f ca="1"/>
        <v>13.61</v>
      </c>
      <c r="C13" s="6">
        <f t="shared" ca="1" si="3"/>
        <v>0</v>
      </c>
      <c r="D13" vm="3004">
        <f ca="1"/>
        <v>42382</v>
      </c>
      <c r="E13" vm="3005">
        <f ca="1"/>
        <v>104.72</v>
      </c>
      <c r="F13" s="6">
        <f t="shared" ca="1" si="4"/>
        <v>4.8939641109297938E-3</v>
      </c>
      <c r="G13" vm="3004">
        <f t="shared" ca="1" si="0"/>
        <v>42382</v>
      </c>
      <c r="H13" s="28">
        <f t="shared" ca="1" si="1"/>
        <v>0.12996562261268144</v>
      </c>
      <c r="I13" s="28">
        <f t="shared" ca="1" si="2"/>
        <v>0.1830270504215398</v>
      </c>
    </row>
    <row r="14" spans="1:10" x14ac:dyDescent="0.25">
      <c r="A14" vm="3006">
        <f ca="1"/>
        <v>42383</v>
      </c>
      <c r="B14" vm="3007">
        <f ca="1"/>
        <v>13.13</v>
      </c>
      <c r="C14" s="6">
        <f t="shared" ca="1" si="3"/>
        <v>-3.5268185157972032E-2</v>
      </c>
      <c r="D14" vm="3006">
        <f ca="1"/>
        <v>42383</v>
      </c>
      <c r="E14" vm="3008">
        <f ca="1"/>
        <v>103.02</v>
      </c>
      <c r="F14" s="6">
        <f t="shared" ca="1" si="4"/>
        <v>-1.6233766233766267E-2</v>
      </c>
      <c r="G14" vm="3006">
        <f t="shared" ca="1" si="0"/>
        <v>42383</v>
      </c>
      <c r="H14" s="28">
        <f t="shared" ca="1" si="1"/>
        <v>0.12745098039215688</v>
      </c>
      <c r="I14" s="28">
        <f t="shared" ca="1" si="2"/>
        <v>0.1830270504215398</v>
      </c>
    </row>
    <row r="15" spans="1:10" x14ac:dyDescent="0.25">
      <c r="A15" vm="3009">
        <f ca="1"/>
        <v>42384</v>
      </c>
      <c r="B15" vm="3010">
        <f ca="1"/>
        <v>13.085000000000001</v>
      </c>
      <c r="C15" s="6">
        <f t="shared" ca="1" si="3"/>
        <v>-3.4272658035033876E-3</v>
      </c>
      <c r="D15" vm="3009">
        <f ca="1"/>
        <v>42384</v>
      </c>
      <c r="E15" vm="3011">
        <f ca="1"/>
        <v>104.08</v>
      </c>
      <c r="F15" s="6">
        <f t="shared" ca="1" si="4"/>
        <v>1.0289264220539662E-2</v>
      </c>
      <c r="G15" vm="3009">
        <f t="shared" ca="1" si="0"/>
        <v>42384</v>
      </c>
      <c r="H15" s="28">
        <f t="shared" ca="1" si="1"/>
        <v>0.12572059953881631</v>
      </c>
      <c r="I15" s="28">
        <f t="shared" ca="1" si="2"/>
        <v>0.1830270504215398</v>
      </c>
    </row>
    <row r="16" spans="1:10" x14ac:dyDescent="0.25">
      <c r="A16" vm="3012">
        <f ca="1"/>
        <v>42388</v>
      </c>
      <c r="B16" vm="3013">
        <f ca="1"/>
        <v>12.47</v>
      </c>
      <c r="C16" s="6">
        <f t="shared" ca="1" si="3"/>
        <v>-4.7000382116927808E-2</v>
      </c>
      <c r="D16" vm="3012">
        <f ca="1"/>
        <v>42388</v>
      </c>
      <c r="E16" vm="3014">
        <f ca="1"/>
        <v>103.98</v>
      </c>
      <c r="F16" s="6">
        <f t="shared" ca="1" si="4"/>
        <v>-9.6079938508830676E-4</v>
      </c>
      <c r="G16" vm="3012">
        <f t="shared" ca="1" si="0"/>
        <v>42388</v>
      </c>
      <c r="H16" s="28">
        <f t="shared" ca="1" si="1"/>
        <v>0.11992690902096557</v>
      </c>
      <c r="I16" s="28">
        <f t="shared" ca="1" si="2"/>
        <v>0.1830270504215398</v>
      </c>
    </row>
    <row r="17" spans="1:9" x14ac:dyDescent="0.25">
      <c r="A17" vm="3015">
        <f ca="1"/>
        <v>42389</v>
      </c>
      <c r="B17" vm="3016">
        <f ca="1"/>
        <v>12.85</v>
      </c>
      <c r="C17" s="6">
        <f t="shared" ca="1" si="3"/>
        <v>3.0473135525260542E-2</v>
      </c>
      <c r="D17" vm="3015">
        <f ca="1"/>
        <v>42389</v>
      </c>
      <c r="E17" vm="3017">
        <f ca="1"/>
        <v>105.37</v>
      </c>
      <c r="F17" s="6">
        <f t="shared" ca="1" si="4"/>
        <v>1.3367955376033969E-2</v>
      </c>
      <c r="G17" vm="3015">
        <f t="shared" ca="1" si="0"/>
        <v>42389</v>
      </c>
      <c r="H17" s="28">
        <f t="shared" ca="1" si="1"/>
        <v>0.12195121951219512</v>
      </c>
      <c r="I17" s="28">
        <f t="shared" ca="1" si="2"/>
        <v>0.1830270504215398</v>
      </c>
    </row>
    <row r="18" spans="1:9" x14ac:dyDescent="0.25">
      <c r="A18" vm="3018">
        <f ca="1"/>
        <v>42390</v>
      </c>
      <c r="B18" vm="3019">
        <f ca="1"/>
        <v>12.91</v>
      </c>
      <c r="C18" s="6">
        <f t="shared" ca="1" si="3"/>
        <v>4.6692607003890885E-3</v>
      </c>
      <c r="D18" vm="3018">
        <f ca="1"/>
        <v>42390</v>
      </c>
      <c r="E18" vm="3020">
        <f ca="1"/>
        <v>105.49</v>
      </c>
      <c r="F18" s="6">
        <f t="shared" ca="1" si="4"/>
        <v>1.138844073265588E-3</v>
      </c>
      <c r="G18" vm="3018">
        <f t="shared" ca="1" si="0"/>
        <v>42390</v>
      </c>
      <c r="H18" s="28">
        <f t="shared" ca="1" si="1"/>
        <v>0.12238126836666983</v>
      </c>
      <c r="I18" s="28">
        <f t="shared" ca="1" si="2"/>
        <v>0.1830270504215398</v>
      </c>
    </row>
    <row r="19" spans="1:9" x14ac:dyDescent="0.25">
      <c r="A19" vm="3021">
        <f ca="1"/>
        <v>42391</v>
      </c>
      <c r="B19" vm="3022">
        <f ca="1"/>
        <v>13.03</v>
      </c>
      <c r="C19" s="6">
        <f t="shared" ca="1" si="3"/>
        <v>9.2951200619673102E-3</v>
      </c>
      <c r="D19" vm="3021">
        <f ca="1"/>
        <v>42391</v>
      </c>
      <c r="E19" vm="3023">
        <f ca="1"/>
        <v>105</v>
      </c>
      <c r="F19" s="6">
        <f t="shared" ca="1" si="4"/>
        <v>-4.644990046449804E-3</v>
      </c>
      <c r="G19" vm="3021">
        <f t="shared" ca="1" si="0"/>
        <v>42391</v>
      </c>
      <c r="H19" s="28">
        <f t="shared" ca="1" si="1"/>
        <v>0.12409523809523809</v>
      </c>
      <c r="I19" s="28">
        <f t="shared" ca="1" si="2"/>
        <v>0.1830270504215398</v>
      </c>
    </row>
    <row r="20" spans="1:9" x14ac:dyDescent="0.25">
      <c r="A20" vm="3024">
        <f ca="1"/>
        <v>42394</v>
      </c>
      <c r="B20" vm="3025">
        <f ca="1"/>
        <v>13.38</v>
      </c>
      <c r="C20" s="6">
        <f t="shared" ca="1" si="3"/>
        <v>2.6861089792785897E-2</v>
      </c>
      <c r="D20" vm="3024">
        <f ca="1"/>
        <v>42394</v>
      </c>
      <c r="E20" vm="3026">
        <f ca="1"/>
        <v>106.08</v>
      </c>
      <c r="F20" s="6">
        <f t="shared" ca="1" si="4"/>
        <v>1.0285714285714231E-2</v>
      </c>
      <c r="G20" vm="3024">
        <f t="shared" ca="1" si="0"/>
        <v>42394</v>
      </c>
      <c r="H20" s="28">
        <f t="shared" ca="1" si="1"/>
        <v>0.12613122171945701</v>
      </c>
      <c r="I20" s="28">
        <f t="shared" ca="1" si="2"/>
        <v>0.1830270504215398</v>
      </c>
    </row>
    <row r="21" spans="1:9" x14ac:dyDescent="0.25">
      <c r="A21" vm="3027">
        <f ca="1"/>
        <v>42395</v>
      </c>
      <c r="B21" vm="3028">
        <f ca="1"/>
        <v>13.97</v>
      </c>
      <c r="C21" s="6">
        <f t="shared" ca="1" si="3"/>
        <v>4.4095665171898446E-2</v>
      </c>
      <c r="D21" vm="3027">
        <f ca="1"/>
        <v>42395</v>
      </c>
      <c r="E21" vm="3029">
        <f ca="1"/>
        <v>107.29</v>
      </c>
      <c r="F21" s="6">
        <f t="shared" ca="1" si="4"/>
        <v>1.1406485671191735E-2</v>
      </c>
      <c r="G21" vm="3027">
        <f t="shared" ca="1" si="0"/>
        <v>42395</v>
      </c>
      <c r="H21" s="28">
        <f t="shared" ca="1" si="1"/>
        <v>0.13020784788889925</v>
      </c>
      <c r="I21" s="28">
        <f t="shared" ca="1" si="2"/>
        <v>0.1830270504215398</v>
      </c>
    </row>
    <row r="22" spans="1:9" x14ac:dyDescent="0.25">
      <c r="A22" vm="3030">
        <f ca="1"/>
        <v>42396</v>
      </c>
      <c r="B22" vm="3031">
        <f ca="1"/>
        <v>14.2</v>
      </c>
      <c r="C22" s="6">
        <f t="shared" ca="1" si="3"/>
        <v>1.6463851109520311E-2</v>
      </c>
      <c r="D22" vm="3030">
        <f ca="1"/>
        <v>42396</v>
      </c>
      <c r="E22" vm="3032">
        <f ca="1"/>
        <v>107.69</v>
      </c>
      <c r="F22" s="6">
        <f t="shared" ca="1" si="4"/>
        <v>3.7282132537981294E-3</v>
      </c>
      <c r="G22" vm="3030">
        <f t="shared" ca="1" si="0"/>
        <v>42396</v>
      </c>
      <c r="H22" s="28">
        <f t="shared" ca="1" si="1"/>
        <v>0.13185996842789488</v>
      </c>
      <c r="I22" s="28">
        <f t="shared" ca="1" si="2"/>
        <v>0.1830270504215398</v>
      </c>
    </row>
    <row r="23" spans="1:9" x14ac:dyDescent="0.25">
      <c r="A23" vm="3033">
        <f ca="1"/>
        <v>42397</v>
      </c>
      <c r="B23" vm="3034">
        <f ca="1"/>
        <v>13.86</v>
      </c>
      <c r="C23" s="6">
        <f t="shared" ca="1" si="3"/>
        <v>-2.3943661971830954E-2</v>
      </c>
      <c r="D23" vm="3033">
        <f ca="1"/>
        <v>42397</v>
      </c>
      <c r="E23" vm="3035">
        <f ca="1"/>
        <v>106.54</v>
      </c>
      <c r="F23" s="6">
        <f t="shared" ca="1" si="4"/>
        <v>-1.067880026000545E-2</v>
      </c>
      <c r="G23" vm="3033">
        <f t="shared" ca="1" si="0"/>
        <v>42397</v>
      </c>
      <c r="H23" s="28">
        <f t="shared" ca="1" si="1"/>
        <v>0.13009198423127463</v>
      </c>
      <c r="I23" s="28">
        <f t="shared" ca="1" si="2"/>
        <v>0.1830270504215398</v>
      </c>
    </row>
    <row r="24" spans="1:9" x14ac:dyDescent="0.25">
      <c r="A24" vm="3036">
        <f ca="1"/>
        <v>42398</v>
      </c>
      <c r="B24" vm="3037">
        <f ca="1"/>
        <v>14.21</v>
      </c>
      <c r="C24" s="6">
        <f t="shared" ca="1" si="3"/>
        <v>2.5252525252525304E-2</v>
      </c>
      <c r="D24" vm="3036">
        <f ca="1"/>
        <v>42398</v>
      </c>
      <c r="E24" vm="3038">
        <f ca="1"/>
        <v>106.9492</v>
      </c>
      <c r="F24" s="6">
        <f t="shared" ca="1" si="4"/>
        <v>3.8408109630185816E-3</v>
      </c>
      <c r="G24" vm="3036">
        <f t="shared" ca="1" si="0"/>
        <v>42398</v>
      </c>
      <c r="H24" s="28">
        <f t="shared" ca="1" si="1"/>
        <v>0.13286681901313896</v>
      </c>
      <c r="I24" s="28">
        <f t="shared" ca="1" si="2"/>
        <v>0.1830270504215398</v>
      </c>
    </row>
    <row r="25" spans="1:9" x14ac:dyDescent="0.25">
      <c r="A25" vm="3039">
        <f ca="1"/>
        <v>42401</v>
      </c>
      <c r="B25" vm="3040">
        <f ca="1"/>
        <v>14.65</v>
      </c>
      <c r="C25" s="6">
        <f t="shared" ca="1" si="3"/>
        <v>3.0964109781843829E-2</v>
      </c>
      <c r="D25" vm="3039">
        <f ca="1"/>
        <v>42401</v>
      </c>
      <c r="E25" vm="3041">
        <f ca="1"/>
        <v>108.05</v>
      </c>
      <c r="F25" s="6">
        <f t="shared" ca="1" si="4"/>
        <v>1.0292737112572947E-2</v>
      </c>
      <c r="G25" vm="3039">
        <f t="shared" ca="1" si="0"/>
        <v>42401</v>
      </c>
      <c r="H25" s="28">
        <f t="shared" ca="1" si="1"/>
        <v>0.13558537714021288</v>
      </c>
      <c r="I25" s="28">
        <f t="shared" ca="1" si="2"/>
        <v>0.1830270504215398</v>
      </c>
    </row>
    <row r="26" spans="1:9" x14ac:dyDescent="0.25">
      <c r="A26" vm="3042">
        <f ca="1"/>
        <v>42402</v>
      </c>
      <c r="B26" vm="3043">
        <f ca="1"/>
        <v>14.3</v>
      </c>
      <c r="C26" s="6">
        <f t="shared" ca="1" si="3"/>
        <v>-2.3890784982935176E-2</v>
      </c>
      <c r="D26" vm="3042">
        <f ca="1"/>
        <v>42402</v>
      </c>
      <c r="E26" vm="3044">
        <f ca="1"/>
        <v>108.09</v>
      </c>
      <c r="F26" s="6">
        <f t="shared" ca="1" si="4"/>
        <v>3.7019898195289613E-4</v>
      </c>
      <c r="G26" vm="3042">
        <f t="shared" ca="1" si="0"/>
        <v>42402</v>
      </c>
      <c r="H26" s="28">
        <f t="shared" ca="1" si="1"/>
        <v>0.13229715977426218</v>
      </c>
      <c r="I26" s="28">
        <f t="shared" ca="1" si="2"/>
        <v>0.1830270504215398</v>
      </c>
    </row>
    <row r="27" spans="1:9" x14ac:dyDescent="0.25">
      <c r="A27" vm="3045">
        <f ca="1"/>
        <v>42403</v>
      </c>
      <c r="B27" vm="3046">
        <f ca="1"/>
        <v>15.35</v>
      </c>
      <c r="C27" s="6">
        <f t="shared" ca="1" si="3"/>
        <v>7.3426573426573327E-2</v>
      </c>
      <c r="D27" vm="3045">
        <f ca="1"/>
        <v>42403</v>
      </c>
      <c r="E27" vm="3047">
        <f ca="1"/>
        <v>109.25</v>
      </c>
      <c r="F27" s="6">
        <f t="shared" ca="1" si="4"/>
        <v>1.0731797576093882E-2</v>
      </c>
      <c r="G27" vm="3045">
        <f t="shared" ca="1" si="0"/>
        <v>42403</v>
      </c>
      <c r="H27" s="28">
        <f t="shared" ca="1" si="1"/>
        <v>0.14050343249427918</v>
      </c>
      <c r="I27" s="28">
        <f t="shared" ca="1" si="2"/>
        <v>0.1830270504215398</v>
      </c>
    </row>
    <row r="28" spans="1:9" x14ac:dyDescent="0.25">
      <c r="A28" vm="3048">
        <f ca="1"/>
        <v>42404</v>
      </c>
      <c r="B28" vm="3049">
        <f ca="1"/>
        <v>16.149999999999999</v>
      </c>
      <c r="C28" s="6">
        <f t="shared" ca="1" si="3"/>
        <v>5.2117263843648232E-2</v>
      </c>
      <c r="D28" vm="3048">
        <f ca="1"/>
        <v>42404</v>
      </c>
      <c r="E28" vm="3050">
        <f ca="1"/>
        <v>110.57</v>
      </c>
      <c r="F28" s="6">
        <f t="shared" ca="1" si="4"/>
        <v>1.208237986270011E-2</v>
      </c>
      <c r="G28" vm="3048">
        <f t="shared" ca="1" si="0"/>
        <v>42404</v>
      </c>
      <c r="H28" s="28">
        <f t="shared" ca="1" si="1"/>
        <v>0.14606131862168761</v>
      </c>
      <c r="I28" s="28">
        <f t="shared" ca="1" si="2"/>
        <v>0.1830270504215398</v>
      </c>
    </row>
    <row r="29" spans="1:9" x14ac:dyDescent="0.25">
      <c r="A29" vm="3051">
        <f ca="1"/>
        <v>42405</v>
      </c>
      <c r="B29" vm="3052">
        <f ca="1"/>
        <v>17.05</v>
      </c>
      <c r="C29" s="6">
        <f t="shared" ca="1" si="3"/>
        <v>5.5727554179566763E-2</v>
      </c>
      <c r="D29" vm="3051">
        <f ca="1"/>
        <v>42405</v>
      </c>
      <c r="E29" vm="3053">
        <f ca="1"/>
        <v>112.32</v>
      </c>
      <c r="F29" s="6">
        <f t="shared" ca="1" si="4"/>
        <v>1.5827077869223105E-2</v>
      </c>
      <c r="G29" vm="3051">
        <f t="shared" ca="1" si="0"/>
        <v>42405</v>
      </c>
      <c r="H29" s="28">
        <f t="shared" ca="1" si="1"/>
        <v>0.15179843304843307</v>
      </c>
      <c r="I29" s="28">
        <f t="shared" ca="1" si="2"/>
        <v>0.1830270504215398</v>
      </c>
    </row>
    <row r="30" spans="1:9" x14ac:dyDescent="0.25">
      <c r="A30" vm="3054">
        <f ca="1"/>
        <v>42408</v>
      </c>
      <c r="B30" vm="3055">
        <f ca="1"/>
        <v>17.47</v>
      </c>
      <c r="C30" s="6">
        <f t="shared" ca="1" si="3"/>
        <v>2.4633431085043789E-2</v>
      </c>
      <c r="D30" vm="3054">
        <f ca="1"/>
        <v>42408</v>
      </c>
      <c r="E30" vm="3056">
        <f ca="1"/>
        <v>113.83</v>
      </c>
      <c r="F30" s="6">
        <f t="shared" ca="1" si="4"/>
        <v>1.3443732193732183E-2</v>
      </c>
      <c r="G30" vm="3054">
        <f t="shared" ca="1" si="0"/>
        <v>42408</v>
      </c>
      <c r="H30" s="28">
        <f t="shared" ca="1" si="1"/>
        <v>0.15347447948695422</v>
      </c>
      <c r="I30" s="28">
        <f t="shared" ca="1" si="2"/>
        <v>0.1830270504215398</v>
      </c>
    </row>
    <row r="31" spans="1:9" x14ac:dyDescent="0.25">
      <c r="A31" vm="3057">
        <f ca="1"/>
        <v>42409</v>
      </c>
      <c r="B31" vm="3058">
        <f ca="1"/>
        <v>16.75</v>
      </c>
      <c r="C31" s="6">
        <f t="shared" ca="1" si="3"/>
        <v>-4.1213508872352533E-2</v>
      </c>
      <c r="D31" vm="3057">
        <f ca="1"/>
        <v>42409</v>
      </c>
      <c r="E31" vm="3059">
        <f ca="1"/>
        <v>113.58</v>
      </c>
      <c r="F31" s="6">
        <f t="shared" ca="1" si="4"/>
        <v>-2.1962575770886339E-3</v>
      </c>
      <c r="G31" vm="3057">
        <f t="shared" ca="1" si="0"/>
        <v>42409</v>
      </c>
      <c r="H31" s="28">
        <f t="shared" ca="1" si="1"/>
        <v>0.14747314668075365</v>
      </c>
      <c r="I31" s="28">
        <f t="shared" ca="1" si="2"/>
        <v>0.1830270504215398</v>
      </c>
    </row>
    <row r="32" spans="1:9" x14ac:dyDescent="0.25">
      <c r="A32" vm="3060">
        <f ca="1"/>
        <v>42410</v>
      </c>
      <c r="B32" vm="3061">
        <f ca="1"/>
        <v>17.14</v>
      </c>
      <c r="C32" s="6">
        <f t="shared" ca="1" si="3"/>
        <v>2.3283582089552279E-2</v>
      </c>
      <c r="D32" vm="3060">
        <f ca="1"/>
        <v>42410</v>
      </c>
      <c r="E32" vm="3062">
        <f ca="1"/>
        <v>114.46</v>
      </c>
      <c r="F32" s="6">
        <f t="shared" ca="1" si="4"/>
        <v>7.7478429300932294E-3</v>
      </c>
      <c r="G32" vm="3060">
        <f t="shared" ca="1" si="0"/>
        <v>42410</v>
      </c>
      <c r="H32" s="28">
        <f t="shared" ca="1" si="1"/>
        <v>0.14974663637952124</v>
      </c>
      <c r="I32" s="28">
        <f t="shared" ca="1" si="2"/>
        <v>0.1830270504215398</v>
      </c>
    </row>
    <row r="33" spans="1:9" x14ac:dyDescent="0.25">
      <c r="A33" vm="3063">
        <f ca="1"/>
        <v>42411</v>
      </c>
      <c r="B33" vm="3064">
        <f ca="1"/>
        <v>18.37</v>
      </c>
      <c r="C33" s="6">
        <f t="shared" ca="1" si="3"/>
        <v>7.1761960326721219E-2</v>
      </c>
      <c r="D33" vm="3063">
        <f ca="1"/>
        <v>42411</v>
      </c>
      <c r="E33" vm="3065">
        <f ca="1"/>
        <v>119.0592</v>
      </c>
      <c r="F33" s="6">
        <f t="shared" ca="1" si="4"/>
        <v>4.0181722872619341E-2</v>
      </c>
      <c r="G33" vm="3063">
        <f t="shared" ca="1" si="0"/>
        <v>42411</v>
      </c>
      <c r="H33" s="28">
        <f t="shared" ca="1" si="1"/>
        <v>0.15429299037789604</v>
      </c>
      <c r="I33" s="28">
        <f t="shared" ca="1" si="2"/>
        <v>0.1830270504215398</v>
      </c>
    </row>
    <row r="34" spans="1:9" x14ac:dyDescent="0.25">
      <c r="A34" vm="3066">
        <f ca="1"/>
        <v>42412</v>
      </c>
      <c r="B34" vm="3067">
        <f ca="1"/>
        <v>18.84</v>
      </c>
      <c r="C34" s="6">
        <f t="shared" ca="1" si="3"/>
        <v>2.5585193249863858E-2</v>
      </c>
      <c r="D34" vm="3066">
        <f ca="1"/>
        <v>42412</v>
      </c>
      <c r="E34" vm="3068">
        <f ca="1"/>
        <v>118.36</v>
      </c>
      <c r="F34" s="6">
        <f t="shared" ca="1" si="4"/>
        <v>-5.8727087028974667E-3</v>
      </c>
      <c r="G34" vm="3066">
        <f t="shared" ca="1" si="0"/>
        <v>42412</v>
      </c>
      <c r="H34" s="28">
        <f t="shared" ca="1" si="1"/>
        <v>0.1591753970936127</v>
      </c>
      <c r="I34" s="28">
        <f t="shared" ca="1" si="2"/>
        <v>0.1830270504215398</v>
      </c>
    </row>
    <row r="35" spans="1:9" x14ac:dyDescent="0.25">
      <c r="A35" vm="3069">
        <f ca="1"/>
        <v>42416</v>
      </c>
      <c r="B35" vm="3070">
        <f ca="1"/>
        <v>17.21</v>
      </c>
      <c r="C35" s="6">
        <f t="shared" ca="1" si="3"/>
        <v>-8.6518046709129437E-2</v>
      </c>
      <c r="D35" vm="3069">
        <f ca="1"/>
        <v>42416</v>
      </c>
      <c r="E35" vm="3071">
        <f ca="1"/>
        <v>114.77</v>
      </c>
      <c r="F35" s="6">
        <f t="shared" ca="1" si="4"/>
        <v>-3.0331192970598164E-2</v>
      </c>
      <c r="G35" vm="3069">
        <f t="shared" ca="1" si="0"/>
        <v>42416</v>
      </c>
      <c r="H35" s="28">
        <f t="shared" ca="1" si="1"/>
        <v>0.14995207806918184</v>
      </c>
      <c r="I35" s="28">
        <f t="shared" ca="1" si="2"/>
        <v>0.1830270504215398</v>
      </c>
    </row>
    <row r="36" spans="1:9" x14ac:dyDescent="0.25">
      <c r="A36" vm="3072">
        <f ca="1"/>
        <v>42417</v>
      </c>
      <c r="B36" vm="3073">
        <f ca="1"/>
        <v>17.82</v>
      </c>
      <c r="C36" s="6">
        <f t="shared" ca="1" si="3"/>
        <v>3.5444509006391511E-2</v>
      </c>
      <c r="D36" vm="3072">
        <f ca="1"/>
        <v>42417</v>
      </c>
      <c r="E36" vm="3074">
        <f ca="1"/>
        <v>115.48</v>
      </c>
      <c r="F36" s="6">
        <f t="shared" ca="1" si="4"/>
        <v>6.1862856147076872E-3</v>
      </c>
      <c r="G36" vm="3072">
        <f t="shared" ca="1" si="0"/>
        <v>42417</v>
      </c>
      <c r="H36" s="28">
        <f t="shared" ca="1" si="1"/>
        <v>0.15431243505368894</v>
      </c>
      <c r="I36" s="28">
        <f t="shared" ca="1" si="2"/>
        <v>0.1830270504215398</v>
      </c>
    </row>
    <row r="37" spans="1:9" x14ac:dyDescent="0.25">
      <c r="A37" vm="3075">
        <f ca="1"/>
        <v>42418</v>
      </c>
      <c r="B37" vm="3076">
        <f ca="1"/>
        <v>18.899999999999999</v>
      </c>
      <c r="C37" s="6">
        <f t="shared" ca="1" si="3"/>
        <v>6.0606060606060552E-2</v>
      </c>
      <c r="D37" vm="3075">
        <f ca="1"/>
        <v>42418</v>
      </c>
      <c r="E37" vm="3077">
        <f ca="1"/>
        <v>118.29</v>
      </c>
      <c r="F37" s="6">
        <f t="shared" ca="1" si="4"/>
        <v>2.4333217873224733E-2</v>
      </c>
      <c r="G37" vm="3075">
        <f t="shared" ca="1" si="0"/>
        <v>42418</v>
      </c>
      <c r="H37" s="28">
        <f t="shared" ca="1" si="1"/>
        <v>0.15977681968044635</v>
      </c>
      <c r="I37" s="28">
        <f t="shared" ca="1" si="2"/>
        <v>0.1830270504215398</v>
      </c>
    </row>
    <row r="38" spans="1:9" x14ac:dyDescent="0.25">
      <c r="A38" vm="3078">
        <f ca="1"/>
        <v>42419</v>
      </c>
      <c r="B38" vm="3079">
        <f ca="1"/>
        <v>18.38</v>
      </c>
      <c r="C38" s="6">
        <f t="shared" ca="1" si="3"/>
        <v>-2.7513227513227489E-2</v>
      </c>
      <c r="D38" vm="3078">
        <f ca="1"/>
        <v>42419</v>
      </c>
      <c r="E38" vm="3080">
        <f ca="1"/>
        <v>117.58</v>
      </c>
      <c r="F38" s="6">
        <f t="shared" ca="1" si="4"/>
        <v>-6.0021979879956167E-3</v>
      </c>
      <c r="G38" vm="3078">
        <f t="shared" ca="1" si="0"/>
        <v>42419</v>
      </c>
      <c r="H38" s="28">
        <f t="shared" ca="1" si="1"/>
        <v>0.15631910188807618</v>
      </c>
      <c r="I38" s="28">
        <f t="shared" ca="1" si="2"/>
        <v>0.1830270504215398</v>
      </c>
    </row>
    <row r="39" spans="1:9" x14ac:dyDescent="0.25">
      <c r="A39" vm="3081">
        <f ca="1"/>
        <v>42422</v>
      </c>
      <c r="B39" vm="3082">
        <f ca="1"/>
        <v>18.53</v>
      </c>
      <c r="C39" s="6">
        <f t="shared" ca="1" si="3"/>
        <v>8.1610446137105885E-3</v>
      </c>
      <c r="D39" vm="3081">
        <f ca="1"/>
        <v>42422</v>
      </c>
      <c r="E39" vm="3083">
        <f ca="1"/>
        <v>115.49</v>
      </c>
      <c r="F39" s="6">
        <f t="shared" ca="1" si="4"/>
        <v>-1.7775131825140345E-2</v>
      </c>
      <c r="G39" vm="3081">
        <f t="shared" ca="1" si="0"/>
        <v>42422</v>
      </c>
      <c r="H39" s="28">
        <f t="shared" ca="1" si="1"/>
        <v>0.16044679193003725</v>
      </c>
      <c r="I39" s="28">
        <f t="shared" ca="1" si="2"/>
        <v>0.1830270504215398</v>
      </c>
    </row>
    <row r="40" spans="1:9" x14ac:dyDescent="0.25">
      <c r="A40" vm="3084">
        <f ca="1"/>
        <v>42423</v>
      </c>
      <c r="B40" vm="3085">
        <f ca="1"/>
        <v>18.920000000000002</v>
      </c>
      <c r="C40" s="6">
        <f t="shared" ca="1" si="3"/>
        <v>2.1046950890448057E-2</v>
      </c>
      <c r="D40" vm="3084">
        <f ca="1"/>
        <v>42423</v>
      </c>
      <c r="E40" vm="3086">
        <f ca="1"/>
        <v>117.22</v>
      </c>
      <c r="F40" s="6">
        <f t="shared" ca="1" si="4"/>
        <v>1.497965191791506E-2</v>
      </c>
      <c r="G40" vm="3084">
        <f t="shared" ca="1" si="0"/>
        <v>42423</v>
      </c>
      <c r="H40" s="28">
        <f t="shared" ca="1" si="1"/>
        <v>0.16140590342944891</v>
      </c>
      <c r="I40" s="28">
        <f t="shared" ca="1" si="2"/>
        <v>0.1830270504215398</v>
      </c>
    </row>
    <row r="41" spans="1:9" x14ac:dyDescent="0.25">
      <c r="A41" vm="3087">
        <f ca="1"/>
        <v>42424</v>
      </c>
      <c r="B41" vm="3088">
        <f ca="1"/>
        <v>19.11</v>
      </c>
      <c r="C41" s="6">
        <f t="shared" ca="1" si="3"/>
        <v>1.0042283298097088E-2</v>
      </c>
      <c r="D41" vm="3087">
        <f ca="1"/>
        <v>42424</v>
      </c>
      <c r="E41" vm="3089">
        <f ca="1"/>
        <v>117.61</v>
      </c>
      <c r="F41" s="6">
        <f t="shared" ca="1" si="4"/>
        <v>3.327077290564695E-3</v>
      </c>
      <c r="G41" vm="3087">
        <f t="shared" ca="1" si="0"/>
        <v>42424</v>
      </c>
      <c r="H41" s="28">
        <f t="shared" ca="1" si="1"/>
        <v>0.16248618314769153</v>
      </c>
      <c r="I41" s="28">
        <f t="shared" ca="1" si="2"/>
        <v>0.1830270504215398</v>
      </c>
    </row>
    <row r="42" spans="1:9" x14ac:dyDescent="0.25">
      <c r="A42" vm="3090">
        <f ca="1"/>
        <v>42425</v>
      </c>
      <c r="B42" vm="3091">
        <f ca="1"/>
        <v>19.39</v>
      </c>
      <c r="C42" s="6">
        <f t="shared" ca="1" si="3"/>
        <v>1.4652014652014822E-2</v>
      </c>
      <c r="D42" vm="3090">
        <f ca="1"/>
        <v>42425</v>
      </c>
      <c r="E42" vm="3092">
        <f ca="1"/>
        <v>117.92</v>
      </c>
      <c r="F42" s="6">
        <f t="shared" ca="1" si="4"/>
        <v>2.6358302865403527E-3</v>
      </c>
      <c r="G42" vm="3090">
        <f t="shared" ca="1" si="0"/>
        <v>42425</v>
      </c>
      <c r="H42" s="28">
        <f t="shared" ca="1" si="1"/>
        <v>0.16443351424694708</v>
      </c>
      <c r="I42" s="28">
        <f t="shared" ca="1" si="2"/>
        <v>0.1830270504215398</v>
      </c>
    </row>
    <row r="43" spans="1:9" x14ac:dyDescent="0.25">
      <c r="A43" vm="3093">
        <f ca="1"/>
        <v>42426</v>
      </c>
      <c r="B43" vm="3094">
        <f ca="1"/>
        <v>18.690000000000001</v>
      </c>
      <c r="C43" s="6">
        <f t="shared" ca="1" si="3"/>
        <v>-3.6101083032490933E-2</v>
      </c>
      <c r="D43" vm="3093">
        <f ca="1"/>
        <v>42426</v>
      </c>
      <c r="E43" vm="3095">
        <f ca="1"/>
        <v>117.11</v>
      </c>
      <c r="F43" s="6">
        <f t="shared" ca="1" si="4"/>
        <v>-6.8690637720488779E-3</v>
      </c>
      <c r="G43" vm="3093">
        <f t="shared" ca="1" si="0"/>
        <v>42426</v>
      </c>
      <c r="H43" s="28">
        <f t="shared" ca="1" si="1"/>
        <v>0.15959354453078303</v>
      </c>
      <c r="I43" s="28">
        <f t="shared" ca="1" si="2"/>
        <v>0.1830270504215398</v>
      </c>
    </row>
    <row r="44" spans="1:9" x14ac:dyDescent="0.25">
      <c r="A44" vm="3096">
        <f ca="1"/>
        <v>42429</v>
      </c>
      <c r="B44" vm="3097">
        <f ca="1"/>
        <v>19.38</v>
      </c>
      <c r="C44" s="6">
        <f t="shared" ca="1" si="3"/>
        <v>3.6918138041733384E-2</v>
      </c>
      <c r="D44" vm="3096">
        <f ca="1"/>
        <v>42429</v>
      </c>
      <c r="E44" vm="3098">
        <f ca="1"/>
        <v>118.64</v>
      </c>
      <c r="F44" s="6">
        <f t="shared" ca="1" si="4"/>
        <v>1.3064640081974277E-2</v>
      </c>
      <c r="G44" vm="3096">
        <f t="shared" ca="1" si="0"/>
        <v>42429</v>
      </c>
      <c r="H44" s="28">
        <f t="shared" ca="1" si="1"/>
        <v>0.16335131490222521</v>
      </c>
      <c r="I44" s="28">
        <f t="shared" ca="1" si="2"/>
        <v>0.1830270504215398</v>
      </c>
    </row>
    <row r="45" spans="1:9" x14ac:dyDescent="0.25">
      <c r="A45" vm="3099">
        <f ca="1"/>
        <v>42430</v>
      </c>
      <c r="B45" vm="3100">
        <f ca="1"/>
        <v>18.57</v>
      </c>
      <c r="C45" s="6">
        <f t="shared" ca="1" si="3"/>
        <v>-4.179566563467485E-2</v>
      </c>
      <c r="D45" vm="3099">
        <f ca="1"/>
        <v>42430</v>
      </c>
      <c r="E45" vm="3101">
        <f ca="1"/>
        <v>117.77</v>
      </c>
      <c r="F45" s="6">
        <f t="shared" ca="1" si="4"/>
        <v>-7.3331085637222682E-3</v>
      </c>
      <c r="G45" vm="3099">
        <f t="shared" ca="1" si="0"/>
        <v>42430</v>
      </c>
      <c r="H45" s="28">
        <f t="shared" ca="1" si="1"/>
        <v>0.15768022416574681</v>
      </c>
      <c r="I45" s="28">
        <f t="shared" ca="1" si="2"/>
        <v>0.1830270504215398</v>
      </c>
    </row>
    <row r="46" spans="1:9" x14ac:dyDescent="0.25">
      <c r="A46" vm="3102">
        <f ca="1"/>
        <v>42431</v>
      </c>
      <c r="B46" vm="3103">
        <f ca="1"/>
        <v>19.050799999999999</v>
      </c>
      <c r="C46" s="6">
        <f t="shared" ca="1" si="3"/>
        <v>2.5891222401723146E-2</v>
      </c>
      <c r="D46" vm="3102">
        <f ca="1"/>
        <v>42431</v>
      </c>
      <c r="E46" vm="3104">
        <f ca="1"/>
        <v>118.68</v>
      </c>
      <c r="F46" s="6">
        <f t="shared" ca="1" si="4"/>
        <v>7.7269253629956847E-3</v>
      </c>
      <c r="G46" vm="3102">
        <f t="shared" ca="1" si="0"/>
        <v>42431</v>
      </c>
      <c r="H46" s="28">
        <f t="shared" ca="1" si="1"/>
        <v>0.16052241321199864</v>
      </c>
      <c r="I46" s="28">
        <f t="shared" ca="1" si="2"/>
        <v>0.1830270504215398</v>
      </c>
    </row>
    <row r="47" spans="1:9" x14ac:dyDescent="0.25">
      <c r="A47" vm="3105">
        <f ca="1"/>
        <v>42432</v>
      </c>
      <c r="B47" vm="3106">
        <f ca="1"/>
        <v>19.82</v>
      </c>
      <c r="C47" s="6">
        <f t="shared" ca="1" si="3"/>
        <v>4.0376257165053442E-2</v>
      </c>
      <c r="D47" vm="3105">
        <f ca="1"/>
        <v>42432</v>
      </c>
      <c r="E47" vm="3107">
        <f ca="1"/>
        <v>120.73</v>
      </c>
      <c r="F47" s="6">
        <f t="shared" ca="1" si="4"/>
        <v>1.7273340074148935E-2</v>
      </c>
      <c r="G47" vm="3105">
        <f t="shared" ca="1" si="0"/>
        <v>42432</v>
      </c>
      <c r="H47" s="28">
        <f t="shared" ca="1" si="1"/>
        <v>0.16416797813302411</v>
      </c>
      <c r="I47" s="28">
        <f t="shared" ca="1" si="2"/>
        <v>0.1830270504215398</v>
      </c>
    </row>
    <row r="48" spans="1:9" x14ac:dyDescent="0.25">
      <c r="A48" vm="3108">
        <f ca="1"/>
        <v>42433</v>
      </c>
      <c r="B48" vm="3109">
        <f ca="1"/>
        <v>19.71</v>
      </c>
      <c r="C48" s="6">
        <f t="shared" ca="1" si="3"/>
        <v>-5.5499495459131465E-3</v>
      </c>
      <c r="D48" vm="3108">
        <f ca="1"/>
        <v>42433</v>
      </c>
      <c r="E48" vm="3110">
        <f ca="1"/>
        <v>120.54</v>
      </c>
      <c r="F48" s="6">
        <f t="shared" ca="1" si="4"/>
        <v>-1.5737596289240319E-3</v>
      </c>
      <c r="G48" vm="3108">
        <f t="shared" ca="1" si="0"/>
        <v>42433</v>
      </c>
      <c r="H48" s="28">
        <f t="shared" ca="1" si="1"/>
        <v>0.16351418616226979</v>
      </c>
      <c r="I48" s="28">
        <f t="shared" ca="1" si="2"/>
        <v>0.1830270504215398</v>
      </c>
    </row>
    <row r="49" spans="1:9" x14ac:dyDescent="0.25">
      <c r="A49" vm="3111">
        <f ca="1"/>
        <v>42436</v>
      </c>
      <c r="B49" vm="3112">
        <f ca="1"/>
        <v>20.399999999999999</v>
      </c>
      <c r="C49" s="6">
        <f t="shared" ca="1" si="3"/>
        <v>3.5007610350076046E-2</v>
      </c>
      <c r="D49" vm="3111">
        <f ca="1"/>
        <v>42436</v>
      </c>
      <c r="E49" vm="3113">
        <f ca="1"/>
        <v>121.14</v>
      </c>
      <c r="F49" s="6">
        <f t="shared" ca="1" si="4"/>
        <v>4.9776007964161817E-3</v>
      </c>
      <c r="G49" vm="3111">
        <f t="shared" ca="1" si="0"/>
        <v>42436</v>
      </c>
      <c r="H49" s="28">
        <f t="shared" ca="1" si="1"/>
        <v>0.16840019811788012</v>
      </c>
      <c r="I49" s="28">
        <f t="shared" ca="1" si="2"/>
        <v>0.1830270504215398</v>
      </c>
    </row>
    <row r="50" spans="1:9" x14ac:dyDescent="0.25">
      <c r="A50" vm="3114">
        <f ca="1"/>
        <v>42437</v>
      </c>
      <c r="B50" vm="3115">
        <f ca="1"/>
        <v>19.420000000000002</v>
      </c>
      <c r="C50" s="6">
        <f t="shared" ca="1" si="3"/>
        <v>-4.8039215686274339E-2</v>
      </c>
      <c r="D50" vm="3114">
        <f ca="1"/>
        <v>42437</v>
      </c>
      <c r="E50" vm="3116">
        <f ca="1"/>
        <v>120.58</v>
      </c>
      <c r="F50" s="6">
        <f t="shared" ca="1" si="4"/>
        <v>-4.6227505365692423E-3</v>
      </c>
      <c r="G50" vm="3114">
        <f t="shared" ca="1" si="0"/>
        <v>42437</v>
      </c>
      <c r="H50" s="28">
        <f t="shared" ca="1" si="1"/>
        <v>0.1610549013103334</v>
      </c>
      <c r="I50" s="28">
        <f t="shared" ca="1" si="2"/>
        <v>0.1830270504215398</v>
      </c>
    </row>
    <row r="51" spans="1:9" x14ac:dyDescent="0.25">
      <c r="A51" vm="3117">
        <f ca="1"/>
        <v>42438</v>
      </c>
      <c r="B51" vm="3118">
        <f ca="1"/>
        <v>19.510000000000002</v>
      </c>
      <c r="C51" s="6">
        <f t="shared" ca="1" si="3"/>
        <v>4.634397528321399E-3</v>
      </c>
      <c r="D51" vm="3117">
        <f ca="1"/>
        <v>42438</v>
      </c>
      <c r="E51" vm="3119">
        <f ca="1"/>
        <v>119.58</v>
      </c>
      <c r="F51" s="6">
        <f t="shared" ca="1" si="4"/>
        <v>-8.2932492950738013E-3</v>
      </c>
      <c r="G51" vm="3117">
        <f t="shared" ca="1" si="0"/>
        <v>42438</v>
      </c>
      <c r="H51" s="28">
        <f t="shared" ca="1" si="1"/>
        <v>0.16315437364107713</v>
      </c>
      <c r="I51" s="28">
        <f t="shared" ca="1" si="2"/>
        <v>0.1830270504215398</v>
      </c>
    </row>
    <row r="52" spans="1:9" x14ac:dyDescent="0.25">
      <c r="A52" vm="3120">
        <f ca="1"/>
        <v>42439</v>
      </c>
      <c r="B52" vm="3121">
        <f ca="1"/>
        <v>20.38</v>
      </c>
      <c r="C52" s="6">
        <f t="shared" ca="1" si="3"/>
        <v>4.4592516658123804E-2</v>
      </c>
      <c r="D52" vm="3120">
        <f ca="1"/>
        <v>42439</v>
      </c>
      <c r="E52" vm="3122">
        <f ca="1"/>
        <v>121.5</v>
      </c>
      <c r="F52" s="6">
        <f t="shared" ca="1" si="4"/>
        <v>1.6056196688409408E-2</v>
      </c>
      <c r="G52" vm="3120">
        <f t="shared" ca="1" si="0"/>
        <v>42439</v>
      </c>
      <c r="H52" s="28">
        <f t="shared" ca="1" si="1"/>
        <v>0.16773662551440327</v>
      </c>
      <c r="I52" s="28">
        <f t="shared" ca="1" si="2"/>
        <v>0.1830270504215398</v>
      </c>
    </row>
    <row r="53" spans="1:9" x14ac:dyDescent="0.25">
      <c r="A53" vm="3123">
        <f ca="1"/>
        <v>42440</v>
      </c>
      <c r="B53" vm="3124">
        <f ca="1"/>
        <v>19.98</v>
      </c>
      <c r="C53" s="6">
        <f t="shared" ca="1" si="3"/>
        <v>-1.9627085377821318E-2</v>
      </c>
      <c r="D53" vm="3123">
        <f ca="1"/>
        <v>42440</v>
      </c>
      <c r="E53" vm="3125">
        <f ca="1"/>
        <v>119.41</v>
      </c>
      <c r="F53" s="6">
        <f t="shared" ca="1" si="4"/>
        <v>-1.7201646090534983E-2</v>
      </c>
      <c r="G53" vm="3123">
        <f t="shared" ca="1" si="0"/>
        <v>42440</v>
      </c>
      <c r="H53" s="28">
        <f t="shared" ca="1" si="1"/>
        <v>0.16732266979314966</v>
      </c>
      <c r="I53" s="28">
        <f t="shared" ca="1" si="2"/>
        <v>0.1830270504215398</v>
      </c>
    </row>
    <row r="54" spans="1:9" x14ac:dyDescent="0.25">
      <c r="A54" vm="3126">
        <f ca="1"/>
        <v>42443</v>
      </c>
      <c r="B54" vm="3127">
        <f ca="1"/>
        <v>19.12</v>
      </c>
      <c r="C54" s="6">
        <f t="shared" ca="1" si="3"/>
        <v>-4.3043043043042961E-2</v>
      </c>
      <c r="D54" vm="3126">
        <f ca="1"/>
        <v>42443</v>
      </c>
      <c r="E54" vm="3128">
        <f ca="1"/>
        <v>117.87</v>
      </c>
      <c r="F54" s="6">
        <f t="shared" ca="1" si="4"/>
        <v>-1.2896742316388821E-2</v>
      </c>
      <c r="G54" vm="3126">
        <f t="shared" ca="1" si="0"/>
        <v>42443</v>
      </c>
      <c r="H54" s="28">
        <f t="shared" ca="1" si="1"/>
        <v>0.16221260710952745</v>
      </c>
      <c r="I54" s="28">
        <f t="shared" ca="1" si="2"/>
        <v>0.1830270504215398</v>
      </c>
    </row>
    <row r="55" spans="1:9" x14ac:dyDescent="0.25">
      <c r="A55" vm="3129">
        <f ca="1"/>
        <v>42444</v>
      </c>
      <c r="B55" vm="3130">
        <f ca="1"/>
        <v>19.53</v>
      </c>
      <c r="C55" s="6">
        <f t="shared" ca="1" si="3"/>
        <v>2.1443514644351458E-2</v>
      </c>
      <c r="D55" vm="3129">
        <f ca="1"/>
        <v>42444</v>
      </c>
      <c r="E55" vm="3131">
        <f ca="1"/>
        <v>117.96</v>
      </c>
      <c r="F55" s="6">
        <f t="shared" ca="1" si="4"/>
        <v>7.635530669380941E-4</v>
      </c>
      <c r="G55" vm="3129">
        <f t="shared" ca="1" si="0"/>
        <v>42444</v>
      </c>
      <c r="H55" s="28">
        <f t="shared" ca="1" si="1"/>
        <v>0.16556459816887081</v>
      </c>
      <c r="I55" s="28">
        <f t="shared" ca="1" si="2"/>
        <v>0.1830270504215398</v>
      </c>
    </row>
    <row r="56" spans="1:9" x14ac:dyDescent="0.25">
      <c r="A56" vm="3132">
        <f ca="1"/>
        <v>42445</v>
      </c>
      <c r="B56" vm="3133">
        <f ca="1"/>
        <v>20.86</v>
      </c>
      <c r="C56" s="6">
        <f t="shared" ca="1" si="3"/>
        <v>6.8100358422938934E-2</v>
      </c>
      <c r="D56" vm="3132">
        <f ca="1"/>
        <v>42445</v>
      </c>
      <c r="E56" vm="3134">
        <f ca="1"/>
        <v>120.59</v>
      </c>
      <c r="F56" s="6">
        <f t="shared" ca="1" si="4"/>
        <v>2.2295693455408605E-2</v>
      </c>
      <c r="G56" vm="3132">
        <f t="shared" ca="1" si="0"/>
        <v>42445</v>
      </c>
      <c r="H56" s="28">
        <f t="shared" ca="1" si="1"/>
        <v>0.17298283439754539</v>
      </c>
      <c r="I56" s="28">
        <f t="shared" ca="1" si="2"/>
        <v>0.1830270504215398</v>
      </c>
    </row>
    <row r="57" spans="1:9" x14ac:dyDescent="0.25">
      <c r="A57" vm="3135">
        <f ca="1"/>
        <v>42446</v>
      </c>
      <c r="B57" vm="3136">
        <f ca="1"/>
        <v>20.43</v>
      </c>
      <c r="C57" s="6">
        <f t="shared" ca="1" si="3"/>
        <v>-2.0613614573346095E-2</v>
      </c>
      <c r="D57" vm="3135">
        <f ca="1"/>
        <v>42446</v>
      </c>
      <c r="E57" vm="3137">
        <f ca="1"/>
        <v>120.13</v>
      </c>
      <c r="F57" s="6">
        <f t="shared" ca="1" si="4"/>
        <v>-3.8145783232441666E-3</v>
      </c>
      <c r="G57" vm="3135">
        <f t="shared" ca="1" si="0"/>
        <v>42446</v>
      </c>
      <c r="H57" s="28">
        <f t="shared" ca="1" si="1"/>
        <v>0.17006576209106802</v>
      </c>
      <c r="I57" s="28">
        <f t="shared" ca="1" si="2"/>
        <v>0.1830270504215398</v>
      </c>
    </row>
    <row r="58" spans="1:9" x14ac:dyDescent="0.25">
      <c r="A58" vm="3138">
        <f ca="1"/>
        <v>42447</v>
      </c>
      <c r="B58" vm="3139">
        <f ca="1"/>
        <v>20.61</v>
      </c>
      <c r="C58" s="6">
        <f t="shared" ca="1" si="3"/>
        <v>8.8105726872247381E-3</v>
      </c>
      <c r="D58" vm="3138">
        <f ca="1"/>
        <v>42447</v>
      </c>
      <c r="E58" vm="3140">
        <f ca="1"/>
        <v>119.8</v>
      </c>
      <c r="F58" s="6">
        <f t="shared" ca="1" si="4"/>
        <v>-2.7470240572712301E-3</v>
      </c>
      <c r="G58" vm="3138">
        <f t="shared" ca="1" si="0"/>
        <v>42447</v>
      </c>
      <c r="H58" s="28">
        <f t="shared" ca="1" si="1"/>
        <v>0.17203672787979968</v>
      </c>
      <c r="I58" s="28">
        <f t="shared" ca="1" si="2"/>
        <v>0.1830270504215398</v>
      </c>
    </row>
    <row r="59" spans="1:9" x14ac:dyDescent="0.25">
      <c r="A59" vm="3141">
        <f ca="1"/>
        <v>42450</v>
      </c>
      <c r="B59" vm="3142">
        <f ca="1"/>
        <v>20.57</v>
      </c>
      <c r="C59" s="6">
        <f t="shared" ca="1" si="3"/>
        <v>-1.9408054342551218E-3</v>
      </c>
      <c r="D59" vm="3141">
        <f ca="1"/>
        <v>42450</v>
      </c>
      <c r="E59" vm="3143">
        <f ca="1"/>
        <v>118.96</v>
      </c>
      <c r="F59" s="6">
        <f t="shared" ca="1" si="4"/>
        <v>-7.0116861435726152E-3</v>
      </c>
      <c r="G59" vm="3141">
        <f t="shared" ca="1" si="0"/>
        <v>42450</v>
      </c>
      <c r="H59" s="28">
        <f t="shared" ca="1" si="1"/>
        <v>0.17291526563550774</v>
      </c>
      <c r="I59" s="28">
        <f t="shared" ca="1" si="2"/>
        <v>0.1830270504215398</v>
      </c>
    </row>
    <row r="60" spans="1:9" x14ac:dyDescent="0.25">
      <c r="A60" vm="3144">
        <f ca="1"/>
        <v>42451</v>
      </c>
      <c r="B60" vm="3145">
        <f ca="1"/>
        <v>20.58</v>
      </c>
      <c r="C60" s="6">
        <f t="shared" ca="1" si="3"/>
        <v>4.8614487117148997E-4</v>
      </c>
      <c r="D60" vm="3144">
        <f ca="1"/>
        <v>42451</v>
      </c>
      <c r="E60" vm="3146">
        <f ca="1"/>
        <v>119.31</v>
      </c>
      <c r="F60" s="6">
        <f t="shared" ca="1" si="4"/>
        <v>2.9421654337593584E-3</v>
      </c>
      <c r="G60" vm="3144">
        <f t="shared" ca="1" si="0"/>
        <v>42451</v>
      </c>
      <c r="H60" s="28">
        <f t="shared" ca="1" si="1"/>
        <v>0.17249182801106361</v>
      </c>
      <c r="I60" s="28">
        <f t="shared" ca="1" si="2"/>
        <v>0.1830270504215398</v>
      </c>
    </row>
    <row r="61" spans="1:9" x14ac:dyDescent="0.25">
      <c r="A61" vm="3147">
        <f ca="1"/>
        <v>42452</v>
      </c>
      <c r="B61" vm="3148">
        <f ca="1"/>
        <v>19.03</v>
      </c>
      <c r="C61" s="6">
        <f t="shared" ca="1" si="3"/>
        <v>-7.5315840621962948E-2</v>
      </c>
      <c r="D61" vm="3147">
        <f ca="1"/>
        <v>42452</v>
      </c>
      <c r="E61" vm="3149">
        <f ca="1"/>
        <v>116.61</v>
      </c>
      <c r="F61" s="6">
        <f t="shared" ca="1" si="4"/>
        <v>-2.2630123208448594E-2</v>
      </c>
      <c r="G61" vm="3147">
        <f t="shared" ca="1" si="0"/>
        <v>42452</v>
      </c>
      <c r="H61" s="28">
        <f t="shared" ca="1" si="1"/>
        <v>0.16319355115341738</v>
      </c>
      <c r="I61" s="28">
        <f t="shared" ca="1" si="2"/>
        <v>0.1830270504215398</v>
      </c>
    </row>
    <row r="62" spans="1:9" x14ac:dyDescent="0.25">
      <c r="A62" vm="3150">
        <f ca="1"/>
        <v>42453</v>
      </c>
      <c r="B62" vm="3151">
        <f ca="1"/>
        <v>19.46</v>
      </c>
      <c r="C62" s="6">
        <f t="shared" ca="1" si="3"/>
        <v>2.2595901208617875E-2</v>
      </c>
      <c r="D62" vm="3150">
        <f ca="1"/>
        <v>42453</v>
      </c>
      <c r="E62" vm="3152">
        <f ca="1"/>
        <v>116.33</v>
      </c>
      <c r="F62" s="6">
        <f t="shared" ca="1" si="4"/>
        <v>-2.4011662807649214E-3</v>
      </c>
      <c r="G62" vm="3150">
        <f t="shared" ca="1" si="0"/>
        <v>42453</v>
      </c>
      <c r="H62" s="28">
        <f t="shared" ca="1" si="1"/>
        <v>0.1672827301641881</v>
      </c>
      <c r="I62" s="28">
        <f t="shared" ca="1" si="2"/>
        <v>0.1830270504215398</v>
      </c>
    </row>
    <row r="63" spans="1:9" x14ac:dyDescent="0.25">
      <c r="A63" vm="3153">
        <f ca="1"/>
        <v>42457</v>
      </c>
      <c r="B63" vm="3115">
        <f ca="1"/>
        <v>19.420000000000002</v>
      </c>
      <c r="C63" s="6">
        <f t="shared" ca="1" si="3"/>
        <v>-2.0554984583761593E-3</v>
      </c>
      <c r="D63" vm="3153">
        <f ca="1"/>
        <v>42457</v>
      </c>
      <c r="E63" vm="3154">
        <f ca="1"/>
        <v>116.6</v>
      </c>
      <c r="F63" s="6">
        <f t="shared" ca="1" si="4"/>
        <v>2.3209834092667858E-3</v>
      </c>
      <c r="G63" vm="3153">
        <f t="shared" ca="1" si="0"/>
        <v>42457</v>
      </c>
      <c r="H63" s="28">
        <f t="shared" ca="1" si="1"/>
        <v>0.16655231560891939</v>
      </c>
      <c r="I63" s="28">
        <f t="shared" ca="1" si="2"/>
        <v>0.1830270504215398</v>
      </c>
    </row>
    <row r="64" spans="1:9" x14ac:dyDescent="0.25">
      <c r="A64" vm="3155">
        <f ca="1"/>
        <v>42458</v>
      </c>
      <c r="B64" vm="3156">
        <f ca="1"/>
        <v>20.54</v>
      </c>
      <c r="C64" s="6">
        <f t="shared" ca="1" si="3"/>
        <v>5.7672502574665163E-2</v>
      </c>
      <c r="D64" vm="3155">
        <f ca="1"/>
        <v>42458</v>
      </c>
      <c r="E64" vm="3157">
        <f ca="1"/>
        <v>118.76</v>
      </c>
      <c r="F64" s="6">
        <f t="shared" ca="1" si="4"/>
        <v>1.8524871355060091E-2</v>
      </c>
      <c r="G64" vm="3155">
        <f t="shared" ca="1" si="0"/>
        <v>42458</v>
      </c>
      <c r="H64" s="28">
        <f t="shared" ca="1" si="1"/>
        <v>0.17295385651734591</v>
      </c>
      <c r="I64" s="28">
        <f t="shared" ca="1" si="2"/>
        <v>0.1830270504215398</v>
      </c>
    </row>
    <row r="65" spans="1:9" x14ac:dyDescent="0.25">
      <c r="A65" vm="3158">
        <f ca="1"/>
        <v>42459</v>
      </c>
      <c r="B65" vm="3159">
        <f ca="1"/>
        <v>20.23</v>
      </c>
      <c r="C65" s="6">
        <f t="shared" ca="1" si="3"/>
        <v>-1.5092502434274513E-2</v>
      </c>
      <c r="D65" vm="3158">
        <f ca="1"/>
        <v>42459</v>
      </c>
      <c r="E65" vm="3160">
        <f ca="1"/>
        <v>117.1</v>
      </c>
      <c r="F65" s="6">
        <f t="shared" ca="1" si="4"/>
        <v>-1.3977770293028047E-2</v>
      </c>
      <c r="G65" vm="3158">
        <f t="shared" ca="1" si="0"/>
        <v>42459</v>
      </c>
      <c r="H65" s="28">
        <f t="shared" ca="1" si="1"/>
        <v>0.17275832621690865</v>
      </c>
      <c r="I65" s="28">
        <f t="shared" ca="1" si="2"/>
        <v>0.1830270504215398</v>
      </c>
    </row>
    <row r="66" spans="1:9" x14ac:dyDescent="0.25">
      <c r="A66" vm="3161">
        <f ca="1"/>
        <v>42460</v>
      </c>
      <c r="B66" vm="3162">
        <f ca="1"/>
        <v>19.97</v>
      </c>
      <c r="C66" s="6">
        <f t="shared" ca="1" si="3"/>
        <v>-1.2852199703410894E-2</v>
      </c>
      <c r="D66" vm="3161">
        <f ca="1"/>
        <v>42460</v>
      </c>
      <c r="E66" vm="3163">
        <f ca="1"/>
        <v>117.64</v>
      </c>
      <c r="F66" s="6">
        <f t="shared" ca="1" si="4"/>
        <v>4.6114432109309877E-3</v>
      </c>
      <c r="G66" vm="3161">
        <f t="shared" ca="1" si="0"/>
        <v>42460</v>
      </c>
      <c r="H66" s="28">
        <f t="shared" ca="1" si="1"/>
        <v>0.16975518531111866</v>
      </c>
      <c r="I66" s="28">
        <f t="shared" ca="1" si="2"/>
        <v>0.1830270504215398</v>
      </c>
    </row>
    <row r="67" spans="1:9" x14ac:dyDescent="0.25">
      <c r="A67" vm="3164">
        <f ca="1"/>
        <v>42461</v>
      </c>
      <c r="B67" vm="3165">
        <f ca="1"/>
        <v>20.12</v>
      </c>
      <c r="C67" s="6">
        <f t="shared" ca="1" si="3"/>
        <v>7.5112669003505328E-3</v>
      </c>
      <c r="D67" vm="3164">
        <f ca="1"/>
        <v>42461</v>
      </c>
      <c r="E67" vm="3166">
        <f ca="1"/>
        <v>116.93</v>
      </c>
      <c r="F67" s="6">
        <f t="shared" ca="1" si="4"/>
        <v>-6.0353621217272835E-3</v>
      </c>
      <c r="G67" vm="3164">
        <f t="shared" ca="1" si="0"/>
        <v>42461</v>
      </c>
      <c r="H67" s="28">
        <f t="shared" ca="1" si="1"/>
        <v>0.17206875908663302</v>
      </c>
      <c r="I67" s="28">
        <f t="shared" ca="1" si="2"/>
        <v>0.1830270504215398</v>
      </c>
    </row>
    <row r="68" spans="1:9" x14ac:dyDescent="0.25">
      <c r="A68" vm="3167">
        <f ca="1"/>
        <v>42464</v>
      </c>
      <c r="B68" vm="3130">
        <f ca="1"/>
        <v>19.53</v>
      </c>
      <c r="C68" s="6">
        <f t="shared" ca="1" si="3"/>
        <v>-2.9324055666003934E-2</v>
      </c>
      <c r="D68" vm="3167">
        <f ca="1"/>
        <v>42464</v>
      </c>
      <c r="E68" vm="3168">
        <f ca="1"/>
        <v>116.15</v>
      </c>
      <c r="F68" s="6">
        <f t="shared" ca="1" si="4"/>
        <v>-6.6706576584281141E-3</v>
      </c>
      <c r="G68" vm="3167">
        <f t="shared" ca="1" si="0"/>
        <v>42464</v>
      </c>
      <c r="H68" s="28">
        <f t="shared" ca="1" si="1"/>
        <v>0.16814464055101164</v>
      </c>
      <c r="I68" s="28">
        <f t="shared" ca="1" si="2"/>
        <v>0.1830270504215398</v>
      </c>
    </row>
    <row r="69" spans="1:9" x14ac:dyDescent="0.25">
      <c r="A69" vm="3169">
        <f ca="1"/>
        <v>42465</v>
      </c>
      <c r="B69" vm="3170">
        <f ca="1"/>
        <v>20.13</v>
      </c>
      <c r="C69" s="6">
        <f t="shared" ca="1" si="3"/>
        <v>3.0721966205837115E-2</v>
      </c>
      <c r="D69" vm="3169">
        <f ca="1"/>
        <v>42465</v>
      </c>
      <c r="E69" vm="3171">
        <f ca="1"/>
        <v>117.66</v>
      </c>
      <c r="F69" s="6">
        <f t="shared" ca="1" si="4"/>
        <v>1.3000430477830394E-2</v>
      </c>
      <c r="G69" vm="3169">
        <f t="shared" ca="1" si="0"/>
        <v>42465</v>
      </c>
      <c r="H69" s="28">
        <f t="shared" ca="1" si="1"/>
        <v>0.17108618052014279</v>
      </c>
      <c r="I69" s="28">
        <f t="shared" ca="1" si="2"/>
        <v>0.1830270504215398</v>
      </c>
    </row>
    <row r="70" spans="1:9" x14ac:dyDescent="0.25">
      <c r="A70" vm="3172">
        <f ca="1"/>
        <v>42466</v>
      </c>
      <c r="B70" vm="3173">
        <f ca="1"/>
        <v>20.149999999999999</v>
      </c>
      <c r="C70" s="6">
        <f t="shared" ca="1" si="3"/>
        <v>9.9354197714851544E-4</v>
      </c>
      <c r="D70" vm="3172">
        <f ca="1"/>
        <v>42466</v>
      </c>
      <c r="E70" vm="3174">
        <f ca="1"/>
        <v>116.94</v>
      </c>
      <c r="F70" s="6">
        <f t="shared" ca="1" si="4"/>
        <v>-6.1193268740438178E-3</v>
      </c>
      <c r="G70" vm="3172">
        <f t="shared" ref="G70:G133" ca="1" si="5">D70</f>
        <v>42466</v>
      </c>
      <c r="H70" s="28">
        <f t="shared" ref="H70:H133" ca="1" si="6">B70/E70</f>
        <v>0.17231058662561996</v>
      </c>
      <c r="I70" s="28">
        <f t="shared" ref="I70:I133" ca="1" si="7">AVERAGE(H$5:H$2457)</f>
        <v>0.1830270504215398</v>
      </c>
    </row>
    <row r="71" spans="1:9" x14ac:dyDescent="0.25">
      <c r="A71" vm="3175">
        <f ca="1"/>
        <v>42467</v>
      </c>
      <c r="B71" vm="3176">
        <f ca="1"/>
        <v>20.78</v>
      </c>
      <c r="C71" s="6">
        <f t="shared" ref="C71:C134" ca="1" si="8">B71/B70-1</f>
        <v>3.1265508684863663E-2</v>
      </c>
      <c r="D71" vm="3175">
        <f ca="1"/>
        <v>42467</v>
      </c>
      <c r="E71" vm="3177">
        <f ca="1"/>
        <v>118.61</v>
      </c>
      <c r="F71" s="6">
        <f t="shared" ref="F71:F134" ca="1" si="9">E71/E70-1</f>
        <v>1.428082777492734E-2</v>
      </c>
      <c r="G71" vm="3175">
        <f t="shared" ca="1" si="5"/>
        <v>42467</v>
      </c>
      <c r="H71" s="28">
        <f t="shared" ca="1" si="6"/>
        <v>0.17519602057162129</v>
      </c>
      <c r="I71" s="28">
        <f t="shared" ca="1" si="7"/>
        <v>0.1830270504215398</v>
      </c>
    </row>
    <row r="72" spans="1:9" x14ac:dyDescent="0.25">
      <c r="A72" vm="3178">
        <f ca="1"/>
        <v>42468</v>
      </c>
      <c r="B72" vm="3179">
        <f ca="1"/>
        <v>21.44</v>
      </c>
      <c r="C72" s="6">
        <f t="shared" ca="1" si="8"/>
        <v>3.1761308950914335E-2</v>
      </c>
      <c r="D72" vm="3178">
        <f ca="1"/>
        <v>42468</v>
      </c>
      <c r="E72" vm="3180">
        <f ca="1"/>
        <v>118.43</v>
      </c>
      <c r="F72" s="6">
        <f t="shared" ca="1" si="9"/>
        <v>-1.517578619003368E-3</v>
      </c>
      <c r="G72" vm="3178">
        <f t="shared" ca="1" si="5"/>
        <v>42468</v>
      </c>
      <c r="H72" s="28">
        <f t="shared" ca="1" si="6"/>
        <v>0.18103521067297138</v>
      </c>
      <c r="I72" s="28">
        <f t="shared" ca="1" si="7"/>
        <v>0.1830270504215398</v>
      </c>
    </row>
    <row r="73" spans="1:9" x14ac:dyDescent="0.25">
      <c r="A73" vm="3181">
        <f ca="1"/>
        <v>42471</v>
      </c>
      <c r="B73" vm="3182">
        <f ca="1"/>
        <v>22.7</v>
      </c>
      <c r="C73" s="6">
        <f t="shared" ca="1" si="8"/>
        <v>5.8768656716417844E-2</v>
      </c>
      <c r="D73" vm="3181">
        <f ca="1"/>
        <v>42471</v>
      </c>
      <c r="E73" vm="3183">
        <f ca="1"/>
        <v>120.03</v>
      </c>
      <c r="F73" s="6">
        <f t="shared" ca="1" si="9"/>
        <v>1.3510090348729076E-2</v>
      </c>
      <c r="G73" vm="3181">
        <f t="shared" ca="1" si="5"/>
        <v>42471</v>
      </c>
      <c r="H73" s="28">
        <f t="shared" ca="1" si="6"/>
        <v>0.18911938681996168</v>
      </c>
      <c r="I73" s="28">
        <f t="shared" ca="1" si="7"/>
        <v>0.1830270504215398</v>
      </c>
    </row>
    <row r="74" spans="1:9" x14ac:dyDescent="0.25">
      <c r="A74" vm="3184">
        <f ca="1"/>
        <v>42472</v>
      </c>
      <c r="B74" vm="3185">
        <f ca="1"/>
        <v>22.88</v>
      </c>
      <c r="C74" s="6">
        <f t="shared" ca="1" si="8"/>
        <v>7.9295154185021755E-3</v>
      </c>
      <c r="D74" vm="3184">
        <f ca="1"/>
        <v>42472</v>
      </c>
      <c r="E74" vm="3186">
        <f ca="1"/>
        <v>120.05</v>
      </c>
      <c r="F74" s="6">
        <f t="shared" ca="1" si="9"/>
        <v>1.6662501041397881E-4</v>
      </c>
      <c r="G74" vm="3184">
        <f t="shared" ca="1" si="5"/>
        <v>42472</v>
      </c>
      <c r="H74" s="28">
        <f t="shared" ca="1" si="6"/>
        <v>0.19058725531028739</v>
      </c>
      <c r="I74" s="28">
        <f t="shared" ca="1" si="7"/>
        <v>0.1830270504215398</v>
      </c>
    </row>
    <row r="75" spans="1:9" x14ac:dyDescent="0.25">
      <c r="A75" vm="3187">
        <f ca="1"/>
        <v>42473</v>
      </c>
      <c r="B75" vm="3188">
        <f ca="1"/>
        <v>22.25</v>
      </c>
      <c r="C75" s="6">
        <f t="shared" ca="1" si="8"/>
        <v>-2.7534965034964998E-2</v>
      </c>
      <c r="D75" vm="3187">
        <f ca="1"/>
        <v>42473</v>
      </c>
      <c r="E75" vm="3189">
        <f ca="1"/>
        <v>118.77</v>
      </c>
      <c r="F75" s="6">
        <f t="shared" ca="1" si="9"/>
        <v>-1.0662224073302751E-2</v>
      </c>
      <c r="G75" vm="3187">
        <f t="shared" ca="1" si="5"/>
        <v>42473</v>
      </c>
      <c r="H75" s="28">
        <f t="shared" ca="1" si="6"/>
        <v>0.18733686957986023</v>
      </c>
      <c r="I75" s="28">
        <f t="shared" ca="1" si="7"/>
        <v>0.1830270504215398</v>
      </c>
    </row>
    <row r="76" spans="1:9" x14ac:dyDescent="0.25">
      <c r="A76" vm="3190">
        <f ca="1"/>
        <v>42474</v>
      </c>
      <c r="B76" vm="3191">
        <f ca="1"/>
        <v>21.6</v>
      </c>
      <c r="C76" s="6">
        <f t="shared" ca="1" si="8"/>
        <v>-2.9213483146067309E-2</v>
      </c>
      <c r="D76" vm="3190">
        <f ca="1"/>
        <v>42474</v>
      </c>
      <c r="E76" vm="3095">
        <f ca="1"/>
        <v>117.11</v>
      </c>
      <c r="F76" s="6">
        <f t="shared" ca="1" si="9"/>
        <v>-1.3976593415845673E-2</v>
      </c>
      <c r="G76" vm="3190">
        <f t="shared" ca="1" si="5"/>
        <v>42474</v>
      </c>
      <c r="H76" s="28">
        <f t="shared" ca="1" si="6"/>
        <v>0.18444197762787123</v>
      </c>
      <c r="I76" s="28">
        <f t="shared" ca="1" si="7"/>
        <v>0.1830270504215398</v>
      </c>
    </row>
    <row r="77" spans="1:9" x14ac:dyDescent="0.25">
      <c r="A77" vm="3192">
        <f ca="1"/>
        <v>42475</v>
      </c>
      <c r="B77" vm="3193">
        <f ca="1"/>
        <v>22.2</v>
      </c>
      <c r="C77" s="6">
        <f t="shared" ca="1" si="8"/>
        <v>2.7777777777777679E-2</v>
      </c>
      <c r="D77" vm="3192">
        <f ca="1"/>
        <v>42475</v>
      </c>
      <c r="E77" vm="3092">
        <f ca="1"/>
        <v>117.92</v>
      </c>
      <c r="F77" s="6">
        <f t="shared" ca="1" si="9"/>
        <v>6.9165741610452969E-3</v>
      </c>
      <c r="G77" vm="3192">
        <f t="shared" ca="1" si="5"/>
        <v>42475</v>
      </c>
      <c r="H77" s="28">
        <f t="shared" ca="1" si="6"/>
        <v>0.18826322930800543</v>
      </c>
      <c r="I77" s="28">
        <f t="shared" ca="1" si="7"/>
        <v>0.1830270504215398</v>
      </c>
    </row>
    <row r="78" spans="1:9" x14ac:dyDescent="0.25">
      <c r="A78" vm="3194">
        <f ca="1"/>
        <v>42478</v>
      </c>
      <c r="B78" vm="3195">
        <f ca="1"/>
        <v>22.18</v>
      </c>
      <c r="C78" s="6">
        <f t="shared" ca="1" si="8"/>
        <v>-9.009009009008917E-4</v>
      </c>
      <c r="D78" vm="3194">
        <f ca="1"/>
        <v>42478</v>
      </c>
      <c r="E78" vm="3196">
        <f ca="1"/>
        <v>117.74</v>
      </c>
      <c r="F78" s="6">
        <f t="shared" ca="1" si="9"/>
        <v>-1.5264586160108617E-3</v>
      </c>
      <c r="G78" vm="3194">
        <f t="shared" ca="1" si="5"/>
        <v>42478</v>
      </c>
      <c r="H78" s="28">
        <f t="shared" ca="1" si="6"/>
        <v>0.18838117886869374</v>
      </c>
      <c r="I78" s="28">
        <f t="shared" ca="1" si="7"/>
        <v>0.1830270504215398</v>
      </c>
    </row>
    <row r="79" spans="1:9" x14ac:dyDescent="0.25">
      <c r="A79" vm="3197">
        <f ca="1"/>
        <v>42479</v>
      </c>
      <c r="B79" vm="3198">
        <f ca="1"/>
        <v>23.26</v>
      </c>
      <c r="C79" s="6">
        <f t="shared" ca="1" si="8"/>
        <v>4.8692515779982015E-2</v>
      </c>
      <c r="D79" vm="3197">
        <f ca="1"/>
        <v>42479</v>
      </c>
      <c r="E79" vm="3119">
        <f ca="1"/>
        <v>119.58</v>
      </c>
      <c r="F79" s="6">
        <f t="shared" ca="1" si="9"/>
        <v>1.5627654153218984E-2</v>
      </c>
      <c r="G79" vm="3197">
        <f t="shared" ca="1" si="5"/>
        <v>42479</v>
      </c>
      <c r="H79" s="28">
        <f t="shared" ca="1" si="6"/>
        <v>0.19451413279812679</v>
      </c>
      <c r="I79" s="28">
        <f t="shared" ca="1" si="7"/>
        <v>0.1830270504215398</v>
      </c>
    </row>
    <row r="80" spans="1:9" x14ac:dyDescent="0.25">
      <c r="A80" vm="3199">
        <f ca="1"/>
        <v>42480</v>
      </c>
      <c r="B80" vm="3200">
        <f ca="1"/>
        <v>22.84</v>
      </c>
      <c r="C80" s="6">
        <f t="shared" ca="1" si="8"/>
        <v>-1.8056749785038795E-2</v>
      </c>
      <c r="D80" vm="3199">
        <f ca="1"/>
        <v>42480</v>
      </c>
      <c r="E80" vm="3201">
        <f ca="1"/>
        <v>118.97</v>
      </c>
      <c r="F80" s="6">
        <f t="shared" ca="1" si="9"/>
        <v>-5.101187489546688E-3</v>
      </c>
      <c r="G80" vm="3199">
        <f t="shared" ca="1" si="5"/>
        <v>42480</v>
      </c>
      <c r="H80" s="28">
        <f t="shared" ca="1" si="6"/>
        <v>0.19198117172396403</v>
      </c>
      <c r="I80" s="28">
        <f t="shared" ca="1" si="7"/>
        <v>0.1830270504215398</v>
      </c>
    </row>
    <row r="81" spans="1:9" x14ac:dyDescent="0.25">
      <c r="A81" vm="3202">
        <f ca="1"/>
        <v>42481</v>
      </c>
      <c r="B81" vm="3203">
        <f ca="1"/>
        <v>23.25</v>
      </c>
      <c r="C81" s="6">
        <f t="shared" ca="1" si="8"/>
        <v>1.7950963222416849E-2</v>
      </c>
      <c r="D81" vm="3202">
        <f ca="1"/>
        <v>42481</v>
      </c>
      <c r="E81" vm="3204">
        <f ca="1"/>
        <v>119.42</v>
      </c>
      <c r="F81" s="6">
        <f t="shared" ca="1" si="9"/>
        <v>3.7824661679415339E-3</v>
      </c>
      <c r="G81" vm="3202">
        <f t="shared" ca="1" si="5"/>
        <v>42481</v>
      </c>
      <c r="H81" s="28">
        <f t="shared" ca="1" si="6"/>
        <v>0.19469100653156926</v>
      </c>
      <c r="I81" s="28">
        <f t="shared" ca="1" si="7"/>
        <v>0.1830270504215398</v>
      </c>
    </row>
    <row r="82" spans="1:9" x14ac:dyDescent="0.25">
      <c r="A82" vm="3205">
        <f ca="1"/>
        <v>42482</v>
      </c>
      <c r="B82" vm="3206">
        <f ca="1"/>
        <v>22.59</v>
      </c>
      <c r="C82" s="6">
        <f t="shared" ca="1" si="8"/>
        <v>-2.8387096774193599E-2</v>
      </c>
      <c r="D82" vm="3205">
        <f ca="1"/>
        <v>42482</v>
      </c>
      <c r="E82" vm="3207">
        <f ca="1"/>
        <v>117.89</v>
      </c>
      <c r="F82" s="6">
        <f t="shared" ca="1" si="9"/>
        <v>-1.2811924300787148E-2</v>
      </c>
      <c r="G82" vm="3205">
        <f t="shared" ca="1" si="5"/>
        <v>42482</v>
      </c>
      <c r="H82" s="28">
        <f t="shared" ca="1" si="6"/>
        <v>0.1916193061328357</v>
      </c>
      <c r="I82" s="28">
        <f t="shared" ca="1" si="7"/>
        <v>0.1830270504215398</v>
      </c>
    </row>
    <row r="83" spans="1:9" x14ac:dyDescent="0.25">
      <c r="A83" vm="3208">
        <f ca="1"/>
        <v>42485</v>
      </c>
      <c r="B83" vm="3209">
        <f ca="1"/>
        <v>22.46</v>
      </c>
      <c r="C83" s="6">
        <f t="shared" ca="1" si="8"/>
        <v>-5.7547587428065095E-3</v>
      </c>
      <c r="D83" vm="3208">
        <f ca="1"/>
        <v>42485</v>
      </c>
      <c r="E83" vm="3210">
        <f ca="1"/>
        <v>118.23</v>
      </c>
      <c r="F83" s="6">
        <f t="shared" ca="1" si="9"/>
        <v>2.8840444482145511E-3</v>
      </c>
      <c r="G83" vm="3208">
        <f t="shared" ca="1" si="5"/>
        <v>42485</v>
      </c>
      <c r="H83" s="28">
        <f t="shared" ca="1" si="6"/>
        <v>0.18996870506639602</v>
      </c>
      <c r="I83" s="28">
        <f t="shared" ca="1" si="7"/>
        <v>0.1830270504215398</v>
      </c>
    </row>
    <row r="84" spans="1:9" x14ac:dyDescent="0.25">
      <c r="A84" vm="3211">
        <f ca="1"/>
        <v>42486</v>
      </c>
      <c r="B84" vm="3212">
        <f ca="1"/>
        <v>22.99</v>
      </c>
      <c r="C84" s="6">
        <f t="shared" ca="1" si="8"/>
        <v>2.3597506678539437E-2</v>
      </c>
      <c r="D84" vm="3211">
        <f ca="1"/>
        <v>42486</v>
      </c>
      <c r="E84" vm="3213">
        <f ca="1"/>
        <v>118.7</v>
      </c>
      <c r="F84" s="6">
        <f t="shared" ca="1" si="9"/>
        <v>3.9753023767232776E-3</v>
      </c>
      <c r="G84" vm="3211">
        <f t="shared" ca="1" si="5"/>
        <v>42486</v>
      </c>
      <c r="H84" s="28">
        <f t="shared" ca="1" si="6"/>
        <v>0.19368155012636898</v>
      </c>
      <c r="I84" s="28">
        <f t="shared" ca="1" si="7"/>
        <v>0.1830270504215398</v>
      </c>
    </row>
    <row r="85" spans="1:9" x14ac:dyDescent="0.25">
      <c r="A85" vm="3214">
        <f ca="1"/>
        <v>42487</v>
      </c>
      <c r="B85" vm="3215">
        <f ca="1"/>
        <v>23.24</v>
      </c>
      <c r="C85" s="6">
        <f t="shared" ca="1" si="8"/>
        <v>1.0874293170943794E-2</v>
      </c>
      <c r="D85" vm="3214">
        <f ca="1"/>
        <v>42487</v>
      </c>
      <c r="E85" vm="3216">
        <f ca="1"/>
        <v>119.04</v>
      </c>
      <c r="F85" s="6">
        <f t="shared" ca="1" si="9"/>
        <v>2.8643639427128331E-3</v>
      </c>
      <c r="G85" vm="3214">
        <f t="shared" ca="1" si="5"/>
        <v>42487</v>
      </c>
      <c r="H85" s="28">
        <f t="shared" ca="1" si="6"/>
        <v>0.19522849462365588</v>
      </c>
      <c r="I85" s="28">
        <f t="shared" ca="1" si="7"/>
        <v>0.1830270504215398</v>
      </c>
    </row>
    <row r="86" spans="1:9" x14ac:dyDescent="0.25">
      <c r="A86" vm="3217">
        <f ca="1"/>
        <v>42488</v>
      </c>
      <c r="B86" vm="3218">
        <f ca="1"/>
        <v>24.2775</v>
      </c>
      <c r="C86" s="6">
        <f t="shared" ca="1" si="8"/>
        <v>4.4642857142857206E-2</v>
      </c>
      <c r="D86" vm="3217">
        <f ca="1"/>
        <v>42488</v>
      </c>
      <c r="E86" vm="3219">
        <f ca="1"/>
        <v>121.29</v>
      </c>
      <c r="F86" s="6">
        <f t="shared" ca="1" si="9"/>
        <v>1.8901209677419262E-2</v>
      </c>
      <c r="G86" vm="3217">
        <f t="shared" ca="1" si="5"/>
        <v>42488</v>
      </c>
      <c r="H86" s="28">
        <f t="shared" ca="1" si="6"/>
        <v>0.20016077170418006</v>
      </c>
      <c r="I86" s="28">
        <f t="shared" ca="1" si="7"/>
        <v>0.1830270504215398</v>
      </c>
    </row>
    <row r="87" spans="1:9" x14ac:dyDescent="0.25">
      <c r="A87" vm="3220">
        <f ca="1"/>
        <v>42489</v>
      </c>
      <c r="B87" vm="3221">
        <f ca="1"/>
        <v>25.83</v>
      </c>
      <c r="C87" s="6">
        <f t="shared" ca="1" si="8"/>
        <v>6.3948100092678262E-2</v>
      </c>
      <c r="D87" vm="3220">
        <f ca="1"/>
        <v>42489</v>
      </c>
      <c r="E87" vm="3222">
        <f ca="1"/>
        <v>123.65</v>
      </c>
      <c r="F87" s="6">
        <f t="shared" ca="1" si="9"/>
        <v>1.9457498557176933E-2</v>
      </c>
      <c r="G87" vm="3220">
        <f t="shared" ca="1" si="5"/>
        <v>42489</v>
      </c>
      <c r="H87" s="28">
        <f t="shared" ca="1" si="6"/>
        <v>0.20889607763849574</v>
      </c>
      <c r="I87" s="28">
        <f t="shared" ca="1" si="7"/>
        <v>0.1830270504215398</v>
      </c>
    </row>
    <row r="88" spans="1:9" x14ac:dyDescent="0.25">
      <c r="A88" vm="3223">
        <f ca="1"/>
        <v>42492</v>
      </c>
      <c r="B88" vm="3224">
        <f ca="1"/>
        <v>25.39</v>
      </c>
      <c r="C88" s="6">
        <f t="shared" ca="1" si="8"/>
        <v>-1.7034456058846237E-2</v>
      </c>
      <c r="D88" vm="3223">
        <f ca="1"/>
        <v>42492</v>
      </c>
      <c r="E88" vm="3225">
        <f ca="1"/>
        <v>123.24</v>
      </c>
      <c r="F88" s="6">
        <f t="shared" ca="1" si="9"/>
        <v>-3.3158107561667149E-3</v>
      </c>
      <c r="G88" vm="3223">
        <f t="shared" ca="1" si="5"/>
        <v>42492</v>
      </c>
      <c r="H88" s="28">
        <f t="shared" ca="1" si="6"/>
        <v>0.20602077247646869</v>
      </c>
      <c r="I88" s="28">
        <f t="shared" ca="1" si="7"/>
        <v>0.1830270504215398</v>
      </c>
    </row>
    <row r="89" spans="1:9" x14ac:dyDescent="0.25">
      <c r="A89" vm="3226">
        <f ca="1"/>
        <v>42493</v>
      </c>
      <c r="B89" vm="3227">
        <f ca="1"/>
        <v>24.66</v>
      </c>
      <c r="C89" s="6">
        <f t="shared" ca="1" si="8"/>
        <v>-2.8751476959432809E-2</v>
      </c>
      <c r="D89" vm="3226">
        <f ca="1"/>
        <v>42493</v>
      </c>
      <c r="E89" vm="3228">
        <f ca="1"/>
        <v>122.96</v>
      </c>
      <c r="F89" s="6">
        <f t="shared" ca="1" si="9"/>
        <v>-2.2719896137617379E-3</v>
      </c>
      <c r="G89" vm="3226">
        <f t="shared" ca="1" si="5"/>
        <v>42493</v>
      </c>
      <c r="H89" s="28">
        <f t="shared" ca="1" si="6"/>
        <v>0.20055302537410541</v>
      </c>
      <c r="I89" s="28">
        <f t="shared" ca="1" si="7"/>
        <v>0.1830270504215398</v>
      </c>
    </row>
    <row r="90" spans="1:9" x14ac:dyDescent="0.25">
      <c r="A90" vm="3229">
        <f ca="1"/>
        <v>42494</v>
      </c>
      <c r="B90" vm="3230">
        <f ca="1"/>
        <v>23.41</v>
      </c>
      <c r="C90" s="6">
        <f t="shared" ca="1" si="8"/>
        <v>-5.0689375506893786E-2</v>
      </c>
      <c r="D90" vm="3229">
        <f ca="1"/>
        <v>42494</v>
      </c>
      <c r="E90" vm="3231">
        <f ca="1"/>
        <v>122.21</v>
      </c>
      <c r="F90" s="6">
        <f t="shared" ca="1" si="9"/>
        <v>-6.0995445673389659E-3</v>
      </c>
      <c r="G90" vm="3229">
        <f t="shared" ca="1" si="5"/>
        <v>42494</v>
      </c>
      <c r="H90" s="28">
        <f t="shared" ca="1" si="6"/>
        <v>0.19155551918828248</v>
      </c>
      <c r="I90" s="28">
        <f t="shared" ca="1" si="7"/>
        <v>0.1830270504215398</v>
      </c>
    </row>
    <row r="91" spans="1:9" x14ac:dyDescent="0.25">
      <c r="A91" vm="3232">
        <f ca="1"/>
        <v>42495</v>
      </c>
      <c r="B91" vm="3233">
        <f ca="1"/>
        <v>24.18</v>
      </c>
      <c r="C91" s="6">
        <f t="shared" ca="1" si="8"/>
        <v>3.2891926527125248E-2</v>
      </c>
      <c r="D91" vm="3232">
        <f ca="1"/>
        <v>42495</v>
      </c>
      <c r="E91" vm="3234">
        <f ca="1"/>
        <v>122.07</v>
      </c>
      <c r="F91" s="6">
        <f t="shared" ca="1" si="9"/>
        <v>-1.1455691023647407E-3</v>
      </c>
      <c r="G91" vm="3232">
        <f t="shared" ca="1" si="5"/>
        <v>42495</v>
      </c>
      <c r="H91" s="28">
        <f t="shared" ca="1" si="6"/>
        <v>0.19808306709265178</v>
      </c>
      <c r="I91" s="28">
        <f t="shared" ca="1" si="7"/>
        <v>0.1830270504215398</v>
      </c>
    </row>
    <row r="92" spans="1:9" x14ac:dyDescent="0.25">
      <c r="A92" vm="3235">
        <f ca="1"/>
        <v>42496</v>
      </c>
      <c r="B92" vm="3236">
        <f ca="1"/>
        <v>25.13</v>
      </c>
      <c r="C92" s="6">
        <f t="shared" ca="1" si="8"/>
        <v>3.9288668320926368E-2</v>
      </c>
      <c r="D92" vm="3235">
        <f ca="1"/>
        <v>42496</v>
      </c>
      <c r="E92" vm="3237">
        <f ca="1"/>
        <v>123.18</v>
      </c>
      <c r="F92" s="6">
        <f t="shared" ca="1" si="9"/>
        <v>9.0931432784469024E-3</v>
      </c>
      <c r="G92" vm="3235">
        <f t="shared" ca="1" si="5"/>
        <v>42496</v>
      </c>
      <c r="H92" s="28">
        <f t="shared" ca="1" si="6"/>
        <v>0.20401039129728851</v>
      </c>
      <c r="I92" s="28">
        <f t="shared" ca="1" si="7"/>
        <v>0.1830270504215398</v>
      </c>
    </row>
    <row r="93" spans="1:9" x14ac:dyDescent="0.25">
      <c r="A93" vm="3238">
        <f ca="1"/>
        <v>42499</v>
      </c>
      <c r="B93" vm="3239">
        <f ca="1"/>
        <v>23.52</v>
      </c>
      <c r="C93" s="6">
        <f t="shared" ca="1" si="8"/>
        <v>-6.4066852367688054E-2</v>
      </c>
      <c r="D93" vm="3238">
        <f ca="1"/>
        <v>42499</v>
      </c>
      <c r="E93" vm="3240">
        <f ca="1"/>
        <v>120.65</v>
      </c>
      <c r="F93" s="6">
        <f t="shared" ca="1" si="9"/>
        <v>-2.0539048546842076E-2</v>
      </c>
      <c r="G93" vm="3238">
        <f t="shared" ca="1" si="5"/>
        <v>42499</v>
      </c>
      <c r="H93" s="28">
        <f t="shared" ca="1" si="6"/>
        <v>0.19494405304600082</v>
      </c>
      <c r="I93" s="28">
        <f t="shared" ca="1" si="7"/>
        <v>0.1830270504215398</v>
      </c>
    </row>
    <row r="94" spans="1:9" x14ac:dyDescent="0.25">
      <c r="A94" vm="3241">
        <f ca="1"/>
        <v>42500</v>
      </c>
      <c r="B94" vm="3242">
        <f ca="1"/>
        <v>24.4</v>
      </c>
      <c r="C94" s="6">
        <f t="shared" ca="1" si="8"/>
        <v>3.7414965986394488E-2</v>
      </c>
      <c r="D94" vm="3241">
        <f ca="1"/>
        <v>42500</v>
      </c>
      <c r="E94" vm="3243">
        <f ca="1"/>
        <v>120.98</v>
      </c>
      <c r="F94" s="6">
        <f t="shared" ca="1" si="9"/>
        <v>2.7351844177372353E-3</v>
      </c>
      <c r="G94" vm="3241">
        <f t="shared" ca="1" si="5"/>
        <v>42500</v>
      </c>
      <c r="H94" s="28">
        <f t="shared" ca="1" si="6"/>
        <v>0.20168622912878159</v>
      </c>
      <c r="I94" s="28">
        <f t="shared" ca="1" si="7"/>
        <v>0.1830270504215398</v>
      </c>
    </row>
    <row r="95" spans="1:9" x14ac:dyDescent="0.25">
      <c r="A95" vm="3244">
        <f ca="1"/>
        <v>42501</v>
      </c>
      <c r="B95" vm="3245">
        <f ca="1"/>
        <v>25.05</v>
      </c>
      <c r="C95" s="6">
        <f t="shared" ca="1" si="8"/>
        <v>2.6639344262295195E-2</v>
      </c>
      <c r="D95" vm="3244">
        <f ca="1"/>
        <v>42501</v>
      </c>
      <c r="E95" vm="3246">
        <f ca="1"/>
        <v>122.12</v>
      </c>
      <c r="F95" s="6">
        <f t="shared" ca="1" si="9"/>
        <v>9.4230451314267771E-3</v>
      </c>
      <c r="G95" vm="3244">
        <f t="shared" ca="1" si="5"/>
        <v>42501</v>
      </c>
      <c r="H95" s="28">
        <f t="shared" ca="1" si="6"/>
        <v>0.20512610547002949</v>
      </c>
      <c r="I95" s="28">
        <f t="shared" ca="1" si="7"/>
        <v>0.1830270504215398</v>
      </c>
    </row>
    <row r="96" spans="1:9" x14ac:dyDescent="0.25">
      <c r="A96" vm="3247">
        <f ca="1"/>
        <v>42502</v>
      </c>
      <c r="B96" vm="3248">
        <f ca="1"/>
        <v>24.55</v>
      </c>
      <c r="C96" s="6">
        <f t="shared" ca="1" si="8"/>
        <v>-1.9960079840319334E-2</v>
      </c>
      <c r="D96" vm="3247">
        <f ca="1"/>
        <v>42502</v>
      </c>
      <c r="E96" vm="3249">
        <f ca="1"/>
        <v>121.16</v>
      </c>
      <c r="F96" s="6">
        <f t="shared" ca="1" si="9"/>
        <v>-7.8611202096299237E-3</v>
      </c>
      <c r="G96" vm="3247">
        <f t="shared" ca="1" si="5"/>
        <v>42502</v>
      </c>
      <c r="H96" s="28">
        <f t="shared" ca="1" si="6"/>
        <v>0.20262462859029384</v>
      </c>
      <c r="I96" s="28">
        <f t="shared" ca="1" si="7"/>
        <v>0.1830270504215398</v>
      </c>
    </row>
    <row r="97" spans="1:9" x14ac:dyDescent="0.25">
      <c r="A97" vm="3250">
        <f ca="1"/>
        <v>42503</v>
      </c>
      <c r="B97" vm="3251">
        <f ca="1"/>
        <v>24.79</v>
      </c>
      <c r="C97" s="6">
        <f t="shared" ca="1" si="8"/>
        <v>9.7759674134418884E-3</v>
      </c>
      <c r="D97" vm="3250">
        <f ca="1"/>
        <v>42503</v>
      </c>
      <c r="E97" vm="3252">
        <f ca="1"/>
        <v>121.71</v>
      </c>
      <c r="F97" s="6">
        <f t="shared" ca="1" si="9"/>
        <v>4.5394519643446873E-3</v>
      </c>
      <c r="G97" vm="3250">
        <f t="shared" ca="1" si="5"/>
        <v>42503</v>
      </c>
      <c r="H97" s="28">
        <f t="shared" ca="1" si="6"/>
        <v>0.20368088078218716</v>
      </c>
      <c r="I97" s="28">
        <f t="shared" ca="1" si="7"/>
        <v>0.1830270504215398</v>
      </c>
    </row>
    <row r="98" spans="1:9" x14ac:dyDescent="0.25">
      <c r="A98" vm="3253">
        <f ca="1"/>
        <v>42506</v>
      </c>
      <c r="B98" vm="3254">
        <f ca="1"/>
        <v>25.24</v>
      </c>
      <c r="C98" s="6">
        <f t="shared" ca="1" si="8"/>
        <v>1.815248083904808E-2</v>
      </c>
      <c r="D98" vm="3253">
        <f ca="1"/>
        <v>42506</v>
      </c>
      <c r="E98" vm="3255">
        <f ca="1"/>
        <v>121.8</v>
      </c>
      <c r="F98" s="6">
        <f t="shared" ca="1" si="9"/>
        <v>7.3946265713575876E-4</v>
      </c>
      <c r="G98" vm="3253">
        <f t="shared" ca="1" si="5"/>
        <v>42506</v>
      </c>
      <c r="H98" s="28">
        <f t="shared" ca="1" si="6"/>
        <v>0.20722495894909687</v>
      </c>
      <c r="I98" s="28">
        <f t="shared" ca="1" si="7"/>
        <v>0.1830270504215398</v>
      </c>
    </row>
    <row r="99" spans="1:9" x14ac:dyDescent="0.25">
      <c r="A99" vm="3256">
        <f ca="1"/>
        <v>42507</v>
      </c>
      <c r="B99" vm="3257">
        <f ca="1"/>
        <v>25.58</v>
      </c>
      <c r="C99" s="6">
        <f t="shared" ca="1" si="8"/>
        <v>1.3470681458003231E-2</v>
      </c>
      <c r="D99" vm="3256">
        <f ca="1"/>
        <v>42507</v>
      </c>
      <c r="E99" vm="3258">
        <f ca="1"/>
        <v>122.22</v>
      </c>
      <c r="F99" s="6">
        <f t="shared" ca="1" si="9"/>
        <v>3.4482758620690834E-3</v>
      </c>
      <c r="G99" vm="3256">
        <f t="shared" ca="1" si="5"/>
        <v>42507</v>
      </c>
      <c r="H99" s="28">
        <f t="shared" ca="1" si="6"/>
        <v>0.2092947144493536</v>
      </c>
      <c r="I99" s="28">
        <f t="shared" ca="1" si="7"/>
        <v>0.1830270504215398</v>
      </c>
    </row>
    <row r="100" spans="1:9" x14ac:dyDescent="0.25">
      <c r="A100" vm="3259">
        <f ca="1"/>
        <v>42508</v>
      </c>
      <c r="B100" vm="3260">
        <f ca="1"/>
        <v>23.56</v>
      </c>
      <c r="C100" s="6">
        <f t="shared" ca="1" si="8"/>
        <v>-7.8967943706020338E-2</v>
      </c>
      <c r="D100" vm="3259">
        <f ca="1"/>
        <v>42508</v>
      </c>
      <c r="E100" vm="3261">
        <f ca="1"/>
        <v>120.1</v>
      </c>
      <c r="F100" s="6">
        <f t="shared" ca="1" si="9"/>
        <v>-1.734576992308956E-2</v>
      </c>
      <c r="G100" vm="3259">
        <f t="shared" ca="1" si="5"/>
        <v>42508</v>
      </c>
      <c r="H100" s="28">
        <f t="shared" ca="1" si="6"/>
        <v>0.19616985845129059</v>
      </c>
      <c r="I100" s="28">
        <f t="shared" ca="1" si="7"/>
        <v>0.1830270504215398</v>
      </c>
    </row>
    <row r="101" spans="1:9" x14ac:dyDescent="0.25">
      <c r="A101" vm="3262">
        <f ca="1"/>
        <v>42509</v>
      </c>
      <c r="B101" vm="3263">
        <f ca="1"/>
        <v>23.96</v>
      </c>
      <c r="C101" s="6">
        <f t="shared" ca="1" si="8"/>
        <v>1.6977928692699651E-2</v>
      </c>
      <c r="D101" vm="3262">
        <f ca="1"/>
        <v>42509</v>
      </c>
      <c r="E101" vm="3264">
        <f ca="1"/>
        <v>119.87</v>
      </c>
      <c r="F101" s="6">
        <f t="shared" ca="1" si="9"/>
        <v>-1.9150707743545992E-3</v>
      </c>
      <c r="G101" vm="3262">
        <f t="shared" ca="1" si="5"/>
        <v>42509</v>
      </c>
      <c r="H101" s="28">
        <f t="shared" ca="1" si="6"/>
        <v>0.19988320680737465</v>
      </c>
      <c r="I101" s="28">
        <f t="shared" ca="1" si="7"/>
        <v>0.1830270504215398</v>
      </c>
    </row>
    <row r="102" spans="1:9" x14ac:dyDescent="0.25">
      <c r="A102" vm="3265">
        <f ca="1"/>
        <v>42510</v>
      </c>
      <c r="B102" vm="3266">
        <f ca="1"/>
        <v>24.05</v>
      </c>
      <c r="C102" s="6">
        <f t="shared" ca="1" si="8"/>
        <v>3.7562604340568573E-3</v>
      </c>
      <c r="D102" vm="3265">
        <f ca="1"/>
        <v>42510</v>
      </c>
      <c r="E102" vm="3267">
        <f ca="1"/>
        <v>119.71</v>
      </c>
      <c r="F102" s="6">
        <f t="shared" ca="1" si="9"/>
        <v>-1.334779344289716E-3</v>
      </c>
      <c r="G102" vm="3265">
        <f t="shared" ca="1" si="5"/>
        <v>42510</v>
      </c>
      <c r="H102" s="28">
        <f t="shared" ca="1" si="6"/>
        <v>0.2009021802689834</v>
      </c>
      <c r="I102" s="28">
        <f t="shared" ca="1" si="7"/>
        <v>0.1830270504215398</v>
      </c>
    </row>
    <row r="103" spans="1:9" x14ac:dyDescent="0.25">
      <c r="A103" vm="3268">
        <f ca="1"/>
        <v>42513</v>
      </c>
      <c r="B103" vm="3269">
        <f ca="1"/>
        <v>23.78</v>
      </c>
      <c r="C103" s="6">
        <f t="shared" ca="1" si="8"/>
        <v>-1.1226611226611172E-2</v>
      </c>
      <c r="D103" vm="3268">
        <f ca="1"/>
        <v>42513</v>
      </c>
      <c r="E103" vm="3270">
        <f ca="1"/>
        <v>119.37</v>
      </c>
      <c r="F103" s="6">
        <f t="shared" ca="1" si="9"/>
        <v>-2.8401971430956907E-3</v>
      </c>
      <c r="G103" vm="3268">
        <f t="shared" ca="1" si="5"/>
        <v>42513</v>
      </c>
      <c r="H103" s="28">
        <f t="shared" ca="1" si="6"/>
        <v>0.19921253246209267</v>
      </c>
      <c r="I103" s="28">
        <f t="shared" ca="1" si="7"/>
        <v>0.1830270504215398</v>
      </c>
    </row>
    <row r="104" spans="1:9" x14ac:dyDescent="0.25">
      <c r="A104" vm="3271">
        <f ca="1"/>
        <v>42514</v>
      </c>
      <c r="B104" vm="3272">
        <f ca="1"/>
        <v>22.47</v>
      </c>
      <c r="C104" s="6">
        <f t="shared" ca="1" si="8"/>
        <v>-5.5088309503784738E-2</v>
      </c>
      <c r="D104" vm="3271">
        <f ca="1"/>
        <v>42514</v>
      </c>
      <c r="E104" vm="3273">
        <f ca="1"/>
        <v>117.3</v>
      </c>
      <c r="F104" s="6">
        <f t="shared" ca="1" si="9"/>
        <v>-1.7341040462427793E-2</v>
      </c>
      <c r="G104" vm="3271">
        <f t="shared" ca="1" si="5"/>
        <v>42514</v>
      </c>
      <c r="H104" s="28">
        <f t="shared" ca="1" si="6"/>
        <v>0.19156010230179027</v>
      </c>
      <c r="I104" s="28">
        <f t="shared" ca="1" si="7"/>
        <v>0.1830270504215398</v>
      </c>
    </row>
    <row r="105" spans="1:9" x14ac:dyDescent="0.25">
      <c r="A105" vm="3274">
        <f ca="1"/>
        <v>42515</v>
      </c>
      <c r="B105" vm="3275">
        <f ca="1"/>
        <v>23.03</v>
      </c>
      <c r="C105" s="6">
        <f t="shared" ca="1" si="8"/>
        <v>2.4922118380062308E-2</v>
      </c>
      <c r="D105" vm="3274">
        <f ca="1"/>
        <v>42515</v>
      </c>
      <c r="E105" vm="3276">
        <f ca="1"/>
        <v>116.98</v>
      </c>
      <c r="F105" s="6">
        <f t="shared" ca="1" si="9"/>
        <v>-2.7280477408354598E-3</v>
      </c>
      <c r="G105" vm="3274">
        <f t="shared" ca="1" si="5"/>
        <v>42515</v>
      </c>
      <c r="H105" s="28">
        <f t="shared" ca="1" si="6"/>
        <v>0.19687126004445205</v>
      </c>
      <c r="I105" s="28">
        <f t="shared" ca="1" si="7"/>
        <v>0.1830270504215398</v>
      </c>
    </row>
    <row r="106" spans="1:9" x14ac:dyDescent="0.25">
      <c r="A106" vm="3277">
        <f ca="1"/>
        <v>42516</v>
      </c>
      <c r="B106" vm="3278">
        <f ca="1"/>
        <v>22.95</v>
      </c>
      <c r="C106" s="6">
        <f t="shared" ca="1" si="8"/>
        <v>-3.4737299174989467E-3</v>
      </c>
      <c r="D106" vm="3277">
        <f ca="1"/>
        <v>42516</v>
      </c>
      <c r="E106" vm="3279">
        <f ca="1"/>
        <v>116.58</v>
      </c>
      <c r="F106" s="6">
        <f t="shared" ca="1" si="9"/>
        <v>-3.4193879295606466E-3</v>
      </c>
      <c r="G106" vm="3277">
        <f t="shared" ca="1" si="5"/>
        <v>42516</v>
      </c>
      <c r="H106" s="28">
        <f t="shared" ca="1" si="6"/>
        <v>0.19686052496139989</v>
      </c>
      <c r="I106" s="28">
        <f t="shared" ca="1" si="7"/>
        <v>0.1830270504215398</v>
      </c>
    </row>
    <row r="107" spans="1:9" x14ac:dyDescent="0.25">
      <c r="A107" vm="3280">
        <f ca="1"/>
        <v>42517</v>
      </c>
      <c r="B107" vm="3281">
        <f ca="1"/>
        <v>22.28</v>
      </c>
      <c r="C107" s="6">
        <f t="shared" ca="1" si="8"/>
        <v>-2.9193899782135047E-2</v>
      </c>
      <c r="D107" vm="3280">
        <f ca="1"/>
        <v>42517</v>
      </c>
      <c r="E107" vm="3282">
        <f ca="1"/>
        <v>115.62</v>
      </c>
      <c r="F107" s="6">
        <f t="shared" ca="1" si="9"/>
        <v>-8.2346886258363172E-3</v>
      </c>
      <c r="G107" vm="3280">
        <f t="shared" ca="1" si="5"/>
        <v>42517</v>
      </c>
      <c r="H107" s="28">
        <f t="shared" ca="1" si="6"/>
        <v>0.19270022487458918</v>
      </c>
      <c r="I107" s="28">
        <f t="shared" ca="1" si="7"/>
        <v>0.1830270504215398</v>
      </c>
    </row>
    <row r="108" spans="1:9" x14ac:dyDescent="0.25">
      <c r="A108" vm="3283">
        <f ca="1"/>
        <v>42521</v>
      </c>
      <c r="B108" vm="3284">
        <f ca="1"/>
        <v>22.58</v>
      </c>
      <c r="C108" s="6">
        <f t="shared" ca="1" si="8"/>
        <v>1.346499102333909E-2</v>
      </c>
      <c r="D108" vm="3283">
        <f ca="1"/>
        <v>42521</v>
      </c>
      <c r="E108" vm="3285">
        <f ca="1"/>
        <v>116.06</v>
      </c>
      <c r="F108" s="6">
        <f t="shared" ca="1" si="9"/>
        <v>3.8055699705932255E-3</v>
      </c>
      <c r="G108" vm="3283">
        <f t="shared" ca="1" si="5"/>
        <v>42521</v>
      </c>
      <c r="H108" s="28">
        <f t="shared" ca="1" si="6"/>
        <v>0.19455454075478198</v>
      </c>
      <c r="I108" s="28">
        <f t="shared" ca="1" si="7"/>
        <v>0.1830270504215398</v>
      </c>
    </row>
    <row r="109" spans="1:9" x14ac:dyDescent="0.25">
      <c r="A109" vm="3286">
        <f ca="1"/>
        <v>42522</v>
      </c>
      <c r="B109" vm="3287">
        <f ca="1"/>
        <v>22.72</v>
      </c>
      <c r="C109" s="6">
        <f t="shared" ca="1" si="8"/>
        <v>6.2001771479185397E-3</v>
      </c>
      <c r="D109" vm="3286">
        <f ca="1"/>
        <v>42522</v>
      </c>
      <c r="E109" vm="3288">
        <f ca="1"/>
        <v>115.94</v>
      </c>
      <c r="F109" s="6">
        <f t="shared" ca="1" si="9"/>
        <v>-1.0339479579528632E-3</v>
      </c>
      <c r="G109" vm="3286">
        <f t="shared" ca="1" si="5"/>
        <v>42522</v>
      </c>
      <c r="H109" s="28">
        <f t="shared" ca="1" si="6"/>
        <v>0.19596342936001379</v>
      </c>
      <c r="I109" s="28">
        <f t="shared" ca="1" si="7"/>
        <v>0.1830270504215398</v>
      </c>
    </row>
    <row r="110" spans="1:9" x14ac:dyDescent="0.25">
      <c r="A110" vm="3289">
        <f ca="1"/>
        <v>42523</v>
      </c>
      <c r="B110" vm="3290">
        <f ca="1"/>
        <v>22.77</v>
      </c>
      <c r="C110" s="6">
        <f t="shared" ca="1" si="8"/>
        <v>2.2007042253522346E-3</v>
      </c>
      <c r="D110" vm="3289">
        <f ca="1"/>
        <v>42523</v>
      </c>
      <c r="E110" vm="3291">
        <f ca="1"/>
        <v>115.67</v>
      </c>
      <c r="F110" s="6">
        <f t="shared" ca="1" si="9"/>
        <v>-2.3287907538381836E-3</v>
      </c>
      <c r="G110" vm="3289">
        <f t="shared" ca="1" si="5"/>
        <v>42523</v>
      </c>
      <c r="H110" s="28">
        <f t="shared" ca="1" si="6"/>
        <v>0.19685311662488111</v>
      </c>
      <c r="I110" s="28">
        <f t="shared" ca="1" si="7"/>
        <v>0.1830270504215398</v>
      </c>
    </row>
    <row r="111" spans="1:9" x14ac:dyDescent="0.25">
      <c r="A111" vm="3292">
        <f ca="1"/>
        <v>42524</v>
      </c>
      <c r="B111" vm="3293">
        <f ca="1"/>
        <v>25.33</v>
      </c>
      <c r="C111" s="6">
        <f t="shared" ca="1" si="8"/>
        <v>0.1124286341677645</v>
      </c>
      <c r="D111" vm="3292">
        <f ca="1"/>
        <v>42524</v>
      </c>
      <c r="E111" vm="3294">
        <f ca="1"/>
        <v>118.88</v>
      </c>
      <c r="F111" s="6">
        <f t="shared" ca="1" si="9"/>
        <v>2.7751361632229576E-2</v>
      </c>
      <c r="G111" vm="3292">
        <f t="shared" ca="1" si="5"/>
        <v>42524</v>
      </c>
      <c r="H111" s="28">
        <f t="shared" ca="1" si="6"/>
        <v>0.21307200538358007</v>
      </c>
      <c r="I111" s="28">
        <f t="shared" ca="1" si="7"/>
        <v>0.1830270504215398</v>
      </c>
    </row>
    <row r="112" spans="1:9" x14ac:dyDescent="0.25">
      <c r="A112" vm="3295">
        <f ca="1"/>
        <v>42527</v>
      </c>
      <c r="B112" vm="3296">
        <f ca="1"/>
        <v>25.45</v>
      </c>
      <c r="C112" s="6">
        <f t="shared" ca="1" si="8"/>
        <v>4.7374654559810825E-3</v>
      </c>
      <c r="D112" vm="3295">
        <f ca="1"/>
        <v>42527</v>
      </c>
      <c r="E112" vm="3297">
        <f ca="1"/>
        <v>118.92</v>
      </c>
      <c r="F112" s="6">
        <f t="shared" ca="1" si="9"/>
        <v>3.3647375504708421E-4</v>
      </c>
      <c r="G112" vm="3295">
        <f t="shared" ca="1" si="5"/>
        <v>42527</v>
      </c>
      <c r="H112" s="28">
        <f t="shared" ca="1" si="6"/>
        <v>0.21400941809619911</v>
      </c>
      <c r="I112" s="28">
        <f t="shared" ca="1" si="7"/>
        <v>0.1830270504215398</v>
      </c>
    </row>
    <row r="113" spans="1:9" x14ac:dyDescent="0.25">
      <c r="A113" vm="3298">
        <f ca="1"/>
        <v>42528</v>
      </c>
      <c r="B113" vm="3299">
        <f ca="1"/>
        <v>25.11</v>
      </c>
      <c r="C113" s="6">
        <f t="shared" ca="1" si="8"/>
        <v>-1.3359528487229877E-2</v>
      </c>
      <c r="D113" vm="3298">
        <f ca="1"/>
        <v>42528</v>
      </c>
      <c r="E113" vm="3300">
        <f ca="1"/>
        <v>118.82</v>
      </c>
      <c r="F113" s="6">
        <f t="shared" ca="1" si="9"/>
        <v>-8.4090144635051711E-4</v>
      </c>
      <c r="G113" vm="3298">
        <f t="shared" ca="1" si="5"/>
        <v>42528</v>
      </c>
      <c r="H113" s="28">
        <f t="shared" ca="1" si="6"/>
        <v>0.21132805924928463</v>
      </c>
      <c r="I113" s="28">
        <f t="shared" ca="1" si="7"/>
        <v>0.1830270504215398</v>
      </c>
    </row>
    <row r="114" spans="1:9" x14ac:dyDescent="0.25">
      <c r="A114" vm="3301">
        <f ca="1"/>
        <v>42529</v>
      </c>
      <c r="B114" vm="3302">
        <f ca="1"/>
        <v>25.93</v>
      </c>
      <c r="C114" s="6">
        <f t="shared" ca="1" si="8"/>
        <v>3.2656312226204687E-2</v>
      </c>
      <c r="D114" vm="3301">
        <f ca="1"/>
        <v>42529</v>
      </c>
      <c r="E114" vm="3116">
        <f ca="1"/>
        <v>120.58</v>
      </c>
      <c r="F114" s="6">
        <f t="shared" ca="1" si="9"/>
        <v>1.4812321158054198E-2</v>
      </c>
      <c r="G114" vm="3301">
        <f t="shared" ca="1" si="5"/>
        <v>42529</v>
      </c>
      <c r="H114" s="28">
        <f t="shared" ca="1" si="6"/>
        <v>0.21504395422126391</v>
      </c>
      <c r="I114" s="28">
        <f t="shared" ca="1" si="7"/>
        <v>0.1830270504215398</v>
      </c>
    </row>
    <row r="115" spans="1:9" x14ac:dyDescent="0.25">
      <c r="A115" vm="3303">
        <f ca="1"/>
        <v>42530</v>
      </c>
      <c r="B115" vm="3304">
        <f ca="1"/>
        <v>26.33</v>
      </c>
      <c r="C115" s="6">
        <f t="shared" ca="1" si="8"/>
        <v>1.5426147319706818E-2</v>
      </c>
      <c r="D115" vm="3303">
        <f ca="1"/>
        <v>42530</v>
      </c>
      <c r="E115" vm="3305">
        <f ca="1"/>
        <v>121.25</v>
      </c>
      <c r="F115" s="6">
        <f t="shared" ca="1" si="9"/>
        <v>5.5564770276994579E-3</v>
      </c>
      <c r="G115" vm="3303">
        <f t="shared" ca="1" si="5"/>
        <v>42530</v>
      </c>
      <c r="H115" s="28">
        <f t="shared" ca="1" si="6"/>
        <v>0.21715463917525771</v>
      </c>
      <c r="I115" s="28">
        <f t="shared" ca="1" si="7"/>
        <v>0.1830270504215398</v>
      </c>
    </row>
    <row r="116" spans="1:9" x14ac:dyDescent="0.25">
      <c r="A116" vm="3306">
        <f ca="1"/>
        <v>42531</v>
      </c>
      <c r="B116" vm="3307">
        <f ca="1"/>
        <v>25.96</v>
      </c>
      <c r="C116" s="6">
        <f t="shared" ca="1" si="8"/>
        <v>-1.405241169768312E-2</v>
      </c>
      <c r="D116" vm="3306">
        <f ca="1"/>
        <v>42531</v>
      </c>
      <c r="E116" vm="3308">
        <f ca="1"/>
        <v>121.74</v>
      </c>
      <c r="F116" s="6">
        <f t="shared" ca="1" si="9"/>
        <v>4.0412371134019853E-3</v>
      </c>
      <c r="G116" vm="3306">
        <f t="shared" ca="1" si="5"/>
        <v>42531</v>
      </c>
      <c r="H116" s="28">
        <f t="shared" ca="1" si="6"/>
        <v>0.21324133399047152</v>
      </c>
      <c r="I116" s="28">
        <f t="shared" ca="1" si="7"/>
        <v>0.1830270504215398</v>
      </c>
    </row>
    <row r="117" spans="1:9" x14ac:dyDescent="0.25">
      <c r="A117" vm="3309">
        <f ca="1"/>
        <v>42534</v>
      </c>
      <c r="B117" vm="3310">
        <f ca="1"/>
        <v>25.91</v>
      </c>
      <c r="C117" s="6">
        <f t="shared" ca="1" si="8"/>
        <v>-1.9260400616333273E-3</v>
      </c>
      <c r="D117" vm="3309">
        <f ca="1"/>
        <v>42534</v>
      </c>
      <c r="E117" vm="3311">
        <f ca="1"/>
        <v>122.64</v>
      </c>
      <c r="F117" s="6">
        <f t="shared" ca="1" si="9"/>
        <v>7.392804337111869E-3</v>
      </c>
      <c r="G117" vm="3309">
        <f t="shared" ca="1" si="5"/>
        <v>42534</v>
      </c>
      <c r="H117" s="28">
        <f t="shared" ca="1" si="6"/>
        <v>0.21126875407697326</v>
      </c>
      <c r="I117" s="28">
        <f t="shared" ca="1" si="7"/>
        <v>0.1830270504215398</v>
      </c>
    </row>
    <row r="118" spans="1:9" x14ac:dyDescent="0.25">
      <c r="A118" vm="3312">
        <f ca="1"/>
        <v>42535</v>
      </c>
      <c r="B118" vm="3313">
        <f ca="1"/>
        <v>25.34</v>
      </c>
      <c r="C118" s="6">
        <f t="shared" ca="1" si="8"/>
        <v>-2.1999228097259738E-2</v>
      </c>
      <c r="D118" vm="3312">
        <f ca="1"/>
        <v>42535</v>
      </c>
      <c r="E118" vm="3314">
        <f ca="1"/>
        <v>122.77</v>
      </c>
      <c r="F118" s="6">
        <f t="shared" ca="1" si="9"/>
        <v>1.060013046314312E-3</v>
      </c>
      <c r="G118" vm="3312">
        <f t="shared" ca="1" si="5"/>
        <v>42535</v>
      </c>
      <c r="H118" s="28">
        <f t="shared" ca="1" si="6"/>
        <v>0.20640221552496538</v>
      </c>
      <c r="I118" s="28">
        <f t="shared" ca="1" si="7"/>
        <v>0.1830270504215398</v>
      </c>
    </row>
    <row r="119" spans="1:9" x14ac:dyDescent="0.25">
      <c r="A119" vm="3315">
        <f ca="1"/>
        <v>42536</v>
      </c>
      <c r="B119" vm="3316">
        <f ca="1"/>
        <v>26.32</v>
      </c>
      <c r="C119" s="6">
        <f t="shared" ca="1" si="8"/>
        <v>3.8674033149171283E-2</v>
      </c>
      <c r="D119" vm="3315">
        <f ca="1"/>
        <v>42536</v>
      </c>
      <c r="E119" vm="3317">
        <f ca="1"/>
        <v>123.68</v>
      </c>
      <c r="F119" s="6">
        <f t="shared" ca="1" si="9"/>
        <v>7.4122342591840251E-3</v>
      </c>
      <c r="G119" vm="3315">
        <f t="shared" ca="1" si="5"/>
        <v>42536</v>
      </c>
      <c r="H119" s="28">
        <f t="shared" ca="1" si="6"/>
        <v>0.2128072445019405</v>
      </c>
      <c r="I119" s="28">
        <f t="shared" ca="1" si="7"/>
        <v>0.1830270504215398</v>
      </c>
    </row>
    <row r="120" spans="1:9" x14ac:dyDescent="0.25">
      <c r="A120" vm="3318">
        <f ca="1"/>
        <v>42537</v>
      </c>
      <c r="B120" vm="3319">
        <f ca="1"/>
        <v>25.484999999999999</v>
      </c>
      <c r="C120" s="6">
        <f t="shared" ca="1" si="8"/>
        <v>-3.1724924012158096E-2</v>
      </c>
      <c r="D120" vm="3318">
        <f ca="1"/>
        <v>42537</v>
      </c>
      <c r="E120" vm="3320">
        <f ca="1"/>
        <v>122.38</v>
      </c>
      <c r="F120" s="6">
        <f t="shared" ca="1" si="9"/>
        <v>-1.0510996119016958E-2</v>
      </c>
      <c r="G120" vm="3318">
        <f t="shared" ca="1" si="5"/>
        <v>42537</v>
      </c>
      <c r="H120" s="28">
        <f t="shared" ca="1" si="6"/>
        <v>0.20824481124366728</v>
      </c>
      <c r="I120" s="28">
        <f t="shared" ca="1" si="7"/>
        <v>0.1830270504215398</v>
      </c>
    </row>
    <row r="121" spans="1:9" x14ac:dyDescent="0.25">
      <c r="A121" vm="3321">
        <f ca="1"/>
        <v>42538</v>
      </c>
      <c r="B121" vm="3322">
        <f ca="1"/>
        <v>25.79</v>
      </c>
      <c r="C121" s="6">
        <f t="shared" ca="1" si="8"/>
        <v>1.1967824210319833E-2</v>
      </c>
      <c r="D121" vm="3321">
        <f ca="1"/>
        <v>42538</v>
      </c>
      <c r="E121" vm="3323">
        <f ca="1"/>
        <v>123.95</v>
      </c>
      <c r="F121" s="6">
        <f t="shared" ca="1" si="9"/>
        <v>1.2828893610067116E-2</v>
      </c>
      <c r="G121" vm="3321">
        <f t="shared" ca="1" si="5"/>
        <v>42538</v>
      </c>
      <c r="H121" s="28">
        <f t="shared" ca="1" si="6"/>
        <v>0.2080677692617991</v>
      </c>
      <c r="I121" s="28">
        <f t="shared" ca="1" si="7"/>
        <v>0.1830270504215398</v>
      </c>
    </row>
    <row r="122" spans="1:9" x14ac:dyDescent="0.25">
      <c r="A122" vm="3324">
        <f ca="1"/>
        <v>42541</v>
      </c>
      <c r="B122" vm="3325">
        <f ca="1"/>
        <v>25.64</v>
      </c>
      <c r="C122" s="6">
        <f t="shared" ca="1" si="8"/>
        <v>-5.8162078324931477E-3</v>
      </c>
      <c r="D122" vm="3324">
        <f ca="1"/>
        <v>42541</v>
      </c>
      <c r="E122" vm="3326">
        <f ca="1"/>
        <v>123.21</v>
      </c>
      <c r="F122" s="6">
        <f t="shared" ca="1" si="9"/>
        <v>-5.9701492537314049E-3</v>
      </c>
      <c r="G122" vm="3324">
        <f t="shared" ca="1" si="5"/>
        <v>42541</v>
      </c>
      <c r="H122" s="28">
        <f t="shared" ca="1" si="6"/>
        <v>0.20809999188377568</v>
      </c>
      <c r="I122" s="28">
        <f t="shared" ca="1" si="7"/>
        <v>0.1830270504215398</v>
      </c>
    </row>
    <row r="123" spans="1:9" x14ac:dyDescent="0.25">
      <c r="A123" vm="3327">
        <f ca="1"/>
        <v>42542</v>
      </c>
      <c r="B123" vm="3328">
        <f ca="1"/>
        <v>24.93</v>
      </c>
      <c r="C123" s="6">
        <f t="shared" ca="1" si="8"/>
        <v>-2.7691107644305823E-2</v>
      </c>
      <c r="D123" vm="3327">
        <f ca="1"/>
        <v>42542</v>
      </c>
      <c r="E123" vm="3329">
        <f ca="1"/>
        <v>120.84</v>
      </c>
      <c r="F123" s="6">
        <f t="shared" ca="1" si="9"/>
        <v>-1.9235451667883985E-2</v>
      </c>
      <c r="G123" vm="3327">
        <f t="shared" ca="1" si="5"/>
        <v>42542</v>
      </c>
      <c r="H123" s="28">
        <f t="shared" ca="1" si="6"/>
        <v>0.20630585898709036</v>
      </c>
      <c r="I123" s="28">
        <f t="shared" ca="1" si="7"/>
        <v>0.1830270504215398</v>
      </c>
    </row>
    <row r="124" spans="1:9" x14ac:dyDescent="0.25">
      <c r="A124" vm="3330">
        <f ca="1"/>
        <v>42543</v>
      </c>
      <c r="B124" vm="3331">
        <f ca="1"/>
        <v>25.5</v>
      </c>
      <c r="C124" s="6">
        <f t="shared" ca="1" si="8"/>
        <v>2.2864019253910906E-2</v>
      </c>
      <c r="D124" vm="3330">
        <f ca="1"/>
        <v>42543</v>
      </c>
      <c r="E124" vm="3332">
        <f ca="1"/>
        <v>120.9</v>
      </c>
      <c r="F124" s="6">
        <f t="shared" ca="1" si="9"/>
        <v>4.9652432969216065E-4</v>
      </c>
      <c r="G124" vm="3330">
        <f t="shared" ca="1" si="5"/>
        <v>42543</v>
      </c>
      <c r="H124" s="28">
        <f t="shared" ca="1" si="6"/>
        <v>0.21091811414392059</v>
      </c>
      <c r="I124" s="28">
        <f t="shared" ca="1" si="7"/>
        <v>0.1830270504215398</v>
      </c>
    </row>
    <row r="125" spans="1:9" x14ac:dyDescent="0.25">
      <c r="A125" vm="3333">
        <f ca="1"/>
        <v>42544</v>
      </c>
      <c r="B125" vm="3334">
        <f ca="1"/>
        <v>25.22</v>
      </c>
      <c r="C125" s="6">
        <f t="shared" ca="1" si="8"/>
        <v>-1.098039215686275E-2</v>
      </c>
      <c r="D125" vm="3333">
        <f ca="1"/>
        <v>42544</v>
      </c>
      <c r="E125" vm="3335">
        <f ca="1"/>
        <v>120.11</v>
      </c>
      <c r="F125" s="6">
        <f t="shared" ca="1" si="9"/>
        <v>-6.5343258891646938E-3</v>
      </c>
      <c r="G125" vm="3333">
        <f t="shared" ca="1" si="5"/>
        <v>42544</v>
      </c>
      <c r="H125" s="28">
        <f t="shared" ca="1" si="6"/>
        <v>0.20997419032553491</v>
      </c>
      <c r="I125" s="28">
        <f t="shared" ca="1" si="7"/>
        <v>0.1830270504215398</v>
      </c>
    </row>
    <row r="126" spans="1:9" x14ac:dyDescent="0.25">
      <c r="A126" vm="3336">
        <f ca="1"/>
        <v>42545</v>
      </c>
      <c r="B126" vm="3337">
        <f ca="1"/>
        <v>26.71</v>
      </c>
      <c r="C126" s="6">
        <f t="shared" ca="1" si="8"/>
        <v>5.9080095162569402E-2</v>
      </c>
      <c r="D126" vm="3336">
        <f ca="1"/>
        <v>42545</v>
      </c>
      <c r="E126" vm="3338">
        <f ca="1"/>
        <v>126.01</v>
      </c>
      <c r="F126" s="6">
        <f t="shared" ca="1" si="9"/>
        <v>4.9121638498043518E-2</v>
      </c>
      <c r="G126" vm="3336">
        <f t="shared" ca="1" si="5"/>
        <v>42545</v>
      </c>
      <c r="H126" s="28">
        <f t="shared" ca="1" si="6"/>
        <v>0.21196730418220777</v>
      </c>
      <c r="I126" s="28">
        <f t="shared" ca="1" si="7"/>
        <v>0.1830270504215398</v>
      </c>
    </row>
    <row r="127" spans="1:9" x14ac:dyDescent="0.25">
      <c r="A127" vm="3339">
        <f ca="1"/>
        <v>42548</v>
      </c>
      <c r="B127" vm="3340">
        <f ca="1"/>
        <v>27.06</v>
      </c>
      <c r="C127" s="6">
        <f t="shared" ca="1" si="8"/>
        <v>1.3103706476974786E-2</v>
      </c>
      <c r="D127" vm="3339">
        <f ca="1"/>
        <v>42548</v>
      </c>
      <c r="E127" vm="3341">
        <f ca="1"/>
        <v>126.68</v>
      </c>
      <c r="F127" s="6">
        <f t="shared" ca="1" si="9"/>
        <v>5.3170383302911794E-3</v>
      </c>
      <c r="G127" vm="3339">
        <f t="shared" ca="1" si="5"/>
        <v>42548</v>
      </c>
      <c r="H127" s="28">
        <f t="shared" ca="1" si="6"/>
        <v>0.21360909377960213</v>
      </c>
      <c r="I127" s="28">
        <f t="shared" ca="1" si="7"/>
        <v>0.1830270504215398</v>
      </c>
    </row>
    <row r="128" spans="1:9" x14ac:dyDescent="0.25">
      <c r="A128" vm="3342">
        <f ca="1"/>
        <v>42549</v>
      </c>
      <c r="B128" vm="3343">
        <f ca="1"/>
        <v>26.6</v>
      </c>
      <c r="C128" s="6">
        <f t="shared" ca="1" si="8"/>
        <v>-1.6999260901699786E-2</v>
      </c>
      <c r="D128" vm="3342">
        <f ca="1"/>
        <v>42549</v>
      </c>
      <c r="E128" vm="3344">
        <f ca="1"/>
        <v>125.32</v>
      </c>
      <c r="F128" s="6">
        <f t="shared" ca="1" si="9"/>
        <v>-1.0735712030312761E-2</v>
      </c>
      <c r="G128" vm="3342">
        <f t="shared" ca="1" si="5"/>
        <v>42549</v>
      </c>
      <c r="H128" s="28">
        <f t="shared" ca="1" si="6"/>
        <v>0.21225662304500481</v>
      </c>
      <c r="I128" s="28">
        <f t="shared" ca="1" si="7"/>
        <v>0.1830270504215398</v>
      </c>
    </row>
    <row r="129" spans="1:9" x14ac:dyDescent="0.25">
      <c r="A129" vm="3345">
        <f ca="1"/>
        <v>42550</v>
      </c>
      <c r="B129" vm="3346">
        <f ca="1"/>
        <v>27.15</v>
      </c>
      <c r="C129" s="6">
        <f t="shared" ca="1" si="8"/>
        <v>2.0676691729323293E-2</v>
      </c>
      <c r="D129" vm="3345">
        <f ca="1"/>
        <v>42550</v>
      </c>
      <c r="E129" vm="3347">
        <f ca="1"/>
        <v>125.84</v>
      </c>
      <c r="F129" s="6">
        <f t="shared" ca="1" si="9"/>
        <v>4.1493775933609811E-3</v>
      </c>
      <c r="G129" vm="3345">
        <f t="shared" ca="1" si="5"/>
        <v>42550</v>
      </c>
      <c r="H129" s="28">
        <f t="shared" ca="1" si="6"/>
        <v>0.2157501589319771</v>
      </c>
      <c r="I129" s="28">
        <f t="shared" ca="1" si="7"/>
        <v>0.1830270504215398</v>
      </c>
    </row>
    <row r="130" spans="1:9" x14ac:dyDescent="0.25">
      <c r="A130" vm="3348">
        <f ca="1"/>
        <v>42551</v>
      </c>
      <c r="B130" vm="3349">
        <f ca="1"/>
        <v>27.71</v>
      </c>
      <c r="C130" s="6">
        <f t="shared" ca="1" si="8"/>
        <v>2.0626151012891336E-2</v>
      </c>
      <c r="D130" vm="3348">
        <f ca="1"/>
        <v>42551</v>
      </c>
      <c r="E130" vm="3350">
        <f ca="1"/>
        <v>126.47</v>
      </c>
      <c r="F130" s="6">
        <f t="shared" ca="1" si="9"/>
        <v>5.0063572790846056E-3</v>
      </c>
      <c r="G130" vm="3348">
        <f t="shared" ca="1" si="5"/>
        <v>42551</v>
      </c>
      <c r="H130" s="28">
        <f t="shared" ca="1" si="6"/>
        <v>0.21910334466671938</v>
      </c>
      <c r="I130" s="28">
        <f t="shared" ca="1" si="7"/>
        <v>0.1830270504215398</v>
      </c>
    </row>
    <row r="131" spans="1:9" x14ac:dyDescent="0.25">
      <c r="A131" vm="3351">
        <f ca="1"/>
        <v>42552</v>
      </c>
      <c r="B131" vm="3352">
        <f ca="1"/>
        <v>29.05</v>
      </c>
      <c r="C131" s="6">
        <f t="shared" ca="1" si="8"/>
        <v>4.8357993504150043E-2</v>
      </c>
      <c r="D131" vm="3351">
        <f ca="1"/>
        <v>42552</v>
      </c>
      <c r="E131" vm="3353">
        <f ca="1"/>
        <v>128.41</v>
      </c>
      <c r="F131" s="6">
        <f t="shared" ca="1" si="9"/>
        <v>1.5339606230726721E-2</v>
      </c>
      <c r="G131" vm="3351">
        <f t="shared" ca="1" si="5"/>
        <v>42552</v>
      </c>
      <c r="H131" s="28">
        <f t="shared" ca="1" si="6"/>
        <v>0.22622848687796901</v>
      </c>
      <c r="I131" s="28">
        <f t="shared" ca="1" si="7"/>
        <v>0.1830270504215398</v>
      </c>
    </row>
    <row r="132" spans="1:9" x14ac:dyDescent="0.25">
      <c r="A132" vm="3354">
        <f ca="1"/>
        <v>42556</v>
      </c>
      <c r="B132" vm="3355">
        <f ca="1"/>
        <v>29.64</v>
      </c>
      <c r="C132" s="6">
        <f t="shared" ca="1" si="8"/>
        <v>2.0309810671256479E-2</v>
      </c>
      <c r="D132" vm="3354">
        <f ca="1"/>
        <v>42556</v>
      </c>
      <c r="E132" vm="3356">
        <f ca="1"/>
        <v>129.47</v>
      </c>
      <c r="F132" s="6">
        <f t="shared" ca="1" si="9"/>
        <v>8.2548088155127708E-3</v>
      </c>
      <c r="G132" vm="3354">
        <f t="shared" ca="1" si="5"/>
        <v>42556</v>
      </c>
      <c r="H132" s="28">
        <f t="shared" ca="1" si="6"/>
        <v>0.22893334363172937</v>
      </c>
      <c r="I132" s="28">
        <f t="shared" ca="1" si="7"/>
        <v>0.1830270504215398</v>
      </c>
    </row>
    <row r="133" spans="1:9" x14ac:dyDescent="0.25">
      <c r="A133" vm="3357">
        <f ca="1"/>
        <v>42557</v>
      </c>
      <c r="B133" vm="3358">
        <f ca="1"/>
        <v>30.57</v>
      </c>
      <c r="C133" s="6">
        <f t="shared" ca="1" si="8"/>
        <v>3.1376518218623417E-2</v>
      </c>
      <c r="D133" vm="3357">
        <f ca="1"/>
        <v>42557</v>
      </c>
      <c r="E133" vm="3359">
        <f ca="1"/>
        <v>130.22999999999999</v>
      </c>
      <c r="F133" s="6">
        <f t="shared" ca="1" si="9"/>
        <v>5.8700857341469348E-3</v>
      </c>
      <c r="G133" vm="3357">
        <f t="shared" ca="1" si="5"/>
        <v>42557</v>
      </c>
      <c r="H133" s="28">
        <f t="shared" ca="1" si="6"/>
        <v>0.23473853950702606</v>
      </c>
      <c r="I133" s="28">
        <f t="shared" ca="1" si="7"/>
        <v>0.1830270504215398</v>
      </c>
    </row>
    <row r="134" spans="1:9" x14ac:dyDescent="0.25">
      <c r="A134" vm="3360">
        <f ca="1"/>
        <v>42558</v>
      </c>
      <c r="B134" vm="3361">
        <f ca="1"/>
        <v>29.61</v>
      </c>
      <c r="C134" s="6">
        <f t="shared" ca="1" si="8"/>
        <v>-3.140333660451422E-2</v>
      </c>
      <c r="D134" vm="3360">
        <f ca="1"/>
        <v>42558</v>
      </c>
      <c r="E134" vm="3362">
        <f ca="1"/>
        <v>129.74</v>
      </c>
      <c r="F134" s="6">
        <f t="shared" ca="1" si="9"/>
        <v>-3.7625739077016274E-3</v>
      </c>
      <c r="G134" vm="3360">
        <f t="shared" ref="G134:G197" ca="1" si="10">D134</f>
        <v>42558</v>
      </c>
      <c r="H134" s="28">
        <f t="shared" ref="H134:H197" ca="1" si="11">B134/E134</f>
        <v>0.22822568213349775</v>
      </c>
      <c r="I134" s="28">
        <f t="shared" ref="I134:I197" ca="1" si="12">AVERAGE(H$5:H$2457)</f>
        <v>0.1830270504215398</v>
      </c>
    </row>
    <row r="135" spans="1:9" x14ac:dyDescent="0.25">
      <c r="A135" vm="3363">
        <f ca="1"/>
        <v>42559</v>
      </c>
      <c r="B135" vm="3364">
        <f ca="1"/>
        <v>30.54</v>
      </c>
      <c r="C135" s="6">
        <f t="shared" ref="C135:C198" ca="1" si="13">B135/B134-1</f>
        <v>3.1408308004052587E-2</v>
      </c>
      <c r="D135" vm="3363">
        <f ca="1"/>
        <v>42559</v>
      </c>
      <c r="E135" vm="3365">
        <f ca="1"/>
        <v>130.52000000000001</v>
      </c>
      <c r="F135" s="6">
        <f t="shared" ref="F135:F198" ca="1" si="14">E135/E134-1</f>
        <v>6.0120240480963094E-3</v>
      </c>
      <c r="G135" vm="3363">
        <f t="shared" ca="1" si="10"/>
        <v>42559</v>
      </c>
      <c r="H135" s="28">
        <f t="shared" ca="1" si="11"/>
        <v>0.23398712840943914</v>
      </c>
      <c r="I135" s="28">
        <f t="shared" ca="1" si="12"/>
        <v>0.1830270504215398</v>
      </c>
    </row>
    <row r="136" spans="1:9" x14ac:dyDescent="0.25">
      <c r="A136" vm="3366">
        <f ca="1"/>
        <v>42562</v>
      </c>
      <c r="B136" vm="3367">
        <f ca="1"/>
        <v>30.6</v>
      </c>
      <c r="C136" s="6">
        <f t="shared" ca="1" si="13"/>
        <v>1.9646365422396617E-3</v>
      </c>
      <c r="D136" vm="3366">
        <f ca="1"/>
        <v>42562</v>
      </c>
      <c r="E136" vm="3368">
        <f ca="1"/>
        <v>129.29</v>
      </c>
      <c r="F136" s="6">
        <f t="shared" ca="1" si="14"/>
        <v>-9.4238430891818714E-3</v>
      </c>
      <c r="G136" vm="3366">
        <f t="shared" ca="1" si="10"/>
        <v>42562</v>
      </c>
      <c r="H136" s="28">
        <f t="shared" ca="1" si="11"/>
        <v>0.23667723721865577</v>
      </c>
      <c r="I136" s="28">
        <f t="shared" ca="1" si="12"/>
        <v>0.1830270504215398</v>
      </c>
    </row>
    <row r="137" spans="1:9" x14ac:dyDescent="0.25">
      <c r="A137" vm="3369">
        <f ca="1"/>
        <v>42563</v>
      </c>
      <c r="B137" vm="3370">
        <f ca="1"/>
        <v>29.4</v>
      </c>
      <c r="C137" s="6">
        <f t="shared" ca="1" si="13"/>
        <v>-3.9215686274509887E-2</v>
      </c>
      <c r="D137" vm="3369">
        <f ca="1"/>
        <v>42563</v>
      </c>
      <c r="E137" vm="3371">
        <f ca="1"/>
        <v>127.15</v>
      </c>
      <c r="F137" s="6">
        <f t="shared" ca="1" si="14"/>
        <v>-1.6551937504833969E-2</v>
      </c>
      <c r="G137" vm="3369">
        <f t="shared" ca="1" si="10"/>
        <v>42563</v>
      </c>
      <c r="H137" s="28">
        <f t="shared" ca="1" si="11"/>
        <v>0.23122296500196615</v>
      </c>
      <c r="I137" s="28">
        <f t="shared" ca="1" si="12"/>
        <v>0.1830270504215398</v>
      </c>
    </row>
    <row r="138" spans="1:9" x14ac:dyDescent="0.25">
      <c r="A138" vm="3372">
        <f ca="1"/>
        <v>42564</v>
      </c>
      <c r="B138" vm="3373">
        <f ca="1"/>
        <v>30.37</v>
      </c>
      <c r="C138" s="6">
        <f t="shared" ca="1" si="13"/>
        <v>3.2993197278911701E-2</v>
      </c>
      <c r="D138" vm="3372">
        <f ca="1"/>
        <v>42564</v>
      </c>
      <c r="E138" vm="3374">
        <f ca="1"/>
        <v>128.32</v>
      </c>
      <c r="F138" s="6">
        <f t="shared" ca="1" si="14"/>
        <v>9.2017302398741396E-3</v>
      </c>
      <c r="G138" vm="3372">
        <f t="shared" ca="1" si="10"/>
        <v>42564</v>
      </c>
      <c r="H138" s="28">
        <f t="shared" ca="1" si="11"/>
        <v>0.23667394014962595</v>
      </c>
      <c r="I138" s="28">
        <f t="shared" ca="1" si="12"/>
        <v>0.1830270504215398</v>
      </c>
    </row>
    <row r="139" spans="1:9" x14ac:dyDescent="0.25">
      <c r="A139" vm="3375">
        <f ca="1"/>
        <v>42565</v>
      </c>
      <c r="B139" vm="3376">
        <f ca="1"/>
        <v>30.21</v>
      </c>
      <c r="C139" s="6">
        <f t="shared" ca="1" si="13"/>
        <v>-5.2683569311821055E-3</v>
      </c>
      <c r="D139" vm="3375">
        <f ca="1"/>
        <v>42565</v>
      </c>
      <c r="E139" vm="3377">
        <f ca="1"/>
        <v>127.33</v>
      </c>
      <c r="F139" s="6">
        <f t="shared" ca="1" si="14"/>
        <v>-7.7150872817954852E-3</v>
      </c>
      <c r="G139" vm="3375">
        <f t="shared" ca="1" si="10"/>
        <v>42565</v>
      </c>
      <c r="H139" s="28">
        <f t="shared" ca="1" si="11"/>
        <v>0.23725751983036206</v>
      </c>
      <c r="I139" s="28">
        <f t="shared" ca="1" si="12"/>
        <v>0.1830270504215398</v>
      </c>
    </row>
    <row r="140" spans="1:9" x14ac:dyDescent="0.25">
      <c r="A140" vm="3378">
        <f ca="1"/>
        <v>42566</v>
      </c>
      <c r="B140" vm="3379">
        <f ca="1"/>
        <v>29.87</v>
      </c>
      <c r="C140" s="6">
        <f t="shared" ca="1" si="13"/>
        <v>-1.1254551473022123E-2</v>
      </c>
      <c r="D140" vm="3378">
        <f ca="1"/>
        <v>42566</v>
      </c>
      <c r="E140" vm="3380">
        <f ca="1"/>
        <v>126.84</v>
      </c>
      <c r="F140" s="6">
        <f t="shared" ca="1" si="14"/>
        <v>-3.8482682792743139E-3</v>
      </c>
      <c r="G140" vm="3378">
        <f t="shared" ca="1" si="10"/>
        <v>42566</v>
      </c>
      <c r="H140" s="28">
        <f t="shared" ca="1" si="11"/>
        <v>0.23549353516240934</v>
      </c>
      <c r="I140" s="28">
        <f t="shared" ca="1" si="12"/>
        <v>0.1830270504215398</v>
      </c>
    </row>
    <row r="141" spans="1:9" x14ac:dyDescent="0.25">
      <c r="A141" vm="3381">
        <f ca="1"/>
        <v>42569</v>
      </c>
      <c r="B141" vm="3382">
        <f ca="1"/>
        <v>29.98</v>
      </c>
      <c r="C141" s="6">
        <f t="shared" ca="1" si="13"/>
        <v>3.6826247070638196E-3</v>
      </c>
      <c r="D141" vm="3381">
        <f ca="1"/>
        <v>42569</v>
      </c>
      <c r="E141" vm="3383">
        <f ca="1"/>
        <v>127.04</v>
      </c>
      <c r="F141" s="6">
        <f t="shared" ca="1" si="14"/>
        <v>1.5767896562599582E-3</v>
      </c>
      <c r="G141" vm="3381">
        <f t="shared" ca="1" si="10"/>
        <v>42569</v>
      </c>
      <c r="H141" s="28">
        <f t="shared" ca="1" si="11"/>
        <v>0.23598866498740553</v>
      </c>
      <c r="I141" s="28">
        <f t="shared" ca="1" si="12"/>
        <v>0.1830270504215398</v>
      </c>
    </row>
    <row r="142" spans="1:9" x14ac:dyDescent="0.25">
      <c r="A142" vm="3384">
        <f ca="1"/>
        <v>42570</v>
      </c>
      <c r="B142" vm="3385">
        <f ca="1"/>
        <v>29.67</v>
      </c>
      <c r="C142" s="6">
        <f t="shared" ca="1" si="13"/>
        <v>-1.0340226817878495E-2</v>
      </c>
      <c r="D142" vm="3384">
        <f ca="1"/>
        <v>42570</v>
      </c>
      <c r="E142" vm="3386">
        <f ca="1"/>
        <v>127.21</v>
      </c>
      <c r="F142" s="6">
        <f t="shared" ca="1" si="14"/>
        <v>1.338161209067934E-3</v>
      </c>
      <c r="G142" vm="3384">
        <f t="shared" ca="1" si="10"/>
        <v>42570</v>
      </c>
      <c r="H142" s="28">
        <f t="shared" ca="1" si="11"/>
        <v>0.23323638078767395</v>
      </c>
      <c r="I142" s="28">
        <f t="shared" ca="1" si="12"/>
        <v>0.1830270504215398</v>
      </c>
    </row>
    <row r="143" spans="1:9" x14ac:dyDescent="0.25">
      <c r="A143" vm="3387">
        <f ca="1"/>
        <v>42571</v>
      </c>
      <c r="B143" vm="3388">
        <f ca="1"/>
        <v>27.99</v>
      </c>
      <c r="C143" s="6">
        <f t="shared" ca="1" si="13"/>
        <v>-5.6622851365015325E-2</v>
      </c>
      <c r="D143" vm="3387">
        <f ca="1"/>
        <v>42571</v>
      </c>
      <c r="E143" vm="3389">
        <f ca="1"/>
        <v>125.39</v>
      </c>
      <c r="F143" s="6">
        <f t="shared" ca="1" si="14"/>
        <v>-1.4307051332442366E-2</v>
      </c>
      <c r="G143" vm="3387">
        <f t="shared" ca="1" si="10"/>
        <v>42571</v>
      </c>
      <c r="H143" s="28">
        <f t="shared" ca="1" si="11"/>
        <v>0.22322354254725255</v>
      </c>
      <c r="I143" s="28">
        <f t="shared" ca="1" si="12"/>
        <v>0.1830270504215398</v>
      </c>
    </row>
    <row r="144" spans="1:9" x14ac:dyDescent="0.25">
      <c r="A144" vm="3390">
        <f ca="1"/>
        <v>42572</v>
      </c>
      <c r="B144" vm="3391">
        <f ca="1"/>
        <v>28.87</v>
      </c>
      <c r="C144" s="6">
        <f t="shared" ca="1" si="13"/>
        <v>3.1439799928546064E-2</v>
      </c>
      <c r="D144" vm="3390">
        <f ca="1"/>
        <v>42572</v>
      </c>
      <c r="E144" vm="3392">
        <f ca="1"/>
        <v>127.3</v>
      </c>
      <c r="F144" s="6">
        <f t="shared" ca="1" si="14"/>
        <v>1.5232474679001573E-2</v>
      </c>
      <c r="G144" vm="3390">
        <f t="shared" ca="1" si="10"/>
        <v>42572</v>
      </c>
      <c r="H144" s="28">
        <f t="shared" ca="1" si="11"/>
        <v>0.22678711704634721</v>
      </c>
      <c r="I144" s="28">
        <f t="shared" ca="1" si="12"/>
        <v>0.1830270504215398</v>
      </c>
    </row>
    <row r="145" spans="1:9" x14ac:dyDescent="0.25">
      <c r="A145" vm="3393">
        <f ca="1"/>
        <v>42573</v>
      </c>
      <c r="B145" vm="3394">
        <f ca="1"/>
        <v>28.78</v>
      </c>
      <c r="C145" s="6">
        <f t="shared" ca="1" si="13"/>
        <v>-3.1174229303775336E-3</v>
      </c>
      <c r="D145" vm="3393">
        <f ca="1"/>
        <v>42573</v>
      </c>
      <c r="E145" vm="3395">
        <f ca="1"/>
        <v>126.35</v>
      </c>
      <c r="F145" s="6">
        <f t="shared" ca="1" si="14"/>
        <v>-7.4626865671642006E-3</v>
      </c>
      <c r="G145" vm="3393">
        <f t="shared" ca="1" si="10"/>
        <v>42573</v>
      </c>
      <c r="H145" s="28">
        <f t="shared" ca="1" si="11"/>
        <v>0.22777997625643057</v>
      </c>
      <c r="I145" s="28">
        <f t="shared" ca="1" si="12"/>
        <v>0.1830270504215398</v>
      </c>
    </row>
    <row r="146" spans="1:9" x14ac:dyDescent="0.25">
      <c r="A146" vm="3396">
        <f ca="1"/>
        <v>42576</v>
      </c>
      <c r="B146" vm="3397">
        <f ca="1"/>
        <v>27.73</v>
      </c>
      <c r="C146" s="6">
        <f t="shared" ca="1" si="13"/>
        <v>-3.648366921473245E-2</v>
      </c>
      <c r="D146" vm="3396">
        <f ca="1"/>
        <v>42576</v>
      </c>
      <c r="E146" vm="3398">
        <f ca="1"/>
        <v>125.47</v>
      </c>
      <c r="F146" s="6">
        <f t="shared" ca="1" si="14"/>
        <v>-6.9647803719825596E-3</v>
      </c>
      <c r="G146" vm="3396">
        <f t="shared" ca="1" si="10"/>
        <v>42576</v>
      </c>
      <c r="H146" s="28">
        <f t="shared" ca="1" si="11"/>
        <v>0.22100900613692517</v>
      </c>
      <c r="I146" s="28">
        <f t="shared" ca="1" si="12"/>
        <v>0.1830270504215398</v>
      </c>
    </row>
    <row r="147" spans="1:9" x14ac:dyDescent="0.25">
      <c r="A147" vm="3399">
        <f ca="1"/>
        <v>42577</v>
      </c>
      <c r="B147" vm="3400">
        <f ca="1"/>
        <v>28.5</v>
      </c>
      <c r="C147" s="6">
        <f t="shared" ca="1" si="13"/>
        <v>2.7767760548142784E-2</v>
      </c>
      <c r="D147" vm="3399">
        <f ca="1"/>
        <v>42577</v>
      </c>
      <c r="E147" vm="3401">
        <f ca="1"/>
        <v>126</v>
      </c>
      <c r="F147" s="6">
        <f t="shared" ca="1" si="14"/>
        <v>4.2241173188810599E-3</v>
      </c>
      <c r="G147" vm="3399">
        <f t="shared" ca="1" si="10"/>
        <v>42577</v>
      </c>
      <c r="H147" s="28">
        <f t="shared" ca="1" si="11"/>
        <v>0.22619047619047619</v>
      </c>
      <c r="I147" s="28">
        <f t="shared" ca="1" si="12"/>
        <v>0.1830270504215398</v>
      </c>
    </row>
    <row r="148" spans="1:9" x14ac:dyDescent="0.25">
      <c r="A148" vm="3402">
        <f ca="1"/>
        <v>42578</v>
      </c>
      <c r="B148" vm="3403">
        <f ca="1"/>
        <v>29.8</v>
      </c>
      <c r="C148" s="6">
        <f t="shared" ca="1" si="13"/>
        <v>4.5614035087719218E-2</v>
      </c>
      <c r="D148" vm="3402">
        <f ca="1"/>
        <v>42578</v>
      </c>
      <c r="E148" vm="3404">
        <f ca="1"/>
        <v>128.03</v>
      </c>
      <c r="F148" s="6">
        <f t="shared" ca="1" si="14"/>
        <v>1.6111111111111187E-2</v>
      </c>
      <c r="G148" vm="3402">
        <f t="shared" ca="1" si="10"/>
        <v>42578</v>
      </c>
      <c r="H148" s="28">
        <f t="shared" ca="1" si="11"/>
        <v>0.23275794735608843</v>
      </c>
      <c r="I148" s="28">
        <f t="shared" ca="1" si="12"/>
        <v>0.1830270504215398</v>
      </c>
    </row>
    <row r="149" spans="1:9" x14ac:dyDescent="0.25">
      <c r="A149" vm="3405">
        <f ca="1"/>
        <v>42579</v>
      </c>
      <c r="B149" vm="3406">
        <f ca="1"/>
        <v>29.75</v>
      </c>
      <c r="C149" s="6">
        <f t="shared" ca="1" si="13"/>
        <v>-1.6778523489933139E-3</v>
      </c>
      <c r="D149" vm="3405">
        <f ca="1"/>
        <v>42579</v>
      </c>
      <c r="E149" vm="3407">
        <f ca="1"/>
        <v>127.66</v>
      </c>
      <c r="F149" s="6">
        <f t="shared" ca="1" si="14"/>
        <v>-2.889947668515247E-3</v>
      </c>
      <c r="G149" vm="3405">
        <f t="shared" ca="1" si="10"/>
        <v>42579</v>
      </c>
      <c r="H149" s="28">
        <f t="shared" ca="1" si="11"/>
        <v>0.23304088986370047</v>
      </c>
      <c r="I149" s="28">
        <f t="shared" ca="1" si="12"/>
        <v>0.1830270504215398</v>
      </c>
    </row>
    <row r="150" spans="1:9" x14ac:dyDescent="0.25">
      <c r="A150" vm="3408">
        <f ca="1"/>
        <v>42580</v>
      </c>
      <c r="B150" vm="3409">
        <f ca="1"/>
        <v>30.59</v>
      </c>
      <c r="C150" s="6">
        <f t="shared" ca="1" si="13"/>
        <v>2.8235294117647136E-2</v>
      </c>
      <c r="D150" vm="3408">
        <f ca="1"/>
        <v>42580</v>
      </c>
      <c r="E150" vm="3410">
        <f ca="1"/>
        <v>128.97999999999999</v>
      </c>
      <c r="F150" s="6">
        <f t="shared" ca="1" si="14"/>
        <v>1.0339965533448181E-2</v>
      </c>
      <c r="G150" vm="3408">
        <f t="shared" ca="1" si="10"/>
        <v>42580</v>
      </c>
      <c r="H150" s="28">
        <f t="shared" ca="1" si="11"/>
        <v>0.23716855326407196</v>
      </c>
      <c r="I150" s="28">
        <f t="shared" ca="1" si="12"/>
        <v>0.1830270504215398</v>
      </c>
    </row>
    <row r="151" spans="1:9" x14ac:dyDescent="0.25">
      <c r="A151" vm="3411">
        <f ca="1"/>
        <v>42583</v>
      </c>
      <c r="B151" vm="3412">
        <f ca="1"/>
        <v>30.93</v>
      </c>
      <c r="C151" s="6">
        <f t="shared" ca="1" si="13"/>
        <v>1.1114743380189696E-2</v>
      </c>
      <c r="D151" vm="3411">
        <f ca="1"/>
        <v>42583</v>
      </c>
      <c r="E151" vm="3413">
        <f ca="1"/>
        <v>129.22</v>
      </c>
      <c r="F151" s="6">
        <f t="shared" ca="1" si="14"/>
        <v>1.8607536052102081E-3</v>
      </c>
      <c r="G151" vm="3411">
        <f t="shared" ca="1" si="10"/>
        <v>42583</v>
      </c>
      <c r="H151" s="28">
        <f t="shared" ca="1" si="11"/>
        <v>0.23935923231697881</v>
      </c>
      <c r="I151" s="28">
        <f t="shared" ca="1" si="12"/>
        <v>0.1830270504215398</v>
      </c>
    </row>
    <row r="152" spans="1:9" x14ac:dyDescent="0.25">
      <c r="A152" vm="3414">
        <f ca="1"/>
        <v>42584</v>
      </c>
      <c r="B152" vm="3415">
        <f ca="1"/>
        <v>31.32</v>
      </c>
      <c r="C152" s="6">
        <f t="shared" ca="1" si="13"/>
        <v>1.2609117361784605E-2</v>
      </c>
      <c r="D152" vm="3414">
        <f ca="1"/>
        <v>42584</v>
      </c>
      <c r="E152" vm="3416">
        <f ca="1"/>
        <v>130.27000000000001</v>
      </c>
      <c r="F152" s="6">
        <f t="shared" ca="1" si="14"/>
        <v>8.1256771397617555E-3</v>
      </c>
      <c r="G152" vm="3414">
        <f t="shared" ca="1" si="10"/>
        <v>42584</v>
      </c>
      <c r="H152" s="28">
        <f t="shared" ca="1" si="11"/>
        <v>0.24042373531895292</v>
      </c>
      <c r="I152" s="28">
        <f t="shared" ca="1" si="12"/>
        <v>0.1830270504215398</v>
      </c>
    </row>
    <row r="153" spans="1:9" x14ac:dyDescent="0.25">
      <c r="A153" vm="3417">
        <f ca="1"/>
        <v>42585</v>
      </c>
      <c r="B153" vm="3418">
        <f ca="1"/>
        <v>30.94</v>
      </c>
      <c r="C153" s="6">
        <f t="shared" ca="1" si="13"/>
        <v>-1.2132822477650018E-2</v>
      </c>
      <c r="D153" vm="3417">
        <f ca="1"/>
        <v>42585</v>
      </c>
      <c r="E153" vm="3419">
        <f ca="1"/>
        <v>129.65</v>
      </c>
      <c r="F153" s="6">
        <f t="shared" ca="1" si="14"/>
        <v>-4.7593459737468313E-3</v>
      </c>
      <c r="G153" vm="3417">
        <f t="shared" ca="1" si="10"/>
        <v>42585</v>
      </c>
      <c r="H153" s="28">
        <f t="shared" ca="1" si="11"/>
        <v>0.23864249903586579</v>
      </c>
      <c r="I153" s="28">
        <f t="shared" ca="1" si="12"/>
        <v>0.1830270504215398</v>
      </c>
    </row>
    <row r="154" spans="1:9" x14ac:dyDescent="0.25">
      <c r="A154" vm="3420">
        <f ca="1"/>
        <v>42586</v>
      </c>
      <c r="B154" vm="3421">
        <f ca="1"/>
        <v>31.23</v>
      </c>
      <c r="C154" s="6">
        <f t="shared" ca="1" si="13"/>
        <v>9.372979961215222E-3</v>
      </c>
      <c r="D154" vm="3420">
        <f ca="1"/>
        <v>42586</v>
      </c>
      <c r="E154" vm="3422">
        <f ca="1"/>
        <v>129.87</v>
      </c>
      <c r="F154" s="6">
        <f t="shared" ca="1" si="14"/>
        <v>1.6968762051676745E-3</v>
      </c>
      <c r="G154" vm="3420">
        <f t="shared" ca="1" si="10"/>
        <v>42586</v>
      </c>
      <c r="H154" s="28">
        <f t="shared" ca="1" si="11"/>
        <v>0.24047124047124047</v>
      </c>
      <c r="I154" s="28">
        <f t="shared" ca="1" si="12"/>
        <v>0.1830270504215398</v>
      </c>
    </row>
    <row r="155" spans="1:9" x14ac:dyDescent="0.25">
      <c r="A155" vm="3423">
        <f ca="1"/>
        <v>42587</v>
      </c>
      <c r="B155" vm="3424">
        <f ca="1"/>
        <v>30.23</v>
      </c>
      <c r="C155" s="6">
        <f t="shared" ca="1" si="13"/>
        <v>-3.2020493115593962E-2</v>
      </c>
      <c r="D155" vm="3423">
        <f ca="1"/>
        <v>42587</v>
      </c>
      <c r="E155" vm="3425">
        <f ca="1"/>
        <v>127.55</v>
      </c>
      <c r="F155" s="6">
        <f t="shared" ca="1" si="14"/>
        <v>-1.7864017864017923E-2</v>
      </c>
      <c r="G155" vm="3423">
        <f t="shared" ca="1" si="10"/>
        <v>42587</v>
      </c>
      <c r="H155" s="28">
        <f t="shared" ca="1" si="11"/>
        <v>0.23700509604076833</v>
      </c>
      <c r="I155" s="28">
        <f t="shared" ca="1" si="12"/>
        <v>0.1830270504215398</v>
      </c>
    </row>
    <row r="156" spans="1:9" x14ac:dyDescent="0.25">
      <c r="A156" vm="3426">
        <f ca="1"/>
        <v>42590</v>
      </c>
      <c r="B156" vm="3427">
        <f ca="1"/>
        <v>30.5</v>
      </c>
      <c r="C156" s="6">
        <f t="shared" ca="1" si="13"/>
        <v>8.9315249751902304E-3</v>
      </c>
      <c r="D156" vm="3426">
        <f ca="1"/>
        <v>42590</v>
      </c>
      <c r="E156" vm="3428">
        <f ca="1"/>
        <v>127.44</v>
      </c>
      <c r="F156" s="6">
        <f t="shared" ca="1" si="14"/>
        <v>-8.6240689925520808E-4</v>
      </c>
      <c r="G156" vm="3426">
        <f t="shared" ca="1" si="10"/>
        <v>42590</v>
      </c>
      <c r="H156" s="28">
        <f t="shared" ca="1" si="11"/>
        <v>0.23932831136220967</v>
      </c>
      <c r="I156" s="28">
        <f t="shared" ca="1" si="12"/>
        <v>0.1830270504215398</v>
      </c>
    </row>
    <row r="157" spans="1:9" x14ac:dyDescent="0.25">
      <c r="A157" vm="3429">
        <f ca="1"/>
        <v>42591</v>
      </c>
      <c r="B157" vm="3430">
        <f ca="1"/>
        <v>30.76</v>
      </c>
      <c r="C157" s="6">
        <f t="shared" ca="1" si="13"/>
        <v>8.5245901639345867E-3</v>
      </c>
      <c r="D157" vm="3429">
        <f ca="1"/>
        <v>42591</v>
      </c>
      <c r="E157" vm="3431">
        <f ca="1"/>
        <v>127.96</v>
      </c>
      <c r="F157" s="6">
        <f t="shared" ca="1" si="14"/>
        <v>4.0803515379785882E-3</v>
      </c>
      <c r="G157" vm="3429">
        <f t="shared" ca="1" si="10"/>
        <v>42591</v>
      </c>
      <c r="H157" s="28">
        <f t="shared" ca="1" si="11"/>
        <v>0.24038762113160364</v>
      </c>
      <c r="I157" s="28">
        <f t="shared" ca="1" si="12"/>
        <v>0.1830270504215398</v>
      </c>
    </row>
    <row r="158" spans="1:9" x14ac:dyDescent="0.25">
      <c r="A158" vm="3432">
        <f ca="1"/>
        <v>42592</v>
      </c>
      <c r="B158" vm="3433">
        <f ca="1"/>
        <v>31.3</v>
      </c>
      <c r="C158" s="6">
        <f t="shared" ca="1" si="13"/>
        <v>1.7555266579973861E-2</v>
      </c>
      <c r="D158" vm="3432">
        <f ca="1"/>
        <v>42592</v>
      </c>
      <c r="E158" vm="3434">
        <f ca="1"/>
        <v>128.56</v>
      </c>
      <c r="F158" s="6">
        <f t="shared" ca="1" si="14"/>
        <v>4.6889653016568555E-3</v>
      </c>
      <c r="G158" vm="3432">
        <f t="shared" ca="1" si="10"/>
        <v>42592</v>
      </c>
      <c r="H158" s="28">
        <f t="shared" ca="1" si="11"/>
        <v>0.24346608587429994</v>
      </c>
      <c r="I158" s="28">
        <f t="shared" ca="1" si="12"/>
        <v>0.1830270504215398</v>
      </c>
    </row>
    <row r="159" spans="1:9" x14ac:dyDescent="0.25">
      <c r="A159" vm="3435">
        <f ca="1"/>
        <v>42593</v>
      </c>
      <c r="B159" vm="3436">
        <f ca="1"/>
        <v>31.04</v>
      </c>
      <c r="C159" s="6">
        <f t="shared" ca="1" si="13"/>
        <v>-8.3067092651757379E-3</v>
      </c>
      <c r="D159" vm="3435">
        <f ca="1"/>
        <v>42593</v>
      </c>
      <c r="E159" vm="3437">
        <f ca="1"/>
        <v>127.67</v>
      </c>
      <c r="F159" s="6">
        <f t="shared" ca="1" si="14"/>
        <v>-6.922837585563113E-3</v>
      </c>
      <c r="G159" vm="3435">
        <f t="shared" ca="1" si="10"/>
        <v>42593</v>
      </c>
      <c r="H159" s="28">
        <f t="shared" ca="1" si="11"/>
        <v>0.24312681131040964</v>
      </c>
      <c r="I159" s="28">
        <f t="shared" ca="1" si="12"/>
        <v>0.1830270504215398</v>
      </c>
    </row>
    <row r="160" spans="1:9" x14ac:dyDescent="0.25">
      <c r="A160" vm="3438">
        <f ca="1"/>
        <v>42594</v>
      </c>
      <c r="B160" vm="3439">
        <f ca="1"/>
        <v>31.05</v>
      </c>
      <c r="C160" s="6">
        <f t="shared" ca="1" si="13"/>
        <v>3.2216494845371813E-4</v>
      </c>
      <c r="D160" vm="3438">
        <f ca="1"/>
        <v>42594</v>
      </c>
      <c r="E160" vm="3440">
        <f ca="1"/>
        <v>127.4</v>
      </c>
      <c r="F160" s="6">
        <f t="shared" ca="1" si="14"/>
        <v>-2.1148272891047259E-3</v>
      </c>
      <c r="G160" vm="3438">
        <f t="shared" ca="1" si="10"/>
        <v>42594</v>
      </c>
      <c r="H160" s="28">
        <f t="shared" ca="1" si="11"/>
        <v>0.24372056514913656</v>
      </c>
      <c r="I160" s="28">
        <f t="shared" ca="1" si="12"/>
        <v>0.1830270504215398</v>
      </c>
    </row>
    <row r="161" spans="1:9" x14ac:dyDescent="0.25">
      <c r="A161" vm="3441">
        <f ca="1"/>
        <v>42597</v>
      </c>
      <c r="B161" vm="3442">
        <f ca="1"/>
        <v>30.86</v>
      </c>
      <c r="C161" s="6">
        <f t="shared" ca="1" si="13"/>
        <v>-6.1191626409018429E-3</v>
      </c>
      <c r="D161" vm="3441">
        <f ca="1"/>
        <v>42597</v>
      </c>
      <c r="E161" vm="3443">
        <f ca="1"/>
        <v>127.84</v>
      </c>
      <c r="F161" s="6">
        <f t="shared" ca="1" si="14"/>
        <v>3.4536891679748383E-3</v>
      </c>
      <c r="G161" vm="3441">
        <f t="shared" ca="1" si="10"/>
        <v>42597</v>
      </c>
      <c r="H161" s="28">
        <f t="shared" ca="1" si="11"/>
        <v>0.24139549436795993</v>
      </c>
      <c r="I161" s="28">
        <f t="shared" ca="1" si="12"/>
        <v>0.1830270504215398</v>
      </c>
    </row>
    <row r="162" spans="1:9" x14ac:dyDescent="0.25">
      <c r="A162" vm="3444">
        <f ca="1"/>
        <v>42598</v>
      </c>
      <c r="B162" vm="3445">
        <f ca="1"/>
        <v>30.81</v>
      </c>
      <c r="C162" s="6">
        <f t="shared" ca="1" si="13"/>
        <v>-1.6202203499676715E-3</v>
      </c>
      <c r="D162" vm="3444">
        <f ca="1"/>
        <v>42598</v>
      </c>
      <c r="E162" vm="3446">
        <f ca="1"/>
        <v>128.47</v>
      </c>
      <c r="F162" s="6">
        <f t="shared" ca="1" si="14"/>
        <v>4.9280350438047904E-3</v>
      </c>
      <c r="G162" vm="3444">
        <f t="shared" ca="1" si="10"/>
        <v>42598</v>
      </c>
      <c r="H162" s="28">
        <f t="shared" ca="1" si="11"/>
        <v>0.2398225266599206</v>
      </c>
      <c r="I162" s="28">
        <f t="shared" ca="1" si="12"/>
        <v>0.1830270504215398</v>
      </c>
    </row>
    <row r="163" spans="1:9" x14ac:dyDescent="0.25">
      <c r="A163" vm="3447">
        <f ca="1"/>
        <v>42599</v>
      </c>
      <c r="B163" vm="3373">
        <f ca="1"/>
        <v>30.37</v>
      </c>
      <c r="C163" s="6">
        <f t="shared" ca="1" si="13"/>
        <v>-1.4281077572216749E-2</v>
      </c>
      <c r="D163" vm="3447">
        <f ca="1"/>
        <v>42599</v>
      </c>
      <c r="E163" vm="3448">
        <f ca="1"/>
        <v>128.5</v>
      </c>
      <c r="F163" s="6">
        <f t="shared" ca="1" si="14"/>
        <v>2.3351755273615105E-4</v>
      </c>
      <c r="G163" vm="3447">
        <f t="shared" ca="1" si="10"/>
        <v>42599</v>
      </c>
      <c r="H163" s="28">
        <f t="shared" ca="1" si="11"/>
        <v>0.23634241245136187</v>
      </c>
      <c r="I163" s="28">
        <f t="shared" ca="1" si="12"/>
        <v>0.1830270504215398</v>
      </c>
    </row>
    <row r="164" spans="1:9" x14ac:dyDescent="0.25">
      <c r="A164" vm="3449">
        <f ca="1"/>
        <v>42600</v>
      </c>
      <c r="B164" vm="3450">
        <f ca="1"/>
        <v>30.75</v>
      </c>
      <c r="C164" s="6">
        <f t="shared" ca="1" si="13"/>
        <v>1.2512347711557403E-2</v>
      </c>
      <c r="D164" vm="3449">
        <f ca="1"/>
        <v>42600</v>
      </c>
      <c r="E164" vm="3451">
        <f ca="1"/>
        <v>129.11000000000001</v>
      </c>
      <c r="F164" s="6">
        <f t="shared" ca="1" si="14"/>
        <v>4.7470817120622844E-3</v>
      </c>
      <c r="G164" vm="3449">
        <f t="shared" ca="1" si="10"/>
        <v>42600</v>
      </c>
      <c r="H164" s="28">
        <f t="shared" ca="1" si="11"/>
        <v>0.23816900317558667</v>
      </c>
      <c r="I164" s="28">
        <f t="shared" ca="1" si="12"/>
        <v>0.1830270504215398</v>
      </c>
    </row>
    <row r="165" spans="1:9" x14ac:dyDescent="0.25">
      <c r="A165" vm="3452">
        <f ca="1"/>
        <v>42601</v>
      </c>
      <c r="B165" vm="3453">
        <f ca="1"/>
        <v>29.96</v>
      </c>
      <c r="C165" s="6">
        <f t="shared" ca="1" si="13"/>
        <v>-2.5691056910569054E-2</v>
      </c>
      <c r="D165" vm="3452">
        <f ca="1"/>
        <v>42601</v>
      </c>
      <c r="E165" vm="3454">
        <f ca="1"/>
        <v>127.97</v>
      </c>
      <c r="F165" s="6">
        <f t="shared" ca="1" si="14"/>
        <v>-8.8296801177292217E-3</v>
      </c>
      <c r="G165" vm="3452">
        <f t="shared" ca="1" si="10"/>
        <v>42601</v>
      </c>
      <c r="H165" s="28">
        <f t="shared" ca="1" si="11"/>
        <v>0.23411737125888882</v>
      </c>
      <c r="I165" s="28">
        <f t="shared" ca="1" si="12"/>
        <v>0.1830270504215398</v>
      </c>
    </row>
    <row r="166" spans="1:9" x14ac:dyDescent="0.25">
      <c r="A166" vm="3455">
        <f ca="1"/>
        <v>42604</v>
      </c>
      <c r="B166" vm="3456">
        <f ca="1"/>
        <v>29.46</v>
      </c>
      <c r="C166" s="6">
        <f t="shared" ca="1" si="13"/>
        <v>-1.6688918558077415E-2</v>
      </c>
      <c r="D166" vm="3455">
        <f ca="1"/>
        <v>42604</v>
      </c>
      <c r="E166" vm="3457">
        <f ca="1"/>
        <v>127.78</v>
      </c>
      <c r="F166" s="6">
        <f t="shared" ca="1" si="14"/>
        <v>-1.484722981948905E-3</v>
      </c>
      <c r="G166" vm="3455">
        <f t="shared" ca="1" si="10"/>
        <v>42604</v>
      </c>
      <c r="H166" s="28">
        <f t="shared" ca="1" si="11"/>
        <v>0.23055251213022382</v>
      </c>
      <c r="I166" s="28">
        <f t="shared" ca="1" si="12"/>
        <v>0.1830270504215398</v>
      </c>
    </row>
    <row r="167" spans="1:9" x14ac:dyDescent="0.25">
      <c r="A167" vm="3458">
        <f ca="1"/>
        <v>42605</v>
      </c>
      <c r="B167" vm="3459">
        <f ca="1"/>
        <v>29.02</v>
      </c>
      <c r="C167" s="6">
        <f t="shared" ca="1" si="13"/>
        <v>-1.4935505770536373E-2</v>
      </c>
      <c r="D167" vm="3458">
        <f ca="1"/>
        <v>42605</v>
      </c>
      <c r="E167" vm="3460">
        <f ca="1"/>
        <v>127.76</v>
      </c>
      <c r="F167" s="6">
        <f t="shared" ca="1" si="14"/>
        <v>-1.5651901706059679E-4</v>
      </c>
      <c r="G167" vm="3458">
        <f t="shared" ca="1" si="10"/>
        <v>42605</v>
      </c>
      <c r="H167" s="28">
        <f t="shared" ca="1" si="11"/>
        <v>0.22714464621164682</v>
      </c>
      <c r="I167" s="28">
        <f t="shared" ca="1" si="12"/>
        <v>0.1830270504215398</v>
      </c>
    </row>
    <row r="168" spans="1:9" x14ac:dyDescent="0.25">
      <c r="A168" vm="3461">
        <f ca="1"/>
        <v>42606</v>
      </c>
      <c r="B168" vm="3462">
        <f ca="1"/>
        <v>26.97</v>
      </c>
      <c r="C168" s="6">
        <f t="shared" ca="1" si="13"/>
        <v>-7.0640937284631278E-2</v>
      </c>
      <c r="D168" vm="3461">
        <f ca="1"/>
        <v>42606</v>
      </c>
      <c r="E168" vm="3463">
        <f ca="1"/>
        <v>126.34</v>
      </c>
      <c r="F168" s="6">
        <f t="shared" ca="1" si="14"/>
        <v>-1.1114589855980017E-2</v>
      </c>
      <c r="G168" vm="3461">
        <f t="shared" ca="1" si="10"/>
        <v>42606</v>
      </c>
      <c r="H168" s="28">
        <f t="shared" ca="1" si="11"/>
        <v>0.21347158461294918</v>
      </c>
      <c r="I168" s="28">
        <f t="shared" ca="1" si="12"/>
        <v>0.1830270504215398</v>
      </c>
    </row>
    <row r="169" spans="1:9" x14ac:dyDescent="0.25">
      <c r="A169" vm="3464">
        <f ca="1"/>
        <v>42607</v>
      </c>
      <c r="B169" vm="3465">
        <f ca="1"/>
        <v>27.31</v>
      </c>
      <c r="C169" s="6">
        <f t="shared" ca="1" si="13"/>
        <v>1.2606599925843565E-2</v>
      </c>
      <c r="D169" vm="3464">
        <f ca="1"/>
        <v>42607</v>
      </c>
      <c r="E169" vm="3466">
        <f ca="1"/>
        <v>126.23</v>
      </c>
      <c r="F169" s="6">
        <f t="shared" ca="1" si="14"/>
        <v>-8.7066645559596978E-4</v>
      </c>
      <c r="G169" vm="3464">
        <f t="shared" ca="1" si="10"/>
        <v>42607</v>
      </c>
      <c r="H169" s="28">
        <f t="shared" ca="1" si="11"/>
        <v>0.21635110512556444</v>
      </c>
      <c r="I169" s="28">
        <f t="shared" ca="1" si="12"/>
        <v>0.1830270504215398</v>
      </c>
    </row>
    <row r="170" spans="1:9" x14ac:dyDescent="0.25">
      <c r="A170" vm="3467">
        <f ca="1"/>
        <v>42608</v>
      </c>
      <c r="B170" vm="3468">
        <f ca="1"/>
        <v>27.18</v>
      </c>
      <c r="C170" s="6">
        <f t="shared" ca="1" si="13"/>
        <v>-4.7601611131453669E-3</v>
      </c>
      <c r="D170" vm="3467">
        <f ca="1"/>
        <v>42608</v>
      </c>
      <c r="E170" vm="3469">
        <f ca="1"/>
        <v>126.05</v>
      </c>
      <c r="F170" s="6">
        <f t="shared" ca="1" si="14"/>
        <v>-1.4259684702527808E-3</v>
      </c>
      <c r="G170" vm="3467">
        <f t="shared" ca="1" si="10"/>
        <v>42608</v>
      </c>
      <c r="H170" s="28">
        <f t="shared" ca="1" si="11"/>
        <v>0.21562871876239587</v>
      </c>
      <c r="I170" s="28">
        <f t="shared" ca="1" si="12"/>
        <v>0.1830270504215398</v>
      </c>
    </row>
    <row r="171" spans="1:9" x14ac:dyDescent="0.25">
      <c r="A171" vm="3470">
        <f ca="1"/>
        <v>42611</v>
      </c>
      <c r="B171" vm="3471">
        <f ca="1"/>
        <v>27.24</v>
      </c>
      <c r="C171" s="6">
        <f t="shared" ca="1" si="13"/>
        <v>2.2075055187638082E-3</v>
      </c>
      <c r="D171" vm="3470">
        <f ca="1"/>
        <v>42611</v>
      </c>
      <c r="E171" vm="3472">
        <f ca="1"/>
        <v>126.3</v>
      </c>
      <c r="F171" s="6">
        <f t="shared" ca="1" si="14"/>
        <v>1.9833399444664224E-3</v>
      </c>
      <c r="G171" vm="3470">
        <f t="shared" ca="1" si="10"/>
        <v>42611</v>
      </c>
      <c r="H171" s="28">
        <f t="shared" ca="1" si="11"/>
        <v>0.21567695961995248</v>
      </c>
      <c r="I171" s="28">
        <f t="shared" ca="1" si="12"/>
        <v>0.1830270504215398</v>
      </c>
    </row>
    <row r="172" spans="1:9" x14ac:dyDescent="0.25">
      <c r="A172" vm="3473">
        <f ca="1"/>
        <v>42612</v>
      </c>
      <c r="B172" vm="3474">
        <f ca="1"/>
        <v>25.9</v>
      </c>
      <c r="C172" s="6">
        <f t="shared" ca="1" si="13"/>
        <v>-4.9192364170337788E-2</v>
      </c>
      <c r="D172" vm="3473">
        <f ca="1"/>
        <v>42612</v>
      </c>
      <c r="E172" vm="3475">
        <f ca="1"/>
        <v>125.03</v>
      </c>
      <c r="F172" s="6">
        <f t="shared" ca="1" si="14"/>
        <v>-1.0055423594615975E-2</v>
      </c>
      <c r="G172" vm="3473">
        <f t="shared" ca="1" si="10"/>
        <v>42612</v>
      </c>
      <c r="H172" s="28">
        <f t="shared" ca="1" si="11"/>
        <v>0.20715028393185633</v>
      </c>
      <c r="I172" s="28">
        <f t="shared" ca="1" si="12"/>
        <v>0.1830270504215398</v>
      </c>
    </row>
    <row r="173" spans="1:9" x14ac:dyDescent="0.25">
      <c r="A173" vm="3476">
        <f ca="1"/>
        <v>42613</v>
      </c>
      <c r="B173" vm="3477">
        <f ca="1"/>
        <v>25.49</v>
      </c>
      <c r="C173" s="6">
        <f t="shared" ca="1" si="13"/>
        <v>-1.5830115830115843E-2</v>
      </c>
      <c r="D173" vm="3476">
        <f ca="1"/>
        <v>42613</v>
      </c>
      <c r="E173" vm="3478">
        <f ca="1"/>
        <v>124.78</v>
      </c>
      <c r="F173" s="6">
        <f t="shared" ca="1" si="14"/>
        <v>-1.9995201151723485E-3</v>
      </c>
      <c r="G173" vm="3476">
        <f t="shared" ca="1" si="10"/>
        <v>42613</v>
      </c>
      <c r="H173" s="28">
        <f t="shared" ca="1" si="11"/>
        <v>0.20427953197627824</v>
      </c>
      <c r="I173" s="28">
        <f t="shared" ca="1" si="12"/>
        <v>0.1830270504215398</v>
      </c>
    </row>
    <row r="174" spans="1:9" x14ac:dyDescent="0.25">
      <c r="A174" vm="3479">
        <f ca="1"/>
        <v>42614</v>
      </c>
      <c r="B174" vm="3480">
        <f ca="1"/>
        <v>26.42</v>
      </c>
      <c r="C174" s="6">
        <f t="shared" ca="1" si="13"/>
        <v>3.6484896037662029E-2</v>
      </c>
      <c r="D174" vm="3479">
        <f ca="1"/>
        <v>42614</v>
      </c>
      <c r="E174" vm="3481">
        <f ca="1"/>
        <v>125.29</v>
      </c>
      <c r="F174" s="6">
        <f t="shared" ca="1" si="14"/>
        <v>4.0871934604904681E-3</v>
      </c>
      <c r="G174" vm="3479">
        <f t="shared" ca="1" si="10"/>
        <v>42614</v>
      </c>
      <c r="H174" s="28">
        <f t="shared" ca="1" si="11"/>
        <v>0.21087077979088514</v>
      </c>
      <c r="I174" s="28">
        <f t="shared" ca="1" si="12"/>
        <v>0.1830270504215398</v>
      </c>
    </row>
    <row r="175" spans="1:9" x14ac:dyDescent="0.25">
      <c r="A175" vm="3482">
        <f ca="1"/>
        <v>42615</v>
      </c>
      <c r="B175" vm="3483">
        <f ca="1"/>
        <v>27.35</v>
      </c>
      <c r="C175" s="6">
        <f t="shared" ca="1" si="13"/>
        <v>3.5200605601816815E-2</v>
      </c>
      <c r="D175" vm="3482">
        <f ca="1"/>
        <v>42615</v>
      </c>
      <c r="E175" vm="3484">
        <f ca="1"/>
        <v>126.57</v>
      </c>
      <c r="F175" s="6">
        <f t="shared" ca="1" si="14"/>
        <v>1.0216298188203243E-2</v>
      </c>
      <c r="G175" vm="3482">
        <f t="shared" ca="1" si="10"/>
        <v>42615</v>
      </c>
      <c r="H175" s="28">
        <f t="shared" ca="1" si="11"/>
        <v>0.21608596033815283</v>
      </c>
      <c r="I175" s="28">
        <f t="shared" ca="1" si="12"/>
        <v>0.1830270504215398</v>
      </c>
    </row>
    <row r="176" spans="1:9" x14ac:dyDescent="0.25">
      <c r="A176" vm="3485">
        <f ca="1"/>
        <v>42619</v>
      </c>
      <c r="B176" vm="3486">
        <f ca="1"/>
        <v>28.68</v>
      </c>
      <c r="C176" s="6">
        <f t="shared" ca="1" si="13"/>
        <v>4.8628884826325436E-2</v>
      </c>
      <c r="D176" vm="3485">
        <f ca="1"/>
        <v>42619</v>
      </c>
      <c r="E176" vm="3487">
        <f ca="1"/>
        <v>128.71</v>
      </c>
      <c r="F176" s="6">
        <f t="shared" ca="1" si="14"/>
        <v>1.6907640041084138E-2</v>
      </c>
      <c r="G176" vm="3485">
        <f t="shared" ca="1" si="10"/>
        <v>42619</v>
      </c>
      <c r="H176" s="28">
        <f t="shared" ca="1" si="11"/>
        <v>0.22282650920674382</v>
      </c>
      <c r="I176" s="28">
        <f t="shared" ca="1" si="12"/>
        <v>0.1830270504215398</v>
      </c>
    </row>
    <row r="177" spans="1:9" x14ac:dyDescent="0.25">
      <c r="A177" vm="3488">
        <f ca="1"/>
        <v>42620</v>
      </c>
      <c r="B177" vm="3489">
        <f ca="1"/>
        <v>28.52</v>
      </c>
      <c r="C177" s="6">
        <f t="shared" ca="1" si="13"/>
        <v>-5.5788005578800703E-3</v>
      </c>
      <c r="D177" vm="3488">
        <f ca="1"/>
        <v>42620</v>
      </c>
      <c r="E177" vm="3490">
        <f ca="1"/>
        <v>128.27000000000001</v>
      </c>
      <c r="F177" s="6">
        <f t="shared" ca="1" si="14"/>
        <v>-3.4185377981508225E-3</v>
      </c>
      <c r="G177" vm="3488">
        <f t="shared" ca="1" si="10"/>
        <v>42620</v>
      </c>
      <c r="H177" s="28">
        <f t="shared" ca="1" si="11"/>
        <v>0.22234349419193886</v>
      </c>
      <c r="I177" s="28">
        <f t="shared" ca="1" si="12"/>
        <v>0.1830270504215398</v>
      </c>
    </row>
    <row r="178" spans="1:9" x14ac:dyDescent="0.25">
      <c r="A178" vm="3491">
        <f ca="1"/>
        <v>42621</v>
      </c>
      <c r="B178" vm="3492">
        <f ca="1"/>
        <v>27.9</v>
      </c>
      <c r="C178" s="6">
        <f t="shared" ca="1" si="13"/>
        <v>-2.1739130434782594E-2</v>
      </c>
      <c r="D178" vm="3491">
        <f ca="1"/>
        <v>42621</v>
      </c>
      <c r="E178" vm="3493">
        <f ca="1"/>
        <v>127.59</v>
      </c>
      <c r="F178" s="6">
        <f t="shared" ca="1" si="14"/>
        <v>-5.301317533328187E-3</v>
      </c>
      <c r="G178" vm="3491">
        <f t="shared" ca="1" si="10"/>
        <v>42621</v>
      </c>
      <c r="H178" s="28">
        <f t="shared" ca="1" si="11"/>
        <v>0.2186691747002116</v>
      </c>
      <c r="I178" s="28">
        <f t="shared" ca="1" si="12"/>
        <v>0.1830270504215398</v>
      </c>
    </row>
    <row r="179" spans="1:9" x14ac:dyDescent="0.25">
      <c r="A179" vm="3494">
        <f ca="1"/>
        <v>42622</v>
      </c>
      <c r="B179" vm="3495">
        <f ca="1"/>
        <v>26.41</v>
      </c>
      <c r="C179" s="6">
        <f t="shared" ca="1" si="13"/>
        <v>-5.3405017921146936E-2</v>
      </c>
      <c r="D179" vm="3494">
        <f ca="1"/>
        <v>42622</v>
      </c>
      <c r="E179" vm="3496">
        <f ca="1"/>
        <v>126.75</v>
      </c>
      <c r="F179" s="6">
        <f t="shared" ca="1" si="14"/>
        <v>-6.5835880554903081E-3</v>
      </c>
      <c r="G179" vm="3494">
        <f t="shared" ca="1" si="10"/>
        <v>42622</v>
      </c>
      <c r="H179" s="28">
        <f t="shared" ca="1" si="11"/>
        <v>0.20836291913214991</v>
      </c>
      <c r="I179" s="28">
        <f t="shared" ca="1" si="12"/>
        <v>0.1830270504215398</v>
      </c>
    </row>
    <row r="180" spans="1:9" x14ac:dyDescent="0.25">
      <c r="A180" vm="3497">
        <f ca="1"/>
        <v>42625</v>
      </c>
      <c r="B180" vm="3498">
        <f ca="1"/>
        <v>27.04</v>
      </c>
      <c r="C180" s="6">
        <f t="shared" ca="1" si="13"/>
        <v>2.3854600530102132E-2</v>
      </c>
      <c r="D180" vm="3497">
        <f ca="1"/>
        <v>42625</v>
      </c>
      <c r="E180" vm="3499">
        <f ca="1"/>
        <v>126.59</v>
      </c>
      <c r="F180" s="6">
        <f t="shared" ca="1" si="14"/>
        <v>-1.2623274161734921E-3</v>
      </c>
      <c r="G180" vm="3497">
        <f t="shared" ca="1" si="10"/>
        <v>42625</v>
      </c>
      <c r="H180" s="28">
        <f t="shared" ca="1" si="11"/>
        <v>0.21360297021881663</v>
      </c>
      <c r="I180" s="28">
        <f t="shared" ca="1" si="12"/>
        <v>0.1830270504215398</v>
      </c>
    </row>
    <row r="181" spans="1:9" x14ac:dyDescent="0.25">
      <c r="A181" vm="3500">
        <f ca="1"/>
        <v>42626</v>
      </c>
      <c r="B181" vm="3501">
        <f ca="1"/>
        <v>26.06</v>
      </c>
      <c r="C181" s="6">
        <f t="shared" ca="1" si="13"/>
        <v>-3.6242603550295849E-2</v>
      </c>
      <c r="D181" vm="3500">
        <f ca="1"/>
        <v>42626</v>
      </c>
      <c r="E181" vm="3502">
        <f ca="1"/>
        <v>125.75</v>
      </c>
      <c r="F181" s="6">
        <f t="shared" ca="1" si="14"/>
        <v>-6.6355952286910602E-3</v>
      </c>
      <c r="G181" vm="3500">
        <f t="shared" ca="1" si="10"/>
        <v>42626</v>
      </c>
      <c r="H181" s="28">
        <f t="shared" ca="1" si="11"/>
        <v>0.20723658051689861</v>
      </c>
      <c r="I181" s="28">
        <f t="shared" ca="1" si="12"/>
        <v>0.1830270504215398</v>
      </c>
    </row>
    <row r="182" spans="1:9" x14ac:dyDescent="0.25">
      <c r="A182" vm="3503">
        <f ca="1"/>
        <v>42627</v>
      </c>
      <c r="B182" vm="3504">
        <f ca="1"/>
        <v>26.01</v>
      </c>
      <c r="C182" s="6">
        <f t="shared" ca="1" si="13"/>
        <v>-1.9186492709131198E-3</v>
      </c>
      <c r="D182" vm="3503">
        <f ca="1"/>
        <v>42627</v>
      </c>
      <c r="E182" vm="3505">
        <f ca="1"/>
        <v>126.18</v>
      </c>
      <c r="F182" s="6">
        <f t="shared" ca="1" si="14"/>
        <v>3.4194831013916183E-3</v>
      </c>
      <c r="G182" vm="3503">
        <f t="shared" ca="1" si="10"/>
        <v>42627</v>
      </c>
      <c r="H182" s="28">
        <f t="shared" ca="1" si="11"/>
        <v>0.20613409415121256</v>
      </c>
      <c r="I182" s="28">
        <f t="shared" ca="1" si="12"/>
        <v>0.1830270504215398</v>
      </c>
    </row>
    <row r="183" spans="1:9" x14ac:dyDescent="0.25">
      <c r="A183" vm="3506">
        <f ca="1"/>
        <v>42628</v>
      </c>
      <c r="B183" vm="3507">
        <f ca="1"/>
        <v>26.18</v>
      </c>
      <c r="C183" s="6">
        <f t="shared" ca="1" si="13"/>
        <v>6.5359477124182774E-3</v>
      </c>
      <c r="D183" vm="3506">
        <f ca="1"/>
        <v>42628</v>
      </c>
      <c r="E183" vm="3508">
        <f ca="1"/>
        <v>125.37</v>
      </c>
      <c r="F183" s="6">
        <f t="shared" ca="1" si="14"/>
        <v>-6.4194008559200766E-3</v>
      </c>
      <c r="G183" vm="3506">
        <f t="shared" ca="1" si="10"/>
        <v>42628</v>
      </c>
      <c r="H183" s="28">
        <f t="shared" ca="1" si="11"/>
        <v>0.20882188721384701</v>
      </c>
      <c r="I183" s="28">
        <f t="shared" ca="1" si="12"/>
        <v>0.1830270504215398</v>
      </c>
    </row>
    <row r="184" spans="1:9" x14ac:dyDescent="0.25">
      <c r="A184" vm="3509">
        <f ca="1"/>
        <v>42629</v>
      </c>
      <c r="B184" vm="3307">
        <f ca="1"/>
        <v>25.96</v>
      </c>
      <c r="C184" s="6">
        <f t="shared" ca="1" si="13"/>
        <v>-8.4033613445377853E-3</v>
      </c>
      <c r="D184" vm="3509">
        <f ca="1"/>
        <v>42629</v>
      </c>
      <c r="E184" vm="3510">
        <f ca="1"/>
        <v>125.06</v>
      </c>
      <c r="F184" s="6">
        <f t="shared" ca="1" si="14"/>
        <v>-2.4726808646406973E-3</v>
      </c>
      <c r="G184" vm="3509">
        <f t="shared" ca="1" si="10"/>
        <v>42629</v>
      </c>
      <c r="H184" s="28">
        <f t="shared" ca="1" si="11"/>
        <v>0.20758036142651529</v>
      </c>
      <c r="I184" s="28">
        <f t="shared" ca="1" si="12"/>
        <v>0.1830270504215398</v>
      </c>
    </row>
    <row r="185" spans="1:9" x14ac:dyDescent="0.25">
      <c r="A185" vm="3511">
        <f ca="1"/>
        <v>42632</v>
      </c>
      <c r="B185" vm="3512">
        <f ca="1"/>
        <v>26.09</v>
      </c>
      <c r="C185" s="6">
        <f t="shared" ca="1" si="13"/>
        <v>5.00770416024654E-3</v>
      </c>
      <c r="D185" vm="3511">
        <f ca="1"/>
        <v>42632</v>
      </c>
      <c r="E185" vm="3344">
        <f ca="1"/>
        <v>125.32</v>
      </c>
      <c r="F185" s="6">
        <f t="shared" ca="1" si="14"/>
        <v>2.0790020790020236E-3</v>
      </c>
      <c r="G185" vm="3511">
        <f t="shared" ca="1" si="10"/>
        <v>42632</v>
      </c>
      <c r="H185" s="28">
        <f t="shared" ca="1" si="11"/>
        <v>0.20818704117459305</v>
      </c>
      <c r="I185" s="28">
        <f t="shared" ca="1" si="12"/>
        <v>0.1830270504215398</v>
      </c>
    </row>
    <row r="186" spans="1:9" x14ac:dyDescent="0.25">
      <c r="A186" vm="3513">
        <f ca="1"/>
        <v>42633</v>
      </c>
      <c r="B186" vm="3501">
        <f ca="1"/>
        <v>26.06</v>
      </c>
      <c r="C186" s="6">
        <f t="shared" ca="1" si="13"/>
        <v>-1.149865848984355E-3</v>
      </c>
      <c r="D186" vm="3513">
        <f ca="1"/>
        <v>42633</v>
      </c>
      <c r="E186" vm="3514">
        <f ca="1"/>
        <v>125.44</v>
      </c>
      <c r="F186" s="6">
        <f t="shared" ca="1" si="14"/>
        <v>9.5754867539099564E-4</v>
      </c>
      <c r="G186" vm="3513">
        <f t="shared" ca="1" si="10"/>
        <v>42633</v>
      </c>
      <c r="H186" s="28">
        <f t="shared" ca="1" si="11"/>
        <v>0.20774872448979592</v>
      </c>
      <c r="I186" s="28">
        <f t="shared" ca="1" si="12"/>
        <v>0.1830270504215398</v>
      </c>
    </row>
    <row r="187" spans="1:9" x14ac:dyDescent="0.25">
      <c r="A187" vm="3515">
        <f ca="1"/>
        <v>42634</v>
      </c>
      <c r="B187" vm="3492">
        <f ca="1"/>
        <v>27.9</v>
      </c>
      <c r="C187" s="6">
        <f t="shared" ca="1" si="13"/>
        <v>7.0606293169608536E-2</v>
      </c>
      <c r="D187" vm="3515">
        <f ca="1"/>
        <v>42634</v>
      </c>
      <c r="E187" vm="3516">
        <f ca="1"/>
        <v>127.27</v>
      </c>
      <c r="F187" s="6">
        <f t="shared" ca="1" si="14"/>
        <v>1.4588647959183687E-2</v>
      </c>
      <c r="G187" vm="3515">
        <f t="shared" ca="1" si="10"/>
        <v>42634</v>
      </c>
      <c r="H187" s="28">
        <f t="shared" ca="1" si="11"/>
        <v>0.21921898326392708</v>
      </c>
      <c r="I187" s="28">
        <f t="shared" ca="1" si="12"/>
        <v>0.1830270504215398</v>
      </c>
    </row>
    <row r="188" spans="1:9" x14ac:dyDescent="0.25">
      <c r="A188" vm="3517">
        <f ca="1"/>
        <v>42635</v>
      </c>
      <c r="B188" vm="3518">
        <f ca="1"/>
        <v>27.74</v>
      </c>
      <c r="C188" s="6">
        <f t="shared" ca="1" si="13"/>
        <v>-5.734767025089571E-3</v>
      </c>
      <c r="D188" vm="3517">
        <f ca="1"/>
        <v>42635</v>
      </c>
      <c r="E188" vm="3519">
        <f ca="1"/>
        <v>127.57</v>
      </c>
      <c r="F188" s="6">
        <f t="shared" ca="1" si="14"/>
        <v>2.3571933684292112E-3</v>
      </c>
      <c r="G188" vm="3517">
        <f t="shared" ca="1" si="10"/>
        <v>42635</v>
      </c>
      <c r="H188" s="28">
        <f t="shared" ca="1" si="11"/>
        <v>0.21744924355255937</v>
      </c>
      <c r="I188" s="28">
        <f t="shared" ca="1" si="12"/>
        <v>0.1830270504215398</v>
      </c>
    </row>
    <row r="189" spans="1:9" x14ac:dyDescent="0.25">
      <c r="A189" vm="3520">
        <f ca="1"/>
        <v>42636</v>
      </c>
      <c r="B189" vm="3521">
        <f ca="1"/>
        <v>27.02</v>
      </c>
      <c r="C189" s="6">
        <f t="shared" ca="1" si="13"/>
        <v>-2.5955299206921412E-2</v>
      </c>
      <c r="D189" vm="3520">
        <f ca="1"/>
        <v>42636</v>
      </c>
      <c r="E189" vm="3522">
        <f ca="1"/>
        <v>127.65</v>
      </c>
      <c r="F189" s="6">
        <f t="shared" ca="1" si="14"/>
        <v>6.2710668652510293E-4</v>
      </c>
      <c r="G189" vm="3520">
        <f t="shared" ca="1" si="10"/>
        <v>42636</v>
      </c>
      <c r="H189" s="28">
        <f t="shared" ca="1" si="11"/>
        <v>0.2116725421073247</v>
      </c>
      <c r="I189" s="28">
        <f t="shared" ca="1" si="12"/>
        <v>0.1830270504215398</v>
      </c>
    </row>
    <row r="190" spans="1:9" x14ac:dyDescent="0.25">
      <c r="A190" vm="3523">
        <f ca="1"/>
        <v>42639</v>
      </c>
      <c r="B190" vm="3524">
        <f ca="1"/>
        <v>26.78</v>
      </c>
      <c r="C190" s="6">
        <f t="shared" ca="1" si="13"/>
        <v>-8.8823094004440994E-3</v>
      </c>
      <c r="D190" vm="3523">
        <f ca="1"/>
        <v>42639</v>
      </c>
      <c r="E190" vm="3425">
        <f ca="1"/>
        <v>127.55</v>
      </c>
      <c r="F190" s="6">
        <f t="shared" ca="1" si="14"/>
        <v>-7.8339208774003133E-4</v>
      </c>
      <c r="G190" vm="3523">
        <f t="shared" ca="1" si="10"/>
        <v>42639</v>
      </c>
      <c r="H190" s="28">
        <f t="shared" ca="1" si="11"/>
        <v>0.20995687965503726</v>
      </c>
      <c r="I190" s="28">
        <f t="shared" ca="1" si="12"/>
        <v>0.1830270504215398</v>
      </c>
    </row>
    <row r="191" spans="1:9" x14ac:dyDescent="0.25">
      <c r="A191" vm="3525">
        <f ca="1"/>
        <v>42640</v>
      </c>
      <c r="B191" vm="3526">
        <f ca="1"/>
        <v>26.28</v>
      </c>
      <c r="C191" s="6">
        <f t="shared" ca="1" si="13"/>
        <v>-1.8670649738610878E-2</v>
      </c>
      <c r="D191" vm="3525">
        <f ca="1"/>
        <v>42640</v>
      </c>
      <c r="E191" vm="3527">
        <f ca="1"/>
        <v>126.62</v>
      </c>
      <c r="F191" s="6">
        <f t="shared" ca="1" si="14"/>
        <v>-7.2912583300666078E-3</v>
      </c>
      <c r="G191" vm="3525">
        <f t="shared" ca="1" si="10"/>
        <v>42640</v>
      </c>
      <c r="H191" s="28">
        <f t="shared" ca="1" si="11"/>
        <v>0.20755015005528352</v>
      </c>
      <c r="I191" s="28">
        <f t="shared" ca="1" si="12"/>
        <v>0.1830270504215398</v>
      </c>
    </row>
    <row r="192" spans="1:9" x14ac:dyDescent="0.25">
      <c r="A192" vm="3528">
        <f ca="1"/>
        <v>42641</v>
      </c>
      <c r="B192" vm="3529">
        <f ca="1"/>
        <v>26.91</v>
      </c>
      <c r="C192" s="6">
        <f t="shared" ca="1" si="13"/>
        <v>2.3972602739726012E-2</v>
      </c>
      <c r="D192" vm="3528">
        <f ca="1"/>
        <v>42641</v>
      </c>
      <c r="E192" vm="3530">
        <f ca="1"/>
        <v>126.22</v>
      </c>
      <c r="F192" s="6">
        <f t="shared" ca="1" si="14"/>
        <v>-3.1590586005371124E-3</v>
      </c>
      <c r="G192" vm="3528">
        <f t="shared" ca="1" si="10"/>
        <v>42641</v>
      </c>
      <c r="H192" s="28">
        <f t="shared" ca="1" si="11"/>
        <v>0.21319917604183172</v>
      </c>
      <c r="I192" s="28">
        <f t="shared" ca="1" si="12"/>
        <v>0.1830270504215398</v>
      </c>
    </row>
    <row r="193" spans="1:9" x14ac:dyDescent="0.25">
      <c r="A193" vm="3531">
        <f ca="1"/>
        <v>42642</v>
      </c>
      <c r="B193" vm="3532">
        <f ca="1"/>
        <v>26.69</v>
      </c>
      <c r="C193" s="6">
        <f t="shared" ca="1" si="13"/>
        <v>-8.175399479747214E-3</v>
      </c>
      <c r="D193" vm="3531">
        <f ca="1"/>
        <v>42642</v>
      </c>
      <c r="E193" vm="3533">
        <f ca="1"/>
        <v>126.07</v>
      </c>
      <c r="F193" s="6">
        <f t="shared" ca="1" si="14"/>
        <v>-1.1884012042465697E-3</v>
      </c>
      <c r="G193" vm="3531">
        <f t="shared" ca="1" si="10"/>
        <v>42642</v>
      </c>
      <c r="H193" s="28">
        <f t="shared" ca="1" si="11"/>
        <v>0.21170778139129057</v>
      </c>
      <c r="I193" s="28">
        <f t="shared" ca="1" si="12"/>
        <v>0.1830270504215398</v>
      </c>
    </row>
    <row r="194" spans="1:9" x14ac:dyDescent="0.25">
      <c r="A194" vm="3534">
        <f ca="1"/>
        <v>42643</v>
      </c>
      <c r="B194" vm="3535">
        <f ca="1"/>
        <v>26.43</v>
      </c>
      <c r="C194" s="6">
        <f t="shared" ca="1" si="13"/>
        <v>-9.7414762083177786E-3</v>
      </c>
      <c r="D194" vm="3534">
        <f ca="1"/>
        <v>42643</v>
      </c>
      <c r="E194" vm="3536">
        <f ca="1"/>
        <v>125.64</v>
      </c>
      <c r="F194" s="6">
        <f t="shared" ca="1" si="14"/>
        <v>-3.4108035218528565E-3</v>
      </c>
      <c r="G194" vm="3534">
        <f t="shared" ca="1" si="10"/>
        <v>42643</v>
      </c>
      <c r="H194" s="28">
        <f t="shared" ca="1" si="11"/>
        <v>0.21036294173829989</v>
      </c>
      <c r="I194" s="28">
        <f t="shared" ca="1" si="12"/>
        <v>0.1830270504215398</v>
      </c>
    </row>
    <row r="195" spans="1:9" x14ac:dyDescent="0.25">
      <c r="A195" vm="3537">
        <f ca="1"/>
        <v>42646</v>
      </c>
      <c r="B195" vm="3307">
        <f ca="1"/>
        <v>25.96</v>
      </c>
      <c r="C195" s="6">
        <f t="shared" ca="1" si="13"/>
        <v>-1.7782822550132416E-2</v>
      </c>
      <c r="D195" vm="3537">
        <f ca="1"/>
        <v>42646</v>
      </c>
      <c r="E195" vm="3344">
        <f ca="1"/>
        <v>125.32</v>
      </c>
      <c r="F195" s="6">
        <f t="shared" ca="1" si="14"/>
        <v>-2.5469595670168932E-3</v>
      </c>
      <c r="G195" vm="3537">
        <f t="shared" ca="1" si="10"/>
        <v>42646</v>
      </c>
      <c r="H195" s="28">
        <f t="shared" ca="1" si="11"/>
        <v>0.20714969677625281</v>
      </c>
      <c r="I195" s="28">
        <f t="shared" ca="1" si="12"/>
        <v>0.1830270504215398</v>
      </c>
    </row>
    <row r="196" spans="1:9" x14ac:dyDescent="0.25">
      <c r="A196" vm="3538">
        <f ca="1"/>
        <v>42647</v>
      </c>
      <c r="B196" vm="3539">
        <f ca="1"/>
        <v>23.4</v>
      </c>
      <c r="C196" s="6">
        <f t="shared" ca="1" si="13"/>
        <v>-9.8613251155624138E-2</v>
      </c>
      <c r="D196" vm="3538">
        <f ca="1"/>
        <v>42647</v>
      </c>
      <c r="E196" vm="3540">
        <f ca="1"/>
        <v>120.97</v>
      </c>
      <c r="F196" s="6">
        <f t="shared" ca="1" si="14"/>
        <v>-3.4711139482923703E-2</v>
      </c>
      <c r="G196" vm="3538">
        <f t="shared" ca="1" si="10"/>
        <v>42647</v>
      </c>
      <c r="H196" s="28">
        <f t="shared" ca="1" si="11"/>
        <v>0.19343638918740183</v>
      </c>
      <c r="I196" s="28">
        <f t="shared" ca="1" si="12"/>
        <v>0.1830270504215398</v>
      </c>
    </row>
    <row r="197" spans="1:9" x14ac:dyDescent="0.25">
      <c r="A197" vm="3541">
        <f ca="1"/>
        <v>42648</v>
      </c>
      <c r="B197" vm="3542">
        <f ca="1"/>
        <v>23.58</v>
      </c>
      <c r="C197" s="6">
        <f t="shared" ca="1" si="13"/>
        <v>7.692307692307665E-3</v>
      </c>
      <c r="D197" vm="3541">
        <f ca="1"/>
        <v>42648</v>
      </c>
      <c r="E197" vm="3543">
        <f ca="1"/>
        <v>120.78</v>
      </c>
      <c r="F197" s="6">
        <f t="shared" ca="1" si="14"/>
        <v>-1.5706373481028102E-3</v>
      </c>
      <c r="G197" vm="3541">
        <f t="shared" ca="1" si="10"/>
        <v>42648</v>
      </c>
      <c r="H197" s="28">
        <f t="shared" ca="1" si="11"/>
        <v>0.19523099850968703</v>
      </c>
      <c r="I197" s="28">
        <f t="shared" ca="1" si="12"/>
        <v>0.1830270504215398</v>
      </c>
    </row>
    <row r="198" spans="1:9" x14ac:dyDescent="0.25">
      <c r="A198" vm="3544">
        <f ca="1"/>
        <v>42649</v>
      </c>
      <c r="B198" vm="3200">
        <f ca="1"/>
        <v>22.84</v>
      </c>
      <c r="C198" s="6">
        <f t="shared" ca="1" si="13"/>
        <v>-3.1382527565733565E-2</v>
      </c>
      <c r="D198" vm="3544">
        <f ca="1"/>
        <v>42649</v>
      </c>
      <c r="E198" vm="3545">
        <f ca="1"/>
        <v>119.66</v>
      </c>
      <c r="F198" s="6">
        <f t="shared" ca="1" si="14"/>
        <v>-9.2730584533863292E-3</v>
      </c>
      <c r="G198" vm="3544">
        <f t="shared" ref="G198:G261" ca="1" si="15">D198</f>
        <v>42649</v>
      </c>
      <c r="H198" s="28">
        <f t="shared" ref="H198:H261" ca="1" si="16">B198/E198</f>
        <v>0.19087414340631789</v>
      </c>
      <c r="I198" s="28">
        <f t="shared" ref="I198:I261" ca="1" si="17">AVERAGE(H$5:H$2457)</f>
        <v>0.1830270504215398</v>
      </c>
    </row>
    <row r="199" spans="1:9" x14ac:dyDescent="0.25">
      <c r="A199" vm="3546">
        <f ca="1"/>
        <v>42650</v>
      </c>
      <c r="B199" vm="3547">
        <f ca="1"/>
        <v>23</v>
      </c>
      <c r="C199" s="6">
        <f t="shared" ref="C199:C262" ca="1" si="18">B199/B198-1</f>
        <v>7.0052539404552583E-3</v>
      </c>
      <c r="D199" vm="3546">
        <f ca="1"/>
        <v>42650</v>
      </c>
      <c r="E199" vm="3548">
        <f ca="1"/>
        <v>119.74</v>
      </c>
      <c r="F199" s="6">
        <f t="shared" ref="F199:F262" ca="1" si="19">E199/E198-1</f>
        <v>6.6856092261402544E-4</v>
      </c>
      <c r="G199" vm="3546">
        <f t="shared" ca="1" si="15"/>
        <v>42650</v>
      </c>
      <c r="H199" s="28">
        <f t="shared" ca="1" si="16"/>
        <v>0.19208284616669452</v>
      </c>
      <c r="I199" s="28">
        <f t="shared" ca="1" si="17"/>
        <v>0.1830270504215398</v>
      </c>
    </row>
    <row r="200" spans="1:9" x14ac:dyDescent="0.25">
      <c r="A200" vm="3549">
        <f ca="1"/>
        <v>42653</v>
      </c>
      <c r="B200" vm="3550">
        <f ca="1"/>
        <v>23.16</v>
      </c>
      <c r="C200" s="6">
        <f t="shared" ca="1" si="18"/>
        <v>6.9565217391305278E-3</v>
      </c>
      <c r="D200" vm="3549">
        <f ca="1"/>
        <v>42653</v>
      </c>
      <c r="E200" vm="3551">
        <f ca="1"/>
        <v>120.16</v>
      </c>
      <c r="F200" s="6">
        <f t="shared" ca="1" si="19"/>
        <v>3.5075997995657193E-3</v>
      </c>
      <c r="G200" vm="3549">
        <f t="shared" ca="1" si="15"/>
        <v>42653</v>
      </c>
      <c r="H200" s="28">
        <f t="shared" ca="1" si="16"/>
        <v>0.19274300932090546</v>
      </c>
      <c r="I200" s="28">
        <f t="shared" ca="1" si="17"/>
        <v>0.1830270504215398</v>
      </c>
    </row>
    <row r="201" spans="1:9" x14ac:dyDescent="0.25">
      <c r="A201" vm="3552">
        <f ca="1"/>
        <v>42654</v>
      </c>
      <c r="B201" vm="3284">
        <f ca="1"/>
        <v>22.58</v>
      </c>
      <c r="C201" s="6">
        <f t="shared" ca="1" si="18"/>
        <v>-2.5043177892918878E-2</v>
      </c>
      <c r="D201" vm="3552">
        <f ca="1"/>
        <v>42654</v>
      </c>
      <c r="E201" vm="3553">
        <f ca="1"/>
        <v>119.55</v>
      </c>
      <c r="F201" s="6">
        <f t="shared" ca="1" si="19"/>
        <v>-5.076564580559273E-3</v>
      </c>
      <c r="G201" vm="3552">
        <f t="shared" ca="1" si="15"/>
        <v>42654</v>
      </c>
      <c r="H201" s="28">
        <f t="shared" ca="1" si="16"/>
        <v>0.18887494772061897</v>
      </c>
      <c r="I201" s="28">
        <f t="shared" ca="1" si="17"/>
        <v>0.1830270504215398</v>
      </c>
    </row>
    <row r="202" spans="1:9" x14ac:dyDescent="0.25">
      <c r="A202" vm="3554">
        <f ca="1"/>
        <v>42655</v>
      </c>
      <c r="B202" vm="3555">
        <f ca="1"/>
        <v>23.07</v>
      </c>
      <c r="C202" s="6">
        <f t="shared" ca="1" si="18"/>
        <v>2.1700620017714778E-2</v>
      </c>
      <c r="D202" vm="3554">
        <f ca="1"/>
        <v>42655</v>
      </c>
      <c r="E202" vm="3548">
        <f ca="1"/>
        <v>119.74</v>
      </c>
      <c r="F202" s="6">
        <f t="shared" ca="1" si="19"/>
        <v>1.5892931827687917E-3</v>
      </c>
      <c r="G202" vm="3554">
        <f t="shared" ca="1" si="15"/>
        <v>42655</v>
      </c>
      <c r="H202" s="28">
        <f t="shared" ca="1" si="16"/>
        <v>0.19266744613328882</v>
      </c>
      <c r="I202" s="28">
        <f t="shared" ca="1" si="17"/>
        <v>0.1830270504215398</v>
      </c>
    </row>
    <row r="203" spans="1:9" x14ac:dyDescent="0.25">
      <c r="A203" vm="3556">
        <f ca="1"/>
        <v>42656</v>
      </c>
      <c r="B203" vm="3557">
        <f ca="1"/>
        <v>23.49</v>
      </c>
      <c r="C203" s="6">
        <f t="shared" ca="1" si="18"/>
        <v>1.820546163849146E-2</v>
      </c>
      <c r="D203" vm="3556">
        <f ca="1"/>
        <v>42656</v>
      </c>
      <c r="E203" vm="3183">
        <f ca="1"/>
        <v>120.03</v>
      </c>
      <c r="F203" s="6">
        <f t="shared" ca="1" si="19"/>
        <v>2.4219141473191819E-3</v>
      </c>
      <c r="G203" vm="3556">
        <f t="shared" ca="1" si="15"/>
        <v>42656</v>
      </c>
      <c r="H203" s="28">
        <f t="shared" ca="1" si="16"/>
        <v>0.19570107473131715</v>
      </c>
      <c r="I203" s="28">
        <f t="shared" ca="1" si="17"/>
        <v>0.1830270504215398</v>
      </c>
    </row>
    <row r="204" spans="1:9" x14ac:dyDescent="0.25">
      <c r="A204" vm="3558">
        <f ca="1"/>
        <v>42657</v>
      </c>
      <c r="B204" vm="3212">
        <f ca="1"/>
        <v>22.99</v>
      </c>
      <c r="C204" s="6">
        <f t="shared" ca="1" si="18"/>
        <v>-2.1285653469561572E-2</v>
      </c>
      <c r="D204" vm="3558">
        <f ca="1"/>
        <v>42657</v>
      </c>
      <c r="E204" vm="3559">
        <f ca="1"/>
        <v>119.36</v>
      </c>
      <c r="F204" s="6">
        <f t="shared" ca="1" si="19"/>
        <v>-5.5819378488711768E-3</v>
      </c>
      <c r="G204" vm="3558">
        <f t="shared" ca="1" si="15"/>
        <v>42657</v>
      </c>
      <c r="H204" s="28">
        <f t="shared" ca="1" si="16"/>
        <v>0.19261058981233242</v>
      </c>
      <c r="I204" s="28">
        <f t="shared" ca="1" si="17"/>
        <v>0.1830270504215398</v>
      </c>
    </row>
    <row r="205" spans="1:9" x14ac:dyDescent="0.25">
      <c r="A205" vm="3560">
        <f ca="1"/>
        <v>42660</v>
      </c>
      <c r="B205" vm="3561">
        <f ca="1"/>
        <v>23.34</v>
      </c>
      <c r="C205" s="6">
        <f t="shared" ca="1" si="18"/>
        <v>1.5224010439321534E-2</v>
      </c>
      <c r="D205" vm="3560">
        <f ca="1"/>
        <v>42660</v>
      </c>
      <c r="E205" vm="3562">
        <f ca="1"/>
        <v>119.68</v>
      </c>
      <c r="F205" s="6">
        <f t="shared" ca="1" si="19"/>
        <v>2.6809651474530849E-3</v>
      </c>
      <c r="G205" vm="3560">
        <f t="shared" ca="1" si="15"/>
        <v>42660</v>
      </c>
      <c r="H205" s="28">
        <f t="shared" ca="1" si="16"/>
        <v>0.19502005347593582</v>
      </c>
      <c r="I205" s="28">
        <f t="shared" ca="1" si="17"/>
        <v>0.1830270504215398</v>
      </c>
    </row>
    <row r="206" spans="1:9" x14ac:dyDescent="0.25">
      <c r="A206" vm="3563">
        <f ca="1"/>
        <v>42661</v>
      </c>
      <c r="B206" vm="3564">
        <f ca="1"/>
        <v>24.2</v>
      </c>
      <c r="C206" s="6">
        <f t="shared" ca="1" si="18"/>
        <v>3.6846615252784876E-2</v>
      </c>
      <c r="D206" vm="3563">
        <f ca="1"/>
        <v>42661</v>
      </c>
      <c r="E206" vm="3565">
        <f ca="1"/>
        <v>120.42</v>
      </c>
      <c r="F206" s="6">
        <f t="shared" ca="1" si="19"/>
        <v>6.1831550802138313E-3</v>
      </c>
      <c r="G206" vm="3563">
        <f t="shared" ca="1" si="15"/>
        <v>42661</v>
      </c>
      <c r="H206" s="28">
        <f t="shared" ca="1" si="16"/>
        <v>0.20096329513369871</v>
      </c>
      <c r="I206" s="28">
        <f t="shared" ca="1" si="17"/>
        <v>0.1830270504215398</v>
      </c>
    </row>
    <row r="207" spans="1:9" x14ac:dyDescent="0.25">
      <c r="A207" vm="3566">
        <f ca="1"/>
        <v>42662</v>
      </c>
      <c r="B207" vm="3567">
        <f ca="1"/>
        <v>24.87</v>
      </c>
      <c r="C207" s="6">
        <f t="shared" ca="1" si="18"/>
        <v>2.7685950413223193E-2</v>
      </c>
      <c r="D207" vm="3566">
        <f ca="1"/>
        <v>42662</v>
      </c>
      <c r="E207" vm="3568">
        <f ca="1"/>
        <v>121.11</v>
      </c>
      <c r="F207" s="6">
        <f t="shared" ca="1" si="19"/>
        <v>5.7299451918286781E-3</v>
      </c>
      <c r="G207" vm="3566">
        <f t="shared" ca="1" si="15"/>
        <v>42662</v>
      </c>
      <c r="H207" s="28">
        <f t="shared" ca="1" si="16"/>
        <v>0.20535050780282388</v>
      </c>
      <c r="I207" s="28">
        <f t="shared" ca="1" si="17"/>
        <v>0.1830270504215398</v>
      </c>
    </row>
    <row r="208" spans="1:9" x14ac:dyDescent="0.25">
      <c r="A208" vm="3569">
        <f ca="1"/>
        <v>42663</v>
      </c>
      <c r="B208" vm="3570">
        <f ca="1"/>
        <v>24.81</v>
      </c>
      <c r="C208" s="6">
        <f t="shared" ca="1" si="18"/>
        <v>-2.4125452352232735E-3</v>
      </c>
      <c r="D208" vm="3569">
        <f ca="1"/>
        <v>42663</v>
      </c>
      <c r="E208" vm="3571">
        <f ca="1"/>
        <v>120.74</v>
      </c>
      <c r="F208" s="6">
        <f t="shared" ca="1" si="19"/>
        <v>-3.0550738997605631E-3</v>
      </c>
      <c r="G208" vm="3569">
        <f t="shared" ca="1" si="15"/>
        <v>42663</v>
      </c>
      <c r="H208" s="28">
        <f t="shared" ca="1" si="16"/>
        <v>0.20548285572304123</v>
      </c>
      <c r="I208" s="28">
        <f t="shared" ca="1" si="17"/>
        <v>0.1830270504215398</v>
      </c>
    </row>
    <row r="209" spans="1:9" x14ac:dyDescent="0.25">
      <c r="A209" vm="3572">
        <f ca="1"/>
        <v>42664</v>
      </c>
      <c r="B209" vm="3573">
        <f ca="1"/>
        <v>24.62</v>
      </c>
      <c r="C209" s="6">
        <f t="shared" ca="1" si="18"/>
        <v>-7.6582023377669284E-3</v>
      </c>
      <c r="D209" vm="3572">
        <f ca="1"/>
        <v>42664</v>
      </c>
      <c r="E209" vm="3574">
        <f ca="1"/>
        <v>120.83</v>
      </c>
      <c r="F209" s="6">
        <f t="shared" ca="1" si="19"/>
        <v>7.4540334603279135E-4</v>
      </c>
      <c r="G209" vm="3572">
        <f t="shared" ca="1" si="15"/>
        <v>42664</v>
      </c>
      <c r="H209" s="28">
        <f t="shared" ca="1" si="16"/>
        <v>0.20375734503020773</v>
      </c>
      <c r="I209" s="28">
        <f t="shared" ca="1" si="17"/>
        <v>0.1830270504215398</v>
      </c>
    </row>
    <row r="210" spans="1:9" x14ac:dyDescent="0.25">
      <c r="A210" vm="3575">
        <f ca="1"/>
        <v>42667</v>
      </c>
      <c r="B210" vm="3576">
        <f ca="1"/>
        <v>24.09</v>
      </c>
      <c r="C210" s="6">
        <f t="shared" ca="1" si="18"/>
        <v>-2.1527213647441146E-2</v>
      </c>
      <c r="D210" vm="3575">
        <f ca="1"/>
        <v>42667</v>
      </c>
      <c r="E210" vm="3577">
        <f ca="1"/>
        <v>120.56</v>
      </c>
      <c r="F210" s="6">
        <f t="shared" ca="1" si="19"/>
        <v>-2.2345444012248361E-3</v>
      </c>
      <c r="G210" vm="3575">
        <f t="shared" ca="1" si="15"/>
        <v>42667</v>
      </c>
      <c r="H210" s="28">
        <f t="shared" ca="1" si="16"/>
        <v>0.19981751824817517</v>
      </c>
      <c r="I210" s="28">
        <f t="shared" ca="1" si="17"/>
        <v>0.1830270504215398</v>
      </c>
    </row>
    <row r="211" spans="1:9" x14ac:dyDescent="0.25">
      <c r="A211" vm="3578">
        <f ca="1"/>
        <v>42668</v>
      </c>
      <c r="B211" vm="3579">
        <f ca="1"/>
        <v>24.65</v>
      </c>
      <c r="C211" s="6">
        <f t="shared" ca="1" si="18"/>
        <v>2.3246160232461621E-2</v>
      </c>
      <c r="D211" vm="3578">
        <f ca="1"/>
        <v>42668</v>
      </c>
      <c r="E211" vm="3580">
        <f ca="1"/>
        <v>121.47</v>
      </c>
      <c r="F211" s="6">
        <f t="shared" ca="1" si="19"/>
        <v>7.5481088254809592E-3</v>
      </c>
      <c r="G211" vm="3578">
        <f t="shared" ca="1" si="15"/>
        <v>42668</v>
      </c>
      <c r="H211" s="28">
        <f t="shared" ca="1" si="16"/>
        <v>0.20293076479789249</v>
      </c>
      <c r="I211" s="28">
        <f t="shared" ca="1" si="17"/>
        <v>0.1830270504215398</v>
      </c>
    </row>
    <row r="212" spans="1:9" x14ac:dyDescent="0.25">
      <c r="A212" vm="3581">
        <f ca="1"/>
        <v>42669</v>
      </c>
      <c r="B212" vm="3582">
        <f ca="1"/>
        <v>24.13</v>
      </c>
      <c r="C212" s="6">
        <f t="shared" ca="1" si="18"/>
        <v>-2.1095334685598321E-2</v>
      </c>
      <c r="D212" vm="3581">
        <f ca="1"/>
        <v>42669</v>
      </c>
      <c r="E212" vm="3583">
        <f ca="1"/>
        <v>120.79</v>
      </c>
      <c r="F212" s="6">
        <f t="shared" ca="1" si="19"/>
        <v>-5.598090063390071E-3</v>
      </c>
      <c r="G212" vm="3581">
        <f t="shared" ca="1" si="15"/>
        <v>42669</v>
      </c>
      <c r="H212" s="28">
        <f t="shared" ca="1" si="16"/>
        <v>0.19976819273118634</v>
      </c>
      <c r="I212" s="28">
        <f t="shared" ca="1" si="17"/>
        <v>0.1830270504215398</v>
      </c>
    </row>
    <row r="213" spans="1:9" x14ac:dyDescent="0.25">
      <c r="A213" vm="3584">
        <f ca="1"/>
        <v>42670</v>
      </c>
      <c r="B213" vm="3585">
        <f ca="1"/>
        <v>23.73</v>
      </c>
      <c r="C213" s="6">
        <f t="shared" ca="1" si="18"/>
        <v>-1.6576875259013635E-2</v>
      </c>
      <c r="D213" vm="3584">
        <f ca="1"/>
        <v>42670</v>
      </c>
      <c r="E213" vm="3586">
        <f ca="1"/>
        <v>121.01</v>
      </c>
      <c r="F213" s="6">
        <f t="shared" ca="1" si="19"/>
        <v>1.8213428263929021E-3</v>
      </c>
      <c r="G213" vm="3584">
        <f t="shared" ca="1" si="15"/>
        <v>42670</v>
      </c>
      <c r="H213" s="28">
        <f t="shared" ca="1" si="16"/>
        <v>0.19609949590942896</v>
      </c>
      <c r="I213" s="28">
        <f t="shared" ca="1" si="17"/>
        <v>0.1830270504215398</v>
      </c>
    </row>
    <row r="214" spans="1:9" x14ac:dyDescent="0.25">
      <c r="A214" vm="3587">
        <f ca="1"/>
        <v>42671</v>
      </c>
      <c r="B214" vm="3588">
        <f ca="1"/>
        <v>23.81</v>
      </c>
      <c r="C214" s="6">
        <f t="shared" ca="1" si="18"/>
        <v>3.3712600084281341E-3</v>
      </c>
      <c r="D214" vm="3587">
        <f ca="1"/>
        <v>42671</v>
      </c>
      <c r="E214" vm="3589">
        <f ca="1"/>
        <v>121.58</v>
      </c>
      <c r="F214" s="6">
        <f t="shared" ca="1" si="19"/>
        <v>4.7103545161555349E-3</v>
      </c>
      <c r="G214" vm="3587">
        <f t="shared" ca="1" si="15"/>
        <v>42671</v>
      </c>
      <c r="H214" s="28">
        <f t="shared" ca="1" si="16"/>
        <v>0.19583813127159072</v>
      </c>
      <c r="I214" s="28">
        <f t="shared" ca="1" si="17"/>
        <v>0.1830270504215398</v>
      </c>
    </row>
    <row r="215" spans="1:9" x14ac:dyDescent="0.25">
      <c r="A215" vm="3590">
        <f ca="1"/>
        <v>42674</v>
      </c>
      <c r="B215" vm="3591">
        <f ca="1"/>
        <v>24.52</v>
      </c>
      <c r="C215" s="6">
        <f t="shared" ca="1" si="18"/>
        <v>2.9819403611927697E-2</v>
      </c>
      <c r="D215" vm="3590">
        <f ca="1"/>
        <v>42674</v>
      </c>
      <c r="E215" vm="3592">
        <f ca="1"/>
        <v>121.94</v>
      </c>
      <c r="F215" s="6">
        <f t="shared" ca="1" si="19"/>
        <v>2.9610133245598913E-3</v>
      </c>
      <c r="G215" vm="3590">
        <f t="shared" ca="1" si="15"/>
        <v>42674</v>
      </c>
      <c r="H215" s="28">
        <f t="shared" ca="1" si="16"/>
        <v>0.20108249958996227</v>
      </c>
      <c r="I215" s="28">
        <f t="shared" ca="1" si="17"/>
        <v>0.1830270504215398</v>
      </c>
    </row>
    <row r="216" spans="1:9" x14ac:dyDescent="0.25">
      <c r="A216" vm="3593">
        <f ca="1"/>
        <v>42675</v>
      </c>
      <c r="B216" vm="3236">
        <f ca="1"/>
        <v>25.13</v>
      </c>
      <c r="C216" s="6">
        <f t="shared" ca="1" si="18"/>
        <v>2.4877650897226822E-2</v>
      </c>
      <c r="D216" vm="3593">
        <f ca="1"/>
        <v>42675</v>
      </c>
      <c r="E216" vm="3594">
        <f ca="1"/>
        <v>122.73</v>
      </c>
      <c r="F216" s="6">
        <f t="shared" ca="1" si="19"/>
        <v>6.4785960308348933E-3</v>
      </c>
      <c r="G216" vm="3593">
        <f t="shared" ca="1" si="15"/>
        <v>42675</v>
      </c>
      <c r="H216" s="28">
        <f t="shared" ca="1" si="16"/>
        <v>0.20475841277601237</v>
      </c>
      <c r="I216" s="28">
        <f t="shared" ca="1" si="17"/>
        <v>0.1830270504215398</v>
      </c>
    </row>
    <row r="217" spans="1:9" x14ac:dyDescent="0.25">
      <c r="A217" vm="3595">
        <f ca="1"/>
        <v>42676</v>
      </c>
      <c r="B217" vm="3596">
        <f ca="1"/>
        <v>24.76</v>
      </c>
      <c r="C217" s="6">
        <f t="shared" ca="1" si="18"/>
        <v>-1.4723438121766685E-2</v>
      </c>
      <c r="D217" vm="3595">
        <f ca="1"/>
        <v>42676</v>
      </c>
      <c r="E217" vm="3597">
        <f ca="1"/>
        <v>123.64</v>
      </c>
      <c r="F217" s="6">
        <f t="shared" ca="1" si="19"/>
        <v>7.4146500448137864E-3</v>
      </c>
      <c r="G217" vm="3595">
        <f t="shared" ca="1" si="15"/>
        <v>42676</v>
      </c>
      <c r="H217" s="28">
        <f t="shared" ca="1" si="16"/>
        <v>0.20025881591717892</v>
      </c>
      <c r="I217" s="28">
        <f t="shared" ca="1" si="17"/>
        <v>0.1830270504215398</v>
      </c>
    </row>
    <row r="218" spans="1:9" x14ac:dyDescent="0.25">
      <c r="A218" vm="3598">
        <f ca="1"/>
        <v>42677</v>
      </c>
      <c r="B218" vm="3599">
        <f ca="1"/>
        <v>25.3</v>
      </c>
      <c r="C218" s="6">
        <f t="shared" ca="1" si="18"/>
        <v>2.1809369951534707E-2</v>
      </c>
      <c r="D218" vm="3598">
        <f ca="1"/>
        <v>42677</v>
      </c>
      <c r="E218" vm="3600">
        <f ca="1"/>
        <v>124.3</v>
      </c>
      <c r="F218" s="6">
        <f t="shared" ca="1" si="19"/>
        <v>5.3380782918148739E-3</v>
      </c>
      <c r="G218" vm="3598">
        <f t="shared" ca="1" si="15"/>
        <v>42677</v>
      </c>
      <c r="H218" s="28">
        <f t="shared" ca="1" si="16"/>
        <v>0.20353982300884957</v>
      </c>
      <c r="I218" s="28">
        <f t="shared" ca="1" si="17"/>
        <v>0.1830270504215398</v>
      </c>
    </row>
    <row r="219" spans="1:9" x14ac:dyDescent="0.25">
      <c r="A219" vm="3601">
        <f ca="1"/>
        <v>42678</v>
      </c>
      <c r="B219" vm="3602">
        <f ca="1"/>
        <v>25.07</v>
      </c>
      <c r="C219" s="6">
        <f t="shared" ca="1" si="18"/>
        <v>-9.0909090909091494E-3</v>
      </c>
      <c r="D219" vm="3601">
        <f ca="1"/>
        <v>42678</v>
      </c>
      <c r="E219" vm="3603">
        <f ca="1"/>
        <v>124.39</v>
      </c>
      <c r="F219" s="6">
        <f t="shared" ca="1" si="19"/>
        <v>7.2405470635561464E-4</v>
      </c>
      <c r="G219" vm="3601">
        <f t="shared" ca="1" si="15"/>
        <v>42678</v>
      </c>
      <c r="H219" s="28">
        <f t="shared" ca="1" si="16"/>
        <v>0.20154353243829889</v>
      </c>
      <c r="I219" s="28">
        <f t="shared" ca="1" si="17"/>
        <v>0.1830270504215398</v>
      </c>
    </row>
    <row r="220" spans="1:9" x14ac:dyDescent="0.25">
      <c r="A220" vm="3604">
        <f ca="1"/>
        <v>42681</v>
      </c>
      <c r="B220" vm="3605">
        <f ca="1"/>
        <v>24.08</v>
      </c>
      <c r="C220" s="6">
        <f t="shared" ca="1" si="18"/>
        <v>-3.948942959712809E-2</v>
      </c>
      <c r="D220" vm="3604">
        <f ca="1"/>
        <v>42681</v>
      </c>
      <c r="E220" vm="3606">
        <f ca="1"/>
        <v>122.15</v>
      </c>
      <c r="F220" s="6">
        <f t="shared" ca="1" si="19"/>
        <v>-1.8007878446820391E-2</v>
      </c>
      <c r="G220" vm="3604">
        <f t="shared" ca="1" si="15"/>
        <v>42681</v>
      </c>
      <c r="H220" s="28">
        <f t="shared" ca="1" si="16"/>
        <v>0.19713467048710601</v>
      </c>
      <c r="I220" s="28">
        <f t="shared" ca="1" si="17"/>
        <v>0.1830270504215398</v>
      </c>
    </row>
    <row r="221" spans="1:9" x14ac:dyDescent="0.25">
      <c r="A221" vm="3607">
        <f ca="1"/>
        <v>42682</v>
      </c>
      <c r="B221" vm="3263">
        <f ca="1"/>
        <v>23.96</v>
      </c>
      <c r="C221" s="6">
        <f t="shared" ca="1" si="18"/>
        <v>-4.983388704318803E-3</v>
      </c>
      <c r="D221" vm="3607">
        <f ca="1"/>
        <v>42682</v>
      </c>
      <c r="E221" vm="3608">
        <f ca="1"/>
        <v>121.64</v>
      </c>
      <c r="F221" s="6">
        <f t="shared" ca="1" si="19"/>
        <v>-4.1751944330741253E-3</v>
      </c>
      <c r="G221" vm="3607">
        <f t="shared" ca="1" si="15"/>
        <v>42682</v>
      </c>
      <c r="H221" s="28">
        <f t="shared" ca="1" si="16"/>
        <v>0.19697467938178231</v>
      </c>
      <c r="I221" s="28">
        <f t="shared" ca="1" si="17"/>
        <v>0.1830270504215398</v>
      </c>
    </row>
    <row r="222" spans="1:9" x14ac:dyDescent="0.25">
      <c r="A222" vm="3609">
        <f ca="1"/>
        <v>42683</v>
      </c>
      <c r="B222" vm="3610">
        <f ca="1"/>
        <v>24.59</v>
      </c>
      <c r="C222" s="6">
        <f t="shared" ca="1" si="18"/>
        <v>2.6293823038397335E-2</v>
      </c>
      <c r="D222" vm="3609">
        <f ca="1"/>
        <v>42683</v>
      </c>
      <c r="E222" vm="3611">
        <f ca="1"/>
        <v>121.56</v>
      </c>
      <c r="F222" s="6">
        <f t="shared" ca="1" si="19"/>
        <v>-6.5767839526464922E-4</v>
      </c>
      <c r="G222" vm="3609">
        <f t="shared" ca="1" si="15"/>
        <v>42683</v>
      </c>
      <c r="H222" s="28">
        <f t="shared" ca="1" si="16"/>
        <v>0.2022869364922672</v>
      </c>
      <c r="I222" s="28">
        <f t="shared" ca="1" si="17"/>
        <v>0.1830270504215398</v>
      </c>
    </row>
    <row r="223" spans="1:9" x14ac:dyDescent="0.25">
      <c r="A223" vm="3612">
        <f ca="1"/>
        <v>42684</v>
      </c>
      <c r="B223" vm="3613">
        <f ca="1"/>
        <v>22.75</v>
      </c>
      <c r="C223" s="6">
        <f t="shared" ca="1" si="18"/>
        <v>-7.48271655144368E-2</v>
      </c>
      <c r="D223" vm="3612">
        <f ca="1"/>
        <v>42684</v>
      </c>
      <c r="E223" vm="3614">
        <f ca="1"/>
        <v>119.75</v>
      </c>
      <c r="F223" s="6">
        <f t="shared" ca="1" si="19"/>
        <v>-1.4889766370516644E-2</v>
      </c>
      <c r="G223" vm="3612">
        <f t="shared" ca="1" si="15"/>
        <v>42684</v>
      </c>
      <c r="H223" s="28">
        <f t="shared" ca="1" si="16"/>
        <v>0.18997912317327767</v>
      </c>
      <c r="I223" s="28">
        <f t="shared" ca="1" si="17"/>
        <v>0.1830270504215398</v>
      </c>
    </row>
    <row r="224" spans="1:9" x14ac:dyDescent="0.25">
      <c r="A224" vm="3615">
        <f ca="1"/>
        <v>42685</v>
      </c>
      <c r="B224" vm="3616">
        <f ca="1"/>
        <v>20.92</v>
      </c>
      <c r="C224" s="6">
        <f t="shared" ca="1" si="18"/>
        <v>-8.0439560439560354E-2</v>
      </c>
      <c r="D224" vm="3615">
        <f ca="1"/>
        <v>42685</v>
      </c>
      <c r="E224" vm="3160">
        <f ca="1"/>
        <v>117.1</v>
      </c>
      <c r="F224" s="6">
        <f t="shared" ca="1" si="19"/>
        <v>-2.2129436325678542E-2</v>
      </c>
      <c r="G224" vm="3615">
        <f t="shared" ca="1" si="15"/>
        <v>42685</v>
      </c>
      <c r="H224" s="28">
        <f t="shared" ca="1" si="16"/>
        <v>0.17865072587532027</v>
      </c>
      <c r="I224" s="28">
        <f t="shared" ca="1" si="17"/>
        <v>0.1830270504215398</v>
      </c>
    </row>
    <row r="225" spans="1:9" x14ac:dyDescent="0.25">
      <c r="A225" vm="3617">
        <f ca="1"/>
        <v>42688</v>
      </c>
      <c r="B225" vm="3618">
        <f ca="1"/>
        <v>21.12</v>
      </c>
      <c r="C225" s="6">
        <f t="shared" ca="1" si="18"/>
        <v>9.5602294455066072E-3</v>
      </c>
      <c r="D225" vm="3617">
        <f ca="1"/>
        <v>42688</v>
      </c>
      <c r="E225" vm="3619">
        <f ca="1"/>
        <v>116.11</v>
      </c>
      <c r="F225" s="6">
        <f t="shared" ca="1" si="19"/>
        <v>-8.4543125533731445E-3</v>
      </c>
      <c r="G225" vm="3617">
        <f t="shared" ca="1" si="15"/>
        <v>42688</v>
      </c>
      <c r="H225" s="28">
        <f t="shared" ca="1" si="16"/>
        <v>0.18189647747825338</v>
      </c>
      <c r="I225" s="28">
        <f t="shared" ca="1" si="17"/>
        <v>0.1830270504215398</v>
      </c>
    </row>
    <row r="226" spans="1:9" x14ac:dyDescent="0.25">
      <c r="A226" vm="3620">
        <f ca="1"/>
        <v>42689</v>
      </c>
      <c r="B226" vm="3621">
        <f ca="1"/>
        <v>22.02</v>
      </c>
      <c r="C226" s="6">
        <f t="shared" ca="1" si="18"/>
        <v>4.2613636363636243E-2</v>
      </c>
      <c r="D226" vm="3620">
        <f ca="1"/>
        <v>42689</v>
      </c>
      <c r="E226" vm="3622">
        <f ca="1"/>
        <v>117.12</v>
      </c>
      <c r="F226" s="6">
        <f t="shared" ca="1" si="19"/>
        <v>8.6986478339505791E-3</v>
      </c>
      <c r="G226" vm="3620">
        <f t="shared" ca="1" si="15"/>
        <v>42689</v>
      </c>
      <c r="H226" s="28">
        <f t="shared" ca="1" si="16"/>
        <v>0.18801229508196721</v>
      </c>
      <c r="I226" s="28">
        <f t="shared" ca="1" si="17"/>
        <v>0.1830270504215398</v>
      </c>
    </row>
    <row r="227" spans="1:9" x14ac:dyDescent="0.25">
      <c r="A227" vm="3623">
        <f ca="1"/>
        <v>42690</v>
      </c>
      <c r="B227" vm="3624">
        <f ca="1"/>
        <v>21.84</v>
      </c>
      <c r="C227" s="6">
        <f t="shared" ca="1" si="18"/>
        <v>-8.1743869209809361E-3</v>
      </c>
      <c r="D227" vm="3623">
        <f ca="1"/>
        <v>42690</v>
      </c>
      <c r="E227" vm="3625">
        <f ca="1"/>
        <v>116.77</v>
      </c>
      <c r="F227" s="6">
        <f t="shared" ca="1" si="19"/>
        <v>-2.9883879781421596E-3</v>
      </c>
      <c r="G227" vm="3623">
        <f t="shared" ca="1" si="15"/>
        <v>42690</v>
      </c>
      <c r="H227" s="28">
        <f t="shared" ca="1" si="16"/>
        <v>0.18703434101224631</v>
      </c>
      <c r="I227" s="28">
        <f t="shared" ca="1" si="17"/>
        <v>0.1830270504215398</v>
      </c>
    </row>
    <row r="228" spans="1:9" x14ac:dyDescent="0.25">
      <c r="A228" vm="3626">
        <f ca="1"/>
        <v>42691</v>
      </c>
      <c r="B228" vm="3627">
        <f ca="1"/>
        <v>21.3</v>
      </c>
      <c r="C228" s="6">
        <f t="shared" ca="1" si="18"/>
        <v>-2.4725274725274637E-2</v>
      </c>
      <c r="D228" vm="3626">
        <f ca="1"/>
        <v>42691</v>
      </c>
      <c r="E228" vm="3628">
        <f ca="1"/>
        <v>116.17</v>
      </c>
      <c r="F228" s="6">
        <f t="shared" ca="1" si="19"/>
        <v>-5.1383060717649087E-3</v>
      </c>
      <c r="G228" vm="3626">
        <f t="shared" ca="1" si="15"/>
        <v>42691</v>
      </c>
      <c r="H228" s="28">
        <f t="shared" ca="1" si="16"/>
        <v>0.18335198416114315</v>
      </c>
      <c r="I228" s="28">
        <f t="shared" ca="1" si="17"/>
        <v>0.1830270504215398</v>
      </c>
    </row>
    <row r="229" spans="1:9" x14ac:dyDescent="0.25">
      <c r="A229" vm="3629">
        <f ca="1"/>
        <v>42692</v>
      </c>
      <c r="B229" vm="3630">
        <f ca="1"/>
        <v>21.05</v>
      </c>
      <c r="C229" s="6">
        <f t="shared" ca="1" si="18"/>
        <v>-1.1737089201877882E-2</v>
      </c>
      <c r="D229" vm="3629">
        <f ca="1"/>
        <v>42692</v>
      </c>
      <c r="E229" vm="3631">
        <f ca="1"/>
        <v>115.15</v>
      </c>
      <c r="F229" s="6">
        <f t="shared" ca="1" si="19"/>
        <v>-8.7802358612377729E-3</v>
      </c>
      <c r="G229" vm="3629">
        <f t="shared" ca="1" si="15"/>
        <v>42692</v>
      </c>
      <c r="H229" s="28">
        <f t="shared" ca="1" si="16"/>
        <v>0.18280503690838038</v>
      </c>
      <c r="I229" s="28">
        <f t="shared" ca="1" si="17"/>
        <v>0.1830270504215398</v>
      </c>
    </row>
    <row r="230" spans="1:9" x14ac:dyDescent="0.25">
      <c r="A230" vm="3632">
        <f ca="1"/>
        <v>42695</v>
      </c>
      <c r="B230" vm="3633">
        <f ca="1"/>
        <v>21.48</v>
      </c>
      <c r="C230" s="6">
        <f t="shared" ca="1" si="18"/>
        <v>2.0427553444180457E-2</v>
      </c>
      <c r="D230" vm="3632">
        <f ca="1"/>
        <v>42695</v>
      </c>
      <c r="E230" vm="3634">
        <f ca="1"/>
        <v>115.58</v>
      </c>
      <c r="F230" s="6">
        <f t="shared" ca="1" si="19"/>
        <v>3.7342596613112455E-3</v>
      </c>
      <c r="G230" vm="3632">
        <f t="shared" ca="1" si="15"/>
        <v>42695</v>
      </c>
      <c r="H230" s="28">
        <f t="shared" ca="1" si="16"/>
        <v>0.18584530195535559</v>
      </c>
      <c r="I230" s="28">
        <f t="shared" ca="1" si="17"/>
        <v>0.1830270504215398</v>
      </c>
    </row>
    <row r="231" spans="1:9" x14ac:dyDescent="0.25">
      <c r="A231" vm="3635">
        <f ca="1"/>
        <v>42696</v>
      </c>
      <c r="B231" vm="3636">
        <f ca="1"/>
        <v>21.56</v>
      </c>
      <c r="C231" s="6">
        <f t="shared" ca="1" si="18"/>
        <v>3.7243947858471849E-3</v>
      </c>
      <c r="D231" vm="3635">
        <f ca="1"/>
        <v>42696</v>
      </c>
      <c r="E231" vm="3637">
        <f ca="1"/>
        <v>115.54</v>
      </c>
      <c r="F231" s="6">
        <f t="shared" ca="1" si="19"/>
        <v>-3.4608063678831513E-4</v>
      </c>
      <c r="G231" vm="3635">
        <f t="shared" ca="1" si="15"/>
        <v>42696</v>
      </c>
      <c r="H231" s="28">
        <f t="shared" ca="1" si="16"/>
        <v>0.18660204258265534</v>
      </c>
      <c r="I231" s="28">
        <f t="shared" ca="1" si="17"/>
        <v>0.1830270504215398</v>
      </c>
    </row>
    <row r="232" spans="1:9" x14ac:dyDescent="0.25">
      <c r="A232" vm="3638">
        <f ca="1"/>
        <v>42697</v>
      </c>
      <c r="B232" vm="3639">
        <f ca="1"/>
        <v>20.5</v>
      </c>
      <c r="C232" s="6">
        <f t="shared" ca="1" si="18"/>
        <v>-4.9165120593691936E-2</v>
      </c>
      <c r="D232" vm="3638">
        <f ca="1"/>
        <v>42697</v>
      </c>
      <c r="E232" vm="3640">
        <f ca="1"/>
        <v>113.25</v>
      </c>
      <c r="F232" s="6">
        <f t="shared" ca="1" si="19"/>
        <v>-1.9819975765968501E-2</v>
      </c>
      <c r="G232" vm="3638">
        <f t="shared" ca="1" si="15"/>
        <v>42697</v>
      </c>
      <c r="H232" s="28">
        <f t="shared" ca="1" si="16"/>
        <v>0.18101545253863136</v>
      </c>
      <c r="I232" s="28">
        <f t="shared" ca="1" si="17"/>
        <v>0.1830270504215398</v>
      </c>
    </row>
    <row r="233" spans="1:9" x14ac:dyDescent="0.25">
      <c r="A233" vm="3641">
        <f ca="1"/>
        <v>42699</v>
      </c>
      <c r="B233" vm="3139">
        <f ca="1"/>
        <v>20.61</v>
      </c>
      <c r="C233" s="6">
        <f t="shared" ca="1" si="18"/>
        <v>5.3658536585365901E-3</v>
      </c>
      <c r="D233" vm="3641">
        <f ca="1"/>
        <v>42699</v>
      </c>
      <c r="E233" vm="3642">
        <f ca="1"/>
        <v>112.61</v>
      </c>
      <c r="F233" s="6">
        <f t="shared" ca="1" si="19"/>
        <v>-5.6512141280353756E-3</v>
      </c>
      <c r="G233" vm="3641">
        <f t="shared" ca="1" si="15"/>
        <v>42699</v>
      </c>
      <c r="H233" s="28">
        <f t="shared" ca="1" si="16"/>
        <v>0.18302104608826925</v>
      </c>
      <c r="I233" s="28">
        <f t="shared" ca="1" si="17"/>
        <v>0.1830270504215398</v>
      </c>
    </row>
    <row r="234" spans="1:9" x14ac:dyDescent="0.25">
      <c r="A234" vm="3643">
        <f ca="1"/>
        <v>42702</v>
      </c>
      <c r="B234" vm="3644">
        <f ca="1"/>
        <v>21.4</v>
      </c>
      <c r="C234" s="6">
        <f t="shared" ca="1" si="18"/>
        <v>3.8330907326540542E-2</v>
      </c>
      <c r="D234" vm="3643">
        <f ca="1"/>
        <v>42702</v>
      </c>
      <c r="E234" vm="3645">
        <f ca="1"/>
        <v>113.8</v>
      </c>
      <c r="F234" s="6">
        <f t="shared" ca="1" si="19"/>
        <v>1.056744516472774E-2</v>
      </c>
      <c r="G234" vm="3643">
        <f t="shared" ca="1" si="15"/>
        <v>42702</v>
      </c>
      <c r="H234" s="28">
        <f t="shared" ca="1" si="16"/>
        <v>0.18804920913884007</v>
      </c>
      <c r="I234" s="28">
        <f t="shared" ca="1" si="17"/>
        <v>0.1830270504215398</v>
      </c>
    </row>
    <row r="235" spans="1:9" x14ac:dyDescent="0.25">
      <c r="A235" vm="3646">
        <f ca="1"/>
        <v>42703</v>
      </c>
      <c r="B235" vm="3647">
        <f ca="1"/>
        <v>21.23</v>
      </c>
      <c r="C235" s="6">
        <f t="shared" ca="1" si="18"/>
        <v>-7.943925233644733E-3</v>
      </c>
      <c r="D235" vm="3646">
        <f ca="1"/>
        <v>42703</v>
      </c>
      <c r="E235" vm="3648">
        <f ca="1"/>
        <v>113.27</v>
      </c>
      <c r="F235" s="6">
        <f t="shared" ca="1" si="19"/>
        <v>-4.6572934973637681E-3</v>
      </c>
      <c r="G235" vm="3646">
        <f t="shared" ca="1" si="15"/>
        <v>42703</v>
      </c>
      <c r="H235" s="28">
        <f t="shared" ca="1" si="16"/>
        <v>0.18742826873841265</v>
      </c>
      <c r="I235" s="28">
        <f t="shared" ca="1" si="17"/>
        <v>0.1830270504215398</v>
      </c>
    </row>
    <row r="236" spans="1:9" x14ac:dyDescent="0.25">
      <c r="A236" vm="3649">
        <f ca="1"/>
        <v>42704</v>
      </c>
      <c r="B236" vm="3650">
        <f ca="1"/>
        <v>20.83</v>
      </c>
      <c r="C236" s="6">
        <f t="shared" ca="1" si="18"/>
        <v>-1.8841262364578504E-2</v>
      </c>
      <c r="D236" vm="3649">
        <f ca="1"/>
        <v>42704</v>
      </c>
      <c r="E236" vm="3651">
        <f ca="1"/>
        <v>111.75</v>
      </c>
      <c r="F236" s="6">
        <f t="shared" ca="1" si="19"/>
        <v>-1.3419263706188733E-2</v>
      </c>
      <c r="G236" vm="3649">
        <f t="shared" ca="1" si="15"/>
        <v>42704</v>
      </c>
      <c r="H236" s="28">
        <f t="shared" ca="1" si="16"/>
        <v>0.18639821029082773</v>
      </c>
      <c r="I236" s="28">
        <f t="shared" ca="1" si="17"/>
        <v>0.1830270504215398</v>
      </c>
    </row>
    <row r="237" spans="1:9" x14ac:dyDescent="0.25">
      <c r="A237" vm="3652">
        <f ca="1"/>
        <v>42705</v>
      </c>
      <c r="B237" vm="3653">
        <f ca="1"/>
        <v>20.66</v>
      </c>
      <c r="C237" s="6">
        <f t="shared" ca="1" si="18"/>
        <v>-8.1613058089293755E-3</v>
      </c>
      <c r="D237" vm="3652">
        <f ca="1"/>
        <v>42705</v>
      </c>
      <c r="E237" vm="3654">
        <f ca="1"/>
        <v>111.54</v>
      </c>
      <c r="F237" s="6">
        <f t="shared" ca="1" si="19"/>
        <v>-1.8791946308723828E-3</v>
      </c>
      <c r="G237" vm="3652">
        <f t="shared" ca="1" si="15"/>
        <v>42705</v>
      </c>
      <c r="H237" s="28">
        <f t="shared" ca="1" si="16"/>
        <v>0.18522503137887752</v>
      </c>
      <c r="I237" s="28">
        <f t="shared" ca="1" si="17"/>
        <v>0.1830270504215398</v>
      </c>
    </row>
    <row r="238" spans="1:9" x14ac:dyDescent="0.25">
      <c r="A238" vm="3655">
        <f ca="1"/>
        <v>42706</v>
      </c>
      <c r="B238" vm="3656">
        <f ca="1"/>
        <v>21.37</v>
      </c>
      <c r="C238" s="6">
        <f t="shared" ca="1" si="18"/>
        <v>3.436592449177156E-2</v>
      </c>
      <c r="D238" vm="3655">
        <f ca="1"/>
        <v>42706</v>
      </c>
      <c r="E238" vm="3657">
        <f ca="1"/>
        <v>112.14</v>
      </c>
      <c r="F238" s="6">
        <f t="shared" ca="1" si="19"/>
        <v>5.3792361484668039E-3</v>
      </c>
      <c r="G238" vm="3655">
        <f t="shared" ca="1" si="15"/>
        <v>42706</v>
      </c>
      <c r="H238" s="28">
        <f t="shared" ca="1" si="16"/>
        <v>0.19056536472266811</v>
      </c>
      <c r="I238" s="28">
        <f t="shared" ca="1" si="17"/>
        <v>0.1830270504215398</v>
      </c>
    </row>
    <row r="239" spans="1:9" x14ac:dyDescent="0.25">
      <c r="A239" vm="3658">
        <f ca="1"/>
        <v>42709</v>
      </c>
      <c r="B239" vm="3659">
        <f ca="1"/>
        <v>21.33</v>
      </c>
      <c r="C239" s="6">
        <f t="shared" ca="1" si="18"/>
        <v>-1.8717828731867892E-3</v>
      </c>
      <c r="D239" vm="3658">
        <f ca="1"/>
        <v>42709</v>
      </c>
      <c r="E239" vm="3654">
        <f ca="1"/>
        <v>111.54</v>
      </c>
      <c r="F239" s="6">
        <f t="shared" ca="1" si="19"/>
        <v>-5.3504547886570331E-3</v>
      </c>
      <c r="G239" vm="3658">
        <f t="shared" ca="1" si="15"/>
        <v>42709</v>
      </c>
      <c r="H239" s="28">
        <f t="shared" ca="1" si="16"/>
        <v>0.1912318450779989</v>
      </c>
      <c r="I239" s="28">
        <f t="shared" ca="1" si="17"/>
        <v>0.1830270504215398</v>
      </c>
    </row>
    <row r="240" spans="1:9" x14ac:dyDescent="0.25">
      <c r="A240" vm="3660">
        <f ca="1"/>
        <v>42710</v>
      </c>
      <c r="B240" vm="3661">
        <f ca="1"/>
        <v>21.2</v>
      </c>
      <c r="C240" s="6">
        <f t="shared" ca="1" si="18"/>
        <v>-6.094702297233856E-3</v>
      </c>
      <c r="D240" vm="3660">
        <f ca="1"/>
        <v>42710</v>
      </c>
      <c r="E240" vm="3662">
        <f ca="1"/>
        <v>111.43</v>
      </c>
      <c r="F240" s="6">
        <f t="shared" ca="1" si="19"/>
        <v>-9.8619329388560661E-4</v>
      </c>
      <c r="G240" vm="3660">
        <f t="shared" ca="1" si="15"/>
        <v>42710</v>
      </c>
      <c r="H240" s="28">
        <f t="shared" ca="1" si="16"/>
        <v>0.19025397110293457</v>
      </c>
      <c r="I240" s="28">
        <f t="shared" ca="1" si="17"/>
        <v>0.1830270504215398</v>
      </c>
    </row>
    <row r="241" spans="1:9" x14ac:dyDescent="0.25">
      <c r="A241" vm="3663">
        <f ca="1"/>
        <v>42711</v>
      </c>
      <c r="B241" vm="3179">
        <f ca="1"/>
        <v>21.44</v>
      </c>
      <c r="C241" s="6">
        <f t="shared" ca="1" si="18"/>
        <v>1.132075471698113E-2</v>
      </c>
      <c r="D241" vm="3663">
        <f ca="1"/>
        <v>42711</v>
      </c>
      <c r="E241" vm="3664">
        <f ca="1"/>
        <v>111.83</v>
      </c>
      <c r="F241" s="6">
        <f t="shared" ca="1" si="19"/>
        <v>3.5896975679798881E-3</v>
      </c>
      <c r="G241" vm="3663">
        <f t="shared" ca="1" si="15"/>
        <v>42711</v>
      </c>
      <c r="H241" s="28">
        <f t="shared" ca="1" si="16"/>
        <v>0.19171957435393008</v>
      </c>
      <c r="I241" s="28">
        <f t="shared" ca="1" si="17"/>
        <v>0.1830270504215398</v>
      </c>
    </row>
    <row r="242" spans="1:9" x14ac:dyDescent="0.25">
      <c r="A242" vm="3665">
        <f ca="1"/>
        <v>42712</v>
      </c>
      <c r="B242" vm="3666">
        <f ca="1"/>
        <v>21.46</v>
      </c>
      <c r="C242" s="6">
        <f t="shared" ca="1" si="18"/>
        <v>9.3283582089553896E-4</v>
      </c>
      <c r="D242" vm="3665">
        <f ca="1"/>
        <v>42712</v>
      </c>
      <c r="E242" vm="3667">
        <f ca="1"/>
        <v>111.57</v>
      </c>
      <c r="F242" s="6">
        <f t="shared" ca="1" si="19"/>
        <v>-2.3249575248145415E-3</v>
      </c>
      <c r="G242" vm="3665">
        <f t="shared" ca="1" si="15"/>
        <v>42712</v>
      </c>
      <c r="H242" s="28">
        <f t="shared" ca="1" si="16"/>
        <v>0.19234561261987992</v>
      </c>
      <c r="I242" s="28">
        <f t="shared" ca="1" si="17"/>
        <v>0.1830270504215398</v>
      </c>
    </row>
    <row r="243" spans="1:9" x14ac:dyDescent="0.25">
      <c r="A243" vm="3668">
        <f ca="1"/>
        <v>42713</v>
      </c>
      <c r="B243" vm="3669">
        <f ca="1"/>
        <v>20.67</v>
      </c>
      <c r="C243" s="6">
        <f t="shared" ca="1" si="18"/>
        <v>-3.6812674743709195E-2</v>
      </c>
      <c r="D243" vm="3668">
        <f ca="1"/>
        <v>42713</v>
      </c>
      <c r="E243" vm="3670">
        <f ca="1"/>
        <v>110.4</v>
      </c>
      <c r="F243" s="6">
        <f t="shared" ca="1" si="19"/>
        <v>-1.0486689970422014E-2</v>
      </c>
      <c r="G243" vm="3668">
        <f t="shared" ca="1" si="15"/>
        <v>42713</v>
      </c>
      <c r="H243" s="28">
        <f t="shared" ca="1" si="16"/>
        <v>0.18722826086956523</v>
      </c>
      <c r="I243" s="28">
        <f t="shared" ca="1" si="17"/>
        <v>0.1830270504215398</v>
      </c>
    </row>
    <row r="244" spans="1:9" x14ac:dyDescent="0.25">
      <c r="A244" vm="3671">
        <f ca="1"/>
        <v>42716</v>
      </c>
      <c r="B244" vm="3672">
        <f ca="1"/>
        <v>20.75</v>
      </c>
      <c r="C244" s="6">
        <f t="shared" ca="1" si="18"/>
        <v>3.8703434929849845E-3</v>
      </c>
      <c r="D244" vm="3671">
        <f ca="1"/>
        <v>42716</v>
      </c>
      <c r="E244" vm="3673">
        <f ca="1"/>
        <v>110.82</v>
      </c>
      <c r="F244" s="6">
        <f t="shared" ca="1" si="19"/>
        <v>3.8043478260867403E-3</v>
      </c>
      <c r="G244" vm="3671">
        <f t="shared" ca="1" si="15"/>
        <v>42716</v>
      </c>
      <c r="H244" s="28">
        <f t="shared" ca="1" si="16"/>
        <v>0.18724057029417074</v>
      </c>
      <c r="I244" s="28">
        <f t="shared" ca="1" si="17"/>
        <v>0.1830270504215398</v>
      </c>
    </row>
    <row r="245" spans="1:9" x14ac:dyDescent="0.25">
      <c r="A245" vm="3674">
        <f ca="1"/>
        <v>42717</v>
      </c>
      <c r="B245" vm="3675">
        <f ca="1"/>
        <v>21.04</v>
      </c>
      <c r="C245" s="6">
        <f t="shared" ca="1" si="18"/>
        <v>1.3975903614457774E-2</v>
      </c>
      <c r="D245" vm="3674">
        <f ca="1"/>
        <v>42717</v>
      </c>
      <c r="E245" vm="3676">
        <f ca="1"/>
        <v>110.45</v>
      </c>
      <c r="F245" s="6">
        <f t="shared" ca="1" si="19"/>
        <v>-3.3387475184983861E-3</v>
      </c>
      <c r="G245" vm="3674">
        <f t="shared" ca="1" si="15"/>
        <v>42717</v>
      </c>
      <c r="H245" s="28">
        <f t="shared" ca="1" si="16"/>
        <v>0.190493435943866</v>
      </c>
      <c r="I245" s="28">
        <f t="shared" ca="1" si="17"/>
        <v>0.1830270504215398</v>
      </c>
    </row>
    <row r="246" spans="1:9" x14ac:dyDescent="0.25">
      <c r="A246" vm="3677">
        <f ca="1"/>
        <v>42718</v>
      </c>
      <c r="B246" vm="3678">
        <f ca="1"/>
        <v>19.89</v>
      </c>
      <c r="C246" s="6">
        <f t="shared" ca="1" si="18"/>
        <v>-5.4657794676805982E-2</v>
      </c>
      <c r="D246" vm="3677">
        <f ca="1"/>
        <v>42718</v>
      </c>
      <c r="E246" vm="3679">
        <f ca="1"/>
        <v>108.83</v>
      </c>
      <c r="F246" s="6">
        <f t="shared" ca="1" si="19"/>
        <v>-1.4667270258035381E-2</v>
      </c>
      <c r="G246" vm="3677">
        <f t="shared" ca="1" si="15"/>
        <v>42718</v>
      </c>
      <c r="H246" s="28">
        <f t="shared" ca="1" si="16"/>
        <v>0.18276210603693835</v>
      </c>
      <c r="I246" s="28">
        <f t="shared" ca="1" si="17"/>
        <v>0.1830270504215398</v>
      </c>
    </row>
    <row r="247" spans="1:9" x14ac:dyDescent="0.25">
      <c r="A247" vm="3680">
        <f ca="1"/>
        <v>42719</v>
      </c>
      <c r="B247" vm="3681">
        <f ca="1"/>
        <v>18.989999999999998</v>
      </c>
      <c r="C247" s="6">
        <f t="shared" ca="1" si="18"/>
        <v>-4.5248868778280604E-2</v>
      </c>
      <c r="D247" vm="3680">
        <f ca="1"/>
        <v>42719</v>
      </c>
      <c r="E247" vm="3682">
        <f ca="1"/>
        <v>107.34</v>
      </c>
      <c r="F247" s="6">
        <f t="shared" ca="1" si="19"/>
        <v>-1.3691077827804765E-2</v>
      </c>
      <c r="G247" vm="3680">
        <f t="shared" ca="1" si="15"/>
        <v>42719</v>
      </c>
      <c r="H247" s="28">
        <f t="shared" ca="1" si="16"/>
        <v>0.17691447736165453</v>
      </c>
      <c r="I247" s="28">
        <f t="shared" ca="1" si="17"/>
        <v>0.1830270504215398</v>
      </c>
    </row>
    <row r="248" spans="1:9" x14ac:dyDescent="0.25">
      <c r="A248" vm="3683">
        <f ca="1"/>
        <v>42720</v>
      </c>
      <c r="B248" vm="3684">
        <f ca="1"/>
        <v>19.079999999999998</v>
      </c>
      <c r="C248" s="6">
        <f t="shared" ca="1" si="18"/>
        <v>4.7393364928909332E-3</v>
      </c>
      <c r="D248" vm="3683">
        <f ca="1"/>
        <v>42720</v>
      </c>
      <c r="E248" vm="3041">
        <f ca="1"/>
        <v>108.05</v>
      </c>
      <c r="F248" s="6">
        <f t="shared" ca="1" si="19"/>
        <v>6.614495994037517E-3</v>
      </c>
      <c r="G248" vm="3683">
        <f t="shared" ca="1" si="15"/>
        <v>42720</v>
      </c>
      <c r="H248" s="28">
        <f t="shared" ca="1" si="16"/>
        <v>0.17658491439148541</v>
      </c>
      <c r="I248" s="28">
        <f t="shared" ca="1" si="17"/>
        <v>0.1830270504215398</v>
      </c>
    </row>
    <row r="249" spans="1:9" x14ac:dyDescent="0.25">
      <c r="A249" vm="3685">
        <f ca="1"/>
        <v>42723</v>
      </c>
      <c r="B249" vm="3684">
        <f ca="1"/>
        <v>19.079999999999998</v>
      </c>
      <c r="C249" s="6">
        <f t="shared" ca="1" si="18"/>
        <v>0</v>
      </c>
      <c r="D249" vm="3685">
        <f ca="1"/>
        <v>42723</v>
      </c>
      <c r="E249" vm="3686">
        <f ca="1"/>
        <v>108.59</v>
      </c>
      <c r="F249" s="6">
        <f t="shared" ca="1" si="19"/>
        <v>4.9976862563627655E-3</v>
      </c>
      <c r="G249" vm="3685">
        <f t="shared" ca="1" si="15"/>
        <v>42723</v>
      </c>
      <c r="H249" s="28">
        <f t="shared" ca="1" si="16"/>
        <v>0.17570678699696102</v>
      </c>
      <c r="I249" s="28">
        <f t="shared" ca="1" si="17"/>
        <v>0.1830270504215398</v>
      </c>
    </row>
    <row r="250" spans="1:9" x14ac:dyDescent="0.25">
      <c r="A250" vm="3687">
        <f ca="1"/>
        <v>42724</v>
      </c>
      <c r="B250" vm="3688">
        <f ca="1"/>
        <v>19.13</v>
      </c>
      <c r="C250" s="6">
        <f t="shared" ca="1" si="18"/>
        <v>2.620545073375391E-3</v>
      </c>
      <c r="D250" vm="3687">
        <f ca="1"/>
        <v>42724</v>
      </c>
      <c r="E250" vm="3689">
        <f ca="1"/>
        <v>107.79</v>
      </c>
      <c r="F250" s="6">
        <f t="shared" ca="1" si="19"/>
        <v>-7.3671608803757005E-3</v>
      </c>
      <c r="G250" vm="3687">
        <f t="shared" ca="1" si="15"/>
        <v>42724</v>
      </c>
      <c r="H250" s="28">
        <f t="shared" ca="1" si="16"/>
        <v>0.17747471936172185</v>
      </c>
      <c r="I250" s="28">
        <f t="shared" ca="1" si="17"/>
        <v>0.1830270504215398</v>
      </c>
    </row>
    <row r="251" spans="1:9" x14ac:dyDescent="0.25">
      <c r="A251" vm="3690">
        <f ca="1"/>
        <v>42725</v>
      </c>
      <c r="B251" vm="3691">
        <f ca="1"/>
        <v>19.09</v>
      </c>
      <c r="C251" s="6">
        <f t="shared" ca="1" si="18"/>
        <v>-2.090956612650241E-3</v>
      </c>
      <c r="D251" vm="3690">
        <f ca="1"/>
        <v>42725</v>
      </c>
      <c r="E251" vm="3692">
        <f ca="1"/>
        <v>107.85</v>
      </c>
      <c r="F251" s="6">
        <f t="shared" ca="1" si="19"/>
        <v>5.5663790704141292E-4</v>
      </c>
      <c r="G251" vm="3690">
        <f t="shared" ca="1" si="15"/>
        <v>42725</v>
      </c>
      <c r="H251" s="28">
        <f t="shared" ca="1" si="16"/>
        <v>0.1770050996754752</v>
      </c>
      <c r="I251" s="28">
        <f t="shared" ca="1" si="17"/>
        <v>0.1830270504215398</v>
      </c>
    </row>
    <row r="252" spans="1:9" x14ac:dyDescent="0.25">
      <c r="A252" vm="3693">
        <f ca="1"/>
        <v>42726</v>
      </c>
      <c r="B252" vm="3694">
        <f ca="1"/>
        <v>19.07</v>
      </c>
      <c r="C252" s="6">
        <f t="shared" ca="1" si="18"/>
        <v>-1.0476689366160086E-3</v>
      </c>
      <c r="D252" vm="3693">
        <f ca="1"/>
        <v>42726</v>
      </c>
      <c r="E252" vm="3695">
        <f ca="1"/>
        <v>107.59</v>
      </c>
      <c r="F252" s="6">
        <f t="shared" ca="1" si="19"/>
        <v>-2.410755679183918E-3</v>
      </c>
      <c r="G252" vm="3693">
        <f t="shared" ca="1" si="15"/>
        <v>42726</v>
      </c>
      <c r="H252" s="28">
        <f t="shared" ca="1" si="16"/>
        <v>0.1772469560368064</v>
      </c>
      <c r="I252" s="28">
        <f t="shared" ca="1" si="17"/>
        <v>0.1830270504215398</v>
      </c>
    </row>
    <row r="253" spans="1:9" x14ac:dyDescent="0.25">
      <c r="A253" vm="3696">
        <f ca="1"/>
        <v>42727</v>
      </c>
      <c r="B253" vm="3697">
        <f ca="1"/>
        <v>19.34</v>
      </c>
      <c r="C253" s="6">
        <f t="shared" ca="1" si="18"/>
        <v>1.4158363922391226E-2</v>
      </c>
      <c r="D253" vm="3696">
        <f ca="1"/>
        <v>42727</v>
      </c>
      <c r="E253" vm="3698">
        <f ca="1"/>
        <v>107.93</v>
      </c>
      <c r="F253" s="6">
        <f t="shared" ca="1" si="19"/>
        <v>3.1601449948879257E-3</v>
      </c>
      <c r="G253" vm="3696">
        <f t="shared" ca="1" si="15"/>
        <v>42727</v>
      </c>
      <c r="H253" s="28">
        <f t="shared" ca="1" si="16"/>
        <v>0.17919021588066339</v>
      </c>
      <c r="I253" s="28">
        <f t="shared" ca="1" si="17"/>
        <v>0.1830270504215398</v>
      </c>
    </row>
    <row r="254" spans="1:9" x14ac:dyDescent="0.25">
      <c r="A254" vm="3699">
        <f ca="1"/>
        <v>42731</v>
      </c>
      <c r="B254" vm="3700">
        <f ca="1"/>
        <v>19.87</v>
      </c>
      <c r="C254" s="6">
        <f t="shared" ca="1" si="18"/>
        <v>2.7404343329886283E-2</v>
      </c>
      <c r="D254" vm="3699">
        <f ca="1"/>
        <v>42731</v>
      </c>
      <c r="E254" vm="3701">
        <f ca="1"/>
        <v>108.56</v>
      </c>
      <c r="F254" s="6">
        <f t="shared" ca="1" si="19"/>
        <v>5.8371166496802296E-3</v>
      </c>
      <c r="G254" vm="3699">
        <f t="shared" ca="1" si="15"/>
        <v>42731</v>
      </c>
      <c r="H254" s="28">
        <f t="shared" ca="1" si="16"/>
        <v>0.18303242446573323</v>
      </c>
      <c r="I254" s="28">
        <f t="shared" ca="1" si="17"/>
        <v>0.1830270504215398</v>
      </c>
    </row>
    <row r="255" spans="1:9" x14ac:dyDescent="0.25">
      <c r="A255" vm="3702">
        <f ca="1"/>
        <v>42732</v>
      </c>
      <c r="B255" vm="3703">
        <f ca="1"/>
        <v>20.239999999999998</v>
      </c>
      <c r="C255" s="6">
        <f t="shared" ca="1" si="18"/>
        <v>1.8621036738801999E-2</v>
      </c>
      <c r="D255" vm="3702">
        <f ca="1"/>
        <v>42732</v>
      </c>
      <c r="E255" vm="3704">
        <f ca="1"/>
        <v>108.86</v>
      </c>
      <c r="F255" s="6">
        <f t="shared" ca="1" si="19"/>
        <v>2.7634487840824118E-3</v>
      </c>
      <c r="G255" vm="3702">
        <f t="shared" ca="1" si="15"/>
        <v>42732</v>
      </c>
      <c r="H255" s="28">
        <f t="shared" ca="1" si="16"/>
        <v>0.18592687855961784</v>
      </c>
      <c r="I255" s="28">
        <f t="shared" ca="1" si="17"/>
        <v>0.1830270504215398</v>
      </c>
    </row>
    <row r="256" spans="1:9" x14ac:dyDescent="0.25">
      <c r="A256" vm="3705">
        <f ca="1"/>
        <v>42733</v>
      </c>
      <c r="B256" vm="3706">
        <f ca="1"/>
        <v>21.75</v>
      </c>
      <c r="C256" s="6">
        <f t="shared" ca="1" si="18"/>
        <v>7.4604743083004132E-2</v>
      </c>
      <c r="D256" vm="3705">
        <f ca="1"/>
        <v>42733</v>
      </c>
      <c r="E256" vm="3707">
        <f ca="1"/>
        <v>110.29</v>
      </c>
      <c r="F256" s="6">
        <f t="shared" ca="1" si="19"/>
        <v>1.3136138159103528E-2</v>
      </c>
      <c r="G256" vm="3705">
        <f t="shared" ca="1" si="15"/>
        <v>42733</v>
      </c>
      <c r="H256" s="28">
        <f t="shared" ca="1" si="16"/>
        <v>0.19720736240819656</v>
      </c>
      <c r="I256" s="28">
        <f t="shared" ca="1" si="17"/>
        <v>0.1830270504215398</v>
      </c>
    </row>
    <row r="257" spans="1:9" x14ac:dyDescent="0.25">
      <c r="A257" vm="3708">
        <f ca="1"/>
        <v>42734</v>
      </c>
      <c r="B257" vm="3616">
        <f ca="1"/>
        <v>20.92</v>
      </c>
      <c r="C257" s="6">
        <f t="shared" ca="1" si="18"/>
        <v>-3.8160919540229821E-2</v>
      </c>
      <c r="D257" vm="3708">
        <f ca="1"/>
        <v>42734</v>
      </c>
      <c r="E257" vm="3709">
        <f ca="1"/>
        <v>109.61</v>
      </c>
      <c r="F257" s="6">
        <f t="shared" ca="1" si="19"/>
        <v>-6.1655635143712528E-3</v>
      </c>
      <c r="G257" vm="3708">
        <f t="shared" ca="1" si="15"/>
        <v>42734</v>
      </c>
      <c r="H257" s="28">
        <f t="shared" ca="1" si="16"/>
        <v>0.19085849831219781</v>
      </c>
      <c r="I257" s="28">
        <f t="shared" ca="1" si="17"/>
        <v>0.1830270504215398</v>
      </c>
    </row>
    <row r="258" spans="1:9" x14ac:dyDescent="0.25">
      <c r="A258" vm="3710">
        <f ca="1"/>
        <v>42738</v>
      </c>
      <c r="B258" vm="3711">
        <f ca="1"/>
        <v>21.76</v>
      </c>
      <c r="C258" s="6">
        <f t="shared" ca="1" si="18"/>
        <v>4.0152963671128195E-2</v>
      </c>
      <c r="D258" vm="3710">
        <f ca="1"/>
        <v>42738</v>
      </c>
      <c r="E258" vm="3712">
        <f ca="1"/>
        <v>110.47</v>
      </c>
      <c r="F258" s="6">
        <f t="shared" ca="1" si="19"/>
        <v>7.8459994526047794E-3</v>
      </c>
      <c r="G258" vm="3710">
        <f t="shared" ca="1" si="15"/>
        <v>42738</v>
      </c>
      <c r="H258" s="28">
        <f t="shared" ca="1" si="16"/>
        <v>0.19697655472073869</v>
      </c>
      <c r="I258" s="28">
        <f t="shared" ca="1" si="17"/>
        <v>0.1830270504215398</v>
      </c>
    </row>
    <row r="259" spans="1:9" x14ac:dyDescent="0.25">
      <c r="A259" vm="3713">
        <f ca="1"/>
        <v>42739</v>
      </c>
      <c r="B259" vm="3714">
        <f ca="1"/>
        <v>21.92</v>
      </c>
      <c r="C259" s="6">
        <f t="shared" ca="1" si="18"/>
        <v>7.3529411764705621E-3</v>
      </c>
      <c r="D259" vm="3713">
        <f ca="1"/>
        <v>42739</v>
      </c>
      <c r="E259" vm="3715">
        <f ca="1"/>
        <v>110.86</v>
      </c>
      <c r="F259" s="6">
        <f t="shared" ca="1" si="19"/>
        <v>3.5303702362632361E-3</v>
      </c>
      <c r="G259" vm="3713">
        <f t="shared" ca="1" si="15"/>
        <v>42739</v>
      </c>
      <c r="H259" s="28">
        <f t="shared" ca="1" si="16"/>
        <v>0.19772686270972401</v>
      </c>
      <c r="I259" s="28">
        <f t="shared" ca="1" si="17"/>
        <v>0.1830270504215398</v>
      </c>
    </row>
    <row r="260" spans="1:9" x14ac:dyDescent="0.25">
      <c r="A260" vm="3716">
        <f ca="1"/>
        <v>42740</v>
      </c>
      <c r="B260" vm="3717">
        <f ca="1"/>
        <v>23.2</v>
      </c>
      <c r="C260" s="6">
        <f t="shared" ca="1" si="18"/>
        <v>5.8394160583941535E-2</v>
      </c>
      <c r="D260" vm="3716">
        <f ca="1"/>
        <v>42740</v>
      </c>
      <c r="E260" vm="3718">
        <f ca="1"/>
        <v>112.58</v>
      </c>
      <c r="F260" s="6">
        <f t="shared" ca="1" si="19"/>
        <v>1.5515064044741012E-2</v>
      </c>
      <c r="G260" vm="3716">
        <f t="shared" ca="1" si="15"/>
        <v>42740</v>
      </c>
      <c r="H260" s="28">
        <f t="shared" ca="1" si="16"/>
        <v>0.20607567951678807</v>
      </c>
      <c r="I260" s="28">
        <f t="shared" ca="1" si="17"/>
        <v>0.1830270504215398</v>
      </c>
    </row>
    <row r="261" spans="1:9" x14ac:dyDescent="0.25">
      <c r="A261" vm="3719">
        <f ca="1"/>
        <v>42741</v>
      </c>
      <c r="B261" vm="3720">
        <f ca="1"/>
        <v>22.39</v>
      </c>
      <c r="C261" s="6">
        <f t="shared" ca="1" si="18"/>
        <v>-3.4913793103448221E-2</v>
      </c>
      <c r="D261" vm="3719">
        <f ca="1"/>
        <v>42741</v>
      </c>
      <c r="E261" vm="3651">
        <f ca="1"/>
        <v>111.75</v>
      </c>
      <c r="F261" s="6">
        <f t="shared" ca="1" si="19"/>
        <v>-7.3725350861609806E-3</v>
      </c>
      <c r="G261" vm="3719">
        <f t="shared" ca="1" si="15"/>
        <v>42741</v>
      </c>
      <c r="H261" s="28">
        <f t="shared" ca="1" si="16"/>
        <v>0.20035794183445191</v>
      </c>
      <c r="I261" s="28">
        <f t="shared" ca="1" si="17"/>
        <v>0.1830270504215398</v>
      </c>
    </row>
    <row r="262" spans="1:9" x14ac:dyDescent="0.25">
      <c r="A262" vm="3721">
        <f ca="1"/>
        <v>42744</v>
      </c>
      <c r="B262" vm="3209">
        <f ca="1"/>
        <v>22.46</v>
      </c>
      <c r="C262" s="6">
        <f t="shared" ca="1" si="18"/>
        <v>3.1263957123714992E-3</v>
      </c>
      <c r="D262" vm="3721">
        <f ca="1"/>
        <v>42744</v>
      </c>
      <c r="E262" vm="3722">
        <f ca="1"/>
        <v>112.67</v>
      </c>
      <c r="F262" s="6">
        <f t="shared" ca="1" si="19"/>
        <v>8.2326621923938248E-3</v>
      </c>
      <c r="G262" vm="3721">
        <f t="shared" ref="G262:G325" ca="1" si="20">D262</f>
        <v>42744</v>
      </c>
      <c r="H262" s="28">
        <f t="shared" ref="H262:H325" ca="1" si="21">B262/E262</f>
        <v>0.19934321469779001</v>
      </c>
      <c r="I262" s="28">
        <f t="shared" ref="I262:I325" ca="1" si="22">AVERAGE(H$5:H$2457)</f>
        <v>0.1830270504215398</v>
      </c>
    </row>
    <row r="263" spans="1:9" x14ac:dyDescent="0.25">
      <c r="A263" vm="3723">
        <f ca="1"/>
        <v>42745</v>
      </c>
      <c r="B263" vm="3724">
        <f ca="1"/>
        <v>22.62</v>
      </c>
      <c r="C263" s="6">
        <f t="shared" ref="C263:C326" ca="1" si="23">B263/B262-1</f>
        <v>7.1237756010684716E-3</v>
      </c>
      <c r="D263" vm="3723">
        <f ca="1"/>
        <v>42745</v>
      </c>
      <c r="E263" vm="3725">
        <f ca="1"/>
        <v>113.15</v>
      </c>
      <c r="F263" s="6">
        <f t="shared" ref="F263:F326" ca="1" si="24">E263/E262-1</f>
        <v>4.2602289873081567E-3</v>
      </c>
      <c r="G263" vm="3723">
        <f t="shared" ca="1" si="20"/>
        <v>42745</v>
      </c>
      <c r="H263" s="28">
        <f t="shared" ca="1" si="21"/>
        <v>0.1999116217410517</v>
      </c>
      <c r="I263" s="28">
        <f t="shared" ca="1" si="22"/>
        <v>0.1830270504215398</v>
      </c>
    </row>
    <row r="264" spans="1:9" x14ac:dyDescent="0.25">
      <c r="A264" vm="3726">
        <f ca="1"/>
        <v>42746</v>
      </c>
      <c r="B264" vm="3727">
        <f ca="1"/>
        <v>22.57</v>
      </c>
      <c r="C264" s="6">
        <f t="shared" ca="1" si="23"/>
        <v>-2.210433244915988E-3</v>
      </c>
      <c r="D264" vm="3726">
        <f ca="1"/>
        <v>42746</v>
      </c>
      <c r="E264" vm="3728">
        <f ca="1"/>
        <v>113.5</v>
      </c>
      <c r="F264" s="6">
        <f t="shared" ca="1" si="24"/>
        <v>3.0932390631903672E-3</v>
      </c>
      <c r="G264" vm="3726">
        <f t="shared" ca="1" si="20"/>
        <v>42746</v>
      </c>
      <c r="H264" s="28">
        <f t="shared" ca="1" si="21"/>
        <v>0.1988546255506608</v>
      </c>
      <c r="I264" s="28">
        <f t="shared" ca="1" si="22"/>
        <v>0.1830270504215398</v>
      </c>
    </row>
    <row r="265" spans="1:9" x14ac:dyDescent="0.25">
      <c r="A265" vm="3729">
        <f ca="1"/>
        <v>42747</v>
      </c>
      <c r="B265" vm="3724">
        <f ca="1"/>
        <v>22.62</v>
      </c>
      <c r="C265" s="6">
        <f t="shared" ca="1" si="23"/>
        <v>2.2153300841825097E-3</v>
      </c>
      <c r="D265" vm="3729">
        <f ca="1"/>
        <v>42747</v>
      </c>
      <c r="E265" vm="3730">
        <f ca="1"/>
        <v>113.91</v>
      </c>
      <c r="F265" s="6">
        <f t="shared" ca="1" si="24"/>
        <v>3.6123348017620405E-3</v>
      </c>
      <c r="G265" vm="3729">
        <f t="shared" ca="1" si="20"/>
        <v>42747</v>
      </c>
      <c r="H265" s="28">
        <f t="shared" ca="1" si="21"/>
        <v>0.19857782459836715</v>
      </c>
      <c r="I265" s="28">
        <f t="shared" ca="1" si="22"/>
        <v>0.1830270504215398</v>
      </c>
    </row>
    <row r="266" spans="1:9" x14ac:dyDescent="0.25">
      <c r="A266" vm="3731">
        <f ca="1"/>
        <v>42748</v>
      </c>
      <c r="B266" vm="3732">
        <f ca="1"/>
        <v>22.74</v>
      </c>
      <c r="C266" s="6">
        <f t="shared" ca="1" si="23"/>
        <v>5.3050397877982824E-3</v>
      </c>
      <c r="D266" vm="3731">
        <f ca="1"/>
        <v>42748</v>
      </c>
      <c r="E266" vm="3733">
        <f ca="1"/>
        <v>114.21</v>
      </c>
      <c r="F266" s="6">
        <f t="shared" ca="1" si="24"/>
        <v>2.6336581511718915E-3</v>
      </c>
      <c r="G266" vm="3731">
        <f t="shared" ca="1" si="20"/>
        <v>42748</v>
      </c>
      <c r="H266" s="28">
        <f t="shared" ca="1" si="21"/>
        <v>0.19910690832676647</v>
      </c>
      <c r="I266" s="28">
        <f t="shared" ca="1" si="22"/>
        <v>0.1830270504215398</v>
      </c>
    </row>
    <row r="267" spans="1:9" x14ac:dyDescent="0.25">
      <c r="A267" vm="3734">
        <f ca="1"/>
        <v>42752</v>
      </c>
      <c r="B267" vm="3735">
        <f ca="1"/>
        <v>23.36</v>
      </c>
      <c r="C267" s="6">
        <f t="shared" ca="1" si="23"/>
        <v>2.7264731750219928E-2</v>
      </c>
      <c r="D267" vm="3734">
        <f ca="1"/>
        <v>42752</v>
      </c>
      <c r="E267" vm="3736">
        <f ca="1"/>
        <v>115.85</v>
      </c>
      <c r="F267" s="6">
        <f t="shared" ca="1" si="24"/>
        <v>1.4359513177480077E-2</v>
      </c>
      <c r="G267" vm="3734">
        <f t="shared" ca="1" si="20"/>
        <v>42752</v>
      </c>
      <c r="H267" s="28">
        <f t="shared" ca="1" si="21"/>
        <v>0.20164005179110919</v>
      </c>
      <c r="I267" s="28">
        <f t="shared" ca="1" si="22"/>
        <v>0.1830270504215398</v>
      </c>
    </row>
    <row r="268" spans="1:9" x14ac:dyDescent="0.25">
      <c r="A268" vm="3737">
        <f ca="1"/>
        <v>42753</v>
      </c>
      <c r="B268" vm="3738">
        <f ca="1"/>
        <v>23.01</v>
      </c>
      <c r="C268" s="6">
        <f t="shared" ca="1" si="23"/>
        <v>-1.4982876712328674E-2</v>
      </c>
      <c r="D268" vm="3737">
        <f ca="1"/>
        <v>42753</v>
      </c>
      <c r="E268" vm="3739">
        <f ca="1"/>
        <v>114.87</v>
      </c>
      <c r="F268" s="6">
        <f t="shared" ca="1" si="24"/>
        <v>-8.459214501510437E-3</v>
      </c>
      <c r="G268" vm="3737">
        <f t="shared" ca="1" si="20"/>
        <v>42753</v>
      </c>
      <c r="H268" s="28">
        <f t="shared" ca="1" si="21"/>
        <v>0.20031339775398277</v>
      </c>
      <c r="I268" s="28">
        <f t="shared" ca="1" si="22"/>
        <v>0.1830270504215398</v>
      </c>
    </row>
    <row r="269" spans="1:9" x14ac:dyDescent="0.25">
      <c r="A269" vm="3740">
        <f ca="1"/>
        <v>42754</v>
      </c>
      <c r="B269" vm="3185">
        <f ca="1"/>
        <v>22.88</v>
      </c>
      <c r="C269" s="6">
        <f t="shared" ca="1" si="23"/>
        <v>-5.6497175141243527E-3</v>
      </c>
      <c r="D269" vm="3740">
        <f ca="1"/>
        <v>42754</v>
      </c>
      <c r="E269" vm="3071">
        <f ca="1"/>
        <v>114.77</v>
      </c>
      <c r="F269" s="6">
        <f t="shared" ca="1" si="24"/>
        <v>-8.7054931661889601E-4</v>
      </c>
      <c r="G269" vm="3740">
        <f t="shared" ca="1" si="20"/>
        <v>42754</v>
      </c>
      <c r="H269" s="28">
        <f t="shared" ca="1" si="21"/>
        <v>0.19935523220353751</v>
      </c>
      <c r="I269" s="28">
        <f t="shared" ca="1" si="22"/>
        <v>0.1830270504215398</v>
      </c>
    </row>
    <row r="270" spans="1:9" x14ac:dyDescent="0.25">
      <c r="A270" vm="3741">
        <f ca="1"/>
        <v>42755</v>
      </c>
      <c r="B270" vm="3742">
        <f ca="1"/>
        <v>23.12</v>
      </c>
      <c r="C270" s="6">
        <f t="shared" ca="1" si="23"/>
        <v>1.0489510489510634E-2</v>
      </c>
      <c r="D270" vm="3741">
        <f ca="1"/>
        <v>42755</v>
      </c>
      <c r="E270" vm="3743">
        <f ca="1"/>
        <v>115.05</v>
      </c>
      <c r="F270" s="6">
        <f t="shared" ca="1" si="24"/>
        <v>2.4396619325608437E-3</v>
      </c>
      <c r="G270" vm="3741">
        <f t="shared" ca="1" si="20"/>
        <v>42755</v>
      </c>
      <c r="H270" s="28">
        <f t="shared" ca="1" si="21"/>
        <v>0.20095610604085182</v>
      </c>
      <c r="I270" s="28">
        <f t="shared" ca="1" si="22"/>
        <v>0.1830270504215398</v>
      </c>
    </row>
    <row r="271" spans="1:9" x14ac:dyDescent="0.25">
      <c r="A271" vm="3744">
        <f ca="1"/>
        <v>42758</v>
      </c>
      <c r="B271" vm="3588">
        <f ca="1"/>
        <v>23.81</v>
      </c>
      <c r="C271" s="6">
        <f t="shared" ca="1" si="23"/>
        <v>2.9844290657439432E-2</v>
      </c>
      <c r="D271" vm="3744">
        <f ca="1"/>
        <v>42758</v>
      </c>
      <c r="E271" vm="3745">
        <f ca="1"/>
        <v>115.79</v>
      </c>
      <c r="F271" s="6">
        <f t="shared" ca="1" si="24"/>
        <v>6.4319860930031059E-3</v>
      </c>
      <c r="G271" vm="3744">
        <f t="shared" ca="1" si="20"/>
        <v>42758</v>
      </c>
      <c r="H271" s="28">
        <f t="shared" ca="1" si="21"/>
        <v>0.20563088349598407</v>
      </c>
      <c r="I271" s="28">
        <f t="shared" ca="1" si="22"/>
        <v>0.1830270504215398</v>
      </c>
    </row>
    <row r="272" spans="1:9" x14ac:dyDescent="0.25">
      <c r="A272" vm="3746">
        <f ca="1"/>
        <v>42759</v>
      </c>
      <c r="B272" vm="3747">
        <f ca="1"/>
        <v>23.83</v>
      </c>
      <c r="C272" s="6">
        <f t="shared" ca="1" si="23"/>
        <v>8.3998320033606966E-4</v>
      </c>
      <c r="D272" vm="3746">
        <f ca="1"/>
        <v>42759</v>
      </c>
      <c r="E272" vm="3748">
        <f ca="1"/>
        <v>115.27</v>
      </c>
      <c r="F272" s="6">
        <f t="shared" ca="1" si="24"/>
        <v>-4.4908886777788037E-3</v>
      </c>
      <c r="G272" vm="3746">
        <f t="shared" ca="1" si="20"/>
        <v>42759</v>
      </c>
      <c r="H272" s="28">
        <f t="shared" ca="1" si="21"/>
        <v>0.20673202047367051</v>
      </c>
      <c r="I272" s="28">
        <f t="shared" ca="1" si="22"/>
        <v>0.1830270504215398</v>
      </c>
    </row>
    <row r="273" spans="1:9" x14ac:dyDescent="0.25">
      <c r="A273" vm="3749">
        <f ca="1"/>
        <v>42760</v>
      </c>
      <c r="B273" vm="3750">
        <f ca="1"/>
        <v>23.47</v>
      </c>
      <c r="C273" s="6">
        <f t="shared" ca="1" si="23"/>
        <v>-1.5107007973143127E-2</v>
      </c>
      <c r="D273" vm="3749">
        <f ca="1"/>
        <v>42760</v>
      </c>
      <c r="E273" vm="3751">
        <f ca="1"/>
        <v>114.32</v>
      </c>
      <c r="F273" s="6">
        <f t="shared" ca="1" si="24"/>
        <v>-8.2415199097770619E-3</v>
      </c>
      <c r="G273" vm="3749">
        <f t="shared" ca="1" si="20"/>
        <v>42760</v>
      </c>
      <c r="H273" s="28">
        <f t="shared" ca="1" si="21"/>
        <v>0.20530090972708187</v>
      </c>
      <c r="I273" s="28">
        <f t="shared" ca="1" si="22"/>
        <v>0.1830270504215398</v>
      </c>
    </row>
    <row r="274" spans="1:9" x14ac:dyDescent="0.25">
      <c r="A274" vm="3752">
        <f ca="1"/>
        <v>42761</v>
      </c>
      <c r="B274" vm="3753">
        <f ca="1"/>
        <v>22.87</v>
      </c>
      <c r="C274" s="6">
        <f t="shared" ca="1" si="23"/>
        <v>-2.5564550489987181E-2</v>
      </c>
      <c r="D274" vm="3752">
        <f ca="1"/>
        <v>42761</v>
      </c>
      <c r="E274" vm="3754">
        <f ca="1"/>
        <v>113.26</v>
      </c>
      <c r="F274" s="6">
        <f t="shared" ca="1" si="24"/>
        <v>-9.2722183344995379E-3</v>
      </c>
      <c r="G274" vm="3752">
        <f t="shared" ca="1" si="20"/>
        <v>42761</v>
      </c>
      <c r="H274" s="28">
        <f t="shared" ca="1" si="21"/>
        <v>0.20192477485431751</v>
      </c>
      <c r="I274" s="28">
        <f t="shared" ca="1" si="22"/>
        <v>0.1830270504215398</v>
      </c>
    </row>
    <row r="275" spans="1:9" x14ac:dyDescent="0.25">
      <c r="A275" vm="3755">
        <f ca="1"/>
        <v>42762</v>
      </c>
      <c r="B275" vm="3756">
        <f ca="1"/>
        <v>23.22</v>
      </c>
      <c r="C275" s="6">
        <f t="shared" ca="1" si="23"/>
        <v>1.5303891560996874E-2</v>
      </c>
      <c r="D275" vm="3755">
        <f ca="1"/>
        <v>42762</v>
      </c>
      <c r="E275" vm="3757">
        <f ca="1"/>
        <v>113.49</v>
      </c>
      <c r="F275" s="6">
        <f t="shared" ca="1" si="24"/>
        <v>2.030725763729313E-3</v>
      </c>
      <c r="G275" vm="3755">
        <f t="shared" ca="1" si="20"/>
        <v>42762</v>
      </c>
      <c r="H275" s="28">
        <f t="shared" ca="1" si="21"/>
        <v>0.20459952418715305</v>
      </c>
      <c r="I275" s="28">
        <f t="shared" ca="1" si="22"/>
        <v>0.1830270504215398</v>
      </c>
    </row>
    <row r="276" spans="1:9" x14ac:dyDescent="0.25">
      <c r="A276" vm="3758">
        <f ca="1"/>
        <v>42765</v>
      </c>
      <c r="B276" vm="3759">
        <f ca="1"/>
        <v>23.15</v>
      </c>
      <c r="C276" s="6">
        <f t="shared" ca="1" si="23"/>
        <v>-3.0146425495263252E-3</v>
      </c>
      <c r="D276" vm="3758">
        <f ca="1"/>
        <v>42765</v>
      </c>
      <c r="E276" vm="3760">
        <f ca="1"/>
        <v>113.97</v>
      </c>
      <c r="F276" s="6">
        <f t="shared" ca="1" si="24"/>
        <v>4.2294475284165856E-3</v>
      </c>
      <c r="G276" vm="3758">
        <f t="shared" ca="1" si="20"/>
        <v>42765</v>
      </c>
      <c r="H276" s="28">
        <f t="shared" ca="1" si="21"/>
        <v>0.20312362902518205</v>
      </c>
      <c r="I276" s="28">
        <f t="shared" ca="1" si="22"/>
        <v>0.1830270504215398</v>
      </c>
    </row>
    <row r="277" spans="1:9" x14ac:dyDescent="0.25">
      <c r="A277" vm="3761">
        <f ca="1"/>
        <v>42766</v>
      </c>
      <c r="B277" vm="3762">
        <f ca="1"/>
        <v>23.93</v>
      </c>
      <c r="C277" s="6">
        <f t="shared" ca="1" si="23"/>
        <v>3.3693304535637125E-2</v>
      </c>
      <c r="D277" vm="3761">
        <f ca="1"/>
        <v>42766</v>
      </c>
      <c r="E277" vm="3763">
        <f ca="1"/>
        <v>115.55</v>
      </c>
      <c r="F277" s="6">
        <f t="shared" ca="1" si="24"/>
        <v>1.3863297358954085E-2</v>
      </c>
      <c r="G277" vm="3761">
        <f t="shared" ca="1" si="20"/>
        <v>42766</v>
      </c>
      <c r="H277" s="28">
        <f t="shared" ca="1" si="21"/>
        <v>0.20709649502379923</v>
      </c>
      <c r="I277" s="28">
        <f t="shared" ca="1" si="22"/>
        <v>0.1830270504215398</v>
      </c>
    </row>
    <row r="278" spans="1:9" x14ac:dyDescent="0.25">
      <c r="A278" vm="3764">
        <f ca="1"/>
        <v>42767</v>
      </c>
      <c r="B278" vm="3765">
        <f ca="1"/>
        <v>23.85</v>
      </c>
      <c r="C278" s="6">
        <f t="shared" ca="1" si="23"/>
        <v>-3.3430839949852853E-3</v>
      </c>
      <c r="D278" vm="3764">
        <f ca="1"/>
        <v>42767</v>
      </c>
      <c r="E278" vm="3766">
        <f ca="1"/>
        <v>115.2</v>
      </c>
      <c r="F278" s="6">
        <f t="shared" ca="1" si="24"/>
        <v>-3.0289917784508402E-3</v>
      </c>
      <c r="G278" vm="3764">
        <f t="shared" ca="1" si="20"/>
        <v>42767</v>
      </c>
      <c r="H278" s="28">
        <f t="shared" ca="1" si="21"/>
        <v>0.20703125</v>
      </c>
      <c r="I278" s="28">
        <f t="shared" ca="1" si="22"/>
        <v>0.1830270504215398</v>
      </c>
    </row>
    <row r="279" spans="1:9" x14ac:dyDescent="0.25">
      <c r="A279" vm="3767">
        <f ca="1"/>
        <v>42768</v>
      </c>
      <c r="B279" vm="3768">
        <f ca="1"/>
        <v>24.38</v>
      </c>
      <c r="C279" s="6">
        <f t="shared" ca="1" si="23"/>
        <v>2.2222222222222143E-2</v>
      </c>
      <c r="D279" vm="3767">
        <f ca="1"/>
        <v>42768</v>
      </c>
      <c r="E279" vm="3769">
        <f ca="1"/>
        <v>115.84</v>
      </c>
      <c r="F279" s="6">
        <f t="shared" ca="1" si="24"/>
        <v>5.5555555555555358E-3</v>
      </c>
      <c r="G279" vm="3767">
        <f t="shared" ca="1" si="20"/>
        <v>42768</v>
      </c>
      <c r="H279" s="28">
        <f t="shared" ca="1" si="21"/>
        <v>0.21046270718232044</v>
      </c>
      <c r="I279" s="28">
        <f t="shared" ca="1" si="22"/>
        <v>0.1830270504215398</v>
      </c>
    </row>
    <row r="280" spans="1:9" x14ac:dyDescent="0.25">
      <c r="A280" vm="3770">
        <f ca="1"/>
        <v>42769</v>
      </c>
      <c r="B280" vm="3771">
        <f ca="1"/>
        <v>24.5</v>
      </c>
      <c r="C280" s="6">
        <f t="shared" ca="1" si="23"/>
        <v>4.9220672682526168E-3</v>
      </c>
      <c r="D280" vm="3770">
        <f ca="1"/>
        <v>42769</v>
      </c>
      <c r="E280" vm="3772">
        <f ca="1"/>
        <v>116.13</v>
      </c>
      <c r="F280" s="6">
        <f t="shared" ca="1" si="24"/>
        <v>2.5034530386740528E-3</v>
      </c>
      <c r="G280" vm="3770">
        <f t="shared" ca="1" si="20"/>
        <v>42769</v>
      </c>
      <c r="H280" s="28">
        <f t="shared" ca="1" si="21"/>
        <v>0.2109704641350211</v>
      </c>
      <c r="I280" s="28">
        <f t="shared" ca="1" si="22"/>
        <v>0.1830270504215398</v>
      </c>
    </row>
    <row r="281" spans="1:9" x14ac:dyDescent="0.25">
      <c r="A281" vm="3773">
        <f ca="1"/>
        <v>42772</v>
      </c>
      <c r="B281" vm="3774">
        <f ca="1"/>
        <v>25.4</v>
      </c>
      <c r="C281" s="6">
        <f t="shared" ca="1" si="23"/>
        <v>3.6734693877551017E-2</v>
      </c>
      <c r="D281" vm="3773">
        <f ca="1"/>
        <v>42772</v>
      </c>
      <c r="E281" vm="3775">
        <f ca="1"/>
        <v>117.7</v>
      </c>
      <c r="F281" s="6">
        <f t="shared" ca="1" si="24"/>
        <v>1.3519331783346411E-2</v>
      </c>
      <c r="G281" vm="3773">
        <f t="shared" ca="1" si="20"/>
        <v>42772</v>
      </c>
      <c r="H281" s="28">
        <f t="shared" ca="1" si="21"/>
        <v>0.21580288870008493</v>
      </c>
      <c r="I281" s="28">
        <f t="shared" ca="1" si="22"/>
        <v>0.1830270504215398</v>
      </c>
    </row>
    <row r="282" spans="1:9" x14ac:dyDescent="0.25">
      <c r="A282" vm="3776">
        <f ca="1"/>
        <v>42773</v>
      </c>
      <c r="B282" vm="3777">
        <f ca="1"/>
        <v>25.29</v>
      </c>
      <c r="C282" s="6">
        <f t="shared" ca="1" si="23"/>
        <v>-4.3307086614172707E-3</v>
      </c>
      <c r="D282" vm="3776">
        <f ca="1"/>
        <v>42773</v>
      </c>
      <c r="E282" vm="3778">
        <f ca="1"/>
        <v>117.46</v>
      </c>
      <c r="F282" s="6">
        <f t="shared" ca="1" si="24"/>
        <v>-2.0390824129142837E-3</v>
      </c>
      <c r="G282" vm="3776">
        <f t="shared" ca="1" si="20"/>
        <v>42773</v>
      </c>
      <c r="H282" s="28">
        <f t="shared" ca="1" si="21"/>
        <v>0.21530733866848289</v>
      </c>
      <c r="I282" s="28">
        <f t="shared" ca="1" si="22"/>
        <v>0.1830270504215398</v>
      </c>
    </row>
    <row r="283" spans="1:9" x14ac:dyDescent="0.25">
      <c r="A283" vm="3779">
        <f ca="1"/>
        <v>42774</v>
      </c>
      <c r="B283" vm="3780">
        <f ca="1"/>
        <v>25.57</v>
      </c>
      <c r="C283" s="6">
        <f t="shared" ca="1" si="23"/>
        <v>1.1071569790431113E-2</v>
      </c>
      <c r="D283" vm="3779">
        <f ca="1"/>
        <v>42774</v>
      </c>
      <c r="E283" vm="3781">
        <f ca="1"/>
        <v>118.19</v>
      </c>
      <c r="F283" s="6">
        <f t="shared" ca="1" si="24"/>
        <v>6.2148816618423641E-3</v>
      </c>
      <c r="G283" vm="3779">
        <f t="shared" ca="1" si="20"/>
        <v>42774</v>
      </c>
      <c r="H283" s="28">
        <f t="shared" ca="1" si="21"/>
        <v>0.21634656062272611</v>
      </c>
      <c r="I283" s="28">
        <f t="shared" ca="1" si="22"/>
        <v>0.1830270504215398</v>
      </c>
    </row>
    <row r="284" spans="1:9" x14ac:dyDescent="0.25">
      <c r="A284" vm="3782">
        <f ca="1"/>
        <v>42775</v>
      </c>
      <c r="B284" vm="3783">
        <f ca="1"/>
        <v>24.91</v>
      </c>
      <c r="C284" s="6">
        <f t="shared" ca="1" si="23"/>
        <v>-2.5811497849041798E-2</v>
      </c>
      <c r="D284" vm="3782">
        <f ca="1"/>
        <v>42775</v>
      </c>
      <c r="E284" vm="3784">
        <f ca="1"/>
        <v>117.29</v>
      </c>
      <c r="F284" s="6">
        <f t="shared" ca="1" si="24"/>
        <v>-7.6148574329468754E-3</v>
      </c>
      <c r="G284" vm="3782">
        <f t="shared" ca="1" si="20"/>
        <v>42775</v>
      </c>
      <c r="H284" s="28">
        <f t="shared" ca="1" si="21"/>
        <v>0.21237957200102309</v>
      </c>
      <c r="I284" s="28">
        <f t="shared" ca="1" si="22"/>
        <v>0.1830270504215398</v>
      </c>
    </row>
    <row r="285" spans="1:9" x14ac:dyDescent="0.25">
      <c r="A285" vm="3785">
        <f ca="1"/>
        <v>42776</v>
      </c>
      <c r="B285" vm="3777">
        <f ca="1"/>
        <v>25.29</v>
      </c>
      <c r="C285" s="6">
        <f t="shared" ca="1" si="23"/>
        <v>1.5254917703733328E-2</v>
      </c>
      <c r="D285" vm="3785">
        <f ca="1"/>
        <v>42776</v>
      </c>
      <c r="E285" vm="3786">
        <f ca="1"/>
        <v>117.6</v>
      </c>
      <c r="F285" s="6">
        <f t="shared" ca="1" si="24"/>
        <v>2.643021570466253E-3</v>
      </c>
      <c r="G285" vm="3785">
        <f t="shared" ca="1" si="20"/>
        <v>42776</v>
      </c>
      <c r="H285" s="28">
        <f t="shared" ca="1" si="21"/>
        <v>0.21505102040816326</v>
      </c>
      <c r="I285" s="28">
        <f t="shared" ca="1" si="22"/>
        <v>0.1830270504215398</v>
      </c>
    </row>
    <row r="286" spans="1:9" x14ac:dyDescent="0.25">
      <c r="A286" vm="3787">
        <f ca="1"/>
        <v>42779</v>
      </c>
      <c r="B286" vm="3788">
        <f ca="1"/>
        <v>24.95</v>
      </c>
      <c r="C286" s="6">
        <f t="shared" ca="1" si="23"/>
        <v>-1.3444049031237637E-2</v>
      </c>
      <c r="D286" vm="3787">
        <f ca="1"/>
        <v>42779</v>
      </c>
      <c r="E286" vm="3789">
        <f ca="1"/>
        <v>116.8</v>
      </c>
      <c r="F286" s="6">
        <f t="shared" ca="1" si="24"/>
        <v>-6.8027210884353817E-3</v>
      </c>
      <c r="G286" vm="3787">
        <f t="shared" ca="1" si="20"/>
        <v>42779</v>
      </c>
      <c r="H286" s="28">
        <f t="shared" ca="1" si="21"/>
        <v>0.21361301369863014</v>
      </c>
      <c r="I286" s="28">
        <f t="shared" ca="1" si="22"/>
        <v>0.1830270504215398</v>
      </c>
    </row>
    <row r="287" spans="1:9" x14ac:dyDescent="0.25">
      <c r="A287" vm="3790">
        <f ca="1"/>
        <v>42780</v>
      </c>
      <c r="B287" vm="3791">
        <f ca="1"/>
        <v>24.92</v>
      </c>
      <c r="C287" s="6">
        <f t="shared" ca="1" si="23"/>
        <v>-1.2024048096191953E-3</v>
      </c>
      <c r="D287" vm="3790">
        <f ca="1"/>
        <v>42780</v>
      </c>
      <c r="E287" vm="3166">
        <f ca="1"/>
        <v>116.93</v>
      </c>
      <c r="F287" s="6">
        <f t="shared" ca="1" si="24"/>
        <v>1.1130136986301498E-3</v>
      </c>
      <c r="G287" vm="3790">
        <f t="shared" ca="1" si="20"/>
        <v>42780</v>
      </c>
      <c r="H287" s="28">
        <f t="shared" ca="1" si="21"/>
        <v>0.2131189600615753</v>
      </c>
      <c r="I287" s="28">
        <f t="shared" ca="1" si="22"/>
        <v>0.1830270504215398</v>
      </c>
    </row>
    <row r="288" spans="1:9" x14ac:dyDescent="0.25">
      <c r="A288" vm="3792">
        <f ca="1"/>
        <v>42781</v>
      </c>
      <c r="B288" vm="3328">
        <f ca="1"/>
        <v>24.93</v>
      </c>
      <c r="C288" s="6">
        <f t="shared" ca="1" si="23"/>
        <v>4.0128410914919144E-4</v>
      </c>
      <c r="D288" vm="3792">
        <f ca="1"/>
        <v>42781</v>
      </c>
      <c r="E288" vm="3793">
        <f ca="1"/>
        <v>117.45</v>
      </c>
      <c r="F288" s="6">
        <f t="shared" ca="1" si="24"/>
        <v>4.4471051056187427E-3</v>
      </c>
      <c r="G288" vm="3792">
        <f t="shared" ca="1" si="20"/>
        <v>42781</v>
      </c>
      <c r="H288" s="28">
        <f t="shared" ca="1" si="21"/>
        <v>0.21226053639846743</v>
      </c>
      <c r="I288" s="28">
        <f t="shared" ca="1" si="22"/>
        <v>0.1830270504215398</v>
      </c>
    </row>
    <row r="289" spans="1:9" x14ac:dyDescent="0.25">
      <c r="A289" vm="3794">
        <f ca="1"/>
        <v>42782</v>
      </c>
      <c r="B289" vm="3795">
        <f ca="1"/>
        <v>25.2</v>
      </c>
      <c r="C289" s="6">
        <f t="shared" ca="1" si="23"/>
        <v>1.0830324909747224E-2</v>
      </c>
      <c r="D289" vm="3794">
        <f ca="1"/>
        <v>42782</v>
      </c>
      <c r="E289" vm="3796">
        <f ca="1"/>
        <v>118.08</v>
      </c>
      <c r="F289" s="6">
        <f t="shared" ca="1" si="24"/>
        <v>5.3639846743294139E-3</v>
      </c>
      <c r="G289" vm="3794">
        <f t="shared" ca="1" si="20"/>
        <v>42782</v>
      </c>
      <c r="H289" s="28">
        <f t="shared" ca="1" si="21"/>
        <v>0.21341463414634146</v>
      </c>
      <c r="I289" s="28">
        <f t="shared" ca="1" si="22"/>
        <v>0.1830270504215398</v>
      </c>
    </row>
    <row r="290" spans="1:9" x14ac:dyDescent="0.25">
      <c r="A290" vm="3797">
        <f ca="1"/>
        <v>42783</v>
      </c>
      <c r="B290" vm="3251">
        <f ca="1"/>
        <v>24.79</v>
      </c>
      <c r="C290" s="6">
        <f t="shared" ca="1" si="23"/>
        <v>-1.6269841269841323E-2</v>
      </c>
      <c r="D290" vm="3797">
        <f ca="1"/>
        <v>42783</v>
      </c>
      <c r="E290" vm="3798">
        <f ca="1"/>
        <v>117.68</v>
      </c>
      <c r="F290" s="6">
        <f t="shared" ca="1" si="24"/>
        <v>-3.387533875338633E-3</v>
      </c>
      <c r="G290" vm="3797">
        <f t="shared" ca="1" si="20"/>
        <v>42783</v>
      </c>
      <c r="H290" s="28">
        <f t="shared" ca="1" si="21"/>
        <v>0.21065601631543165</v>
      </c>
      <c r="I290" s="28">
        <f t="shared" ca="1" si="22"/>
        <v>0.1830270504215398</v>
      </c>
    </row>
    <row r="291" spans="1:9" x14ac:dyDescent="0.25">
      <c r="A291" vm="3799">
        <f ca="1"/>
        <v>42787</v>
      </c>
      <c r="B291" vm="3573">
        <f ca="1"/>
        <v>24.62</v>
      </c>
      <c r="C291" s="6">
        <f t="shared" ca="1" si="23"/>
        <v>-6.8576038725292054E-3</v>
      </c>
      <c r="D291" vm="3799">
        <f ca="1"/>
        <v>42787</v>
      </c>
      <c r="E291" vm="3800">
        <f ca="1"/>
        <v>117.75</v>
      </c>
      <c r="F291" s="6">
        <f t="shared" ca="1" si="24"/>
        <v>5.9483344663480153E-4</v>
      </c>
      <c r="G291" vm="3799">
        <f t="shared" ca="1" si="20"/>
        <v>42787</v>
      </c>
      <c r="H291" s="28">
        <f t="shared" ca="1" si="21"/>
        <v>0.20908704883227178</v>
      </c>
      <c r="I291" s="28">
        <f t="shared" ca="1" si="22"/>
        <v>0.1830270504215398</v>
      </c>
    </row>
    <row r="292" spans="1:9" x14ac:dyDescent="0.25">
      <c r="A292" vm="3801">
        <f ca="1"/>
        <v>42788</v>
      </c>
      <c r="B292" vm="3802">
        <f ca="1"/>
        <v>24.33</v>
      </c>
      <c r="C292" s="6">
        <f t="shared" ca="1" si="23"/>
        <v>-1.1779041429732073E-2</v>
      </c>
      <c r="D292" vm="3801">
        <f ca="1"/>
        <v>42788</v>
      </c>
      <c r="E292" vm="3803">
        <f ca="1"/>
        <v>117.91</v>
      </c>
      <c r="F292" s="6">
        <f t="shared" ca="1" si="24"/>
        <v>1.3588110403397469E-3</v>
      </c>
      <c r="G292" vm="3801">
        <f t="shared" ca="1" si="20"/>
        <v>42788</v>
      </c>
      <c r="H292" s="28">
        <f t="shared" ca="1" si="21"/>
        <v>0.20634382155881603</v>
      </c>
      <c r="I292" s="28">
        <f t="shared" ca="1" si="22"/>
        <v>0.1830270504215398</v>
      </c>
    </row>
    <row r="293" spans="1:9" x14ac:dyDescent="0.25">
      <c r="A293" vm="3804">
        <f ca="1"/>
        <v>42789</v>
      </c>
      <c r="B293" vm="3805">
        <f ca="1"/>
        <v>24.37</v>
      </c>
      <c r="C293" s="6">
        <f t="shared" ca="1" si="23"/>
        <v>1.6440608302508153E-3</v>
      </c>
      <c r="D293" vm="3804">
        <f ca="1"/>
        <v>42789</v>
      </c>
      <c r="E293" vm="3806">
        <f ca="1"/>
        <v>118.94</v>
      </c>
      <c r="F293" s="6">
        <f t="shared" ca="1" si="24"/>
        <v>8.7354762106690576E-3</v>
      </c>
      <c r="G293" vm="3804">
        <f t="shared" ca="1" si="20"/>
        <v>42789</v>
      </c>
      <c r="H293" s="28">
        <f t="shared" ca="1" si="21"/>
        <v>0.20489322347402053</v>
      </c>
      <c r="I293" s="28">
        <f t="shared" ca="1" si="22"/>
        <v>0.1830270504215398</v>
      </c>
    </row>
    <row r="294" spans="1:9" x14ac:dyDescent="0.25">
      <c r="A294" vm="3807">
        <f ca="1"/>
        <v>42790</v>
      </c>
      <c r="B294" vm="3582">
        <f ca="1"/>
        <v>24.13</v>
      </c>
      <c r="C294" s="6">
        <f t="shared" ca="1" si="23"/>
        <v>-9.8481739844071825E-3</v>
      </c>
      <c r="D294" vm="3807">
        <f ca="1"/>
        <v>42790</v>
      </c>
      <c r="E294" vm="3808">
        <f ca="1"/>
        <v>119.7</v>
      </c>
      <c r="F294" s="6">
        <f t="shared" ca="1" si="24"/>
        <v>6.389776357827559E-3</v>
      </c>
      <c r="G294" vm="3807">
        <f t="shared" ca="1" si="20"/>
        <v>42790</v>
      </c>
      <c r="H294" s="28">
        <f t="shared" ca="1" si="21"/>
        <v>0.20158730158730157</v>
      </c>
      <c r="I294" s="28">
        <f t="shared" ca="1" si="22"/>
        <v>0.1830270504215398</v>
      </c>
    </row>
    <row r="295" spans="1:9" x14ac:dyDescent="0.25">
      <c r="A295" vm="3809">
        <f ca="1"/>
        <v>42793</v>
      </c>
      <c r="B295" vm="3200">
        <f ca="1"/>
        <v>22.84</v>
      </c>
      <c r="C295" s="6">
        <f t="shared" ca="1" si="23"/>
        <v>-5.3460422710319033E-2</v>
      </c>
      <c r="D295" vm="3809">
        <f ca="1"/>
        <v>42793</v>
      </c>
      <c r="E295" vm="3810">
        <f ca="1"/>
        <v>119.12</v>
      </c>
      <c r="F295" s="6">
        <f t="shared" ca="1" si="24"/>
        <v>-4.8454469507100972E-3</v>
      </c>
      <c r="G295" vm="3809">
        <f t="shared" ca="1" si="20"/>
        <v>42793</v>
      </c>
      <c r="H295" s="28">
        <f t="shared" ca="1" si="21"/>
        <v>0.19173942243116185</v>
      </c>
      <c r="I295" s="28">
        <f t="shared" ca="1" si="22"/>
        <v>0.1830270504215398</v>
      </c>
    </row>
    <row r="296" spans="1:9" x14ac:dyDescent="0.25">
      <c r="A296" vm="3811">
        <f ca="1"/>
        <v>42794</v>
      </c>
      <c r="B296" vm="3812">
        <f ca="1"/>
        <v>22.85</v>
      </c>
      <c r="C296" s="6">
        <f t="shared" ca="1" si="23"/>
        <v>4.378283712784814E-4</v>
      </c>
      <c r="D296" vm="3811">
        <f ca="1"/>
        <v>42794</v>
      </c>
      <c r="E296" vm="3813">
        <f ca="1"/>
        <v>119.23</v>
      </c>
      <c r="F296" s="6">
        <f t="shared" ca="1" si="24"/>
        <v>9.2343854936194347E-4</v>
      </c>
      <c r="G296" vm="3811">
        <f t="shared" ca="1" si="20"/>
        <v>42794</v>
      </c>
      <c r="H296" s="28">
        <f t="shared" ca="1" si="21"/>
        <v>0.19164639771869496</v>
      </c>
      <c r="I296" s="28">
        <f t="shared" ca="1" si="22"/>
        <v>0.1830270504215398</v>
      </c>
    </row>
    <row r="297" spans="1:9" x14ac:dyDescent="0.25">
      <c r="A297" vm="3814">
        <f ca="1"/>
        <v>42795</v>
      </c>
      <c r="B297" vm="3815">
        <f ca="1"/>
        <v>22.98</v>
      </c>
      <c r="C297" s="6">
        <f t="shared" ca="1" si="23"/>
        <v>5.6892778993435922E-3</v>
      </c>
      <c r="D297" vm="3814">
        <f ca="1"/>
        <v>42795</v>
      </c>
      <c r="E297" vm="3816">
        <f ca="1"/>
        <v>119.06</v>
      </c>
      <c r="F297" s="6">
        <f t="shared" ca="1" si="24"/>
        <v>-1.4258156504235453E-3</v>
      </c>
      <c r="G297" vm="3814">
        <f t="shared" ca="1" si="20"/>
        <v>42795</v>
      </c>
      <c r="H297" s="28">
        <f t="shared" ca="1" si="21"/>
        <v>0.19301192675961701</v>
      </c>
      <c r="I297" s="28">
        <f t="shared" ca="1" si="22"/>
        <v>0.1830270504215398</v>
      </c>
    </row>
    <row r="298" spans="1:9" x14ac:dyDescent="0.25">
      <c r="A298" vm="3817">
        <f ca="1"/>
        <v>42796</v>
      </c>
      <c r="B298" vm="3818">
        <f ca="1"/>
        <v>21.93</v>
      </c>
      <c r="C298" s="6">
        <f t="shared" ca="1" si="23"/>
        <v>-4.5691906005221994E-2</v>
      </c>
      <c r="D298" vm="3817">
        <f ca="1"/>
        <v>42796</v>
      </c>
      <c r="E298" vm="3080">
        <f ca="1"/>
        <v>117.58</v>
      </c>
      <c r="F298" s="6">
        <f t="shared" ca="1" si="24"/>
        <v>-1.2430707206450564E-2</v>
      </c>
      <c r="G298" vm="3817">
        <f t="shared" ca="1" si="20"/>
        <v>42796</v>
      </c>
      <c r="H298" s="28">
        <f t="shared" ca="1" si="21"/>
        <v>0.18651131144752509</v>
      </c>
      <c r="I298" s="28">
        <f t="shared" ca="1" si="22"/>
        <v>0.1830270504215398</v>
      </c>
    </row>
    <row r="299" spans="1:9" x14ac:dyDescent="0.25">
      <c r="A299" vm="3819">
        <f ca="1"/>
        <v>42797</v>
      </c>
      <c r="B299" vm="3193">
        <f ca="1"/>
        <v>22.2</v>
      </c>
      <c r="C299" s="6">
        <f t="shared" ca="1" si="23"/>
        <v>1.2311901504787892E-2</v>
      </c>
      <c r="D299" vm="3819">
        <f ca="1"/>
        <v>42797</v>
      </c>
      <c r="E299" vm="3820">
        <f ca="1"/>
        <v>117.51</v>
      </c>
      <c r="F299" s="6">
        <f t="shared" ca="1" si="24"/>
        <v>-5.9533934342570483E-4</v>
      </c>
      <c r="G299" vm="3819">
        <f t="shared" ca="1" si="20"/>
        <v>42797</v>
      </c>
      <c r="H299" s="28">
        <f t="shared" ca="1" si="21"/>
        <v>0.18892009190707174</v>
      </c>
      <c r="I299" s="28">
        <f t="shared" ca="1" si="22"/>
        <v>0.1830270504215398</v>
      </c>
    </row>
    <row r="300" spans="1:9" x14ac:dyDescent="0.25">
      <c r="A300" vm="3821">
        <f ca="1"/>
        <v>42800</v>
      </c>
      <c r="B300" vm="3822">
        <f ca="1"/>
        <v>21.64</v>
      </c>
      <c r="C300" s="6">
        <f t="shared" ca="1" si="23"/>
        <v>-2.522522522522519E-2</v>
      </c>
      <c r="D300" vm="3821">
        <f ca="1"/>
        <v>42800</v>
      </c>
      <c r="E300" vm="3823">
        <f ca="1"/>
        <v>116.72</v>
      </c>
      <c r="F300" s="6">
        <f t="shared" ca="1" si="24"/>
        <v>-6.7228320993958368E-3</v>
      </c>
      <c r="G300" vm="3821">
        <f t="shared" ca="1" si="20"/>
        <v>42800</v>
      </c>
      <c r="H300" s="28">
        <f t="shared" ca="1" si="21"/>
        <v>0.18540095956134339</v>
      </c>
      <c r="I300" s="28">
        <f t="shared" ca="1" si="22"/>
        <v>0.1830270504215398</v>
      </c>
    </row>
    <row r="301" spans="1:9" x14ac:dyDescent="0.25">
      <c r="A301" vm="3824">
        <f ca="1"/>
        <v>42801</v>
      </c>
      <c r="B301" vm="3825">
        <f ca="1"/>
        <v>21.51</v>
      </c>
      <c r="C301" s="6">
        <f t="shared" ca="1" si="23"/>
        <v>-6.0073937153418688E-3</v>
      </c>
      <c r="D301" vm="3824">
        <f ca="1"/>
        <v>42801</v>
      </c>
      <c r="E301" vm="3826">
        <f ca="1"/>
        <v>115.78</v>
      </c>
      <c r="F301" s="6">
        <f t="shared" ca="1" si="24"/>
        <v>-8.0534612748457413E-3</v>
      </c>
      <c r="G301" vm="3824">
        <f t="shared" ca="1" si="20"/>
        <v>42801</v>
      </c>
      <c r="H301" s="28">
        <f t="shared" ca="1" si="21"/>
        <v>0.18578338227673175</v>
      </c>
      <c r="I301" s="28">
        <f t="shared" ca="1" si="22"/>
        <v>0.1830270504215398</v>
      </c>
    </row>
    <row r="302" spans="1:9" x14ac:dyDescent="0.25">
      <c r="A302" vm="3827">
        <f ca="1"/>
        <v>42802</v>
      </c>
      <c r="B302" vm="3828">
        <f ca="1"/>
        <v>21.35</v>
      </c>
      <c r="C302" s="6">
        <f t="shared" ca="1" si="23"/>
        <v>-7.4384007438400568E-3</v>
      </c>
      <c r="D302" vm="3827">
        <f ca="1"/>
        <v>42802</v>
      </c>
      <c r="E302" vm="3829">
        <f ca="1"/>
        <v>115.06</v>
      </c>
      <c r="F302" s="6">
        <f t="shared" ca="1" si="24"/>
        <v>-6.2186906201416869E-3</v>
      </c>
      <c r="G302" vm="3827">
        <f t="shared" ca="1" si="20"/>
        <v>42802</v>
      </c>
      <c r="H302" s="28">
        <f t="shared" ca="1" si="21"/>
        <v>0.18555536241960718</v>
      </c>
      <c r="I302" s="28">
        <f t="shared" ca="1" si="22"/>
        <v>0.1830270504215398</v>
      </c>
    </row>
    <row r="303" spans="1:9" x14ac:dyDescent="0.25">
      <c r="A303" vm="3830">
        <f ca="1"/>
        <v>42803</v>
      </c>
      <c r="B303" vm="3831">
        <f ca="1"/>
        <v>21.14</v>
      </c>
      <c r="C303" s="6">
        <f t="shared" ca="1" si="23"/>
        <v>-9.8360655737704805E-3</v>
      </c>
      <c r="D303" vm="3830">
        <f ca="1"/>
        <v>42803</v>
      </c>
      <c r="E303" vm="3832">
        <f ca="1"/>
        <v>114.47</v>
      </c>
      <c r="F303" s="6">
        <f t="shared" ca="1" si="24"/>
        <v>-5.127759429862655E-3</v>
      </c>
      <c r="G303" vm="3830">
        <f t="shared" ca="1" si="20"/>
        <v>42803</v>
      </c>
      <c r="H303" s="28">
        <f t="shared" ca="1" si="21"/>
        <v>0.18467720800209664</v>
      </c>
      <c r="I303" s="28">
        <f t="shared" ca="1" si="22"/>
        <v>0.1830270504215398</v>
      </c>
    </row>
    <row r="304" spans="1:9" x14ac:dyDescent="0.25">
      <c r="A304" vm="3833">
        <f ca="1"/>
        <v>42804</v>
      </c>
      <c r="B304" vm="3834">
        <f ca="1"/>
        <v>21.73</v>
      </c>
      <c r="C304" s="6">
        <f t="shared" ca="1" si="23"/>
        <v>2.7909176915799527E-2</v>
      </c>
      <c r="D304" vm="3833">
        <f ca="1"/>
        <v>42804</v>
      </c>
      <c r="E304" vm="3835">
        <f ca="1"/>
        <v>114.72</v>
      </c>
      <c r="F304" s="6">
        <f t="shared" ca="1" si="24"/>
        <v>2.1839783349348885E-3</v>
      </c>
      <c r="G304" vm="3833">
        <f t="shared" ca="1" si="20"/>
        <v>42804</v>
      </c>
      <c r="H304" s="28">
        <f t="shared" ca="1" si="21"/>
        <v>0.18941771269177127</v>
      </c>
      <c r="I304" s="28">
        <f t="shared" ca="1" si="22"/>
        <v>0.1830270504215398</v>
      </c>
    </row>
    <row r="305" spans="1:9" x14ac:dyDescent="0.25">
      <c r="A305" vm="3836">
        <f ca="1"/>
        <v>42807</v>
      </c>
      <c r="B305" vm="3837">
        <f ca="1"/>
        <v>22</v>
      </c>
      <c r="C305" s="6">
        <f t="shared" ca="1" si="23"/>
        <v>1.2425218591808562E-2</v>
      </c>
      <c r="D305" vm="3836">
        <f ca="1"/>
        <v>42807</v>
      </c>
      <c r="E305" vm="3838">
        <f ca="1"/>
        <v>114.74</v>
      </c>
      <c r="F305" s="6">
        <f t="shared" ca="1" si="24"/>
        <v>1.7433751743367587E-4</v>
      </c>
      <c r="G305" vm="3836">
        <f t="shared" ca="1" si="20"/>
        <v>42807</v>
      </c>
      <c r="H305" s="28">
        <f t="shared" ca="1" si="21"/>
        <v>0.191737842077741</v>
      </c>
      <c r="I305" s="28">
        <f t="shared" ca="1" si="22"/>
        <v>0.1830270504215398</v>
      </c>
    </row>
    <row r="306" spans="1:9" x14ac:dyDescent="0.25">
      <c r="A306" vm="3839">
        <f ca="1"/>
        <v>42808</v>
      </c>
      <c r="B306" vm="3840">
        <f ca="1"/>
        <v>21.34</v>
      </c>
      <c r="C306" s="6">
        <f t="shared" ca="1" si="23"/>
        <v>-3.0000000000000027E-2</v>
      </c>
      <c r="D306" vm="3839">
        <f ca="1"/>
        <v>42808</v>
      </c>
      <c r="E306" vm="3841">
        <f ca="1"/>
        <v>114.12</v>
      </c>
      <c r="F306" s="6">
        <f t="shared" ca="1" si="24"/>
        <v>-5.4035210040089821E-3</v>
      </c>
      <c r="G306" vm="3839">
        <f t="shared" ca="1" si="20"/>
        <v>42808</v>
      </c>
      <c r="H306" s="28">
        <f t="shared" ca="1" si="21"/>
        <v>0.18699614440939361</v>
      </c>
      <c r="I306" s="28">
        <f t="shared" ca="1" si="22"/>
        <v>0.1830270504215398</v>
      </c>
    </row>
    <row r="307" spans="1:9" x14ac:dyDescent="0.25">
      <c r="A307" vm="3842">
        <f ca="1"/>
        <v>42809</v>
      </c>
      <c r="B307" vm="3815">
        <f ca="1"/>
        <v>22.98</v>
      </c>
      <c r="C307" s="6">
        <f t="shared" ca="1" si="23"/>
        <v>7.6850984067478922E-2</v>
      </c>
      <c r="D307" vm="3842">
        <f ca="1"/>
        <v>42809</v>
      </c>
      <c r="E307" vm="3843">
        <f ca="1"/>
        <v>116.25</v>
      </c>
      <c r="F307" s="6">
        <f t="shared" ca="1" si="24"/>
        <v>1.8664563617244889E-2</v>
      </c>
      <c r="G307" vm="3842">
        <f t="shared" ca="1" si="20"/>
        <v>42809</v>
      </c>
      <c r="H307" s="28">
        <f t="shared" ca="1" si="21"/>
        <v>0.19767741935483871</v>
      </c>
      <c r="I307" s="28">
        <f t="shared" ca="1" si="22"/>
        <v>0.1830270504215398</v>
      </c>
    </row>
    <row r="308" spans="1:9" x14ac:dyDescent="0.25">
      <c r="A308" vm="3844">
        <f ca="1"/>
        <v>42810</v>
      </c>
      <c r="B308" vm="3290">
        <f ca="1"/>
        <v>22.77</v>
      </c>
      <c r="C308" s="6">
        <f t="shared" ca="1" si="23"/>
        <v>-9.1383812010443766E-3</v>
      </c>
      <c r="D308" vm="3844">
        <f ca="1"/>
        <v>42810</v>
      </c>
      <c r="E308" vm="3845">
        <f ca="1"/>
        <v>116.73</v>
      </c>
      <c r="F308" s="6">
        <f t="shared" ca="1" si="24"/>
        <v>4.1290322580644911E-3</v>
      </c>
      <c r="G308" vm="3844">
        <f t="shared" ca="1" si="20"/>
        <v>42810</v>
      </c>
      <c r="H308" s="28">
        <f t="shared" ca="1" si="21"/>
        <v>0.19506553585196607</v>
      </c>
      <c r="I308" s="28">
        <f t="shared" ca="1" si="22"/>
        <v>0.1830270504215398</v>
      </c>
    </row>
    <row r="309" spans="1:9" x14ac:dyDescent="0.25">
      <c r="A309" vm="3846">
        <f ca="1"/>
        <v>42811</v>
      </c>
      <c r="B309" vm="3847">
        <f ca="1"/>
        <v>22.67</v>
      </c>
      <c r="C309" s="6">
        <f t="shared" ca="1" si="23"/>
        <v>-4.3917435221781931E-3</v>
      </c>
      <c r="D309" vm="3846">
        <f ca="1"/>
        <v>42811</v>
      </c>
      <c r="E309" vm="3848">
        <f ca="1"/>
        <v>116.99</v>
      </c>
      <c r="F309" s="6">
        <f t="shared" ca="1" si="24"/>
        <v>2.2273622890429667E-3</v>
      </c>
      <c r="G309" vm="3846">
        <f t="shared" ca="1" si="20"/>
        <v>42811</v>
      </c>
      <c r="H309" s="28">
        <f t="shared" ca="1" si="21"/>
        <v>0.1937772459184546</v>
      </c>
      <c r="I309" s="28">
        <f t="shared" ca="1" si="22"/>
        <v>0.1830270504215398</v>
      </c>
    </row>
    <row r="310" spans="1:9" x14ac:dyDescent="0.25">
      <c r="A310" vm="3849">
        <f ca="1"/>
        <v>42814</v>
      </c>
      <c r="B310" vm="3850">
        <f ca="1"/>
        <v>22.9374</v>
      </c>
      <c r="C310" s="6">
        <f t="shared" ca="1" si="23"/>
        <v>1.1795324217026781E-2</v>
      </c>
      <c r="D310" vm="3849">
        <f ca="1"/>
        <v>42814</v>
      </c>
      <c r="E310" vm="3851">
        <f ca="1"/>
        <v>117.5645</v>
      </c>
      <c r="F310" s="6">
        <f t="shared" ca="1" si="24"/>
        <v>4.9106761261645815E-3</v>
      </c>
      <c r="G310" vm="3849">
        <f t="shared" ca="1" si="20"/>
        <v>42814</v>
      </c>
      <c r="H310" s="28">
        <f t="shared" ca="1" si="21"/>
        <v>0.19510481480378858</v>
      </c>
      <c r="I310" s="28">
        <f t="shared" ca="1" si="22"/>
        <v>0.1830270504215398</v>
      </c>
    </row>
    <row r="311" spans="1:9" x14ac:dyDescent="0.25">
      <c r="A311" vm="3852">
        <f ca="1"/>
        <v>42815</v>
      </c>
      <c r="B311" vm="3198">
        <f ca="1"/>
        <v>23.26</v>
      </c>
      <c r="C311" s="6">
        <f t="shared" ca="1" si="23"/>
        <v>1.4064366493151015E-2</v>
      </c>
      <c r="D311" vm="3852">
        <f ca="1"/>
        <v>42815</v>
      </c>
      <c r="E311" vm="3853">
        <f ca="1"/>
        <v>118.54</v>
      </c>
      <c r="F311" s="6">
        <f t="shared" ca="1" si="24"/>
        <v>8.2975728217278277E-3</v>
      </c>
      <c r="G311" vm="3852">
        <f t="shared" ca="1" si="20"/>
        <v>42815</v>
      </c>
      <c r="H311" s="28">
        <f t="shared" ca="1" si="21"/>
        <v>0.19622068500084361</v>
      </c>
      <c r="I311" s="28">
        <f t="shared" ca="1" si="22"/>
        <v>0.1830270504215398</v>
      </c>
    </row>
    <row r="312" spans="1:9" x14ac:dyDescent="0.25">
      <c r="A312" vm="3854">
        <f ca="1"/>
        <v>42816</v>
      </c>
      <c r="B312" vm="3203">
        <f ca="1"/>
        <v>23.25</v>
      </c>
      <c r="C312" s="6">
        <f t="shared" ca="1" si="23"/>
        <v>-4.2992261392960085E-4</v>
      </c>
      <c r="D312" vm="3854">
        <f ca="1"/>
        <v>42816</v>
      </c>
      <c r="E312" vm="3855">
        <f ca="1"/>
        <v>118.83</v>
      </c>
      <c r="F312" s="6">
        <f t="shared" ca="1" si="24"/>
        <v>2.446431584275377E-3</v>
      </c>
      <c r="G312" vm="3854">
        <f t="shared" ca="1" si="20"/>
        <v>42816</v>
      </c>
      <c r="H312" s="28">
        <f t="shared" ca="1" si="21"/>
        <v>0.19565766220651351</v>
      </c>
      <c r="I312" s="28">
        <f t="shared" ca="1" si="22"/>
        <v>0.1830270504215398</v>
      </c>
    </row>
    <row r="313" spans="1:9" x14ac:dyDescent="0.25">
      <c r="A313" vm="3856">
        <f ca="1"/>
        <v>42817</v>
      </c>
      <c r="B313" vm="3275">
        <f ca="1"/>
        <v>23.03</v>
      </c>
      <c r="C313" s="6">
        <f t="shared" ca="1" si="23"/>
        <v>-9.4623655913977922E-3</v>
      </c>
      <c r="D313" vm="3856">
        <f ca="1"/>
        <v>42817</v>
      </c>
      <c r="E313" vm="3857">
        <f ca="1"/>
        <v>118.67</v>
      </c>
      <c r="F313" s="6">
        <f t="shared" ca="1" si="24"/>
        <v>-1.3464613313136642E-3</v>
      </c>
      <c r="G313" vm="3856">
        <f t="shared" ca="1" si="20"/>
        <v>42817</v>
      </c>
      <c r="H313" s="28">
        <f t="shared" ca="1" si="21"/>
        <v>0.19406758237128172</v>
      </c>
      <c r="I313" s="28">
        <f t="shared" ca="1" si="22"/>
        <v>0.1830270504215398</v>
      </c>
    </row>
    <row r="314" spans="1:9" x14ac:dyDescent="0.25">
      <c r="A314" vm="3858">
        <f ca="1"/>
        <v>42818</v>
      </c>
      <c r="B314" vm="3859">
        <f ca="1"/>
        <v>22.92</v>
      </c>
      <c r="C314" s="6">
        <f t="shared" ca="1" si="23"/>
        <v>-4.7763786365609961E-3</v>
      </c>
      <c r="D314" vm="3858">
        <f ca="1"/>
        <v>42818</v>
      </c>
      <c r="E314" vm="3860">
        <f ca="1"/>
        <v>118.86</v>
      </c>
      <c r="F314" s="6">
        <f t="shared" ca="1" si="24"/>
        <v>1.6010786213869199E-3</v>
      </c>
      <c r="G314" vm="3858">
        <f t="shared" ca="1" si="20"/>
        <v>42818</v>
      </c>
      <c r="H314" s="28">
        <f t="shared" ca="1" si="21"/>
        <v>0.19283190307925291</v>
      </c>
      <c r="I314" s="28">
        <f t="shared" ca="1" si="22"/>
        <v>0.1830270504215398</v>
      </c>
    </row>
    <row r="315" spans="1:9" x14ac:dyDescent="0.25">
      <c r="A315" vm="3861">
        <f ca="1"/>
        <v>42821</v>
      </c>
      <c r="B315" vm="3862">
        <f ca="1"/>
        <v>23.43</v>
      </c>
      <c r="C315" s="6">
        <f t="shared" ca="1" si="23"/>
        <v>2.2251308900523403E-2</v>
      </c>
      <c r="D315" vm="3861">
        <f ca="1"/>
        <v>42821</v>
      </c>
      <c r="E315" vm="3863">
        <f ca="1"/>
        <v>119.53</v>
      </c>
      <c r="F315" s="6">
        <f t="shared" ca="1" si="24"/>
        <v>5.636883728756592E-3</v>
      </c>
      <c r="G315" vm="3861">
        <f t="shared" ca="1" si="20"/>
        <v>42821</v>
      </c>
      <c r="H315" s="28">
        <f t="shared" ca="1" si="21"/>
        <v>0.19601773613318832</v>
      </c>
      <c r="I315" s="28">
        <f t="shared" ca="1" si="22"/>
        <v>0.1830270504215398</v>
      </c>
    </row>
    <row r="316" spans="1:9" x14ac:dyDescent="0.25">
      <c r="A316" vm="3864">
        <f ca="1"/>
        <v>42822</v>
      </c>
      <c r="B316" vm="3865">
        <f ca="1"/>
        <v>22.81</v>
      </c>
      <c r="C316" s="6">
        <f t="shared" ca="1" si="23"/>
        <v>-2.6461801109688432E-2</v>
      </c>
      <c r="D316" vm="3864">
        <f ca="1"/>
        <v>42822</v>
      </c>
      <c r="E316" vm="3216">
        <f ca="1"/>
        <v>119.04</v>
      </c>
      <c r="F316" s="6">
        <f t="shared" ca="1" si="24"/>
        <v>-4.0993892746590266E-3</v>
      </c>
      <c r="G316" vm="3864">
        <f t="shared" ca="1" si="20"/>
        <v>42822</v>
      </c>
      <c r="H316" s="28">
        <f t="shared" ca="1" si="21"/>
        <v>0.19161626344086019</v>
      </c>
      <c r="I316" s="28">
        <f t="shared" ca="1" si="22"/>
        <v>0.1830270504215398</v>
      </c>
    </row>
    <row r="317" spans="1:9" x14ac:dyDescent="0.25">
      <c r="A317" vm="3866">
        <f ca="1"/>
        <v>42823</v>
      </c>
      <c r="B317" vm="3867">
        <f ca="1"/>
        <v>22.91</v>
      </c>
      <c r="C317" s="6">
        <f t="shared" ca="1" si="23"/>
        <v>4.3840420868039853E-3</v>
      </c>
      <c r="D317" vm="3866">
        <f ca="1"/>
        <v>42823</v>
      </c>
      <c r="E317" vm="3868">
        <f ca="1"/>
        <v>119.33</v>
      </c>
      <c r="F317" s="6">
        <f t="shared" ca="1" si="24"/>
        <v>2.4361559139784994E-3</v>
      </c>
      <c r="G317" vm="3866">
        <f t="shared" ca="1" si="20"/>
        <v>42823</v>
      </c>
      <c r="H317" s="28">
        <f t="shared" ca="1" si="21"/>
        <v>0.19198860303360429</v>
      </c>
      <c r="I317" s="28">
        <f t="shared" ca="1" si="22"/>
        <v>0.1830270504215398</v>
      </c>
    </row>
    <row r="318" spans="1:9" x14ac:dyDescent="0.25">
      <c r="A318" vm="3869">
        <f ca="1"/>
        <v>42824</v>
      </c>
      <c r="B318" vm="3870">
        <f ca="1"/>
        <v>22.55</v>
      </c>
      <c r="C318" s="6">
        <f t="shared" ca="1" si="23"/>
        <v>-1.5713662156263575E-2</v>
      </c>
      <c r="D318" vm="3869">
        <f ca="1"/>
        <v>42824</v>
      </c>
      <c r="E318" vm="3871">
        <f ca="1"/>
        <v>118.47</v>
      </c>
      <c r="F318" s="6">
        <f t="shared" ca="1" si="24"/>
        <v>-7.2069052208162399E-3</v>
      </c>
      <c r="G318" vm="3869">
        <f t="shared" ca="1" si="20"/>
        <v>42824</v>
      </c>
      <c r="H318" s="28">
        <f t="shared" ca="1" si="21"/>
        <v>0.19034354688950789</v>
      </c>
      <c r="I318" s="28">
        <f t="shared" ca="1" si="22"/>
        <v>0.1830270504215398</v>
      </c>
    </row>
    <row r="319" spans="1:9" x14ac:dyDescent="0.25">
      <c r="A319" vm="3872">
        <f ca="1"/>
        <v>42825</v>
      </c>
      <c r="B319" vm="3865">
        <f ca="1"/>
        <v>22.81</v>
      </c>
      <c r="C319" s="6">
        <f t="shared" ca="1" si="23"/>
        <v>1.1529933481152943E-2</v>
      </c>
      <c r="D319" vm="3872">
        <f ca="1"/>
        <v>42825</v>
      </c>
      <c r="E319" vm="3873">
        <f ca="1"/>
        <v>118.72</v>
      </c>
      <c r="F319" s="6">
        <f t="shared" ca="1" si="24"/>
        <v>2.1102388790410487E-3</v>
      </c>
      <c r="G319" vm="3872">
        <f t="shared" ca="1" si="20"/>
        <v>42825</v>
      </c>
      <c r="H319" s="28">
        <f t="shared" ca="1" si="21"/>
        <v>0.19213274932614555</v>
      </c>
      <c r="I319" s="28">
        <f t="shared" ca="1" si="22"/>
        <v>0.1830270504215398</v>
      </c>
    </row>
    <row r="320" spans="1:9" x14ac:dyDescent="0.25">
      <c r="A320" vm="3874">
        <f ca="1"/>
        <v>42828</v>
      </c>
      <c r="B320" vm="3717">
        <f ca="1"/>
        <v>23.2</v>
      </c>
      <c r="C320" s="6">
        <f t="shared" ca="1" si="23"/>
        <v>1.7097764138535698E-2</v>
      </c>
      <c r="D320" vm="3874">
        <f ca="1"/>
        <v>42828</v>
      </c>
      <c r="E320" vm="3875">
        <f ca="1"/>
        <v>119.35</v>
      </c>
      <c r="F320" s="6">
        <f t="shared" ca="1" si="24"/>
        <v>5.3066037735849392E-3</v>
      </c>
      <c r="G320" vm="3874">
        <f t="shared" ca="1" si="20"/>
        <v>42828</v>
      </c>
      <c r="H320" s="28">
        <f t="shared" ca="1" si="21"/>
        <v>0.19438625890238795</v>
      </c>
      <c r="I320" s="28">
        <f t="shared" ca="1" si="22"/>
        <v>0.1830270504215398</v>
      </c>
    </row>
    <row r="321" spans="1:9" x14ac:dyDescent="0.25">
      <c r="A321" vm="3876">
        <f ca="1"/>
        <v>42829</v>
      </c>
      <c r="B321" vm="3877">
        <f ca="1"/>
        <v>23.45</v>
      </c>
      <c r="C321" s="6">
        <f t="shared" ca="1" si="23"/>
        <v>1.0775862068965525E-2</v>
      </c>
      <c r="D321" vm="3876">
        <f ca="1"/>
        <v>42829</v>
      </c>
      <c r="E321" vm="3878">
        <f ca="1"/>
        <v>119.62</v>
      </c>
      <c r="F321" s="6">
        <f t="shared" ca="1" si="24"/>
        <v>2.2622538751571053E-3</v>
      </c>
      <c r="G321" vm="3876">
        <f t="shared" ca="1" si="20"/>
        <v>42829</v>
      </c>
      <c r="H321" s="28">
        <f t="shared" ca="1" si="21"/>
        <v>0.19603745193111519</v>
      </c>
      <c r="I321" s="28">
        <f t="shared" ca="1" si="22"/>
        <v>0.1830270504215398</v>
      </c>
    </row>
    <row r="322" spans="1:9" x14ac:dyDescent="0.25">
      <c r="A322" vm="3879">
        <f ca="1"/>
        <v>42830</v>
      </c>
      <c r="B322" vm="3880">
        <f ca="1"/>
        <v>23.48</v>
      </c>
      <c r="C322" s="6">
        <f t="shared" ca="1" si="23"/>
        <v>1.2793176972281106E-3</v>
      </c>
      <c r="D322" vm="3879">
        <f ca="1"/>
        <v>42830</v>
      </c>
      <c r="E322" vm="3878">
        <f ca="1"/>
        <v>119.62</v>
      </c>
      <c r="F322" s="6">
        <f t="shared" ca="1" si="24"/>
        <v>0</v>
      </c>
      <c r="G322" vm="3879">
        <f t="shared" ca="1" si="20"/>
        <v>42830</v>
      </c>
      <c r="H322" s="28">
        <f t="shared" ca="1" si="21"/>
        <v>0.19628824611269019</v>
      </c>
      <c r="I322" s="28">
        <f t="shared" ca="1" si="22"/>
        <v>0.1830270504215398</v>
      </c>
    </row>
    <row r="323" spans="1:9" x14ac:dyDescent="0.25">
      <c r="A323" vm="3881">
        <f ca="1"/>
        <v>42831</v>
      </c>
      <c r="B323" vm="3882">
        <f ca="1"/>
        <v>23.51</v>
      </c>
      <c r="C323" s="6">
        <f t="shared" ca="1" si="23"/>
        <v>1.2776831345826523E-3</v>
      </c>
      <c r="D323" vm="3881">
        <f ca="1"/>
        <v>42831</v>
      </c>
      <c r="E323" vm="3883">
        <f ca="1"/>
        <v>119.18</v>
      </c>
      <c r="F323" s="6">
        <f t="shared" ca="1" si="24"/>
        <v>-3.6783146630997576E-3</v>
      </c>
      <c r="G323" vm="3881">
        <f t="shared" ca="1" si="20"/>
        <v>42831</v>
      </c>
      <c r="H323" s="28">
        <f t="shared" ca="1" si="21"/>
        <v>0.19726464171840913</v>
      </c>
      <c r="I323" s="28">
        <f t="shared" ca="1" si="22"/>
        <v>0.1830270504215398</v>
      </c>
    </row>
    <row r="324" spans="1:9" x14ac:dyDescent="0.25">
      <c r="A324" vm="3884">
        <f ca="1"/>
        <v>42832</v>
      </c>
      <c r="B324" vm="3885">
        <f ca="1"/>
        <v>23.5</v>
      </c>
      <c r="C324" s="6">
        <f t="shared" ca="1" si="23"/>
        <v>-4.2535091450457418E-4</v>
      </c>
      <c r="D324" vm="3884">
        <f ca="1"/>
        <v>42832</v>
      </c>
      <c r="E324" vm="3886">
        <f ca="1"/>
        <v>119.46</v>
      </c>
      <c r="F324" s="6">
        <f t="shared" ca="1" si="24"/>
        <v>2.3493874811209015E-3</v>
      </c>
      <c r="G324" vm="3884">
        <f t="shared" ca="1" si="20"/>
        <v>42832</v>
      </c>
      <c r="H324" s="28">
        <f t="shared" ca="1" si="21"/>
        <v>0.19671856688431275</v>
      </c>
      <c r="I324" s="28">
        <f t="shared" ca="1" si="22"/>
        <v>0.1830270504215398</v>
      </c>
    </row>
    <row r="325" spans="1:9" x14ac:dyDescent="0.25">
      <c r="A325" vm="3887">
        <f ca="1"/>
        <v>42835</v>
      </c>
      <c r="B325" vm="3888">
        <f ca="1"/>
        <v>23.65</v>
      </c>
      <c r="C325" s="6">
        <f t="shared" ca="1" si="23"/>
        <v>6.382978723404209E-3</v>
      </c>
      <c r="D325" vm="3887">
        <f ca="1"/>
        <v>42835</v>
      </c>
      <c r="E325" vm="3886">
        <f ca="1"/>
        <v>119.46</v>
      </c>
      <c r="F325" s="6">
        <f t="shared" ca="1" si="24"/>
        <v>0</v>
      </c>
      <c r="G325" vm="3887">
        <f t="shared" ca="1" si="20"/>
        <v>42835</v>
      </c>
      <c r="H325" s="28">
        <f t="shared" ca="1" si="21"/>
        <v>0.19797421731123388</v>
      </c>
      <c r="I325" s="28">
        <f t="shared" ca="1" si="22"/>
        <v>0.1830270504215398</v>
      </c>
    </row>
    <row r="326" spans="1:9" x14ac:dyDescent="0.25">
      <c r="A326" vm="3889">
        <f ca="1"/>
        <v>42836</v>
      </c>
      <c r="B326" vm="3890">
        <f ca="1"/>
        <v>24.36</v>
      </c>
      <c r="C326" s="6">
        <f t="shared" ca="1" si="23"/>
        <v>3.0021141649048566E-2</v>
      </c>
      <c r="D326" vm="3889">
        <f ca="1"/>
        <v>42836</v>
      </c>
      <c r="E326" vm="3891">
        <f ca="1"/>
        <v>121.19</v>
      </c>
      <c r="F326" s="6">
        <f t="shared" ca="1" si="24"/>
        <v>1.4481834923823822E-2</v>
      </c>
      <c r="G326" vm="3889">
        <f t="shared" ref="G326:G389" ca="1" si="25">D326</f>
        <v>42836</v>
      </c>
      <c r="H326" s="28">
        <f t="shared" ref="H326:H389" ca="1" si="26">B326/E326</f>
        <v>0.20100668371977887</v>
      </c>
      <c r="I326" s="28">
        <f t="shared" ref="I326:I389" ca="1" si="27">AVERAGE(H$5:H$2457)</f>
        <v>0.1830270504215398</v>
      </c>
    </row>
    <row r="327" spans="1:9" x14ac:dyDescent="0.25">
      <c r="A327" vm="3892">
        <f ca="1"/>
        <v>42837</v>
      </c>
      <c r="B327" vm="3893">
        <f ca="1"/>
        <v>24.57</v>
      </c>
      <c r="C327" s="6">
        <f t="shared" ref="C327:C390" ca="1" si="28">B327/B326-1</f>
        <v>8.6206896551723755E-3</v>
      </c>
      <c r="D327" vm="3892">
        <f ca="1"/>
        <v>42837</v>
      </c>
      <c r="E327" vm="3894">
        <f ca="1"/>
        <v>122.02</v>
      </c>
      <c r="F327" s="6">
        <f t="shared" ref="F327:F390" ca="1" si="29">E327/E326-1</f>
        <v>6.8487498968561322E-3</v>
      </c>
      <c r="G327" vm="3892">
        <f t="shared" ca="1" si="25"/>
        <v>42837</v>
      </c>
      <c r="H327" s="28">
        <f t="shared" ca="1" si="26"/>
        <v>0.20136043271594822</v>
      </c>
      <c r="I327" s="28">
        <f t="shared" ca="1" si="27"/>
        <v>0.1830270504215398</v>
      </c>
    </row>
    <row r="328" spans="1:9" x14ac:dyDescent="0.25">
      <c r="A328" vm="3895">
        <f ca="1"/>
        <v>42838</v>
      </c>
      <c r="B328" vm="3896">
        <f ca="1"/>
        <v>24.54</v>
      </c>
      <c r="C328" s="6">
        <f t="shared" ca="1" si="28"/>
        <v>-1.2210012210012167E-3</v>
      </c>
      <c r="D328" vm="3895">
        <f ca="1"/>
        <v>42838</v>
      </c>
      <c r="E328" vm="3897">
        <f ca="1"/>
        <v>122.6</v>
      </c>
      <c r="F328" s="6">
        <f t="shared" ca="1" si="29"/>
        <v>4.7533191280118015E-3</v>
      </c>
      <c r="G328" vm="3895">
        <f t="shared" ca="1" si="25"/>
        <v>42838</v>
      </c>
      <c r="H328" s="28">
        <f t="shared" ca="1" si="26"/>
        <v>0.20016313213703099</v>
      </c>
      <c r="I328" s="28">
        <f t="shared" ca="1" si="27"/>
        <v>0.1830270504215398</v>
      </c>
    </row>
    <row r="329" spans="1:9" x14ac:dyDescent="0.25">
      <c r="A329" vm="3898">
        <f ca="1"/>
        <v>42842</v>
      </c>
      <c r="B329" vm="3899">
        <f ca="1"/>
        <v>24.47</v>
      </c>
      <c r="C329" s="6">
        <f t="shared" ca="1" si="28"/>
        <v>-2.852485737571353E-3</v>
      </c>
      <c r="D329" vm="3898">
        <f ca="1"/>
        <v>42842</v>
      </c>
      <c r="E329" vm="3900">
        <f ca="1"/>
        <v>122.24</v>
      </c>
      <c r="F329" s="6">
        <f t="shared" ca="1" si="29"/>
        <v>-2.9363784665579207E-3</v>
      </c>
      <c r="G329" vm="3898">
        <f t="shared" ca="1" si="25"/>
        <v>42842</v>
      </c>
      <c r="H329" s="28">
        <f t="shared" ca="1" si="26"/>
        <v>0.20017997382198952</v>
      </c>
      <c r="I329" s="28">
        <f t="shared" ca="1" si="27"/>
        <v>0.1830270504215398</v>
      </c>
    </row>
    <row r="330" spans="1:9" x14ac:dyDescent="0.25">
      <c r="A330" vm="3901">
        <f ca="1"/>
        <v>42843</v>
      </c>
      <c r="B330" vm="3902">
        <f ca="1"/>
        <v>24.27</v>
      </c>
      <c r="C330" s="6">
        <f t="shared" ca="1" si="28"/>
        <v>-8.173273395995051E-3</v>
      </c>
      <c r="D330" vm="3901">
        <f ca="1"/>
        <v>42843</v>
      </c>
      <c r="E330" vm="3903">
        <f ca="1"/>
        <v>122.82</v>
      </c>
      <c r="F330" s="6">
        <f t="shared" ca="1" si="29"/>
        <v>4.7447643979057208E-3</v>
      </c>
      <c r="G330" vm="3901">
        <f t="shared" ca="1" si="25"/>
        <v>42843</v>
      </c>
      <c r="H330" s="28">
        <f t="shared" ca="1" si="26"/>
        <v>0.19760625305324866</v>
      </c>
      <c r="I330" s="28">
        <f t="shared" ca="1" si="27"/>
        <v>0.1830270504215398</v>
      </c>
    </row>
    <row r="331" spans="1:9" x14ac:dyDescent="0.25">
      <c r="A331" vm="3904">
        <f ca="1"/>
        <v>42844</v>
      </c>
      <c r="B331" vm="3905">
        <f ca="1"/>
        <v>23.39</v>
      </c>
      <c r="C331" s="6">
        <f t="shared" ca="1" si="28"/>
        <v>-3.6258755665430575E-2</v>
      </c>
      <c r="D331" vm="3904">
        <f ca="1"/>
        <v>42844</v>
      </c>
      <c r="E331" vm="3906">
        <f ca="1"/>
        <v>121.73</v>
      </c>
      <c r="F331" s="6">
        <f t="shared" ca="1" si="29"/>
        <v>-8.8747760950984578E-3</v>
      </c>
      <c r="G331" vm="3904">
        <f t="shared" ca="1" si="25"/>
        <v>42844</v>
      </c>
      <c r="H331" s="28">
        <f t="shared" ca="1" si="26"/>
        <v>0.19214655384868151</v>
      </c>
      <c r="I331" s="28">
        <f t="shared" ca="1" si="27"/>
        <v>0.1830270504215398</v>
      </c>
    </row>
    <row r="332" spans="1:9" x14ac:dyDescent="0.25">
      <c r="A332" vm="3907">
        <f ca="1"/>
        <v>42845</v>
      </c>
      <c r="B332" vm="3542">
        <f ca="1"/>
        <v>23.58</v>
      </c>
      <c r="C332" s="6">
        <f t="shared" ca="1" si="28"/>
        <v>8.1231295425394645E-3</v>
      </c>
      <c r="D332" vm="3907">
        <f ca="1"/>
        <v>42845</v>
      </c>
      <c r="E332" vm="3908">
        <f ca="1"/>
        <v>121.96</v>
      </c>
      <c r="F332" s="6">
        <f t="shared" ca="1" si="29"/>
        <v>1.8894274213421269E-3</v>
      </c>
      <c r="G332" vm="3907">
        <f t="shared" ca="1" si="25"/>
        <v>42845</v>
      </c>
      <c r="H332" s="28">
        <f t="shared" ca="1" si="26"/>
        <v>0.19334207937028533</v>
      </c>
      <c r="I332" s="28">
        <f t="shared" ca="1" si="27"/>
        <v>0.1830270504215398</v>
      </c>
    </row>
    <row r="333" spans="1:9" x14ac:dyDescent="0.25">
      <c r="A333" vm="3909">
        <f ca="1"/>
        <v>42846</v>
      </c>
      <c r="B333" vm="3910">
        <f ca="1"/>
        <v>23.61</v>
      </c>
      <c r="C333" s="6">
        <f t="shared" ca="1" si="28"/>
        <v>1.2722646310432406E-3</v>
      </c>
      <c r="D333" vm="3909">
        <f ca="1"/>
        <v>42846</v>
      </c>
      <c r="E333" vm="3911">
        <f ca="1"/>
        <v>122.31</v>
      </c>
      <c r="F333" s="6">
        <f t="shared" ca="1" si="29"/>
        <v>2.8697933748771387E-3</v>
      </c>
      <c r="G333" vm="3909">
        <f t="shared" ca="1" si="25"/>
        <v>42846</v>
      </c>
      <c r="H333" s="28">
        <f t="shared" ca="1" si="26"/>
        <v>0.19303409369634533</v>
      </c>
      <c r="I333" s="28">
        <f t="shared" ca="1" si="27"/>
        <v>0.1830270504215398</v>
      </c>
    </row>
    <row r="334" spans="1:9" x14ac:dyDescent="0.25">
      <c r="A334" vm="3912">
        <f ca="1"/>
        <v>42849</v>
      </c>
      <c r="B334" vm="3717">
        <f ca="1"/>
        <v>23.2</v>
      </c>
      <c r="C334" s="6">
        <f t="shared" ca="1" si="28"/>
        <v>-1.7365523083439194E-2</v>
      </c>
      <c r="D334" vm="3912">
        <f ca="1"/>
        <v>42849</v>
      </c>
      <c r="E334" vm="3913">
        <f ca="1"/>
        <v>121.48</v>
      </c>
      <c r="F334" s="6">
        <f t="shared" ca="1" si="29"/>
        <v>-6.7860354836072334E-3</v>
      </c>
      <c r="G334" vm="3912">
        <f t="shared" ca="1" si="25"/>
        <v>42849</v>
      </c>
      <c r="H334" s="28">
        <f t="shared" ca="1" si="26"/>
        <v>0.19097793875535066</v>
      </c>
      <c r="I334" s="28">
        <f t="shared" ca="1" si="27"/>
        <v>0.1830270504215398</v>
      </c>
    </row>
    <row r="335" spans="1:9" x14ac:dyDescent="0.25">
      <c r="A335" vm="3914">
        <f ca="1"/>
        <v>42850</v>
      </c>
      <c r="B335" vm="3915">
        <f ca="1"/>
        <v>22.22</v>
      </c>
      <c r="C335" s="6">
        <f t="shared" ca="1" si="28"/>
        <v>-4.2241379310344884E-2</v>
      </c>
      <c r="D335" vm="3914">
        <f ca="1"/>
        <v>42850</v>
      </c>
      <c r="E335" vm="3916">
        <f ca="1"/>
        <v>120.25</v>
      </c>
      <c r="F335" s="6">
        <f t="shared" ca="1" si="29"/>
        <v>-1.0125123477115583E-2</v>
      </c>
      <c r="G335" vm="3914">
        <f t="shared" ca="1" si="25"/>
        <v>42850</v>
      </c>
      <c r="H335" s="28">
        <f t="shared" ca="1" si="26"/>
        <v>0.18478170478170478</v>
      </c>
      <c r="I335" s="28">
        <f t="shared" ca="1" si="27"/>
        <v>0.1830270504215398</v>
      </c>
    </row>
    <row r="336" spans="1:9" x14ac:dyDescent="0.25">
      <c r="A336" vm="3917">
        <f ca="1"/>
        <v>42851</v>
      </c>
      <c r="B336" vm="3918">
        <f ca="1"/>
        <v>22.26</v>
      </c>
      <c r="C336" s="6">
        <f t="shared" ca="1" si="28"/>
        <v>1.8001800180018623E-3</v>
      </c>
      <c r="D336" vm="3917">
        <f ca="1"/>
        <v>42851</v>
      </c>
      <c r="E336" vm="3329">
        <f ca="1"/>
        <v>120.84</v>
      </c>
      <c r="F336" s="6">
        <f t="shared" ca="1" si="29"/>
        <v>4.9064449064448734E-3</v>
      </c>
      <c r="G336" vm="3917">
        <f t="shared" ca="1" si="25"/>
        <v>42851</v>
      </c>
      <c r="H336" s="28">
        <f t="shared" ca="1" si="26"/>
        <v>0.18421052631578949</v>
      </c>
      <c r="I336" s="28">
        <f t="shared" ca="1" si="27"/>
        <v>0.1830270504215398</v>
      </c>
    </row>
    <row r="337" spans="1:9" x14ac:dyDescent="0.25">
      <c r="A337" vm="3919">
        <f ca="1"/>
        <v>42852</v>
      </c>
      <c r="B337" vm="3920">
        <f ca="1"/>
        <v>21.81</v>
      </c>
      <c r="C337" s="6">
        <f t="shared" ca="1" si="28"/>
        <v>-2.0215633423180668E-2</v>
      </c>
      <c r="D337" vm="3919">
        <f ca="1"/>
        <v>42852</v>
      </c>
      <c r="E337" vm="3921">
        <f ca="1"/>
        <v>120.39</v>
      </c>
      <c r="F337" s="6">
        <f t="shared" ca="1" si="29"/>
        <v>-3.7239324726912049E-3</v>
      </c>
      <c r="G337" vm="3919">
        <f t="shared" ca="1" si="25"/>
        <v>42852</v>
      </c>
      <c r="H337" s="28">
        <f t="shared" ca="1" si="26"/>
        <v>0.18116122601544979</v>
      </c>
      <c r="I337" s="28">
        <f t="shared" ca="1" si="27"/>
        <v>0.1830270504215398</v>
      </c>
    </row>
    <row r="338" spans="1:9" x14ac:dyDescent="0.25">
      <c r="A338" vm="3922">
        <f ca="1"/>
        <v>42853</v>
      </c>
      <c r="B338" vm="3923">
        <f ca="1"/>
        <v>22.23</v>
      </c>
      <c r="C338" s="6">
        <f t="shared" ca="1" si="28"/>
        <v>1.9257221458046869E-2</v>
      </c>
      <c r="D338" vm="3922">
        <f ca="1"/>
        <v>42853</v>
      </c>
      <c r="E338" vm="3924">
        <f ca="1"/>
        <v>120.77</v>
      </c>
      <c r="F338" s="6">
        <f t="shared" ca="1" si="29"/>
        <v>3.1564083395629883E-3</v>
      </c>
      <c r="G338" vm="3922">
        <f t="shared" ca="1" si="25"/>
        <v>42853</v>
      </c>
      <c r="H338" s="28">
        <f t="shared" ca="1" si="26"/>
        <v>0.18406889128094728</v>
      </c>
      <c r="I338" s="28">
        <f t="shared" ca="1" si="27"/>
        <v>0.1830270504215398</v>
      </c>
    </row>
    <row r="339" spans="1:9" x14ac:dyDescent="0.25">
      <c r="A339" vm="3925">
        <f ca="1"/>
        <v>42856</v>
      </c>
      <c r="B339" vm="3926">
        <f ca="1"/>
        <v>21.69</v>
      </c>
      <c r="C339" s="6">
        <f t="shared" ca="1" si="28"/>
        <v>-2.4291497975708509E-2</v>
      </c>
      <c r="D339" vm="3925">
        <f ca="1"/>
        <v>42856</v>
      </c>
      <c r="E339" vm="3927">
        <f ca="1"/>
        <v>119.67</v>
      </c>
      <c r="F339" s="6">
        <f t="shared" ca="1" si="29"/>
        <v>-9.1082222406225766E-3</v>
      </c>
      <c r="G339" vm="3925">
        <f t="shared" ca="1" si="25"/>
        <v>42856</v>
      </c>
      <c r="H339" s="28">
        <f t="shared" ca="1" si="26"/>
        <v>0.18124843319127601</v>
      </c>
      <c r="I339" s="28">
        <f t="shared" ca="1" si="27"/>
        <v>0.1830270504215398</v>
      </c>
    </row>
    <row r="340" spans="1:9" x14ac:dyDescent="0.25">
      <c r="A340" vm="3928">
        <f ca="1"/>
        <v>42857</v>
      </c>
      <c r="B340" vm="3929">
        <f ca="1"/>
        <v>21.74</v>
      </c>
      <c r="C340" s="6">
        <f t="shared" ca="1" si="28"/>
        <v>2.3052097740892119E-3</v>
      </c>
      <c r="D340" vm="3928">
        <f ca="1"/>
        <v>42857</v>
      </c>
      <c r="E340" vm="3930">
        <f ca="1"/>
        <v>119.65</v>
      </c>
      <c r="F340" s="6">
        <f t="shared" ca="1" si="29"/>
        <v>-1.6712626389236984E-4</v>
      </c>
      <c r="G340" vm="3928">
        <f t="shared" ca="1" si="25"/>
        <v>42857</v>
      </c>
      <c r="H340" s="28">
        <f t="shared" ca="1" si="26"/>
        <v>0.18169661512745505</v>
      </c>
      <c r="I340" s="28">
        <f t="shared" ca="1" si="27"/>
        <v>0.1830270504215398</v>
      </c>
    </row>
    <row r="341" spans="1:9" x14ac:dyDescent="0.25">
      <c r="A341" vm="3931">
        <f ca="1"/>
        <v>42858</v>
      </c>
      <c r="B341" vm="3825">
        <f ca="1"/>
        <v>21.51</v>
      </c>
      <c r="C341" s="6">
        <f t="shared" ca="1" si="28"/>
        <v>-1.0579576816927228E-2</v>
      </c>
      <c r="D341" vm="3931">
        <f ca="1"/>
        <v>42858</v>
      </c>
      <c r="E341" vm="3932">
        <f ca="1"/>
        <v>117.98</v>
      </c>
      <c r="F341" s="6">
        <f t="shared" ca="1" si="29"/>
        <v>-1.3957375679063966E-2</v>
      </c>
      <c r="G341" vm="3931">
        <f t="shared" ca="1" si="25"/>
        <v>42858</v>
      </c>
      <c r="H341" s="28">
        <f t="shared" ca="1" si="26"/>
        <v>0.18231903712493644</v>
      </c>
      <c r="I341" s="28">
        <f t="shared" ca="1" si="27"/>
        <v>0.1830270504215398</v>
      </c>
    </row>
    <row r="342" spans="1:9" x14ac:dyDescent="0.25">
      <c r="A342" vm="3933">
        <f ca="1"/>
        <v>42859</v>
      </c>
      <c r="B342" vm="3934">
        <f ca="1"/>
        <v>21.1</v>
      </c>
      <c r="C342" s="6">
        <f t="shared" ca="1" si="28"/>
        <v>-1.9060901906090222E-2</v>
      </c>
      <c r="D342" vm="3933">
        <f ca="1"/>
        <v>42859</v>
      </c>
      <c r="E342" vm="3935">
        <f ca="1"/>
        <v>116.79</v>
      </c>
      <c r="F342" s="6">
        <f t="shared" ca="1" si="29"/>
        <v>-1.0086455331412059E-2</v>
      </c>
      <c r="G342" vm="3933">
        <f t="shared" ca="1" si="25"/>
        <v>42859</v>
      </c>
      <c r="H342" s="28">
        <f t="shared" ca="1" si="26"/>
        <v>0.18066615292405172</v>
      </c>
      <c r="I342" s="28">
        <f t="shared" ca="1" si="27"/>
        <v>0.1830270504215398</v>
      </c>
    </row>
    <row r="343" spans="1:9" x14ac:dyDescent="0.25">
      <c r="A343" vm="3936">
        <f ca="1"/>
        <v>42860</v>
      </c>
      <c r="B343" vm="3937">
        <f ca="1"/>
        <v>21.55</v>
      </c>
      <c r="C343" s="6">
        <f t="shared" ca="1" si="28"/>
        <v>2.1327014218009532E-2</v>
      </c>
      <c r="D343" vm="3936">
        <f ca="1"/>
        <v>42860</v>
      </c>
      <c r="E343" vm="3938">
        <f ca="1"/>
        <v>117.01</v>
      </c>
      <c r="F343" s="6">
        <f t="shared" ca="1" si="29"/>
        <v>1.8837229214829776E-3</v>
      </c>
      <c r="G343" vm="3936">
        <f t="shared" ca="1" si="25"/>
        <v>42860</v>
      </c>
      <c r="H343" s="28">
        <f t="shared" ca="1" si="26"/>
        <v>0.18417229296641313</v>
      </c>
      <c r="I343" s="28">
        <f t="shared" ca="1" si="27"/>
        <v>0.1830270504215398</v>
      </c>
    </row>
    <row r="344" spans="1:9" x14ac:dyDescent="0.25">
      <c r="A344" vm="3939">
        <f ca="1"/>
        <v>42863</v>
      </c>
      <c r="B344" vm="3940">
        <f ca="1"/>
        <v>21.54</v>
      </c>
      <c r="C344" s="6">
        <f t="shared" ca="1" si="28"/>
        <v>-4.6403712296994026E-4</v>
      </c>
      <c r="D344" vm="3939">
        <f ca="1"/>
        <v>42863</v>
      </c>
      <c r="E344" vm="3941">
        <f ca="1"/>
        <v>116.75</v>
      </c>
      <c r="F344" s="6">
        <f t="shared" ca="1" si="29"/>
        <v>-2.2220323049312318E-3</v>
      </c>
      <c r="G344" vm="3939">
        <f t="shared" ca="1" si="25"/>
        <v>42863</v>
      </c>
      <c r="H344" s="28">
        <f t="shared" ca="1" si="26"/>
        <v>0.18449678800856531</v>
      </c>
      <c r="I344" s="28">
        <f t="shared" ca="1" si="27"/>
        <v>0.1830270504215398</v>
      </c>
    </row>
    <row r="345" spans="1:9" x14ac:dyDescent="0.25">
      <c r="A345" vm="3942">
        <f ca="1"/>
        <v>42864</v>
      </c>
      <c r="B345" vm="3943">
        <f ca="1"/>
        <v>21.52</v>
      </c>
      <c r="C345" s="6">
        <f t="shared" ca="1" si="28"/>
        <v>-9.2850510677811027E-4</v>
      </c>
      <c r="D345" vm="3942">
        <f ca="1"/>
        <v>42864</v>
      </c>
      <c r="E345" vm="3944">
        <f ca="1"/>
        <v>116.05</v>
      </c>
      <c r="F345" s="6">
        <f t="shared" ca="1" si="29"/>
        <v>-5.9957173447537926E-3</v>
      </c>
      <c r="G345" vm="3942">
        <f t="shared" ca="1" si="25"/>
        <v>42864</v>
      </c>
      <c r="H345" s="28">
        <f t="shared" ca="1" si="26"/>
        <v>0.18543731150366222</v>
      </c>
      <c r="I345" s="28">
        <f t="shared" ca="1" si="27"/>
        <v>0.1830270504215398</v>
      </c>
    </row>
    <row r="346" spans="1:9" x14ac:dyDescent="0.25">
      <c r="A346" vm="3945">
        <f ca="1"/>
        <v>42865</v>
      </c>
      <c r="B346" vm="3818">
        <f ca="1"/>
        <v>21.93</v>
      </c>
      <c r="C346" s="6">
        <f t="shared" ca="1" si="28"/>
        <v>1.9052044609665364E-2</v>
      </c>
      <c r="D346" vm="3945">
        <f ca="1"/>
        <v>42865</v>
      </c>
      <c r="E346" vm="3946">
        <f ca="1"/>
        <v>116.04</v>
      </c>
      <c r="F346" s="6">
        <f t="shared" ca="1" si="29"/>
        <v>-8.6169754416109967E-5</v>
      </c>
      <c r="G346" vm="3945">
        <f t="shared" ca="1" si="25"/>
        <v>42865</v>
      </c>
      <c r="H346" s="28">
        <f t="shared" ca="1" si="26"/>
        <v>0.18898655635987588</v>
      </c>
      <c r="I346" s="28">
        <f t="shared" ca="1" si="27"/>
        <v>0.1830270504215398</v>
      </c>
    </row>
    <row r="347" spans="1:9" x14ac:dyDescent="0.25">
      <c r="A347" vm="3947">
        <f ca="1"/>
        <v>42866</v>
      </c>
      <c r="B347" vm="3948">
        <f ca="1"/>
        <v>22.37</v>
      </c>
      <c r="C347" s="6">
        <f t="shared" ca="1" si="28"/>
        <v>2.0063839489284252E-2</v>
      </c>
      <c r="D347" vm="3947">
        <f ca="1"/>
        <v>42866</v>
      </c>
      <c r="E347" vm="3949">
        <f ca="1"/>
        <v>116.5</v>
      </c>
      <c r="F347" s="6">
        <f t="shared" ca="1" si="29"/>
        <v>3.9641502930023442E-3</v>
      </c>
      <c r="G347" vm="3947">
        <f t="shared" ca="1" si="25"/>
        <v>42866</v>
      </c>
      <c r="H347" s="28">
        <f t="shared" ca="1" si="26"/>
        <v>0.19201716738197425</v>
      </c>
      <c r="I347" s="28">
        <f t="shared" ca="1" si="27"/>
        <v>0.1830270504215398</v>
      </c>
    </row>
    <row r="348" spans="1:9" x14ac:dyDescent="0.25">
      <c r="A348" vm="3950">
        <f ca="1"/>
        <v>42867</v>
      </c>
      <c r="B348" vm="3287">
        <f ca="1"/>
        <v>22.72</v>
      </c>
      <c r="C348" s="6">
        <f t="shared" ca="1" si="28"/>
        <v>1.5645954403218587E-2</v>
      </c>
      <c r="D348" vm="3950">
        <f ca="1"/>
        <v>42867</v>
      </c>
      <c r="E348" vm="3951">
        <f ca="1"/>
        <v>116.83</v>
      </c>
      <c r="F348" s="6">
        <f t="shared" ca="1" si="29"/>
        <v>2.8326180257509659E-3</v>
      </c>
      <c r="G348" vm="3950">
        <f t="shared" ca="1" si="25"/>
        <v>42867</v>
      </c>
      <c r="H348" s="28">
        <f t="shared" ca="1" si="26"/>
        <v>0.19447059830522981</v>
      </c>
      <c r="I348" s="28">
        <f t="shared" ca="1" si="27"/>
        <v>0.1830270504215398</v>
      </c>
    </row>
    <row r="349" spans="1:9" x14ac:dyDescent="0.25">
      <c r="A349" vm="3952">
        <f ca="1"/>
        <v>42870</v>
      </c>
      <c r="B349" vm="3953">
        <f ca="1"/>
        <v>22.8</v>
      </c>
      <c r="C349" s="6">
        <f t="shared" ca="1" si="28"/>
        <v>3.5211267605634866E-3</v>
      </c>
      <c r="D349" vm="3952">
        <f ca="1"/>
        <v>42870</v>
      </c>
      <c r="E349" vm="3954">
        <f ca="1"/>
        <v>117.14</v>
      </c>
      <c r="F349" s="6">
        <f t="shared" ca="1" si="29"/>
        <v>2.6534280578618397E-3</v>
      </c>
      <c r="G349" vm="3952">
        <f t="shared" ca="1" si="25"/>
        <v>42870</v>
      </c>
      <c r="H349" s="28">
        <f t="shared" ca="1" si="26"/>
        <v>0.19463889363155198</v>
      </c>
      <c r="I349" s="28">
        <f t="shared" ca="1" si="27"/>
        <v>0.1830270504215398</v>
      </c>
    </row>
    <row r="350" spans="1:9" x14ac:dyDescent="0.25">
      <c r="A350" vm="3955">
        <f ca="1"/>
        <v>42871</v>
      </c>
      <c r="B350" vm="3956">
        <f ca="1"/>
        <v>22.96</v>
      </c>
      <c r="C350" s="6">
        <f t="shared" ca="1" si="28"/>
        <v>7.0175438596491446E-3</v>
      </c>
      <c r="D350" vm="3955">
        <f ca="1"/>
        <v>42871</v>
      </c>
      <c r="E350" vm="3957">
        <f ca="1"/>
        <v>117.65</v>
      </c>
      <c r="F350" s="6">
        <f t="shared" ca="1" si="29"/>
        <v>4.3537647259690448E-3</v>
      </c>
      <c r="G350" vm="3955">
        <f t="shared" ca="1" si="25"/>
        <v>42871</v>
      </c>
      <c r="H350" s="28">
        <f t="shared" ca="1" si="26"/>
        <v>0.19515512112197195</v>
      </c>
      <c r="I350" s="28">
        <f t="shared" ca="1" si="27"/>
        <v>0.1830270504215398</v>
      </c>
    </row>
    <row r="351" spans="1:9" x14ac:dyDescent="0.25">
      <c r="A351" vm="3958">
        <f ca="1"/>
        <v>42872</v>
      </c>
      <c r="B351" vm="3959">
        <f ca="1"/>
        <v>23.37</v>
      </c>
      <c r="C351" s="6">
        <f t="shared" ca="1" si="28"/>
        <v>1.7857142857142794E-2</v>
      </c>
      <c r="D351" vm="3958">
        <f ca="1"/>
        <v>42872</v>
      </c>
      <c r="E351" vm="3960">
        <f ca="1"/>
        <v>119.79</v>
      </c>
      <c r="F351" s="6">
        <f t="shared" ca="1" si="29"/>
        <v>1.8189545261368512E-2</v>
      </c>
      <c r="G351" vm="3958">
        <f t="shared" ca="1" si="25"/>
        <v>42872</v>
      </c>
      <c r="H351" s="28">
        <f t="shared" ca="1" si="26"/>
        <v>0.19509140996744304</v>
      </c>
      <c r="I351" s="28">
        <f t="shared" ca="1" si="27"/>
        <v>0.1830270504215398</v>
      </c>
    </row>
    <row r="352" spans="1:9" x14ac:dyDescent="0.25">
      <c r="A352" vm="3961">
        <f ca="1"/>
        <v>42873</v>
      </c>
      <c r="B352" vm="3962">
        <f ca="1"/>
        <v>22.65</v>
      </c>
      <c r="C352" s="6">
        <f t="shared" ca="1" si="28"/>
        <v>-3.0808729139923052E-2</v>
      </c>
      <c r="D352" vm="3961">
        <f ca="1"/>
        <v>42873</v>
      </c>
      <c r="E352" vm="3963">
        <f ca="1"/>
        <v>118.81</v>
      </c>
      <c r="F352" s="6">
        <f t="shared" ca="1" si="29"/>
        <v>-8.1809833875949867E-3</v>
      </c>
      <c r="G352" vm="3961">
        <f t="shared" ca="1" si="25"/>
        <v>42873</v>
      </c>
      <c r="H352" s="28">
        <f t="shared" ca="1" si="26"/>
        <v>0.19064051847487584</v>
      </c>
      <c r="I352" s="28">
        <f t="shared" ca="1" si="27"/>
        <v>0.1830270504215398</v>
      </c>
    </row>
    <row r="353" spans="1:9" x14ac:dyDescent="0.25">
      <c r="A353" vm="3964">
        <f ca="1"/>
        <v>42874</v>
      </c>
      <c r="B353" vm="3965">
        <f ca="1"/>
        <v>22.86</v>
      </c>
      <c r="C353" s="6">
        <f t="shared" ca="1" si="28"/>
        <v>9.2715231788080832E-3</v>
      </c>
      <c r="D353" vm="3964">
        <f ca="1"/>
        <v>42874</v>
      </c>
      <c r="E353" vm="3966">
        <f ca="1"/>
        <v>119.4</v>
      </c>
      <c r="F353" s="6">
        <f t="shared" ca="1" si="29"/>
        <v>4.9659119602727397E-3</v>
      </c>
      <c r="G353" vm="3964">
        <f t="shared" ca="1" si="25"/>
        <v>42874</v>
      </c>
      <c r="H353" s="28">
        <f t="shared" ca="1" si="26"/>
        <v>0.19145728643216078</v>
      </c>
      <c r="I353" s="28">
        <f t="shared" ca="1" si="27"/>
        <v>0.1830270504215398</v>
      </c>
    </row>
    <row r="354" spans="1:9" x14ac:dyDescent="0.25">
      <c r="A354" vm="3967">
        <f ca="1"/>
        <v>42877</v>
      </c>
      <c r="B354" vm="3550">
        <f ca="1"/>
        <v>23.16</v>
      </c>
      <c r="C354" s="6">
        <f t="shared" ca="1" si="28"/>
        <v>1.3123359580052618E-2</v>
      </c>
      <c r="D354" vm="3967">
        <f ca="1"/>
        <v>42877</v>
      </c>
      <c r="E354" vm="3968">
        <f ca="1"/>
        <v>119.9</v>
      </c>
      <c r="F354" s="6">
        <f t="shared" ca="1" si="29"/>
        <v>4.1876046901172526E-3</v>
      </c>
      <c r="G354" vm="3967">
        <f t="shared" ca="1" si="25"/>
        <v>42877</v>
      </c>
      <c r="H354" s="28">
        <f t="shared" ca="1" si="26"/>
        <v>0.19316096747289407</v>
      </c>
      <c r="I354" s="28">
        <f t="shared" ca="1" si="27"/>
        <v>0.1830270504215398</v>
      </c>
    </row>
    <row r="355" spans="1:9" x14ac:dyDescent="0.25">
      <c r="A355" vm="3969">
        <f ca="1"/>
        <v>42878</v>
      </c>
      <c r="B355" vm="3970">
        <f ca="1"/>
        <v>22.64</v>
      </c>
      <c r="C355" s="6">
        <f t="shared" ca="1" si="28"/>
        <v>-2.2452504317789224E-2</v>
      </c>
      <c r="D355" vm="3969">
        <f ca="1"/>
        <v>42878</v>
      </c>
      <c r="E355" vm="3971">
        <f ca="1"/>
        <v>119.14</v>
      </c>
      <c r="F355" s="6">
        <f t="shared" ca="1" si="29"/>
        <v>-6.3386155129274702E-3</v>
      </c>
      <c r="G355" vm="3969">
        <f t="shared" ca="1" si="25"/>
        <v>42878</v>
      </c>
      <c r="H355" s="28">
        <f t="shared" ca="1" si="26"/>
        <v>0.19002853785462481</v>
      </c>
      <c r="I355" s="28">
        <f t="shared" ca="1" si="27"/>
        <v>0.1830270504215398</v>
      </c>
    </row>
    <row r="356" spans="1:9" x14ac:dyDescent="0.25">
      <c r="A356" vm="3972">
        <f ca="1"/>
        <v>42879</v>
      </c>
      <c r="B356" vm="3973">
        <f ca="1"/>
        <v>22.97</v>
      </c>
      <c r="C356" s="6">
        <f t="shared" ca="1" si="28"/>
        <v>1.4575971731448645E-2</v>
      </c>
      <c r="D356" vm="3972">
        <f ca="1"/>
        <v>42879</v>
      </c>
      <c r="E356" vm="3974">
        <f ca="1"/>
        <v>119.61</v>
      </c>
      <c r="F356" s="6">
        <f t="shared" ca="1" si="29"/>
        <v>3.9449387275474201E-3</v>
      </c>
      <c r="G356" vm="3972">
        <f t="shared" ca="1" si="25"/>
        <v>42879</v>
      </c>
      <c r="H356" s="28">
        <f t="shared" ca="1" si="26"/>
        <v>0.19204079926427556</v>
      </c>
      <c r="I356" s="28">
        <f t="shared" ca="1" si="27"/>
        <v>0.1830270504215398</v>
      </c>
    </row>
    <row r="357" spans="1:9" x14ac:dyDescent="0.25">
      <c r="A357" vm="3975">
        <f ca="1"/>
        <v>42880</v>
      </c>
      <c r="B357" vm="3976">
        <f ca="1"/>
        <v>22.71</v>
      </c>
      <c r="C357" s="6">
        <f t="shared" ca="1" si="28"/>
        <v>-1.1319111885067401E-2</v>
      </c>
      <c r="D357" vm="3975">
        <f ca="1"/>
        <v>42880</v>
      </c>
      <c r="E357" vm="3977">
        <f ca="1"/>
        <v>119.48</v>
      </c>
      <c r="F357" s="6">
        <f t="shared" ca="1" si="29"/>
        <v>-1.0868656466850313E-3</v>
      </c>
      <c r="G357" vm="3975">
        <f t="shared" ca="1" si="25"/>
        <v>42880</v>
      </c>
      <c r="H357" s="28">
        <f t="shared" ca="1" si="26"/>
        <v>0.19007365249414129</v>
      </c>
      <c r="I357" s="28">
        <f t="shared" ca="1" si="27"/>
        <v>0.1830270504215398</v>
      </c>
    </row>
    <row r="358" spans="1:9" x14ac:dyDescent="0.25">
      <c r="A358" vm="3978">
        <f ca="1"/>
        <v>42881</v>
      </c>
      <c r="B358" vm="3979">
        <f ca="1"/>
        <v>22.94</v>
      </c>
      <c r="C358" s="6">
        <f t="shared" ca="1" si="28"/>
        <v>1.0127697049757911E-2</v>
      </c>
      <c r="D358" vm="3978">
        <f ca="1"/>
        <v>42881</v>
      </c>
      <c r="E358" vm="3110">
        <f ca="1"/>
        <v>120.54</v>
      </c>
      <c r="F358" s="6">
        <f t="shared" ca="1" si="29"/>
        <v>8.8717777033813228E-3</v>
      </c>
      <c r="G358" vm="3978">
        <f t="shared" ca="1" si="25"/>
        <v>42881</v>
      </c>
      <c r="H358" s="28">
        <f t="shared" ca="1" si="26"/>
        <v>0.19031027044964327</v>
      </c>
      <c r="I358" s="28">
        <f t="shared" ca="1" si="27"/>
        <v>0.1830270504215398</v>
      </c>
    </row>
    <row r="359" spans="1:9" x14ac:dyDescent="0.25">
      <c r="A359" vm="3980">
        <f ca="1"/>
        <v>42885</v>
      </c>
      <c r="B359" vm="3206">
        <f ca="1"/>
        <v>22.59</v>
      </c>
      <c r="C359" s="6">
        <f t="shared" ca="1" si="28"/>
        <v>-1.5257192676547571E-2</v>
      </c>
      <c r="D359" vm="3980">
        <f ca="1"/>
        <v>42885</v>
      </c>
      <c r="E359" vm="3981">
        <f ca="1"/>
        <v>120.14</v>
      </c>
      <c r="F359" s="6">
        <f t="shared" ca="1" si="29"/>
        <v>-3.3184005309441211E-3</v>
      </c>
      <c r="G359" vm="3980">
        <f t="shared" ca="1" si="25"/>
        <v>42885</v>
      </c>
      <c r="H359" s="28">
        <f t="shared" ca="1" si="26"/>
        <v>0.18803063093058098</v>
      </c>
      <c r="I359" s="28">
        <f t="shared" ca="1" si="27"/>
        <v>0.1830270504215398</v>
      </c>
    </row>
    <row r="360" spans="1:9" x14ac:dyDescent="0.25">
      <c r="A360" vm="3982">
        <f ca="1"/>
        <v>42886</v>
      </c>
      <c r="B360" vm="3983">
        <f ca="1"/>
        <v>22.69</v>
      </c>
      <c r="C360" s="6">
        <f t="shared" ca="1" si="28"/>
        <v>4.4267374944666482E-3</v>
      </c>
      <c r="D360" vm="3982">
        <f ca="1"/>
        <v>42886</v>
      </c>
      <c r="E360" vm="3984">
        <f ca="1"/>
        <v>120.62</v>
      </c>
      <c r="F360" s="6">
        <f t="shared" ca="1" si="29"/>
        <v>3.9953387714333211E-3</v>
      </c>
      <c r="G360" vm="3982">
        <f t="shared" ca="1" si="25"/>
        <v>42886</v>
      </c>
      <c r="H360" s="28">
        <f t="shared" ca="1" si="26"/>
        <v>0.18811142430774333</v>
      </c>
      <c r="I360" s="28">
        <f t="shared" ca="1" si="27"/>
        <v>0.1830270504215398</v>
      </c>
    </row>
    <row r="361" spans="1:9" x14ac:dyDescent="0.25">
      <c r="A361" vm="3985">
        <f ca="1"/>
        <v>42887</v>
      </c>
      <c r="B361" vm="3986">
        <f ca="1"/>
        <v>22.6</v>
      </c>
      <c r="C361" s="6">
        <f t="shared" ca="1" si="28"/>
        <v>-3.9665050683119762E-3</v>
      </c>
      <c r="D361" vm="3985">
        <f ca="1"/>
        <v>42887</v>
      </c>
      <c r="E361" vm="3987">
        <f ca="1"/>
        <v>120.72</v>
      </c>
      <c r="F361" s="6">
        <f t="shared" ca="1" si="29"/>
        <v>8.2904990880439122E-4</v>
      </c>
      <c r="G361" vm="3985">
        <f t="shared" ca="1" si="25"/>
        <v>42887</v>
      </c>
      <c r="H361" s="28">
        <f t="shared" ca="1" si="26"/>
        <v>0.18721007289595759</v>
      </c>
      <c r="I361" s="28">
        <f t="shared" ca="1" si="27"/>
        <v>0.1830270504215398</v>
      </c>
    </row>
    <row r="362" spans="1:9" x14ac:dyDescent="0.25">
      <c r="A362" vm="3988">
        <f ca="1"/>
        <v>42888</v>
      </c>
      <c r="B362" vm="3989">
        <f ca="1"/>
        <v>22.76</v>
      </c>
      <c r="C362" s="6">
        <f t="shared" ca="1" si="28"/>
        <v>7.0796460176991705E-3</v>
      </c>
      <c r="D362" vm="3988">
        <f ca="1"/>
        <v>42888</v>
      </c>
      <c r="E362" vm="3990">
        <f ca="1"/>
        <v>121.61</v>
      </c>
      <c r="F362" s="6">
        <f t="shared" ca="1" si="29"/>
        <v>7.3724320742214466E-3</v>
      </c>
      <c r="G362" vm="3988">
        <f t="shared" ca="1" si="25"/>
        <v>42888</v>
      </c>
      <c r="H362" s="28">
        <f t="shared" ca="1" si="26"/>
        <v>0.1871556615409917</v>
      </c>
      <c r="I362" s="28">
        <f t="shared" ca="1" si="27"/>
        <v>0.1830270504215398</v>
      </c>
    </row>
    <row r="363" spans="1:9" x14ac:dyDescent="0.25">
      <c r="A363" vm="3991">
        <f ca="1"/>
        <v>42891</v>
      </c>
      <c r="B363" vm="3732">
        <f ca="1"/>
        <v>22.74</v>
      </c>
      <c r="C363" s="6">
        <f t="shared" ca="1" si="28"/>
        <v>-8.7873462214427267E-4</v>
      </c>
      <c r="D363" vm="3991">
        <f ca="1"/>
        <v>42891</v>
      </c>
      <c r="E363" vm="3906">
        <f ca="1"/>
        <v>121.73</v>
      </c>
      <c r="F363" s="6">
        <f t="shared" ca="1" si="29"/>
        <v>9.8676095715810597E-4</v>
      </c>
      <c r="G363" vm="3991">
        <f t="shared" ca="1" si="25"/>
        <v>42891</v>
      </c>
      <c r="H363" s="28">
        <f t="shared" ca="1" si="26"/>
        <v>0.18680686765793147</v>
      </c>
      <c r="I363" s="28">
        <f t="shared" ca="1" si="27"/>
        <v>0.1830270504215398</v>
      </c>
    </row>
    <row r="364" spans="1:9" x14ac:dyDescent="0.25">
      <c r="A364" vm="3992">
        <f ca="1"/>
        <v>42892</v>
      </c>
      <c r="B364" vm="3993">
        <f ca="1"/>
        <v>23.8</v>
      </c>
      <c r="C364" s="6">
        <f t="shared" ca="1" si="28"/>
        <v>4.6613896218117956E-2</v>
      </c>
      <c r="D364" vm="3992">
        <f ca="1"/>
        <v>42892</v>
      </c>
      <c r="E364" vm="3994">
        <f ca="1"/>
        <v>123.1</v>
      </c>
      <c r="F364" s="6">
        <f t="shared" ca="1" si="29"/>
        <v>1.1254415509734494E-2</v>
      </c>
      <c r="G364" vm="3992">
        <f t="shared" ca="1" si="25"/>
        <v>42892</v>
      </c>
      <c r="H364" s="28">
        <f t="shared" ca="1" si="26"/>
        <v>0.19333874898456541</v>
      </c>
      <c r="I364" s="28">
        <f t="shared" ca="1" si="27"/>
        <v>0.1830270504215398</v>
      </c>
    </row>
    <row r="365" spans="1:9" x14ac:dyDescent="0.25">
      <c r="A365" vm="3995">
        <f ca="1"/>
        <v>42893</v>
      </c>
      <c r="B365" vm="3888">
        <f ca="1"/>
        <v>23.65</v>
      </c>
      <c r="C365" s="6">
        <f t="shared" ca="1" si="28"/>
        <v>-6.30252100840345E-3</v>
      </c>
      <c r="D365" vm="3995">
        <f ca="1"/>
        <v>42893</v>
      </c>
      <c r="E365" vm="3996">
        <f ca="1"/>
        <v>122.45</v>
      </c>
      <c r="F365" s="6">
        <f t="shared" ca="1" si="29"/>
        <v>-5.2802599512590254E-3</v>
      </c>
      <c r="G365" vm="3995">
        <f t="shared" ca="1" si="25"/>
        <v>42893</v>
      </c>
      <c r="H365" s="28">
        <f t="shared" ca="1" si="26"/>
        <v>0.19314005716619026</v>
      </c>
      <c r="I365" s="28">
        <f t="shared" ca="1" si="27"/>
        <v>0.1830270504215398</v>
      </c>
    </row>
    <row r="366" spans="1:9" x14ac:dyDescent="0.25">
      <c r="A366" vm="3997">
        <f ca="1"/>
        <v>42894</v>
      </c>
      <c r="B366" vm="3756">
        <f ca="1"/>
        <v>23.22</v>
      </c>
      <c r="C366" s="6">
        <f t="shared" ca="1" si="28"/>
        <v>-1.8181818181818188E-2</v>
      </c>
      <c r="D366" vm="3997">
        <f ca="1"/>
        <v>42894</v>
      </c>
      <c r="E366" vm="3998">
        <f ca="1"/>
        <v>121.65</v>
      </c>
      <c r="F366" s="6">
        <f t="shared" ca="1" si="29"/>
        <v>-6.5332788893425198E-3</v>
      </c>
      <c r="G366" vm="3997">
        <f t="shared" ca="1" si="25"/>
        <v>42894</v>
      </c>
      <c r="H366" s="28">
        <f t="shared" ca="1" si="26"/>
        <v>0.19087546239210848</v>
      </c>
      <c r="I366" s="28">
        <f t="shared" ca="1" si="27"/>
        <v>0.1830270504215398</v>
      </c>
    </row>
    <row r="367" spans="1:9" x14ac:dyDescent="0.25">
      <c r="A367" vm="3999">
        <f ca="1"/>
        <v>42895</v>
      </c>
      <c r="B367" vm="4000">
        <f ca="1"/>
        <v>22.83</v>
      </c>
      <c r="C367" s="6">
        <f t="shared" ca="1" si="28"/>
        <v>-1.6795865633075002E-2</v>
      </c>
      <c r="D367" vm="3999">
        <f ca="1"/>
        <v>42895</v>
      </c>
      <c r="E367" vm="3110">
        <f ca="1"/>
        <v>120.54</v>
      </c>
      <c r="F367" s="6">
        <f t="shared" ca="1" si="29"/>
        <v>-9.1245376078914475E-3</v>
      </c>
      <c r="G367" vm="3999">
        <f t="shared" ca="1" si="25"/>
        <v>42895</v>
      </c>
      <c r="H367" s="28">
        <f t="shared" ca="1" si="26"/>
        <v>0.18939771030363362</v>
      </c>
      <c r="I367" s="28">
        <f t="shared" ca="1" si="27"/>
        <v>0.1830270504215398</v>
      </c>
    </row>
    <row r="368" spans="1:9" x14ac:dyDescent="0.25">
      <c r="A368" vm="4001">
        <f ca="1"/>
        <v>42898</v>
      </c>
      <c r="B368" vm="3732">
        <f ca="1"/>
        <v>22.74</v>
      </c>
      <c r="C368" s="6">
        <f t="shared" ca="1" si="28"/>
        <v>-3.9421813403416328E-3</v>
      </c>
      <c r="D368" vm="4001">
        <f ca="1"/>
        <v>42898</v>
      </c>
      <c r="E368" vm="4002">
        <f ca="1"/>
        <v>120.36</v>
      </c>
      <c r="F368" s="6">
        <f t="shared" ca="1" si="29"/>
        <v>-1.4932802389249211E-3</v>
      </c>
      <c r="G368" vm="4001">
        <f t="shared" ca="1" si="25"/>
        <v>42898</v>
      </c>
      <c r="H368" s="28">
        <f t="shared" ca="1" si="26"/>
        <v>0.18893320039880357</v>
      </c>
      <c r="I368" s="28">
        <f t="shared" ca="1" si="27"/>
        <v>0.1830270504215398</v>
      </c>
    </row>
    <row r="369" spans="1:9" x14ac:dyDescent="0.25">
      <c r="A369" vm="4003">
        <f ca="1"/>
        <v>42899</v>
      </c>
      <c r="B369" vm="3973">
        <f ca="1"/>
        <v>22.97</v>
      </c>
      <c r="C369" s="6">
        <f t="shared" ca="1" si="28"/>
        <v>1.0114335971855848E-2</v>
      </c>
      <c r="D369" vm="4003">
        <f ca="1"/>
        <v>42899</v>
      </c>
      <c r="E369" vm="4004">
        <f ca="1"/>
        <v>120.48</v>
      </c>
      <c r="F369" s="6">
        <f t="shared" ca="1" si="29"/>
        <v>9.9700897308085956E-4</v>
      </c>
      <c r="G369" vm="4003">
        <f t="shared" ca="1" si="25"/>
        <v>42899</v>
      </c>
      <c r="H369" s="28">
        <f t="shared" ca="1" si="26"/>
        <v>0.19065405046480743</v>
      </c>
      <c r="I369" s="28">
        <f t="shared" ca="1" si="27"/>
        <v>0.1830270504215398</v>
      </c>
    </row>
    <row r="370" spans="1:9" x14ac:dyDescent="0.25">
      <c r="A370" vm="4005">
        <f ca="1"/>
        <v>42900</v>
      </c>
      <c r="B370" vm="3915">
        <f ca="1"/>
        <v>22.22</v>
      </c>
      <c r="C370" s="6">
        <f t="shared" ca="1" si="28"/>
        <v>-3.2651284283848447E-2</v>
      </c>
      <c r="D370" vm="4005">
        <f ca="1"/>
        <v>42900</v>
      </c>
      <c r="E370" vm="4006">
        <f ca="1"/>
        <v>119.82</v>
      </c>
      <c r="F370" s="6">
        <f t="shared" ca="1" si="29"/>
        <v>-5.4780876494024966E-3</v>
      </c>
      <c r="G370" vm="4005">
        <f t="shared" ca="1" si="25"/>
        <v>42900</v>
      </c>
      <c r="H370" s="28">
        <f t="shared" ca="1" si="26"/>
        <v>0.18544483391754299</v>
      </c>
      <c r="I370" s="28">
        <f t="shared" ca="1" si="27"/>
        <v>0.1830270504215398</v>
      </c>
    </row>
    <row r="371" spans="1:9" x14ac:dyDescent="0.25">
      <c r="A371" vm="4007">
        <f ca="1"/>
        <v>42901</v>
      </c>
      <c r="B371" vm="4008">
        <f ca="1"/>
        <v>22.1</v>
      </c>
      <c r="C371" s="6">
        <f t="shared" ca="1" si="28"/>
        <v>-5.4005400540052539E-3</v>
      </c>
      <c r="D371" vm="4007">
        <f ca="1"/>
        <v>42901</v>
      </c>
      <c r="E371" vm="4009">
        <f ca="1"/>
        <v>119.32</v>
      </c>
      <c r="F371" s="6">
        <f t="shared" ca="1" si="29"/>
        <v>-4.172926055750259E-3</v>
      </c>
      <c r="G371" vm="4007">
        <f t="shared" ca="1" si="25"/>
        <v>42901</v>
      </c>
      <c r="H371" s="28">
        <f t="shared" ca="1" si="26"/>
        <v>0.18521622527656723</v>
      </c>
      <c r="I371" s="28">
        <f t="shared" ca="1" si="27"/>
        <v>0.1830270504215398</v>
      </c>
    </row>
    <row r="372" spans="1:9" x14ac:dyDescent="0.25">
      <c r="A372" vm="4010">
        <f ca="1"/>
        <v>42902</v>
      </c>
      <c r="B372" vm="4011">
        <f ca="1"/>
        <v>22.06</v>
      </c>
      <c r="C372" s="6">
        <f t="shared" ca="1" si="28"/>
        <v>-1.8099547511313263E-3</v>
      </c>
      <c r="D372" vm="4010">
        <f ca="1"/>
        <v>42902</v>
      </c>
      <c r="E372" vm="4012">
        <f ca="1"/>
        <v>119.34</v>
      </c>
      <c r="F372" s="6">
        <f t="shared" ca="1" si="29"/>
        <v>1.6761649346297425E-4</v>
      </c>
      <c r="G372" vm="4010">
        <f t="shared" ca="1" si="25"/>
        <v>42902</v>
      </c>
      <c r="H372" s="28">
        <f t="shared" ca="1" si="26"/>
        <v>0.18485000837942012</v>
      </c>
      <c r="I372" s="28">
        <f t="shared" ca="1" si="27"/>
        <v>0.1830270504215398</v>
      </c>
    </row>
    <row r="373" spans="1:9" x14ac:dyDescent="0.25">
      <c r="A373" vm="4013">
        <f ca="1"/>
        <v>42905</v>
      </c>
      <c r="B373" vm="3818">
        <f ca="1"/>
        <v>21.93</v>
      </c>
      <c r="C373" s="6">
        <f t="shared" ca="1" si="28"/>
        <v>-5.8930190389845372E-3</v>
      </c>
      <c r="D373" vm="4013">
        <f ca="1"/>
        <v>42905</v>
      </c>
      <c r="E373" vm="3180">
        <f ca="1"/>
        <v>118.43</v>
      </c>
      <c r="F373" s="6">
        <f t="shared" ca="1" si="29"/>
        <v>-7.62527233115462E-3</v>
      </c>
      <c r="G373" vm="4013">
        <f t="shared" ca="1" si="25"/>
        <v>42905</v>
      </c>
      <c r="H373" s="28">
        <f t="shared" ca="1" si="26"/>
        <v>0.18517267584226968</v>
      </c>
      <c r="I373" s="28">
        <f t="shared" ca="1" si="27"/>
        <v>0.1830270504215398</v>
      </c>
    </row>
    <row r="374" spans="1:9" x14ac:dyDescent="0.25">
      <c r="A374" vm="4014">
        <f ca="1"/>
        <v>42906</v>
      </c>
      <c r="B374" vm="4015">
        <f ca="1"/>
        <v>21.8</v>
      </c>
      <c r="C374" s="6">
        <f t="shared" ca="1" si="28"/>
        <v>-5.9279525763793472E-3</v>
      </c>
      <c r="D374" vm="4014">
        <f ca="1"/>
        <v>42906</v>
      </c>
      <c r="E374" vm="4016">
        <f ca="1"/>
        <v>118.18</v>
      </c>
      <c r="F374" s="6">
        <f t="shared" ca="1" si="29"/>
        <v>-2.110951616988932E-3</v>
      </c>
      <c r="G374" vm="4014">
        <f t="shared" ca="1" si="25"/>
        <v>42906</v>
      </c>
      <c r="H374" s="28">
        <f t="shared" ca="1" si="26"/>
        <v>0.18446437637502114</v>
      </c>
      <c r="I374" s="28">
        <f t="shared" ca="1" si="27"/>
        <v>0.1830270504215398</v>
      </c>
    </row>
    <row r="375" spans="1:9" x14ac:dyDescent="0.25">
      <c r="A375" vm="4017">
        <f ca="1"/>
        <v>42907</v>
      </c>
      <c r="B375" vm="4018">
        <f ca="1"/>
        <v>22.11</v>
      </c>
      <c r="C375" s="6">
        <f t="shared" ca="1" si="28"/>
        <v>1.4220183486238547E-2</v>
      </c>
      <c r="D375" vm="4017">
        <f ca="1"/>
        <v>42907</v>
      </c>
      <c r="E375" vm="4019">
        <f ca="1"/>
        <v>118.52</v>
      </c>
      <c r="F375" s="6">
        <f t="shared" ca="1" si="29"/>
        <v>2.8769673379589467E-3</v>
      </c>
      <c r="G375" vm="4017">
        <f t="shared" ca="1" si="25"/>
        <v>42907</v>
      </c>
      <c r="H375" s="28">
        <f t="shared" ca="1" si="26"/>
        <v>0.18655079311508607</v>
      </c>
      <c r="I375" s="28">
        <f t="shared" ca="1" si="27"/>
        <v>0.1830270504215398</v>
      </c>
    </row>
    <row r="376" spans="1:9" x14ac:dyDescent="0.25">
      <c r="A376" vm="4020">
        <f ca="1"/>
        <v>42908</v>
      </c>
      <c r="B376" vm="4021">
        <f ca="1"/>
        <v>22.36</v>
      </c>
      <c r="C376" s="6">
        <f t="shared" ca="1" si="28"/>
        <v>1.1307100859339725E-2</v>
      </c>
      <c r="D376" vm="4020">
        <f ca="1"/>
        <v>42908</v>
      </c>
      <c r="E376" vm="3297">
        <f ca="1"/>
        <v>118.92</v>
      </c>
      <c r="F376" s="6">
        <f t="shared" ca="1" si="29"/>
        <v>3.3749578130273239E-3</v>
      </c>
      <c r="G376" vm="4020">
        <f t="shared" ca="1" si="25"/>
        <v>42908</v>
      </c>
      <c r="H376" s="28">
        <f t="shared" ca="1" si="26"/>
        <v>0.18802556340396906</v>
      </c>
      <c r="I376" s="28">
        <f t="shared" ca="1" si="27"/>
        <v>0.1830270504215398</v>
      </c>
    </row>
    <row r="377" spans="1:9" x14ac:dyDescent="0.25">
      <c r="A377" vm="4022">
        <f ca="1"/>
        <v>42909</v>
      </c>
      <c r="B377" vm="3732">
        <f ca="1"/>
        <v>22.74</v>
      </c>
      <c r="C377" s="6">
        <f t="shared" ca="1" si="28"/>
        <v>1.6994633273702986E-2</v>
      </c>
      <c r="D377" vm="4022">
        <f ca="1"/>
        <v>42909</v>
      </c>
      <c r="E377" vm="4023">
        <f ca="1"/>
        <v>119.43</v>
      </c>
      <c r="F377" s="6">
        <f t="shared" ca="1" si="29"/>
        <v>4.2885973763875374E-3</v>
      </c>
      <c r="G377" vm="4022">
        <f t="shared" ca="1" si="25"/>
        <v>42909</v>
      </c>
      <c r="H377" s="28">
        <f t="shared" ca="1" si="26"/>
        <v>0.19040442099974877</v>
      </c>
      <c r="I377" s="28">
        <f t="shared" ca="1" si="27"/>
        <v>0.1830270504215398</v>
      </c>
    </row>
    <row r="378" spans="1:9" x14ac:dyDescent="0.25">
      <c r="A378" vm="4024">
        <f ca="1"/>
        <v>42912</v>
      </c>
      <c r="B378" vm="4025">
        <f ca="1"/>
        <v>22.56</v>
      </c>
      <c r="C378" s="6">
        <f t="shared" ca="1" si="28"/>
        <v>-7.9155672823219003E-3</v>
      </c>
      <c r="D378" vm="4024">
        <f ca="1"/>
        <v>42912</v>
      </c>
      <c r="E378" vm="3068">
        <f ca="1"/>
        <v>118.36</v>
      </c>
      <c r="F378" s="6">
        <f t="shared" ca="1" si="29"/>
        <v>-8.9592229758017616E-3</v>
      </c>
      <c r="G378" vm="4024">
        <f t="shared" ca="1" si="25"/>
        <v>42912</v>
      </c>
      <c r="H378" s="28">
        <f t="shared" ca="1" si="26"/>
        <v>0.19060493409935789</v>
      </c>
      <c r="I378" s="28">
        <f t="shared" ca="1" si="27"/>
        <v>0.1830270504215398</v>
      </c>
    </row>
    <row r="379" spans="1:9" x14ac:dyDescent="0.25">
      <c r="A379" vm="4026">
        <f ca="1"/>
        <v>42913</v>
      </c>
      <c r="B379" vm="3918">
        <f ca="1"/>
        <v>22.26</v>
      </c>
      <c r="C379" s="6">
        <f t="shared" ca="1" si="28"/>
        <v>-1.3297872340425454E-2</v>
      </c>
      <c r="D379" vm="4026">
        <f ca="1"/>
        <v>42913</v>
      </c>
      <c r="E379" vm="3963">
        <f ca="1"/>
        <v>118.81</v>
      </c>
      <c r="F379" s="6">
        <f t="shared" ca="1" si="29"/>
        <v>3.8019601216627841E-3</v>
      </c>
      <c r="G379" vm="4026">
        <f t="shared" ca="1" si="25"/>
        <v>42913</v>
      </c>
      <c r="H379" s="28">
        <f t="shared" ca="1" si="26"/>
        <v>0.18735796650113629</v>
      </c>
      <c r="I379" s="28">
        <f t="shared" ca="1" si="27"/>
        <v>0.1830270504215398</v>
      </c>
    </row>
    <row r="380" spans="1:9" x14ac:dyDescent="0.25">
      <c r="A380" vm="4027">
        <f ca="1"/>
        <v>42914</v>
      </c>
      <c r="B380" vm="4028">
        <f ca="1"/>
        <v>22.43</v>
      </c>
      <c r="C380" s="6">
        <f t="shared" ca="1" si="28"/>
        <v>7.6370170709791907E-3</v>
      </c>
      <c r="D380" vm="4027">
        <f ca="1"/>
        <v>42914</v>
      </c>
      <c r="E380" vm="4029">
        <f ca="1"/>
        <v>118.9</v>
      </c>
      <c r="F380" s="6">
        <f t="shared" ca="1" si="29"/>
        <v>7.5751199394002988E-4</v>
      </c>
      <c r="G380" vm="4027">
        <f t="shared" ca="1" si="25"/>
        <v>42914</v>
      </c>
      <c r="H380" s="28">
        <f t="shared" ca="1" si="26"/>
        <v>0.18864592094196803</v>
      </c>
      <c r="I380" s="28">
        <f t="shared" ca="1" si="27"/>
        <v>0.1830270504215398</v>
      </c>
    </row>
    <row r="381" spans="1:9" x14ac:dyDescent="0.25">
      <c r="A381" vm="4030">
        <f ca="1"/>
        <v>42915</v>
      </c>
      <c r="B381" vm="4031">
        <f ca="1"/>
        <v>21.95</v>
      </c>
      <c r="C381" s="6">
        <f t="shared" ca="1" si="28"/>
        <v>-2.1399910833704849E-2</v>
      </c>
      <c r="D381" vm="4030">
        <f ca="1"/>
        <v>42915</v>
      </c>
      <c r="E381" vm="4032">
        <f ca="1"/>
        <v>118.32</v>
      </c>
      <c r="F381" s="6">
        <f t="shared" ca="1" si="29"/>
        <v>-4.8780487804879202E-3</v>
      </c>
      <c r="G381" vm="4030">
        <f t="shared" ca="1" si="25"/>
        <v>42915</v>
      </c>
      <c r="H381" s="28">
        <f t="shared" ca="1" si="26"/>
        <v>0.18551386071670048</v>
      </c>
      <c r="I381" s="28">
        <f t="shared" ca="1" si="27"/>
        <v>0.1830270504215398</v>
      </c>
    </row>
    <row r="382" spans="1:9" x14ac:dyDescent="0.25">
      <c r="A382" vm="4033">
        <f ca="1"/>
        <v>42916</v>
      </c>
      <c r="B382" vm="4034">
        <f ca="1"/>
        <v>22.08</v>
      </c>
      <c r="C382" s="6">
        <f t="shared" ca="1" si="28"/>
        <v>5.9225512528473523E-3</v>
      </c>
      <c r="D382" vm="4033">
        <f ca="1"/>
        <v>42916</v>
      </c>
      <c r="E382" vm="4035">
        <f ca="1"/>
        <v>118.02</v>
      </c>
      <c r="F382" s="6">
        <f t="shared" ca="1" si="29"/>
        <v>-2.5354969574036268E-3</v>
      </c>
      <c r="G382" vm="4033">
        <f t="shared" ca="1" si="25"/>
        <v>42916</v>
      </c>
      <c r="H382" s="28">
        <f t="shared" ca="1" si="26"/>
        <v>0.18708693441789526</v>
      </c>
      <c r="I382" s="28">
        <f t="shared" ca="1" si="27"/>
        <v>0.1830270504215398</v>
      </c>
    </row>
    <row r="383" spans="1:9" x14ac:dyDescent="0.25">
      <c r="A383" vm="4036">
        <f ca="1"/>
        <v>42919</v>
      </c>
      <c r="B383" vm="3633">
        <f ca="1"/>
        <v>21.48</v>
      </c>
      <c r="C383" s="6">
        <f t="shared" ca="1" si="28"/>
        <v>-2.717391304347816E-2</v>
      </c>
      <c r="D383" vm="4036">
        <f ca="1"/>
        <v>42919</v>
      </c>
      <c r="E383" vm="4037">
        <f ca="1"/>
        <v>116.09</v>
      </c>
      <c r="F383" s="6">
        <f t="shared" ca="1" si="29"/>
        <v>-1.6353160481274331E-2</v>
      </c>
      <c r="G383" vm="4036">
        <f t="shared" ca="1" si="25"/>
        <v>42919</v>
      </c>
      <c r="H383" s="28">
        <f t="shared" ca="1" si="26"/>
        <v>0.18502885692135412</v>
      </c>
      <c r="I383" s="28">
        <f t="shared" ca="1" si="27"/>
        <v>0.1830270504215398</v>
      </c>
    </row>
    <row r="384" spans="1:9" x14ac:dyDescent="0.25">
      <c r="A384" vm="4038">
        <f ca="1"/>
        <v>42921</v>
      </c>
      <c r="B384" vm="3711">
        <f ca="1"/>
        <v>21.76</v>
      </c>
      <c r="C384" s="6">
        <f t="shared" ca="1" si="28"/>
        <v>1.3035381750465591E-2</v>
      </c>
      <c r="D384" vm="4038">
        <f ca="1"/>
        <v>42921</v>
      </c>
      <c r="E384" vm="4039">
        <f ca="1"/>
        <v>116.52</v>
      </c>
      <c r="F384" s="6">
        <f t="shared" ca="1" si="29"/>
        <v>3.7040227409768089E-3</v>
      </c>
      <c r="G384" vm="4038">
        <f t="shared" ca="1" si="25"/>
        <v>42921</v>
      </c>
      <c r="H384" s="28">
        <f t="shared" ca="1" si="26"/>
        <v>0.18674905595605906</v>
      </c>
      <c r="I384" s="28">
        <f t="shared" ca="1" si="27"/>
        <v>0.1830270504215398</v>
      </c>
    </row>
    <row r="385" spans="1:9" x14ac:dyDescent="0.25">
      <c r="A385" vm="4040">
        <f ca="1"/>
        <v>42922</v>
      </c>
      <c r="B385" vm="4041">
        <f ca="1"/>
        <v>21.49</v>
      </c>
      <c r="C385" s="6">
        <f t="shared" ca="1" si="28"/>
        <v>-1.2408088235294268E-2</v>
      </c>
      <c r="D385" vm="4040">
        <f ca="1"/>
        <v>42922</v>
      </c>
      <c r="E385" vm="4042">
        <f ca="1"/>
        <v>116.47</v>
      </c>
      <c r="F385" s="6">
        <f t="shared" ca="1" si="29"/>
        <v>-4.2911088225194849E-4</v>
      </c>
      <c r="G385" vm="4040">
        <f t="shared" ca="1" si="25"/>
        <v>42922</v>
      </c>
      <c r="H385" s="28">
        <f t="shared" ca="1" si="26"/>
        <v>0.18451103288400444</v>
      </c>
      <c r="I385" s="28">
        <f t="shared" ca="1" si="27"/>
        <v>0.1830270504215398</v>
      </c>
    </row>
    <row r="386" spans="1:9" x14ac:dyDescent="0.25">
      <c r="A386" vm="4043">
        <f ca="1"/>
        <v>42923</v>
      </c>
      <c r="B386" vm="4044">
        <f ca="1"/>
        <v>21.21</v>
      </c>
      <c r="C386" s="6">
        <f t="shared" ca="1" si="28"/>
        <v>-1.3029315960911947E-2</v>
      </c>
      <c r="D386" vm="4043">
        <f ca="1"/>
        <v>42923</v>
      </c>
      <c r="E386" vm="4045">
        <f ca="1"/>
        <v>115.28</v>
      </c>
      <c r="F386" s="6">
        <f t="shared" ca="1" si="29"/>
        <v>-1.0217223319309632E-2</v>
      </c>
      <c r="G386" vm="4043">
        <f t="shared" ca="1" si="25"/>
        <v>42923</v>
      </c>
      <c r="H386" s="28">
        <f t="shared" ca="1" si="26"/>
        <v>0.18398681471200556</v>
      </c>
      <c r="I386" s="28">
        <f t="shared" ca="1" si="27"/>
        <v>0.1830270504215398</v>
      </c>
    </row>
    <row r="387" spans="1:9" x14ac:dyDescent="0.25">
      <c r="A387" vm="4046">
        <f ca="1"/>
        <v>42926</v>
      </c>
      <c r="B387" vm="3825">
        <f ca="1"/>
        <v>21.51</v>
      </c>
      <c r="C387" s="6">
        <f t="shared" ca="1" si="28"/>
        <v>1.4144271570014189E-2</v>
      </c>
      <c r="D387" vm="4046">
        <f ca="1"/>
        <v>42926</v>
      </c>
      <c r="E387" vm="4047">
        <f ca="1"/>
        <v>115.47</v>
      </c>
      <c r="F387" s="6">
        <f t="shared" ca="1" si="29"/>
        <v>1.6481609993059809E-3</v>
      </c>
      <c r="G387" vm="4046">
        <f t="shared" ca="1" si="25"/>
        <v>42926</v>
      </c>
      <c r="H387" s="28">
        <f t="shared" ca="1" si="26"/>
        <v>0.18628215120810601</v>
      </c>
      <c r="I387" s="28">
        <f t="shared" ca="1" si="27"/>
        <v>0.1830270504215398</v>
      </c>
    </row>
    <row r="388" spans="1:9" x14ac:dyDescent="0.25">
      <c r="A388" vm="4048">
        <f ca="1"/>
        <v>42927</v>
      </c>
      <c r="B388" vm="3822">
        <f ca="1"/>
        <v>21.64</v>
      </c>
      <c r="C388" s="6">
        <f t="shared" ca="1" si="28"/>
        <v>6.0437006043700947E-3</v>
      </c>
      <c r="D388" vm="4048">
        <f ca="1"/>
        <v>42927</v>
      </c>
      <c r="E388" vm="3282">
        <f ca="1"/>
        <v>115.62</v>
      </c>
      <c r="F388" s="6">
        <f t="shared" ca="1" si="29"/>
        <v>1.2990387113536173E-3</v>
      </c>
      <c r="G388" vm="4048">
        <f t="shared" ca="1" si="25"/>
        <v>42927</v>
      </c>
      <c r="H388" s="28">
        <f t="shared" ca="1" si="26"/>
        <v>0.18716485037190797</v>
      </c>
      <c r="I388" s="28">
        <f t="shared" ca="1" si="27"/>
        <v>0.1830270504215398</v>
      </c>
    </row>
    <row r="389" spans="1:9" x14ac:dyDescent="0.25">
      <c r="A389" vm="4049">
        <f ca="1"/>
        <v>42928</v>
      </c>
      <c r="B389" vm="3929">
        <f ca="1"/>
        <v>21.74</v>
      </c>
      <c r="C389" s="6">
        <f t="shared" ca="1" si="28"/>
        <v>4.6210720887245316E-3</v>
      </c>
      <c r="D389" vm="4049">
        <f ca="1"/>
        <v>42928</v>
      </c>
      <c r="E389" vm="4050">
        <f ca="1"/>
        <v>116.03</v>
      </c>
      <c r="F389" s="6">
        <f t="shared" ca="1" si="29"/>
        <v>3.5460992907800915E-3</v>
      </c>
      <c r="G389" vm="4049">
        <f t="shared" ca="1" si="25"/>
        <v>42928</v>
      </c>
      <c r="H389" s="28">
        <f t="shared" ca="1" si="26"/>
        <v>0.18736533655089199</v>
      </c>
      <c r="I389" s="28">
        <f t="shared" ca="1" si="27"/>
        <v>0.1830270504215398</v>
      </c>
    </row>
    <row r="390" spans="1:9" x14ac:dyDescent="0.25">
      <c r="A390" vm="4051">
        <f ca="1"/>
        <v>42929</v>
      </c>
      <c r="B390" vm="4052">
        <f ca="1"/>
        <v>21.5</v>
      </c>
      <c r="C390" s="6">
        <f t="shared" ca="1" si="28"/>
        <v>-1.1039558417663242E-2</v>
      </c>
      <c r="D390" vm="4051">
        <f ca="1"/>
        <v>42929</v>
      </c>
      <c r="E390" vm="4053">
        <f ca="1"/>
        <v>115.82</v>
      </c>
      <c r="F390" s="6">
        <f t="shared" ca="1" si="29"/>
        <v>-1.8098767560114082E-3</v>
      </c>
      <c r="G390" vm="4051">
        <f t="shared" ref="G390:G453" ca="1" si="30">D390</f>
        <v>42929</v>
      </c>
      <c r="H390" s="28">
        <f t="shared" ref="H390:H453" ca="1" si="31">B390/E390</f>
        <v>0.18563287860473149</v>
      </c>
      <c r="I390" s="28">
        <f t="shared" ref="I390:I453" ca="1" si="32">AVERAGE(H$5:H$2457)</f>
        <v>0.1830270504215398</v>
      </c>
    </row>
    <row r="391" spans="1:9" x14ac:dyDescent="0.25">
      <c r="A391" vm="4054">
        <f ca="1"/>
        <v>42930</v>
      </c>
      <c r="B391" vm="4015">
        <f ca="1"/>
        <v>21.8</v>
      </c>
      <c r="C391" s="6">
        <f t="shared" ref="C391:C454" ca="1" si="33">B391/B390-1</f>
        <v>1.3953488372093092E-2</v>
      </c>
      <c r="D391" vm="4054">
        <f ca="1"/>
        <v>42930</v>
      </c>
      <c r="E391" vm="3625">
        <f ca="1"/>
        <v>116.77</v>
      </c>
      <c r="F391" s="6">
        <f t="shared" ref="F391:F454" ca="1" si="34">E391/E390-1</f>
        <v>8.2023830081161542E-3</v>
      </c>
      <c r="G391" vm="4054">
        <f t="shared" ca="1" si="30"/>
        <v>42930</v>
      </c>
      <c r="H391" s="28">
        <f t="shared" ca="1" si="31"/>
        <v>0.18669178727412863</v>
      </c>
      <c r="I391" s="28">
        <f t="shared" ca="1" si="32"/>
        <v>0.1830270504215398</v>
      </c>
    </row>
    <row r="392" spans="1:9" x14ac:dyDescent="0.25">
      <c r="A392" vm="4055">
        <f ca="1"/>
        <v>42933</v>
      </c>
      <c r="B392" vm="4056">
        <f ca="1"/>
        <v>21.98</v>
      </c>
      <c r="C392" s="6">
        <f t="shared" ca="1" si="33"/>
        <v>8.2568807339449268E-3</v>
      </c>
      <c r="D392" vm="4055">
        <f ca="1"/>
        <v>42933</v>
      </c>
      <c r="E392" vm="3784">
        <f ca="1"/>
        <v>117.29</v>
      </c>
      <c r="F392" s="6">
        <f t="shared" ca="1" si="34"/>
        <v>4.4531985955298392E-3</v>
      </c>
      <c r="G392" vm="4055">
        <f t="shared" ca="1" si="30"/>
        <v>42933</v>
      </c>
      <c r="H392" s="28">
        <f t="shared" ca="1" si="31"/>
        <v>0.18739875522209906</v>
      </c>
      <c r="I392" s="28">
        <f t="shared" ca="1" si="32"/>
        <v>0.1830270504215398</v>
      </c>
    </row>
    <row r="393" spans="1:9" x14ac:dyDescent="0.25">
      <c r="A393" vm="4057">
        <f ca="1"/>
        <v>42934</v>
      </c>
      <c r="B393" vm="4058">
        <f ca="1"/>
        <v>22.14</v>
      </c>
      <c r="C393" s="6">
        <f t="shared" ca="1" si="33"/>
        <v>7.2793448589627552E-3</v>
      </c>
      <c r="D393" vm="4057">
        <f ca="1"/>
        <v>42934</v>
      </c>
      <c r="E393" vm="4059">
        <f ca="1"/>
        <v>118.11</v>
      </c>
      <c r="F393" s="6">
        <f t="shared" ca="1" si="34"/>
        <v>6.9912183476852352E-3</v>
      </c>
      <c r="G393" vm="4057">
        <f t="shared" ca="1" si="30"/>
        <v>42934</v>
      </c>
      <c r="H393" s="28">
        <f t="shared" ca="1" si="31"/>
        <v>0.18745237490474981</v>
      </c>
      <c r="I393" s="28">
        <f t="shared" ca="1" si="32"/>
        <v>0.1830270504215398</v>
      </c>
    </row>
    <row r="394" spans="1:9" x14ac:dyDescent="0.25">
      <c r="A394" vm="4060">
        <f ca="1"/>
        <v>42935</v>
      </c>
      <c r="B394" vm="3195">
        <f ca="1"/>
        <v>22.18</v>
      </c>
      <c r="C394" s="6">
        <f t="shared" ca="1" si="33"/>
        <v>1.8066847335138636E-3</v>
      </c>
      <c r="D394" vm="4060">
        <f ca="1"/>
        <v>42935</v>
      </c>
      <c r="E394" vm="3796">
        <f ca="1"/>
        <v>118.08</v>
      </c>
      <c r="F394" s="6">
        <f t="shared" ca="1" si="34"/>
        <v>-2.5400050800106211E-4</v>
      </c>
      <c r="G394" vm="4060">
        <f t="shared" ca="1" si="30"/>
        <v>42935</v>
      </c>
      <c r="H394" s="28">
        <f t="shared" ca="1" si="31"/>
        <v>0.18783875338753386</v>
      </c>
      <c r="I394" s="28">
        <f t="shared" ca="1" si="32"/>
        <v>0.1830270504215398</v>
      </c>
    </row>
    <row r="395" spans="1:9" x14ac:dyDescent="0.25">
      <c r="A395" vm="4061">
        <f ca="1"/>
        <v>42936</v>
      </c>
      <c r="B395" vm="4062">
        <f ca="1"/>
        <v>22.32</v>
      </c>
      <c r="C395" s="6">
        <f t="shared" ca="1" si="33"/>
        <v>6.3119927862940184E-3</v>
      </c>
      <c r="D395" vm="4061">
        <f ca="1"/>
        <v>42936</v>
      </c>
      <c r="E395" vm="4063">
        <f ca="1"/>
        <v>118.24</v>
      </c>
      <c r="F395" s="6">
        <f t="shared" ca="1" si="34"/>
        <v>1.3550135501354532E-3</v>
      </c>
      <c r="G395" vm="4061">
        <f t="shared" ca="1" si="30"/>
        <v>42936</v>
      </c>
      <c r="H395" s="28">
        <f t="shared" ca="1" si="31"/>
        <v>0.18876860622462788</v>
      </c>
      <c r="I395" s="28">
        <f t="shared" ca="1" si="32"/>
        <v>0.1830270504215398</v>
      </c>
    </row>
    <row r="396" spans="1:9" x14ac:dyDescent="0.25">
      <c r="A396" vm="4064">
        <f ca="1"/>
        <v>42937</v>
      </c>
      <c r="B396" vm="4065">
        <f ca="1"/>
        <v>22.41</v>
      </c>
      <c r="C396" s="6">
        <f t="shared" ca="1" si="33"/>
        <v>4.0322580645160144E-3</v>
      </c>
      <c r="D396" vm="4064">
        <f ca="1"/>
        <v>42937</v>
      </c>
      <c r="E396" vm="4066">
        <f ca="1"/>
        <v>119.26</v>
      </c>
      <c r="F396" s="6">
        <f t="shared" ca="1" si="34"/>
        <v>8.6265223274697433E-3</v>
      </c>
      <c r="G396" vm="4064">
        <f t="shared" ca="1" si="30"/>
        <v>42937</v>
      </c>
      <c r="H396" s="28">
        <f t="shared" ca="1" si="31"/>
        <v>0.18790877075297668</v>
      </c>
      <c r="I396" s="28">
        <f t="shared" ca="1" si="32"/>
        <v>0.1830270504215398</v>
      </c>
    </row>
    <row r="397" spans="1:9" x14ac:dyDescent="0.25">
      <c r="A397" vm="4067">
        <f ca="1"/>
        <v>42940</v>
      </c>
      <c r="B397" vm="4068">
        <f ca="1"/>
        <v>22.05</v>
      </c>
      <c r="C397" s="6">
        <f t="shared" ca="1" si="33"/>
        <v>-1.6064257028112428E-2</v>
      </c>
      <c r="D397" vm="4067">
        <f ca="1"/>
        <v>42940</v>
      </c>
      <c r="E397" vm="3146">
        <f ca="1"/>
        <v>119.31</v>
      </c>
      <c r="F397" s="6">
        <f t="shared" ca="1" si="34"/>
        <v>4.1925205433512858E-4</v>
      </c>
      <c r="G397" vm="4067">
        <f t="shared" ca="1" si="30"/>
        <v>42940</v>
      </c>
      <c r="H397" s="28">
        <f t="shared" ca="1" si="31"/>
        <v>0.18481267286899675</v>
      </c>
      <c r="I397" s="28">
        <f t="shared" ca="1" si="32"/>
        <v>0.1830270504215398</v>
      </c>
    </row>
    <row r="398" spans="1:9" x14ac:dyDescent="0.25">
      <c r="A398" vm="4069">
        <f ca="1"/>
        <v>42941</v>
      </c>
      <c r="B398" vm="4070">
        <f ca="1"/>
        <v>22.27</v>
      </c>
      <c r="C398" s="6">
        <f t="shared" ca="1" si="33"/>
        <v>9.977324263038545E-3</v>
      </c>
      <c r="D398" vm="4069">
        <f ca="1"/>
        <v>42941</v>
      </c>
      <c r="E398" vm="3297">
        <f ca="1"/>
        <v>118.92</v>
      </c>
      <c r="F398" s="6">
        <f t="shared" ca="1" si="34"/>
        <v>-3.2687955745537289E-3</v>
      </c>
      <c r="G398" vm="4069">
        <f t="shared" ca="1" si="30"/>
        <v>42941</v>
      </c>
      <c r="H398" s="28">
        <f t="shared" ca="1" si="31"/>
        <v>0.18726875210225361</v>
      </c>
      <c r="I398" s="28">
        <f t="shared" ca="1" si="32"/>
        <v>0.1830270504215398</v>
      </c>
    </row>
    <row r="399" spans="1:9" x14ac:dyDescent="0.25">
      <c r="A399" vm="4071">
        <f ca="1"/>
        <v>42942</v>
      </c>
      <c r="B399" vm="3200">
        <f ca="1"/>
        <v>22.84</v>
      </c>
      <c r="C399" s="6">
        <f t="shared" ca="1" si="33"/>
        <v>2.5594970812752527E-2</v>
      </c>
      <c r="D399" vm="4071">
        <f ca="1"/>
        <v>42942</v>
      </c>
      <c r="E399" vm="4072">
        <f ca="1"/>
        <v>119.88</v>
      </c>
      <c r="F399" s="6">
        <f t="shared" ca="1" si="34"/>
        <v>8.0726538849646978E-3</v>
      </c>
      <c r="G399" vm="4071">
        <f t="shared" ca="1" si="30"/>
        <v>42942</v>
      </c>
      <c r="H399" s="28">
        <f t="shared" ca="1" si="31"/>
        <v>0.19052385719052387</v>
      </c>
      <c r="I399" s="28">
        <f t="shared" ca="1" si="32"/>
        <v>0.1830270504215398</v>
      </c>
    </row>
    <row r="400" spans="1:9" x14ac:dyDescent="0.25">
      <c r="A400" vm="4073">
        <f ca="1"/>
        <v>42943</v>
      </c>
      <c r="B400" vm="3727">
        <f ca="1"/>
        <v>22.57</v>
      </c>
      <c r="C400" s="6">
        <f t="shared" ca="1" si="33"/>
        <v>-1.1821366024518332E-2</v>
      </c>
      <c r="D400" vm="4073">
        <f ca="1"/>
        <v>42943</v>
      </c>
      <c r="E400" vm="3960">
        <f ca="1"/>
        <v>119.79</v>
      </c>
      <c r="F400" s="6">
        <f t="shared" ca="1" si="34"/>
        <v>-7.5075075075070608E-4</v>
      </c>
      <c r="G400" vm="4073">
        <f t="shared" ca="1" si="30"/>
        <v>42943</v>
      </c>
      <c r="H400" s="28">
        <f t="shared" ca="1" si="31"/>
        <v>0.18841305618165122</v>
      </c>
      <c r="I400" s="28">
        <f t="shared" ca="1" si="32"/>
        <v>0.1830270504215398</v>
      </c>
    </row>
    <row r="401" spans="1:9" x14ac:dyDescent="0.25">
      <c r="A401" vm="4074">
        <f ca="1"/>
        <v>42944</v>
      </c>
      <c r="B401" vm="3867">
        <f ca="1"/>
        <v>22.91</v>
      </c>
      <c r="C401" s="6">
        <f t="shared" ca="1" si="33"/>
        <v>1.5064244572441376E-2</v>
      </c>
      <c r="D401" vm="4074">
        <f ca="1"/>
        <v>42944</v>
      </c>
      <c r="E401" vm="4075">
        <f ca="1"/>
        <v>120.69</v>
      </c>
      <c r="F401" s="6">
        <f t="shared" ca="1" si="34"/>
        <v>7.5131480090158131E-3</v>
      </c>
      <c r="G401" vm="4074">
        <f t="shared" ca="1" si="30"/>
        <v>42944</v>
      </c>
      <c r="H401" s="28">
        <f t="shared" ca="1" si="31"/>
        <v>0.18982517192808021</v>
      </c>
      <c r="I401" s="28">
        <f t="shared" ca="1" si="32"/>
        <v>0.1830270504215398</v>
      </c>
    </row>
    <row r="402" spans="1:9" x14ac:dyDescent="0.25">
      <c r="A402" vm="4076">
        <f ca="1"/>
        <v>42947</v>
      </c>
      <c r="B402" vm="3965">
        <f ca="1"/>
        <v>22.86</v>
      </c>
      <c r="C402" s="6">
        <f t="shared" ca="1" si="33"/>
        <v>-2.1824530772588391E-3</v>
      </c>
      <c r="D402" vm="4076">
        <f ca="1"/>
        <v>42947</v>
      </c>
      <c r="E402" vm="4077">
        <f ca="1"/>
        <v>120.75</v>
      </c>
      <c r="F402" s="6">
        <f t="shared" ca="1" si="34"/>
        <v>4.9714143673873501E-4</v>
      </c>
      <c r="G402" vm="4076">
        <f t="shared" ca="1" si="30"/>
        <v>42947</v>
      </c>
      <c r="H402" s="28">
        <f t="shared" ca="1" si="31"/>
        <v>0.18931677018633539</v>
      </c>
      <c r="I402" s="28">
        <f t="shared" ca="1" si="32"/>
        <v>0.1830270504215398</v>
      </c>
    </row>
    <row r="403" spans="1:9" x14ac:dyDescent="0.25">
      <c r="A403" vm="4078">
        <f ca="1"/>
        <v>42948</v>
      </c>
      <c r="B403" vm="4000">
        <f ca="1"/>
        <v>22.83</v>
      </c>
      <c r="C403" s="6">
        <f t="shared" ca="1" si="33"/>
        <v>-1.312335958005284E-3</v>
      </c>
      <c r="D403" vm="4078">
        <f ca="1"/>
        <v>42948</v>
      </c>
      <c r="E403" vm="3240">
        <f ca="1"/>
        <v>120.65</v>
      </c>
      <c r="F403" s="6">
        <f t="shared" ca="1" si="34"/>
        <v>-8.2815734989638567E-4</v>
      </c>
      <c r="G403" vm="4078">
        <f t="shared" ca="1" si="30"/>
        <v>42948</v>
      </c>
      <c r="H403" s="28">
        <f t="shared" ca="1" si="31"/>
        <v>0.1892250310816411</v>
      </c>
      <c r="I403" s="28">
        <f t="shared" ca="1" si="32"/>
        <v>0.1830270504215398</v>
      </c>
    </row>
    <row r="404" spans="1:9" x14ac:dyDescent="0.25">
      <c r="A404" vm="4079">
        <f ca="1"/>
        <v>42949</v>
      </c>
      <c r="B404" vm="3290">
        <f ca="1"/>
        <v>22.77</v>
      </c>
      <c r="C404" s="6">
        <f t="shared" ca="1" si="33"/>
        <v>-2.6281208935610145E-3</v>
      </c>
      <c r="D404" vm="4079">
        <f ca="1"/>
        <v>42949</v>
      </c>
      <c r="E404" vm="4080">
        <f ca="1"/>
        <v>120.4</v>
      </c>
      <c r="F404" s="6">
        <f t="shared" ca="1" si="34"/>
        <v>-2.0721094073766766E-3</v>
      </c>
      <c r="G404" vm="4079">
        <f t="shared" ca="1" si="30"/>
        <v>42949</v>
      </c>
      <c r="H404" s="28">
        <f t="shared" ca="1" si="31"/>
        <v>0.18911960132890365</v>
      </c>
      <c r="I404" s="28">
        <f t="shared" ca="1" si="32"/>
        <v>0.1830270504215398</v>
      </c>
    </row>
    <row r="405" spans="1:9" x14ac:dyDescent="0.25">
      <c r="A405" vm="4081">
        <f ca="1"/>
        <v>42950</v>
      </c>
      <c r="B405" vm="3182">
        <f ca="1"/>
        <v>22.7</v>
      </c>
      <c r="C405" s="6">
        <f t="shared" ca="1" si="33"/>
        <v>-3.0742204655248573E-3</v>
      </c>
      <c r="D405" vm="4081">
        <f ca="1"/>
        <v>42950</v>
      </c>
      <c r="E405" vm="3134">
        <f ca="1"/>
        <v>120.59</v>
      </c>
      <c r="F405" s="6">
        <f t="shared" ca="1" si="34"/>
        <v>1.5780730897010375E-3</v>
      </c>
      <c r="G405" vm="4081">
        <f t="shared" ca="1" si="30"/>
        <v>42950</v>
      </c>
      <c r="H405" s="28">
        <f t="shared" ca="1" si="31"/>
        <v>0.18824114769052158</v>
      </c>
      <c r="I405" s="28">
        <f t="shared" ca="1" si="32"/>
        <v>0.1830270504215398</v>
      </c>
    </row>
    <row r="406" spans="1:9" x14ac:dyDescent="0.25">
      <c r="A406" vm="4082">
        <f ca="1"/>
        <v>42951</v>
      </c>
      <c r="B406" vm="4062">
        <f ca="1"/>
        <v>22.32</v>
      </c>
      <c r="C406" s="6">
        <f t="shared" ca="1" si="33"/>
        <v>-1.6740088105726803E-2</v>
      </c>
      <c r="D406" vm="4082">
        <f ca="1"/>
        <v>42951</v>
      </c>
      <c r="E406" vm="3930">
        <f ca="1"/>
        <v>119.65</v>
      </c>
      <c r="F406" s="6">
        <f t="shared" ca="1" si="34"/>
        <v>-7.7950078779335241E-3</v>
      </c>
      <c r="G406" vm="4082">
        <f t="shared" ca="1" si="30"/>
        <v>42951</v>
      </c>
      <c r="H406" s="28">
        <f t="shared" ca="1" si="31"/>
        <v>0.18654408692018387</v>
      </c>
      <c r="I406" s="28">
        <f t="shared" ca="1" si="32"/>
        <v>0.1830270504215398</v>
      </c>
    </row>
    <row r="407" spans="1:9" x14ac:dyDescent="0.25">
      <c r="A407" vm="4083">
        <f ca="1"/>
        <v>42954</v>
      </c>
      <c r="B407" vm="3193">
        <f ca="1"/>
        <v>22.2</v>
      </c>
      <c r="C407" s="6">
        <f t="shared" ca="1" si="33"/>
        <v>-5.3763440860215006E-3</v>
      </c>
      <c r="D407" vm="4083">
        <f ca="1"/>
        <v>42954</v>
      </c>
      <c r="E407" vm="4084">
        <f ca="1"/>
        <v>119.51</v>
      </c>
      <c r="F407" s="6">
        <f t="shared" ca="1" si="34"/>
        <v>-1.1700793982448721E-3</v>
      </c>
      <c r="G407" vm="4083">
        <f t="shared" ca="1" si="30"/>
        <v>42954</v>
      </c>
      <c r="H407" s="28">
        <f t="shared" ca="1" si="31"/>
        <v>0.18575851393188852</v>
      </c>
      <c r="I407" s="28">
        <f t="shared" ca="1" si="32"/>
        <v>0.1830270504215398</v>
      </c>
    </row>
    <row r="408" spans="1:9" x14ac:dyDescent="0.25">
      <c r="A408" vm="4085">
        <f ca="1"/>
        <v>42955</v>
      </c>
      <c r="B408" vm="3188">
        <f ca="1"/>
        <v>22.25</v>
      </c>
      <c r="C408" s="6">
        <f t="shared" ca="1" si="33"/>
        <v>2.2522522522523403E-3</v>
      </c>
      <c r="D408" vm="4085">
        <f ca="1"/>
        <v>42955</v>
      </c>
      <c r="E408" vm="4086">
        <f ca="1"/>
        <v>119.86</v>
      </c>
      <c r="F408" s="6">
        <f t="shared" ca="1" si="34"/>
        <v>2.9286252196467633E-3</v>
      </c>
      <c r="G408" vm="4085">
        <f t="shared" ca="1" si="30"/>
        <v>42955</v>
      </c>
      <c r="H408" s="28">
        <f t="shared" ca="1" si="31"/>
        <v>0.18563323877857502</v>
      </c>
      <c r="I408" s="28">
        <f t="shared" ca="1" si="32"/>
        <v>0.1830270504215398</v>
      </c>
    </row>
    <row r="409" spans="1:9" x14ac:dyDescent="0.25">
      <c r="A409" vm="4087">
        <f ca="1"/>
        <v>42956</v>
      </c>
      <c r="B409" vm="3986">
        <f ca="1"/>
        <v>22.6</v>
      </c>
      <c r="C409" s="6">
        <f t="shared" ca="1" si="33"/>
        <v>1.5730337078651679E-2</v>
      </c>
      <c r="D409" vm="4087">
        <f ca="1"/>
        <v>42956</v>
      </c>
      <c r="E409" vm="4088">
        <f ca="1"/>
        <v>121.31</v>
      </c>
      <c r="F409" s="6">
        <f t="shared" ca="1" si="34"/>
        <v>1.2097447021525154E-2</v>
      </c>
      <c r="G409" vm="4087">
        <f t="shared" ca="1" si="30"/>
        <v>42956</v>
      </c>
      <c r="H409" s="28">
        <f t="shared" ca="1" si="31"/>
        <v>0.1862995631027945</v>
      </c>
      <c r="I409" s="28">
        <f t="shared" ca="1" si="32"/>
        <v>0.1830270504215398</v>
      </c>
    </row>
    <row r="410" spans="1:9" x14ac:dyDescent="0.25">
      <c r="A410" vm="4089">
        <f ca="1"/>
        <v>42957</v>
      </c>
      <c r="B410" vm="4090">
        <f ca="1"/>
        <v>23.08</v>
      </c>
      <c r="C410" s="6">
        <f t="shared" ca="1" si="33"/>
        <v>2.1238938053097289E-2</v>
      </c>
      <c r="D410" vm="4089">
        <f ca="1"/>
        <v>42957</v>
      </c>
      <c r="E410" vm="3231">
        <f ca="1"/>
        <v>122.21</v>
      </c>
      <c r="F410" s="6">
        <f t="shared" ca="1" si="34"/>
        <v>7.4190091501111777E-3</v>
      </c>
      <c r="G410" vm="4089">
        <f t="shared" ca="1" si="30"/>
        <v>42957</v>
      </c>
      <c r="H410" s="28">
        <f t="shared" ca="1" si="31"/>
        <v>0.18885524916127977</v>
      </c>
      <c r="I410" s="28">
        <f t="shared" ca="1" si="32"/>
        <v>0.1830270504215398</v>
      </c>
    </row>
    <row r="411" spans="1:9" x14ac:dyDescent="0.25">
      <c r="A411" vm="4091">
        <f ca="1"/>
        <v>42958</v>
      </c>
      <c r="B411" vm="3759">
        <f ca="1"/>
        <v>23.15</v>
      </c>
      <c r="C411" s="6">
        <f t="shared" ca="1" si="33"/>
        <v>3.0329289428077111E-3</v>
      </c>
      <c r="D411" vm="4091">
        <f ca="1"/>
        <v>42958</v>
      </c>
      <c r="E411" vm="4092">
        <f ca="1"/>
        <v>122.79</v>
      </c>
      <c r="F411" s="6">
        <f t="shared" ca="1" si="34"/>
        <v>4.7459291383684654E-3</v>
      </c>
      <c r="G411" vm="4091">
        <f t="shared" ca="1" si="30"/>
        <v>42958</v>
      </c>
      <c r="H411" s="28">
        <f t="shared" ca="1" si="31"/>
        <v>0.18853326818144797</v>
      </c>
      <c r="I411" s="28">
        <f t="shared" ca="1" si="32"/>
        <v>0.1830270504215398</v>
      </c>
    </row>
    <row r="412" spans="1:9" x14ac:dyDescent="0.25">
      <c r="A412" vm="4093">
        <f ca="1"/>
        <v>42961</v>
      </c>
      <c r="B412" vm="4000">
        <f ca="1"/>
        <v>22.83</v>
      </c>
      <c r="C412" s="6">
        <f t="shared" ca="1" si="33"/>
        <v>-1.3822894168466493E-2</v>
      </c>
      <c r="D412" vm="4093">
        <f ca="1"/>
        <v>42961</v>
      </c>
      <c r="E412" vm="4094">
        <f ca="1"/>
        <v>121.92</v>
      </c>
      <c r="F412" s="6">
        <f t="shared" ca="1" si="34"/>
        <v>-7.0852675299292178E-3</v>
      </c>
      <c r="G412" vm="4093">
        <f t="shared" ca="1" si="30"/>
        <v>42961</v>
      </c>
      <c r="H412" s="28">
        <f t="shared" ca="1" si="31"/>
        <v>0.18725393700787399</v>
      </c>
      <c r="I412" s="28">
        <f t="shared" ca="1" si="32"/>
        <v>0.1830270504215398</v>
      </c>
    </row>
    <row r="413" spans="1:9" x14ac:dyDescent="0.25">
      <c r="A413" vm="4095">
        <f ca="1"/>
        <v>42962</v>
      </c>
      <c r="B413" vm="4025">
        <f ca="1"/>
        <v>22.56</v>
      </c>
      <c r="C413" s="6">
        <f t="shared" ca="1" si="33"/>
        <v>-1.1826544021024898E-2</v>
      </c>
      <c r="D413" vm="4095">
        <f ca="1"/>
        <v>42962</v>
      </c>
      <c r="E413" vm="3243">
        <f ca="1"/>
        <v>120.98</v>
      </c>
      <c r="F413" s="6">
        <f t="shared" ca="1" si="34"/>
        <v>-7.7099737532808632E-3</v>
      </c>
      <c r="G413" vm="4095">
        <f t="shared" ca="1" si="30"/>
        <v>42962</v>
      </c>
      <c r="H413" s="28">
        <f t="shared" ca="1" si="31"/>
        <v>0.18647710365349643</v>
      </c>
      <c r="I413" s="28">
        <f t="shared" ca="1" si="32"/>
        <v>0.1830270504215398</v>
      </c>
    </row>
    <row r="414" spans="1:9" x14ac:dyDescent="0.25">
      <c r="A414" vm="4096">
        <f ca="1"/>
        <v>42963</v>
      </c>
      <c r="B414" vm="4090">
        <f ca="1"/>
        <v>23.08</v>
      </c>
      <c r="C414" s="6">
        <f t="shared" ca="1" si="33"/>
        <v>2.3049645390070816E-2</v>
      </c>
      <c r="D414" vm="4096">
        <f ca="1"/>
        <v>42963</v>
      </c>
      <c r="E414" vm="4097">
        <f ca="1"/>
        <v>121.87</v>
      </c>
      <c r="F414" s="6">
        <f t="shared" ca="1" si="34"/>
        <v>7.3565878657628758E-3</v>
      </c>
      <c r="G414" vm="4096">
        <f t="shared" ca="1" si="30"/>
        <v>42963</v>
      </c>
      <c r="H414" s="28">
        <f t="shared" ca="1" si="31"/>
        <v>0.18938212849757938</v>
      </c>
      <c r="I414" s="28">
        <f t="shared" ca="1" si="32"/>
        <v>0.1830270504215398</v>
      </c>
    </row>
    <row r="415" spans="1:9" x14ac:dyDescent="0.25">
      <c r="A415" vm="4098">
        <f ca="1"/>
        <v>42964</v>
      </c>
      <c r="B415" vm="3275">
        <f ca="1"/>
        <v>23.03</v>
      </c>
      <c r="C415" s="6">
        <f t="shared" ca="1" si="33"/>
        <v>-2.1663778162910319E-3</v>
      </c>
      <c r="D415" vm="4098">
        <f ca="1"/>
        <v>42964</v>
      </c>
      <c r="E415" vm="4099">
        <f ca="1"/>
        <v>122.49</v>
      </c>
      <c r="F415" s="6">
        <f t="shared" ca="1" si="34"/>
        <v>5.0873882005415538E-3</v>
      </c>
      <c r="G415" vm="4098">
        <f t="shared" ca="1" si="30"/>
        <v>42964</v>
      </c>
      <c r="H415" s="28">
        <f t="shared" ca="1" si="31"/>
        <v>0.18801534819168914</v>
      </c>
      <c r="I415" s="28">
        <f t="shared" ca="1" si="32"/>
        <v>0.1830270504215398</v>
      </c>
    </row>
    <row r="416" spans="1:9" x14ac:dyDescent="0.25">
      <c r="A416" vm="4100">
        <f ca="1"/>
        <v>42965</v>
      </c>
      <c r="B416" vm="4101">
        <f ca="1"/>
        <v>22.93</v>
      </c>
      <c r="C416" s="6">
        <f t="shared" ca="1" si="33"/>
        <v>-4.3421623968736833E-3</v>
      </c>
      <c r="D416" vm="4100">
        <f ca="1"/>
        <v>42965</v>
      </c>
      <c r="E416" vm="4102">
        <f ca="1"/>
        <v>122.3</v>
      </c>
      <c r="F416" s="6">
        <f t="shared" ca="1" si="34"/>
        <v>-1.5511470324107712E-3</v>
      </c>
      <c r="G416" vm="4100">
        <f t="shared" ca="1" si="30"/>
        <v>42965</v>
      </c>
      <c r="H416" s="28">
        <f t="shared" ca="1" si="31"/>
        <v>0.1874897792313982</v>
      </c>
      <c r="I416" s="28">
        <f t="shared" ca="1" si="32"/>
        <v>0.1830270504215398</v>
      </c>
    </row>
    <row r="417" spans="1:9" x14ac:dyDescent="0.25">
      <c r="A417" vm="4103">
        <f ca="1"/>
        <v>42968</v>
      </c>
      <c r="B417" vm="4104">
        <f ca="1"/>
        <v>23.31</v>
      </c>
      <c r="C417" s="6">
        <f t="shared" ca="1" si="33"/>
        <v>1.6572176188399457E-2</v>
      </c>
      <c r="D417" vm="4103">
        <f ca="1"/>
        <v>42968</v>
      </c>
      <c r="E417" vm="4105">
        <f ca="1"/>
        <v>122.76</v>
      </c>
      <c r="F417" s="6">
        <f t="shared" ca="1" si="34"/>
        <v>3.7612428454620872E-3</v>
      </c>
      <c r="G417" vm="4103">
        <f t="shared" ca="1" si="30"/>
        <v>42968</v>
      </c>
      <c r="H417" s="28">
        <f t="shared" ca="1" si="31"/>
        <v>0.18988269794721405</v>
      </c>
      <c r="I417" s="28">
        <f t="shared" ca="1" si="32"/>
        <v>0.1830270504215398</v>
      </c>
    </row>
    <row r="418" spans="1:9" x14ac:dyDescent="0.25">
      <c r="A418" vm="4106">
        <f ca="1"/>
        <v>42969</v>
      </c>
      <c r="B418" vm="4107">
        <f ca="1"/>
        <v>23.09</v>
      </c>
      <c r="C418" s="6">
        <f t="shared" ca="1" si="33"/>
        <v>-9.4380094380094315E-3</v>
      </c>
      <c r="D418" vm="4106">
        <f ca="1"/>
        <v>42969</v>
      </c>
      <c r="E418" vm="3231">
        <f ca="1"/>
        <v>122.21</v>
      </c>
      <c r="F418" s="6">
        <f t="shared" ca="1" si="34"/>
        <v>-4.4802867383513245E-3</v>
      </c>
      <c r="G418" vm="4106">
        <f t="shared" ca="1" si="30"/>
        <v>42969</v>
      </c>
      <c r="H418" s="28">
        <f t="shared" ca="1" si="31"/>
        <v>0.18893707552573441</v>
      </c>
      <c r="I418" s="28">
        <f t="shared" ca="1" si="32"/>
        <v>0.1830270504215398</v>
      </c>
    </row>
    <row r="419" spans="1:9" x14ac:dyDescent="0.25">
      <c r="A419" vm="4108">
        <f ca="1"/>
        <v>42970</v>
      </c>
      <c r="B419" vm="3198">
        <f ca="1"/>
        <v>23.26</v>
      </c>
      <c r="C419" s="6">
        <f t="shared" ca="1" si="33"/>
        <v>7.362494586401036E-3</v>
      </c>
      <c r="D419" vm="4108">
        <f ca="1"/>
        <v>42970</v>
      </c>
      <c r="E419" vm="4109">
        <f ca="1"/>
        <v>122.67</v>
      </c>
      <c r="F419" s="6">
        <f t="shared" ca="1" si="34"/>
        <v>3.7640127649130051E-3</v>
      </c>
      <c r="G419" vm="4108">
        <f t="shared" ca="1" si="30"/>
        <v>42970</v>
      </c>
      <c r="H419" s="28">
        <f t="shared" ca="1" si="31"/>
        <v>0.18961441265183013</v>
      </c>
      <c r="I419" s="28">
        <f t="shared" ca="1" si="32"/>
        <v>0.1830270504215398</v>
      </c>
    </row>
    <row r="420" spans="1:9" x14ac:dyDescent="0.25">
      <c r="A420" vm="4110">
        <f ca="1"/>
        <v>42971</v>
      </c>
      <c r="B420" vm="4111">
        <f ca="1"/>
        <v>23.35</v>
      </c>
      <c r="C420" s="6">
        <f t="shared" ca="1" si="33"/>
        <v>3.8693035253654084E-3</v>
      </c>
      <c r="D420" vm="4110">
        <f ca="1"/>
        <v>42971</v>
      </c>
      <c r="E420" vm="4112">
        <f ca="1"/>
        <v>122.29</v>
      </c>
      <c r="F420" s="6">
        <f t="shared" ca="1" si="34"/>
        <v>-3.0977419091872127E-3</v>
      </c>
      <c r="G420" vm="4110">
        <f t="shared" ca="1" si="30"/>
        <v>42971</v>
      </c>
      <c r="H420" s="28">
        <f t="shared" ca="1" si="31"/>
        <v>0.19093956987488755</v>
      </c>
      <c r="I420" s="28">
        <f t="shared" ca="1" si="32"/>
        <v>0.1830270504215398</v>
      </c>
    </row>
    <row r="421" spans="1:9" x14ac:dyDescent="0.25">
      <c r="A421" vm="4113">
        <f ca="1"/>
        <v>42972</v>
      </c>
      <c r="B421" vm="3230">
        <f ca="1"/>
        <v>23.41</v>
      </c>
      <c r="C421" s="6">
        <f t="shared" ca="1" si="33"/>
        <v>2.5695931477516254E-3</v>
      </c>
      <c r="D421" vm="4113">
        <f ca="1"/>
        <v>42972</v>
      </c>
      <c r="E421" vm="4114">
        <f ca="1"/>
        <v>122.74</v>
      </c>
      <c r="F421" s="6">
        <f t="shared" ca="1" si="34"/>
        <v>3.67977757788851E-3</v>
      </c>
      <c r="G421" vm="4113">
        <f t="shared" ca="1" si="30"/>
        <v>42972</v>
      </c>
      <c r="H421" s="28">
        <f t="shared" ca="1" si="31"/>
        <v>0.19072836890989084</v>
      </c>
      <c r="I421" s="28">
        <f t="shared" ca="1" si="32"/>
        <v>0.1830270504215398</v>
      </c>
    </row>
    <row r="422" spans="1:9" x14ac:dyDescent="0.25">
      <c r="A422" vm="4115">
        <f ca="1"/>
        <v>42975</v>
      </c>
      <c r="B422" vm="4116">
        <f ca="1"/>
        <v>24.26</v>
      </c>
      <c r="C422" s="6">
        <f t="shared" ca="1" si="33"/>
        <v>3.6309269542930345E-2</v>
      </c>
      <c r="D422" vm="4115">
        <f ca="1"/>
        <v>42975</v>
      </c>
      <c r="E422" vm="4117">
        <f ca="1"/>
        <v>124.69</v>
      </c>
      <c r="F422" s="6">
        <f t="shared" ca="1" si="34"/>
        <v>1.5887241323122137E-2</v>
      </c>
      <c r="G422" vm="4115">
        <f t="shared" ca="1" si="30"/>
        <v>42975</v>
      </c>
      <c r="H422" s="28">
        <f t="shared" ca="1" si="31"/>
        <v>0.19456251503729249</v>
      </c>
      <c r="I422" s="28">
        <f t="shared" ca="1" si="32"/>
        <v>0.1830270504215398</v>
      </c>
    </row>
    <row r="423" spans="1:9" x14ac:dyDescent="0.25">
      <c r="A423" vm="4118">
        <f ca="1"/>
        <v>42976</v>
      </c>
      <c r="B423" vm="4119">
        <f ca="1"/>
        <v>24.42</v>
      </c>
      <c r="C423" s="6">
        <f t="shared" ca="1" si="33"/>
        <v>6.5952184666118185E-3</v>
      </c>
      <c r="D423" vm="4118">
        <f ca="1"/>
        <v>42976</v>
      </c>
      <c r="E423" vm="4120">
        <f ca="1"/>
        <v>124.42</v>
      </c>
      <c r="F423" s="6">
        <f t="shared" ca="1" si="34"/>
        <v>-2.1653701178923068E-3</v>
      </c>
      <c r="G423" vm="4118">
        <f t="shared" ca="1" si="30"/>
        <v>42976</v>
      </c>
      <c r="H423" s="28">
        <f t="shared" ca="1" si="31"/>
        <v>0.19627069602957725</v>
      </c>
      <c r="I423" s="28">
        <f t="shared" ca="1" si="32"/>
        <v>0.1830270504215398</v>
      </c>
    </row>
    <row r="424" spans="1:9" x14ac:dyDescent="0.25">
      <c r="A424" vm="4121">
        <f ca="1"/>
        <v>42977</v>
      </c>
      <c r="B424" vm="4122">
        <f ca="1"/>
        <v>24.16</v>
      </c>
      <c r="C424" s="6">
        <f t="shared" ca="1" si="33"/>
        <v>-1.064701064701068E-2</v>
      </c>
      <c r="D424" vm="4121">
        <f ca="1"/>
        <v>42977</v>
      </c>
      <c r="E424" vm="4123">
        <f ca="1"/>
        <v>124.36</v>
      </c>
      <c r="F424" s="6">
        <f t="shared" ca="1" si="34"/>
        <v>-4.8223758238230552E-4</v>
      </c>
      <c r="G424" vm="4121">
        <f t="shared" ca="1" si="30"/>
        <v>42977</v>
      </c>
      <c r="H424" s="28">
        <f t="shared" ca="1" si="31"/>
        <v>0.19427468639433901</v>
      </c>
      <c r="I424" s="28">
        <f t="shared" ca="1" si="32"/>
        <v>0.1830270504215398</v>
      </c>
    </row>
    <row r="425" spans="1:9" x14ac:dyDescent="0.25">
      <c r="A425" vm="4124">
        <f ca="1"/>
        <v>42978</v>
      </c>
      <c r="B425" vm="4125">
        <f ca="1"/>
        <v>24.72</v>
      </c>
      <c r="C425" s="6">
        <f t="shared" ca="1" si="33"/>
        <v>2.3178807947019875E-2</v>
      </c>
      <c r="D425" vm="4124">
        <f ca="1"/>
        <v>42978</v>
      </c>
      <c r="E425" vm="4126">
        <f ca="1"/>
        <v>125.82</v>
      </c>
      <c r="F425" s="6">
        <f t="shared" ca="1" si="34"/>
        <v>1.1740109359922757E-2</v>
      </c>
      <c r="G425" vm="4124">
        <f t="shared" ca="1" si="30"/>
        <v>42978</v>
      </c>
      <c r="H425" s="28">
        <f t="shared" ca="1" si="31"/>
        <v>0.19647114926084883</v>
      </c>
      <c r="I425" s="28">
        <f t="shared" ca="1" si="32"/>
        <v>0.1830270504215398</v>
      </c>
    </row>
    <row r="426" spans="1:9" x14ac:dyDescent="0.25">
      <c r="A426" vm="4127">
        <f ca="1"/>
        <v>42979</v>
      </c>
      <c r="B426" vm="4128">
        <f ca="1"/>
        <v>24.78</v>
      </c>
      <c r="C426" s="6">
        <f t="shared" ca="1" si="33"/>
        <v>2.4271844660195274E-3</v>
      </c>
      <c r="D426" vm="4127">
        <f ca="1"/>
        <v>42979</v>
      </c>
      <c r="E426" vm="4129">
        <f ca="1"/>
        <v>126.06</v>
      </c>
      <c r="F426" s="6">
        <f t="shared" ca="1" si="34"/>
        <v>1.9074868860278205E-3</v>
      </c>
      <c r="G426" vm="4127">
        <f t="shared" ca="1" si="30"/>
        <v>42979</v>
      </c>
      <c r="H426" s="28">
        <f t="shared" ca="1" si="31"/>
        <v>0.196573060447406</v>
      </c>
      <c r="I426" s="28">
        <f t="shared" ca="1" si="32"/>
        <v>0.1830270504215398</v>
      </c>
    </row>
    <row r="427" spans="1:9" x14ac:dyDescent="0.25">
      <c r="A427" vm="4130">
        <f ca="1"/>
        <v>42983</v>
      </c>
      <c r="B427" vm="4131">
        <f ca="1"/>
        <v>25.31</v>
      </c>
      <c r="C427" s="6">
        <f t="shared" ca="1" si="33"/>
        <v>2.1388216303470431E-2</v>
      </c>
      <c r="D427" vm="4130">
        <f ca="1"/>
        <v>42983</v>
      </c>
      <c r="E427" vm="4132">
        <f ca="1"/>
        <v>127.46</v>
      </c>
      <c r="F427" s="6">
        <f t="shared" ca="1" si="34"/>
        <v>1.1105822624147166E-2</v>
      </c>
      <c r="G427" vm="4130">
        <f t="shared" ca="1" si="30"/>
        <v>42983</v>
      </c>
      <c r="H427" s="28">
        <f t="shared" ca="1" si="31"/>
        <v>0.19857210105131021</v>
      </c>
      <c r="I427" s="28">
        <f t="shared" ca="1" si="32"/>
        <v>0.1830270504215398</v>
      </c>
    </row>
    <row r="428" spans="1:9" x14ac:dyDescent="0.25">
      <c r="A428" vm="4133">
        <f ca="1"/>
        <v>42984</v>
      </c>
      <c r="B428" vm="3791">
        <f ca="1"/>
        <v>24.92</v>
      </c>
      <c r="C428" s="6">
        <f t="shared" ca="1" si="33"/>
        <v>-1.5408929276965466E-2</v>
      </c>
      <c r="D428" vm="4133">
        <f ca="1"/>
        <v>42984</v>
      </c>
      <c r="E428" vm="4134">
        <f ca="1"/>
        <v>126.81</v>
      </c>
      <c r="F428" s="6">
        <f t="shared" ca="1" si="34"/>
        <v>-5.0996391024634713E-3</v>
      </c>
      <c r="G428" vm="4133">
        <f t="shared" ca="1" si="30"/>
        <v>42984</v>
      </c>
      <c r="H428" s="28">
        <f t="shared" ca="1" si="31"/>
        <v>0.19651447046762874</v>
      </c>
      <c r="I428" s="28">
        <f t="shared" ca="1" si="32"/>
        <v>0.1830270504215398</v>
      </c>
    </row>
    <row r="429" spans="1:9" x14ac:dyDescent="0.25">
      <c r="A429" vm="4135">
        <f ca="1"/>
        <v>42985</v>
      </c>
      <c r="B429" vm="3477">
        <f ca="1"/>
        <v>25.49</v>
      </c>
      <c r="C429" s="6">
        <f t="shared" ca="1" si="33"/>
        <v>2.2873194221508797E-2</v>
      </c>
      <c r="D429" vm="4135">
        <f ca="1"/>
        <v>42985</v>
      </c>
      <c r="E429" vm="4136">
        <f ca="1"/>
        <v>128.13</v>
      </c>
      <c r="F429" s="6">
        <f t="shared" ca="1" si="34"/>
        <v>1.0409273716583733E-2</v>
      </c>
      <c r="G429" vm="4135">
        <f t="shared" ca="1" si="30"/>
        <v>42985</v>
      </c>
      <c r="H429" s="28">
        <f t="shared" ca="1" si="31"/>
        <v>0.19893857800671194</v>
      </c>
      <c r="I429" s="28">
        <f t="shared" ca="1" si="32"/>
        <v>0.1830270504215398</v>
      </c>
    </row>
    <row r="430" spans="1:9" x14ac:dyDescent="0.25">
      <c r="A430" vm="4137">
        <f ca="1"/>
        <v>42986</v>
      </c>
      <c r="B430" vm="3254">
        <f ca="1"/>
        <v>25.24</v>
      </c>
      <c r="C430" s="6">
        <f t="shared" ca="1" si="33"/>
        <v>-9.807767752059604E-3</v>
      </c>
      <c r="D430" vm="4137">
        <f ca="1"/>
        <v>42986</v>
      </c>
      <c r="E430" vm="3454">
        <f ca="1"/>
        <v>127.97</v>
      </c>
      <c r="F430" s="6">
        <f t="shared" ca="1" si="34"/>
        <v>-1.2487317568095069E-3</v>
      </c>
      <c r="G430" vm="4137">
        <f t="shared" ca="1" si="30"/>
        <v>42986</v>
      </c>
      <c r="H430" s="28">
        <f t="shared" ca="1" si="31"/>
        <v>0.19723372665468469</v>
      </c>
      <c r="I430" s="28">
        <f t="shared" ca="1" si="32"/>
        <v>0.1830270504215398</v>
      </c>
    </row>
    <row r="431" spans="1:9" x14ac:dyDescent="0.25">
      <c r="A431" vm="4138">
        <f ca="1"/>
        <v>42989</v>
      </c>
      <c r="B431" vm="4139">
        <f ca="1"/>
        <v>24.56</v>
      </c>
      <c r="C431" s="6">
        <f t="shared" ca="1" si="33"/>
        <v>-2.6941362916006351E-2</v>
      </c>
      <c r="D431" vm="4138">
        <f ca="1"/>
        <v>42989</v>
      </c>
      <c r="E431" vm="4140">
        <f ca="1"/>
        <v>126.19</v>
      </c>
      <c r="F431" s="6">
        <f t="shared" ca="1" si="34"/>
        <v>-1.390951004141594E-2</v>
      </c>
      <c r="G431" vm="4138">
        <f t="shared" ca="1" si="30"/>
        <v>42989</v>
      </c>
      <c r="H431" s="28">
        <f t="shared" ca="1" si="31"/>
        <v>0.19462714953641333</v>
      </c>
      <c r="I431" s="28">
        <f t="shared" ca="1" si="32"/>
        <v>0.1830270504215398</v>
      </c>
    </row>
    <row r="432" spans="1:9" x14ac:dyDescent="0.25">
      <c r="A432" vm="4141">
        <f ca="1"/>
        <v>42990</v>
      </c>
      <c r="B432" vm="4142">
        <f ca="1"/>
        <v>24.67</v>
      </c>
      <c r="C432" s="6">
        <f t="shared" ca="1" si="33"/>
        <v>4.4788273615636864E-3</v>
      </c>
      <c r="D432" vm="4141">
        <f ca="1"/>
        <v>42990</v>
      </c>
      <c r="E432" vm="4143">
        <f ca="1"/>
        <v>126.56</v>
      </c>
      <c r="F432" s="6">
        <f t="shared" ca="1" si="34"/>
        <v>2.9320865361757154E-3</v>
      </c>
      <c r="G432" vm="4141">
        <f t="shared" ca="1" si="30"/>
        <v>42990</v>
      </c>
      <c r="H432" s="28">
        <f t="shared" ca="1" si="31"/>
        <v>0.19492730720606827</v>
      </c>
      <c r="I432" s="28">
        <f t="shared" ca="1" si="32"/>
        <v>0.1830270504215398</v>
      </c>
    </row>
    <row r="433" spans="1:9" x14ac:dyDescent="0.25">
      <c r="A433" vm="4144">
        <f ca="1"/>
        <v>42991</v>
      </c>
      <c r="B433" vm="4145">
        <f ca="1"/>
        <v>24.22</v>
      </c>
      <c r="C433" s="6">
        <f t="shared" ca="1" si="33"/>
        <v>-1.824077827320647E-2</v>
      </c>
      <c r="D433" vm="4144">
        <f ca="1"/>
        <v>42991</v>
      </c>
      <c r="E433" vm="4146">
        <f ca="1"/>
        <v>125.61</v>
      </c>
      <c r="F433" s="6">
        <f t="shared" ca="1" si="34"/>
        <v>-7.5063211125158125E-3</v>
      </c>
      <c r="G433" vm="4144">
        <f t="shared" ca="1" si="30"/>
        <v>42991</v>
      </c>
      <c r="H433" s="28">
        <f t="shared" ca="1" si="31"/>
        <v>0.19281904306981928</v>
      </c>
      <c r="I433" s="28">
        <f t="shared" ca="1" si="32"/>
        <v>0.1830270504215398</v>
      </c>
    </row>
    <row r="434" spans="1:9" x14ac:dyDescent="0.25">
      <c r="A434" vm="4147">
        <f ca="1"/>
        <v>42992</v>
      </c>
      <c r="B434" vm="3805">
        <f ca="1"/>
        <v>24.37</v>
      </c>
      <c r="C434" s="6">
        <f t="shared" ca="1" si="33"/>
        <v>6.1932287365813465E-3</v>
      </c>
      <c r="D434" vm="4147">
        <f ca="1"/>
        <v>42992</v>
      </c>
      <c r="E434" vm="4148">
        <f ca="1"/>
        <v>126.16</v>
      </c>
      <c r="F434" s="6">
        <f t="shared" ca="1" si="34"/>
        <v>4.3786322745003048E-3</v>
      </c>
      <c r="G434" vm="4147">
        <f t="shared" ca="1" si="30"/>
        <v>42992</v>
      </c>
      <c r="H434" s="28">
        <f t="shared" ca="1" si="31"/>
        <v>0.1931674064679772</v>
      </c>
      <c r="I434" s="28">
        <f t="shared" ca="1" si="32"/>
        <v>0.1830270504215398</v>
      </c>
    </row>
    <row r="435" spans="1:9" x14ac:dyDescent="0.25">
      <c r="A435" vm="4149">
        <f ca="1"/>
        <v>42993</v>
      </c>
      <c r="B435" vm="3582">
        <f ca="1"/>
        <v>24.13</v>
      </c>
      <c r="C435" s="6">
        <f t="shared" ca="1" si="33"/>
        <v>-9.8481739844071825E-3</v>
      </c>
      <c r="D435" vm="4149">
        <f ca="1"/>
        <v>42993</v>
      </c>
      <c r="E435" vm="4150">
        <f ca="1"/>
        <v>125.53</v>
      </c>
      <c r="F435" s="6">
        <f t="shared" ca="1" si="34"/>
        <v>-4.9936588459099651E-3</v>
      </c>
      <c r="G435" vm="4149">
        <f t="shared" ca="1" si="30"/>
        <v>42993</v>
      </c>
      <c r="H435" s="28">
        <f t="shared" ca="1" si="31"/>
        <v>0.19222496614355133</v>
      </c>
      <c r="I435" s="28">
        <f t="shared" ca="1" si="32"/>
        <v>0.1830270504215398</v>
      </c>
    </row>
    <row r="436" spans="1:9" x14ac:dyDescent="0.25">
      <c r="A436" vm="4151">
        <f ca="1"/>
        <v>42996</v>
      </c>
      <c r="B436" vm="3585">
        <f ca="1"/>
        <v>23.73</v>
      </c>
      <c r="C436" s="6">
        <f t="shared" ca="1" si="33"/>
        <v>-1.6576875259013635E-2</v>
      </c>
      <c r="D436" vm="4151">
        <f ca="1"/>
        <v>42996</v>
      </c>
      <c r="E436" vm="4123">
        <f ca="1"/>
        <v>124.36</v>
      </c>
      <c r="F436" s="6">
        <f t="shared" ca="1" si="34"/>
        <v>-9.3204811598821546E-3</v>
      </c>
      <c r="G436" vm="4151">
        <f t="shared" ca="1" si="30"/>
        <v>42996</v>
      </c>
      <c r="H436" s="28">
        <f t="shared" ca="1" si="31"/>
        <v>0.19081698295271793</v>
      </c>
      <c r="I436" s="28">
        <f t="shared" ca="1" si="32"/>
        <v>0.1830270504215398</v>
      </c>
    </row>
    <row r="437" spans="1:9" x14ac:dyDescent="0.25">
      <c r="A437" vm="4152">
        <f ca="1"/>
        <v>42997</v>
      </c>
      <c r="B437" vm="3765">
        <f ca="1"/>
        <v>23.85</v>
      </c>
      <c r="C437" s="6">
        <f t="shared" ca="1" si="33"/>
        <v>5.0568900126422012E-3</v>
      </c>
      <c r="D437" vm="4152">
        <f ca="1"/>
        <v>42997</v>
      </c>
      <c r="E437" vm="4153">
        <f ca="1"/>
        <v>124.62</v>
      </c>
      <c r="F437" s="6">
        <f t="shared" ca="1" si="34"/>
        <v>2.090704406561672E-3</v>
      </c>
      <c r="G437" vm="4152">
        <f t="shared" ca="1" si="30"/>
        <v>42997</v>
      </c>
      <c r="H437" s="28">
        <f t="shared" ca="1" si="31"/>
        <v>0.19138180067404911</v>
      </c>
      <c r="I437" s="28">
        <f t="shared" ca="1" si="32"/>
        <v>0.1830270504215398</v>
      </c>
    </row>
    <row r="438" spans="1:9" x14ac:dyDescent="0.25">
      <c r="A438" vm="4154">
        <f ca="1"/>
        <v>42998</v>
      </c>
      <c r="B438" vm="3885">
        <f ca="1"/>
        <v>23.5</v>
      </c>
      <c r="C438" s="6">
        <f t="shared" ca="1" si="33"/>
        <v>-1.4675052410901501E-2</v>
      </c>
      <c r="D438" vm="4154">
        <f ca="1"/>
        <v>42998</v>
      </c>
      <c r="E438" vm="4155">
        <f ca="1"/>
        <v>123.62</v>
      </c>
      <c r="F438" s="6">
        <f t="shared" ca="1" si="34"/>
        <v>-8.0243941582410772E-3</v>
      </c>
      <c r="G438" vm="4154">
        <f t="shared" ca="1" si="30"/>
        <v>42998</v>
      </c>
      <c r="H438" s="28">
        <f t="shared" ca="1" si="31"/>
        <v>0.19009868953243811</v>
      </c>
      <c r="I438" s="28">
        <f t="shared" ca="1" si="32"/>
        <v>0.1830270504215398</v>
      </c>
    </row>
    <row r="439" spans="1:9" x14ac:dyDescent="0.25">
      <c r="A439" vm="4156">
        <f ca="1"/>
        <v>42999</v>
      </c>
      <c r="B439" vm="4157">
        <f ca="1"/>
        <v>23.21</v>
      </c>
      <c r="C439" s="6">
        <f t="shared" ca="1" si="33"/>
        <v>-1.2340425531914834E-2</v>
      </c>
      <c r="D439" vm="4156">
        <f ca="1"/>
        <v>42999</v>
      </c>
      <c r="E439" vm="4158">
        <f ca="1"/>
        <v>122.68</v>
      </c>
      <c r="F439" s="6">
        <f t="shared" ca="1" si="34"/>
        <v>-7.6039475812974544E-3</v>
      </c>
      <c r="G439" vm="4156">
        <f t="shared" ca="1" si="30"/>
        <v>42999</v>
      </c>
      <c r="H439" s="28">
        <f t="shared" ca="1" si="31"/>
        <v>0.18919139223997392</v>
      </c>
      <c r="I439" s="28">
        <f t="shared" ca="1" si="32"/>
        <v>0.1830270504215398</v>
      </c>
    </row>
    <row r="440" spans="1:9" x14ac:dyDescent="0.25">
      <c r="A440" vm="4159">
        <f ca="1"/>
        <v>43000</v>
      </c>
      <c r="B440" vm="3750">
        <f ca="1"/>
        <v>23.47</v>
      </c>
      <c r="C440" s="6">
        <f t="shared" ca="1" si="33"/>
        <v>1.1202068074105842E-2</v>
      </c>
      <c r="D440" vm="4159">
        <f ca="1"/>
        <v>43000</v>
      </c>
      <c r="E440" vm="3225">
        <f ca="1"/>
        <v>123.24</v>
      </c>
      <c r="F440" s="6">
        <f t="shared" ca="1" si="34"/>
        <v>4.5647212259536385E-3</v>
      </c>
      <c r="G440" vm="4159">
        <f t="shared" ca="1" si="30"/>
        <v>43000</v>
      </c>
      <c r="H440" s="28">
        <f t="shared" ca="1" si="31"/>
        <v>0.19044141512495943</v>
      </c>
      <c r="I440" s="28">
        <f t="shared" ca="1" si="32"/>
        <v>0.1830270504215398</v>
      </c>
    </row>
    <row r="441" spans="1:9" x14ac:dyDescent="0.25">
      <c r="A441" vm="4160">
        <f ca="1"/>
        <v>43003</v>
      </c>
      <c r="B441" vm="3747">
        <f ca="1"/>
        <v>23.83</v>
      </c>
      <c r="C441" s="6">
        <f t="shared" ca="1" si="33"/>
        <v>1.5338730293992242E-2</v>
      </c>
      <c r="D441" vm="4160">
        <f ca="1"/>
        <v>43003</v>
      </c>
      <c r="E441" vm="4161">
        <f ca="1"/>
        <v>124.53</v>
      </c>
      <c r="F441" s="6">
        <f t="shared" ca="1" si="34"/>
        <v>1.0467380720545316E-2</v>
      </c>
      <c r="G441" vm="4160">
        <f t="shared" ca="1" si="30"/>
        <v>43003</v>
      </c>
      <c r="H441" s="28">
        <f t="shared" ca="1" si="31"/>
        <v>0.19135951176423349</v>
      </c>
      <c r="I441" s="28">
        <f t="shared" ca="1" si="32"/>
        <v>0.1830270504215398</v>
      </c>
    </row>
    <row r="442" spans="1:9" x14ac:dyDescent="0.25">
      <c r="A442" vm="4162">
        <f ca="1"/>
        <v>43004</v>
      </c>
      <c r="B442" vm="4111">
        <f ca="1"/>
        <v>23.35</v>
      </c>
      <c r="C442" s="6">
        <f t="shared" ca="1" si="33"/>
        <v>-2.0142677297523948E-2</v>
      </c>
      <c r="D442" vm="4162">
        <f ca="1"/>
        <v>43004</v>
      </c>
      <c r="E442" vm="4163">
        <f ca="1"/>
        <v>123.14</v>
      </c>
      <c r="F442" s="6">
        <f t="shared" ca="1" si="34"/>
        <v>-1.1161969003453009E-2</v>
      </c>
      <c r="G442" vm="4162">
        <f t="shared" ca="1" si="30"/>
        <v>43004</v>
      </c>
      <c r="H442" s="28">
        <f t="shared" ca="1" si="31"/>
        <v>0.18962156894591523</v>
      </c>
      <c r="I442" s="28">
        <f t="shared" ca="1" si="32"/>
        <v>0.1830270504215398</v>
      </c>
    </row>
    <row r="443" spans="1:9" x14ac:dyDescent="0.25">
      <c r="A443" vm="4164">
        <f ca="1"/>
        <v>43005</v>
      </c>
      <c r="B443" vm="3212">
        <f ca="1"/>
        <v>22.99</v>
      </c>
      <c r="C443" s="6">
        <f t="shared" ca="1" si="33"/>
        <v>-1.5417558886509752E-2</v>
      </c>
      <c r="D443" vm="4164">
        <f ca="1"/>
        <v>43005</v>
      </c>
      <c r="E443" vm="4165">
        <f ca="1"/>
        <v>121.98</v>
      </c>
      <c r="F443" s="6">
        <f t="shared" ca="1" si="34"/>
        <v>-9.4201721617670486E-3</v>
      </c>
      <c r="G443" vm="4164">
        <f t="shared" ca="1" si="30"/>
        <v>43005</v>
      </c>
      <c r="H443" s="28">
        <f t="shared" ca="1" si="31"/>
        <v>0.18847352024922118</v>
      </c>
      <c r="I443" s="28">
        <f t="shared" ca="1" si="32"/>
        <v>0.1830270504215398</v>
      </c>
    </row>
    <row r="444" spans="1:9" x14ac:dyDescent="0.25">
      <c r="A444" vm="4166">
        <f ca="1"/>
        <v>43006</v>
      </c>
      <c r="B444" vm="3550">
        <f ca="1"/>
        <v>23.16</v>
      </c>
      <c r="C444" s="6">
        <f t="shared" ca="1" si="33"/>
        <v>7.3945193562419131E-3</v>
      </c>
      <c r="D444" vm="4166">
        <f ca="1"/>
        <v>43006</v>
      </c>
      <c r="E444" vm="3231">
        <f ca="1"/>
        <v>122.21</v>
      </c>
      <c r="F444" s="6">
        <f t="shared" ca="1" si="34"/>
        <v>1.8855550090177697E-3</v>
      </c>
      <c r="G444" vm="4166">
        <f t="shared" ca="1" si="30"/>
        <v>43006</v>
      </c>
      <c r="H444" s="28">
        <f t="shared" ca="1" si="31"/>
        <v>0.18950986007691678</v>
      </c>
      <c r="I444" s="28">
        <f t="shared" ca="1" si="32"/>
        <v>0.1830270504215398</v>
      </c>
    </row>
    <row r="445" spans="1:9" x14ac:dyDescent="0.25">
      <c r="A445" vm="4167">
        <f ca="1"/>
        <v>43007</v>
      </c>
      <c r="B445" vm="3956">
        <f ca="1"/>
        <v>22.96</v>
      </c>
      <c r="C445" s="6">
        <f t="shared" ca="1" si="33"/>
        <v>-8.6355785837650689E-3</v>
      </c>
      <c r="D445" vm="4167">
        <f ca="1"/>
        <v>43007</v>
      </c>
      <c r="E445" vm="3589">
        <f ca="1"/>
        <v>121.58</v>
      </c>
      <c r="F445" s="6">
        <f t="shared" ca="1" si="34"/>
        <v>-5.1550609606414444E-3</v>
      </c>
      <c r="G445" vm="4167">
        <f t="shared" ca="1" si="30"/>
        <v>43007</v>
      </c>
      <c r="H445" s="28">
        <f t="shared" ca="1" si="31"/>
        <v>0.18884684981082417</v>
      </c>
      <c r="I445" s="28">
        <f t="shared" ca="1" si="32"/>
        <v>0.1830270504215398</v>
      </c>
    </row>
    <row r="446" spans="1:9" x14ac:dyDescent="0.25">
      <c r="A446" vm="4168">
        <f ca="1"/>
        <v>43010</v>
      </c>
      <c r="B446" vm="4169">
        <f ca="1"/>
        <v>23.05</v>
      </c>
      <c r="C446" s="6">
        <f t="shared" ca="1" si="33"/>
        <v>3.9198606271777514E-3</v>
      </c>
      <c r="D446" vm="4168">
        <f ca="1"/>
        <v>43010</v>
      </c>
      <c r="E446" vm="3924">
        <f ca="1"/>
        <v>120.77</v>
      </c>
      <c r="F446" s="6">
        <f t="shared" ca="1" si="34"/>
        <v>-6.662279980259922E-3</v>
      </c>
      <c r="G446" vm="4168">
        <f t="shared" ca="1" si="30"/>
        <v>43010</v>
      </c>
      <c r="H446" s="28">
        <f t="shared" ca="1" si="31"/>
        <v>0.19085865695122961</v>
      </c>
      <c r="I446" s="28">
        <f t="shared" ca="1" si="32"/>
        <v>0.1830270504215398</v>
      </c>
    </row>
    <row r="447" spans="1:9" x14ac:dyDescent="0.25">
      <c r="A447" vm="4170">
        <f ca="1"/>
        <v>43011</v>
      </c>
      <c r="B447" vm="4171">
        <f ca="1"/>
        <v>23.28</v>
      </c>
      <c r="C447" s="6">
        <f t="shared" ca="1" si="33"/>
        <v>9.9783080260302803E-3</v>
      </c>
      <c r="D447" vm="4170">
        <f ca="1"/>
        <v>43011</v>
      </c>
      <c r="E447" vm="3574">
        <f ca="1"/>
        <v>120.83</v>
      </c>
      <c r="F447" s="6">
        <f t="shared" ca="1" si="34"/>
        <v>4.9681212221575066E-4</v>
      </c>
      <c r="G447" vm="4170">
        <f t="shared" ca="1" si="30"/>
        <v>43011</v>
      </c>
      <c r="H447" s="28">
        <f t="shared" ca="1" si="31"/>
        <v>0.1926673839278325</v>
      </c>
      <c r="I447" s="28">
        <f t="shared" ca="1" si="32"/>
        <v>0.1830270504215398</v>
      </c>
    </row>
    <row r="448" spans="1:9" x14ac:dyDescent="0.25">
      <c r="A448" vm="4172">
        <f ca="1"/>
        <v>43012</v>
      </c>
      <c r="B448" vm="4173">
        <f ca="1"/>
        <v>23.42</v>
      </c>
      <c r="C448" s="6">
        <f t="shared" ca="1" si="33"/>
        <v>6.0137457044673326E-3</v>
      </c>
      <c r="D448" vm="4172">
        <f ca="1"/>
        <v>43012</v>
      </c>
      <c r="E448" vm="4174">
        <f ca="1"/>
        <v>121.17</v>
      </c>
      <c r="F448" s="6">
        <f t="shared" ca="1" si="34"/>
        <v>2.8138707274683039E-3</v>
      </c>
      <c r="G448" vm="4172">
        <f t="shared" ca="1" si="30"/>
        <v>43012</v>
      </c>
      <c r="H448" s="28">
        <f t="shared" ca="1" si="31"/>
        <v>0.19328216555252953</v>
      </c>
      <c r="I448" s="28">
        <f t="shared" ca="1" si="32"/>
        <v>0.1830270504215398</v>
      </c>
    </row>
    <row r="449" spans="1:9" x14ac:dyDescent="0.25">
      <c r="A449" vm="4175">
        <f ca="1"/>
        <v>43013</v>
      </c>
      <c r="B449" vm="3756">
        <f ca="1"/>
        <v>23.22</v>
      </c>
      <c r="C449" s="6">
        <f t="shared" ca="1" si="33"/>
        <v>-8.5397096498720515E-3</v>
      </c>
      <c r="D449" vm="4175">
        <f ca="1"/>
        <v>43013</v>
      </c>
      <c r="E449" vm="4176">
        <f ca="1"/>
        <v>120.52</v>
      </c>
      <c r="F449" s="6">
        <f t="shared" ca="1" si="34"/>
        <v>-5.3643641165305178E-3</v>
      </c>
      <c r="G449" vm="4175">
        <f t="shared" ca="1" si="30"/>
        <v>43013</v>
      </c>
      <c r="H449" s="28">
        <f t="shared" ca="1" si="31"/>
        <v>0.19266511782276799</v>
      </c>
      <c r="I449" s="28">
        <f t="shared" ca="1" si="32"/>
        <v>0.1830270504215398</v>
      </c>
    </row>
    <row r="450" spans="1:9" x14ac:dyDescent="0.25">
      <c r="A450" vm="4177">
        <f ca="1"/>
        <v>43014</v>
      </c>
      <c r="B450" vm="4178">
        <f ca="1"/>
        <v>23.59</v>
      </c>
      <c r="C450" s="6">
        <f t="shared" ca="1" si="33"/>
        <v>1.5934539190353147E-2</v>
      </c>
      <c r="D450" vm="4177">
        <f ca="1"/>
        <v>43014</v>
      </c>
      <c r="E450" vm="4179">
        <f ca="1"/>
        <v>121.09</v>
      </c>
      <c r="F450" s="6">
        <f t="shared" ca="1" si="34"/>
        <v>4.729505476269491E-3</v>
      </c>
      <c r="G450" vm="4177">
        <f t="shared" ca="1" si="30"/>
        <v>43014</v>
      </c>
      <c r="H450" s="28">
        <f t="shared" ca="1" si="31"/>
        <v>0.19481377487818977</v>
      </c>
      <c r="I450" s="28">
        <f t="shared" ca="1" si="32"/>
        <v>0.1830270504215398</v>
      </c>
    </row>
    <row r="451" spans="1:9" x14ac:dyDescent="0.25">
      <c r="A451" vm="4180">
        <f ca="1"/>
        <v>43017</v>
      </c>
      <c r="B451" vm="4181">
        <f ca="1"/>
        <v>23.74</v>
      </c>
      <c r="C451" s="6">
        <f t="shared" ca="1" si="33"/>
        <v>6.3586265366679662E-3</v>
      </c>
      <c r="D451" vm="4180">
        <f ca="1"/>
        <v>43017</v>
      </c>
      <c r="E451" vm="4182">
        <f ca="1"/>
        <v>122.08</v>
      </c>
      <c r="F451" s="6">
        <f t="shared" ca="1" si="34"/>
        <v>8.17573705508301E-3</v>
      </c>
      <c r="G451" vm="4180">
        <f t="shared" ca="1" si="30"/>
        <v>43017</v>
      </c>
      <c r="H451" s="28">
        <f t="shared" ca="1" si="31"/>
        <v>0.19446264744429881</v>
      </c>
      <c r="I451" s="28">
        <f t="shared" ca="1" si="32"/>
        <v>0.1830270504215398</v>
      </c>
    </row>
    <row r="452" spans="1:9" x14ac:dyDescent="0.25">
      <c r="A452" vm="4183">
        <f ca="1"/>
        <v>43018</v>
      </c>
      <c r="B452" vm="4184">
        <f ca="1"/>
        <v>23.57</v>
      </c>
      <c r="C452" s="6">
        <f t="shared" ca="1" si="33"/>
        <v>-7.1609098567817497E-3</v>
      </c>
      <c r="D452" vm="4183">
        <f ca="1"/>
        <v>43018</v>
      </c>
      <c r="E452" vm="4185">
        <f ca="1"/>
        <v>122.4</v>
      </c>
      <c r="F452" s="6">
        <f t="shared" ca="1" si="34"/>
        <v>2.6212319790301919E-3</v>
      </c>
      <c r="G452" vm="4183">
        <f t="shared" ca="1" si="30"/>
        <v>43018</v>
      </c>
      <c r="H452" s="28">
        <f t="shared" ca="1" si="31"/>
        <v>0.19256535947712417</v>
      </c>
      <c r="I452" s="28">
        <f t="shared" ca="1" si="32"/>
        <v>0.1830270504215398</v>
      </c>
    </row>
    <row r="453" spans="1:9" x14ac:dyDescent="0.25">
      <c r="A453" vm="4186">
        <f ca="1"/>
        <v>43019</v>
      </c>
      <c r="B453" vm="3993">
        <f ca="1"/>
        <v>23.8</v>
      </c>
      <c r="C453" s="6">
        <f t="shared" ca="1" si="33"/>
        <v>9.7581671616462362E-3</v>
      </c>
      <c r="D453" vm="4186">
        <f ca="1"/>
        <v>43019</v>
      </c>
      <c r="E453" vm="4092">
        <f ca="1"/>
        <v>122.79</v>
      </c>
      <c r="F453" s="6">
        <f t="shared" ca="1" si="34"/>
        <v>3.1862745098039102E-3</v>
      </c>
      <c r="G453" vm="4186">
        <f t="shared" ca="1" si="30"/>
        <v>43019</v>
      </c>
      <c r="H453" s="28">
        <f t="shared" ca="1" si="31"/>
        <v>0.19382685886472839</v>
      </c>
      <c r="I453" s="28">
        <f t="shared" ca="1" si="32"/>
        <v>0.1830270504215398</v>
      </c>
    </row>
    <row r="454" spans="1:9" x14ac:dyDescent="0.25">
      <c r="A454" vm="4187">
        <f ca="1"/>
        <v>43020</v>
      </c>
      <c r="B454" vm="4188">
        <f ca="1"/>
        <v>23.72</v>
      </c>
      <c r="C454" s="6">
        <f t="shared" ca="1" si="33"/>
        <v>-3.3613445378152251E-3</v>
      </c>
      <c r="D454" vm="4187">
        <f ca="1"/>
        <v>43020</v>
      </c>
      <c r="E454" vm="4189">
        <f ca="1"/>
        <v>122.89</v>
      </c>
      <c r="F454" s="6">
        <f t="shared" ca="1" si="34"/>
        <v>8.1439856665843635E-4</v>
      </c>
      <c r="G454" vm="4187">
        <f t="shared" ref="G454:G517" ca="1" si="35">D454</f>
        <v>43020</v>
      </c>
      <c r="H454" s="28">
        <f t="shared" ref="H454:H517" ca="1" si="36">B454/E454</f>
        <v>0.19301814630970787</v>
      </c>
      <c r="I454" s="28">
        <f t="shared" ref="I454:I517" ca="1" si="37">AVERAGE(H$5:H$2457)</f>
        <v>0.1830270504215398</v>
      </c>
    </row>
    <row r="455" spans="1:9" x14ac:dyDescent="0.25">
      <c r="A455" vm="4190">
        <f ca="1"/>
        <v>43021</v>
      </c>
      <c r="B455" vm="4191">
        <f ca="1"/>
        <v>23.84</v>
      </c>
      <c r="C455" s="6">
        <f t="shared" ref="C455:C518" ca="1" si="38">B455/B454-1</f>
        <v>5.0590219224284638E-3</v>
      </c>
      <c r="D455" vm="4190">
        <f ca="1"/>
        <v>43021</v>
      </c>
      <c r="E455" vm="4192">
        <f ca="1"/>
        <v>123.82</v>
      </c>
      <c r="F455" s="6">
        <f t="shared" ref="F455:F518" ca="1" si="39">E455/E454-1</f>
        <v>7.567743510456415E-3</v>
      </c>
      <c r="G455" vm="4190">
        <f t="shared" ca="1" si="35"/>
        <v>43021</v>
      </c>
      <c r="H455" s="28">
        <f t="shared" ca="1" si="36"/>
        <v>0.19253755451461801</v>
      </c>
      <c r="I455" s="28">
        <f t="shared" ca="1" si="37"/>
        <v>0.1830270504215398</v>
      </c>
    </row>
    <row r="456" spans="1:9" x14ac:dyDescent="0.25">
      <c r="A456" vm="4193">
        <f ca="1"/>
        <v>43024</v>
      </c>
      <c r="B456" vm="4194">
        <f ca="1"/>
        <v>23.46</v>
      </c>
      <c r="C456" s="6">
        <f t="shared" ca="1" si="38"/>
        <v>-1.5939597315436149E-2</v>
      </c>
      <c r="D456" vm="4193">
        <f ca="1"/>
        <v>43024</v>
      </c>
      <c r="E456" vm="4195">
        <f ca="1"/>
        <v>122.97</v>
      </c>
      <c r="F456" s="6">
        <f t="shared" ca="1" si="39"/>
        <v>-6.8648037473751922E-3</v>
      </c>
      <c r="G456" vm="4193">
        <f t="shared" ca="1" si="35"/>
        <v>43024</v>
      </c>
      <c r="H456" s="28">
        <f t="shared" ca="1" si="36"/>
        <v>0.19077823859477921</v>
      </c>
      <c r="I456" s="28">
        <f t="shared" ca="1" si="37"/>
        <v>0.1830270504215398</v>
      </c>
    </row>
    <row r="457" spans="1:9" x14ac:dyDescent="0.25">
      <c r="A457" vm="4196">
        <f ca="1"/>
        <v>43025</v>
      </c>
      <c r="B457" vm="4173">
        <f ca="1"/>
        <v>23.42</v>
      </c>
      <c r="C457" s="6">
        <f t="shared" ca="1" si="38"/>
        <v>-1.7050298380221207E-3</v>
      </c>
      <c r="D457" vm="4196">
        <f ca="1"/>
        <v>43025</v>
      </c>
      <c r="E457" vm="4197">
        <f ca="1"/>
        <v>122.13</v>
      </c>
      <c r="F457" s="6">
        <f t="shared" ca="1" si="39"/>
        <v>-6.8309343742376516E-3</v>
      </c>
      <c r="G457" vm="4196">
        <f t="shared" ca="1" si="35"/>
        <v>43025</v>
      </c>
      <c r="H457" s="28">
        <f t="shared" ca="1" si="36"/>
        <v>0.19176287562433475</v>
      </c>
      <c r="I457" s="28">
        <f t="shared" ca="1" si="37"/>
        <v>0.1830270504215398</v>
      </c>
    </row>
    <row r="458" spans="1:9" x14ac:dyDescent="0.25">
      <c r="A458" vm="4198">
        <f ca="1"/>
        <v>43026</v>
      </c>
      <c r="B458" vm="4199">
        <f ca="1"/>
        <v>23.33</v>
      </c>
      <c r="C458" s="6">
        <f t="shared" ca="1" si="38"/>
        <v>-3.8428693424424898E-3</v>
      </c>
      <c r="D458" vm="4198">
        <f ca="1"/>
        <v>43026</v>
      </c>
      <c r="E458" vm="4200">
        <f ca="1"/>
        <v>121.67</v>
      </c>
      <c r="F458" s="6">
        <f t="shared" ca="1" si="39"/>
        <v>-3.7664783427494575E-3</v>
      </c>
      <c r="G458" vm="4198">
        <f t="shared" ca="1" si="35"/>
        <v>43026</v>
      </c>
      <c r="H458" s="28">
        <f t="shared" ca="1" si="36"/>
        <v>0.19174817128297852</v>
      </c>
      <c r="I458" s="28">
        <f t="shared" ca="1" si="37"/>
        <v>0.1830270504215398</v>
      </c>
    </row>
    <row r="459" spans="1:9" x14ac:dyDescent="0.25">
      <c r="A459" vm="4201">
        <f ca="1"/>
        <v>43027</v>
      </c>
      <c r="B459" vm="4202">
        <f ca="1"/>
        <v>23.44</v>
      </c>
      <c r="C459" s="6">
        <f t="shared" ca="1" si="38"/>
        <v>4.7149592798971796E-3</v>
      </c>
      <c r="D459" vm="4201">
        <f ca="1"/>
        <v>43027</v>
      </c>
      <c r="E459" vm="4203">
        <f ca="1"/>
        <v>122.39</v>
      </c>
      <c r="F459" s="6">
        <f t="shared" ca="1" si="39"/>
        <v>5.9176460918879403E-3</v>
      </c>
      <c r="G459" vm="4201">
        <f t="shared" ca="1" si="35"/>
        <v>43027</v>
      </c>
      <c r="H459" s="28">
        <f t="shared" ca="1" si="36"/>
        <v>0.19151891494403139</v>
      </c>
      <c r="I459" s="28">
        <f t="shared" ca="1" si="37"/>
        <v>0.1830270504215398</v>
      </c>
    </row>
    <row r="460" spans="1:9" x14ac:dyDescent="0.25">
      <c r="A460" vm="4204">
        <f ca="1"/>
        <v>43028</v>
      </c>
      <c r="B460" vm="4205">
        <f ca="1"/>
        <v>23.23</v>
      </c>
      <c r="C460" s="6">
        <f t="shared" ca="1" si="38"/>
        <v>-8.9590443686007326E-3</v>
      </c>
      <c r="D460" vm="4204">
        <f ca="1"/>
        <v>43028</v>
      </c>
      <c r="E460" vm="3990">
        <f ca="1"/>
        <v>121.61</v>
      </c>
      <c r="F460" s="6">
        <f t="shared" ca="1" si="39"/>
        <v>-6.373069695236544E-3</v>
      </c>
      <c r="G460" vm="4204">
        <f t="shared" ca="1" si="35"/>
        <v>43028</v>
      </c>
      <c r="H460" s="28">
        <f t="shared" ca="1" si="36"/>
        <v>0.19102047528986105</v>
      </c>
      <c r="I460" s="28">
        <f t="shared" ca="1" si="37"/>
        <v>0.1830270504215398</v>
      </c>
    </row>
    <row r="461" spans="1:9" x14ac:dyDescent="0.25">
      <c r="A461" vm="4206">
        <f ca="1"/>
        <v>43031</v>
      </c>
      <c r="B461" vm="4207">
        <f ca="1"/>
        <v>23.14</v>
      </c>
      <c r="C461" s="6">
        <f t="shared" ca="1" si="38"/>
        <v>-3.8743004735256603E-3</v>
      </c>
      <c r="D461" vm="4206">
        <f ca="1"/>
        <v>43031</v>
      </c>
      <c r="E461" vm="3255">
        <f ca="1"/>
        <v>121.8</v>
      </c>
      <c r="F461" s="6">
        <f t="shared" ca="1" si="39"/>
        <v>1.562371515500427E-3</v>
      </c>
      <c r="G461" vm="4206">
        <f t="shared" ca="1" si="35"/>
        <v>43031</v>
      </c>
      <c r="H461" s="28">
        <f t="shared" ca="1" si="36"/>
        <v>0.18998357963875206</v>
      </c>
      <c r="I461" s="28">
        <f t="shared" ca="1" si="37"/>
        <v>0.1830270504215398</v>
      </c>
    </row>
    <row r="462" spans="1:9" x14ac:dyDescent="0.25">
      <c r="A462" vm="4208">
        <f ca="1"/>
        <v>43032</v>
      </c>
      <c r="B462" vm="3278">
        <f ca="1"/>
        <v>22.95</v>
      </c>
      <c r="C462" s="6">
        <f t="shared" ca="1" si="38"/>
        <v>-8.2108902333621892E-3</v>
      </c>
      <c r="D462" vm="4208">
        <f ca="1"/>
        <v>43032</v>
      </c>
      <c r="E462" vm="4209">
        <f ca="1"/>
        <v>121.33</v>
      </c>
      <c r="F462" s="6">
        <f t="shared" ca="1" si="39"/>
        <v>-3.8587848932676305E-3</v>
      </c>
      <c r="G462" vm="4208">
        <f t="shared" ca="1" si="35"/>
        <v>43032</v>
      </c>
      <c r="H462" s="28">
        <f t="shared" ca="1" si="36"/>
        <v>0.18915354817440039</v>
      </c>
      <c r="I462" s="28">
        <f t="shared" ca="1" si="37"/>
        <v>0.1830270504215398</v>
      </c>
    </row>
    <row r="463" spans="1:9" x14ac:dyDescent="0.25">
      <c r="A463" vm="4210">
        <f ca="1"/>
        <v>43033</v>
      </c>
      <c r="B463" vm="4000">
        <f ca="1"/>
        <v>22.83</v>
      </c>
      <c r="C463" s="6">
        <f t="shared" ca="1" si="38"/>
        <v>-5.228758169934733E-3</v>
      </c>
      <c r="D463" vm="4210">
        <f ca="1"/>
        <v>43033</v>
      </c>
      <c r="E463" vm="4211">
        <f ca="1"/>
        <v>121.35</v>
      </c>
      <c r="F463" s="6">
        <f t="shared" ca="1" si="39"/>
        <v>1.6483969339819993E-4</v>
      </c>
      <c r="G463" vm="4210">
        <f t="shared" ca="1" si="35"/>
        <v>43033</v>
      </c>
      <c r="H463" s="28">
        <f t="shared" ca="1" si="36"/>
        <v>0.18813349814585908</v>
      </c>
      <c r="I463" s="28">
        <f t="shared" ca="1" si="37"/>
        <v>0.1830270504215398</v>
      </c>
    </row>
    <row r="464" spans="1:9" x14ac:dyDescent="0.25">
      <c r="A464" vm="4212">
        <f ca="1"/>
        <v>43034</v>
      </c>
      <c r="B464" vm="4028">
        <f ca="1"/>
        <v>22.43</v>
      </c>
      <c r="C464" s="6">
        <f t="shared" ca="1" si="38"/>
        <v>-1.7520805957073948E-2</v>
      </c>
      <c r="D464" vm="4212">
        <f ca="1"/>
        <v>43034</v>
      </c>
      <c r="E464" vm="4213">
        <f ca="1"/>
        <v>120.33</v>
      </c>
      <c r="F464" s="6">
        <f t="shared" ca="1" si="39"/>
        <v>-8.4054388133497637E-3</v>
      </c>
      <c r="G464" vm="4212">
        <f t="shared" ca="1" si="35"/>
        <v>43034</v>
      </c>
      <c r="H464" s="28">
        <f t="shared" ca="1" si="36"/>
        <v>0.18640405551400316</v>
      </c>
      <c r="I464" s="28">
        <f t="shared" ca="1" si="37"/>
        <v>0.1830270504215398</v>
      </c>
    </row>
    <row r="465" spans="1:9" x14ac:dyDescent="0.25">
      <c r="A465" vm="4214">
        <f ca="1"/>
        <v>43035</v>
      </c>
      <c r="B465" vm="3727">
        <f ca="1"/>
        <v>22.57</v>
      </c>
      <c r="C465" s="6">
        <f t="shared" ca="1" si="38"/>
        <v>6.2416406598306828E-3</v>
      </c>
      <c r="D465" vm="4214">
        <f ca="1"/>
        <v>43035</v>
      </c>
      <c r="E465" vm="3332">
        <f ca="1"/>
        <v>120.9</v>
      </c>
      <c r="F465" s="6">
        <f t="shared" ca="1" si="39"/>
        <v>4.7369733233608713E-3</v>
      </c>
      <c r="G465" vm="4214">
        <f t="shared" ca="1" si="35"/>
        <v>43035</v>
      </c>
      <c r="H465" s="28">
        <f t="shared" ca="1" si="36"/>
        <v>0.18668320926385443</v>
      </c>
      <c r="I465" s="28">
        <f t="shared" ca="1" si="37"/>
        <v>0.1830270504215398</v>
      </c>
    </row>
    <row r="466" spans="1:9" x14ac:dyDescent="0.25">
      <c r="A466" vm="4215">
        <f ca="1"/>
        <v>43038</v>
      </c>
      <c r="B466" vm="3989">
        <f ca="1"/>
        <v>22.76</v>
      </c>
      <c r="C466" s="6">
        <f t="shared" ca="1" si="38"/>
        <v>8.4182543198936255E-3</v>
      </c>
      <c r="D466" vm="4215">
        <f ca="1"/>
        <v>43038</v>
      </c>
      <c r="E466" vm="4216">
        <f ca="1"/>
        <v>121.13</v>
      </c>
      <c r="F466" s="6">
        <f t="shared" ca="1" si="39"/>
        <v>1.902398676592032E-3</v>
      </c>
      <c r="G466" vm="4215">
        <f t="shared" ca="1" si="35"/>
        <v>43038</v>
      </c>
      <c r="H466" s="28">
        <f t="shared" ca="1" si="36"/>
        <v>0.18789730042103528</v>
      </c>
      <c r="I466" s="28">
        <f t="shared" ca="1" si="37"/>
        <v>0.1830270504215398</v>
      </c>
    </row>
    <row r="467" spans="1:9" x14ac:dyDescent="0.25">
      <c r="A467" vm="4217">
        <f ca="1"/>
        <v>43039</v>
      </c>
      <c r="B467" vm="4218">
        <f ca="1"/>
        <v>22.48</v>
      </c>
      <c r="C467" s="6">
        <f t="shared" ca="1" si="38"/>
        <v>-1.2302284710017597E-2</v>
      </c>
      <c r="D467" vm="4217">
        <f ca="1"/>
        <v>43039</v>
      </c>
      <c r="E467" vm="4219">
        <f ca="1"/>
        <v>120.67</v>
      </c>
      <c r="F467" s="6">
        <f t="shared" ca="1" si="39"/>
        <v>-3.7975728556096655E-3</v>
      </c>
      <c r="G467" vm="4217">
        <f t="shared" ca="1" si="35"/>
        <v>43039</v>
      </c>
      <c r="H467" s="28">
        <f t="shared" ca="1" si="36"/>
        <v>0.18629319632054364</v>
      </c>
      <c r="I467" s="28">
        <f t="shared" ca="1" si="37"/>
        <v>0.1830270504215398</v>
      </c>
    </row>
    <row r="468" spans="1:9" x14ac:dyDescent="0.25">
      <c r="A468" vm="4220">
        <f ca="1"/>
        <v>43040</v>
      </c>
      <c r="B468" vm="4218">
        <f ca="1"/>
        <v>22.48</v>
      </c>
      <c r="C468" s="6">
        <f t="shared" ca="1" si="38"/>
        <v>0</v>
      </c>
      <c r="D468" vm="4220">
        <f ca="1"/>
        <v>43040</v>
      </c>
      <c r="E468" vm="3568">
        <f ca="1"/>
        <v>121.11</v>
      </c>
      <c r="F468" s="6">
        <f t="shared" ca="1" si="39"/>
        <v>3.6463081130355679E-3</v>
      </c>
      <c r="G468" vm="4220">
        <f t="shared" ca="1" si="35"/>
        <v>43040</v>
      </c>
      <c r="H468" s="28">
        <f t="shared" ca="1" si="36"/>
        <v>0.18561638180166792</v>
      </c>
      <c r="I468" s="28">
        <f t="shared" ca="1" si="37"/>
        <v>0.1830270504215398</v>
      </c>
    </row>
    <row r="469" spans="1:9" x14ac:dyDescent="0.25">
      <c r="A469" vm="4221">
        <f ca="1"/>
        <v>43041</v>
      </c>
      <c r="B469" vm="3284">
        <f ca="1"/>
        <v>22.58</v>
      </c>
      <c r="C469" s="6">
        <f t="shared" ca="1" si="38"/>
        <v>4.4483985765124689E-3</v>
      </c>
      <c r="D469" vm="4221">
        <f ca="1"/>
        <v>43041</v>
      </c>
      <c r="E469" vm="3891">
        <f ca="1"/>
        <v>121.19</v>
      </c>
      <c r="F469" s="6">
        <f t="shared" ca="1" si="39"/>
        <v>6.6055651886709477E-4</v>
      </c>
      <c r="G469" vm="4221">
        <f t="shared" ca="1" si="35"/>
        <v>43041</v>
      </c>
      <c r="H469" s="28">
        <f t="shared" ca="1" si="36"/>
        <v>0.18631900321808728</v>
      </c>
      <c r="I469" s="28">
        <f t="shared" ca="1" si="37"/>
        <v>0.1830270504215398</v>
      </c>
    </row>
    <row r="470" spans="1:9" x14ac:dyDescent="0.25">
      <c r="A470" vm="4222">
        <f ca="1"/>
        <v>43042</v>
      </c>
      <c r="B470" vm="4028">
        <f ca="1"/>
        <v>22.43</v>
      </c>
      <c r="C470" s="6">
        <f t="shared" ca="1" si="38"/>
        <v>-6.6430469441983719E-3</v>
      </c>
      <c r="D470" vm="4222">
        <f ca="1"/>
        <v>43042</v>
      </c>
      <c r="E470" vm="3984">
        <f ca="1"/>
        <v>120.62</v>
      </c>
      <c r="F470" s="6">
        <f t="shared" ca="1" si="39"/>
        <v>-4.7033583629011444E-3</v>
      </c>
      <c r="G470" vm="4222">
        <f t="shared" ca="1" si="35"/>
        <v>43042</v>
      </c>
      <c r="H470" s="28">
        <f t="shared" ca="1" si="36"/>
        <v>0.18595589454485159</v>
      </c>
      <c r="I470" s="28">
        <f t="shared" ca="1" si="37"/>
        <v>0.1830270504215398</v>
      </c>
    </row>
    <row r="471" spans="1:9" x14ac:dyDescent="0.25">
      <c r="A471" vm="4223">
        <f ca="1"/>
        <v>43045</v>
      </c>
      <c r="B471" vm="3867">
        <f ca="1"/>
        <v>22.91</v>
      </c>
      <c r="C471" s="6">
        <f t="shared" ca="1" si="38"/>
        <v>2.1399910833704849E-2</v>
      </c>
      <c r="D471" vm="4223">
        <f ca="1"/>
        <v>43045</v>
      </c>
      <c r="E471" vm="3998">
        <f ca="1"/>
        <v>121.65</v>
      </c>
      <c r="F471" s="6">
        <f t="shared" ca="1" si="39"/>
        <v>8.539214060686362E-3</v>
      </c>
      <c r="G471" vm="4223">
        <f t="shared" ca="1" si="35"/>
        <v>43045</v>
      </c>
      <c r="H471" s="28">
        <f t="shared" ca="1" si="36"/>
        <v>0.18832716810521988</v>
      </c>
      <c r="I471" s="28">
        <f t="shared" ca="1" si="37"/>
        <v>0.1830270504215398</v>
      </c>
    </row>
    <row r="472" spans="1:9" x14ac:dyDescent="0.25">
      <c r="A472" vm="4224">
        <f ca="1"/>
        <v>43046</v>
      </c>
      <c r="B472" vm="4225">
        <f ca="1"/>
        <v>22.73</v>
      </c>
      <c r="C472" s="6">
        <f t="shared" ca="1" si="38"/>
        <v>-7.8568310781318429E-3</v>
      </c>
      <c r="D472" vm="4224">
        <f ca="1"/>
        <v>43046</v>
      </c>
      <c r="E472" vm="4226">
        <f ca="1"/>
        <v>121.21</v>
      </c>
      <c r="F472" s="6">
        <f t="shared" ca="1" si="39"/>
        <v>-3.6169338265517048E-3</v>
      </c>
      <c r="G472" vm="4224">
        <f t="shared" ca="1" si="35"/>
        <v>43046</v>
      </c>
      <c r="H472" s="28">
        <f t="shared" ca="1" si="36"/>
        <v>0.18752578170117978</v>
      </c>
      <c r="I472" s="28">
        <f t="shared" ca="1" si="37"/>
        <v>0.1830270504215398</v>
      </c>
    </row>
    <row r="473" spans="1:9" x14ac:dyDescent="0.25">
      <c r="A473" vm="4227">
        <f ca="1"/>
        <v>43047</v>
      </c>
      <c r="B473" vm="4228">
        <f ca="1"/>
        <v>22.89</v>
      </c>
      <c r="C473" s="6">
        <f t="shared" ca="1" si="38"/>
        <v>7.0391553013637864E-3</v>
      </c>
      <c r="D473" vm="4227">
        <f ca="1"/>
        <v>43047</v>
      </c>
      <c r="E473" vm="4229">
        <f ca="1"/>
        <v>121.63</v>
      </c>
      <c r="F473" s="6">
        <f t="shared" ca="1" si="39"/>
        <v>3.4650606385611127E-3</v>
      </c>
      <c r="G473" vm="4227">
        <f t="shared" ca="1" si="35"/>
        <v>43047</v>
      </c>
      <c r="H473" s="28">
        <f t="shared" ca="1" si="36"/>
        <v>0.18819370221162543</v>
      </c>
      <c r="I473" s="28">
        <f t="shared" ca="1" si="37"/>
        <v>0.1830270504215398</v>
      </c>
    </row>
    <row r="474" spans="1:9" x14ac:dyDescent="0.25">
      <c r="A474" vm="4230">
        <f ca="1"/>
        <v>43048</v>
      </c>
      <c r="B474" vm="3865">
        <f ca="1"/>
        <v>22.81</v>
      </c>
      <c r="C474" s="6">
        <f t="shared" ca="1" si="38"/>
        <v>-3.4949759720402929E-3</v>
      </c>
      <c r="D474" vm="4230">
        <f ca="1"/>
        <v>43048</v>
      </c>
      <c r="E474" vm="4197">
        <f ca="1"/>
        <v>122.13</v>
      </c>
      <c r="F474" s="6">
        <f t="shared" ca="1" si="39"/>
        <v>4.110827920743132E-3</v>
      </c>
      <c r="G474" vm="4230">
        <f t="shared" ca="1" si="35"/>
        <v>43048</v>
      </c>
      <c r="H474" s="28">
        <f t="shared" ca="1" si="36"/>
        <v>0.18676819782199294</v>
      </c>
      <c r="I474" s="28">
        <f t="shared" ca="1" si="37"/>
        <v>0.1830270504215398</v>
      </c>
    </row>
    <row r="475" spans="1:9" x14ac:dyDescent="0.25">
      <c r="A475" vm="4231">
        <f ca="1"/>
        <v>43049</v>
      </c>
      <c r="B475" vm="4232">
        <f ca="1"/>
        <v>22.52</v>
      </c>
      <c r="C475" s="6">
        <f t="shared" ca="1" si="38"/>
        <v>-1.2713722051731713E-2</v>
      </c>
      <c r="D475" vm="4231">
        <f ca="1"/>
        <v>43049</v>
      </c>
      <c r="E475" vm="4216">
        <f ca="1"/>
        <v>121.13</v>
      </c>
      <c r="F475" s="6">
        <f t="shared" ca="1" si="39"/>
        <v>-8.1879963972816272E-3</v>
      </c>
      <c r="G475" vm="4231">
        <f t="shared" ca="1" si="35"/>
        <v>43049</v>
      </c>
      <c r="H475" s="28">
        <f t="shared" ca="1" si="36"/>
        <v>0.18591595806158673</v>
      </c>
      <c r="I475" s="28">
        <f t="shared" ca="1" si="37"/>
        <v>0.1830270504215398</v>
      </c>
    </row>
    <row r="476" spans="1:9" x14ac:dyDescent="0.25">
      <c r="A476" vm="4233">
        <f ca="1"/>
        <v>43052</v>
      </c>
      <c r="B476" vm="4025">
        <f ca="1"/>
        <v>22.56</v>
      </c>
      <c r="C476" s="6">
        <f t="shared" ca="1" si="38"/>
        <v>1.7761989342806039E-3</v>
      </c>
      <c r="D476" vm="4233">
        <f ca="1"/>
        <v>43052</v>
      </c>
      <c r="E476" vm="4088">
        <f ca="1"/>
        <v>121.31</v>
      </c>
      <c r="F476" s="6">
        <f t="shared" ca="1" si="39"/>
        <v>1.4860067695865453E-3</v>
      </c>
      <c r="G476" vm="4233">
        <f t="shared" ca="1" si="35"/>
        <v>43052</v>
      </c>
      <c r="H476" s="28">
        <f t="shared" ca="1" si="36"/>
        <v>0.18596982936278952</v>
      </c>
      <c r="I476" s="28">
        <f t="shared" ca="1" si="37"/>
        <v>0.1830270504215398</v>
      </c>
    </row>
    <row r="477" spans="1:9" x14ac:dyDescent="0.25">
      <c r="A477" vm="4234">
        <f ca="1"/>
        <v>43053</v>
      </c>
      <c r="B477" vm="3206">
        <f ca="1"/>
        <v>22.59</v>
      </c>
      <c r="C477" s="6">
        <f t="shared" ca="1" si="38"/>
        <v>1.3297872340425343E-3</v>
      </c>
      <c r="D477" vm="4234">
        <f ca="1"/>
        <v>43053</v>
      </c>
      <c r="E477" vm="3611">
        <f ca="1"/>
        <v>121.56</v>
      </c>
      <c r="F477" s="6">
        <f t="shared" ca="1" si="39"/>
        <v>2.0608358750309197E-3</v>
      </c>
      <c r="G477" vm="4234">
        <f t="shared" ca="1" si="35"/>
        <v>43053</v>
      </c>
      <c r="H477" s="28">
        <f t="shared" ca="1" si="36"/>
        <v>0.18583415597235933</v>
      </c>
      <c r="I477" s="28">
        <f t="shared" ca="1" si="37"/>
        <v>0.1830270504215398</v>
      </c>
    </row>
    <row r="478" spans="1:9" x14ac:dyDescent="0.25">
      <c r="A478" vm="4235">
        <f ca="1"/>
        <v>43054</v>
      </c>
      <c r="B478" vm="3962">
        <f ca="1"/>
        <v>22.65</v>
      </c>
      <c r="C478" s="6">
        <f t="shared" ca="1" si="38"/>
        <v>2.6560424966799445E-3</v>
      </c>
      <c r="D478" vm="4235">
        <f ca="1"/>
        <v>43054</v>
      </c>
      <c r="E478" vm="4236">
        <f ca="1"/>
        <v>121.41</v>
      </c>
      <c r="F478" s="6">
        <f t="shared" ca="1" si="39"/>
        <v>-1.2339585389931074E-3</v>
      </c>
      <c r="G478" vm="4235">
        <f t="shared" ca="1" si="35"/>
        <v>43054</v>
      </c>
      <c r="H478" s="28">
        <f t="shared" ca="1" si="36"/>
        <v>0.18655794415616506</v>
      </c>
      <c r="I478" s="28">
        <f t="shared" ca="1" si="37"/>
        <v>0.1830270504215398</v>
      </c>
    </row>
    <row r="479" spans="1:9" x14ac:dyDescent="0.25">
      <c r="A479" vm="4237">
        <f ca="1"/>
        <v>43055</v>
      </c>
      <c r="B479" vm="3986">
        <f ca="1"/>
        <v>22.6</v>
      </c>
      <c r="C479" s="6">
        <f t="shared" ca="1" si="38"/>
        <v>-2.2075055187636972E-3</v>
      </c>
      <c r="D479" vm="4237">
        <f ca="1"/>
        <v>43055</v>
      </c>
      <c r="E479" vm="4238">
        <f ca="1"/>
        <v>121.4</v>
      </c>
      <c r="F479" s="6">
        <f t="shared" ca="1" si="39"/>
        <v>-8.2365538258688531E-5</v>
      </c>
      <c r="G479" vm="4237">
        <f t="shared" ca="1" si="35"/>
        <v>43055</v>
      </c>
      <c r="H479" s="28">
        <f t="shared" ca="1" si="36"/>
        <v>0.18616144975288304</v>
      </c>
      <c r="I479" s="28">
        <f t="shared" ca="1" si="37"/>
        <v>0.1830270504215398</v>
      </c>
    </row>
    <row r="480" spans="1:9" x14ac:dyDescent="0.25">
      <c r="A480" vm="4239">
        <f ca="1"/>
        <v>43056</v>
      </c>
      <c r="B480" vm="4240">
        <f ca="1"/>
        <v>22.79</v>
      </c>
      <c r="C480" s="6">
        <f t="shared" ca="1" si="38"/>
        <v>8.4070796460176123E-3</v>
      </c>
      <c r="D480" vm="4239">
        <f ca="1"/>
        <v>43056</v>
      </c>
      <c r="E480" vm="4241">
        <f ca="1"/>
        <v>122.86</v>
      </c>
      <c r="F480" s="6">
        <f t="shared" ca="1" si="39"/>
        <v>1.2026359143327836E-2</v>
      </c>
      <c r="G480" vm="4239">
        <f t="shared" ca="1" si="35"/>
        <v>43056</v>
      </c>
      <c r="H480" s="28">
        <f t="shared" ca="1" si="36"/>
        <v>0.18549568614683379</v>
      </c>
      <c r="I480" s="28">
        <f t="shared" ca="1" si="37"/>
        <v>0.1830270504215398</v>
      </c>
    </row>
    <row r="481" spans="1:9" x14ac:dyDescent="0.25">
      <c r="A481" vm="4242">
        <f ca="1"/>
        <v>43059</v>
      </c>
      <c r="B481" vm="4243">
        <f ca="1"/>
        <v>22.54</v>
      </c>
      <c r="C481" s="6">
        <f t="shared" ca="1" si="38"/>
        <v>-1.0969723562966216E-2</v>
      </c>
      <c r="D481" vm="4242">
        <f ca="1"/>
        <v>43059</v>
      </c>
      <c r="E481" vm="4088">
        <f ca="1"/>
        <v>121.31</v>
      </c>
      <c r="F481" s="6">
        <f t="shared" ca="1" si="39"/>
        <v>-1.2615985674751751E-2</v>
      </c>
      <c r="G481" vm="4242">
        <f t="shared" ca="1" si="35"/>
        <v>43059</v>
      </c>
      <c r="H481" s="28">
        <f t="shared" ca="1" si="36"/>
        <v>0.18580496249278705</v>
      </c>
      <c r="I481" s="28">
        <f t="shared" ca="1" si="37"/>
        <v>0.1830270504215398</v>
      </c>
    </row>
    <row r="482" spans="1:9" x14ac:dyDescent="0.25">
      <c r="A482" vm="4244">
        <f ca="1"/>
        <v>43060</v>
      </c>
      <c r="B482" vm="3287">
        <f ca="1"/>
        <v>22.72</v>
      </c>
      <c r="C482" s="6">
        <f t="shared" ca="1" si="38"/>
        <v>7.9858030168589167E-3</v>
      </c>
      <c r="D482" vm="4244">
        <f ca="1"/>
        <v>43060</v>
      </c>
      <c r="E482" vm="4245">
        <f ca="1"/>
        <v>121.51</v>
      </c>
      <c r="F482" s="6">
        <f t="shared" ca="1" si="39"/>
        <v>1.6486687000247802E-3</v>
      </c>
      <c r="G482" vm="4244">
        <f t="shared" ca="1" si="35"/>
        <v>43060</v>
      </c>
      <c r="H482" s="28">
        <f t="shared" ca="1" si="36"/>
        <v>0.18698049543247466</v>
      </c>
      <c r="I482" s="28">
        <f t="shared" ca="1" si="37"/>
        <v>0.1830270504215398</v>
      </c>
    </row>
    <row r="483" spans="1:9" x14ac:dyDescent="0.25">
      <c r="A483" vm="4246">
        <f ca="1"/>
        <v>43061</v>
      </c>
      <c r="B483" vm="3859">
        <f ca="1"/>
        <v>22.92</v>
      </c>
      <c r="C483" s="6">
        <f t="shared" ca="1" si="38"/>
        <v>8.8028169014084945E-3</v>
      </c>
      <c r="D483" vm="4246">
        <f ca="1"/>
        <v>43061</v>
      </c>
      <c r="E483" vm="4247">
        <f ca="1"/>
        <v>122.63</v>
      </c>
      <c r="F483" s="6">
        <f t="shared" ca="1" si="39"/>
        <v>9.2173483663895439E-3</v>
      </c>
      <c r="G483" vm="4246">
        <f t="shared" ca="1" si="35"/>
        <v>43061</v>
      </c>
      <c r="H483" s="28">
        <f t="shared" ca="1" si="36"/>
        <v>0.18690369403897905</v>
      </c>
      <c r="I483" s="28">
        <f t="shared" ca="1" si="37"/>
        <v>0.1830270504215398</v>
      </c>
    </row>
    <row r="484" spans="1:9" x14ac:dyDescent="0.25">
      <c r="A484" vm="4248">
        <f ca="1"/>
        <v>43063</v>
      </c>
      <c r="B484" vm="4000">
        <f ca="1"/>
        <v>22.83</v>
      </c>
      <c r="C484" s="6">
        <f t="shared" ca="1" si="38"/>
        <v>-3.9267015706807573E-3</v>
      </c>
      <c r="D484" vm="4248">
        <f ca="1"/>
        <v>43063</v>
      </c>
      <c r="E484" vm="4249">
        <f ca="1"/>
        <v>122.32</v>
      </c>
      <c r="F484" s="6">
        <f t="shared" ca="1" si="39"/>
        <v>-2.5279295441572591E-3</v>
      </c>
      <c r="G484" vm="4248">
        <f t="shared" ca="1" si="35"/>
        <v>43063</v>
      </c>
      <c r="H484" s="28">
        <f t="shared" ca="1" si="36"/>
        <v>0.18664159581425768</v>
      </c>
      <c r="I484" s="28">
        <f t="shared" ca="1" si="37"/>
        <v>0.1830270504215398</v>
      </c>
    </row>
    <row r="485" spans="1:9" x14ac:dyDescent="0.25">
      <c r="A485" vm="4250">
        <f ca="1"/>
        <v>43066</v>
      </c>
      <c r="B485" vm="4169">
        <f ca="1"/>
        <v>23.05</v>
      </c>
      <c r="C485" s="6">
        <f t="shared" ca="1" si="38"/>
        <v>9.6364432763909047E-3</v>
      </c>
      <c r="D485" vm="4250">
        <f ca="1"/>
        <v>43066</v>
      </c>
      <c r="E485" vm="4251">
        <f ca="1"/>
        <v>122.83</v>
      </c>
      <c r="F485" s="6">
        <f t="shared" ca="1" si="39"/>
        <v>4.1693917593199625E-3</v>
      </c>
      <c r="G485" vm="4250">
        <f t="shared" ca="1" si="35"/>
        <v>43066</v>
      </c>
      <c r="H485" s="28">
        <f t="shared" ca="1" si="36"/>
        <v>0.18765773833753971</v>
      </c>
      <c r="I485" s="28">
        <f t="shared" ca="1" si="37"/>
        <v>0.1830270504215398</v>
      </c>
    </row>
    <row r="486" spans="1:9" x14ac:dyDescent="0.25">
      <c r="A486" vm="4252">
        <f ca="1"/>
        <v>43067</v>
      </c>
      <c r="B486" vm="4101">
        <f ca="1"/>
        <v>22.93</v>
      </c>
      <c r="C486" s="6">
        <f t="shared" ca="1" si="38"/>
        <v>-5.2060737527115375E-3</v>
      </c>
      <c r="D486" vm="4252">
        <f ca="1"/>
        <v>43067</v>
      </c>
      <c r="E486" vm="4253">
        <f ca="1"/>
        <v>122.81</v>
      </c>
      <c r="F486" s="6">
        <f t="shared" ca="1" si="39"/>
        <v>-1.6282667100864234E-4</v>
      </c>
      <c r="G486" vm="4252">
        <f t="shared" ca="1" si="35"/>
        <v>43067</v>
      </c>
      <c r="H486" s="28">
        <f t="shared" ca="1" si="36"/>
        <v>0.18671117987134597</v>
      </c>
      <c r="I486" s="28">
        <f t="shared" ca="1" si="37"/>
        <v>0.1830270504215398</v>
      </c>
    </row>
    <row r="487" spans="1:9" x14ac:dyDescent="0.25">
      <c r="A487" vm="4254">
        <f ca="1"/>
        <v>43068</v>
      </c>
      <c r="B487" vm="4255">
        <f ca="1"/>
        <v>22.5</v>
      </c>
      <c r="C487" s="6">
        <f t="shared" ca="1" si="38"/>
        <v>-1.8752725686873029E-2</v>
      </c>
      <c r="D487" vm="4254">
        <f ca="1"/>
        <v>43068</v>
      </c>
      <c r="E487" vm="4256">
        <f ca="1"/>
        <v>122.04</v>
      </c>
      <c r="F487" s="6">
        <f t="shared" ca="1" si="39"/>
        <v>-6.2698477322693513E-3</v>
      </c>
      <c r="G487" vm="4254">
        <f t="shared" ca="1" si="35"/>
        <v>43068</v>
      </c>
      <c r="H487" s="28">
        <f t="shared" ca="1" si="36"/>
        <v>0.18436578171091444</v>
      </c>
      <c r="I487" s="28">
        <f t="shared" ca="1" si="37"/>
        <v>0.1830270504215398</v>
      </c>
    </row>
    <row r="488" spans="1:9" x14ac:dyDescent="0.25">
      <c r="A488" vm="4257">
        <f ca="1"/>
        <v>43069</v>
      </c>
      <c r="B488" vm="3272">
        <f ca="1"/>
        <v>22.47</v>
      </c>
      <c r="C488" s="6">
        <f t="shared" ca="1" si="38"/>
        <v>-1.3333333333334085E-3</v>
      </c>
      <c r="D488" vm="4257">
        <f ca="1"/>
        <v>43069</v>
      </c>
      <c r="E488" vm="4258">
        <f ca="1"/>
        <v>121.1</v>
      </c>
      <c r="F488" s="6">
        <f t="shared" ca="1" si="39"/>
        <v>-7.7023926581449853E-3</v>
      </c>
      <c r="G488" vm="4257">
        <f t="shared" ca="1" si="35"/>
        <v>43069</v>
      </c>
      <c r="H488" s="28">
        <f t="shared" ca="1" si="36"/>
        <v>0.18554913294797687</v>
      </c>
      <c r="I488" s="28">
        <f t="shared" ca="1" si="37"/>
        <v>0.1830270504215398</v>
      </c>
    </row>
    <row r="489" spans="1:9" x14ac:dyDescent="0.25">
      <c r="A489" vm="4259">
        <f ca="1"/>
        <v>43070</v>
      </c>
      <c r="B489" vm="4260">
        <f ca="1"/>
        <v>22.49</v>
      </c>
      <c r="C489" s="6">
        <f t="shared" ca="1" si="38"/>
        <v>8.9007565643073328E-4</v>
      </c>
      <c r="D489" vm="4259">
        <f ca="1"/>
        <v>43070</v>
      </c>
      <c r="E489" vm="4261">
        <f ca="1"/>
        <v>121.59</v>
      </c>
      <c r="F489" s="6">
        <f t="shared" ca="1" si="39"/>
        <v>4.0462427745664442E-3</v>
      </c>
      <c r="G489" vm="4259">
        <f t="shared" ca="1" si="35"/>
        <v>43070</v>
      </c>
      <c r="H489" s="28">
        <f t="shared" ca="1" si="36"/>
        <v>0.18496586890369271</v>
      </c>
      <c r="I489" s="28">
        <f t="shared" ca="1" si="37"/>
        <v>0.1830270504215398</v>
      </c>
    </row>
    <row r="490" spans="1:9" x14ac:dyDescent="0.25">
      <c r="A490" vm="4262">
        <f ca="1"/>
        <v>43073</v>
      </c>
      <c r="B490" vm="3193">
        <f ca="1"/>
        <v>22.2</v>
      </c>
      <c r="C490" s="6">
        <f t="shared" ca="1" si="38"/>
        <v>-1.2894619831036014E-2</v>
      </c>
      <c r="D490" vm="4262">
        <f ca="1"/>
        <v>43073</v>
      </c>
      <c r="E490" vm="4263">
        <f ca="1"/>
        <v>121.18</v>
      </c>
      <c r="F490" s="6">
        <f t="shared" ca="1" si="39"/>
        <v>-3.3719878279463433E-3</v>
      </c>
      <c r="G490" vm="4262">
        <f t="shared" ca="1" si="35"/>
        <v>43073</v>
      </c>
      <c r="H490" s="28">
        <f t="shared" ca="1" si="36"/>
        <v>0.183198547615118</v>
      </c>
      <c r="I490" s="28">
        <f t="shared" ca="1" si="37"/>
        <v>0.1830270504215398</v>
      </c>
    </row>
    <row r="491" spans="1:9" x14ac:dyDescent="0.25">
      <c r="A491" vm="4264">
        <f ca="1"/>
        <v>43074</v>
      </c>
      <c r="B491" vm="4265">
        <f ca="1"/>
        <v>21.97</v>
      </c>
      <c r="C491" s="6">
        <f t="shared" ca="1" si="38"/>
        <v>-1.0360360360360366E-2</v>
      </c>
      <c r="D491" vm="4264">
        <f ca="1"/>
        <v>43074</v>
      </c>
      <c r="E491" vm="4266">
        <f ca="1"/>
        <v>120.32</v>
      </c>
      <c r="F491" s="6">
        <f t="shared" ca="1" si="39"/>
        <v>-7.0968806733785472E-3</v>
      </c>
      <c r="G491" vm="4264">
        <f t="shared" ca="1" si="35"/>
        <v>43074</v>
      </c>
      <c r="H491" s="28">
        <f t="shared" ca="1" si="36"/>
        <v>0.1825964095744681</v>
      </c>
      <c r="I491" s="28">
        <f t="shared" ca="1" si="37"/>
        <v>0.1830270504215398</v>
      </c>
    </row>
    <row r="492" spans="1:9" x14ac:dyDescent="0.25">
      <c r="A492" vm="4267">
        <f ca="1"/>
        <v>43075</v>
      </c>
      <c r="B492" vm="3926">
        <f ca="1"/>
        <v>21.69</v>
      </c>
      <c r="C492" s="6">
        <f t="shared" ca="1" si="38"/>
        <v>-1.2744651797906181E-2</v>
      </c>
      <c r="D492" vm="4267">
        <f ca="1"/>
        <v>43075</v>
      </c>
      <c r="E492" vm="4268">
        <f ca="1"/>
        <v>120.07</v>
      </c>
      <c r="F492" s="6">
        <f t="shared" ca="1" si="39"/>
        <v>-2.0777925531915153E-3</v>
      </c>
      <c r="G492" vm="4267">
        <f t="shared" ca="1" si="35"/>
        <v>43075</v>
      </c>
      <c r="H492" s="28">
        <f t="shared" ca="1" si="36"/>
        <v>0.18064462396935124</v>
      </c>
      <c r="I492" s="28">
        <f t="shared" ca="1" si="37"/>
        <v>0.1830270504215398</v>
      </c>
    </row>
    <row r="493" spans="1:9" x14ac:dyDescent="0.25">
      <c r="A493" vm="4269">
        <f ca="1"/>
        <v>43076</v>
      </c>
      <c r="B493" vm="4270">
        <f ca="1"/>
        <v>21.58</v>
      </c>
      <c r="C493" s="6">
        <f t="shared" ca="1" si="38"/>
        <v>-5.0714615029968657E-3</v>
      </c>
      <c r="D493" vm="4269">
        <f ca="1"/>
        <v>43076</v>
      </c>
      <c r="E493" vm="4271">
        <f ca="1"/>
        <v>118.49</v>
      </c>
      <c r="F493" s="6">
        <f t="shared" ca="1" si="39"/>
        <v>-1.3158990588823194E-2</v>
      </c>
      <c r="G493" vm="4269">
        <f t="shared" ca="1" si="35"/>
        <v>43076</v>
      </c>
      <c r="H493" s="28">
        <f t="shared" ca="1" si="36"/>
        <v>0.18212507384589416</v>
      </c>
      <c r="I493" s="28">
        <f t="shared" ca="1" si="37"/>
        <v>0.1830270504215398</v>
      </c>
    </row>
    <row r="494" spans="1:9" x14ac:dyDescent="0.25">
      <c r="A494" vm="4272">
        <f ca="1"/>
        <v>43077</v>
      </c>
      <c r="B494" vm="4273">
        <f ca="1"/>
        <v>21.68</v>
      </c>
      <c r="C494" s="6">
        <f t="shared" ca="1" si="38"/>
        <v>4.6339202965710591E-3</v>
      </c>
      <c r="D494" vm="4272">
        <f ca="1"/>
        <v>43077</v>
      </c>
      <c r="E494" vm="4274">
        <f ca="1"/>
        <v>118.48</v>
      </c>
      <c r="F494" s="6">
        <f t="shared" ca="1" si="39"/>
        <v>-8.4395307620832583E-5</v>
      </c>
      <c r="G494" vm="4272">
        <f t="shared" ca="1" si="35"/>
        <v>43077</v>
      </c>
      <c r="H494" s="28">
        <f t="shared" ca="1" si="36"/>
        <v>0.18298446995273462</v>
      </c>
      <c r="I494" s="28">
        <f t="shared" ca="1" si="37"/>
        <v>0.1830270504215398</v>
      </c>
    </row>
    <row r="495" spans="1:9" x14ac:dyDescent="0.25">
      <c r="A495" vm="4275">
        <f ca="1"/>
        <v>43080</v>
      </c>
      <c r="B495" vm="3825">
        <f ca="1"/>
        <v>21.51</v>
      </c>
      <c r="C495" s="6">
        <f t="shared" ca="1" si="38"/>
        <v>-7.8413284132839989E-3</v>
      </c>
      <c r="D495" vm="4275">
        <f ca="1"/>
        <v>43080</v>
      </c>
      <c r="E495" vm="4276">
        <f ca="1"/>
        <v>118.01</v>
      </c>
      <c r="F495" s="6">
        <f t="shared" ca="1" si="39"/>
        <v>-3.9669142471303598E-3</v>
      </c>
      <c r="G495" vm="4275">
        <f t="shared" ca="1" si="35"/>
        <v>43080</v>
      </c>
      <c r="H495" s="28">
        <f t="shared" ca="1" si="36"/>
        <v>0.18227268875519023</v>
      </c>
      <c r="I495" s="28">
        <f t="shared" ca="1" si="37"/>
        <v>0.1830270504215398</v>
      </c>
    </row>
    <row r="496" spans="1:9" x14ac:dyDescent="0.25">
      <c r="A496" vm="4277">
        <f ca="1"/>
        <v>43081</v>
      </c>
      <c r="B496" vm="4278">
        <f ca="1"/>
        <v>21.42</v>
      </c>
      <c r="C496" s="6">
        <f t="shared" ca="1" si="38"/>
        <v>-4.1841004184099972E-3</v>
      </c>
      <c r="D496" vm="4277">
        <f ca="1"/>
        <v>43081</v>
      </c>
      <c r="E496" vm="4279">
        <f ca="1"/>
        <v>118.15</v>
      </c>
      <c r="F496" s="6">
        <f t="shared" ca="1" si="39"/>
        <v>1.1863401406659868E-3</v>
      </c>
      <c r="G496" vm="4277">
        <f t="shared" ca="1" si="35"/>
        <v>43081</v>
      </c>
      <c r="H496" s="28">
        <f t="shared" ca="1" si="36"/>
        <v>0.18129496402877698</v>
      </c>
      <c r="I496" s="28">
        <f t="shared" ca="1" si="37"/>
        <v>0.1830270504215398</v>
      </c>
    </row>
    <row r="497" spans="1:9" x14ac:dyDescent="0.25">
      <c r="A497" vm="4280">
        <f ca="1"/>
        <v>43082</v>
      </c>
      <c r="B497" vm="4281">
        <f ca="1"/>
        <v>22.16</v>
      </c>
      <c r="C497" s="6">
        <f t="shared" ca="1" si="38"/>
        <v>3.4547152194210895E-2</v>
      </c>
      <c r="D497" vm="4280">
        <f ca="1"/>
        <v>43082</v>
      </c>
      <c r="E497" vm="4282">
        <f ca="1"/>
        <v>119.17</v>
      </c>
      <c r="F497" s="6">
        <f t="shared" ca="1" si="39"/>
        <v>8.6330935251797136E-3</v>
      </c>
      <c r="G497" vm="4280">
        <f t="shared" ca="1" si="35"/>
        <v>43082</v>
      </c>
      <c r="H497" s="28">
        <f t="shared" ca="1" si="36"/>
        <v>0.18595284047998656</v>
      </c>
      <c r="I497" s="28">
        <f t="shared" ca="1" si="37"/>
        <v>0.1830270504215398</v>
      </c>
    </row>
    <row r="498" spans="1:9" x14ac:dyDescent="0.25">
      <c r="A498" vm="4283">
        <f ca="1"/>
        <v>43083</v>
      </c>
      <c r="B498" vm="4284">
        <f ca="1"/>
        <v>22.07</v>
      </c>
      <c r="C498" s="6">
        <f t="shared" ca="1" si="38"/>
        <v>-4.0613718411551814E-3</v>
      </c>
      <c r="D498" vm="4283">
        <f ca="1"/>
        <v>43083</v>
      </c>
      <c r="E498" vm="4285">
        <f ca="1"/>
        <v>118.93</v>
      </c>
      <c r="F498" s="6">
        <f t="shared" ca="1" si="39"/>
        <v>-2.0139296802885731E-3</v>
      </c>
      <c r="G498" vm="4283">
        <f t="shared" ca="1" si="35"/>
        <v>43083</v>
      </c>
      <c r="H498" s="28">
        <f t="shared" ca="1" si="36"/>
        <v>0.18557134448835449</v>
      </c>
      <c r="I498" s="28">
        <f t="shared" ca="1" si="37"/>
        <v>0.1830270504215398</v>
      </c>
    </row>
    <row r="499" spans="1:9" x14ac:dyDescent="0.25">
      <c r="A499" vm="4286">
        <f ca="1"/>
        <v>43084</v>
      </c>
      <c r="B499" vm="4287">
        <f ca="1"/>
        <v>21.99</v>
      </c>
      <c r="C499" s="6">
        <f t="shared" ca="1" si="38"/>
        <v>-3.6248300860898253E-3</v>
      </c>
      <c r="D499" vm="4286">
        <f ca="1"/>
        <v>43084</v>
      </c>
      <c r="E499" vm="3883">
        <f ca="1"/>
        <v>119.18</v>
      </c>
      <c r="F499" s="6">
        <f t="shared" ca="1" si="39"/>
        <v>2.1020768519297572E-3</v>
      </c>
      <c r="G499" vm="4286">
        <f t="shared" ca="1" si="35"/>
        <v>43084</v>
      </c>
      <c r="H499" s="28">
        <f t="shared" ca="1" si="36"/>
        <v>0.18451082396375229</v>
      </c>
      <c r="I499" s="28">
        <f t="shared" ca="1" si="37"/>
        <v>0.1830270504215398</v>
      </c>
    </row>
    <row r="500" spans="1:9" x14ac:dyDescent="0.25">
      <c r="A500" vm="4288">
        <f ca="1"/>
        <v>43087</v>
      </c>
      <c r="B500" vm="4281">
        <f ca="1"/>
        <v>22.16</v>
      </c>
      <c r="C500" s="6">
        <f t="shared" ca="1" si="38"/>
        <v>7.7307867212370596E-3</v>
      </c>
      <c r="D500" vm="4288">
        <f ca="1"/>
        <v>43087</v>
      </c>
      <c r="E500" vm="4289">
        <f ca="1"/>
        <v>119.73</v>
      </c>
      <c r="F500" s="6">
        <f t="shared" ca="1" si="39"/>
        <v>4.614868266487715E-3</v>
      </c>
      <c r="G500" vm="4288">
        <f t="shared" ca="1" si="35"/>
        <v>43087</v>
      </c>
      <c r="H500" s="28">
        <f t="shared" ca="1" si="36"/>
        <v>0.1850831036498789</v>
      </c>
      <c r="I500" s="28">
        <f t="shared" ca="1" si="37"/>
        <v>0.1830270504215398</v>
      </c>
    </row>
    <row r="501" spans="1:9" x14ac:dyDescent="0.25">
      <c r="A501" vm="4290">
        <f ca="1"/>
        <v>43088</v>
      </c>
      <c r="B501" vm="4291">
        <f ca="1"/>
        <v>22.13</v>
      </c>
      <c r="C501" s="6">
        <f t="shared" ca="1" si="38"/>
        <v>-1.3537906137184308E-3</v>
      </c>
      <c r="D501" vm="4290">
        <f ca="1"/>
        <v>43088</v>
      </c>
      <c r="E501" vm="4006">
        <f ca="1"/>
        <v>119.82</v>
      </c>
      <c r="F501" s="6">
        <f t="shared" ca="1" si="39"/>
        <v>7.5169130543706331E-4</v>
      </c>
      <c r="G501" vm="4290">
        <f t="shared" ca="1" si="35"/>
        <v>43088</v>
      </c>
      <c r="H501" s="28">
        <f t="shared" ca="1" si="36"/>
        <v>0.18469370722750794</v>
      </c>
      <c r="I501" s="28">
        <f t="shared" ca="1" si="37"/>
        <v>0.1830270504215398</v>
      </c>
    </row>
    <row r="502" spans="1:9" x14ac:dyDescent="0.25">
      <c r="A502" vm="4292">
        <f ca="1"/>
        <v>43089</v>
      </c>
      <c r="B502" vm="4255">
        <f ca="1"/>
        <v>22.5</v>
      </c>
      <c r="C502" s="6">
        <f t="shared" ca="1" si="38"/>
        <v>1.6719385449615931E-2</v>
      </c>
      <c r="D502" vm="4292">
        <f ca="1"/>
        <v>43089</v>
      </c>
      <c r="E502" vm="3981">
        <f ca="1"/>
        <v>120.14</v>
      </c>
      <c r="F502" s="6">
        <f t="shared" ca="1" si="39"/>
        <v>2.670672675680219E-3</v>
      </c>
      <c r="G502" vm="4292">
        <f t="shared" ca="1" si="35"/>
        <v>43089</v>
      </c>
      <c r="H502" s="28">
        <f t="shared" ca="1" si="36"/>
        <v>0.18728150491093723</v>
      </c>
      <c r="I502" s="28">
        <f t="shared" ca="1" si="37"/>
        <v>0.1830270504215398</v>
      </c>
    </row>
    <row r="503" spans="1:9" x14ac:dyDescent="0.25">
      <c r="A503" vm="4293">
        <f ca="1"/>
        <v>43090</v>
      </c>
      <c r="B503" vm="4294">
        <f ca="1"/>
        <v>22.63</v>
      </c>
      <c r="C503" s="6">
        <f t="shared" ca="1" si="38"/>
        <v>5.7777777777776596E-3</v>
      </c>
      <c r="D503" vm="4293">
        <f ca="1"/>
        <v>43090</v>
      </c>
      <c r="E503" vm="4295">
        <f ca="1"/>
        <v>120.31</v>
      </c>
      <c r="F503" s="6">
        <f t="shared" ca="1" si="39"/>
        <v>1.4150158148826808E-3</v>
      </c>
      <c r="G503" vm="4293">
        <f t="shared" ca="1" si="35"/>
        <v>43090</v>
      </c>
      <c r="H503" s="28">
        <f t="shared" ca="1" si="36"/>
        <v>0.18809741501122101</v>
      </c>
      <c r="I503" s="28">
        <f t="shared" ca="1" si="37"/>
        <v>0.1830270504215398</v>
      </c>
    </row>
    <row r="504" spans="1:9" x14ac:dyDescent="0.25">
      <c r="A504" vm="4296">
        <f ca="1"/>
        <v>43091</v>
      </c>
      <c r="B504" vm="4228">
        <f ca="1"/>
        <v>22.89</v>
      </c>
      <c r="C504" s="6">
        <f t="shared" ca="1" si="38"/>
        <v>1.1489173663278951E-2</v>
      </c>
      <c r="D504" vm="4296">
        <f ca="1"/>
        <v>43091</v>
      </c>
      <c r="E504" vm="4297">
        <f ca="1"/>
        <v>120.94</v>
      </c>
      <c r="F504" s="6">
        <f t="shared" ca="1" si="39"/>
        <v>5.23647244618064E-3</v>
      </c>
      <c r="G504" vm="4296">
        <f t="shared" ca="1" si="35"/>
        <v>43091</v>
      </c>
      <c r="H504" s="28">
        <f t="shared" ca="1" si="36"/>
        <v>0.18926740532495454</v>
      </c>
      <c r="I504" s="28">
        <f t="shared" ca="1" si="37"/>
        <v>0.1830270504215398</v>
      </c>
    </row>
    <row r="505" spans="1:9" x14ac:dyDescent="0.25">
      <c r="A505" vm="4298">
        <f ca="1"/>
        <v>43095</v>
      </c>
      <c r="B505" vm="3717">
        <f ca="1"/>
        <v>23.2</v>
      </c>
      <c r="C505" s="6">
        <f t="shared" ca="1" si="38"/>
        <v>1.3543031891655621E-2</v>
      </c>
      <c r="D505" vm="4298">
        <f ca="1"/>
        <v>43095</v>
      </c>
      <c r="E505" vm="4299">
        <f ca="1"/>
        <v>121.77</v>
      </c>
      <c r="F505" s="6">
        <f t="shared" ca="1" si="39"/>
        <v>6.8629072267238911E-3</v>
      </c>
      <c r="G505" vm="4298">
        <f t="shared" ca="1" si="35"/>
        <v>43095</v>
      </c>
      <c r="H505" s="28">
        <f t="shared" ca="1" si="36"/>
        <v>0.19052311735238564</v>
      </c>
      <c r="I505" s="28">
        <f t="shared" ca="1" si="37"/>
        <v>0.1830270504215398</v>
      </c>
    </row>
    <row r="506" spans="1:9" x14ac:dyDescent="0.25">
      <c r="A506" vm="4300">
        <f ca="1"/>
        <v>43096</v>
      </c>
      <c r="B506" vm="3550">
        <f ca="1"/>
        <v>23.16</v>
      </c>
      <c r="C506" s="6">
        <f t="shared" ca="1" si="38"/>
        <v>-1.7241379310344307E-3</v>
      </c>
      <c r="D506" vm="4300">
        <f ca="1"/>
        <v>43096</v>
      </c>
      <c r="E506" vm="4301">
        <f ca="1"/>
        <v>122.23</v>
      </c>
      <c r="F506" s="6">
        <f t="shared" ca="1" si="39"/>
        <v>3.7776135337110883E-3</v>
      </c>
      <c r="G506" vm="4300">
        <f t="shared" ca="1" si="35"/>
        <v>43096</v>
      </c>
      <c r="H506" s="28">
        <f t="shared" ca="1" si="36"/>
        <v>0.18947885134582343</v>
      </c>
      <c r="I506" s="28">
        <f t="shared" ca="1" si="37"/>
        <v>0.1830270504215398</v>
      </c>
    </row>
    <row r="507" spans="1:9" x14ac:dyDescent="0.25">
      <c r="A507" vm="4302">
        <f ca="1"/>
        <v>43097</v>
      </c>
      <c r="B507" vm="3717">
        <f ca="1"/>
        <v>23.2</v>
      </c>
      <c r="C507" s="6">
        <f t="shared" ca="1" si="38"/>
        <v>1.7271157167528806E-3</v>
      </c>
      <c r="D507" vm="4302">
        <f ca="1"/>
        <v>43097</v>
      </c>
      <c r="E507" vm="4303">
        <f ca="1"/>
        <v>122.85</v>
      </c>
      <c r="F507" s="6">
        <f t="shared" ca="1" si="39"/>
        <v>5.0724044833510007E-3</v>
      </c>
      <c r="G507" vm="4302">
        <f t="shared" ca="1" si="35"/>
        <v>43097</v>
      </c>
      <c r="H507" s="28">
        <f t="shared" ca="1" si="36"/>
        <v>0.18884818884818885</v>
      </c>
      <c r="I507" s="28">
        <f t="shared" ca="1" si="37"/>
        <v>0.1830270504215398</v>
      </c>
    </row>
    <row r="508" spans="1:9" x14ac:dyDescent="0.25">
      <c r="A508" vm="4304">
        <f ca="1"/>
        <v>43098</v>
      </c>
      <c r="B508" vm="3215">
        <f ca="1"/>
        <v>23.24</v>
      </c>
      <c r="C508" s="6">
        <f t="shared" ca="1" si="38"/>
        <v>1.7241379310344307E-3</v>
      </c>
      <c r="D508" vm="4304">
        <f ca="1"/>
        <v>43098</v>
      </c>
      <c r="E508" vm="3222">
        <f ca="1"/>
        <v>123.65</v>
      </c>
      <c r="F508" s="6">
        <f t="shared" ca="1" si="39"/>
        <v>6.5120065120065629E-3</v>
      </c>
      <c r="G508" vm="4304">
        <f t="shared" ca="1" si="35"/>
        <v>43098</v>
      </c>
      <c r="H508" s="28">
        <f t="shared" ca="1" si="36"/>
        <v>0.18794985847149209</v>
      </c>
      <c r="I508" s="28">
        <f t="shared" ca="1" si="37"/>
        <v>0.1830270504215398</v>
      </c>
    </row>
    <row r="509" spans="1:9" x14ac:dyDescent="0.25">
      <c r="A509" vm="4305">
        <f ca="1"/>
        <v>43102</v>
      </c>
      <c r="B509" vm="4306">
        <f ca="1"/>
        <v>23.82</v>
      </c>
      <c r="C509" s="6">
        <f t="shared" ca="1" si="38"/>
        <v>2.495697074010339E-2</v>
      </c>
      <c r="D509" vm="4305">
        <f ca="1"/>
        <v>43102</v>
      </c>
      <c r="E509" vm="4307">
        <f ca="1"/>
        <v>125.15</v>
      </c>
      <c r="F509" s="6">
        <f t="shared" ca="1" si="39"/>
        <v>1.2131014961585196E-2</v>
      </c>
      <c r="G509" vm="4305">
        <f t="shared" ca="1" si="35"/>
        <v>43102</v>
      </c>
      <c r="H509" s="28">
        <f t="shared" ca="1" si="36"/>
        <v>0.19033160207750699</v>
      </c>
      <c r="I509" s="28">
        <f t="shared" ca="1" si="37"/>
        <v>0.1830270504215398</v>
      </c>
    </row>
    <row r="510" spans="1:9" x14ac:dyDescent="0.25">
      <c r="A510" vm="4308">
        <f ca="1"/>
        <v>43103</v>
      </c>
      <c r="B510" vm="4184">
        <f ca="1"/>
        <v>23.57</v>
      </c>
      <c r="C510" s="6">
        <f t="shared" ca="1" si="38"/>
        <v>-1.049538203190592E-2</v>
      </c>
      <c r="D510" vm="4308">
        <f ca="1"/>
        <v>43103</v>
      </c>
      <c r="E510" vm="4309">
        <f ca="1"/>
        <v>124.82</v>
      </c>
      <c r="F510" s="6">
        <f t="shared" ca="1" si="39"/>
        <v>-2.6368357970436573E-3</v>
      </c>
      <c r="G510" vm="4308">
        <f t="shared" ca="1" si="35"/>
        <v>43103</v>
      </c>
      <c r="H510" s="28">
        <f t="shared" ca="1" si="36"/>
        <v>0.1888319179618651</v>
      </c>
      <c r="I510" s="28">
        <f t="shared" ca="1" si="37"/>
        <v>0.1830270504215398</v>
      </c>
    </row>
    <row r="511" spans="1:9" x14ac:dyDescent="0.25">
      <c r="A511" vm="4310">
        <f ca="1"/>
        <v>43104</v>
      </c>
      <c r="B511" vm="4188">
        <f ca="1"/>
        <v>23.72</v>
      </c>
      <c r="C511" s="6">
        <f t="shared" ca="1" si="38"/>
        <v>6.3640220619431975E-3</v>
      </c>
      <c r="D511" vm="4310">
        <f ca="1"/>
        <v>43104</v>
      </c>
      <c r="E511" vm="4311">
        <f ca="1"/>
        <v>125.46</v>
      </c>
      <c r="F511" s="6">
        <f t="shared" ca="1" si="39"/>
        <v>5.1273834321423628E-3</v>
      </c>
      <c r="G511" vm="4310">
        <f t="shared" ca="1" si="35"/>
        <v>43104</v>
      </c>
      <c r="H511" s="28">
        <f t="shared" ca="1" si="36"/>
        <v>0.18906424358361232</v>
      </c>
      <c r="I511" s="28">
        <f t="shared" ca="1" si="37"/>
        <v>0.1830270504215398</v>
      </c>
    </row>
    <row r="512" spans="1:9" x14ac:dyDescent="0.25">
      <c r="A512" vm="4312">
        <f ca="1"/>
        <v>43105</v>
      </c>
      <c r="B512" vm="4313">
        <f ca="1"/>
        <v>23.67</v>
      </c>
      <c r="C512" s="6">
        <f t="shared" ca="1" si="38"/>
        <v>-2.1079258010117119E-3</v>
      </c>
      <c r="D512" vm="4312">
        <f ca="1"/>
        <v>43105</v>
      </c>
      <c r="E512" vm="4314">
        <f ca="1"/>
        <v>125.33</v>
      </c>
      <c r="F512" s="6">
        <f t="shared" ca="1" si="39"/>
        <v>-1.0361868324565426E-3</v>
      </c>
      <c r="G512" vm="4312">
        <f t="shared" ca="1" si="35"/>
        <v>43105</v>
      </c>
      <c r="H512" s="28">
        <f t="shared" ca="1" si="36"/>
        <v>0.18886140588845449</v>
      </c>
      <c r="I512" s="28">
        <f t="shared" ca="1" si="37"/>
        <v>0.1830270504215398</v>
      </c>
    </row>
    <row r="513" spans="1:9" x14ac:dyDescent="0.25">
      <c r="A513" vm="4315">
        <f ca="1"/>
        <v>43108</v>
      </c>
      <c r="B513" vm="4173">
        <f ca="1"/>
        <v>23.42</v>
      </c>
      <c r="C513" s="6">
        <f t="shared" ca="1" si="38"/>
        <v>-1.0561892691170249E-2</v>
      </c>
      <c r="D513" vm="4315">
        <f ca="1"/>
        <v>43108</v>
      </c>
      <c r="E513" vm="4316">
        <f ca="1"/>
        <v>125.31</v>
      </c>
      <c r="F513" s="6">
        <f t="shared" ca="1" si="39"/>
        <v>-1.5957871219973718E-4</v>
      </c>
      <c r="G513" vm="4315">
        <f t="shared" ca="1" si="35"/>
        <v>43108</v>
      </c>
      <c r="H513" s="28">
        <f t="shared" ca="1" si="36"/>
        <v>0.18689649668821323</v>
      </c>
      <c r="I513" s="28">
        <f t="shared" ca="1" si="37"/>
        <v>0.1830270504215398</v>
      </c>
    </row>
    <row r="514" spans="1:9" x14ac:dyDescent="0.25">
      <c r="A514" vm="4317">
        <f ca="1"/>
        <v>43109</v>
      </c>
      <c r="B514" vm="4318">
        <f ca="1"/>
        <v>23.11</v>
      </c>
      <c r="C514" s="6">
        <f t="shared" ca="1" si="38"/>
        <v>-1.3236549957301502E-2</v>
      </c>
      <c r="D514" vm="4317">
        <f ca="1"/>
        <v>43109</v>
      </c>
      <c r="E514" vm="4319">
        <f ca="1"/>
        <v>124.73</v>
      </c>
      <c r="F514" s="6">
        <f t="shared" ca="1" si="39"/>
        <v>-4.6285212672572129E-3</v>
      </c>
      <c r="G514" vm="4317">
        <f t="shared" ca="1" si="35"/>
        <v>43109</v>
      </c>
      <c r="H514" s="28">
        <f t="shared" ca="1" si="36"/>
        <v>0.18528020524332559</v>
      </c>
      <c r="I514" s="28">
        <f t="shared" ca="1" si="37"/>
        <v>0.1830270504215398</v>
      </c>
    </row>
    <row r="515" spans="1:9" x14ac:dyDescent="0.25">
      <c r="A515" vm="4320">
        <f ca="1"/>
        <v>43110</v>
      </c>
      <c r="B515" vm="3203">
        <f ca="1"/>
        <v>23.25</v>
      </c>
      <c r="C515" s="6">
        <f t="shared" ca="1" si="38"/>
        <v>6.0579835569019025E-3</v>
      </c>
      <c r="D515" vm="4320">
        <f ca="1"/>
        <v>43110</v>
      </c>
      <c r="E515" vm="3475">
        <f ca="1"/>
        <v>125.03</v>
      </c>
      <c r="F515" s="6">
        <f t="shared" ca="1" si="39"/>
        <v>2.4051952216788131E-3</v>
      </c>
      <c r="G515" vm="4320">
        <f t="shared" ca="1" si="35"/>
        <v>43110</v>
      </c>
      <c r="H515" s="28">
        <f t="shared" ca="1" si="36"/>
        <v>0.18595537071102936</v>
      </c>
      <c r="I515" s="28">
        <f t="shared" ca="1" si="37"/>
        <v>0.1830270504215398</v>
      </c>
    </row>
    <row r="516" spans="1:9" x14ac:dyDescent="0.25">
      <c r="A516" vm="4321">
        <f ca="1"/>
        <v>43111</v>
      </c>
      <c r="B516" vm="4322">
        <f ca="1"/>
        <v>23.38</v>
      </c>
      <c r="C516" s="6">
        <f t="shared" ca="1" si="38"/>
        <v>5.5913978494623873E-3</v>
      </c>
      <c r="D516" vm="4321">
        <f ca="1"/>
        <v>43111</v>
      </c>
      <c r="E516" vm="3514">
        <f ca="1"/>
        <v>125.44</v>
      </c>
      <c r="F516" s="6">
        <f t="shared" ca="1" si="39"/>
        <v>3.2792129888825627E-3</v>
      </c>
      <c r="G516" vm="4321">
        <f t="shared" ca="1" si="35"/>
        <v>43111</v>
      </c>
      <c r="H516" s="28">
        <f t="shared" ca="1" si="36"/>
        <v>0.18638392857142858</v>
      </c>
      <c r="I516" s="28">
        <f t="shared" ca="1" si="37"/>
        <v>0.1830270504215398</v>
      </c>
    </row>
    <row r="517" spans="1:9" x14ac:dyDescent="0.25">
      <c r="A517" vm="4323">
        <f ca="1"/>
        <v>43112</v>
      </c>
      <c r="B517" vm="4324">
        <f ca="1"/>
        <v>24.01</v>
      </c>
      <c r="C517" s="6">
        <f t="shared" ca="1" si="38"/>
        <v>2.6946107784431295E-2</v>
      </c>
      <c r="D517" vm="4323">
        <f ca="1"/>
        <v>43112</v>
      </c>
      <c r="E517" vm="4325">
        <f ca="1"/>
        <v>126.96</v>
      </c>
      <c r="F517" s="6">
        <f t="shared" ca="1" si="39"/>
        <v>1.211734693877542E-2</v>
      </c>
      <c r="G517" vm="4323">
        <f t="shared" ca="1" si="35"/>
        <v>43112</v>
      </c>
      <c r="H517" s="28">
        <f t="shared" ca="1" si="36"/>
        <v>0.18911468178954002</v>
      </c>
      <c r="I517" s="28">
        <f t="shared" ca="1" si="37"/>
        <v>0.1830270504215398</v>
      </c>
    </row>
    <row r="518" spans="1:9" x14ac:dyDescent="0.25">
      <c r="A518" vm="4326">
        <f ca="1"/>
        <v>43116</v>
      </c>
      <c r="B518" vm="3805">
        <f ca="1"/>
        <v>24.37</v>
      </c>
      <c r="C518" s="6">
        <f t="shared" ca="1" si="38"/>
        <v>1.4993752603082111E-2</v>
      </c>
      <c r="D518" vm="4326">
        <f ca="1"/>
        <v>43116</v>
      </c>
      <c r="E518" vm="4327">
        <f ca="1"/>
        <v>127.17</v>
      </c>
      <c r="F518" s="6">
        <f t="shared" ca="1" si="39"/>
        <v>1.6540642722118193E-3</v>
      </c>
      <c r="G518" vm="4326">
        <f t="shared" ref="G518:G581" ca="1" si="40">D518</f>
        <v>43116</v>
      </c>
      <c r="H518" s="28">
        <f t="shared" ref="H518:H581" ca="1" si="41">B518/E518</f>
        <v>0.19163324683494534</v>
      </c>
      <c r="I518" s="28">
        <f t="shared" ref="I518:I581" ca="1" si="42">AVERAGE(H$5:H$2457)</f>
        <v>0.1830270504215398</v>
      </c>
    </row>
    <row r="519" spans="1:9" x14ac:dyDescent="0.25">
      <c r="A519" vm="4328">
        <f ca="1"/>
        <v>43117</v>
      </c>
      <c r="B519" vm="4329">
        <f ca="1"/>
        <v>23.94</v>
      </c>
      <c r="C519" s="6">
        <f t="shared" ref="C519:C582" ca="1" si="43">B519/B518-1</f>
        <v>-1.764464505539598E-2</v>
      </c>
      <c r="D519" vm="4328">
        <f ca="1"/>
        <v>43117</v>
      </c>
      <c r="E519" vm="4330">
        <f ca="1"/>
        <v>126.14</v>
      </c>
      <c r="F519" s="6">
        <f t="shared" ref="F519:F582" ca="1" si="44">E519/E518-1</f>
        <v>-8.0993945112841637E-3</v>
      </c>
      <c r="G519" vm="4328">
        <f t="shared" ca="1" si="40"/>
        <v>43117</v>
      </c>
      <c r="H519" s="28">
        <f t="shared" ca="1" si="41"/>
        <v>0.18978912319644839</v>
      </c>
      <c r="I519" s="28">
        <f t="shared" ca="1" si="42"/>
        <v>0.1830270504215398</v>
      </c>
    </row>
    <row r="520" spans="1:9" x14ac:dyDescent="0.25">
      <c r="A520" vm="4331">
        <f ca="1"/>
        <v>43118</v>
      </c>
      <c r="B520" vm="3910">
        <f ca="1"/>
        <v>23.61</v>
      </c>
      <c r="C520" s="6">
        <f t="shared" ca="1" si="43"/>
        <v>-1.3784461152882233E-2</v>
      </c>
      <c r="D520" vm="4331">
        <f ca="1"/>
        <v>43118</v>
      </c>
      <c r="E520" vm="4332">
        <f ca="1"/>
        <v>125.86</v>
      </c>
      <c r="F520" s="6">
        <f t="shared" ca="1" si="44"/>
        <v>-2.2197558268590711E-3</v>
      </c>
      <c r="G520" vm="4331">
        <f t="shared" ca="1" si="40"/>
        <v>43118</v>
      </c>
      <c r="H520" s="28">
        <f t="shared" ca="1" si="41"/>
        <v>0.18758938503098679</v>
      </c>
      <c r="I520" s="28">
        <f t="shared" ca="1" si="42"/>
        <v>0.1830270504215398</v>
      </c>
    </row>
    <row r="521" spans="1:9" x14ac:dyDescent="0.25">
      <c r="A521" vm="4333">
        <f ca="1"/>
        <v>43119</v>
      </c>
      <c r="B521" vm="3888">
        <f ca="1"/>
        <v>23.65</v>
      </c>
      <c r="C521" s="6">
        <f t="shared" ca="1" si="43"/>
        <v>1.6941973739941218E-3</v>
      </c>
      <c r="D521" vm="4333">
        <f ca="1"/>
        <v>43119</v>
      </c>
      <c r="E521" vm="4334">
        <f ca="1"/>
        <v>126.42</v>
      </c>
      <c r="F521" s="6">
        <f t="shared" ca="1" si="44"/>
        <v>4.4493882091212189E-3</v>
      </c>
      <c r="G521" vm="4333">
        <f t="shared" ca="1" si="40"/>
        <v>43119</v>
      </c>
      <c r="H521" s="28">
        <f t="shared" ca="1" si="41"/>
        <v>0.18707482993197277</v>
      </c>
      <c r="I521" s="28">
        <f t="shared" ca="1" si="42"/>
        <v>0.1830270504215398</v>
      </c>
    </row>
    <row r="522" spans="1:9" x14ac:dyDescent="0.25">
      <c r="A522" vm="4335">
        <f ca="1"/>
        <v>43122</v>
      </c>
      <c r="B522" vm="4336">
        <f ca="1"/>
        <v>23.71</v>
      </c>
      <c r="C522" s="6">
        <f t="shared" ca="1" si="43"/>
        <v>2.5369978858351683E-3</v>
      </c>
      <c r="D522" vm="4335">
        <f ca="1"/>
        <v>43122</v>
      </c>
      <c r="E522" vm="4337">
        <f ca="1"/>
        <v>126.65</v>
      </c>
      <c r="F522" s="6">
        <f t="shared" ca="1" si="44"/>
        <v>1.8193323841164677E-3</v>
      </c>
      <c r="G522" vm="4335">
        <f t="shared" ca="1" si="40"/>
        <v>43122</v>
      </c>
      <c r="H522" s="28">
        <f t="shared" ca="1" si="41"/>
        <v>0.18720884326885115</v>
      </c>
      <c r="I522" s="28">
        <f t="shared" ca="1" si="42"/>
        <v>0.1830270504215398</v>
      </c>
    </row>
    <row r="523" spans="1:9" x14ac:dyDescent="0.25">
      <c r="A523" vm="4338">
        <f ca="1"/>
        <v>43123</v>
      </c>
      <c r="B523" vm="4339">
        <f ca="1"/>
        <v>24.1</v>
      </c>
      <c r="C523" s="6">
        <f t="shared" ca="1" si="43"/>
        <v>1.6448755799240766E-2</v>
      </c>
      <c r="D523" vm="4338">
        <f ca="1"/>
        <v>43123</v>
      </c>
      <c r="E523" vm="4340">
        <f ca="1"/>
        <v>127.28</v>
      </c>
      <c r="F523" s="6">
        <f t="shared" ca="1" si="44"/>
        <v>4.9743387287801699E-3</v>
      </c>
      <c r="G523" vm="4338">
        <f t="shared" ca="1" si="40"/>
        <v>43123</v>
      </c>
      <c r="H523" s="28">
        <f t="shared" ca="1" si="41"/>
        <v>0.1893463230672533</v>
      </c>
      <c r="I523" s="28">
        <f t="shared" ca="1" si="42"/>
        <v>0.1830270504215398</v>
      </c>
    </row>
    <row r="524" spans="1:9" x14ac:dyDescent="0.25">
      <c r="A524" vm="4341">
        <f ca="1"/>
        <v>43124</v>
      </c>
      <c r="B524" vm="4342">
        <f ca="1"/>
        <v>24.6</v>
      </c>
      <c r="C524" s="6">
        <f t="shared" ca="1" si="43"/>
        <v>2.0746887966804906E-2</v>
      </c>
      <c r="D524" vm="4341">
        <f ca="1"/>
        <v>43124</v>
      </c>
      <c r="E524" vm="4343">
        <f ca="1"/>
        <v>128.83000000000001</v>
      </c>
      <c r="F524" s="6">
        <f t="shared" ca="1" si="44"/>
        <v>1.2177875549968631E-2</v>
      </c>
      <c r="G524" vm="4341">
        <f t="shared" ca="1" si="40"/>
        <v>43124</v>
      </c>
      <c r="H524" s="28">
        <f t="shared" ca="1" si="41"/>
        <v>0.19094931304820306</v>
      </c>
      <c r="I524" s="28">
        <f t="shared" ca="1" si="42"/>
        <v>0.1830270504215398</v>
      </c>
    </row>
    <row r="525" spans="1:9" x14ac:dyDescent="0.25">
      <c r="A525" vm="4344">
        <f ca="1"/>
        <v>43125</v>
      </c>
      <c r="B525" vm="3582">
        <f ca="1"/>
        <v>24.13</v>
      </c>
      <c r="C525" s="6">
        <f t="shared" ca="1" si="43"/>
        <v>-1.9105691056910623E-2</v>
      </c>
      <c r="D525" vm="4344">
        <f ca="1"/>
        <v>43125</v>
      </c>
      <c r="E525" vm="3454">
        <f ca="1"/>
        <v>127.97</v>
      </c>
      <c r="F525" s="6">
        <f t="shared" ca="1" si="44"/>
        <v>-6.6754637894901325E-3</v>
      </c>
      <c r="G525" vm="4344">
        <f t="shared" ca="1" si="40"/>
        <v>43125</v>
      </c>
      <c r="H525" s="28">
        <f t="shared" ca="1" si="41"/>
        <v>0.18855981870750957</v>
      </c>
      <c r="I525" s="28">
        <f t="shared" ca="1" si="42"/>
        <v>0.1830270504215398</v>
      </c>
    </row>
    <row r="526" spans="1:9" x14ac:dyDescent="0.25">
      <c r="A526" vm="4345">
        <f ca="1"/>
        <v>43126</v>
      </c>
      <c r="B526" vm="4346">
        <f ca="1"/>
        <v>24.35</v>
      </c>
      <c r="C526" s="6">
        <f t="shared" ca="1" si="43"/>
        <v>9.1172813924575991E-3</v>
      </c>
      <c r="D526" vm="4345">
        <f ca="1"/>
        <v>43126</v>
      </c>
      <c r="E526" vm="4347">
        <f ca="1"/>
        <v>128.07</v>
      </c>
      <c r="F526" s="6">
        <f t="shared" ca="1" si="44"/>
        <v>7.8143314839418387E-4</v>
      </c>
      <c r="G526" vm="4345">
        <f t="shared" ca="1" si="40"/>
        <v>43126</v>
      </c>
      <c r="H526" s="28">
        <f t="shared" ca="1" si="41"/>
        <v>0.19013039743890062</v>
      </c>
      <c r="I526" s="28">
        <f t="shared" ca="1" si="42"/>
        <v>0.1830270504215398</v>
      </c>
    </row>
    <row r="527" spans="1:9" x14ac:dyDescent="0.25">
      <c r="A527" vm="4348">
        <f ca="1"/>
        <v>43129</v>
      </c>
      <c r="B527" vm="4349">
        <f ca="1"/>
        <v>23.68</v>
      </c>
      <c r="C527" s="6">
        <f t="shared" ca="1" si="43"/>
        <v>-2.7515400410677682E-2</v>
      </c>
      <c r="D527" vm="4348">
        <f ca="1"/>
        <v>43129</v>
      </c>
      <c r="E527" vm="4350">
        <f ca="1"/>
        <v>127.35</v>
      </c>
      <c r="F527" s="6">
        <f t="shared" ca="1" si="44"/>
        <v>-5.6219255094870357E-3</v>
      </c>
      <c r="G527" vm="4348">
        <f t="shared" ca="1" si="40"/>
        <v>43129</v>
      </c>
      <c r="H527" s="28">
        <f t="shared" ca="1" si="41"/>
        <v>0.18594424813506086</v>
      </c>
      <c r="I527" s="28">
        <f t="shared" ca="1" si="42"/>
        <v>0.1830270504215398</v>
      </c>
    </row>
    <row r="528" spans="1:9" x14ac:dyDescent="0.25">
      <c r="A528" vm="4351">
        <f ca="1"/>
        <v>43130</v>
      </c>
      <c r="B528" vm="3877">
        <f ca="1"/>
        <v>23.45</v>
      </c>
      <c r="C528" s="6">
        <f t="shared" ca="1" si="43"/>
        <v>-9.7128378378378288E-3</v>
      </c>
      <c r="D528" vm="4351">
        <f ca="1"/>
        <v>43130</v>
      </c>
      <c r="E528" vm="4352">
        <f ca="1"/>
        <v>126.8</v>
      </c>
      <c r="F528" s="6">
        <f t="shared" ca="1" si="44"/>
        <v>-4.3188064389477754E-3</v>
      </c>
      <c r="G528" vm="4351">
        <f t="shared" ca="1" si="40"/>
        <v>43130</v>
      </c>
      <c r="H528" s="28">
        <f t="shared" ca="1" si="41"/>
        <v>0.18493690851735015</v>
      </c>
      <c r="I528" s="28">
        <f t="shared" ca="1" si="42"/>
        <v>0.1830270504215398</v>
      </c>
    </row>
    <row r="529" spans="1:9" x14ac:dyDescent="0.25">
      <c r="A529" vm="4353">
        <f ca="1"/>
        <v>43131</v>
      </c>
      <c r="B529" vm="4354">
        <f ca="1"/>
        <v>23.75</v>
      </c>
      <c r="C529" s="6">
        <f t="shared" ca="1" si="43"/>
        <v>1.279317697228155E-2</v>
      </c>
      <c r="D529" vm="4353">
        <f ca="1"/>
        <v>43131</v>
      </c>
      <c r="E529" vm="3522">
        <f ca="1"/>
        <v>127.65</v>
      </c>
      <c r="F529" s="6">
        <f t="shared" ca="1" si="44"/>
        <v>6.7034700315458107E-3</v>
      </c>
      <c r="G529" vm="4353">
        <f t="shared" ca="1" si="40"/>
        <v>43131</v>
      </c>
      <c r="H529" s="28">
        <f t="shared" ca="1" si="41"/>
        <v>0.18605562083822952</v>
      </c>
      <c r="I529" s="28">
        <f t="shared" ca="1" si="42"/>
        <v>0.1830270504215398</v>
      </c>
    </row>
    <row r="530" spans="1:9" x14ac:dyDescent="0.25">
      <c r="A530" vm="4355">
        <f ca="1"/>
        <v>43132</v>
      </c>
      <c r="B530" vm="4356">
        <f ca="1"/>
        <v>23.7</v>
      </c>
      <c r="C530" s="6">
        <f t="shared" ca="1" si="43"/>
        <v>-2.1052631578947212E-3</v>
      </c>
      <c r="D530" vm="4355">
        <f ca="1"/>
        <v>43132</v>
      </c>
      <c r="E530" vm="4347">
        <f ca="1"/>
        <v>128.07</v>
      </c>
      <c r="F530" s="6">
        <f t="shared" ca="1" si="44"/>
        <v>3.2902467685076431E-3</v>
      </c>
      <c r="G530" vm="4355">
        <f t="shared" ca="1" si="40"/>
        <v>43132</v>
      </c>
      <c r="H530" s="28">
        <f t="shared" ca="1" si="41"/>
        <v>0.18505504802061373</v>
      </c>
      <c r="I530" s="28">
        <f t="shared" ca="1" si="42"/>
        <v>0.1830270504215398</v>
      </c>
    </row>
    <row r="531" spans="1:9" x14ac:dyDescent="0.25">
      <c r="A531" vm="4357">
        <f ca="1"/>
        <v>43133</v>
      </c>
      <c r="B531" vm="3867">
        <f ca="1"/>
        <v>22.91</v>
      </c>
      <c r="C531" s="6">
        <f t="shared" ca="1" si="43"/>
        <v>-3.3333333333333326E-2</v>
      </c>
      <c r="D531" vm="4357">
        <f ca="1"/>
        <v>43133</v>
      </c>
      <c r="E531" vm="4358">
        <f ca="1"/>
        <v>126.39</v>
      </c>
      <c r="F531" s="6">
        <f t="shared" ca="1" si="44"/>
        <v>-1.3117826188802972E-2</v>
      </c>
      <c r="G531" vm="4357">
        <f t="shared" ca="1" si="40"/>
        <v>43133</v>
      </c>
      <c r="H531" s="28">
        <f t="shared" ca="1" si="41"/>
        <v>0.18126434053327004</v>
      </c>
      <c r="I531" s="28">
        <f t="shared" ca="1" si="42"/>
        <v>0.1830270504215398</v>
      </c>
    </row>
    <row r="532" spans="1:9" x14ac:dyDescent="0.25">
      <c r="A532" vm="4359">
        <f ca="1"/>
        <v>43136</v>
      </c>
      <c r="B532" vm="3976">
        <f ca="1"/>
        <v>22.71</v>
      </c>
      <c r="C532" s="6">
        <f t="shared" ca="1" si="43"/>
        <v>-8.7298123090353563E-3</v>
      </c>
      <c r="D532" vm="4359">
        <f ca="1"/>
        <v>43136</v>
      </c>
      <c r="E532" vm="4360">
        <f ca="1"/>
        <v>126.71</v>
      </c>
      <c r="F532" s="6">
        <f t="shared" ca="1" si="44"/>
        <v>2.5318458738823324E-3</v>
      </c>
      <c r="G532" vm="4359">
        <f t="shared" ca="1" si="40"/>
        <v>43136</v>
      </c>
      <c r="H532" s="28">
        <f t="shared" ca="1" si="41"/>
        <v>0.17922815878778314</v>
      </c>
      <c r="I532" s="28">
        <f t="shared" ca="1" si="42"/>
        <v>0.1830270504215398</v>
      </c>
    </row>
    <row r="533" spans="1:9" x14ac:dyDescent="0.25">
      <c r="A533" vm="4361">
        <f ca="1"/>
        <v>43137</v>
      </c>
      <c r="B533" vm="4018">
        <f ca="1"/>
        <v>22.11</v>
      </c>
      <c r="C533" s="6">
        <f t="shared" ca="1" si="43"/>
        <v>-2.6420079260237816E-2</v>
      </c>
      <c r="D533" vm="4361">
        <f ca="1"/>
        <v>43137</v>
      </c>
      <c r="E533" vm="4362">
        <f ca="1"/>
        <v>125.38</v>
      </c>
      <c r="F533" s="6">
        <f t="shared" ca="1" si="44"/>
        <v>-1.0496409123194717E-2</v>
      </c>
      <c r="G533" vm="4361">
        <f t="shared" ca="1" si="40"/>
        <v>43137</v>
      </c>
      <c r="H533" s="28">
        <f t="shared" ca="1" si="41"/>
        <v>0.17634391449992023</v>
      </c>
      <c r="I533" s="28">
        <f t="shared" ca="1" si="42"/>
        <v>0.1830270504215398</v>
      </c>
    </row>
    <row r="534" spans="1:9" x14ac:dyDescent="0.25">
      <c r="A534" vm="4363">
        <f ca="1"/>
        <v>43138</v>
      </c>
      <c r="B534" vm="4015">
        <f ca="1"/>
        <v>21.8</v>
      </c>
      <c r="C534" s="6">
        <f t="shared" ca="1" si="43"/>
        <v>-1.4020805065581121E-2</v>
      </c>
      <c r="D534" vm="4363">
        <f ca="1"/>
        <v>43138</v>
      </c>
      <c r="E534" vm="4364">
        <f ca="1"/>
        <v>124.79</v>
      </c>
      <c r="F534" s="6">
        <f t="shared" ca="1" si="44"/>
        <v>-4.7056946881479655E-3</v>
      </c>
      <c r="G534" vm="4363">
        <f t="shared" ca="1" si="40"/>
        <v>43138</v>
      </c>
      <c r="H534" s="28">
        <f t="shared" ca="1" si="41"/>
        <v>0.17469348505489221</v>
      </c>
      <c r="I534" s="28">
        <f t="shared" ca="1" si="42"/>
        <v>0.1830270504215398</v>
      </c>
    </row>
    <row r="535" spans="1:9" x14ac:dyDescent="0.25">
      <c r="A535" vm="4365">
        <f ca="1"/>
        <v>43139</v>
      </c>
      <c r="B535" vm="4273">
        <f ca="1"/>
        <v>21.68</v>
      </c>
      <c r="C535" s="6">
        <f t="shared" ca="1" si="43"/>
        <v>-5.5045871559633586E-3</v>
      </c>
      <c r="D535" vm="4365">
        <f ca="1"/>
        <v>43139</v>
      </c>
      <c r="E535" vm="4366">
        <f ca="1"/>
        <v>124.98</v>
      </c>
      <c r="F535" s="6">
        <f t="shared" ca="1" si="44"/>
        <v>1.522557897267296E-3</v>
      </c>
      <c r="G535" vm="4365">
        <f t="shared" ca="1" si="40"/>
        <v>43139</v>
      </c>
      <c r="H535" s="28">
        <f t="shared" ca="1" si="41"/>
        <v>0.17346775484077451</v>
      </c>
      <c r="I535" s="28">
        <f t="shared" ca="1" si="42"/>
        <v>0.1830270504215398</v>
      </c>
    </row>
    <row r="536" spans="1:9" x14ac:dyDescent="0.25">
      <c r="A536" vm="4367">
        <f ca="1"/>
        <v>43140</v>
      </c>
      <c r="B536" vm="4273">
        <f ca="1"/>
        <v>21.68</v>
      </c>
      <c r="C536" s="6">
        <f t="shared" ca="1" si="43"/>
        <v>0</v>
      </c>
      <c r="D536" vm="4367">
        <f ca="1"/>
        <v>43140</v>
      </c>
      <c r="E536" vm="4368">
        <f ca="1"/>
        <v>124.77</v>
      </c>
      <c r="F536" s="6">
        <f t="shared" ca="1" si="44"/>
        <v>-1.6802688430149759E-3</v>
      </c>
      <c r="G536" vm="4367">
        <f t="shared" ca="1" si="40"/>
        <v>43140</v>
      </c>
      <c r="H536" s="28">
        <f t="shared" ca="1" si="41"/>
        <v>0.17375971788090086</v>
      </c>
      <c r="I536" s="28">
        <f t="shared" ca="1" si="42"/>
        <v>0.1830270504215398</v>
      </c>
    </row>
    <row r="537" spans="1:9" x14ac:dyDescent="0.25">
      <c r="A537" vm="4369">
        <f ca="1"/>
        <v>43143</v>
      </c>
      <c r="B537" vm="4265">
        <f ca="1"/>
        <v>21.97</v>
      </c>
      <c r="C537" s="6">
        <f t="shared" ca="1" si="43"/>
        <v>1.3376383763837651E-2</v>
      </c>
      <c r="D537" vm="4369">
        <f ca="1"/>
        <v>43143</v>
      </c>
      <c r="E537" vm="3508">
        <f ca="1"/>
        <v>125.37</v>
      </c>
      <c r="F537" s="6">
        <f t="shared" ca="1" si="44"/>
        <v>4.8088482808368305E-3</v>
      </c>
      <c r="G537" vm="4369">
        <f t="shared" ca="1" si="40"/>
        <v>43143</v>
      </c>
      <c r="H537" s="28">
        <f t="shared" ca="1" si="41"/>
        <v>0.1752412857940496</v>
      </c>
      <c r="I537" s="28">
        <f t="shared" ca="1" si="42"/>
        <v>0.1830270504215398</v>
      </c>
    </row>
    <row r="538" spans="1:9" x14ac:dyDescent="0.25">
      <c r="A538" vm="4370">
        <f ca="1"/>
        <v>43144</v>
      </c>
      <c r="B538" vm="3837">
        <f ca="1"/>
        <v>22</v>
      </c>
      <c r="C538" s="6">
        <f t="shared" ca="1" si="43"/>
        <v>1.365498406918686E-3</v>
      </c>
      <c r="D538" vm="4370">
        <f ca="1"/>
        <v>43144</v>
      </c>
      <c r="E538" vm="4371">
        <f ca="1"/>
        <v>126.08</v>
      </c>
      <c r="F538" s="6">
        <f t="shared" ca="1" si="44"/>
        <v>5.6632368190157045E-3</v>
      </c>
      <c r="G538" vm="4370">
        <f t="shared" ca="1" si="40"/>
        <v>43144</v>
      </c>
      <c r="H538" s="28">
        <f t="shared" ca="1" si="41"/>
        <v>0.17449238578680204</v>
      </c>
      <c r="I538" s="28">
        <f t="shared" ca="1" si="42"/>
        <v>0.1830270504215398</v>
      </c>
    </row>
    <row r="539" spans="1:9" x14ac:dyDescent="0.25">
      <c r="A539" vm="4372">
        <f ca="1"/>
        <v>43145</v>
      </c>
      <c r="B539" vm="3738">
        <f ca="1"/>
        <v>23.01</v>
      </c>
      <c r="C539" s="6">
        <f t="shared" ca="1" si="43"/>
        <v>4.5909090909090899E-2</v>
      </c>
      <c r="D539" vm="4372">
        <f ca="1"/>
        <v>43145</v>
      </c>
      <c r="E539" vm="4373">
        <f ca="1"/>
        <v>128.22999999999999</v>
      </c>
      <c r="F539" s="6">
        <f t="shared" ca="1" si="44"/>
        <v>1.7052664974619214E-2</v>
      </c>
      <c r="G539" vm="4372">
        <f t="shared" ca="1" si="40"/>
        <v>43145</v>
      </c>
      <c r="H539" s="28">
        <f t="shared" ca="1" si="41"/>
        <v>0.17944318802152384</v>
      </c>
      <c r="I539" s="28">
        <f t="shared" ca="1" si="42"/>
        <v>0.1830270504215398</v>
      </c>
    </row>
    <row r="540" spans="1:9" x14ac:dyDescent="0.25">
      <c r="A540" vm="4374">
        <f ca="1"/>
        <v>43146</v>
      </c>
      <c r="B540" vm="3212">
        <f ca="1"/>
        <v>22.99</v>
      </c>
      <c r="C540" s="6">
        <f t="shared" ca="1" si="43"/>
        <v>-8.691873098654046E-4</v>
      </c>
      <c r="D540" vm="4374">
        <f ca="1"/>
        <v>43146</v>
      </c>
      <c r="E540" vm="4375">
        <f ca="1"/>
        <v>128.38</v>
      </c>
      <c r="F540" s="6">
        <f t="shared" ca="1" si="44"/>
        <v>1.1697730640256587E-3</v>
      </c>
      <c r="G540" vm="4374">
        <f t="shared" ca="1" si="40"/>
        <v>43146</v>
      </c>
      <c r="H540" s="28">
        <f t="shared" ca="1" si="41"/>
        <v>0.17907773796541518</v>
      </c>
      <c r="I540" s="28">
        <f t="shared" ca="1" si="42"/>
        <v>0.1830270504215398</v>
      </c>
    </row>
    <row r="541" spans="1:9" x14ac:dyDescent="0.25">
      <c r="A541" vm="4376">
        <f ca="1"/>
        <v>43147</v>
      </c>
      <c r="B541" vm="4377">
        <f ca="1"/>
        <v>22.51</v>
      </c>
      <c r="C541" s="6">
        <f t="shared" ca="1" si="43"/>
        <v>-2.0878642888212173E-2</v>
      </c>
      <c r="D541" vm="4376">
        <f ca="1"/>
        <v>43147</v>
      </c>
      <c r="E541" vm="3431">
        <f ca="1"/>
        <v>127.96</v>
      </c>
      <c r="F541" s="6">
        <f t="shared" ca="1" si="44"/>
        <v>-3.2715376226826187E-3</v>
      </c>
      <c r="G541" vm="4376">
        <f t="shared" ca="1" si="40"/>
        <v>43147</v>
      </c>
      <c r="H541" s="28">
        <f t="shared" ca="1" si="41"/>
        <v>0.1759143482338231</v>
      </c>
      <c r="I541" s="28">
        <f t="shared" ca="1" si="42"/>
        <v>0.1830270504215398</v>
      </c>
    </row>
    <row r="542" spans="1:9" x14ac:dyDescent="0.25">
      <c r="A542" vm="4378">
        <f ca="1"/>
        <v>43151</v>
      </c>
      <c r="B542" vm="4379">
        <f ca="1"/>
        <v>21.87</v>
      </c>
      <c r="C542" s="6">
        <f t="shared" ca="1" si="43"/>
        <v>-2.843180808529544E-2</v>
      </c>
      <c r="D542" vm="4378">
        <f ca="1"/>
        <v>43151</v>
      </c>
      <c r="E542" vm="4380">
        <f ca="1"/>
        <v>126.24</v>
      </c>
      <c r="F542" s="6">
        <f t="shared" ca="1" si="44"/>
        <v>-1.3441700531416023E-2</v>
      </c>
      <c r="G542" vm="4378">
        <f t="shared" ca="1" si="40"/>
        <v>43151</v>
      </c>
      <c r="H542" s="28">
        <f t="shared" ca="1" si="41"/>
        <v>0.17324144486692017</v>
      </c>
      <c r="I542" s="28">
        <f t="shared" ca="1" si="42"/>
        <v>0.1830270504215398</v>
      </c>
    </row>
    <row r="543" spans="1:9" x14ac:dyDescent="0.25">
      <c r="A543" vm="4381">
        <f ca="1"/>
        <v>43152</v>
      </c>
      <c r="B543" vm="4382">
        <f ca="1"/>
        <v>21.79</v>
      </c>
      <c r="C543" s="6">
        <f t="shared" ca="1" si="43"/>
        <v>-3.6579789666210116E-3</v>
      </c>
      <c r="D543" vm="4381">
        <f ca="1"/>
        <v>43152</v>
      </c>
      <c r="E543" vm="4383">
        <f ca="1"/>
        <v>125.66</v>
      </c>
      <c r="F543" s="6">
        <f t="shared" ca="1" si="44"/>
        <v>-4.594423320659069E-3</v>
      </c>
      <c r="G543" vm="4381">
        <f t="shared" ca="1" si="40"/>
        <v>43152</v>
      </c>
      <c r="H543" s="28">
        <f t="shared" ca="1" si="41"/>
        <v>0.17340442463791184</v>
      </c>
      <c r="I543" s="28">
        <f t="shared" ca="1" si="42"/>
        <v>0.1830270504215398</v>
      </c>
    </row>
    <row r="544" spans="1:9" x14ac:dyDescent="0.25">
      <c r="A544" vm="4384">
        <f ca="1"/>
        <v>43153</v>
      </c>
      <c r="B544" vm="3834">
        <f ca="1"/>
        <v>21.73</v>
      </c>
      <c r="C544" s="6">
        <f t="shared" ca="1" si="43"/>
        <v>-2.7535566773748688E-3</v>
      </c>
      <c r="D544" vm="4384">
        <f ca="1"/>
        <v>43153</v>
      </c>
      <c r="E544" vm="3472">
        <f ca="1"/>
        <v>126.3</v>
      </c>
      <c r="F544" s="6">
        <f t="shared" ca="1" si="44"/>
        <v>5.0931083877128192E-3</v>
      </c>
      <c r="G544" vm="4384">
        <f t="shared" ca="1" si="40"/>
        <v>43153</v>
      </c>
      <c r="H544" s="28">
        <f t="shared" ca="1" si="41"/>
        <v>0.17205067300079177</v>
      </c>
      <c r="I544" s="28">
        <f t="shared" ca="1" si="42"/>
        <v>0.1830270504215398</v>
      </c>
    </row>
    <row r="545" spans="1:9" x14ac:dyDescent="0.25">
      <c r="A545" vm="4385">
        <f ca="1"/>
        <v>43154</v>
      </c>
      <c r="B545" vm="4265">
        <f ca="1"/>
        <v>21.97</v>
      </c>
      <c r="C545" s="6">
        <f t="shared" ca="1" si="43"/>
        <v>1.1044638748274105E-2</v>
      </c>
      <c r="D545" vm="4385">
        <f ca="1"/>
        <v>43154</v>
      </c>
      <c r="E545" vm="4330">
        <f ca="1"/>
        <v>126.14</v>
      </c>
      <c r="F545" s="6">
        <f t="shared" ca="1" si="44"/>
        <v>-1.2668250197941378E-3</v>
      </c>
      <c r="G545" vm="4385">
        <f t="shared" ca="1" si="40"/>
        <v>43154</v>
      </c>
      <c r="H545" s="28">
        <f t="shared" ca="1" si="41"/>
        <v>0.17417155541461868</v>
      </c>
      <c r="I545" s="28">
        <f t="shared" ca="1" si="42"/>
        <v>0.1830270504215398</v>
      </c>
    </row>
    <row r="546" spans="1:9" x14ac:dyDescent="0.25">
      <c r="A546" vm="4386">
        <f ca="1"/>
        <v>43157</v>
      </c>
      <c r="B546" vm="3195">
        <f ca="1"/>
        <v>22.18</v>
      </c>
      <c r="C546" s="6">
        <f t="shared" ca="1" si="43"/>
        <v>9.5584888484296915E-3</v>
      </c>
      <c r="D546" vm="4386">
        <f ca="1"/>
        <v>43157</v>
      </c>
      <c r="E546" vm="4387">
        <f ca="1"/>
        <v>126.45</v>
      </c>
      <c r="F546" s="6">
        <f t="shared" ca="1" si="44"/>
        <v>2.4575868083083208E-3</v>
      </c>
      <c r="G546" vm="4386">
        <f t="shared" ca="1" si="40"/>
        <v>43157</v>
      </c>
      <c r="H546" s="28">
        <f t="shared" ca="1" si="41"/>
        <v>0.17540529853697112</v>
      </c>
      <c r="I546" s="28">
        <f t="shared" ca="1" si="42"/>
        <v>0.1830270504215398</v>
      </c>
    </row>
    <row r="547" spans="1:9" x14ac:dyDescent="0.25">
      <c r="A547" vm="4388">
        <f ca="1"/>
        <v>43158</v>
      </c>
      <c r="B547" vm="4041">
        <f ca="1"/>
        <v>21.49</v>
      </c>
      <c r="C547" s="6">
        <f t="shared" ca="1" si="43"/>
        <v>-3.1109107303877392E-2</v>
      </c>
      <c r="D547" vm="4388">
        <f ca="1"/>
        <v>43158</v>
      </c>
      <c r="E547" vm="4389">
        <f ca="1"/>
        <v>125.13</v>
      </c>
      <c r="F547" s="6">
        <f t="shared" ca="1" si="44"/>
        <v>-1.0438908659549329E-2</v>
      </c>
      <c r="G547" vm="4388">
        <f t="shared" ca="1" si="40"/>
        <v>43158</v>
      </c>
      <c r="H547" s="28">
        <f t="shared" ca="1" si="41"/>
        <v>0.1717413889554863</v>
      </c>
      <c r="I547" s="28">
        <f t="shared" ca="1" si="42"/>
        <v>0.1830270504215398</v>
      </c>
    </row>
    <row r="548" spans="1:9" x14ac:dyDescent="0.25">
      <c r="A548" vm="4390">
        <f ca="1"/>
        <v>43159</v>
      </c>
      <c r="B548" vm="3828">
        <f ca="1"/>
        <v>21.35</v>
      </c>
      <c r="C548" s="6">
        <f t="shared" ca="1" si="43"/>
        <v>-6.5146579804559179E-3</v>
      </c>
      <c r="D548" vm="4390">
        <f ca="1"/>
        <v>43159</v>
      </c>
      <c r="E548" vm="4391">
        <f ca="1"/>
        <v>125</v>
      </c>
      <c r="F548" s="6">
        <f t="shared" ca="1" si="44"/>
        <v>-1.0389195236952808E-3</v>
      </c>
      <c r="G548" vm="4390">
        <f t="shared" ca="1" si="40"/>
        <v>43159</v>
      </c>
      <c r="H548" s="28">
        <f t="shared" ca="1" si="41"/>
        <v>0.17080000000000001</v>
      </c>
      <c r="I548" s="28">
        <f t="shared" ca="1" si="42"/>
        <v>0.1830270504215398</v>
      </c>
    </row>
    <row r="549" spans="1:9" x14ac:dyDescent="0.25">
      <c r="A549" vm="4392">
        <f ca="1"/>
        <v>43160</v>
      </c>
      <c r="B549" vm="4393">
        <f ca="1"/>
        <v>21.57</v>
      </c>
      <c r="C549" s="6">
        <f t="shared" ca="1" si="43"/>
        <v>1.0304449648711911E-2</v>
      </c>
      <c r="D549" vm="4392">
        <f ca="1"/>
        <v>43160</v>
      </c>
      <c r="E549" vm="4394">
        <f ca="1"/>
        <v>124.72</v>
      </c>
      <c r="F549" s="6">
        <f t="shared" ca="1" si="44"/>
        <v>-2.2400000000000198E-3</v>
      </c>
      <c r="G549" vm="4392">
        <f t="shared" ca="1" si="40"/>
        <v>43160</v>
      </c>
      <c r="H549" s="28">
        <f t="shared" ca="1" si="41"/>
        <v>0.1729474021808852</v>
      </c>
      <c r="I549" s="28">
        <f t="shared" ca="1" si="42"/>
        <v>0.1830270504215398</v>
      </c>
    </row>
    <row r="550" spans="1:9" x14ac:dyDescent="0.25">
      <c r="A550" vm="4395">
        <f ca="1"/>
        <v>43161</v>
      </c>
      <c r="B550" vm="4041">
        <f ca="1"/>
        <v>21.49</v>
      </c>
      <c r="C550" s="6">
        <f t="shared" ca="1" si="43"/>
        <v>-3.7088548910524377E-3</v>
      </c>
      <c r="D550" vm="4395">
        <f ca="1"/>
        <v>43161</v>
      </c>
      <c r="E550" vm="3389">
        <f ca="1"/>
        <v>125.39</v>
      </c>
      <c r="F550" s="6">
        <f t="shared" ca="1" si="44"/>
        <v>5.3720333547144783E-3</v>
      </c>
      <c r="G550" vm="4395">
        <f t="shared" ca="1" si="40"/>
        <v>43161</v>
      </c>
      <c r="H550" s="28">
        <f t="shared" ca="1" si="41"/>
        <v>0.17138527793284949</v>
      </c>
      <c r="I550" s="28">
        <f t="shared" ca="1" si="42"/>
        <v>0.1830270504215398</v>
      </c>
    </row>
    <row r="551" spans="1:9" x14ac:dyDescent="0.25">
      <c r="A551" vm="4396">
        <f ca="1"/>
        <v>43164</v>
      </c>
      <c r="B551" vm="4397">
        <f ca="1"/>
        <v>21.65</v>
      </c>
      <c r="C551" s="6">
        <f t="shared" ca="1" si="43"/>
        <v>7.4453234062354934E-3</v>
      </c>
      <c r="D551" vm="4396">
        <f ca="1"/>
        <v>43164</v>
      </c>
      <c r="E551" vm="4398">
        <f ca="1"/>
        <v>125.18</v>
      </c>
      <c r="F551" s="6">
        <f t="shared" ca="1" si="44"/>
        <v>-1.6747747029268734E-3</v>
      </c>
      <c r="G551" vm="4396">
        <f t="shared" ca="1" si="40"/>
        <v>43164</v>
      </c>
      <c r="H551" s="28">
        <f t="shared" ca="1" si="41"/>
        <v>0.1729509506310912</v>
      </c>
      <c r="I551" s="28">
        <f t="shared" ca="1" si="42"/>
        <v>0.1830270504215398</v>
      </c>
    </row>
    <row r="552" spans="1:9" x14ac:dyDescent="0.25">
      <c r="A552" vm="4399">
        <f ca="1"/>
        <v>43165</v>
      </c>
      <c r="B552" vm="4400">
        <f ca="1"/>
        <v>22.01</v>
      </c>
      <c r="C552" s="6">
        <f t="shared" ca="1" si="43"/>
        <v>1.6628175519630695E-2</v>
      </c>
      <c r="D552" vm="4399">
        <f ca="1"/>
        <v>43165</v>
      </c>
      <c r="E552" vm="4401">
        <f ca="1"/>
        <v>126.53</v>
      </c>
      <c r="F552" s="6">
        <f t="shared" ca="1" si="44"/>
        <v>1.0784470362677601E-2</v>
      </c>
      <c r="G552" vm="4399">
        <f t="shared" ca="1" si="40"/>
        <v>43165</v>
      </c>
      <c r="H552" s="28">
        <f t="shared" ca="1" si="41"/>
        <v>0.17395084169762112</v>
      </c>
      <c r="I552" s="28">
        <f t="shared" ca="1" si="42"/>
        <v>0.1830270504215398</v>
      </c>
    </row>
    <row r="553" spans="1:9" x14ac:dyDescent="0.25">
      <c r="A553" vm="4402">
        <f ca="1"/>
        <v>43166</v>
      </c>
      <c r="B553" vm="4393">
        <f ca="1"/>
        <v>21.57</v>
      </c>
      <c r="C553" s="6">
        <f t="shared" ca="1" si="43"/>
        <v>-1.9990913221263118E-2</v>
      </c>
      <c r="D553" vm="4402">
        <f ca="1"/>
        <v>43166</v>
      </c>
      <c r="E553" vm="4403">
        <f ca="1"/>
        <v>125.72</v>
      </c>
      <c r="F553" s="6">
        <f t="shared" ca="1" si="44"/>
        <v>-6.4016438789220587E-3</v>
      </c>
      <c r="G553" vm="4402">
        <f t="shared" ca="1" si="40"/>
        <v>43166</v>
      </c>
      <c r="H553" s="28">
        <f t="shared" ca="1" si="41"/>
        <v>0.17157174673878461</v>
      </c>
      <c r="I553" s="28">
        <f t="shared" ca="1" si="42"/>
        <v>0.1830270504215398</v>
      </c>
    </row>
    <row r="554" spans="1:9" x14ac:dyDescent="0.25">
      <c r="A554" vm="4404">
        <f ca="1"/>
        <v>43167</v>
      </c>
      <c r="B554" vm="4397">
        <f ca="1"/>
        <v>21.65</v>
      </c>
      <c r="C554" s="6">
        <f t="shared" ca="1" si="43"/>
        <v>3.7088548910522157E-3</v>
      </c>
      <c r="D554" vm="4404">
        <f ca="1"/>
        <v>43167</v>
      </c>
      <c r="E554" vm="4405">
        <f ca="1"/>
        <v>125.42</v>
      </c>
      <c r="F554" s="6">
        <f t="shared" ca="1" si="44"/>
        <v>-2.3862551702195089E-3</v>
      </c>
      <c r="G554" vm="4404">
        <f t="shared" ca="1" si="40"/>
        <v>43167</v>
      </c>
      <c r="H554" s="28">
        <f t="shared" ca="1" si="41"/>
        <v>0.17261999681071599</v>
      </c>
      <c r="I554" s="28">
        <f t="shared" ca="1" si="42"/>
        <v>0.1830270504215398</v>
      </c>
    </row>
    <row r="555" spans="1:9" x14ac:dyDescent="0.25">
      <c r="A555" vm="4406">
        <f ca="1"/>
        <v>43168</v>
      </c>
      <c r="B555" vm="4393">
        <f ca="1"/>
        <v>21.57</v>
      </c>
      <c r="C555" s="6">
        <f t="shared" ca="1" si="43"/>
        <v>-3.695150115473389E-3</v>
      </c>
      <c r="D555" vm="4406">
        <f ca="1"/>
        <v>43168</v>
      </c>
      <c r="E555" vm="4407">
        <f ca="1"/>
        <v>125.54</v>
      </c>
      <c r="F555" s="6">
        <f t="shared" ca="1" si="44"/>
        <v>9.5678520172226555E-4</v>
      </c>
      <c r="G555" vm="4406">
        <f t="shared" ca="1" si="40"/>
        <v>43168</v>
      </c>
      <c r="H555" s="28">
        <f t="shared" ca="1" si="41"/>
        <v>0.1718177473315278</v>
      </c>
      <c r="I555" s="28">
        <f t="shared" ca="1" si="42"/>
        <v>0.1830270504215398</v>
      </c>
    </row>
    <row r="556" spans="1:9" x14ac:dyDescent="0.25">
      <c r="A556" vm="4408">
        <f ca="1"/>
        <v>43171</v>
      </c>
      <c r="B556" vm="3711">
        <f ca="1"/>
        <v>21.76</v>
      </c>
      <c r="C556" s="6">
        <f t="shared" ca="1" si="43"/>
        <v>8.8085303662495118E-3</v>
      </c>
      <c r="D556" vm="4408">
        <f ca="1"/>
        <v>43171</v>
      </c>
      <c r="E556" vm="4407">
        <f ca="1"/>
        <v>125.54</v>
      </c>
      <c r="F556" s="6">
        <f t="shared" ca="1" si="44"/>
        <v>0</v>
      </c>
      <c r="G556" vm="4408">
        <f t="shared" ca="1" si="40"/>
        <v>43171</v>
      </c>
      <c r="H556" s="28">
        <f t="shared" ca="1" si="41"/>
        <v>0.17333120917635814</v>
      </c>
      <c r="I556" s="28">
        <f t="shared" ca="1" si="42"/>
        <v>0.1830270504215398</v>
      </c>
    </row>
    <row r="557" spans="1:9" x14ac:dyDescent="0.25">
      <c r="A557" vm="4409">
        <f ca="1"/>
        <v>43172</v>
      </c>
      <c r="B557" vm="4410">
        <f ca="1"/>
        <v>21.67</v>
      </c>
      <c r="C557" s="6">
        <f t="shared" ca="1" si="43"/>
        <v>-4.1360294117647189E-3</v>
      </c>
      <c r="D557" vm="4409">
        <f ca="1"/>
        <v>43172</v>
      </c>
      <c r="E557" vm="4411">
        <f ca="1"/>
        <v>125.78</v>
      </c>
      <c r="F557" s="6">
        <f t="shared" ca="1" si="44"/>
        <v>1.9117412776803455E-3</v>
      </c>
      <c r="G557" vm="4409">
        <f t="shared" ca="1" si="40"/>
        <v>43172</v>
      </c>
      <c r="H557" s="28">
        <f t="shared" ca="1" si="41"/>
        <v>0.17228494196215616</v>
      </c>
      <c r="I557" s="28">
        <f t="shared" ca="1" si="42"/>
        <v>0.1830270504215398</v>
      </c>
    </row>
    <row r="558" spans="1:9" x14ac:dyDescent="0.25">
      <c r="A558" vm="4412">
        <f ca="1"/>
        <v>43173</v>
      </c>
      <c r="B558" vm="3834">
        <f ca="1"/>
        <v>21.73</v>
      </c>
      <c r="C558" s="6">
        <f t="shared" ca="1" si="43"/>
        <v>2.7688047992615594E-3</v>
      </c>
      <c r="D558" vm="4412">
        <f ca="1"/>
        <v>43173</v>
      </c>
      <c r="E558" vm="4413">
        <f ca="1"/>
        <v>125.7</v>
      </c>
      <c r="F558" s="6">
        <f t="shared" ca="1" si="44"/>
        <v>-6.3603116552712891E-4</v>
      </c>
      <c r="G558" vm="4412">
        <f t="shared" ca="1" si="40"/>
        <v>43173</v>
      </c>
      <c r="H558" s="28">
        <f t="shared" ca="1" si="41"/>
        <v>0.17287191726332538</v>
      </c>
      <c r="I558" s="28">
        <f t="shared" ca="1" si="42"/>
        <v>0.1830270504215398</v>
      </c>
    </row>
    <row r="559" spans="1:9" x14ac:dyDescent="0.25">
      <c r="A559" vm="4414">
        <f ca="1"/>
        <v>43174</v>
      </c>
      <c r="B559" vm="4415">
        <f ca="1"/>
        <v>21.45</v>
      </c>
      <c r="C559" s="6">
        <f t="shared" ca="1" si="43"/>
        <v>-1.2885411872986752E-2</v>
      </c>
      <c r="D559" vm="4414">
        <f ca="1"/>
        <v>43174</v>
      </c>
      <c r="E559" vm="4416">
        <f ca="1"/>
        <v>124.9</v>
      </c>
      <c r="F559" s="6">
        <f t="shared" ca="1" si="44"/>
        <v>-6.364359586316648E-3</v>
      </c>
      <c r="G559" vm="4414">
        <f t="shared" ca="1" si="40"/>
        <v>43174</v>
      </c>
      <c r="H559" s="28">
        <f t="shared" ca="1" si="41"/>
        <v>0.17173738991192952</v>
      </c>
      <c r="I559" s="28">
        <f t="shared" ca="1" si="42"/>
        <v>0.1830270504215398</v>
      </c>
    </row>
    <row r="560" spans="1:9" x14ac:dyDescent="0.25">
      <c r="A560" vm="4417">
        <f ca="1"/>
        <v>43175</v>
      </c>
      <c r="B560" vm="4418">
        <f ca="1"/>
        <v>21.43</v>
      </c>
      <c r="C560" s="6">
        <f t="shared" ca="1" si="43"/>
        <v>-9.3240093240087862E-4</v>
      </c>
      <c r="D560" vm="4417">
        <f ca="1"/>
        <v>43175</v>
      </c>
      <c r="E560" vm="4419">
        <f ca="1"/>
        <v>124.6</v>
      </c>
      <c r="F560" s="6">
        <f t="shared" ca="1" si="44"/>
        <v>-2.4019215372298452E-3</v>
      </c>
      <c r="G560" vm="4417">
        <f t="shared" ca="1" si="40"/>
        <v>43175</v>
      </c>
      <c r="H560" s="28">
        <f t="shared" ca="1" si="41"/>
        <v>0.17199036918138041</v>
      </c>
      <c r="I560" s="28">
        <f t="shared" ca="1" si="42"/>
        <v>0.1830270504215398</v>
      </c>
    </row>
    <row r="561" spans="1:9" x14ac:dyDescent="0.25">
      <c r="A561" vm="4420">
        <f ca="1"/>
        <v>43178</v>
      </c>
      <c r="B561" vm="3825">
        <f ca="1"/>
        <v>21.51</v>
      </c>
      <c r="C561" s="6">
        <f t="shared" ca="1" si="43"/>
        <v>3.7330844610359293E-3</v>
      </c>
      <c r="D561" vm="4420">
        <f ca="1"/>
        <v>43178</v>
      </c>
      <c r="E561" vm="4421">
        <f ca="1"/>
        <v>124.87</v>
      </c>
      <c r="F561" s="6">
        <f t="shared" ca="1" si="44"/>
        <v>2.1669341894061667E-3</v>
      </c>
      <c r="G561" vm="4420">
        <f t="shared" ca="1" si="40"/>
        <v>43178</v>
      </c>
      <c r="H561" s="28">
        <f t="shared" ca="1" si="41"/>
        <v>0.17225914951549612</v>
      </c>
      <c r="I561" s="28">
        <f t="shared" ca="1" si="42"/>
        <v>0.1830270504215398</v>
      </c>
    </row>
    <row r="562" spans="1:9" x14ac:dyDescent="0.25">
      <c r="A562" vm="4422">
        <f ca="1"/>
        <v>43179</v>
      </c>
      <c r="B562" vm="4423">
        <f ca="1"/>
        <v>21.27</v>
      </c>
      <c r="C562" s="6">
        <f t="shared" ca="1" si="43"/>
        <v>-1.1157601115760252E-2</v>
      </c>
      <c r="D562" vm="4422">
        <f ca="1"/>
        <v>43179</v>
      </c>
      <c r="E562" vm="4424">
        <f ca="1"/>
        <v>124.31</v>
      </c>
      <c r="F562" s="6">
        <f t="shared" ca="1" si="44"/>
        <v>-4.4846640506126523E-3</v>
      </c>
      <c r="G562" vm="4422">
        <f t="shared" ca="1" si="40"/>
        <v>43179</v>
      </c>
      <c r="H562" s="28">
        <f t="shared" ca="1" si="41"/>
        <v>0.17110449682245998</v>
      </c>
      <c r="I562" s="28">
        <f t="shared" ca="1" si="42"/>
        <v>0.1830270504215398</v>
      </c>
    </row>
    <row r="563" spans="1:9" x14ac:dyDescent="0.25">
      <c r="A563" vm="4425">
        <f ca="1"/>
        <v>43180</v>
      </c>
      <c r="B563" vm="4426">
        <f ca="1"/>
        <v>21.86</v>
      </c>
      <c r="C563" s="6">
        <f t="shared" ca="1" si="43"/>
        <v>2.7738598965679317E-2</v>
      </c>
      <c r="D563" vm="4425">
        <f ca="1"/>
        <v>43180</v>
      </c>
      <c r="E563" vm="4427">
        <f ca="1"/>
        <v>126.48</v>
      </c>
      <c r="F563" s="6">
        <f t="shared" ca="1" si="44"/>
        <v>1.7456359102244301E-2</v>
      </c>
      <c r="G563" vm="4425">
        <f t="shared" ca="1" si="40"/>
        <v>43180</v>
      </c>
      <c r="H563" s="28">
        <f t="shared" ca="1" si="41"/>
        <v>0.17283364958886779</v>
      </c>
      <c r="I563" s="28">
        <f t="shared" ca="1" si="42"/>
        <v>0.1830270504215398</v>
      </c>
    </row>
    <row r="564" spans="1:9" x14ac:dyDescent="0.25">
      <c r="A564" vm="4428">
        <f ca="1"/>
        <v>43181</v>
      </c>
      <c r="B564" vm="4052">
        <f ca="1"/>
        <v>21.5</v>
      </c>
      <c r="C564" s="6">
        <f t="shared" ca="1" si="43"/>
        <v>-1.6468435498627643E-2</v>
      </c>
      <c r="D564" vm="4428">
        <f ca="1"/>
        <v>43181</v>
      </c>
      <c r="E564" vm="4429">
        <f ca="1"/>
        <v>125.98</v>
      </c>
      <c r="F564" s="6">
        <f t="shared" ca="1" si="44"/>
        <v>-3.953194180898123E-3</v>
      </c>
      <c r="G564" vm="4428">
        <f t="shared" ca="1" si="40"/>
        <v>43181</v>
      </c>
      <c r="H564" s="28">
        <f t="shared" ca="1" si="41"/>
        <v>0.1706620098428322</v>
      </c>
      <c r="I564" s="28">
        <f t="shared" ca="1" si="42"/>
        <v>0.1830270504215398</v>
      </c>
    </row>
    <row r="565" spans="1:9" x14ac:dyDescent="0.25">
      <c r="A565" vm="4430">
        <f ca="1"/>
        <v>43182</v>
      </c>
      <c r="B565" vm="4431">
        <f ca="1"/>
        <v>22.12</v>
      </c>
      <c r="C565" s="6">
        <f t="shared" ca="1" si="43"/>
        <v>2.8837209302325695E-2</v>
      </c>
      <c r="D565" vm="4430">
        <f ca="1"/>
        <v>43182</v>
      </c>
      <c r="E565" vm="4432">
        <f ca="1"/>
        <v>127.61</v>
      </c>
      <c r="F565" s="6">
        <f t="shared" ca="1" si="44"/>
        <v>1.2938561676456573E-2</v>
      </c>
      <c r="G565" vm="4430">
        <f t="shared" ca="1" si="40"/>
        <v>43182</v>
      </c>
      <c r="H565" s="28">
        <f t="shared" ca="1" si="41"/>
        <v>0.17334064728469556</v>
      </c>
      <c r="I565" s="28">
        <f t="shared" ca="1" si="42"/>
        <v>0.1830270504215398</v>
      </c>
    </row>
    <row r="566" spans="1:9" x14ac:dyDescent="0.25">
      <c r="A566" vm="4433">
        <f ca="1"/>
        <v>43185</v>
      </c>
      <c r="B566" vm="4434">
        <f ca="1"/>
        <v>22.44</v>
      </c>
      <c r="C566" s="6">
        <f t="shared" ca="1" si="43"/>
        <v>1.4466546112115841E-2</v>
      </c>
      <c r="D566" vm="4433">
        <f ca="1"/>
        <v>43185</v>
      </c>
      <c r="E566" vm="4435">
        <f ca="1"/>
        <v>128.28</v>
      </c>
      <c r="F566" s="6">
        <f t="shared" ca="1" si="44"/>
        <v>5.2503722278818277E-3</v>
      </c>
      <c r="G566" vm="4433">
        <f t="shared" ca="1" si="40"/>
        <v>43185</v>
      </c>
      <c r="H566" s="28">
        <f t="shared" ca="1" si="41"/>
        <v>0.17492984097287184</v>
      </c>
      <c r="I566" s="28">
        <f t="shared" ca="1" si="42"/>
        <v>0.1830270504215398</v>
      </c>
    </row>
    <row r="567" spans="1:9" x14ac:dyDescent="0.25">
      <c r="A567" vm="4436">
        <f ca="1"/>
        <v>43186</v>
      </c>
      <c r="B567" vm="4287">
        <f ca="1"/>
        <v>21.99</v>
      </c>
      <c r="C567" s="6">
        <f t="shared" ca="1" si="43"/>
        <v>-2.0053475935828957E-2</v>
      </c>
      <c r="D567" vm="4436">
        <f ca="1"/>
        <v>43186</v>
      </c>
      <c r="E567" vm="4437">
        <f ca="1"/>
        <v>127.49</v>
      </c>
      <c r="F567" s="6">
        <f t="shared" ca="1" si="44"/>
        <v>-6.1584034923605202E-3</v>
      </c>
      <c r="G567" vm="4436">
        <f t="shared" ca="1" si="40"/>
        <v>43186</v>
      </c>
      <c r="H567" s="28">
        <f t="shared" ca="1" si="41"/>
        <v>0.17248411640128636</v>
      </c>
      <c r="I567" s="28">
        <f t="shared" ca="1" si="42"/>
        <v>0.1830270504215398</v>
      </c>
    </row>
    <row r="568" spans="1:9" x14ac:dyDescent="0.25">
      <c r="A568" vm="4438">
        <f ca="1"/>
        <v>43187</v>
      </c>
      <c r="B568" vm="4439">
        <f ca="1"/>
        <v>21.66</v>
      </c>
      <c r="C568" s="6">
        <f t="shared" ca="1" si="43"/>
        <v>-1.5006821282401051E-2</v>
      </c>
      <c r="D568" vm="4438">
        <f ca="1"/>
        <v>43187</v>
      </c>
      <c r="E568" vm="4440">
        <f ca="1"/>
        <v>125.73</v>
      </c>
      <c r="F568" s="6">
        <f t="shared" ca="1" si="44"/>
        <v>-1.3805004314063729E-2</v>
      </c>
      <c r="G568" vm="4438">
        <f t="shared" ca="1" si="40"/>
        <v>43187</v>
      </c>
      <c r="H568" s="28">
        <f t="shared" ca="1" si="41"/>
        <v>0.17227392030541636</v>
      </c>
      <c r="I568" s="28">
        <f t="shared" ca="1" si="42"/>
        <v>0.1830270504215398</v>
      </c>
    </row>
    <row r="569" spans="1:9" x14ac:dyDescent="0.25">
      <c r="A569" vm="4441">
        <f ca="1"/>
        <v>43188</v>
      </c>
      <c r="B569" vm="4056">
        <f ca="1"/>
        <v>21.98</v>
      </c>
      <c r="C569" s="6">
        <f t="shared" ca="1" si="43"/>
        <v>1.4773776546629813E-2</v>
      </c>
      <c r="D569" vm="4441">
        <f ca="1"/>
        <v>43188</v>
      </c>
      <c r="E569" vm="4442">
        <f ca="1"/>
        <v>125.79</v>
      </c>
      <c r="F569" s="6">
        <f t="shared" ca="1" si="44"/>
        <v>4.7721307563830528E-4</v>
      </c>
      <c r="G569" vm="4441">
        <f t="shared" ca="1" si="40"/>
        <v>43188</v>
      </c>
      <c r="H569" s="28">
        <f t="shared" ca="1" si="41"/>
        <v>0.17473567056204786</v>
      </c>
      <c r="I569" s="28">
        <f t="shared" ca="1" si="42"/>
        <v>0.1830270504215398</v>
      </c>
    </row>
    <row r="570" spans="1:9" x14ac:dyDescent="0.25">
      <c r="A570" vm="4443">
        <f ca="1"/>
        <v>43192</v>
      </c>
      <c r="B570" vm="3923">
        <f ca="1"/>
        <v>22.23</v>
      </c>
      <c r="C570" s="6">
        <f t="shared" ca="1" si="43"/>
        <v>1.1373976342129222E-2</v>
      </c>
      <c r="D570" vm="4443">
        <f ca="1"/>
        <v>43192</v>
      </c>
      <c r="E570" vm="4444">
        <f ca="1"/>
        <v>127.26</v>
      </c>
      <c r="F570" s="6">
        <f t="shared" ca="1" si="44"/>
        <v>1.1686143572620988E-2</v>
      </c>
      <c r="G570" vm="4443">
        <f t="shared" ca="1" si="40"/>
        <v>43192</v>
      </c>
      <c r="H570" s="28">
        <f t="shared" ca="1" si="41"/>
        <v>0.17468175388967469</v>
      </c>
      <c r="I570" s="28">
        <f t="shared" ca="1" si="42"/>
        <v>0.1830270504215398</v>
      </c>
    </row>
    <row r="571" spans="1:9" x14ac:dyDescent="0.25">
      <c r="A571" vm="4445">
        <f ca="1"/>
        <v>43193</v>
      </c>
      <c r="B571" vm="4446">
        <f ca="1"/>
        <v>21.91</v>
      </c>
      <c r="C571" s="6">
        <f t="shared" ca="1" si="43"/>
        <v>-1.4394961763382841E-2</v>
      </c>
      <c r="D571" vm="4445">
        <f ca="1"/>
        <v>43193</v>
      </c>
      <c r="E571" vm="3472">
        <f ca="1"/>
        <v>126.3</v>
      </c>
      <c r="F571" s="6">
        <f t="shared" ca="1" si="44"/>
        <v>-7.543611504007619E-3</v>
      </c>
      <c r="G571" vm="4445">
        <f t="shared" ca="1" si="40"/>
        <v>43193</v>
      </c>
      <c r="H571" s="28">
        <f t="shared" ca="1" si="41"/>
        <v>0.17347585114806019</v>
      </c>
      <c r="I571" s="28">
        <f t="shared" ca="1" si="42"/>
        <v>0.1830270504215398</v>
      </c>
    </row>
    <row r="572" spans="1:9" x14ac:dyDescent="0.25">
      <c r="A572" vm="4447">
        <f ca="1"/>
        <v>43194</v>
      </c>
      <c r="B572" vm="4379">
        <f ca="1"/>
        <v>21.87</v>
      </c>
      <c r="C572" s="6">
        <f t="shared" ca="1" si="43"/>
        <v>-1.8256503879506836E-3</v>
      </c>
      <c r="D572" vm="4447">
        <f ca="1"/>
        <v>43194</v>
      </c>
      <c r="E572" vm="4387">
        <f ca="1"/>
        <v>126.45</v>
      </c>
      <c r="F572" s="6">
        <f t="shared" ca="1" si="44"/>
        <v>1.1876484560571221E-3</v>
      </c>
      <c r="G572" vm="4447">
        <f t="shared" ca="1" si="40"/>
        <v>43194</v>
      </c>
      <c r="H572" s="28">
        <f t="shared" ca="1" si="41"/>
        <v>0.17295373665480426</v>
      </c>
      <c r="I572" s="28">
        <f t="shared" ca="1" si="42"/>
        <v>0.1830270504215398</v>
      </c>
    </row>
    <row r="573" spans="1:9" x14ac:dyDescent="0.25">
      <c r="A573" vm="4448">
        <f ca="1"/>
        <v>43195</v>
      </c>
      <c r="B573" vm="4265">
        <f ca="1"/>
        <v>21.97</v>
      </c>
      <c r="C573" s="6">
        <f t="shared" ca="1" si="43"/>
        <v>4.5724737082761813E-3</v>
      </c>
      <c r="D573" vm="4448">
        <f ca="1"/>
        <v>43195</v>
      </c>
      <c r="E573" vm="4449">
        <f ca="1"/>
        <v>125.8</v>
      </c>
      <c r="F573" s="6">
        <f t="shared" ca="1" si="44"/>
        <v>-5.1403716884144135E-3</v>
      </c>
      <c r="G573" vm="4448">
        <f t="shared" ca="1" si="40"/>
        <v>43195</v>
      </c>
      <c r="H573" s="28">
        <f t="shared" ca="1" si="41"/>
        <v>0.17464228934817169</v>
      </c>
      <c r="I573" s="28">
        <f t="shared" ca="1" si="42"/>
        <v>0.1830270504215398</v>
      </c>
    </row>
    <row r="574" spans="1:9" x14ac:dyDescent="0.25">
      <c r="A574" vm="4450">
        <f ca="1"/>
        <v>43196</v>
      </c>
      <c r="B574" vm="4284">
        <f ca="1"/>
        <v>22.07</v>
      </c>
      <c r="C574" s="6">
        <f t="shared" ca="1" si="43"/>
        <v>4.5516613563951758E-3</v>
      </c>
      <c r="D574" vm="4450">
        <f ca="1"/>
        <v>43196</v>
      </c>
      <c r="E574" vm="4358">
        <f ca="1"/>
        <v>126.39</v>
      </c>
      <c r="F574" s="6">
        <f t="shared" ca="1" si="44"/>
        <v>4.689984101748923E-3</v>
      </c>
      <c r="G574" vm="4450">
        <f t="shared" ca="1" si="40"/>
        <v>43196</v>
      </c>
      <c r="H574" s="28">
        <f t="shared" ca="1" si="41"/>
        <v>0.17461824511432866</v>
      </c>
      <c r="I574" s="28">
        <f t="shared" ca="1" si="42"/>
        <v>0.1830270504215398</v>
      </c>
    </row>
    <row r="575" spans="1:9" x14ac:dyDescent="0.25">
      <c r="A575" vm="4451">
        <f ca="1"/>
        <v>43199</v>
      </c>
      <c r="B575" vm="4056">
        <f ca="1"/>
        <v>21.98</v>
      </c>
      <c r="C575" s="6">
        <f t="shared" ca="1" si="43"/>
        <v>-4.0779338468509563E-3</v>
      </c>
      <c r="D575" vm="4451">
        <f ca="1"/>
        <v>43199</v>
      </c>
      <c r="E575" vm="4452">
        <f ca="1"/>
        <v>126.82</v>
      </c>
      <c r="F575" s="6">
        <f t="shared" ca="1" si="44"/>
        <v>3.4021678930293842E-3</v>
      </c>
      <c r="G575" vm="4451">
        <f t="shared" ca="1" si="40"/>
        <v>43199</v>
      </c>
      <c r="H575" s="28">
        <f t="shared" ca="1" si="41"/>
        <v>0.17331651159123168</v>
      </c>
      <c r="I575" s="28">
        <f t="shared" ca="1" si="42"/>
        <v>0.1830270504215398</v>
      </c>
    </row>
    <row r="576" spans="1:9" x14ac:dyDescent="0.25">
      <c r="A576" vm="4453">
        <f ca="1"/>
        <v>43200</v>
      </c>
      <c r="B576" vm="3918">
        <f ca="1"/>
        <v>22.26</v>
      </c>
      <c r="C576" s="6">
        <f t="shared" ca="1" si="43"/>
        <v>1.2738853503184711E-2</v>
      </c>
      <c r="D576" vm="4453">
        <f ca="1"/>
        <v>43200</v>
      </c>
      <c r="E576" vm="4454">
        <f ca="1"/>
        <v>127.12</v>
      </c>
      <c r="F576" s="6">
        <f t="shared" ca="1" si="44"/>
        <v>2.3655574830470094E-3</v>
      </c>
      <c r="G576" vm="4453">
        <f t="shared" ca="1" si="40"/>
        <v>43200</v>
      </c>
      <c r="H576" s="28">
        <f t="shared" ca="1" si="41"/>
        <v>0.17511013215859031</v>
      </c>
      <c r="I576" s="28">
        <f t="shared" ca="1" si="42"/>
        <v>0.1830270504215398</v>
      </c>
    </row>
    <row r="577" spans="1:9" x14ac:dyDescent="0.25">
      <c r="A577" vm="4455">
        <f ca="1"/>
        <v>43201</v>
      </c>
      <c r="B577" vm="3613">
        <f ca="1"/>
        <v>22.75</v>
      </c>
      <c r="C577" s="6">
        <f t="shared" ca="1" si="43"/>
        <v>2.2012578616352085E-2</v>
      </c>
      <c r="D577" vm="4455">
        <f ca="1"/>
        <v>43201</v>
      </c>
      <c r="E577" vm="4456">
        <f ca="1"/>
        <v>128.11000000000001</v>
      </c>
      <c r="F577" s="6">
        <f t="shared" ca="1" si="44"/>
        <v>7.7879169288861405E-3</v>
      </c>
      <c r="G577" vm="4455">
        <f t="shared" ca="1" si="40"/>
        <v>43201</v>
      </c>
      <c r="H577" s="28">
        <f t="shared" ca="1" si="41"/>
        <v>0.17758176567012721</v>
      </c>
      <c r="I577" s="28">
        <f t="shared" ca="1" si="42"/>
        <v>0.1830270504215398</v>
      </c>
    </row>
    <row r="578" spans="1:9" x14ac:dyDescent="0.25">
      <c r="A578" vm="4457">
        <f ca="1"/>
        <v>43202</v>
      </c>
      <c r="B578" vm="3272">
        <f ca="1"/>
        <v>22.47</v>
      </c>
      <c r="C578" s="6">
        <f t="shared" ca="1" si="43"/>
        <v>-1.2307692307692353E-2</v>
      </c>
      <c r="D578" vm="4457">
        <f ca="1"/>
        <v>43202</v>
      </c>
      <c r="E578" vm="3527">
        <f ca="1"/>
        <v>126.62</v>
      </c>
      <c r="F578" s="6">
        <f t="shared" ca="1" si="44"/>
        <v>-1.1630629927406155E-2</v>
      </c>
      <c r="G578" vm="4457">
        <f t="shared" ca="1" si="40"/>
        <v>43202</v>
      </c>
      <c r="H578" s="28">
        <f t="shared" ca="1" si="41"/>
        <v>0.17746011688516822</v>
      </c>
      <c r="I578" s="28">
        <f t="shared" ca="1" si="42"/>
        <v>0.1830270504215398</v>
      </c>
    </row>
    <row r="579" spans="1:9" x14ac:dyDescent="0.25">
      <c r="A579" vm="4458">
        <f ca="1"/>
        <v>43203</v>
      </c>
      <c r="B579" vm="4228">
        <f ca="1"/>
        <v>22.89</v>
      </c>
      <c r="C579" s="6">
        <f t="shared" ca="1" si="43"/>
        <v>1.8691588785046731E-2</v>
      </c>
      <c r="D579" vm="4458">
        <f ca="1"/>
        <v>43203</v>
      </c>
      <c r="E579" vm="4459">
        <f ca="1"/>
        <v>127.45</v>
      </c>
      <c r="F579" s="6">
        <f t="shared" ca="1" si="44"/>
        <v>6.5550465961143889E-3</v>
      </c>
      <c r="G579" vm="4458">
        <f t="shared" ca="1" si="40"/>
        <v>43203</v>
      </c>
      <c r="H579" s="28">
        <f t="shared" ca="1" si="41"/>
        <v>0.17959984307571597</v>
      </c>
      <c r="I579" s="28">
        <f t="shared" ca="1" si="42"/>
        <v>0.1830270504215398</v>
      </c>
    </row>
    <row r="580" spans="1:9" x14ac:dyDescent="0.25">
      <c r="A580" vm="4460">
        <f ca="1"/>
        <v>43206</v>
      </c>
      <c r="B580" vm="3953">
        <f ca="1"/>
        <v>22.8</v>
      </c>
      <c r="C580" s="6">
        <f t="shared" ca="1" si="43"/>
        <v>-3.9318479685451768E-3</v>
      </c>
      <c r="D580" vm="4460">
        <f ca="1"/>
        <v>43206</v>
      </c>
      <c r="E580" vm="4461">
        <f ca="1"/>
        <v>127.63</v>
      </c>
      <c r="F580" s="6">
        <f t="shared" ca="1" si="44"/>
        <v>1.4123185562964213E-3</v>
      </c>
      <c r="G580" vm="4460">
        <f t="shared" ca="1" si="40"/>
        <v>43206</v>
      </c>
      <c r="H580" s="28">
        <f t="shared" ca="1" si="41"/>
        <v>0.17864138525425058</v>
      </c>
      <c r="I580" s="28">
        <f t="shared" ca="1" si="42"/>
        <v>0.1830270504215398</v>
      </c>
    </row>
    <row r="581" spans="1:9" x14ac:dyDescent="0.25">
      <c r="A581" vm="4462">
        <f ca="1"/>
        <v>43207</v>
      </c>
      <c r="B581" vm="4101">
        <f ca="1"/>
        <v>22.93</v>
      </c>
      <c r="C581" s="6">
        <f t="shared" ca="1" si="43"/>
        <v>5.7017543859647635E-3</v>
      </c>
      <c r="D581" vm="4462">
        <f ca="1"/>
        <v>43207</v>
      </c>
      <c r="E581" vm="4463">
        <f ca="1"/>
        <v>127.75</v>
      </c>
      <c r="F581" s="6">
        <f t="shared" ca="1" si="44"/>
        <v>9.4021781712760877E-4</v>
      </c>
      <c r="G581" vm="4462">
        <f t="shared" ca="1" si="40"/>
        <v>43207</v>
      </c>
      <c r="H581" s="28">
        <f t="shared" ca="1" si="41"/>
        <v>0.17949119373776909</v>
      </c>
      <c r="I581" s="28">
        <f t="shared" ca="1" si="42"/>
        <v>0.1830270504215398</v>
      </c>
    </row>
    <row r="582" spans="1:9" x14ac:dyDescent="0.25">
      <c r="A582" vm="4464">
        <f ca="1"/>
        <v>43208</v>
      </c>
      <c r="B582" vm="3815">
        <f ca="1"/>
        <v>22.98</v>
      </c>
      <c r="C582" s="6">
        <f t="shared" ca="1" si="43"/>
        <v>2.1805494984736828E-3</v>
      </c>
      <c r="D582" vm="4464">
        <f ca="1"/>
        <v>43208</v>
      </c>
      <c r="E582" vm="4465">
        <f ca="1"/>
        <v>127.85</v>
      </c>
      <c r="F582" s="6">
        <f t="shared" ca="1" si="44"/>
        <v>7.8277886497057914E-4</v>
      </c>
      <c r="G582" vm="4464">
        <f t="shared" ref="G582:G645" ca="1" si="45">D582</f>
        <v>43208</v>
      </c>
      <c r="H582" s="28">
        <f t="shared" ref="H582:H645" ca="1" si="46">B582/E582</f>
        <v>0.17974188502150959</v>
      </c>
      <c r="I582" s="28">
        <f t="shared" ref="I582:I645" ca="1" si="47">AVERAGE(H$5:H$2457)</f>
        <v>0.1830270504215398</v>
      </c>
    </row>
    <row r="583" spans="1:9" x14ac:dyDescent="0.25">
      <c r="A583" vm="4466">
        <f ca="1"/>
        <v>43209</v>
      </c>
      <c r="B583" vm="4467">
        <f ca="1"/>
        <v>23.06</v>
      </c>
      <c r="C583" s="6">
        <f t="shared" ref="C583:C646" ca="1" si="48">B583/B582-1</f>
        <v>3.481288076588207E-3</v>
      </c>
      <c r="D583" vm="4466">
        <f ca="1"/>
        <v>43209</v>
      </c>
      <c r="E583" vm="4468">
        <f ca="1"/>
        <v>127.6</v>
      </c>
      <c r="F583" s="6">
        <f t="shared" ref="F583:F646" ca="1" si="49">E583/E582-1</f>
        <v>-1.9554165037153348E-3</v>
      </c>
      <c r="G583" vm="4466">
        <f t="shared" ca="1" si="45"/>
        <v>43209</v>
      </c>
      <c r="H583" s="28">
        <f t="shared" ca="1" si="46"/>
        <v>0.18072100313479625</v>
      </c>
      <c r="I583" s="28">
        <f t="shared" ca="1" si="47"/>
        <v>0.1830270504215398</v>
      </c>
    </row>
    <row r="584" spans="1:9" x14ac:dyDescent="0.25">
      <c r="A584" vm="4469">
        <f ca="1"/>
        <v>43210</v>
      </c>
      <c r="B584" vm="3976">
        <f ca="1"/>
        <v>22.71</v>
      </c>
      <c r="C584" s="6">
        <f t="shared" ca="1" si="48"/>
        <v>-1.5177797051170727E-2</v>
      </c>
      <c r="D584" vm="4469">
        <f ca="1"/>
        <v>43210</v>
      </c>
      <c r="E584" vm="4470">
        <f ca="1"/>
        <v>126.63</v>
      </c>
      <c r="F584" s="6">
        <f t="shared" ca="1" si="49"/>
        <v>-7.6018808777429392E-3</v>
      </c>
      <c r="G584" vm="4469">
        <f t="shared" ca="1" si="45"/>
        <v>43210</v>
      </c>
      <c r="H584" s="28">
        <f t="shared" ca="1" si="46"/>
        <v>0.1793413882966122</v>
      </c>
      <c r="I584" s="28">
        <f t="shared" ca="1" si="47"/>
        <v>0.1830270504215398</v>
      </c>
    </row>
    <row r="585" spans="1:9" x14ac:dyDescent="0.25">
      <c r="A585" vm="4471">
        <f ca="1"/>
        <v>43213</v>
      </c>
      <c r="B585" vm="4065">
        <f ca="1"/>
        <v>22.41</v>
      </c>
      <c r="C585" s="6">
        <f t="shared" ca="1" si="48"/>
        <v>-1.3210039630118908E-2</v>
      </c>
      <c r="D585" vm="4471">
        <f ca="1"/>
        <v>43213</v>
      </c>
      <c r="E585" vm="4472">
        <f ca="1"/>
        <v>125.62</v>
      </c>
      <c r="F585" s="6">
        <f t="shared" ca="1" si="49"/>
        <v>-7.9759930506198007E-3</v>
      </c>
      <c r="G585" vm="4471">
        <f t="shared" ca="1" si="45"/>
        <v>43213</v>
      </c>
      <c r="H585" s="28">
        <f t="shared" ca="1" si="46"/>
        <v>0.1783951600063684</v>
      </c>
      <c r="I585" s="28">
        <f t="shared" ca="1" si="47"/>
        <v>0.1830270504215398</v>
      </c>
    </row>
    <row r="586" spans="1:9" x14ac:dyDescent="0.25">
      <c r="A586" vm="4473">
        <f ca="1"/>
        <v>43214</v>
      </c>
      <c r="B586" vm="3182">
        <f ca="1"/>
        <v>22.7</v>
      </c>
      <c r="C586" s="6">
        <f t="shared" ca="1" si="48"/>
        <v>1.2940651494868227E-2</v>
      </c>
      <c r="D586" vm="4473">
        <f ca="1"/>
        <v>43214</v>
      </c>
      <c r="E586" vm="3466">
        <f ca="1"/>
        <v>126.23</v>
      </c>
      <c r="F586" s="6">
        <f t="shared" ca="1" si="49"/>
        <v>4.8559146632700667E-3</v>
      </c>
      <c r="G586" vm="4473">
        <f t="shared" ca="1" si="45"/>
        <v>43214</v>
      </c>
      <c r="H586" s="28">
        <f t="shared" ca="1" si="46"/>
        <v>0.17983046819298104</v>
      </c>
      <c r="I586" s="28">
        <f t="shared" ca="1" si="47"/>
        <v>0.1830270504215398</v>
      </c>
    </row>
    <row r="587" spans="1:9" x14ac:dyDescent="0.25">
      <c r="A587" vm="4474">
        <f ca="1"/>
        <v>43215</v>
      </c>
      <c r="B587" vm="4255">
        <f ca="1"/>
        <v>22.5</v>
      </c>
      <c r="C587" s="6">
        <f t="shared" ca="1" si="48"/>
        <v>-8.8105726872246271E-3</v>
      </c>
      <c r="D587" vm="4474">
        <f ca="1"/>
        <v>43215</v>
      </c>
      <c r="E587" vm="4475">
        <f ca="1"/>
        <v>125.41</v>
      </c>
      <c r="F587" s="6">
        <f t="shared" ca="1" si="49"/>
        <v>-6.496078586706866E-3</v>
      </c>
      <c r="G587" vm="4474">
        <f t="shared" ca="1" si="45"/>
        <v>43215</v>
      </c>
      <c r="H587" s="28">
        <f t="shared" ca="1" si="46"/>
        <v>0.17941153018100631</v>
      </c>
      <c r="I587" s="28">
        <f t="shared" ca="1" si="47"/>
        <v>0.1830270504215398</v>
      </c>
    </row>
    <row r="588" spans="1:9" x14ac:dyDescent="0.25">
      <c r="A588" vm="4476">
        <f ca="1"/>
        <v>43216</v>
      </c>
      <c r="B588" vm="3206">
        <f ca="1"/>
        <v>22.59</v>
      </c>
      <c r="C588" s="6">
        <f t="shared" ca="1" si="48"/>
        <v>4.0000000000000036E-3</v>
      </c>
      <c r="D588" vm="4476">
        <f ca="1"/>
        <v>43216</v>
      </c>
      <c r="E588" vm="4477">
        <f ca="1"/>
        <v>124.97</v>
      </c>
      <c r="F588" s="6">
        <f t="shared" ca="1" si="49"/>
        <v>-3.5084921457618767E-3</v>
      </c>
      <c r="G588" vm="4476">
        <f t="shared" ca="1" si="45"/>
        <v>43216</v>
      </c>
      <c r="H588" s="28">
        <f t="shared" ca="1" si="46"/>
        <v>0.18076338321197088</v>
      </c>
      <c r="I588" s="28">
        <f t="shared" ca="1" si="47"/>
        <v>0.1830270504215398</v>
      </c>
    </row>
    <row r="589" spans="1:9" x14ac:dyDescent="0.25">
      <c r="A589" vm="4478">
        <f ca="1"/>
        <v>43217</v>
      </c>
      <c r="B589" vm="4225">
        <f ca="1"/>
        <v>22.73</v>
      </c>
      <c r="C589" s="6">
        <f t="shared" ca="1" si="48"/>
        <v>6.1974324922531299E-3</v>
      </c>
      <c r="D589" vm="4478">
        <f ca="1"/>
        <v>43217</v>
      </c>
      <c r="E589" vm="4479">
        <f ca="1"/>
        <v>125.5</v>
      </c>
      <c r="F589" s="6">
        <f t="shared" ca="1" si="49"/>
        <v>4.2410178442826574E-3</v>
      </c>
      <c r="G589" vm="4478">
        <f t="shared" ca="1" si="45"/>
        <v>43217</v>
      </c>
      <c r="H589" s="28">
        <f t="shared" ca="1" si="46"/>
        <v>0.18111553784860557</v>
      </c>
      <c r="I589" s="28">
        <f t="shared" ca="1" si="47"/>
        <v>0.1830270504215398</v>
      </c>
    </row>
    <row r="590" spans="1:9" x14ac:dyDescent="0.25">
      <c r="A590" vm="4480">
        <f ca="1"/>
        <v>43220</v>
      </c>
      <c r="B590" vm="3281">
        <f ca="1"/>
        <v>22.28</v>
      </c>
      <c r="C590" s="6">
        <f t="shared" ca="1" si="48"/>
        <v>-1.9797624285085802E-2</v>
      </c>
      <c r="D590" vm="4480">
        <f ca="1"/>
        <v>43220</v>
      </c>
      <c r="E590" vm="4481">
        <f ca="1"/>
        <v>124.59</v>
      </c>
      <c r="F590" s="6">
        <f t="shared" ca="1" si="49"/>
        <v>-7.2509960159362619E-3</v>
      </c>
      <c r="G590" vm="4480">
        <f t="shared" ca="1" si="45"/>
        <v>43220</v>
      </c>
      <c r="H590" s="28">
        <f t="shared" ca="1" si="46"/>
        <v>0.17882655108756723</v>
      </c>
      <c r="I590" s="28">
        <f t="shared" ca="1" si="47"/>
        <v>0.1830270504215398</v>
      </c>
    </row>
    <row r="591" spans="1:9" x14ac:dyDescent="0.25">
      <c r="A591" vm="4482">
        <f ca="1"/>
        <v>43221</v>
      </c>
      <c r="B591" vm="4483">
        <f ca="1"/>
        <v>22.31</v>
      </c>
      <c r="C591" s="6">
        <f t="shared" ca="1" si="48"/>
        <v>1.3464991023337536E-3</v>
      </c>
      <c r="D591" vm="4482">
        <f ca="1"/>
        <v>43221</v>
      </c>
      <c r="E591" vm="4484">
        <f ca="1"/>
        <v>123.71</v>
      </c>
      <c r="F591" s="6">
        <f t="shared" ca="1" si="49"/>
        <v>-7.0631671883779612E-3</v>
      </c>
      <c r="G591" vm="4482">
        <f t="shared" ca="1" si="45"/>
        <v>43221</v>
      </c>
      <c r="H591" s="28">
        <f t="shared" ca="1" si="46"/>
        <v>0.18034112036213726</v>
      </c>
      <c r="I591" s="28">
        <f t="shared" ca="1" si="47"/>
        <v>0.1830270504215398</v>
      </c>
    </row>
    <row r="592" spans="1:9" x14ac:dyDescent="0.25">
      <c r="A592" vm="4485">
        <f ca="1"/>
        <v>43222</v>
      </c>
      <c r="B592" vm="4486">
        <f ca="1"/>
        <v>22.38</v>
      </c>
      <c r="C592" s="6">
        <f t="shared" ca="1" si="48"/>
        <v>3.1376064545047821E-3</v>
      </c>
      <c r="D592" vm="4485">
        <f ca="1"/>
        <v>43222</v>
      </c>
      <c r="E592" vm="3222">
        <f ca="1"/>
        <v>123.65</v>
      </c>
      <c r="F592" s="6">
        <f t="shared" ca="1" si="49"/>
        <v>-4.8500525422345842E-4</v>
      </c>
      <c r="G592" vm="4485">
        <f t="shared" ca="1" si="45"/>
        <v>43222</v>
      </c>
      <c r="H592" s="28">
        <f t="shared" ca="1" si="46"/>
        <v>0.18099474322684997</v>
      </c>
      <c r="I592" s="28">
        <f t="shared" ca="1" si="47"/>
        <v>0.1830270504215398</v>
      </c>
    </row>
    <row r="593" spans="1:9" x14ac:dyDescent="0.25">
      <c r="A593" vm="4487">
        <f ca="1"/>
        <v>43223</v>
      </c>
      <c r="B593" vm="3962">
        <f ca="1"/>
        <v>22.65</v>
      </c>
      <c r="C593" s="6">
        <f t="shared" ca="1" si="48"/>
        <v>1.2064343163538771E-2</v>
      </c>
      <c r="D593" vm="4487">
        <f ca="1"/>
        <v>43223</v>
      </c>
      <c r="E593" vm="4488">
        <f ca="1"/>
        <v>124.28</v>
      </c>
      <c r="F593" s="6">
        <f t="shared" ca="1" si="49"/>
        <v>5.0950262838658222E-3</v>
      </c>
      <c r="G593" vm="4487">
        <f t="shared" ca="1" si="45"/>
        <v>43223</v>
      </c>
      <c r="H593" s="28">
        <f t="shared" ca="1" si="46"/>
        <v>0.18224975860959122</v>
      </c>
      <c r="I593" s="28">
        <f t="shared" ca="1" si="47"/>
        <v>0.1830270504215398</v>
      </c>
    </row>
    <row r="594" spans="1:9" x14ac:dyDescent="0.25">
      <c r="A594" vm="4489">
        <f ca="1"/>
        <v>43224</v>
      </c>
      <c r="B594" vm="3962">
        <f ca="1"/>
        <v>22.65</v>
      </c>
      <c r="C594" s="6">
        <f t="shared" ca="1" si="48"/>
        <v>0</v>
      </c>
      <c r="D594" vm="4489">
        <f ca="1"/>
        <v>43224</v>
      </c>
      <c r="E594" vm="4490">
        <f ca="1"/>
        <v>124.54</v>
      </c>
      <c r="F594" s="6">
        <f t="shared" ca="1" si="49"/>
        <v>2.0920502092049986E-3</v>
      </c>
      <c r="G594" vm="4489">
        <f t="shared" ca="1" si="45"/>
        <v>43224</v>
      </c>
      <c r="H594" s="28">
        <f t="shared" ca="1" si="46"/>
        <v>0.18186927894652319</v>
      </c>
      <c r="I594" s="28">
        <f t="shared" ca="1" si="47"/>
        <v>0.1830270504215398</v>
      </c>
    </row>
    <row r="595" spans="1:9" x14ac:dyDescent="0.25">
      <c r="A595" vm="4491">
        <f ca="1"/>
        <v>43227</v>
      </c>
      <c r="B595" vm="3962">
        <f ca="1"/>
        <v>22.65</v>
      </c>
      <c r="C595" s="6">
        <f t="shared" ca="1" si="48"/>
        <v>0</v>
      </c>
      <c r="D595" vm="4491">
        <f ca="1"/>
        <v>43227</v>
      </c>
      <c r="E595" vm="4492">
        <f ca="1"/>
        <v>124.57</v>
      </c>
      <c r="F595" s="6">
        <f t="shared" ca="1" si="49"/>
        <v>2.4088646218078935E-4</v>
      </c>
      <c r="G595" vm="4491">
        <f t="shared" ca="1" si="45"/>
        <v>43227</v>
      </c>
      <c r="H595" s="28">
        <f t="shared" ca="1" si="46"/>
        <v>0.18182547964999599</v>
      </c>
      <c r="I595" s="28">
        <f t="shared" ca="1" si="47"/>
        <v>0.1830270504215398</v>
      </c>
    </row>
    <row r="596" spans="1:9" x14ac:dyDescent="0.25">
      <c r="A596" vm="4493">
        <f ca="1"/>
        <v>43228</v>
      </c>
      <c r="B596" vm="4494">
        <f ca="1"/>
        <v>22.68</v>
      </c>
      <c r="C596" s="6">
        <f t="shared" ca="1" si="48"/>
        <v>1.3245033112583293E-3</v>
      </c>
      <c r="D596" vm="4493">
        <f ca="1"/>
        <v>43228</v>
      </c>
      <c r="E596" vm="4481">
        <f ca="1"/>
        <v>124.59</v>
      </c>
      <c r="F596" s="6">
        <f t="shared" ca="1" si="49"/>
        <v>1.6055229991174258E-4</v>
      </c>
      <c r="G596" vm="4493">
        <f t="shared" ca="1" si="45"/>
        <v>43228</v>
      </c>
      <c r="H596" s="28">
        <f t="shared" ca="1" si="46"/>
        <v>0.18203708162773899</v>
      </c>
      <c r="I596" s="28">
        <f t="shared" ca="1" si="47"/>
        <v>0.1830270504215398</v>
      </c>
    </row>
    <row r="597" spans="1:9" x14ac:dyDescent="0.25">
      <c r="A597" vm="4495">
        <f ca="1"/>
        <v>43229</v>
      </c>
      <c r="B597" vm="4294">
        <f ca="1"/>
        <v>22.63</v>
      </c>
      <c r="C597" s="6">
        <f t="shared" ca="1" si="48"/>
        <v>-2.2045855379189128E-3</v>
      </c>
      <c r="D597" vm="4495">
        <f ca="1"/>
        <v>43229</v>
      </c>
      <c r="E597" vm="4496">
        <f ca="1"/>
        <v>124.33</v>
      </c>
      <c r="F597" s="6">
        <f t="shared" ca="1" si="49"/>
        <v>-2.0868448511116577E-3</v>
      </c>
      <c r="G597" vm="4495">
        <f t="shared" ca="1" si="45"/>
        <v>43229</v>
      </c>
      <c r="H597" s="28">
        <f t="shared" ca="1" si="46"/>
        <v>0.18201560363548619</v>
      </c>
      <c r="I597" s="28">
        <f t="shared" ca="1" si="47"/>
        <v>0.1830270504215398</v>
      </c>
    </row>
    <row r="598" spans="1:9" x14ac:dyDescent="0.25">
      <c r="A598" vm="4497">
        <f ca="1"/>
        <v>43230</v>
      </c>
      <c r="B598" vm="3278">
        <f ca="1"/>
        <v>22.95</v>
      </c>
      <c r="C598" s="6">
        <f t="shared" ca="1" si="48"/>
        <v>1.4140521431727837E-2</v>
      </c>
      <c r="D598" vm="4497">
        <f ca="1"/>
        <v>43230</v>
      </c>
      <c r="E598" vm="4398">
        <f ca="1"/>
        <v>125.18</v>
      </c>
      <c r="F598" s="6">
        <f t="shared" ca="1" si="49"/>
        <v>6.8366444140595117E-3</v>
      </c>
      <c r="G598" vm="4497">
        <f t="shared" ca="1" si="45"/>
        <v>43230</v>
      </c>
      <c r="H598" s="28">
        <f t="shared" ca="1" si="46"/>
        <v>0.18333599616552163</v>
      </c>
      <c r="I598" s="28">
        <f t="shared" ca="1" si="47"/>
        <v>0.1830270504215398</v>
      </c>
    </row>
    <row r="599" spans="1:9" x14ac:dyDescent="0.25">
      <c r="A599" vm="4498">
        <f ca="1"/>
        <v>43231</v>
      </c>
      <c r="B599" vm="3185">
        <f ca="1"/>
        <v>22.88</v>
      </c>
      <c r="C599" s="6">
        <f t="shared" ca="1" si="48"/>
        <v>-3.0501089324619368E-3</v>
      </c>
      <c r="D599" vm="4498">
        <f ca="1"/>
        <v>43231</v>
      </c>
      <c r="E599" vm="4391">
        <f ca="1"/>
        <v>125</v>
      </c>
      <c r="F599" s="6">
        <f t="shared" ca="1" si="49"/>
        <v>-1.437929381690406E-3</v>
      </c>
      <c r="G599" vm="4498">
        <f t="shared" ca="1" si="45"/>
        <v>43231</v>
      </c>
      <c r="H599" s="28">
        <f t="shared" ca="1" si="46"/>
        <v>0.18303999999999998</v>
      </c>
      <c r="I599" s="28">
        <f t="shared" ca="1" si="47"/>
        <v>0.1830270504215398</v>
      </c>
    </row>
    <row r="600" spans="1:9" x14ac:dyDescent="0.25">
      <c r="A600" vm="4499">
        <f ca="1"/>
        <v>43234</v>
      </c>
      <c r="B600" vm="4500">
        <f ca="1"/>
        <v>22.78</v>
      </c>
      <c r="C600" s="6">
        <f t="shared" ca="1" si="48"/>
        <v>-4.3706293706292643E-3</v>
      </c>
      <c r="D600" vm="4499">
        <f ca="1"/>
        <v>43234</v>
      </c>
      <c r="E600" vm="4501">
        <f ca="1"/>
        <v>124.49</v>
      </c>
      <c r="F600" s="6">
        <f t="shared" ca="1" si="49"/>
        <v>-4.0800000000000836E-3</v>
      </c>
      <c r="G600" vm="4499">
        <f t="shared" ca="1" si="45"/>
        <v>43234</v>
      </c>
      <c r="H600" s="28">
        <f t="shared" ca="1" si="46"/>
        <v>0.18298658526789302</v>
      </c>
      <c r="I600" s="28">
        <f t="shared" ca="1" si="47"/>
        <v>0.1830270504215398</v>
      </c>
    </row>
    <row r="601" spans="1:9" x14ac:dyDescent="0.25">
      <c r="A601" vm="4502">
        <f ca="1"/>
        <v>43235</v>
      </c>
      <c r="B601" vm="3918">
        <f ca="1"/>
        <v>22.26</v>
      </c>
      <c r="C601" s="6">
        <f t="shared" ca="1" si="48"/>
        <v>-2.2827041264266934E-2</v>
      </c>
      <c r="D601" vm="4502">
        <f ca="1"/>
        <v>43235</v>
      </c>
      <c r="E601" vm="4503">
        <f ca="1"/>
        <v>122.48</v>
      </c>
      <c r="F601" s="6">
        <f t="shared" ca="1" si="49"/>
        <v>-1.6145875170696322E-2</v>
      </c>
      <c r="G601" vm="4502">
        <f t="shared" ca="1" si="45"/>
        <v>43235</v>
      </c>
      <c r="H601" s="28">
        <f t="shared" ca="1" si="46"/>
        <v>0.18174395819725669</v>
      </c>
      <c r="I601" s="28">
        <f t="shared" ca="1" si="47"/>
        <v>0.1830270504215398</v>
      </c>
    </row>
    <row r="602" spans="1:9" x14ac:dyDescent="0.25">
      <c r="A602" vm="4504">
        <f ca="1"/>
        <v>43236</v>
      </c>
      <c r="B602" vm="4505">
        <f ca="1"/>
        <v>22.29</v>
      </c>
      <c r="C602" s="6">
        <f t="shared" ca="1" si="48"/>
        <v>1.3477088948785632E-3</v>
      </c>
      <c r="D602" vm="4504">
        <f ca="1"/>
        <v>43236</v>
      </c>
      <c r="E602" vm="4112">
        <f ca="1"/>
        <v>122.29</v>
      </c>
      <c r="F602" s="6">
        <f t="shared" ca="1" si="49"/>
        <v>-1.5512736773350966E-3</v>
      </c>
      <c r="G602" vm="4504">
        <f t="shared" ca="1" si="45"/>
        <v>43236</v>
      </c>
      <c r="H602" s="28">
        <f t="shared" ca="1" si="46"/>
        <v>0.18227164935808324</v>
      </c>
      <c r="I602" s="28">
        <f t="shared" ca="1" si="47"/>
        <v>0.1830270504215398</v>
      </c>
    </row>
    <row r="603" spans="1:9" x14ac:dyDescent="0.25">
      <c r="A603" vm="4506">
        <f ca="1"/>
        <v>43237</v>
      </c>
      <c r="B603" vm="4507">
        <f ca="1"/>
        <v>22.19</v>
      </c>
      <c r="C603" s="6">
        <f t="shared" ca="1" si="48"/>
        <v>-4.4863167339612708E-3</v>
      </c>
      <c r="D603" vm="4506">
        <f ca="1"/>
        <v>43237</v>
      </c>
      <c r="E603" vm="4508">
        <f ca="1"/>
        <v>122.36</v>
      </c>
      <c r="F603" s="6">
        <f t="shared" ca="1" si="49"/>
        <v>5.7240984544937312E-4</v>
      </c>
      <c r="G603" vm="4506">
        <f t="shared" ca="1" si="45"/>
        <v>43237</v>
      </c>
      <c r="H603" s="28">
        <f t="shared" ca="1" si="46"/>
        <v>0.18135011441647597</v>
      </c>
      <c r="I603" s="28">
        <f t="shared" ca="1" si="47"/>
        <v>0.1830270504215398</v>
      </c>
    </row>
    <row r="604" spans="1:9" x14ac:dyDescent="0.25">
      <c r="A604" vm="4509">
        <f ca="1"/>
        <v>43238</v>
      </c>
      <c r="B604" vm="4507">
        <f ca="1"/>
        <v>22.19</v>
      </c>
      <c r="C604" s="6">
        <f t="shared" ca="1" si="48"/>
        <v>0</v>
      </c>
      <c r="D604" vm="4509">
        <f ca="1"/>
        <v>43238</v>
      </c>
      <c r="E604" vm="4510">
        <f ca="1"/>
        <v>122.41</v>
      </c>
      <c r="F604" s="6">
        <f t="shared" ca="1" si="49"/>
        <v>4.0863027133042351E-4</v>
      </c>
      <c r="G604" vm="4509">
        <f t="shared" ca="1" si="45"/>
        <v>43238</v>
      </c>
      <c r="H604" s="28">
        <f t="shared" ca="1" si="46"/>
        <v>0.18127603953925334</v>
      </c>
      <c r="I604" s="28">
        <f t="shared" ca="1" si="47"/>
        <v>0.1830270504215398</v>
      </c>
    </row>
    <row r="605" spans="1:9" x14ac:dyDescent="0.25">
      <c r="A605" vm="4511">
        <f ca="1"/>
        <v>43241</v>
      </c>
      <c r="B605" vm="4512">
        <f ca="1"/>
        <v>22.33</v>
      </c>
      <c r="C605" s="6">
        <f t="shared" ca="1" si="48"/>
        <v>6.3091482649841879E-3</v>
      </c>
      <c r="D605" vm="4511">
        <f ca="1"/>
        <v>43241</v>
      </c>
      <c r="E605" vm="4503">
        <f ca="1"/>
        <v>122.48</v>
      </c>
      <c r="F605" s="6">
        <f t="shared" ca="1" si="49"/>
        <v>5.7184870517112962E-4</v>
      </c>
      <c r="G605" vm="4511">
        <f t="shared" ca="1" si="45"/>
        <v>43241</v>
      </c>
      <c r="H605" s="28">
        <f t="shared" ca="1" si="46"/>
        <v>0.18231548007838014</v>
      </c>
      <c r="I605" s="28">
        <f t="shared" ca="1" si="47"/>
        <v>0.1830270504215398</v>
      </c>
    </row>
    <row r="606" spans="1:9" x14ac:dyDescent="0.25">
      <c r="A606" vm="4513">
        <f ca="1"/>
        <v>43242</v>
      </c>
      <c r="B606" vm="4291">
        <f ca="1"/>
        <v>22.13</v>
      </c>
      <c r="C606" s="6">
        <f t="shared" ca="1" si="48"/>
        <v>-8.9565606806986109E-3</v>
      </c>
      <c r="D606" vm="4513">
        <f ca="1"/>
        <v>43242</v>
      </c>
      <c r="E606" vm="4510">
        <f ca="1"/>
        <v>122.41</v>
      </c>
      <c r="F606" s="6">
        <f t="shared" ca="1" si="49"/>
        <v>-5.7152188112352675E-4</v>
      </c>
      <c r="G606" vm="4513">
        <f t="shared" ca="1" si="45"/>
        <v>43242</v>
      </c>
      <c r="H606" s="28">
        <f t="shared" ca="1" si="46"/>
        <v>0.1807858835062495</v>
      </c>
      <c r="I606" s="28">
        <f t="shared" ca="1" si="47"/>
        <v>0.1830270504215398</v>
      </c>
    </row>
    <row r="607" spans="1:9" x14ac:dyDescent="0.25">
      <c r="A607" vm="4514">
        <f ca="1"/>
        <v>43243</v>
      </c>
      <c r="B607" vm="4515">
        <f ca="1"/>
        <v>22.34</v>
      </c>
      <c r="C607" s="6">
        <f t="shared" ca="1" si="48"/>
        <v>9.489380930863156E-3</v>
      </c>
      <c r="D607" vm="4514">
        <f ca="1"/>
        <v>43243</v>
      </c>
      <c r="E607" vm="4516">
        <f ca="1"/>
        <v>122.54</v>
      </c>
      <c r="F607" s="6">
        <f t="shared" ca="1" si="49"/>
        <v>1.0620047381750819E-3</v>
      </c>
      <c r="G607" vm="4514">
        <f t="shared" ca="1" si="45"/>
        <v>43243</v>
      </c>
      <c r="H607" s="28">
        <f t="shared" ca="1" si="46"/>
        <v>0.18230781785539416</v>
      </c>
      <c r="I607" s="28">
        <f t="shared" ca="1" si="47"/>
        <v>0.1830270504215398</v>
      </c>
    </row>
    <row r="608" spans="1:9" x14ac:dyDescent="0.25">
      <c r="A608" vm="4517">
        <f ca="1"/>
        <v>43244</v>
      </c>
      <c r="B608" vm="3962">
        <f ca="1"/>
        <v>22.65</v>
      </c>
      <c r="C608" s="6">
        <f t="shared" ca="1" si="48"/>
        <v>1.3876454789615078E-2</v>
      </c>
      <c r="D608" vm="4517">
        <f ca="1"/>
        <v>43244</v>
      </c>
      <c r="E608" vm="4518">
        <f ca="1"/>
        <v>123.59</v>
      </c>
      <c r="F608" s="6">
        <f t="shared" ca="1" si="49"/>
        <v>8.568630651215825E-3</v>
      </c>
      <c r="G608" vm="4517">
        <f t="shared" ca="1" si="45"/>
        <v>43244</v>
      </c>
      <c r="H608" s="28">
        <f t="shared" ca="1" si="46"/>
        <v>0.1832672546322518</v>
      </c>
      <c r="I608" s="28">
        <f t="shared" ca="1" si="47"/>
        <v>0.1830270504215398</v>
      </c>
    </row>
    <row r="609" spans="1:9" x14ac:dyDescent="0.25">
      <c r="A609" vm="4519">
        <f ca="1"/>
        <v>43245</v>
      </c>
      <c r="B609" vm="4483">
        <f ca="1"/>
        <v>22.31</v>
      </c>
      <c r="C609" s="6">
        <f t="shared" ca="1" si="48"/>
        <v>-1.5011037527593807E-2</v>
      </c>
      <c r="D609" vm="4519">
        <f ca="1"/>
        <v>43245</v>
      </c>
      <c r="E609" vm="3326">
        <f ca="1"/>
        <v>123.21</v>
      </c>
      <c r="F609" s="6">
        <f t="shared" ca="1" si="49"/>
        <v>-3.0746824176713927E-3</v>
      </c>
      <c r="G609" vm="4519">
        <f t="shared" ca="1" si="45"/>
        <v>43245</v>
      </c>
      <c r="H609" s="28">
        <f t="shared" ca="1" si="46"/>
        <v>0.18107296485674865</v>
      </c>
      <c r="I609" s="28">
        <f t="shared" ca="1" si="47"/>
        <v>0.1830270504215398</v>
      </c>
    </row>
    <row r="610" spans="1:9" x14ac:dyDescent="0.25">
      <c r="A610" vm="4520">
        <f ca="1"/>
        <v>43249</v>
      </c>
      <c r="B610" vm="4521">
        <f ca="1"/>
        <v>22.15</v>
      </c>
      <c r="C610" s="6">
        <f t="shared" ca="1" si="48"/>
        <v>-7.1716718960107562E-3</v>
      </c>
      <c r="D610" vm="4520">
        <f ca="1"/>
        <v>43249</v>
      </c>
      <c r="E610" vm="4522">
        <f ca="1"/>
        <v>123.19</v>
      </c>
      <c r="F610" s="6">
        <f t="shared" ca="1" si="49"/>
        <v>-1.6232448664876831E-4</v>
      </c>
      <c r="G610" vm="4520">
        <f t="shared" ca="1" si="45"/>
        <v>43249</v>
      </c>
      <c r="H610" s="28">
        <f t="shared" ca="1" si="46"/>
        <v>0.17980355548339963</v>
      </c>
      <c r="I610" s="28">
        <f t="shared" ca="1" si="47"/>
        <v>0.1830270504215398</v>
      </c>
    </row>
    <row r="611" spans="1:9" x14ac:dyDescent="0.25">
      <c r="A611" vm="4523">
        <f ca="1"/>
        <v>43250</v>
      </c>
      <c r="B611" vm="4434">
        <f ca="1"/>
        <v>22.44</v>
      </c>
      <c r="C611" s="6">
        <f t="shared" ca="1" si="48"/>
        <v>1.3092550790067881E-2</v>
      </c>
      <c r="D611" vm="4523">
        <f ca="1"/>
        <v>43250</v>
      </c>
      <c r="E611" vm="4524">
        <f ca="1"/>
        <v>123.37</v>
      </c>
      <c r="F611" s="6">
        <f t="shared" ca="1" si="49"/>
        <v>1.4611575614904559E-3</v>
      </c>
      <c r="G611" vm="4523">
        <f t="shared" ca="1" si="45"/>
        <v>43250</v>
      </c>
      <c r="H611" s="28">
        <f t="shared" ca="1" si="46"/>
        <v>0.18189186998459916</v>
      </c>
      <c r="I611" s="28">
        <f t="shared" ca="1" si="47"/>
        <v>0.1830270504215398</v>
      </c>
    </row>
    <row r="612" spans="1:9" x14ac:dyDescent="0.25">
      <c r="A612" vm="4525">
        <f ca="1"/>
        <v>43251</v>
      </c>
      <c r="B612" vm="4515">
        <f ca="1"/>
        <v>22.34</v>
      </c>
      <c r="C612" s="6">
        <f t="shared" ca="1" si="48"/>
        <v>-4.4563279857398053E-3</v>
      </c>
      <c r="D612" vm="4525">
        <f ca="1"/>
        <v>43251</v>
      </c>
      <c r="E612" vm="3994">
        <f ca="1"/>
        <v>123.1</v>
      </c>
      <c r="F612" s="6">
        <f t="shared" ca="1" si="49"/>
        <v>-2.1885385425954862E-3</v>
      </c>
      <c r="G612" vm="4525">
        <f t="shared" ca="1" si="45"/>
        <v>43251</v>
      </c>
      <c r="H612" s="28">
        <f t="shared" ca="1" si="46"/>
        <v>0.18147847278635257</v>
      </c>
      <c r="I612" s="28">
        <f t="shared" ca="1" si="47"/>
        <v>0.1830270504215398</v>
      </c>
    </row>
    <row r="613" spans="1:9" x14ac:dyDescent="0.25">
      <c r="A613" vm="4526">
        <f ca="1"/>
        <v>43252</v>
      </c>
      <c r="B613" vm="4483">
        <f ca="1"/>
        <v>22.31</v>
      </c>
      <c r="C613" s="6">
        <f t="shared" ca="1" si="48"/>
        <v>-1.3428827215756778E-3</v>
      </c>
      <c r="D613" vm="4526">
        <f ca="1"/>
        <v>43252</v>
      </c>
      <c r="E613" vm="4099">
        <f ca="1"/>
        <v>122.49</v>
      </c>
      <c r="F613" s="6">
        <f t="shared" ca="1" si="49"/>
        <v>-4.9553208773355228E-3</v>
      </c>
      <c r="G613" vm="4526">
        <f t="shared" ca="1" si="45"/>
        <v>43252</v>
      </c>
      <c r="H613" s="28">
        <f t="shared" ca="1" si="46"/>
        <v>0.18213731733202709</v>
      </c>
      <c r="I613" s="28">
        <f t="shared" ca="1" si="47"/>
        <v>0.1830270504215398</v>
      </c>
    </row>
    <row r="614" spans="1:9" x14ac:dyDescent="0.25">
      <c r="A614" vm="4527">
        <f ca="1"/>
        <v>43255</v>
      </c>
      <c r="B614" vm="3281">
        <f ca="1"/>
        <v>22.28</v>
      </c>
      <c r="C614" s="6">
        <f t="shared" ca="1" si="48"/>
        <v>-1.3446884805019543E-3</v>
      </c>
      <c r="D614" vm="4527">
        <f ca="1"/>
        <v>43255</v>
      </c>
      <c r="E614" vm="4528">
        <f ca="1"/>
        <v>122.37</v>
      </c>
      <c r="F614" s="6">
        <f t="shared" ca="1" si="49"/>
        <v>-9.7967180994362746E-4</v>
      </c>
      <c r="G614" vm="4527">
        <f t="shared" ca="1" si="45"/>
        <v>43255</v>
      </c>
      <c r="H614" s="28">
        <f t="shared" ca="1" si="46"/>
        <v>0.182070768979325</v>
      </c>
      <c r="I614" s="28">
        <f t="shared" ca="1" si="47"/>
        <v>0.1830270504215398</v>
      </c>
    </row>
    <row r="615" spans="1:9" x14ac:dyDescent="0.25">
      <c r="A615" vm="4529">
        <f ca="1"/>
        <v>43256</v>
      </c>
      <c r="B615" vm="4434">
        <f ca="1"/>
        <v>22.44</v>
      </c>
      <c r="C615" s="6">
        <f t="shared" ca="1" si="48"/>
        <v>7.1813285457809073E-3</v>
      </c>
      <c r="D615" vm="4529">
        <f ca="1"/>
        <v>43256</v>
      </c>
      <c r="E615" vm="4303">
        <f ca="1"/>
        <v>122.85</v>
      </c>
      <c r="F615" s="6">
        <f t="shared" ca="1" si="49"/>
        <v>3.9225300318703749E-3</v>
      </c>
      <c r="G615" vm="4529">
        <f t="shared" ca="1" si="45"/>
        <v>43256</v>
      </c>
      <c r="H615" s="28">
        <f t="shared" ca="1" si="46"/>
        <v>0.18266178266178268</v>
      </c>
      <c r="I615" s="28">
        <f t="shared" ca="1" si="47"/>
        <v>0.1830270504215398</v>
      </c>
    </row>
    <row r="616" spans="1:9" x14ac:dyDescent="0.25">
      <c r="A616" vm="4530">
        <f ca="1"/>
        <v>43257</v>
      </c>
      <c r="B616" vm="3284">
        <f ca="1"/>
        <v>22.58</v>
      </c>
      <c r="C616" s="6">
        <f t="shared" ca="1" si="48"/>
        <v>6.2388591800355275E-3</v>
      </c>
      <c r="D616" vm="4530">
        <f ca="1"/>
        <v>43257</v>
      </c>
      <c r="E616" vm="4531">
        <f ca="1"/>
        <v>122.92</v>
      </c>
      <c r="F616" s="6">
        <f t="shared" ca="1" si="49"/>
        <v>5.6980056980071581E-4</v>
      </c>
      <c r="G616" vm="4530">
        <f t="shared" ca="1" si="45"/>
        <v>43257</v>
      </c>
      <c r="H616" s="28">
        <f t="shared" ca="1" si="46"/>
        <v>0.18369671330946954</v>
      </c>
      <c r="I616" s="28">
        <f t="shared" ca="1" si="47"/>
        <v>0.1830270504215398</v>
      </c>
    </row>
    <row r="617" spans="1:9" x14ac:dyDescent="0.25">
      <c r="A617" vm="4532">
        <f ca="1"/>
        <v>43258</v>
      </c>
      <c r="B617" vm="4533">
        <f ca="1"/>
        <v>22.45</v>
      </c>
      <c r="C617" s="6">
        <f t="shared" ca="1" si="48"/>
        <v>-5.7573073516385964E-3</v>
      </c>
      <c r="D617" vm="4532">
        <f ca="1"/>
        <v>43258</v>
      </c>
      <c r="E617" vm="4241">
        <f ca="1"/>
        <v>122.86</v>
      </c>
      <c r="F617" s="6">
        <f t="shared" ca="1" si="49"/>
        <v>-4.8812235600392828E-4</v>
      </c>
      <c r="G617" vm="4532">
        <f t="shared" ca="1" si="45"/>
        <v>43258</v>
      </c>
      <c r="H617" s="28">
        <f t="shared" ca="1" si="46"/>
        <v>0.18272830864398501</v>
      </c>
      <c r="I617" s="28">
        <f t="shared" ca="1" si="47"/>
        <v>0.1830270504215398</v>
      </c>
    </row>
    <row r="618" spans="1:9" x14ac:dyDescent="0.25">
      <c r="A618" vm="4534">
        <f ca="1"/>
        <v>43259</v>
      </c>
      <c r="B618" vm="4021">
        <f ca="1"/>
        <v>22.36</v>
      </c>
      <c r="C618" s="6">
        <f t="shared" ca="1" si="48"/>
        <v>-4.008908685968815E-3</v>
      </c>
      <c r="D618" vm="4534">
        <f ca="1"/>
        <v>43259</v>
      </c>
      <c r="E618" vm="4535">
        <f ca="1"/>
        <v>123.01</v>
      </c>
      <c r="F618" s="6">
        <f t="shared" ca="1" si="49"/>
        <v>1.2209018394921944E-3</v>
      </c>
      <c r="G618" vm="4534">
        <f t="shared" ca="1" si="45"/>
        <v>43259</v>
      </c>
      <c r="H618" s="28">
        <f t="shared" ca="1" si="46"/>
        <v>0.18177383952524184</v>
      </c>
      <c r="I618" s="28">
        <f t="shared" ca="1" si="47"/>
        <v>0.1830270504215398</v>
      </c>
    </row>
    <row r="619" spans="1:9" x14ac:dyDescent="0.25">
      <c r="A619" vm="4536">
        <f ca="1"/>
        <v>43262</v>
      </c>
      <c r="B619" vm="3870">
        <f ca="1"/>
        <v>22.55</v>
      </c>
      <c r="C619" s="6">
        <f t="shared" ca="1" si="48"/>
        <v>8.497316636851604E-3</v>
      </c>
      <c r="D619" vm="4536">
        <f ca="1"/>
        <v>43262</v>
      </c>
      <c r="E619" vm="4537">
        <f ca="1"/>
        <v>123.23</v>
      </c>
      <c r="F619" s="6">
        <f t="shared" ca="1" si="49"/>
        <v>1.7884724819119402E-3</v>
      </c>
      <c r="G619" vm="4536">
        <f t="shared" ca="1" si="45"/>
        <v>43262</v>
      </c>
      <c r="H619" s="28">
        <f t="shared" ca="1" si="46"/>
        <v>0.18299115475127808</v>
      </c>
      <c r="I619" s="28">
        <f t="shared" ca="1" si="47"/>
        <v>0.1830270504215398</v>
      </c>
    </row>
    <row r="620" spans="1:9" x14ac:dyDescent="0.25">
      <c r="A620" vm="4538">
        <f ca="1"/>
        <v>43263</v>
      </c>
      <c r="B620" vm="4260">
        <f ca="1"/>
        <v>22.49</v>
      </c>
      <c r="C620" s="6">
        <f t="shared" ca="1" si="48"/>
        <v>-2.660753880266209E-3</v>
      </c>
      <c r="D620" vm="4538">
        <f ca="1"/>
        <v>43263</v>
      </c>
      <c r="E620" vm="3903">
        <f ca="1"/>
        <v>122.82</v>
      </c>
      <c r="F620" s="6">
        <f t="shared" ca="1" si="49"/>
        <v>-3.3271119045688025E-3</v>
      </c>
      <c r="G620" vm="4538">
        <f t="shared" ca="1" si="45"/>
        <v>43263</v>
      </c>
      <c r="H620" s="28">
        <f t="shared" ca="1" si="46"/>
        <v>0.18311349943006025</v>
      </c>
      <c r="I620" s="28">
        <f t="shared" ca="1" si="47"/>
        <v>0.1830270504215398</v>
      </c>
    </row>
    <row r="621" spans="1:9" x14ac:dyDescent="0.25">
      <c r="A621" vm="4539">
        <f ca="1"/>
        <v>43264</v>
      </c>
      <c r="B621" vm="4218">
        <f ca="1"/>
        <v>22.48</v>
      </c>
      <c r="C621" s="6">
        <f t="shared" ca="1" si="48"/>
        <v>-4.4464206313910015E-4</v>
      </c>
      <c r="D621" vm="4539">
        <f ca="1"/>
        <v>43264</v>
      </c>
      <c r="E621" vm="4522">
        <f ca="1"/>
        <v>123.19</v>
      </c>
      <c r="F621" s="6">
        <f t="shared" ca="1" si="49"/>
        <v>3.012538674483034E-3</v>
      </c>
      <c r="G621" vm="4539">
        <f t="shared" ca="1" si="45"/>
        <v>43264</v>
      </c>
      <c r="H621" s="28">
        <f t="shared" ca="1" si="46"/>
        <v>0.182482344346132</v>
      </c>
      <c r="I621" s="28">
        <f t="shared" ca="1" si="47"/>
        <v>0.1830270504215398</v>
      </c>
    </row>
    <row r="622" spans="1:9" x14ac:dyDescent="0.25">
      <c r="A622" vm="4540">
        <f ca="1"/>
        <v>43265</v>
      </c>
      <c r="B622" vm="4541">
        <f ca="1"/>
        <v>22.66</v>
      </c>
      <c r="C622" s="6">
        <f t="shared" ca="1" si="48"/>
        <v>8.0071174377223109E-3</v>
      </c>
      <c r="D622" vm="4540">
        <f ca="1"/>
        <v>43265</v>
      </c>
      <c r="E622" vm="4542">
        <f ca="1"/>
        <v>123.38</v>
      </c>
      <c r="F622" s="6">
        <f t="shared" ca="1" si="49"/>
        <v>1.5423329815731357E-3</v>
      </c>
      <c r="G622" vm="4540">
        <f t="shared" ca="1" si="45"/>
        <v>43265</v>
      </c>
      <c r="H622" s="28">
        <f t="shared" ca="1" si="46"/>
        <v>0.18366023666720702</v>
      </c>
      <c r="I622" s="28">
        <f t="shared" ca="1" si="47"/>
        <v>0.1830270504215398</v>
      </c>
    </row>
    <row r="623" spans="1:9" x14ac:dyDescent="0.25">
      <c r="A623" vm="4543">
        <f ca="1"/>
        <v>43266</v>
      </c>
      <c r="B623" vm="3923">
        <f ca="1"/>
        <v>22.23</v>
      </c>
      <c r="C623" s="6">
        <f t="shared" ca="1" si="48"/>
        <v>-1.8976169461606296E-2</v>
      </c>
      <c r="D623" vm="4543">
        <f ca="1"/>
        <v>43266</v>
      </c>
      <c r="E623" vm="4544">
        <f ca="1"/>
        <v>121.34</v>
      </c>
      <c r="F623" s="6">
        <f t="shared" ca="1" si="49"/>
        <v>-1.6534284324850046E-2</v>
      </c>
      <c r="G623" vm="4543">
        <f t="shared" ca="1" si="45"/>
        <v>43266</v>
      </c>
      <c r="H623" s="28">
        <f t="shared" ca="1" si="46"/>
        <v>0.18320421954837646</v>
      </c>
      <c r="I623" s="28">
        <f t="shared" ca="1" si="47"/>
        <v>0.1830270504215398</v>
      </c>
    </row>
    <row r="624" spans="1:9" x14ac:dyDescent="0.25">
      <c r="A624" vm="4545">
        <f ca="1"/>
        <v>43269</v>
      </c>
      <c r="B624" vm="4070">
        <f ca="1"/>
        <v>22.27</v>
      </c>
      <c r="C624" s="6">
        <f t="shared" ca="1" si="48"/>
        <v>1.799370220422869E-3</v>
      </c>
      <c r="D624" vm="4545">
        <f ca="1"/>
        <v>43269</v>
      </c>
      <c r="E624" vm="3568">
        <f ca="1"/>
        <v>121.11</v>
      </c>
      <c r="F624" s="6">
        <f t="shared" ca="1" si="49"/>
        <v>-1.895500247239168E-3</v>
      </c>
      <c r="G624" vm="4545">
        <f t="shared" ca="1" si="45"/>
        <v>43269</v>
      </c>
      <c r="H624" s="28">
        <f t="shared" ca="1" si="46"/>
        <v>0.18388242093964163</v>
      </c>
      <c r="I624" s="28">
        <f t="shared" ca="1" si="47"/>
        <v>0.1830270504215398</v>
      </c>
    </row>
    <row r="625" spans="1:9" x14ac:dyDescent="0.25">
      <c r="A625" vm="4546">
        <f ca="1"/>
        <v>43270</v>
      </c>
      <c r="B625" vm="4068">
        <f ca="1"/>
        <v>22.05</v>
      </c>
      <c r="C625" s="6">
        <f t="shared" ca="1" si="48"/>
        <v>-9.8787606645711623E-3</v>
      </c>
      <c r="D625" vm="4546">
        <f ca="1"/>
        <v>43270</v>
      </c>
      <c r="E625" vm="4547">
        <f ca="1"/>
        <v>120.8</v>
      </c>
      <c r="F625" s="6">
        <f t="shared" ca="1" si="49"/>
        <v>-2.5596565106101865E-3</v>
      </c>
      <c r="G625" vm="4546">
        <f t="shared" ca="1" si="45"/>
        <v>43270</v>
      </c>
      <c r="H625" s="28">
        <f t="shared" ca="1" si="46"/>
        <v>0.18253311258278146</v>
      </c>
      <c r="I625" s="28">
        <f t="shared" ca="1" si="47"/>
        <v>0.1830270504215398</v>
      </c>
    </row>
    <row r="626" spans="1:9" x14ac:dyDescent="0.25">
      <c r="A626" vm="4548">
        <f ca="1"/>
        <v>43271</v>
      </c>
      <c r="B626" vm="3714">
        <f ca="1"/>
        <v>21.92</v>
      </c>
      <c r="C626" s="6">
        <f t="shared" ca="1" si="48"/>
        <v>-5.8956916099772716E-3</v>
      </c>
      <c r="D626" vm="4548">
        <f ca="1"/>
        <v>43271</v>
      </c>
      <c r="E626" vm="4549">
        <f ca="1"/>
        <v>120.26</v>
      </c>
      <c r="F626" s="6">
        <f t="shared" ca="1" si="49"/>
        <v>-4.4701986754965839E-3</v>
      </c>
      <c r="G626" vm="4548">
        <f t="shared" ca="1" si="45"/>
        <v>43271</v>
      </c>
      <c r="H626" s="28">
        <f t="shared" ca="1" si="46"/>
        <v>0.18227174455346751</v>
      </c>
      <c r="I626" s="28">
        <f t="shared" ca="1" si="47"/>
        <v>0.1830270504215398</v>
      </c>
    </row>
    <row r="627" spans="1:9" x14ac:dyDescent="0.25">
      <c r="A627" vm="4550">
        <f ca="1"/>
        <v>43272</v>
      </c>
      <c r="B627" vm="4446">
        <f ca="1"/>
        <v>21.91</v>
      </c>
      <c r="C627" s="6">
        <f t="shared" ca="1" si="48"/>
        <v>-4.5620437956206406E-4</v>
      </c>
      <c r="D627" vm="4550">
        <f ca="1"/>
        <v>43272</v>
      </c>
      <c r="E627" vm="3186">
        <f ca="1"/>
        <v>120.05</v>
      </c>
      <c r="F627" s="6">
        <f t="shared" ca="1" si="49"/>
        <v>-1.7462165308499422E-3</v>
      </c>
      <c r="G627" vm="4550">
        <f t="shared" ca="1" si="45"/>
        <v>43272</v>
      </c>
      <c r="H627" s="28">
        <f t="shared" ca="1" si="46"/>
        <v>0.18250728862973761</v>
      </c>
      <c r="I627" s="28">
        <f t="shared" ca="1" si="47"/>
        <v>0.1830270504215398</v>
      </c>
    </row>
    <row r="628" spans="1:9" x14ac:dyDescent="0.25">
      <c r="A628" vm="4551">
        <f ca="1"/>
        <v>43273</v>
      </c>
      <c r="B628" vm="3195">
        <f ca="1"/>
        <v>22.18</v>
      </c>
      <c r="C628" s="6">
        <f t="shared" ca="1" si="48"/>
        <v>1.2323140118667197E-2</v>
      </c>
      <c r="D628" vm="4551">
        <f ca="1"/>
        <v>43273</v>
      </c>
      <c r="E628" vm="4552">
        <f ca="1"/>
        <v>120.34</v>
      </c>
      <c r="F628" s="6">
        <f t="shared" ca="1" si="49"/>
        <v>2.4156601416076562E-3</v>
      </c>
      <c r="G628" vm="4551">
        <f t="shared" ca="1" si="45"/>
        <v>43273</v>
      </c>
      <c r="H628" s="28">
        <f t="shared" ca="1" si="46"/>
        <v>0.18431111849759016</v>
      </c>
      <c r="I628" s="28">
        <f t="shared" ca="1" si="47"/>
        <v>0.1830270504215398</v>
      </c>
    </row>
    <row r="629" spans="1:9" x14ac:dyDescent="0.25">
      <c r="A629" vm="4553">
        <f ca="1"/>
        <v>43276</v>
      </c>
      <c r="B629" vm="4400">
        <f ca="1"/>
        <v>22.01</v>
      </c>
      <c r="C629" s="6">
        <f t="shared" ca="1" si="48"/>
        <v>-7.6645626690711177E-3</v>
      </c>
      <c r="D629" vm="4553">
        <f ca="1"/>
        <v>43276</v>
      </c>
      <c r="E629" vm="4554">
        <f ca="1"/>
        <v>119.89</v>
      </c>
      <c r="F629" s="6">
        <f t="shared" ca="1" si="49"/>
        <v>-3.7394050191125183E-3</v>
      </c>
      <c r="G629" vm="4553">
        <f t="shared" ca="1" si="45"/>
        <v>43276</v>
      </c>
      <c r="H629" s="28">
        <f t="shared" ca="1" si="46"/>
        <v>0.18358495287346735</v>
      </c>
      <c r="I629" s="28">
        <f t="shared" ca="1" si="47"/>
        <v>0.1830270504215398</v>
      </c>
    </row>
    <row r="630" spans="1:9" x14ac:dyDescent="0.25">
      <c r="A630" vm="4555">
        <f ca="1"/>
        <v>43277</v>
      </c>
      <c r="B630" vm="4031">
        <f ca="1"/>
        <v>21.95</v>
      </c>
      <c r="C630" s="6">
        <f t="shared" ca="1" si="48"/>
        <v>-2.7260336210814806E-3</v>
      </c>
      <c r="D630" vm="4555">
        <f ca="1"/>
        <v>43277</v>
      </c>
      <c r="E630" vm="4066">
        <f ca="1"/>
        <v>119.26</v>
      </c>
      <c r="F630" s="6">
        <f t="shared" ca="1" si="49"/>
        <v>-5.2548169155058888E-3</v>
      </c>
      <c r="G630" vm="4555">
        <f t="shared" ca="1" si="45"/>
        <v>43277</v>
      </c>
      <c r="H630" s="28">
        <f t="shared" ca="1" si="46"/>
        <v>0.18405165185309408</v>
      </c>
      <c r="I630" s="28">
        <f t="shared" ca="1" si="47"/>
        <v>0.1830270504215398</v>
      </c>
    </row>
    <row r="631" spans="1:9" x14ac:dyDescent="0.25">
      <c r="A631" vm="4556">
        <f ca="1"/>
        <v>43278</v>
      </c>
      <c r="B631" vm="3920">
        <f ca="1"/>
        <v>21.81</v>
      </c>
      <c r="C631" s="6">
        <f t="shared" ca="1" si="48"/>
        <v>-6.3781321184510631E-3</v>
      </c>
      <c r="D631" vm="4556">
        <f ca="1"/>
        <v>43278</v>
      </c>
      <c r="E631" vm="4557">
        <f ca="1"/>
        <v>118.58</v>
      </c>
      <c r="F631" s="6">
        <f t="shared" ca="1" si="49"/>
        <v>-5.7018279389569049E-3</v>
      </c>
      <c r="G631" vm="4556">
        <f t="shared" ca="1" si="45"/>
        <v>43278</v>
      </c>
      <c r="H631" s="28">
        <f t="shared" ca="1" si="46"/>
        <v>0.18392646314724237</v>
      </c>
      <c r="I631" s="28">
        <f t="shared" ca="1" si="47"/>
        <v>0.1830270504215398</v>
      </c>
    </row>
    <row r="632" spans="1:9" x14ac:dyDescent="0.25">
      <c r="A632" vm="4558">
        <f ca="1"/>
        <v>43279</v>
      </c>
      <c r="B632" vm="3818">
        <f ca="1"/>
        <v>21.93</v>
      </c>
      <c r="C632" s="6">
        <f t="shared" ca="1" si="48"/>
        <v>5.5020632737277086E-3</v>
      </c>
      <c r="D632" vm="4558">
        <f ca="1"/>
        <v>43279</v>
      </c>
      <c r="E632" vm="4559">
        <f ca="1"/>
        <v>118.22</v>
      </c>
      <c r="F632" s="6">
        <f t="shared" ca="1" si="49"/>
        <v>-3.0359251138472043E-3</v>
      </c>
      <c r="G632" vm="4558">
        <f t="shared" ca="1" si="45"/>
        <v>43279</v>
      </c>
      <c r="H632" s="28">
        <f t="shared" ca="1" si="46"/>
        <v>0.18550160717306716</v>
      </c>
      <c r="I632" s="28">
        <f t="shared" ca="1" si="47"/>
        <v>0.1830270504215398</v>
      </c>
    </row>
    <row r="633" spans="1:9" x14ac:dyDescent="0.25">
      <c r="A633" vm="4560">
        <f ca="1"/>
        <v>43280</v>
      </c>
      <c r="B633" vm="4483">
        <f ca="1"/>
        <v>22.31</v>
      </c>
      <c r="C633" s="6">
        <f t="shared" ca="1" si="48"/>
        <v>1.7327861377108844E-2</v>
      </c>
      <c r="D633" vm="4560">
        <f ca="1"/>
        <v>43280</v>
      </c>
      <c r="E633" vm="4561">
        <f ca="1"/>
        <v>118.65</v>
      </c>
      <c r="F633" s="6">
        <f t="shared" ca="1" si="49"/>
        <v>3.6372864151581474E-3</v>
      </c>
      <c r="G633" vm="4560">
        <f t="shared" ca="1" si="45"/>
        <v>43280</v>
      </c>
      <c r="H633" s="28">
        <f t="shared" ca="1" si="46"/>
        <v>0.18803202697008004</v>
      </c>
      <c r="I633" s="28">
        <f t="shared" ca="1" si="47"/>
        <v>0.1830270504215398</v>
      </c>
    </row>
    <row r="634" spans="1:9" x14ac:dyDescent="0.25">
      <c r="A634" vm="4562">
        <f ca="1"/>
        <v>43283</v>
      </c>
      <c r="B634" vm="4034">
        <f ca="1"/>
        <v>22.08</v>
      </c>
      <c r="C634" s="6">
        <f t="shared" ca="1" si="48"/>
        <v>-1.0309278350515538E-2</v>
      </c>
      <c r="D634" vm="4562">
        <f ca="1"/>
        <v>43283</v>
      </c>
      <c r="E634" vm="3778">
        <f ca="1"/>
        <v>117.46</v>
      </c>
      <c r="F634" s="6">
        <f t="shared" ca="1" si="49"/>
        <v>-1.0029498525073843E-2</v>
      </c>
      <c r="G634" vm="4562">
        <f t="shared" ca="1" si="45"/>
        <v>43283</v>
      </c>
      <c r="H634" s="28">
        <f t="shared" ca="1" si="46"/>
        <v>0.18797888642942279</v>
      </c>
      <c r="I634" s="28">
        <f t="shared" ca="1" si="47"/>
        <v>0.1830270504215398</v>
      </c>
    </row>
    <row r="635" spans="1:9" x14ac:dyDescent="0.25">
      <c r="A635" vm="4563">
        <f ca="1"/>
        <v>43284</v>
      </c>
      <c r="B635" vm="3272">
        <f ca="1"/>
        <v>22.47</v>
      </c>
      <c r="C635" s="6">
        <f t="shared" ca="1" si="48"/>
        <v>1.7663043478260976E-2</v>
      </c>
      <c r="D635" vm="4563">
        <f ca="1"/>
        <v>43284</v>
      </c>
      <c r="E635" vm="4561">
        <f ca="1"/>
        <v>118.65</v>
      </c>
      <c r="F635" s="6">
        <f t="shared" ca="1" si="49"/>
        <v>1.0131108462455352E-2</v>
      </c>
      <c r="G635" vm="4563">
        <f t="shared" ca="1" si="45"/>
        <v>43284</v>
      </c>
      <c r="H635" s="28">
        <f t="shared" ca="1" si="46"/>
        <v>0.18938053097345131</v>
      </c>
      <c r="I635" s="28">
        <f t="shared" ca="1" si="47"/>
        <v>0.1830270504215398</v>
      </c>
    </row>
    <row r="636" spans="1:9" x14ac:dyDescent="0.25">
      <c r="A636" vm="4564">
        <f ca="1"/>
        <v>43286</v>
      </c>
      <c r="B636" vm="4494">
        <f ca="1"/>
        <v>22.68</v>
      </c>
      <c r="C636" s="6">
        <f t="shared" ca="1" si="48"/>
        <v>9.3457943925234765E-3</v>
      </c>
      <c r="D636" vm="4564">
        <f ca="1"/>
        <v>43286</v>
      </c>
      <c r="E636" vm="4565">
        <f ca="1"/>
        <v>119.05</v>
      </c>
      <c r="F636" s="6">
        <f t="shared" ca="1" si="49"/>
        <v>3.3712600084281341E-3</v>
      </c>
      <c r="G636" vm="4564">
        <f t="shared" ca="1" si="45"/>
        <v>43286</v>
      </c>
      <c r="H636" s="28">
        <f t="shared" ca="1" si="46"/>
        <v>0.19050818983620327</v>
      </c>
      <c r="I636" s="28">
        <f t="shared" ca="1" si="47"/>
        <v>0.1830270504215398</v>
      </c>
    </row>
    <row r="637" spans="1:9" x14ac:dyDescent="0.25">
      <c r="A637" vm="4566">
        <f ca="1"/>
        <v>43287</v>
      </c>
      <c r="B637" vm="4567">
        <f ca="1"/>
        <v>22.61</v>
      </c>
      <c r="C637" s="6">
        <f t="shared" ca="1" si="48"/>
        <v>-3.0864197530864335E-3</v>
      </c>
      <c r="D637" vm="4566">
        <f ca="1"/>
        <v>43287</v>
      </c>
      <c r="E637" vm="3860">
        <f ca="1"/>
        <v>118.86</v>
      </c>
      <c r="F637" s="6">
        <f t="shared" ca="1" si="49"/>
        <v>-1.5959680806383325E-3</v>
      </c>
      <c r="G637" vm="4566">
        <f t="shared" ca="1" si="45"/>
        <v>43287</v>
      </c>
      <c r="H637" s="28">
        <f t="shared" ca="1" si="46"/>
        <v>0.19022379269729092</v>
      </c>
      <c r="I637" s="28">
        <f t="shared" ca="1" si="47"/>
        <v>0.1830270504215398</v>
      </c>
    </row>
    <row r="638" spans="1:9" x14ac:dyDescent="0.25">
      <c r="A638" vm="4568">
        <f ca="1"/>
        <v>43290</v>
      </c>
      <c r="B638" vm="3870">
        <f ca="1"/>
        <v>22.55</v>
      </c>
      <c r="C638" s="6">
        <f t="shared" ca="1" si="48"/>
        <v>-2.6536930561698036E-3</v>
      </c>
      <c r="D638" vm="4568">
        <f ca="1"/>
        <v>43290</v>
      </c>
      <c r="E638" vm="4569">
        <f ca="1"/>
        <v>119.15</v>
      </c>
      <c r="F638" s="6">
        <f t="shared" ca="1" si="49"/>
        <v>2.4398451960290224E-3</v>
      </c>
      <c r="G638" vm="4568">
        <f t="shared" ca="1" si="45"/>
        <v>43290</v>
      </c>
      <c r="H638" s="28">
        <f t="shared" ca="1" si="46"/>
        <v>0.18925723877465381</v>
      </c>
      <c r="I638" s="28">
        <f t="shared" ca="1" si="47"/>
        <v>0.1830270504215398</v>
      </c>
    </row>
    <row r="639" spans="1:9" x14ac:dyDescent="0.25">
      <c r="A639" vm="4570">
        <f ca="1"/>
        <v>43291</v>
      </c>
      <c r="B639" vm="3986">
        <f ca="1"/>
        <v>22.6</v>
      </c>
      <c r="C639" s="6">
        <f t="shared" ca="1" si="48"/>
        <v>2.2172949002217113E-3</v>
      </c>
      <c r="D639" vm="4570">
        <f ca="1"/>
        <v>43291</v>
      </c>
      <c r="E639" vm="4285">
        <f ca="1"/>
        <v>118.93</v>
      </c>
      <c r="F639" s="6">
        <f t="shared" ca="1" si="49"/>
        <v>-1.8464120856063193E-3</v>
      </c>
      <c r="G639" vm="4570">
        <f t="shared" ca="1" si="45"/>
        <v>43291</v>
      </c>
      <c r="H639" s="28">
        <f t="shared" ca="1" si="46"/>
        <v>0.19002774741444547</v>
      </c>
      <c r="I639" s="28">
        <f t="shared" ca="1" si="47"/>
        <v>0.1830270504215398</v>
      </c>
    </row>
    <row r="640" spans="1:9" x14ac:dyDescent="0.25">
      <c r="A640" vm="4571">
        <f ca="1"/>
        <v>43292</v>
      </c>
      <c r="B640" vm="3837">
        <f ca="1"/>
        <v>22</v>
      </c>
      <c r="C640" s="6">
        <f t="shared" ca="1" si="48"/>
        <v>-2.6548672566371723E-2</v>
      </c>
      <c r="D640" vm="4571">
        <f ca="1"/>
        <v>43292</v>
      </c>
      <c r="E640" vm="3163">
        <f ca="1"/>
        <v>117.64</v>
      </c>
      <c r="F640" s="6">
        <f t="shared" ca="1" si="49"/>
        <v>-1.084671655595737E-2</v>
      </c>
      <c r="G640" vm="4571">
        <f t="shared" ca="1" si="45"/>
        <v>43292</v>
      </c>
      <c r="H640" s="28">
        <f t="shared" ca="1" si="46"/>
        <v>0.18701122067324039</v>
      </c>
      <c r="I640" s="28">
        <f t="shared" ca="1" si="47"/>
        <v>0.1830270504215398</v>
      </c>
    </row>
    <row r="641" spans="1:9" x14ac:dyDescent="0.25">
      <c r="A641" vm="4572">
        <f ca="1"/>
        <v>43293</v>
      </c>
      <c r="B641" vm="4058">
        <f ca="1"/>
        <v>22.14</v>
      </c>
      <c r="C641" s="6">
        <f t="shared" ca="1" si="48"/>
        <v>6.3636363636363491E-3</v>
      </c>
      <c r="D641" vm="4572">
        <f ca="1"/>
        <v>43293</v>
      </c>
      <c r="E641" vm="4573">
        <f ca="1"/>
        <v>118.13</v>
      </c>
      <c r="F641" s="6">
        <f t="shared" ca="1" si="49"/>
        <v>4.1652499149948952E-3</v>
      </c>
      <c r="G641" vm="4572">
        <f t="shared" ca="1" si="45"/>
        <v>43293</v>
      </c>
      <c r="H641" s="28">
        <f t="shared" ca="1" si="46"/>
        <v>0.18742063827986119</v>
      </c>
      <c r="I641" s="28">
        <f t="shared" ca="1" si="47"/>
        <v>0.1830270504215398</v>
      </c>
    </row>
    <row r="642" spans="1:9" x14ac:dyDescent="0.25">
      <c r="A642" vm="4574">
        <f ca="1"/>
        <v>43294</v>
      </c>
      <c r="B642" vm="4575">
        <f ca="1"/>
        <v>21.96</v>
      </c>
      <c r="C642" s="6">
        <f t="shared" ca="1" si="48"/>
        <v>-8.1300813008129413E-3</v>
      </c>
      <c r="D642" vm="4574">
        <f ca="1"/>
        <v>43294</v>
      </c>
      <c r="E642" vm="3089">
        <f ca="1"/>
        <v>117.61</v>
      </c>
      <c r="F642" s="6">
        <f t="shared" ca="1" si="49"/>
        <v>-4.4019300770337111E-3</v>
      </c>
      <c r="G642" vm="4574">
        <f t="shared" ca="1" si="45"/>
        <v>43294</v>
      </c>
      <c r="H642" s="28">
        <f t="shared" ca="1" si="46"/>
        <v>0.18671881642717456</v>
      </c>
      <c r="I642" s="28">
        <f t="shared" ca="1" si="47"/>
        <v>0.1830270504215398</v>
      </c>
    </row>
    <row r="643" spans="1:9" x14ac:dyDescent="0.25">
      <c r="A643" vm="4576">
        <f ca="1"/>
        <v>43297</v>
      </c>
      <c r="B643" vm="4379">
        <f ca="1"/>
        <v>21.87</v>
      </c>
      <c r="C643" s="6">
        <f t="shared" ca="1" si="48"/>
        <v>-4.098360655737654E-3</v>
      </c>
      <c r="D643" vm="4576">
        <f ca="1"/>
        <v>43297</v>
      </c>
      <c r="E643" vm="4577">
        <f ca="1"/>
        <v>117.55</v>
      </c>
      <c r="F643" s="6">
        <f t="shared" ca="1" si="49"/>
        <v>-5.1016070062070984E-4</v>
      </c>
      <c r="G643" vm="4576">
        <f t="shared" ca="1" si="45"/>
        <v>43297</v>
      </c>
      <c r="H643" s="28">
        <f t="shared" ca="1" si="46"/>
        <v>0.18604849000425353</v>
      </c>
      <c r="I643" s="28">
        <f t="shared" ca="1" si="47"/>
        <v>0.1830270504215398</v>
      </c>
    </row>
    <row r="644" spans="1:9" x14ac:dyDescent="0.25">
      <c r="A644" vm="4578">
        <f ca="1"/>
        <v>43298</v>
      </c>
      <c r="B644" vm="4579">
        <f ca="1"/>
        <v>21.88</v>
      </c>
      <c r="C644" s="6">
        <f t="shared" ca="1" si="48"/>
        <v>4.5724737082752931E-4</v>
      </c>
      <c r="D644" vm="4578">
        <f ca="1"/>
        <v>43298</v>
      </c>
      <c r="E644" vm="4580">
        <f ca="1"/>
        <v>116.28</v>
      </c>
      <c r="F644" s="6">
        <f t="shared" ca="1" si="49"/>
        <v>-1.0803913228413453E-2</v>
      </c>
      <c r="G644" vm="4578">
        <f t="shared" ca="1" si="45"/>
        <v>43298</v>
      </c>
      <c r="H644" s="28">
        <f t="shared" ca="1" si="46"/>
        <v>0.18816649466804264</v>
      </c>
      <c r="I644" s="28">
        <f t="shared" ca="1" si="47"/>
        <v>0.1830270504215398</v>
      </c>
    </row>
    <row r="645" spans="1:9" x14ac:dyDescent="0.25">
      <c r="A645" vm="4581">
        <f ca="1"/>
        <v>43299</v>
      </c>
      <c r="B645" vm="4426">
        <f ca="1"/>
        <v>21.86</v>
      </c>
      <c r="C645" s="6">
        <f t="shared" ca="1" si="48"/>
        <v>-9.1407678244970203E-4</v>
      </c>
      <c r="D645" vm="4581">
        <f ca="1"/>
        <v>43299</v>
      </c>
      <c r="E645" vm="4582">
        <f ca="1"/>
        <v>116.31</v>
      </c>
      <c r="F645" s="6">
        <f t="shared" ca="1" si="49"/>
        <v>2.5799793601644083E-4</v>
      </c>
      <c r="G645" vm="4581">
        <f t="shared" ca="1" si="45"/>
        <v>43299</v>
      </c>
      <c r="H645" s="28">
        <f t="shared" ca="1" si="46"/>
        <v>0.18794600636230763</v>
      </c>
      <c r="I645" s="28">
        <f t="shared" ca="1" si="47"/>
        <v>0.1830270504215398</v>
      </c>
    </row>
    <row r="646" spans="1:9" x14ac:dyDescent="0.25">
      <c r="A646" vm="4583">
        <f ca="1"/>
        <v>43300</v>
      </c>
      <c r="B646" vm="4270">
        <f ca="1"/>
        <v>21.58</v>
      </c>
      <c r="C646" s="6">
        <f t="shared" ca="1" si="48"/>
        <v>-1.2808783165599302E-2</v>
      </c>
      <c r="D646" vm="4583">
        <f ca="1"/>
        <v>43300</v>
      </c>
      <c r="E646" vm="4584">
        <f ca="1"/>
        <v>115.81</v>
      </c>
      <c r="F646" s="6">
        <f t="shared" ca="1" si="49"/>
        <v>-4.2988565041699456E-3</v>
      </c>
      <c r="G646" vm="4583">
        <f t="shared" ref="G646:G709" ca="1" si="50">D646</f>
        <v>43300</v>
      </c>
      <c r="H646" s="28">
        <f t="shared" ref="H646:H709" ca="1" si="51">B646/E646</f>
        <v>0.18633969432691475</v>
      </c>
      <c r="I646" s="28">
        <f t="shared" ref="I646:I709" ca="1" si="52">AVERAGE(H$5:H$2457)</f>
        <v>0.1830270504215398</v>
      </c>
    </row>
    <row r="647" spans="1:9" x14ac:dyDescent="0.25">
      <c r="A647" vm="4585">
        <f ca="1"/>
        <v>43301</v>
      </c>
      <c r="B647" vm="4586">
        <f ca="1"/>
        <v>21.78</v>
      </c>
      <c r="C647" s="6">
        <f t="shared" ref="C647:C710" ca="1" si="53">B647/B646-1</f>
        <v>9.2678405931418961E-3</v>
      </c>
      <c r="D647" vm="4585">
        <f ca="1"/>
        <v>43301</v>
      </c>
      <c r="E647" vm="4587">
        <f ca="1"/>
        <v>116.56</v>
      </c>
      <c r="F647" s="6">
        <f t="shared" ref="F647:F710" ca="1" si="54">E647/E646-1</f>
        <v>6.4761246869873279E-3</v>
      </c>
      <c r="G647" vm="4585">
        <f t="shared" ca="1" si="50"/>
        <v>43301</v>
      </c>
      <c r="H647" s="28">
        <f t="shared" ca="1" si="51"/>
        <v>0.18685655456417297</v>
      </c>
      <c r="I647" s="28">
        <f t="shared" ca="1" si="52"/>
        <v>0.1830270504215398</v>
      </c>
    </row>
    <row r="648" spans="1:9" x14ac:dyDescent="0.25">
      <c r="A648" vm="4588">
        <f ca="1"/>
        <v>43304</v>
      </c>
      <c r="B648" vm="3659">
        <f ca="1"/>
        <v>21.33</v>
      </c>
      <c r="C648" s="6">
        <f t="shared" ca="1" si="53"/>
        <v>-2.0661157024793542E-2</v>
      </c>
      <c r="D648" vm="4588">
        <f ca="1"/>
        <v>43304</v>
      </c>
      <c r="E648" vm="4589">
        <f ca="1"/>
        <v>116</v>
      </c>
      <c r="F648" s="6">
        <f t="shared" ca="1" si="54"/>
        <v>-4.8043925875086435E-3</v>
      </c>
      <c r="G648" vm="4588">
        <f t="shared" ca="1" si="50"/>
        <v>43304</v>
      </c>
      <c r="H648" s="28">
        <f t="shared" ca="1" si="51"/>
        <v>0.18387931034482757</v>
      </c>
      <c r="I648" s="28">
        <f t="shared" ca="1" si="52"/>
        <v>0.1830270504215398</v>
      </c>
    </row>
    <row r="649" spans="1:9" x14ac:dyDescent="0.25">
      <c r="A649" vm="4590">
        <f ca="1"/>
        <v>43305</v>
      </c>
      <c r="B649" vm="4591">
        <f ca="1"/>
        <v>21.62</v>
      </c>
      <c r="C649" s="6">
        <f t="shared" ca="1" si="53"/>
        <v>1.3595874355368132E-2</v>
      </c>
      <c r="D649" vm="4590">
        <f ca="1"/>
        <v>43305</v>
      </c>
      <c r="E649" vm="3946">
        <f ca="1"/>
        <v>116.04</v>
      </c>
      <c r="F649" s="6">
        <f t="shared" ca="1" si="54"/>
        <v>3.4482758620701937E-4</v>
      </c>
      <c r="G649" vm="4590">
        <f t="shared" ca="1" si="50"/>
        <v>43305</v>
      </c>
      <c r="H649" s="28">
        <f t="shared" ca="1" si="51"/>
        <v>0.1863150637711134</v>
      </c>
      <c r="I649" s="28">
        <f t="shared" ca="1" si="52"/>
        <v>0.1830270504215398</v>
      </c>
    </row>
    <row r="650" spans="1:9" x14ac:dyDescent="0.25">
      <c r="A650" vm="4592">
        <f ca="1"/>
        <v>43306</v>
      </c>
      <c r="B650" vm="4015">
        <f ca="1"/>
        <v>21.8</v>
      </c>
      <c r="C650" s="6">
        <f t="shared" ca="1" si="53"/>
        <v>8.3256244218317121E-3</v>
      </c>
      <c r="D650" vm="4592">
        <f ca="1"/>
        <v>43306</v>
      </c>
      <c r="E650" vm="4593">
        <f ca="1"/>
        <v>116.68</v>
      </c>
      <c r="F650" s="6">
        <f t="shared" ca="1" si="54"/>
        <v>5.515339538090247E-3</v>
      </c>
      <c r="G650" vm="4592">
        <f t="shared" ca="1" si="50"/>
        <v>43306</v>
      </c>
      <c r="H650" s="28">
        <f t="shared" ca="1" si="51"/>
        <v>0.18683579019540625</v>
      </c>
      <c r="I650" s="28">
        <f t="shared" ca="1" si="52"/>
        <v>0.1830270504215398</v>
      </c>
    </row>
    <row r="651" spans="1:9" x14ac:dyDescent="0.25">
      <c r="A651" vm="4594">
        <f ca="1"/>
        <v>43307</v>
      </c>
      <c r="B651" vm="4595">
        <f ca="1"/>
        <v>21.39</v>
      </c>
      <c r="C651" s="6">
        <f t="shared" ca="1" si="53"/>
        <v>-1.8807339449541272E-2</v>
      </c>
      <c r="D651" vm="4594">
        <f ca="1"/>
        <v>43307</v>
      </c>
      <c r="E651" vm="4596">
        <f ca="1"/>
        <v>115.77</v>
      </c>
      <c r="F651" s="6">
        <f t="shared" ca="1" si="54"/>
        <v>-7.7991086732945858E-3</v>
      </c>
      <c r="G651" vm="4594">
        <f t="shared" ca="1" si="50"/>
        <v>43307</v>
      </c>
      <c r="H651" s="28">
        <f t="shared" ca="1" si="51"/>
        <v>0.18476289194091736</v>
      </c>
      <c r="I651" s="28">
        <f t="shared" ca="1" si="52"/>
        <v>0.1830270504215398</v>
      </c>
    </row>
    <row r="652" spans="1:9" x14ac:dyDescent="0.25">
      <c r="A652" vm="4597">
        <f ca="1"/>
        <v>43308</v>
      </c>
      <c r="B652" vm="4598">
        <f ca="1"/>
        <v>21.32</v>
      </c>
      <c r="C652" s="6">
        <f t="shared" ca="1" si="53"/>
        <v>-3.2725572697522853E-3</v>
      </c>
      <c r="D652" vm="4597">
        <f ca="1"/>
        <v>43308</v>
      </c>
      <c r="E652" vm="4599">
        <f ca="1"/>
        <v>115.83</v>
      </c>
      <c r="F652" s="6">
        <f t="shared" ca="1" si="54"/>
        <v>5.1826898160145518E-4</v>
      </c>
      <c r="G652" vm="4597">
        <f t="shared" ca="1" si="50"/>
        <v>43308</v>
      </c>
      <c r="H652" s="28">
        <f t="shared" ca="1" si="51"/>
        <v>0.18406285072951739</v>
      </c>
      <c r="I652" s="28">
        <f t="shared" ca="1" si="52"/>
        <v>0.1830270504215398</v>
      </c>
    </row>
    <row r="653" spans="1:9" x14ac:dyDescent="0.25">
      <c r="A653" vm="4600">
        <f ca="1"/>
        <v>43311</v>
      </c>
      <c r="B653" vm="4423">
        <f ca="1"/>
        <v>21.27</v>
      </c>
      <c r="C653" s="6">
        <f t="shared" ca="1" si="53"/>
        <v>-2.3452157598499168E-3</v>
      </c>
      <c r="D653" vm="4600">
        <f ca="1"/>
        <v>43311</v>
      </c>
      <c r="E653" vm="4601">
        <f ca="1"/>
        <v>115.65</v>
      </c>
      <c r="F653" s="6">
        <f t="shared" ca="1" si="54"/>
        <v>-1.5540015540015384E-3</v>
      </c>
      <c r="G653" vm="4600">
        <f t="shared" ca="1" si="50"/>
        <v>43311</v>
      </c>
      <c r="H653" s="28">
        <f t="shared" ca="1" si="51"/>
        <v>0.18391699092088196</v>
      </c>
      <c r="I653" s="28">
        <f t="shared" ca="1" si="52"/>
        <v>0.1830270504215398</v>
      </c>
    </row>
    <row r="654" spans="1:9" x14ac:dyDescent="0.25">
      <c r="A654" vm="4602">
        <f ca="1"/>
        <v>43312</v>
      </c>
      <c r="B654" vm="4603">
        <f ca="1"/>
        <v>21.28</v>
      </c>
      <c r="C654" s="6">
        <f t="shared" ca="1" si="53"/>
        <v>4.7014574518100538E-4</v>
      </c>
      <c r="D654" vm="4602">
        <f ca="1"/>
        <v>43312</v>
      </c>
      <c r="E654" vm="4604">
        <f ca="1"/>
        <v>115.99</v>
      </c>
      <c r="F654" s="6">
        <f t="shared" ca="1" si="54"/>
        <v>2.9399048854301668E-3</v>
      </c>
      <c r="G654" vm="4602">
        <f t="shared" ca="1" si="50"/>
        <v>43312</v>
      </c>
      <c r="H654" s="28">
        <f t="shared" ca="1" si="51"/>
        <v>0.18346409173204589</v>
      </c>
      <c r="I654" s="28">
        <f t="shared" ca="1" si="52"/>
        <v>0.1830270504215398</v>
      </c>
    </row>
    <row r="655" spans="1:9" x14ac:dyDescent="0.25">
      <c r="A655" vm="4605">
        <f ca="1"/>
        <v>43313</v>
      </c>
      <c r="B655" vm="4606">
        <f ca="1"/>
        <v>21.11</v>
      </c>
      <c r="C655" s="6">
        <f t="shared" ca="1" si="53"/>
        <v>-7.9887218045113784E-3</v>
      </c>
      <c r="D655" vm="4605">
        <f ca="1"/>
        <v>43313</v>
      </c>
      <c r="E655" vm="4607">
        <f ca="1"/>
        <v>115.14</v>
      </c>
      <c r="F655" s="6">
        <f t="shared" ca="1" si="54"/>
        <v>-7.3282179498231903E-3</v>
      </c>
      <c r="G655" vm="4605">
        <f t="shared" ca="1" si="50"/>
        <v>43313</v>
      </c>
      <c r="H655" s="28">
        <f t="shared" ca="1" si="51"/>
        <v>0.18334201841236755</v>
      </c>
      <c r="I655" s="28">
        <f t="shared" ca="1" si="52"/>
        <v>0.1830270504215398</v>
      </c>
    </row>
    <row r="656" spans="1:9" x14ac:dyDescent="0.25">
      <c r="A656" vm="4608">
        <f ca="1"/>
        <v>43314</v>
      </c>
      <c r="B656" vm="4609">
        <f ca="1"/>
        <v>20.94</v>
      </c>
      <c r="C656" s="6">
        <f t="shared" ca="1" si="53"/>
        <v>-8.0530554239696128E-3</v>
      </c>
      <c r="D656" vm="4608">
        <f ca="1"/>
        <v>43314</v>
      </c>
      <c r="E656" vm="4610">
        <f ca="1"/>
        <v>114.52</v>
      </c>
      <c r="F656" s="6">
        <f t="shared" ca="1" si="54"/>
        <v>-5.3847490012159938E-3</v>
      </c>
      <c r="G656" vm="4608">
        <f t="shared" ca="1" si="50"/>
        <v>43314</v>
      </c>
      <c r="H656" s="28">
        <f t="shared" ca="1" si="51"/>
        <v>0.18285015717778555</v>
      </c>
      <c r="I656" s="28">
        <f t="shared" ca="1" si="52"/>
        <v>0.1830270504215398</v>
      </c>
    </row>
    <row r="657" spans="1:9" x14ac:dyDescent="0.25">
      <c r="A657" vm="4611">
        <f ca="1"/>
        <v>43315</v>
      </c>
      <c r="B657" vm="4612">
        <f ca="1"/>
        <v>21.16</v>
      </c>
      <c r="C657" s="6">
        <f t="shared" ca="1" si="53"/>
        <v>1.0506208213944657E-2</v>
      </c>
      <c r="D657" vm="4611">
        <f ca="1"/>
        <v>43315</v>
      </c>
      <c r="E657" vm="4613">
        <f ca="1"/>
        <v>114.92</v>
      </c>
      <c r="F657" s="6">
        <f t="shared" ca="1" si="54"/>
        <v>3.4928396786588767E-3</v>
      </c>
      <c r="G657" vm="4611">
        <f t="shared" ca="1" si="50"/>
        <v>43315</v>
      </c>
      <c r="H657" s="28">
        <f t="shared" ca="1" si="51"/>
        <v>0.18412808910546466</v>
      </c>
      <c r="I657" s="28">
        <f t="shared" ca="1" si="52"/>
        <v>0.1830270504215398</v>
      </c>
    </row>
    <row r="658" spans="1:9" x14ac:dyDescent="0.25">
      <c r="A658" vm="4614">
        <f ca="1"/>
        <v>43318</v>
      </c>
      <c r="B658" vm="4615">
        <f ca="1"/>
        <v>20.9</v>
      </c>
      <c r="C658" s="6">
        <f t="shared" ca="1" si="53"/>
        <v>-1.2287334593572896E-2</v>
      </c>
      <c r="D658" vm="4614">
        <f ca="1"/>
        <v>43318</v>
      </c>
      <c r="E658" vm="4616">
        <f ca="1"/>
        <v>114.33</v>
      </c>
      <c r="F658" s="6">
        <f t="shared" ca="1" si="54"/>
        <v>-5.134006265227975E-3</v>
      </c>
      <c r="G658" vm="4614">
        <f t="shared" ca="1" si="50"/>
        <v>43318</v>
      </c>
      <c r="H658" s="28">
        <f t="shared" ca="1" si="51"/>
        <v>0.18280416338668765</v>
      </c>
      <c r="I658" s="28">
        <f t="shared" ca="1" si="52"/>
        <v>0.1830270504215398</v>
      </c>
    </row>
    <row r="659" spans="1:9" x14ac:dyDescent="0.25">
      <c r="A659" vm="4617">
        <f ca="1"/>
        <v>43319</v>
      </c>
      <c r="B659" vm="3653">
        <f ca="1"/>
        <v>20.66</v>
      </c>
      <c r="C659" s="6">
        <f t="shared" ca="1" si="53"/>
        <v>-1.1483253588516651E-2</v>
      </c>
      <c r="D659" vm="4617">
        <f ca="1"/>
        <v>43319</v>
      </c>
      <c r="E659" vm="4618">
        <f ca="1"/>
        <v>114.59</v>
      </c>
      <c r="F659" s="6">
        <f t="shared" ca="1" si="54"/>
        <v>2.2741187789732109E-3</v>
      </c>
      <c r="G659" vm="4617">
        <f t="shared" ca="1" si="50"/>
        <v>43319</v>
      </c>
      <c r="H659" s="28">
        <f t="shared" ca="1" si="51"/>
        <v>0.1802949646566018</v>
      </c>
      <c r="I659" s="28">
        <f t="shared" ca="1" si="52"/>
        <v>0.1830270504215398</v>
      </c>
    </row>
    <row r="660" spans="1:9" x14ac:dyDescent="0.25">
      <c r="A660" vm="4619">
        <f ca="1"/>
        <v>43320</v>
      </c>
      <c r="B660" vm="4620">
        <f ca="1"/>
        <v>20.76</v>
      </c>
      <c r="C660" s="6">
        <f t="shared" ca="1" si="53"/>
        <v>4.8402710551791461E-3</v>
      </c>
      <c r="D660" vm="4619">
        <f ca="1"/>
        <v>43320</v>
      </c>
      <c r="E660" vm="4621">
        <f ca="1"/>
        <v>114.91</v>
      </c>
      <c r="F660" s="6">
        <f t="shared" ca="1" si="54"/>
        <v>2.7925647962299127E-3</v>
      </c>
      <c r="G660" vm="4619">
        <f t="shared" ca="1" si="50"/>
        <v>43320</v>
      </c>
      <c r="H660" s="28">
        <f t="shared" ca="1" si="51"/>
        <v>0.18066312766512926</v>
      </c>
      <c r="I660" s="28">
        <f t="shared" ca="1" si="52"/>
        <v>0.1830270504215398</v>
      </c>
    </row>
    <row r="661" spans="1:9" x14ac:dyDescent="0.25">
      <c r="A661" vm="4622">
        <f ca="1"/>
        <v>43321</v>
      </c>
      <c r="B661" vm="4623">
        <f ca="1"/>
        <v>20.71</v>
      </c>
      <c r="C661" s="6">
        <f t="shared" ca="1" si="53"/>
        <v>-2.408477842003931E-3</v>
      </c>
      <c r="D661" vm="4622">
        <f ca="1"/>
        <v>43321</v>
      </c>
      <c r="E661" vm="3838">
        <f ca="1"/>
        <v>114.74</v>
      </c>
      <c r="F661" s="6">
        <f t="shared" ca="1" si="54"/>
        <v>-1.4794186754851779E-3</v>
      </c>
      <c r="G661" vm="4622">
        <f t="shared" ca="1" si="50"/>
        <v>43321</v>
      </c>
      <c r="H661" s="28">
        <f t="shared" ca="1" si="51"/>
        <v>0.1804950322468189</v>
      </c>
      <c r="I661" s="28">
        <f t="shared" ca="1" si="52"/>
        <v>0.1830270504215398</v>
      </c>
    </row>
    <row r="662" spans="1:9" x14ac:dyDescent="0.25">
      <c r="A662" vm="4624">
        <f ca="1"/>
        <v>43322</v>
      </c>
      <c r="B662" vm="4625">
        <f ca="1"/>
        <v>20.56</v>
      </c>
      <c r="C662" s="6">
        <f t="shared" ca="1" si="53"/>
        <v>-7.2428778367938929E-3</v>
      </c>
      <c r="D662" vm="4624">
        <f ca="1"/>
        <v>43322</v>
      </c>
      <c r="E662" vm="4626">
        <f ca="1"/>
        <v>114.69</v>
      </c>
      <c r="F662" s="6">
        <f t="shared" ca="1" si="54"/>
        <v>-4.3576782290388749E-4</v>
      </c>
      <c r="G662" vm="4624">
        <f t="shared" ca="1" si="50"/>
        <v>43322</v>
      </c>
      <c r="H662" s="28">
        <f t="shared" ca="1" si="51"/>
        <v>0.17926584706600401</v>
      </c>
      <c r="I662" s="28">
        <f t="shared" ca="1" si="52"/>
        <v>0.1830270504215398</v>
      </c>
    </row>
    <row r="663" spans="1:9" x14ac:dyDescent="0.25">
      <c r="A663" vm="4627">
        <f ca="1"/>
        <v>43325</v>
      </c>
      <c r="B663" vm="3124">
        <f ca="1"/>
        <v>19.98</v>
      </c>
      <c r="C663" s="6">
        <f t="shared" ca="1" si="53"/>
        <v>-2.821011673151741E-2</v>
      </c>
      <c r="D663" vm="4627">
        <f ca="1"/>
        <v>43325</v>
      </c>
      <c r="E663" vm="4628">
        <f ca="1"/>
        <v>112.96</v>
      </c>
      <c r="F663" s="6">
        <f t="shared" ca="1" si="54"/>
        <v>-1.5084139855262024E-2</v>
      </c>
      <c r="G663" vm="4627">
        <f t="shared" ca="1" si="50"/>
        <v>43325</v>
      </c>
      <c r="H663" s="28">
        <f t="shared" ca="1" si="51"/>
        <v>0.17687677053824363</v>
      </c>
      <c r="I663" s="28">
        <f t="shared" ca="1" si="52"/>
        <v>0.1830270504215398</v>
      </c>
    </row>
    <row r="664" spans="1:9" x14ac:dyDescent="0.25">
      <c r="A664" vm="4629">
        <f ca="1"/>
        <v>43326</v>
      </c>
      <c r="B664" vm="4630">
        <f ca="1"/>
        <v>19.77</v>
      </c>
      <c r="C664" s="6">
        <f t="shared" ca="1" si="53"/>
        <v>-1.0510510510510551E-2</v>
      </c>
      <c r="D664" vm="4629">
        <f ca="1"/>
        <v>43326</v>
      </c>
      <c r="E664" vm="4631">
        <f ca="1"/>
        <v>113.07</v>
      </c>
      <c r="F664" s="6">
        <f t="shared" ca="1" si="54"/>
        <v>9.7379603399438963E-4</v>
      </c>
      <c r="G664" vm="4629">
        <f t="shared" ca="1" si="50"/>
        <v>43326</v>
      </c>
      <c r="H664" s="28">
        <f t="shared" ca="1" si="51"/>
        <v>0.17484743963916158</v>
      </c>
      <c r="I664" s="28">
        <f t="shared" ca="1" si="52"/>
        <v>0.1830270504215398</v>
      </c>
    </row>
    <row r="665" spans="1:9" x14ac:dyDescent="0.25">
      <c r="A665" vm="4632">
        <f ca="1"/>
        <v>43327</v>
      </c>
      <c r="B665" vm="4633">
        <f ca="1"/>
        <v>18.600000000000001</v>
      </c>
      <c r="C665" s="6">
        <f t="shared" ca="1" si="53"/>
        <v>-5.9180576631259418E-2</v>
      </c>
      <c r="D665" vm="4632">
        <f ca="1"/>
        <v>43327</v>
      </c>
      <c r="E665" vm="4634">
        <f ca="1"/>
        <v>111.19</v>
      </c>
      <c r="F665" s="6">
        <f t="shared" ca="1" si="54"/>
        <v>-1.6626868311665266E-2</v>
      </c>
      <c r="G665" vm="4632">
        <f t="shared" ca="1" si="50"/>
        <v>43327</v>
      </c>
      <c r="H665" s="28">
        <f t="shared" ca="1" si="51"/>
        <v>0.16728123032646822</v>
      </c>
      <c r="I665" s="28">
        <f t="shared" ca="1" si="52"/>
        <v>0.1830270504215398</v>
      </c>
    </row>
    <row r="666" spans="1:9" x14ac:dyDescent="0.25">
      <c r="A666" vm="4635">
        <f ca="1"/>
        <v>43328</v>
      </c>
      <c r="B666" vm="4636">
        <f ca="1"/>
        <v>18.16</v>
      </c>
      <c r="C666" s="6">
        <f t="shared" ca="1" si="53"/>
        <v>-2.3655913978494647E-2</v>
      </c>
      <c r="D666" vm="4635">
        <f ca="1"/>
        <v>43328</v>
      </c>
      <c r="E666" vm="4637">
        <f ca="1"/>
        <v>111.1</v>
      </c>
      <c r="F666" s="6">
        <f t="shared" ca="1" si="54"/>
        <v>-8.0942530803129742E-4</v>
      </c>
      <c r="G666" vm="4635">
        <f t="shared" ca="1" si="50"/>
        <v>43328</v>
      </c>
      <c r="H666" s="28">
        <f t="shared" ca="1" si="51"/>
        <v>0.16345634563456346</v>
      </c>
      <c r="I666" s="28">
        <f t="shared" ca="1" si="52"/>
        <v>0.1830270504215398</v>
      </c>
    </row>
    <row r="667" spans="1:9" x14ac:dyDescent="0.25">
      <c r="A667" vm="4638">
        <f ca="1"/>
        <v>43329</v>
      </c>
      <c r="B667" vm="4639">
        <f ca="1"/>
        <v>18.72</v>
      </c>
      <c r="C667" s="6">
        <f t="shared" ca="1" si="53"/>
        <v>3.0837004405286361E-2</v>
      </c>
      <c r="D667" vm="4638">
        <f ca="1"/>
        <v>43329</v>
      </c>
      <c r="E667" vm="4640">
        <f ca="1"/>
        <v>112.13</v>
      </c>
      <c r="F667" s="6">
        <f t="shared" ca="1" si="54"/>
        <v>9.2709270927093801E-3</v>
      </c>
      <c r="G667" vm="4638">
        <f t="shared" ca="1" si="50"/>
        <v>43329</v>
      </c>
      <c r="H667" s="28">
        <f t="shared" ca="1" si="51"/>
        <v>0.16694907696423794</v>
      </c>
      <c r="I667" s="28">
        <f t="shared" ca="1" si="52"/>
        <v>0.1830270504215398</v>
      </c>
    </row>
    <row r="668" spans="1:9" x14ac:dyDescent="0.25">
      <c r="A668" vm="4641">
        <f ca="1"/>
        <v>43332</v>
      </c>
      <c r="B668" vm="4642">
        <f ca="1"/>
        <v>18.79</v>
      </c>
      <c r="C668" s="6">
        <f t="shared" ca="1" si="53"/>
        <v>3.739316239316226E-3</v>
      </c>
      <c r="D668" vm="4641">
        <f ca="1"/>
        <v>43332</v>
      </c>
      <c r="E668" vm="4643">
        <f ca="1"/>
        <v>112.69</v>
      </c>
      <c r="F668" s="6">
        <f t="shared" ca="1" si="54"/>
        <v>4.9942031570497925E-3</v>
      </c>
      <c r="G668" vm="4641">
        <f t="shared" ca="1" si="50"/>
        <v>43332</v>
      </c>
      <c r="H668" s="28">
        <f t="shared" ca="1" si="51"/>
        <v>0.16674061584878871</v>
      </c>
      <c r="I668" s="28">
        <f t="shared" ca="1" si="52"/>
        <v>0.1830270504215398</v>
      </c>
    </row>
    <row r="669" spans="1:9" x14ac:dyDescent="0.25">
      <c r="A669" vm="4644">
        <f ca="1"/>
        <v>43333</v>
      </c>
      <c r="B669" vm="3085">
        <f ca="1"/>
        <v>18.920000000000002</v>
      </c>
      <c r="C669" s="6">
        <f t="shared" ca="1" si="53"/>
        <v>6.9185737094199506E-3</v>
      </c>
      <c r="D669" vm="4644">
        <f ca="1"/>
        <v>43333</v>
      </c>
      <c r="E669" vm="4645">
        <f ca="1"/>
        <v>113.02</v>
      </c>
      <c r="F669" s="6">
        <f t="shared" ca="1" si="54"/>
        <v>2.9283876120329566E-3</v>
      </c>
      <c r="G669" vm="4644">
        <f t="shared" ca="1" si="50"/>
        <v>43333</v>
      </c>
      <c r="H669" s="28">
        <f t="shared" ca="1" si="51"/>
        <v>0.16740399929216071</v>
      </c>
      <c r="I669" s="28">
        <f t="shared" ca="1" si="52"/>
        <v>0.1830270504215398</v>
      </c>
    </row>
    <row r="670" spans="1:9" x14ac:dyDescent="0.25">
      <c r="A670" vm="4646">
        <f ca="1"/>
        <v>43334</v>
      </c>
      <c r="B670" vm="4647">
        <f ca="1"/>
        <v>19.059999999999999</v>
      </c>
      <c r="C670" s="6">
        <f t="shared" ca="1" si="53"/>
        <v>7.3995771670187782E-3</v>
      </c>
      <c r="D670" vm="4646">
        <f ca="1"/>
        <v>43334</v>
      </c>
      <c r="E670" vm="3648">
        <f ca="1"/>
        <v>113.27</v>
      </c>
      <c r="F670" s="6">
        <f t="shared" ca="1" si="54"/>
        <v>2.2119978764820747E-3</v>
      </c>
      <c r="G670" vm="4646">
        <f t="shared" ca="1" si="50"/>
        <v>43334</v>
      </c>
      <c r="H670" s="28">
        <f t="shared" ca="1" si="51"/>
        <v>0.16827050410523528</v>
      </c>
      <c r="I670" s="28">
        <f t="shared" ca="1" si="52"/>
        <v>0.1830270504215398</v>
      </c>
    </row>
    <row r="671" spans="1:9" x14ac:dyDescent="0.25">
      <c r="A671" vm="4648">
        <f ca="1"/>
        <v>43335</v>
      </c>
      <c r="B671" vm="4649">
        <f ca="1"/>
        <v>18.46</v>
      </c>
      <c r="C671" s="6">
        <f t="shared" ca="1" si="53"/>
        <v>-3.1479538300104859E-2</v>
      </c>
      <c r="D671" vm="4648">
        <f ca="1"/>
        <v>43335</v>
      </c>
      <c r="E671" vm="4650">
        <f ca="1"/>
        <v>112.2</v>
      </c>
      <c r="F671" s="6">
        <f t="shared" ca="1" si="54"/>
        <v>-9.4464553721196332E-3</v>
      </c>
      <c r="G671" vm="4648">
        <f t="shared" ca="1" si="50"/>
        <v>43335</v>
      </c>
      <c r="H671" s="28">
        <f t="shared" ca="1" si="51"/>
        <v>0.16452762923351158</v>
      </c>
      <c r="I671" s="28">
        <f t="shared" ca="1" si="52"/>
        <v>0.1830270504215398</v>
      </c>
    </row>
    <row r="672" spans="1:9" x14ac:dyDescent="0.25">
      <c r="A672" vm="4651">
        <f ca="1"/>
        <v>43336</v>
      </c>
      <c r="B672" vm="4652">
        <f ca="1"/>
        <v>18.95</v>
      </c>
      <c r="C672" s="6">
        <f t="shared" ca="1" si="53"/>
        <v>2.6543878656554609E-2</v>
      </c>
      <c r="D672" vm="4651">
        <f ca="1"/>
        <v>43336</v>
      </c>
      <c r="E672" vm="4653">
        <f ca="1"/>
        <v>114.16</v>
      </c>
      <c r="F672" s="6">
        <f t="shared" ca="1" si="54"/>
        <v>1.7468805704099699E-2</v>
      </c>
      <c r="G672" vm="4651">
        <f t="shared" ca="1" si="50"/>
        <v>43336</v>
      </c>
      <c r="H672" s="28">
        <f t="shared" ca="1" si="51"/>
        <v>0.16599509460406447</v>
      </c>
      <c r="I672" s="28">
        <f t="shared" ca="1" si="52"/>
        <v>0.1830270504215398</v>
      </c>
    </row>
    <row r="673" spans="1:9" x14ac:dyDescent="0.25">
      <c r="A673" vm="4654">
        <f ca="1"/>
        <v>43339</v>
      </c>
      <c r="B673" vm="4655">
        <f ca="1"/>
        <v>19.28</v>
      </c>
      <c r="C673" s="6">
        <f t="shared" ca="1" si="53"/>
        <v>1.7414248021108358E-2</v>
      </c>
      <c r="D673" vm="4654">
        <f ca="1"/>
        <v>43339</v>
      </c>
      <c r="E673" vm="4618">
        <f ca="1"/>
        <v>114.59</v>
      </c>
      <c r="F673" s="6">
        <f t="shared" ca="1" si="54"/>
        <v>3.7666433076384287E-3</v>
      </c>
      <c r="G673" vm="4654">
        <f t="shared" ca="1" si="50"/>
        <v>43339</v>
      </c>
      <c r="H673" s="28">
        <f t="shared" ca="1" si="51"/>
        <v>0.16825202897285976</v>
      </c>
      <c r="I673" s="28">
        <f t="shared" ca="1" si="52"/>
        <v>0.1830270504215398</v>
      </c>
    </row>
    <row r="674" spans="1:9" x14ac:dyDescent="0.25">
      <c r="A674" vm="4656">
        <f ca="1"/>
        <v>43340</v>
      </c>
      <c r="B674" vm="3085">
        <f ca="1"/>
        <v>18.920000000000002</v>
      </c>
      <c r="C674" s="6">
        <f t="shared" ca="1" si="53"/>
        <v>-1.8672199170124415E-2</v>
      </c>
      <c r="D674" vm="4656">
        <f ca="1"/>
        <v>43340</v>
      </c>
      <c r="E674" vm="4657">
        <f ca="1"/>
        <v>113.68</v>
      </c>
      <c r="F674" s="6">
        <f t="shared" ca="1" si="54"/>
        <v>-7.9413561392791543E-3</v>
      </c>
      <c r="G674" vm="4656">
        <f t="shared" ca="1" si="50"/>
        <v>43340</v>
      </c>
      <c r="H674" s="28">
        <f t="shared" ca="1" si="51"/>
        <v>0.16643209007741028</v>
      </c>
      <c r="I674" s="28">
        <f t="shared" ca="1" si="52"/>
        <v>0.1830270504215398</v>
      </c>
    </row>
    <row r="675" spans="1:9" x14ac:dyDescent="0.25">
      <c r="A675" vm="4658">
        <f ca="1"/>
        <v>43341</v>
      </c>
      <c r="B675" vm="3681">
        <f ca="1"/>
        <v>18.989999999999998</v>
      </c>
      <c r="C675" s="6">
        <f t="shared" ca="1" si="53"/>
        <v>3.6997885835092781E-3</v>
      </c>
      <c r="D675" vm="4658">
        <f ca="1"/>
        <v>43341</v>
      </c>
      <c r="E675" vm="4659">
        <f ca="1"/>
        <v>114.2</v>
      </c>
      <c r="F675" s="6">
        <f t="shared" ca="1" si="54"/>
        <v>4.5742434904996188E-3</v>
      </c>
      <c r="G675" vm="4658">
        <f t="shared" ca="1" si="50"/>
        <v>43341</v>
      </c>
      <c r="H675" s="28">
        <f t="shared" ca="1" si="51"/>
        <v>0.16628721541155866</v>
      </c>
      <c r="I675" s="28">
        <f t="shared" ca="1" si="52"/>
        <v>0.1830270504215398</v>
      </c>
    </row>
    <row r="676" spans="1:9" x14ac:dyDescent="0.25">
      <c r="A676" vm="4660">
        <f ca="1"/>
        <v>43342</v>
      </c>
      <c r="B676" vm="3094">
        <f ca="1"/>
        <v>18.690000000000001</v>
      </c>
      <c r="C676" s="6">
        <f t="shared" ca="1" si="53"/>
        <v>-1.5797788309636518E-2</v>
      </c>
      <c r="D676" vm="4660">
        <f ca="1"/>
        <v>43342</v>
      </c>
      <c r="E676" vm="4661">
        <f ca="1"/>
        <v>113.64</v>
      </c>
      <c r="F676" s="6">
        <f t="shared" ca="1" si="54"/>
        <v>-4.9036777583187918E-3</v>
      </c>
      <c r="G676" vm="4660">
        <f t="shared" ca="1" si="50"/>
        <v>43342</v>
      </c>
      <c r="H676" s="28">
        <f t="shared" ca="1" si="51"/>
        <v>0.16446673706441395</v>
      </c>
      <c r="I676" s="28">
        <f t="shared" ca="1" si="52"/>
        <v>0.1830270504215398</v>
      </c>
    </row>
    <row r="677" spans="1:9" x14ac:dyDescent="0.25">
      <c r="A677" vm="4662">
        <f ca="1"/>
        <v>43343</v>
      </c>
      <c r="B677" vm="4663">
        <f ca="1"/>
        <v>18.55</v>
      </c>
      <c r="C677" s="6">
        <f t="shared" ca="1" si="53"/>
        <v>-7.4906367041198685E-3</v>
      </c>
      <c r="D677" vm="4662">
        <f ca="1"/>
        <v>43343</v>
      </c>
      <c r="E677" vm="4664">
        <f ca="1"/>
        <v>113.51</v>
      </c>
      <c r="F677" s="6">
        <f t="shared" ca="1" si="54"/>
        <v>-1.1439633931713544E-3</v>
      </c>
      <c r="G677" vm="4662">
        <f t="shared" ca="1" si="50"/>
        <v>43343</v>
      </c>
      <c r="H677" s="28">
        <f t="shared" ca="1" si="51"/>
        <v>0.16342172495815346</v>
      </c>
      <c r="I677" s="28">
        <f t="shared" ca="1" si="52"/>
        <v>0.1830270504215398</v>
      </c>
    </row>
    <row r="678" spans="1:9" x14ac:dyDescent="0.25">
      <c r="A678" vm="4665">
        <f ca="1"/>
        <v>43347</v>
      </c>
      <c r="B678" vm="4666">
        <f ca="1"/>
        <v>18.02</v>
      </c>
      <c r="C678" s="6">
        <f t="shared" ca="1" si="53"/>
        <v>-2.8571428571428581E-2</v>
      </c>
      <c r="D678" vm="4665">
        <f ca="1"/>
        <v>43347</v>
      </c>
      <c r="E678" vm="4667">
        <f ca="1"/>
        <v>112.93</v>
      </c>
      <c r="F678" s="6">
        <f t="shared" ca="1" si="54"/>
        <v>-5.1096819663465354E-3</v>
      </c>
      <c r="G678" vm="4665">
        <f t="shared" ca="1" si="50"/>
        <v>43347</v>
      </c>
      <c r="H678" s="28">
        <f t="shared" ca="1" si="51"/>
        <v>0.15956787390418842</v>
      </c>
      <c r="I678" s="28">
        <f t="shared" ca="1" si="52"/>
        <v>0.1830270504215398</v>
      </c>
    </row>
    <row r="679" spans="1:9" x14ac:dyDescent="0.25">
      <c r="A679" vm="4668">
        <f ca="1"/>
        <v>43348</v>
      </c>
      <c r="B679" vm="4669">
        <f ca="1"/>
        <v>17.87</v>
      </c>
      <c r="C679" s="6">
        <f t="shared" ca="1" si="53"/>
        <v>-8.3240843507212947E-3</v>
      </c>
      <c r="D679" vm="4668">
        <f ca="1"/>
        <v>43348</v>
      </c>
      <c r="E679" vm="4670">
        <f ca="1"/>
        <v>113.32</v>
      </c>
      <c r="F679" s="6">
        <f t="shared" ca="1" si="54"/>
        <v>3.4534667493135718E-3</v>
      </c>
      <c r="G679" vm="4668">
        <f t="shared" ca="1" si="50"/>
        <v>43348</v>
      </c>
      <c r="H679" s="28">
        <f t="shared" ca="1" si="51"/>
        <v>0.15769502294387577</v>
      </c>
      <c r="I679" s="28">
        <f t="shared" ca="1" si="52"/>
        <v>0.1830270504215398</v>
      </c>
    </row>
    <row r="680" spans="1:9" x14ac:dyDescent="0.25">
      <c r="A680" vm="4671">
        <f ca="1"/>
        <v>43349</v>
      </c>
      <c r="B680" vm="4672">
        <f ca="1"/>
        <v>17.84</v>
      </c>
      <c r="C680" s="6">
        <f t="shared" ca="1" si="53"/>
        <v>-1.6787912702854735E-3</v>
      </c>
      <c r="D680" vm="4671">
        <f ca="1"/>
        <v>43349</v>
      </c>
      <c r="E680" vm="4673">
        <f ca="1"/>
        <v>113.54</v>
      </c>
      <c r="F680" s="6">
        <f t="shared" ca="1" si="54"/>
        <v>1.9414048711614562E-3</v>
      </c>
      <c r="G680" vm="4671">
        <f t="shared" ca="1" si="50"/>
        <v>43349</v>
      </c>
      <c r="H680" s="28">
        <f t="shared" ca="1" si="51"/>
        <v>0.15712524220539015</v>
      </c>
      <c r="I680" s="28">
        <f t="shared" ca="1" si="52"/>
        <v>0.1830270504215398</v>
      </c>
    </row>
    <row r="681" spans="1:9" x14ac:dyDescent="0.25">
      <c r="A681" vm="4674">
        <f ca="1"/>
        <v>43350</v>
      </c>
      <c r="B681" vm="4675">
        <f ca="1"/>
        <v>17.88</v>
      </c>
      <c r="C681" s="6">
        <f t="shared" ca="1" si="53"/>
        <v>2.2421524663676085E-3</v>
      </c>
      <c r="D681" vm="4674">
        <f ca="1"/>
        <v>43350</v>
      </c>
      <c r="E681" vm="4676">
        <f ca="1"/>
        <v>113.23</v>
      </c>
      <c r="F681" s="6">
        <f t="shared" ca="1" si="54"/>
        <v>-2.7303153073806596E-3</v>
      </c>
      <c r="G681" vm="4674">
        <f t="shared" ca="1" si="50"/>
        <v>43350</v>
      </c>
      <c r="H681" s="28">
        <f t="shared" ca="1" si="51"/>
        <v>0.15790868144484677</v>
      </c>
      <c r="I681" s="28">
        <f t="shared" ca="1" si="52"/>
        <v>0.1830270504215398</v>
      </c>
    </row>
    <row r="682" spans="1:9" x14ac:dyDescent="0.25">
      <c r="A682" vm="4677">
        <f ca="1"/>
        <v>43353</v>
      </c>
      <c r="B682" vm="4678">
        <f ca="1"/>
        <v>17.61</v>
      </c>
      <c r="C682" s="6">
        <f t="shared" ca="1" si="53"/>
        <v>-1.5100671140939603E-2</v>
      </c>
      <c r="D682" vm="4677">
        <f ca="1"/>
        <v>43353</v>
      </c>
      <c r="E682" vm="3725">
        <f ca="1"/>
        <v>113.15</v>
      </c>
      <c r="F682" s="6">
        <f t="shared" ca="1" si="54"/>
        <v>-7.0652653890312944E-4</v>
      </c>
      <c r="G682" vm="4677">
        <f t="shared" ca="1" si="50"/>
        <v>43353</v>
      </c>
      <c r="H682" s="28">
        <f t="shared" ca="1" si="51"/>
        <v>0.15563411400795404</v>
      </c>
      <c r="I682" s="28">
        <f t="shared" ca="1" si="52"/>
        <v>0.1830270504215398</v>
      </c>
    </row>
    <row r="683" spans="1:9" x14ac:dyDescent="0.25">
      <c r="A683" vm="4679">
        <f ca="1"/>
        <v>43354</v>
      </c>
      <c r="B683" vm="4680">
        <f ca="1"/>
        <v>17.57</v>
      </c>
      <c r="C683" s="6">
        <f t="shared" ca="1" si="53"/>
        <v>-2.2714366837024436E-3</v>
      </c>
      <c r="D683" vm="4679">
        <f ca="1"/>
        <v>43354</v>
      </c>
      <c r="E683" vm="4681">
        <f ca="1"/>
        <v>113.22</v>
      </c>
      <c r="F683" s="6">
        <f t="shared" ca="1" si="54"/>
        <v>6.1864781263798463E-4</v>
      </c>
      <c r="G683" vm="4679">
        <f t="shared" ca="1" si="50"/>
        <v>43354</v>
      </c>
      <c r="H683" s="28">
        <f t="shared" ca="1" si="51"/>
        <v>0.15518459636106696</v>
      </c>
      <c r="I683" s="28">
        <f t="shared" ca="1" si="52"/>
        <v>0.1830270504215398</v>
      </c>
    </row>
    <row r="684" spans="1:9" x14ac:dyDescent="0.25">
      <c r="A684" vm="4682">
        <f ca="1"/>
        <v>43355</v>
      </c>
      <c r="B684" vm="4683">
        <f ca="1"/>
        <v>18.11</v>
      </c>
      <c r="C684" s="6">
        <f t="shared" ca="1" si="53"/>
        <v>3.0734206033010691E-2</v>
      </c>
      <c r="D684" vm="4682">
        <f ca="1"/>
        <v>43355</v>
      </c>
      <c r="E684" vm="4684">
        <f ca="1"/>
        <v>114.17</v>
      </c>
      <c r="F684" s="6">
        <f t="shared" ca="1" si="54"/>
        <v>8.3907436848613681E-3</v>
      </c>
      <c r="G684" vm="4682">
        <f t="shared" ca="1" si="50"/>
        <v>43355</v>
      </c>
      <c r="H684" s="28">
        <f t="shared" ca="1" si="51"/>
        <v>0.1586231058947184</v>
      </c>
      <c r="I684" s="28">
        <f t="shared" ca="1" si="52"/>
        <v>0.1830270504215398</v>
      </c>
    </row>
    <row r="685" spans="1:9" x14ac:dyDescent="0.25">
      <c r="A685" vm="4685">
        <f ca="1"/>
        <v>43356</v>
      </c>
      <c r="B685" vm="4686">
        <f ca="1"/>
        <v>18.09</v>
      </c>
      <c r="C685" s="6">
        <f t="shared" ca="1" si="53"/>
        <v>-1.104362230811673E-3</v>
      </c>
      <c r="D685" vm="4685">
        <f ca="1"/>
        <v>43356</v>
      </c>
      <c r="E685" vm="4687">
        <f ca="1"/>
        <v>113.76</v>
      </c>
      <c r="F685" s="6">
        <f t="shared" ca="1" si="54"/>
        <v>-3.5911360252255387E-3</v>
      </c>
      <c r="G685" vm="4685">
        <f t="shared" ca="1" si="50"/>
        <v>43356</v>
      </c>
      <c r="H685" s="28">
        <f t="shared" ca="1" si="51"/>
        <v>0.15901898734177214</v>
      </c>
      <c r="I685" s="28">
        <f t="shared" ca="1" si="52"/>
        <v>0.1830270504215398</v>
      </c>
    </row>
    <row r="686" spans="1:9" x14ac:dyDescent="0.25">
      <c r="A686" vm="4688">
        <f ca="1"/>
        <v>43357</v>
      </c>
      <c r="B686" vm="4689">
        <f ca="1"/>
        <v>17.98</v>
      </c>
      <c r="C686" s="6">
        <f t="shared" ca="1" si="53"/>
        <v>-6.080707573244859E-3</v>
      </c>
      <c r="D686" vm="4688">
        <f ca="1"/>
        <v>43357</v>
      </c>
      <c r="E686" vm="4645">
        <f ca="1"/>
        <v>113.02</v>
      </c>
      <c r="F686" s="6">
        <f t="shared" ca="1" si="54"/>
        <v>-6.5049226441632468E-3</v>
      </c>
      <c r="G686" vm="4688">
        <f t="shared" ca="1" si="50"/>
        <v>43357</v>
      </c>
      <c r="H686" s="28">
        <f t="shared" ca="1" si="51"/>
        <v>0.15908688727658823</v>
      </c>
      <c r="I686" s="28">
        <f t="shared" ca="1" si="52"/>
        <v>0.1830270504215398</v>
      </c>
    </row>
    <row r="687" spans="1:9" x14ac:dyDescent="0.25">
      <c r="A687" vm="4690">
        <f ca="1"/>
        <v>43360</v>
      </c>
      <c r="B687" vm="4691">
        <f ca="1"/>
        <v>18.32</v>
      </c>
      <c r="C687" s="6">
        <f t="shared" ca="1" si="53"/>
        <v>1.8909899888765347E-2</v>
      </c>
      <c r="D687" vm="4690">
        <f ca="1"/>
        <v>43360</v>
      </c>
      <c r="E687" vm="4692">
        <f ca="1"/>
        <v>113.61</v>
      </c>
      <c r="F687" s="6">
        <f t="shared" ca="1" si="54"/>
        <v>5.2203149884977318E-3</v>
      </c>
      <c r="G687" vm="4690">
        <f t="shared" ca="1" si="50"/>
        <v>43360</v>
      </c>
      <c r="H687" s="28">
        <f t="shared" ca="1" si="51"/>
        <v>0.16125341079130359</v>
      </c>
      <c r="I687" s="28">
        <f t="shared" ca="1" si="52"/>
        <v>0.1830270504215398</v>
      </c>
    </row>
    <row r="688" spans="1:9" x14ac:dyDescent="0.25">
      <c r="A688" vm="4693">
        <f ca="1"/>
        <v>43361</v>
      </c>
      <c r="B688" vm="4694">
        <f ca="1"/>
        <v>18.43</v>
      </c>
      <c r="C688" s="6">
        <f t="shared" ca="1" si="53"/>
        <v>6.0043668122269356E-3</v>
      </c>
      <c r="D688" vm="4693">
        <f ca="1"/>
        <v>43361</v>
      </c>
      <c r="E688" vm="4695">
        <f ca="1"/>
        <v>113.44</v>
      </c>
      <c r="F688" s="6">
        <f t="shared" ca="1" si="54"/>
        <v>-1.4963471525394345E-3</v>
      </c>
      <c r="G688" vm="4693">
        <f t="shared" ca="1" si="50"/>
        <v>43361</v>
      </c>
      <c r="H688" s="28">
        <f t="shared" ca="1" si="51"/>
        <v>0.16246473906911144</v>
      </c>
      <c r="I688" s="28">
        <f t="shared" ca="1" si="52"/>
        <v>0.1830270504215398</v>
      </c>
    </row>
    <row r="689" spans="1:9" x14ac:dyDescent="0.25">
      <c r="A689" vm="4696">
        <f ca="1"/>
        <v>43362</v>
      </c>
      <c r="B689" vm="4697">
        <f ca="1"/>
        <v>18.75</v>
      </c>
      <c r="C689" s="6">
        <f t="shared" ca="1" si="53"/>
        <v>1.736299511665762E-2</v>
      </c>
      <c r="D689" vm="4696">
        <f ca="1"/>
        <v>43362</v>
      </c>
      <c r="E689" vm="4698">
        <f ca="1"/>
        <v>113.88</v>
      </c>
      <c r="F689" s="6">
        <f t="shared" ca="1" si="54"/>
        <v>3.8787023977433499E-3</v>
      </c>
      <c r="G689" vm="4696">
        <f t="shared" ca="1" si="50"/>
        <v>43362</v>
      </c>
      <c r="H689" s="28">
        <f t="shared" ca="1" si="51"/>
        <v>0.16464699683877768</v>
      </c>
      <c r="I689" s="28">
        <f t="shared" ca="1" si="52"/>
        <v>0.1830270504215398</v>
      </c>
    </row>
    <row r="690" spans="1:9" x14ac:dyDescent="0.25">
      <c r="A690" vm="4699">
        <f ca="1"/>
        <v>43363</v>
      </c>
      <c r="B690" vm="4700">
        <f ca="1"/>
        <v>18.93</v>
      </c>
      <c r="C690" s="6">
        <f t="shared" ca="1" si="53"/>
        <v>9.6000000000000529E-3</v>
      </c>
      <c r="D690" vm="4699">
        <f ca="1"/>
        <v>43363</v>
      </c>
      <c r="E690" vm="4701">
        <f ca="1"/>
        <v>114.27</v>
      </c>
      <c r="F690" s="6">
        <f t="shared" ca="1" si="54"/>
        <v>3.424657534246478E-3</v>
      </c>
      <c r="G690" vm="4699">
        <f t="shared" ca="1" si="50"/>
        <v>43363</v>
      </c>
      <c r="H690" s="28">
        <f t="shared" ca="1" si="51"/>
        <v>0.16566027828826463</v>
      </c>
      <c r="I690" s="28">
        <f t="shared" ca="1" si="52"/>
        <v>0.1830270504215398</v>
      </c>
    </row>
    <row r="691" spans="1:9" x14ac:dyDescent="0.25">
      <c r="A691" vm="4702">
        <f ca="1"/>
        <v>43364</v>
      </c>
      <c r="B691" vm="4703">
        <f ca="1"/>
        <v>18.78</v>
      </c>
      <c r="C691" s="6">
        <f t="shared" ca="1" si="53"/>
        <v>-7.923930269413515E-3</v>
      </c>
      <c r="D691" vm="4702">
        <f ca="1"/>
        <v>43364</v>
      </c>
      <c r="E691" vm="3757">
        <f ca="1"/>
        <v>113.49</v>
      </c>
      <c r="F691" s="6">
        <f t="shared" ca="1" si="54"/>
        <v>-6.8259385665528916E-3</v>
      </c>
      <c r="G691" vm="4702">
        <f t="shared" ca="1" si="50"/>
        <v>43364</v>
      </c>
      <c r="H691" s="28">
        <f t="shared" ca="1" si="51"/>
        <v>0.16547713454929952</v>
      </c>
      <c r="I691" s="28">
        <f t="shared" ca="1" si="52"/>
        <v>0.1830270504215398</v>
      </c>
    </row>
    <row r="692" spans="1:9" x14ac:dyDescent="0.25">
      <c r="A692" vm="4704">
        <f ca="1"/>
        <v>43367</v>
      </c>
      <c r="B692" vm="4705">
        <f ca="1"/>
        <v>18.8</v>
      </c>
      <c r="C692" s="6">
        <f t="shared" ca="1" si="53"/>
        <v>1.0649627263046302E-3</v>
      </c>
      <c r="D692" vm="4704">
        <f ca="1"/>
        <v>43367</v>
      </c>
      <c r="E692" vm="4706">
        <f ca="1"/>
        <v>113.47</v>
      </c>
      <c r="F692" s="6">
        <f t="shared" ca="1" si="54"/>
        <v>-1.7622698035069106E-4</v>
      </c>
      <c r="G692" vm="4704">
        <f t="shared" ca="1" si="50"/>
        <v>43367</v>
      </c>
      <c r="H692" s="28">
        <f t="shared" ca="1" si="51"/>
        <v>0.16568255926676656</v>
      </c>
      <c r="I692" s="28">
        <f t="shared" ca="1" si="52"/>
        <v>0.1830270504215398</v>
      </c>
    </row>
    <row r="693" spans="1:9" x14ac:dyDescent="0.25">
      <c r="A693" vm="4707">
        <f ca="1"/>
        <v>43368</v>
      </c>
      <c r="B693" vm="4708">
        <f ca="1"/>
        <v>18.850000000000001</v>
      </c>
      <c r="C693" s="6">
        <f t="shared" ca="1" si="53"/>
        <v>2.6595744680850686E-3</v>
      </c>
      <c r="D693" vm="4707">
        <f ca="1"/>
        <v>43368</v>
      </c>
      <c r="E693" vm="4709">
        <f ca="1"/>
        <v>113.65</v>
      </c>
      <c r="F693" s="6">
        <f t="shared" ca="1" si="54"/>
        <v>1.5863223759584599E-3</v>
      </c>
      <c r="G693" vm="4707">
        <f t="shared" ca="1" si="50"/>
        <v>43368</v>
      </c>
      <c r="H693" s="28">
        <f t="shared" ca="1" si="51"/>
        <v>0.1658600967883854</v>
      </c>
      <c r="I693" s="28">
        <f t="shared" ca="1" si="52"/>
        <v>0.1830270504215398</v>
      </c>
    </row>
    <row r="694" spans="1:9" x14ac:dyDescent="0.25">
      <c r="A694" vm="4710">
        <f ca="1"/>
        <v>43369</v>
      </c>
      <c r="B694" vm="4711">
        <f ca="1"/>
        <v>18.420000000000002</v>
      </c>
      <c r="C694" s="6">
        <f t="shared" ca="1" si="53"/>
        <v>-2.2811671087533125E-2</v>
      </c>
      <c r="D694" vm="4710">
        <f ca="1"/>
        <v>43369</v>
      </c>
      <c r="E694" vm="4712">
        <f ca="1"/>
        <v>113.05</v>
      </c>
      <c r="F694" s="6">
        <f t="shared" ca="1" si="54"/>
        <v>-5.2793664760230063E-3</v>
      </c>
      <c r="G694" vm="4710">
        <f t="shared" ca="1" si="50"/>
        <v>43369</v>
      </c>
      <c r="H694" s="28">
        <f t="shared" ca="1" si="51"/>
        <v>0.16293675364882798</v>
      </c>
      <c r="I694" s="28">
        <f t="shared" ca="1" si="52"/>
        <v>0.1830270504215398</v>
      </c>
    </row>
    <row r="695" spans="1:9" x14ac:dyDescent="0.25">
      <c r="A695" vm="4713">
        <f ca="1"/>
        <v>43370</v>
      </c>
      <c r="B695" vm="4714">
        <f ca="1"/>
        <v>18.34</v>
      </c>
      <c r="C695" s="6">
        <f t="shared" ca="1" si="53"/>
        <v>-4.3431053203041303E-3</v>
      </c>
      <c r="D695" vm="4713">
        <f ca="1"/>
        <v>43370</v>
      </c>
      <c r="E695" vm="4715">
        <f ca="1"/>
        <v>112.05</v>
      </c>
      <c r="F695" s="6">
        <f t="shared" ca="1" si="54"/>
        <v>-8.8456435205661599E-3</v>
      </c>
      <c r="G695" vm="4713">
        <f t="shared" ca="1" si="50"/>
        <v>43370</v>
      </c>
      <c r="H695" s="28">
        <f t="shared" ca="1" si="51"/>
        <v>0.16367692994199018</v>
      </c>
      <c r="I695" s="28">
        <f t="shared" ca="1" si="52"/>
        <v>0.1830270504215398</v>
      </c>
    </row>
    <row r="696" spans="1:9" x14ac:dyDescent="0.25">
      <c r="A696" vm="4716">
        <f ca="1"/>
        <v>43371</v>
      </c>
      <c r="B696" vm="4717">
        <f ca="1"/>
        <v>18.52</v>
      </c>
      <c r="C696" s="6">
        <f t="shared" ca="1" si="53"/>
        <v>9.8146128680478562E-3</v>
      </c>
      <c r="D696" vm="4716">
        <f ca="1"/>
        <v>43371</v>
      </c>
      <c r="E696" vm="4718">
        <f ca="1"/>
        <v>112.76</v>
      </c>
      <c r="F696" s="6">
        <f t="shared" ca="1" si="54"/>
        <v>6.3364569388666414E-3</v>
      </c>
      <c r="G696" vm="4716">
        <f t="shared" ca="1" si="50"/>
        <v>43371</v>
      </c>
      <c r="H696" s="28">
        <f t="shared" ca="1" si="51"/>
        <v>0.16424263923377083</v>
      </c>
      <c r="I696" s="28">
        <f t="shared" ca="1" si="52"/>
        <v>0.1830270504215398</v>
      </c>
    </row>
    <row r="697" spans="1:9" x14ac:dyDescent="0.25">
      <c r="A697" vm="4719">
        <f ca="1"/>
        <v>43374</v>
      </c>
      <c r="B697" vm="4663">
        <f ca="1"/>
        <v>18.55</v>
      </c>
      <c r="C697" s="6">
        <f t="shared" ca="1" si="53"/>
        <v>1.6198704103671524E-3</v>
      </c>
      <c r="D697" vm="4719">
        <f ca="1"/>
        <v>43374</v>
      </c>
      <c r="E697" vm="4720">
        <f ca="1"/>
        <v>112.57</v>
      </c>
      <c r="F697" s="6">
        <f t="shared" ca="1" si="54"/>
        <v>-1.6849946789643244E-3</v>
      </c>
      <c r="G697" vm="4719">
        <f t="shared" ca="1" si="50"/>
        <v>43374</v>
      </c>
      <c r="H697" s="28">
        <f t="shared" ca="1" si="51"/>
        <v>0.16478635515679135</v>
      </c>
      <c r="I697" s="28">
        <f t="shared" ca="1" si="52"/>
        <v>0.1830270504215398</v>
      </c>
    </row>
    <row r="698" spans="1:9" x14ac:dyDescent="0.25">
      <c r="A698" vm="4721">
        <f ca="1"/>
        <v>43375</v>
      </c>
      <c r="B698" vm="4722">
        <f ca="1"/>
        <v>19.05</v>
      </c>
      <c r="C698" s="6">
        <f t="shared" ca="1" si="53"/>
        <v>2.695417789757415E-2</v>
      </c>
      <c r="D698" vm="4721">
        <f ca="1"/>
        <v>43375</v>
      </c>
      <c r="E698" vm="4723">
        <f ca="1"/>
        <v>113.87</v>
      </c>
      <c r="F698" s="6">
        <f t="shared" ca="1" si="54"/>
        <v>1.154836990317154E-2</v>
      </c>
      <c r="G698" vm="4721">
        <f t="shared" ca="1" si="50"/>
        <v>43375</v>
      </c>
      <c r="H698" s="28">
        <f t="shared" ca="1" si="51"/>
        <v>0.16729603934311058</v>
      </c>
      <c r="I698" s="28">
        <f t="shared" ca="1" si="52"/>
        <v>0.1830270504215398</v>
      </c>
    </row>
    <row r="699" spans="1:9" x14ac:dyDescent="0.25">
      <c r="A699" vm="4724">
        <f ca="1"/>
        <v>43376</v>
      </c>
      <c r="B699" vm="4642">
        <f ca="1"/>
        <v>18.79</v>
      </c>
      <c r="C699" s="6">
        <f t="shared" ca="1" si="53"/>
        <v>-1.3648293963254621E-2</v>
      </c>
      <c r="D699" vm="4724">
        <f ca="1"/>
        <v>43376</v>
      </c>
      <c r="E699" vm="4725">
        <f ca="1"/>
        <v>113.42</v>
      </c>
      <c r="F699" s="6">
        <f t="shared" ca="1" si="54"/>
        <v>-3.9518749451128432E-3</v>
      </c>
      <c r="G699" vm="4724">
        <f t="shared" ca="1" si="50"/>
        <v>43376</v>
      </c>
      <c r="H699" s="28">
        <f t="shared" ca="1" si="51"/>
        <v>0.16566743078822077</v>
      </c>
      <c r="I699" s="28">
        <f t="shared" ca="1" si="52"/>
        <v>0.1830270504215398</v>
      </c>
    </row>
    <row r="700" spans="1:9" x14ac:dyDescent="0.25">
      <c r="A700" vm="4726">
        <f ca="1"/>
        <v>43377</v>
      </c>
      <c r="B700" vm="4697">
        <f ca="1"/>
        <v>18.75</v>
      </c>
      <c r="C700" s="6">
        <f t="shared" ca="1" si="53"/>
        <v>-2.1287919105906772E-3</v>
      </c>
      <c r="D700" vm="4726">
        <f ca="1"/>
        <v>43377</v>
      </c>
      <c r="E700" vm="4727">
        <f ca="1"/>
        <v>113.48</v>
      </c>
      <c r="F700" s="6">
        <f t="shared" ca="1" si="54"/>
        <v>5.2900722976545467E-4</v>
      </c>
      <c r="G700" vm="4726">
        <f t="shared" ca="1" si="50"/>
        <v>43377</v>
      </c>
      <c r="H700" s="28">
        <f t="shared" ca="1" si="51"/>
        <v>0.16522735283750439</v>
      </c>
      <c r="I700" s="28">
        <f t="shared" ca="1" si="52"/>
        <v>0.1830270504215398</v>
      </c>
    </row>
    <row r="701" spans="1:9" x14ac:dyDescent="0.25">
      <c r="A701" vm="4728">
        <f ca="1"/>
        <v>43378</v>
      </c>
      <c r="B701" vm="4729">
        <f ca="1"/>
        <v>18.649999999999999</v>
      </c>
      <c r="C701" s="6">
        <f t="shared" ca="1" si="53"/>
        <v>-5.3333333333334121E-3</v>
      </c>
      <c r="D701" vm="4728">
        <f ca="1"/>
        <v>43378</v>
      </c>
      <c r="E701" vm="3645">
        <f ca="1"/>
        <v>113.8</v>
      </c>
      <c r="F701" s="6">
        <f t="shared" ca="1" si="54"/>
        <v>2.8198801550933794E-3</v>
      </c>
      <c r="G701" vm="4728">
        <f t="shared" ca="1" si="50"/>
        <v>43378</v>
      </c>
      <c r="H701" s="28">
        <f t="shared" ca="1" si="51"/>
        <v>0.16388400702987696</v>
      </c>
      <c r="I701" s="28">
        <f t="shared" ca="1" si="52"/>
        <v>0.1830270504215398</v>
      </c>
    </row>
    <row r="702" spans="1:9" x14ac:dyDescent="0.25">
      <c r="A702" vm="4730">
        <f ca="1"/>
        <v>43381</v>
      </c>
      <c r="B702" vm="4731">
        <f ca="1"/>
        <v>18.71</v>
      </c>
      <c r="C702" s="6">
        <f t="shared" ca="1" si="53"/>
        <v>3.2171581769437907E-3</v>
      </c>
      <c r="D702" vm="4730">
        <f ca="1"/>
        <v>43381</v>
      </c>
      <c r="E702" vm="4732">
        <f ca="1"/>
        <v>112.54</v>
      </c>
      <c r="F702" s="6">
        <f t="shared" ca="1" si="54"/>
        <v>-1.1072056239015748E-2</v>
      </c>
      <c r="G702" vm="4730">
        <f t="shared" ca="1" si="50"/>
        <v>43381</v>
      </c>
      <c r="H702" s="28">
        <f t="shared" ca="1" si="51"/>
        <v>0.16625199928914164</v>
      </c>
      <c r="I702" s="28">
        <f t="shared" ca="1" si="52"/>
        <v>0.1830270504215398</v>
      </c>
    </row>
    <row r="703" spans="1:9" x14ac:dyDescent="0.25">
      <c r="A703" vm="4733">
        <f ca="1"/>
        <v>43382</v>
      </c>
      <c r="B703" vm="4734">
        <f ca="1"/>
        <v>18.39</v>
      </c>
      <c r="C703" s="6">
        <f t="shared" ca="1" si="53"/>
        <v>-1.7103153393907E-2</v>
      </c>
      <c r="D703" vm="4733">
        <f ca="1"/>
        <v>43382</v>
      </c>
      <c r="E703" vm="4735">
        <f ca="1"/>
        <v>112.6</v>
      </c>
      <c r="F703" s="6">
        <f t="shared" ca="1" si="54"/>
        <v>5.3314377110358357E-4</v>
      </c>
      <c r="G703" vm="4733">
        <f t="shared" ca="1" si="50"/>
        <v>43382</v>
      </c>
      <c r="H703" s="28">
        <f t="shared" ca="1" si="51"/>
        <v>0.1633214920071048</v>
      </c>
      <c r="I703" s="28">
        <f t="shared" ca="1" si="52"/>
        <v>0.1830270504215398</v>
      </c>
    </row>
    <row r="704" spans="1:9" x14ac:dyDescent="0.25">
      <c r="A704" vm="4736">
        <f ca="1"/>
        <v>43383</v>
      </c>
      <c r="B704" vm="4737">
        <f ca="1"/>
        <v>18.63</v>
      </c>
      <c r="C704" s="6">
        <f t="shared" ca="1" si="53"/>
        <v>1.3050570962479524E-2</v>
      </c>
      <c r="D704" vm="4736">
        <f ca="1"/>
        <v>43383</v>
      </c>
      <c r="E704" vm="4738">
        <f ca="1"/>
        <v>112.88</v>
      </c>
      <c r="F704" s="6">
        <f t="shared" ca="1" si="54"/>
        <v>2.4866785079928899E-3</v>
      </c>
      <c r="G704" vm="4736">
        <f t="shared" ca="1" si="50"/>
        <v>43383</v>
      </c>
      <c r="H704" s="28">
        <f t="shared" ca="1" si="51"/>
        <v>0.16504252303330971</v>
      </c>
      <c r="I704" s="28">
        <f t="shared" ca="1" si="52"/>
        <v>0.1830270504215398</v>
      </c>
    </row>
    <row r="705" spans="1:9" x14ac:dyDescent="0.25">
      <c r="A705" vm="4739">
        <f ca="1"/>
        <v>43384</v>
      </c>
      <c r="B705" vm="3700">
        <f ca="1"/>
        <v>19.87</v>
      </c>
      <c r="C705" s="6">
        <f t="shared" ca="1" si="53"/>
        <v>6.6559312936124604E-2</v>
      </c>
      <c r="D705" vm="4739">
        <f ca="1"/>
        <v>43384</v>
      </c>
      <c r="E705" vm="3826">
        <f ca="1"/>
        <v>115.78</v>
      </c>
      <c r="F705" s="6">
        <f t="shared" ca="1" si="54"/>
        <v>2.5690999291282823E-2</v>
      </c>
      <c r="G705" vm="4739">
        <f t="shared" ca="1" si="50"/>
        <v>43384</v>
      </c>
      <c r="H705" s="28">
        <f t="shared" ca="1" si="51"/>
        <v>0.171618586975298</v>
      </c>
      <c r="I705" s="28">
        <f t="shared" ca="1" si="52"/>
        <v>0.1830270504215398</v>
      </c>
    </row>
    <row r="706" spans="1:9" x14ac:dyDescent="0.25">
      <c r="A706" vm="4740">
        <f ca="1"/>
        <v>43385</v>
      </c>
      <c r="B706" vm="4741">
        <f ca="1"/>
        <v>19.75</v>
      </c>
      <c r="C706" s="6">
        <f t="shared" ca="1" si="53"/>
        <v>-6.0392551585305432E-3</v>
      </c>
      <c r="D706" vm="4740">
        <f ca="1"/>
        <v>43385</v>
      </c>
      <c r="E706" vm="4742">
        <f ca="1"/>
        <v>115.23</v>
      </c>
      <c r="F706" s="6">
        <f t="shared" ca="1" si="54"/>
        <v>-4.7503886681636853E-3</v>
      </c>
      <c r="G706" vm="4740">
        <f t="shared" ca="1" si="50"/>
        <v>43385</v>
      </c>
      <c r="H706" s="28">
        <f t="shared" ca="1" si="51"/>
        <v>0.17139633775926408</v>
      </c>
      <c r="I706" s="28">
        <f t="shared" ca="1" si="52"/>
        <v>0.1830270504215398</v>
      </c>
    </row>
    <row r="707" spans="1:9" x14ac:dyDescent="0.25">
      <c r="A707" vm="4743">
        <f ca="1"/>
        <v>43388</v>
      </c>
      <c r="B707" vm="4744">
        <f ca="1"/>
        <v>20.059999999999999</v>
      </c>
      <c r="C707" s="6">
        <f t="shared" ca="1" si="53"/>
        <v>1.5696202531645609E-2</v>
      </c>
      <c r="D707" vm="4743">
        <f ca="1"/>
        <v>43388</v>
      </c>
      <c r="E707" vm="4589">
        <f ca="1"/>
        <v>116</v>
      </c>
      <c r="F707" s="6">
        <f t="shared" ca="1" si="54"/>
        <v>6.6822875987155861E-3</v>
      </c>
      <c r="G707" vm="4743">
        <f t="shared" ca="1" si="50"/>
        <v>43388</v>
      </c>
      <c r="H707" s="28">
        <f t="shared" ca="1" si="51"/>
        <v>0.17293103448275862</v>
      </c>
      <c r="I707" s="28">
        <f t="shared" ca="1" si="52"/>
        <v>0.1830270504215398</v>
      </c>
    </row>
    <row r="708" spans="1:9" x14ac:dyDescent="0.25">
      <c r="A708" vm="4745">
        <f ca="1"/>
        <v>43389</v>
      </c>
      <c r="B708" vm="4746">
        <f ca="1"/>
        <v>19.989999999999998</v>
      </c>
      <c r="C708" s="6">
        <f t="shared" ca="1" si="53"/>
        <v>-3.4895314057826754E-3</v>
      </c>
      <c r="D708" vm="4745">
        <f ca="1"/>
        <v>43389</v>
      </c>
      <c r="E708" vm="4747">
        <f ca="1"/>
        <v>115.8</v>
      </c>
      <c r="F708" s="6">
        <f t="shared" ca="1" si="54"/>
        <v>-1.7241379310345417E-3</v>
      </c>
      <c r="G708" vm="4745">
        <f t="shared" ca="1" si="50"/>
        <v>43389</v>
      </c>
      <c r="H708" s="28">
        <f t="shared" ca="1" si="51"/>
        <v>0.17262521588946458</v>
      </c>
      <c r="I708" s="28">
        <f t="shared" ca="1" si="52"/>
        <v>0.1830270504215398</v>
      </c>
    </row>
    <row r="709" spans="1:9" x14ac:dyDescent="0.25">
      <c r="A709" vm="4748">
        <f ca="1"/>
        <v>43390</v>
      </c>
      <c r="B709" vm="4749">
        <f ca="1"/>
        <v>19.91</v>
      </c>
      <c r="C709" s="6">
        <f t="shared" ca="1" si="53"/>
        <v>-4.0020010005001883E-3</v>
      </c>
      <c r="D709" vm="4748">
        <f ca="1"/>
        <v>43390</v>
      </c>
      <c r="E709" vm="3745">
        <f ca="1"/>
        <v>115.79</v>
      </c>
      <c r="F709" s="6">
        <f t="shared" ca="1" si="54"/>
        <v>-8.6355785837599619E-5</v>
      </c>
      <c r="G709" vm="4748">
        <f t="shared" ca="1" si="50"/>
        <v>43390</v>
      </c>
      <c r="H709" s="28">
        <f t="shared" ca="1" si="51"/>
        <v>0.17194921841264357</v>
      </c>
      <c r="I709" s="28">
        <f t="shared" ca="1" si="52"/>
        <v>0.1830270504215398</v>
      </c>
    </row>
    <row r="710" spans="1:9" x14ac:dyDescent="0.25">
      <c r="A710" vm="4750">
        <f ca="1"/>
        <v>43391</v>
      </c>
      <c r="B710" vm="4751">
        <f ca="1"/>
        <v>20</v>
      </c>
      <c r="C710" s="6">
        <f t="shared" ca="1" si="53"/>
        <v>4.5203415369161615E-3</v>
      </c>
      <c r="D710" vm="4750">
        <f ca="1"/>
        <v>43391</v>
      </c>
      <c r="E710" vm="4752">
        <f ca="1"/>
        <v>115.92</v>
      </c>
      <c r="F710" s="6">
        <f t="shared" ca="1" si="54"/>
        <v>1.1227221694445344E-3</v>
      </c>
      <c r="G710" vm="4750">
        <f t="shared" ref="G710:G773" ca="1" si="55">D710</f>
        <v>43391</v>
      </c>
      <c r="H710" s="28">
        <f t="shared" ref="H710:H773" ca="1" si="56">B710/E710</f>
        <v>0.17253278122843341</v>
      </c>
      <c r="I710" s="28">
        <f t="shared" ref="I710:I773" ca="1" si="57">AVERAGE(H$5:H$2457)</f>
        <v>0.1830270504215398</v>
      </c>
    </row>
    <row r="711" spans="1:9" x14ac:dyDescent="0.25">
      <c r="A711" vm="4753">
        <f ca="1"/>
        <v>43392</v>
      </c>
      <c r="B711" vm="4754">
        <f ca="1"/>
        <v>20.010000000000002</v>
      </c>
      <c r="C711" s="6">
        <f t="shared" ref="C711:C774" ca="1" si="58">B711/B710-1</f>
        <v>5.0000000000016698E-4</v>
      </c>
      <c r="D711" vm="4753">
        <f ca="1"/>
        <v>43392</v>
      </c>
      <c r="E711" vm="4755">
        <f ca="1"/>
        <v>116.01</v>
      </c>
      <c r="F711" s="6">
        <f t="shared" ref="F711:F774" ca="1" si="59">E711/E710-1</f>
        <v>7.763975155279379E-4</v>
      </c>
      <c r="G711" vm="4753">
        <f t="shared" ca="1" si="55"/>
        <v>43392</v>
      </c>
      <c r="H711" s="28">
        <f t="shared" ca="1" si="56"/>
        <v>0.17248513059219034</v>
      </c>
      <c r="I711" s="28">
        <f t="shared" ca="1" si="57"/>
        <v>0.1830270504215398</v>
      </c>
    </row>
    <row r="712" spans="1:9" x14ac:dyDescent="0.25">
      <c r="A712" vm="4756">
        <f ca="1"/>
        <v>43395</v>
      </c>
      <c r="B712" vm="4757">
        <f ca="1"/>
        <v>19.86</v>
      </c>
      <c r="C712" s="6">
        <f t="shared" ca="1" si="58"/>
        <v>-7.496251874063109E-3</v>
      </c>
      <c r="D712" vm="4756">
        <f ca="1"/>
        <v>43395</v>
      </c>
      <c r="E712" vm="4758">
        <f ca="1"/>
        <v>115.71</v>
      </c>
      <c r="F712" s="6">
        <f t="shared" ca="1" si="59"/>
        <v>-2.5859839668994633E-3</v>
      </c>
      <c r="G712" vm="4756">
        <f t="shared" ca="1" si="55"/>
        <v>43395</v>
      </c>
      <c r="H712" s="28">
        <f t="shared" ca="1" si="56"/>
        <v>0.1716359865180192</v>
      </c>
      <c r="I712" s="28">
        <f t="shared" ca="1" si="57"/>
        <v>0.1830270504215398</v>
      </c>
    </row>
    <row r="713" spans="1:9" x14ac:dyDescent="0.25">
      <c r="A713" vm="4759">
        <f ca="1"/>
        <v>43396</v>
      </c>
      <c r="B713" vm="4760">
        <f ca="1"/>
        <v>20.100000000000001</v>
      </c>
      <c r="C713" s="6">
        <f t="shared" ca="1" si="58"/>
        <v>1.2084592145015227E-2</v>
      </c>
      <c r="D713" vm="4759">
        <f ca="1"/>
        <v>43396</v>
      </c>
      <c r="E713" vm="4761">
        <f ca="1"/>
        <v>116.39</v>
      </c>
      <c r="F713" s="6">
        <f t="shared" ca="1" si="59"/>
        <v>5.8767608676866256E-3</v>
      </c>
      <c r="G713" vm="4759">
        <f t="shared" ca="1" si="55"/>
        <v>43396</v>
      </c>
      <c r="H713" s="28">
        <f t="shared" ca="1" si="56"/>
        <v>0.172695248732709</v>
      </c>
      <c r="I713" s="28">
        <f t="shared" ca="1" si="57"/>
        <v>0.1830270504215398</v>
      </c>
    </row>
    <row r="714" spans="1:9" x14ac:dyDescent="0.25">
      <c r="A714" vm="4762">
        <f ca="1"/>
        <v>43397</v>
      </c>
      <c r="B714" vm="3700">
        <f ca="1"/>
        <v>19.87</v>
      </c>
      <c r="C714" s="6">
        <f t="shared" ca="1" si="58"/>
        <v>-1.1442786069651767E-2</v>
      </c>
      <c r="D714" vm="4762">
        <f ca="1"/>
        <v>43397</v>
      </c>
      <c r="E714" vm="4763">
        <f ca="1"/>
        <v>116.66</v>
      </c>
      <c r="F714" s="6">
        <f t="shared" ca="1" si="59"/>
        <v>2.3197869232751689E-3</v>
      </c>
      <c r="G714" vm="4762">
        <f t="shared" ca="1" si="55"/>
        <v>43397</v>
      </c>
      <c r="H714" s="28">
        <f t="shared" ca="1" si="56"/>
        <v>0.17032401851534373</v>
      </c>
      <c r="I714" s="28">
        <f t="shared" ca="1" si="57"/>
        <v>0.1830270504215398</v>
      </c>
    </row>
    <row r="715" spans="1:9" x14ac:dyDescent="0.25">
      <c r="A715" vm="4764">
        <f ca="1"/>
        <v>43398</v>
      </c>
      <c r="B715" vm="4765">
        <f ca="1"/>
        <v>19</v>
      </c>
      <c r="C715" s="6">
        <f t="shared" ca="1" si="58"/>
        <v>-4.37845998993458E-2</v>
      </c>
      <c r="D715" vm="4764">
        <f ca="1"/>
        <v>43398</v>
      </c>
      <c r="E715" vm="4766">
        <f ca="1"/>
        <v>116.4</v>
      </c>
      <c r="F715" s="6">
        <f t="shared" ca="1" si="59"/>
        <v>-2.2286987827875304E-3</v>
      </c>
      <c r="G715" vm="4764">
        <f t="shared" ca="1" si="55"/>
        <v>43398</v>
      </c>
      <c r="H715" s="28">
        <f t="shared" ca="1" si="56"/>
        <v>0.16323024054982818</v>
      </c>
      <c r="I715" s="28">
        <f t="shared" ca="1" si="57"/>
        <v>0.1830270504215398</v>
      </c>
    </row>
    <row r="716" spans="1:9" x14ac:dyDescent="0.25">
      <c r="A716" vm="4767">
        <f ca="1"/>
        <v>43399</v>
      </c>
      <c r="B716" vm="4647">
        <f ca="1"/>
        <v>19.059999999999999</v>
      </c>
      <c r="C716" s="6">
        <f t="shared" ca="1" si="58"/>
        <v>3.1578947368420263E-3</v>
      </c>
      <c r="D716" vm="4767">
        <f ca="1"/>
        <v>43399</v>
      </c>
      <c r="E716" vm="3625">
        <f ca="1"/>
        <v>116.77</v>
      </c>
      <c r="F716" s="6">
        <f t="shared" ca="1" si="59"/>
        <v>3.1786941580755901E-3</v>
      </c>
      <c r="G716" vm="4767">
        <f t="shared" ca="1" si="55"/>
        <v>43399</v>
      </c>
      <c r="H716" s="28">
        <f t="shared" ca="1" si="56"/>
        <v>0.16322685621306843</v>
      </c>
      <c r="I716" s="28">
        <f t="shared" ca="1" si="57"/>
        <v>0.1830270504215398</v>
      </c>
    </row>
    <row r="717" spans="1:9" x14ac:dyDescent="0.25">
      <c r="A717" vm="4768">
        <f ca="1"/>
        <v>43402</v>
      </c>
      <c r="B717" vm="4769">
        <f ca="1"/>
        <v>19.010000000000002</v>
      </c>
      <c r="C717" s="6">
        <f t="shared" ca="1" si="58"/>
        <v>-2.6232948583418958E-3</v>
      </c>
      <c r="D717" vm="4768">
        <f ca="1"/>
        <v>43402</v>
      </c>
      <c r="E717" vm="4582">
        <f ca="1"/>
        <v>116.31</v>
      </c>
      <c r="F717" s="6">
        <f t="shared" ca="1" si="59"/>
        <v>-3.9393679883531485E-3</v>
      </c>
      <c r="G717" vm="4768">
        <f t="shared" ca="1" si="55"/>
        <v>43402</v>
      </c>
      <c r="H717" s="28">
        <f t="shared" ca="1" si="56"/>
        <v>0.16344252428853925</v>
      </c>
      <c r="I717" s="28">
        <f t="shared" ca="1" si="57"/>
        <v>0.1830270504215398</v>
      </c>
    </row>
    <row r="718" spans="1:9" x14ac:dyDescent="0.25">
      <c r="A718" vm="4770">
        <f ca="1"/>
        <v>43403</v>
      </c>
      <c r="B718" vm="4771">
        <f ca="1"/>
        <v>19.149999999999999</v>
      </c>
      <c r="C718" s="6">
        <f t="shared" ca="1" si="58"/>
        <v>7.3645449763279913E-3</v>
      </c>
      <c r="D718" vm="4770">
        <f ca="1"/>
        <v>43403</v>
      </c>
      <c r="E718" vm="4747">
        <f ca="1"/>
        <v>115.8</v>
      </c>
      <c r="F718" s="6">
        <f t="shared" ca="1" si="59"/>
        <v>-4.3848336342533489E-3</v>
      </c>
      <c r="G718" vm="4770">
        <f t="shared" ca="1" si="55"/>
        <v>43403</v>
      </c>
      <c r="H718" s="28">
        <f t="shared" ca="1" si="56"/>
        <v>0.16537132987910189</v>
      </c>
      <c r="I718" s="28">
        <f t="shared" ca="1" si="57"/>
        <v>0.1830270504215398</v>
      </c>
    </row>
    <row r="719" spans="1:9" x14ac:dyDescent="0.25">
      <c r="A719" vm="4772">
        <f ca="1"/>
        <v>43404</v>
      </c>
      <c r="B719" vm="4700">
        <f ca="1"/>
        <v>18.93</v>
      </c>
      <c r="C719" s="6">
        <f t="shared" ca="1" si="58"/>
        <v>-1.1488250652741505E-2</v>
      </c>
      <c r="D719" vm="4772">
        <f ca="1"/>
        <v>43404</v>
      </c>
      <c r="E719" vm="3631">
        <f ca="1"/>
        <v>115.15</v>
      </c>
      <c r="F719" s="6">
        <f t="shared" ca="1" si="59"/>
        <v>-5.6131260794471949E-3</v>
      </c>
      <c r="G719" vm="4772">
        <f t="shared" ca="1" si="55"/>
        <v>43404</v>
      </c>
      <c r="H719" s="28">
        <f t="shared" ca="1" si="56"/>
        <v>0.16439426834563611</v>
      </c>
      <c r="I719" s="28">
        <f t="shared" ca="1" si="57"/>
        <v>0.1830270504215398</v>
      </c>
    </row>
    <row r="720" spans="1:9" x14ac:dyDescent="0.25">
      <c r="A720" vm="4773">
        <f ca="1"/>
        <v>43405</v>
      </c>
      <c r="B720" vm="4774">
        <f ca="1"/>
        <v>19.57</v>
      </c>
      <c r="C720" s="6">
        <f t="shared" ca="1" si="58"/>
        <v>3.3808769149498152E-2</v>
      </c>
      <c r="D720" vm="4773">
        <f ca="1"/>
        <v>43405</v>
      </c>
      <c r="E720" vm="4775">
        <f ca="1"/>
        <v>116.63</v>
      </c>
      <c r="F720" s="6">
        <f t="shared" ca="1" si="59"/>
        <v>1.2852800694745925E-2</v>
      </c>
      <c r="G720" vm="4773">
        <f t="shared" ca="1" si="55"/>
        <v>43405</v>
      </c>
      <c r="H720" s="28">
        <f t="shared" ca="1" si="56"/>
        <v>0.16779559290062593</v>
      </c>
      <c r="I720" s="28">
        <f t="shared" ca="1" si="57"/>
        <v>0.1830270504215398</v>
      </c>
    </row>
    <row r="721" spans="1:9" x14ac:dyDescent="0.25">
      <c r="A721" vm="4776">
        <f ca="1"/>
        <v>43406</v>
      </c>
      <c r="B721" vm="4777">
        <f ca="1"/>
        <v>19.63</v>
      </c>
      <c r="C721" s="6">
        <f t="shared" ca="1" si="58"/>
        <v>3.0659172202349705E-3</v>
      </c>
      <c r="D721" vm="4776">
        <f ca="1"/>
        <v>43406</v>
      </c>
      <c r="E721" vm="4778">
        <f ca="1"/>
        <v>116.65</v>
      </c>
      <c r="F721" s="6">
        <f t="shared" ca="1" si="59"/>
        <v>1.7148246591802696E-4</v>
      </c>
      <c r="G721" vm="4776">
        <f t="shared" ca="1" si="55"/>
        <v>43406</v>
      </c>
      <c r="H721" s="28">
        <f t="shared" ca="1" si="56"/>
        <v>0.16828118302614659</v>
      </c>
      <c r="I721" s="28">
        <f t="shared" ca="1" si="57"/>
        <v>0.1830270504215398</v>
      </c>
    </row>
    <row r="722" spans="1:9" x14ac:dyDescent="0.25">
      <c r="A722" vm="4779">
        <f ca="1"/>
        <v>43409</v>
      </c>
      <c r="B722" vm="4780">
        <f ca="1"/>
        <v>19.559999999999999</v>
      </c>
      <c r="C722" s="6">
        <f t="shared" ca="1" si="58"/>
        <v>-3.5659704533876901E-3</v>
      </c>
      <c r="D722" vm="4779">
        <f ca="1"/>
        <v>43409</v>
      </c>
      <c r="E722" vm="4781">
        <f ca="1"/>
        <v>116.37</v>
      </c>
      <c r="F722" s="6">
        <f t="shared" ca="1" si="59"/>
        <v>-2.400342906129449E-3</v>
      </c>
      <c r="G722" vm="4779">
        <f t="shared" ca="1" si="55"/>
        <v>43409</v>
      </c>
      <c r="H722" s="28">
        <f t="shared" ca="1" si="56"/>
        <v>0.16808455787574114</v>
      </c>
      <c r="I722" s="28">
        <f t="shared" ca="1" si="57"/>
        <v>0.1830270504215398</v>
      </c>
    </row>
    <row r="723" spans="1:9" x14ac:dyDescent="0.25">
      <c r="A723" vm="4782">
        <f ca="1"/>
        <v>43410</v>
      </c>
      <c r="B723" vm="4783">
        <f ca="1"/>
        <v>19.399999999999999</v>
      </c>
      <c r="C723" s="6">
        <f t="shared" ca="1" si="58"/>
        <v>-8.1799591002045258E-3</v>
      </c>
      <c r="D723" vm="4782">
        <f ca="1"/>
        <v>43410</v>
      </c>
      <c r="E723" vm="3946">
        <f ca="1"/>
        <v>116.04</v>
      </c>
      <c r="F723" s="6">
        <f t="shared" ca="1" si="59"/>
        <v>-2.8357824181489688E-3</v>
      </c>
      <c r="G723" vm="4782">
        <f t="shared" ca="1" si="55"/>
        <v>43410</v>
      </c>
      <c r="H723" s="28">
        <f t="shared" ca="1" si="56"/>
        <v>0.16718372974836263</v>
      </c>
      <c r="I723" s="28">
        <f t="shared" ca="1" si="57"/>
        <v>0.1830270504215398</v>
      </c>
    </row>
    <row r="724" spans="1:9" x14ac:dyDescent="0.25">
      <c r="A724" vm="4784">
        <f ca="1"/>
        <v>43411</v>
      </c>
      <c r="B724" vm="4785">
        <f ca="1"/>
        <v>19.309999999999999</v>
      </c>
      <c r="C724" s="6">
        <f t="shared" ca="1" si="58"/>
        <v>-4.6391752577319423E-3</v>
      </c>
      <c r="D724" vm="4784">
        <f ca="1"/>
        <v>43411</v>
      </c>
      <c r="E724" vm="4050">
        <f ca="1"/>
        <v>116.03</v>
      </c>
      <c r="F724" s="6">
        <f t="shared" ca="1" si="59"/>
        <v>-8.6177180282698274E-5</v>
      </c>
      <c r="G724" vm="4784">
        <f t="shared" ca="1" si="55"/>
        <v>43411</v>
      </c>
      <c r="H724" s="28">
        <f t="shared" ca="1" si="56"/>
        <v>0.16642247694561749</v>
      </c>
      <c r="I724" s="28">
        <f t="shared" ca="1" si="57"/>
        <v>0.1830270504215398</v>
      </c>
    </row>
    <row r="725" spans="1:9" x14ac:dyDescent="0.25">
      <c r="A725" vm="4786">
        <f ca="1"/>
        <v>43412</v>
      </c>
      <c r="B725" vm="3097">
        <f ca="1"/>
        <v>19.38</v>
      </c>
      <c r="C725" s="6">
        <f t="shared" ca="1" si="58"/>
        <v>3.6250647332989328E-3</v>
      </c>
      <c r="D725" vm="4786">
        <f ca="1"/>
        <v>43412</v>
      </c>
      <c r="E725" vm="3826">
        <f ca="1"/>
        <v>115.78</v>
      </c>
      <c r="F725" s="6">
        <f t="shared" ca="1" si="59"/>
        <v>-2.1546151857277929E-3</v>
      </c>
      <c r="G725" vm="4786">
        <f t="shared" ca="1" si="55"/>
        <v>43412</v>
      </c>
      <c r="H725" s="28">
        <f t="shared" ca="1" si="56"/>
        <v>0.16738642252547933</v>
      </c>
      <c r="I725" s="28">
        <f t="shared" ca="1" si="57"/>
        <v>0.1830270504215398</v>
      </c>
    </row>
    <row r="726" spans="1:9" x14ac:dyDescent="0.25">
      <c r="A726" vm="4787">
        <f ca="1"/>
        <v>43413</v>
      </c>
      <c r="B726" vm="4788">
        <f ca="1"/>
        <v>19.04</v>
      </c>
      <c r="C726" s="6">
        <f t="shared" ca="1" si="58"/>
        <v>-1.7543859649122751E-2</v>
      </c>
      <c r="D726" vm="4787">
        <f ca="1"/>
        <v>43413</v>
      </c>
      <c r="E726" vm="4789">
        <f ca="1"/>
        <v>114.48</v>
      </c>
      <c r="F726" s="6">
        <f t="shared" ca="1" si="59"/>
        <v>-1.1228191397477993E-2</v>
      </c>
      <c r="G726" vm="4787">
        <f t="shared" ca="1" si="55"/>
        <v>43413</v>
      </c>
      <c r="H726" s="28">
        <f t="shared" ca="1" si="56"/>
        <v>0.16631726065688329</v>
      </c>
      <c r="I726" s="28">
        <f t="shared" ca="1" si="57"/>
        <v>0.1830270504215398</v>
      </c>
    </row>
    <row r="727" spans="1:9" x14ac:dyDescent="0.25">
      <c r="A727" vm="4790">
        <f ca="1"/>
        <v>43416</v>
      </c>
      <c r="B727" vm="4791">
        <f ca="1"/>
        <v>18.61</v>
      </c>
      <c r="C727" s="6">
        <f t="shared" ca="1" si="58"/>
        <v>-2.2584033613445409E-2</v>
      </c>
      <c r="D727" vm="4790">
        <f ca="1"/>
        <v>43416</v>
      </c>
      <c r="E727" vm="4792">
        <f ca="1"/>
        <v>113.66</v>
      </c>
      <c r="F727" s="6">
        <f t="shared" ca="1" si="59"/>
        <v>-7.1628232005591652E-3</v>
      </c>
      <c r="G727" vm="4790">
        <f t="shared" ca="1" si="55"/>
        <v>43416</v>
      </c>
      <c r="H727" s="28">
        <f t="shared" ca="1" si="56"/>
        <v>0.16373394333978533</v>
      </c>
      <c r="I727" s="28">
        <f t="shared" ca="1" si="57"/>
        <v>0.1830270504215398</v>
      </c>
    </row>
    <row r="728" spans="1:9" x14ac:dyDescent="0.25">
      <c r="A728" vm="4793">
        <f ca="1"/>
        <v>43417</v>
      </c>
      <c r="B728" vm="4711">
        <f ca="1"/>
        <v>18.420000000000002</v>
      </c>
      <c r="C728" s="6">
        <f t="shared" ca="1" si="58"/>
        <v>-1.0209564750134237E-2</v>
      </c>
      <c r="D728" vm="4793">
        <f ca="1"/>
        <v>43417</v>
      </c>
      <c r="E728" vm="4794">
        <f ca="1"/>
        <v>113.7</v>
      </c>
      <c r="F728" s="6">
        <f t="shared" ca="1" si="59"/>
        <v>3.5192679922579906E-4</v>
      </c>
      <c r="G728" vm="4793">
        <f t="shared" ca="1" si="55"/>
        <v>43417</v>
      </c>
      <c r="H728" s="28">
        <f t="shared" ca="1" si="56"/>
        <v>0.1620052770448549</v>
      </c>
      <c r="I728" s="28">
        <f t="shared" ca="1" si="57"/>
        <v>0.1830270504215398</v>
      </c>
    </row>
    <row r="729" spans="1:9" x14ac:dyDescent="0.25">
      <c r="A729" vm="4795">
        <f ca="1"/>
        <v>43418</v>
      </c>
      <c r="B729" vm="4796">
        <f ca="1"/>
        <v>18.829999999999998</v>
      </c>
      <c r="C729" s="6">
        <f t="shared" ca="1" si="58"/>
        <v>2.2258414766557877E-2</v>
      </c>
      <c r="D729" vm="4795">
        <f ca="1"/>
        <v>43418</v>
      </c>
      <c r="E729" vm="4797">
        <f ca="1"/>
        <v>114.64</v>
      </c>
      <c r="F729" s="6">
        <f t="shared" ca="1" si="59"/>
        <v>8.2673702726472342E-3</v>
      </c>
      <c r="G729" vm="4795">
        <f t="shared" ca="1" si="55"/>
        <v>43418</v>
      </c>
      <c r="H729" s="28">
        <f t="shared" ca="1" si="56"/>
        <v>0.16425331472435448</v>
      </c>
      <c r="I729" s="28">
        <f t="shared" ca="1" si="57"/>
        <v>0.1830270504215398</v>
      </c>
    </row>
    <row r="730" spans="1:9" x14ac:dyDescent="0.25">
      <c r="A730" vm="4798">
        <f ca="1"/>
        <v>43419</v>
      </c>
      <c r="B730" vm="3691">
        <f ca="1"/>
        <v>19.09</v>
      </c>
      <c r="C730" s="6">
        <f t="shared" ca="1" si="58"/>
        <v>1.3807753584705429E-2</v>
      </c>
      <c r="D730" vm="4798">
        <f ca="1"/>
        <v>43419</v>
      </c>
      <c r="E730" vm="3071">
        <f ca="1"/>
        <v>114.77</v>
      </c>
      <c r="F730" s="6">
        <f t="shared" ca="1" si="59"/>
        <v>1.1339846475924009E-3</v>
      </c>
      <c r="G730" vm="4798">
        <f t="shared" ca="1" si="55"/>
        <v>43419</v>
      </c>
      <c r="H730" s="28">
        <f t="shared" ca="1" si="56"/>
        <v>0.16633266533066132</v>
      </c>
      <c r="I730" s="28">
        <f t="shared" ca="1" si="57"/>
        <v>0.1830270504215398</v>
      </c>
    </row>
    <row r="731" spans="1:9" x14ac:dyDescent="0.25">
      <c r="A731" vm="4799">
        <f ca="1"/>
        <v>43420</v>
      </c>
      <c r="B731" vm="3097">
        <f ca="1"/>
        <v>19.38</v>
      </c>
      <c r="C731" s="6">
        <f t="shared" ca="1" si="58"/>
        <v>1.5191199580932402E-2</v>
      </c>
      <c r="D731" vm="4799">
        <f ca="1"/>
        <v>43420</v>
      </c>
      <c r="E731" vm="3282">
        <f ca="1"/>
        <v>115.62</v>
      </c>
      <c r="F731" s="6">
        <f t="shared" ca="1" si="59"/>
        <v>7.4061165809882201E-3</v>
      </c>
      <c r="G731" vm="4799">
        <f t="shared" ca="1" si="55"/>
        <v>43420</v>
      </c>
      <c r="H731" s="28">
        <f t="shared" ca="1" si="56"/>
        <v>0.16761805915931499</v>
      </c>
      <c r="I731" s="28">
        <f t="shared" ca="1" si="57"/>
        <v>0.1830270504215398</v>
      </c>
    </row>
    <row r="732" spans="1:9" x14ac:dyDescent="0.25">
      <c r="A732" vm="4800">
        <f ca="1"/>
        <v>43423</v>
      </c>
      <c r="B732" vm="3091">
        <f ca="1"/>
        <v>19.39</v>
      </c>
      <c r="C732" s="6">
        <f t="shared" ca="1" si="58"/>
        <v>5.1599587203310371E-4</v>
      </c>
      <c r="D732" vm="4800">
        <f ca="1"/>
        <v>43423</v>
      </c>
      <c r="E732" vm="3291">
        <f ca="1"/>
        <v>115.67</v>
      </c>
      <c r="F732" s="6">
        <f t="shared" ca="1" si="59"/>
        <v>4.3245113302203819E-4</v>
      </c>
      <c r="G732" vm="4800">
        <f t="shared" ca="1" si="55"/>
        <v>43423</v>
      </c>
      <c r="H732" s="28">
        <f t="shared" ca="1" si="56"/>
        <v>0.16763205671306303</v>
      </c>
      <c r="I732" s="28">
        <f t="shared" ca="1" si="57"/>
        <v>0.1830270504215398</v>
      </c>
    </row>
    <row r="733" spans="1:9" x14ac:dyDescent="0.25">
      <c r="A733" vm="4801">
        <f ca="1"/>
        <v>43424</v>
      </c>
      <c r="B733" vm="4802">
        <f ca="1"/>
        <v>19.3</v>
      </c>
      <c r="C733" s="6">
        <f t="shared" ca="1" si="58"/>
        <v>-4.6415678184631437E-3</v>
      </c>
      <c r="D733" vm="4801">
        <f ca="1"/>
        <v>43424</v>
      </c>
      <c r="E733" vm="3291">
        <f ca="1"/>
        <v>115.67</v>
      </c>
      <c r="F733" s="6">
        <f t="shared" ca="1" si="59"/>
        <v>0</v>
      </c>
      <c r="G733" vm="4801">
        <f t="shared" ca="1" si="55"/>
        <v>43424</v>
      </c>
      <c r="H733" s="28">
        <f t="shared" ca="1" si="56"/>
        <v>0.1668539811532809</v>
      </c>
      <c r="I733" s="28">
        <f t="shared" ca="1" si="57"/>
        <v>0.1830270504215398</v>
      </c>
    </row>
    <row r="734" spans="1:9" x14ac:dyDescent="0.25">
      <c r="A734" vm="4803">
        <f ca="1"/>
        <v>43425</v>
      </c>
      <c r="B734" vm="4804">
        <f ca="1"/>
        <v>19.809999999999999</v>
      </c>
      <c r="C734" s="6">
        <f t="shared" ca="1" si="58"/>
        <v>2.6424870466321249E-2</v>
      </c>
      <c r="D734" vm="4803">
        <f ca="1"/>
        <v>43425</v>
      </c>
      <c r="E734" vm="4805">
        <f ca="1"/>
        <v>115.86</v>
      </c>
      <c r="F734" s="6">
        <f t="shared" ca="1" si="59"/>
        <v>1.6426039595400788E-3</v>
      </c>
      <c r="G734" vm="4803">
        <f t="shared" ca="1" si="55"/>
        <v>43425</v>
      </c>
      <c r="H734" s="28">
        <f t="shared" ca="1" si="56"/>
        <v>0.17098221992059381</v>
      </c>
      <c r="I734" s="28">
        <f t="shared" ca="1" si="57"/>
        <v>0.1830270504215398</v>
      </c>
    </row>
    <row r="735" spans="1:9" x14ac:dyDescent="0.25">
      <c r="A735" vm="4806">
        <f ca="1"/>
        <v>43427</v>
      </c>
      <c r="B735" vm="4807">
        <f ca="1"/>
        <v>19.36</v>
      </c>
      <c r="C735" s="6">
        <f t="shared" ca="1" si="58"/>
        <v>-2.2715800100959083E-2</v>
      </c>
      <c r="D735" vm="4806">
        <f ca="1"/>
        <v>43427</v>
      </c>
      <c r="E735" vm="4596">
        <f ca="1"/>
        <v>115.77</v>
      </c>
      <c r="F735" s="6">
        <f t="shared" ca="1" si="59"/>
        <v>-7.7679958570686658E-4</v>
      </c>
      <c r="G735" vm="4806">
        <f t="shared" ca="1" si="55"/>
        <v>43427</v>
      </c>
      <c r="H735" s="28">
        <f t="shared" ca="1" si="56"/>
        <v>0.16722812473006823</v>
      </c>
      <c r="I735" s="28">
        <f t="shared" ca="1" si="57"/>
        <v>0.1830270504215398</v>
      </c>
    </row>
    <row r="736" spans="1:9" x14ac:dyDescent="0.25">
      <c r="A736" vm="4808">
        <f ca="1"/>
        <v>43430</v>
      </c>
      <c r="B736" vm="4809">
        <f ca="1"/>
        <v>19.260000000000002</v>
      </c>
      <c r="C736" s="6">
        <f t="shared" ca="1" si="58"/>
        <v>-5.1652892561981911E-3</v>
      </c>
      <c r="D736" vm="4808">
        <f ca="1"/>
        <v>43430</v>
      </c>
      <c r="E736" vm="4810">
        <f ca="1"/>
        <v>115.64</v>
      </c>
      <c r="F736" s="6">
        <f t="shared" ca="1" si="59"/>
        <v>-1.1229161268031529E-3</v>
      </c>
      <c r="G736" vm="4808">
        <f t="shared" ca="1" si="55"/>
        <v>43430</v>
      </c>
      <c r="H736" s="28">
        <f t="shared" ca="1" si="56"/>
        <v>0.16655136630923556</v>
      </c>
      <c r="I736" s="28">
        <f t="shared" ca="1" si="57"/>
        <v>0.1830270504215398</v>
      </c>
    </row>
    <row r="737" spans="1:9" x14ac:dyDescent="0.25">
      <c r="A737" vm="4811">
        <f ca="1"/>
        <v>43431</v>
      </c>
      <c r="B737" vm="4812">
        <f ca="1"/>
        <v>18.87</v>
      </c>
      <c r="C737" s="6">
        <f t="shared" ca="1" si="58"/>
        <v>-2.0249221183800681E-2</v>
      </c>
      <c r="D737" vm="4811">
        <f ca="1"/>
        <v>43431</v>
      </c>
      <c r="E737" vm="4813">
        <f ca="1"/>
        <v>114.95</v>
      </c>
      <c r="F737" s="6">
        <f t="shared" ca="1" si="59"/>
        <v>-5.9667934970598635E-3</v>
      </c>
      <c r="G737" vm="4811">
        <f t="shared" ca="1" si="55"/>
        <v>43431</v>
      </c>
      <c r="H737" s="28">
        <f t="shared" ca="1" si="56"/>
        <v>0.16415832970856895</v>
      </c>
      <c r="I737" s="28">
        <f t="shared" ca="1" si="57"/>
        <v>0.1830270504215398</v>
      </c>
    </row>
    <row r="738" spans="1:9" x14ac:dyDescent="0.25">
      <c r="A738" vm="4814">
        <f ca="1"/>
        <v>43432</v>
      </c>
      <c r="B738" vm="3697">
        <f ca="1"/>
        <v>19.34</v>
      </c>
      <c r="C738" s="6">
        <f t="shared" ca="1" si="58"/>
        <v>2.490726020137779E-2</v>
      </c>
      <c r="D738" vm="4814">
        <f ca="1"/>
        <v>43432</v>
      </c>
      <c r="E738" vm="4815">
        <f ca="1"/>
        <v>115.38</v>
      </c>
      <c r="F738" s="6">
        <f t="shared" ca="1" si="59"/>
        <v>3.7407568508045497E-3</v>
      </c>
      <c r="G738" vm="4814">
        <f t="shared" ca="1" si="55"/>
        <v>43432</v>
      </c>
      <c r="H738" s="28">
        <f t="shared" ca="1" si="56"/>
        <v>0.16762003813485873</v>
      </c>
      <c r="I738" s="28">
        <f t="shared" ca="1" si="57"/>
        <v>0.1830270504215398</v>
      </c>
    </row>
    <row r="739" spans="1:9" x14ac:dyDescent="0.25">
      <c r="A739" vm="4816">
        <f ca="1"/>
        <v>43433</v>
      </c>
      <c r="B739" vm="4817">
        <f ca="1"/>
        <v>19.170000000000002</v>
      </c>
      <c r="C739" s="6">
        <f t="shared" ca="1" si="58"/>
        <v>-8.7900723888313381E-3</v>
      </c>
      <c r="D739" vm="4816">
        <f ca="1"/>
        <v>43433</v>
      </c>
      <c r="E739" vm="4818">
        <f ca="1"/>
        <v>115.74</v>
      </c>
      <c r="F739" s="6">
        <f t="shared" ca="1" si="59"/>
        <v>3.1201248049921304E-3</v>
      </c>
      <c r="G739" vm="4816">
        <f t="shared" ca="1" si="55"/>
        <v>43433</v>
      </c>
      <c r="H739" s="28">
        <f t="shared" ca="1" si="56"/>
        <v>0.16562986003110422</v>
      </c>
      <c r="I739" s="28">
        <f t="shared" ca="1" si="57"/>
        <v>0.1830270504215398</v>
      </c>
    </row>
    <row r="740" spans="1:9" x14ac:dyDescent="0.25">
      <c r="A740" vm="4819">
        <f ca="1"/>
        <v>43434</v>
      </c>
      <c r="B740" vm="3691">
        <f ca="1"/>
        <v>19.09</v>
      </c>
      <c r="C740" s="6">
        <f t="shared" ca="1" si="58"/>
        <v>-4.1731872717789553E-3</v>
      </c>
      <c r="D740" vm="4819">
        <f ca="1"/>
        <v>43434</v>
      </c>
      <c r="E740" vm="3637">
        <f ca="1"/>
        <v>115.54</v>
      </c>
      <c r="F740" s="6">
        <f t="shared" ca="1" si="59"/>
        <v>-1.7280110592706732E-3</v>
      </c>
      <c r="G740" vm="4819">
        <f t="shared" ca="1" si="55"/>
        <v>43434</v>
      </c>
      <c r="H740" s="28">
        <f t="shared" ca="1" si="56"/>
        <v>0.16522416479141422</v>
      </c>
      <c r="I740" s="28">
        <f t="shared" ca="1" si="57"/>
        <v>0.1830270504215398</v>
      </c>
    </row>
    <row r="741" spans="1:9" x14ac:dyDescent="0.25">
      <c r="A741" vm="4820">
        <f ca="1"/>
        <v>43437</v>
      </c>
      <c r="B741" vm="4821">
        <f ca="1"/>
        <v>19.440000000000001</v>
      </c>
      <c r="C741" s="6">
        <f t="shared" ca="1" si="58"/>
        <v>1.8334206390780539E-2</v>
      </c>
      <c r="D741" vm="4820">
        <f ca="1"/>
        <v>43437</v>
      </c>
      <c r="E741" vm="4822">
        <f ca="1"/>
        <v>116.41</v>
      </c>
      <c r="F741" s="6">
        <f t="shared" ca="1" si="59"/>
        <v>7.5298597888175944E-3</v>
      </c>
      <c r="G741" vm="4820">
        <f t="shared" ca="1" si="55"/>
        <v>43437</v>
      </c>
      <c r="H741" s="28">
        <f t="shared" ca="1" si="56"/>
        <v>0.16699596254617302</v>
      </c>
      <c r="I741" s="28">
        <f t="shared" ca="1" si="57"/>
        <v>0.1830270504215398</v>
      </c>
    </row>
    <row r="742" spans="1:9" x14ac:dyDescent="0.25">
      <c r="A742" vm="4823">
        <f ca="1"/>
        <v>43438</v>
      </c>
      <c r="B742" vm="4824">
        <f ca="1"/>
        <v>19.600000000000001</v>
      </c>
      <c r="C742" s="6">
        <f t="shared" ca="1" si="58"/>
        <v>8.2304526748970819E-3</v>
      </c>
      <c r="D742" vm="4823">
        <f ca="1"/>
        <v>43438</v>
      </c>
      <c r="E742" vm="3622">
        <f ca="1"/>
        <v>117.12</v>
      </c>
      <c r="F742" s="6">
        <f t="shared" ca="1" si="59"/>
        <v>6.0991323769437056E-3</v>
      </c>
      <c r="G742" vm="4823">
        <f t="shared" ca="1" si="55"/>
        <v>43438</v>
      </c>
      <c r="H742" s="28">
        <f t="shared" ca="1" si="56"/>
        <v>0.1673497267759563</v>
      </c>
      <c r="I742" s="28">
        <f t="shared" ca="1" si="57"/>
        <v>0.1830270504215398</v>
      </c>
    </row>
    <row r="743" spans="1:9" x14ac:dyDescent="0.25">
      <c r="A743" vm="4825">
        <f ca="1"/>
        <v>43440</v>
      </c>
      <c r="B743" vm="3109">
        <f ca="1"/>
        <v>19.71</v>
      </c>
      <c r="C743" s="6">
        <f t="shared" ca="1" si="58"/>
        <v>5.6122448979591955E-3</v>
      </c>
      <c r="D743" vm="4825">
        <f ca="1"/>
        <v>43440</v>
      </c>
      <c r="E743" vm="3954">
        <f ca="1"/>
        <v>117.14</v>
      </c>
      <c r="F743" s="6">
        <f t="shared" ca="1" si="59"/>
        <v>1.7076502732238374E-4</v>
      </c>
      <c r="G743" vm="4825">
        <f t="shared" ca="1" si="55"/>
        <v>43440</v>
      </c>
      <c r="H743" s="28">
        <f t="shared" ca="1" si="56"/>
        <v>0.16826020146832851</v>
      </c>
      <c r="I743" s="28">
        <f t="shared" ca="1" si="57"/>
        <v>0.1830270504215398</v>
      </c>
    </row>
    <row r="744" spans="1:9" x14ac:dyDescent="0.25">
      <c r="A744" vm="4826">
        <f ca="1"/>
        <v>43441</v>
      </c>
      <c r="B744" vm="4827">
        <f ca="1"/>
        <v>20.2</v>
      </c>
      <c r="C744" s="6">
        <f t="shared" ca="1" si="58"/>
        <v>2.4860476915271379E-2</v>
      </c>
      <c r="D744" vm="4826">
        <f ca="1"/>
        <v>43441</v>
      </c>
      <c r="E744" vm="4828">
        <f ca="1"/>
        <v>118.09</v>
      </c>
      <c r="F744" s="6">
        <f t="shared" ca="1" si="59"/>
        <v>8.1099539013147481E-3</v>
      </c>
      <c r="G744" vm="4826">
        <f t="shared" ca="1" si="55"/>
        <v>43441</v>
      </c>
      <c r="H744" s="28">
        <f t="shared" ca="1" si="56"/>
        <v>0.17105597425692268</v>
      </c>
      <c r="I744" s="28">
        <f t="shared" ca="1" si="57"/>
        <v>0.1830270504215398</v>
      </c>
    </row>
    <row r="745" spans="1:9" x14ac:dyDescent="0.25">
      <c r="A745" vm="4829">
        <f ca="1"/>
        <v>43444</v>
      </c>
      <c r="B745" vm="3170">
        <f ca="1"/>
        <v>20.13</v>
      </c>
      <c r="C745" s="6">
        <f t="shared" ca="1" si="58"/>
        <v>-3.4653465346534684E-3</v>
      </c>
      <c r="D745" vm="4829">
        <f ca="1"/>
        <v>43444</v>
      </c>
      <c r="E745" vm="3798">
        <f ca="1"/>
        <v>117.68</v>
      </c>
      <c r="F745" s="6">
        <f t="shared" ca="1" si="59"/>
        <v>-3.4719281903632382E-3</v>
      </c>
      <c r="G745" vm="4829">
        <f t="shared" ca="1" si="55"/>
        <v>43444</v>
      </c>
      <c r="H745" s="28">
        <f t="shared" ca="1" si="56"/>
        <v>0.17105710401087693</v>
      </c>
      <c r="I745" s="28">
        <f t="shared" ca="1" si="57"/>
        <v>0.1830270504215398</v>
      </c>
    </row>
    <row r="746" spans="1:9" x14ac:dyDescent="0.25">
      <c r="A746" vm="4830">
        <f ca="1"/>
        <v>43445</v>
      </c>
      <c r="B746" vm="4754">
        <f ca="1"/>
        <v>20.010000000000002</v>
      </c>
      <c r="C746" s="6">
        <f t="shared" ca="1" si="58"/>
        <v>-5.9612518628910927E-3</v>
      </c>
      <c r="D746" vm="4830">
        <f ca="1"/>
        <v>43445</v>
      </c>
      <c r="E746" vm="4831">
        <f ca="1"/>
        <v>117.54</v>
      </c>
      <c r="F746" s="6">
        <f t="shared" ca="1" si="59"/>
        <v>-1.1896668932699361E-3</v>
      </c>
      <c r="G746" vm="4830">
        <f t="shared" ca="1" si="55"/>
        <v>43445</v>
      </c>
      <c r="H746" s="28">
        <f t="shared" ca="1" si="56"/>
        <v>0.17023991832567636</v>
      </c>
      <c r="I746" s="28">
        <f t="shared" ca="1" si="57"/>
        <v>0.1830270504215398</v>
      </c>
    </row>
    <row r="747" spans="1:9" x14ac:dyDescent="0.25">
      <c r="A747" vm="4832">
        <f ca="1"/>
        <v>43446</v>
      </c>
      <c r="B747" vm="4833">
        <f ca="1"/>
        <v>20.440000000000001</v>
      </c>
      <c r="C747" s="6">
        <f t="shared" ca="1" si="58"/>
        <v>2.1489255372313831E-2</v>
      </c>
      <c r="D747" vm="4832">
        <f ca="1"/>
        <v>43446</v>
      </c>
      <c r="E747" vm="4834">
        <f ca="1"/>
        <v>117.79</v>
      </c>
      <c r="F747" s="6">
        <f t="shared" ca="1" si="59"/>
        <v>2.1269355113153754E-3</v>
      </c>
      <c r="G747" vm="4832">
        <f t="shared" ca="1" si="55"/>
        <v>43446</v>
      </c>
      <c r="H747" s="28">
        <f t="shared" ca="1" si="56"/>
        <v>0.17352916206808727</v>
      </c>
      <c r="I747" s="28">
        <f t="shared" ca="1" si="57"/>
        <v>0.1830270504215398</v>
      </c>
    </row>
    <row r="748" spans="1:9" x14ac:dyDescent="0.25">
      <c r="A748" vm="4835">
        <f ca="1"/>
        <v>43447</v>
      </c>
      <c r="B748" vm="4836">
        <f ca="1"/>
        <v>20.48</v>
      </c>
      <c r="C748" s="6">
        <f t="shared" ca="1" si="58"/>
        <v>1.9569471624265589E-3</v>
      </c>
      <c r="D748" vm="4835">
        <f ca="1"/>
        <v>43447</v>
      </c>
      <c r="E748" vm="4837">
        <f ca="1"/>
        <v>117.53</v>
      </c>
      <c r="F748" s="6">
        <f t="shared" ca="1" si="59"/>
        <v>-2.2073181084981686E-3</v>
      </c>
      <c r="G748" vm="4835">
        <f t="shared" ca="1" si="55"/>
        <v>43447</v>
      </c>
      <c r="H748" s="28">
        <f t="shared" ca="1" si="56"/>
        <v>0.17425338211520464</v>
      </c>
      <c r="I748" s="28">
        <f t="shared" ca="1" si="57"/>
        <v>0.1830270504215398</v>
      </c>
    </row>
    <row r="749" spans="1:9" x14ac:dyDescent="0.25">
      <c r="A749" vm="4838">
        <f ca="1"/>
        <v>43448</v>
      </c>
      <c r="B749" vm="3165">
        <f ca="1"/>
        <v>20.12</v>
      </c>
      <c r="C749" s="6">
        <f t="shared" ca="1" si="58"/>
        <v>-1.7578125E-2</v>
      </c>
      <c r="D749" vm="4838">
        <f ca="1"/>
        <v>43448</v>
      </c>
      <c r="E749" vm="4839">
        <f ca="1"/>
        <v>117.06</v>
      </c>
      <c r="F749" s="6">
        <f t="shared" ca="1" si="59"/>
        <v>-3.9989789840891854E-3</v>
      </c>
      <c r="G749" vm="4838">
        <f t="shared" ca="1" si="55"/>
        <v>43448</v>
      </c>
      <c r="H749" s="28">
        <f t="shared" ca="1" si="56"/>
        <v>0.1718776695711601</v>
      </c>
      <c r="I749" s="28">
        <f t="shared" ca="1" si="57"/>
        <v>0.1830270504215398</v>
      </c>
    </row>
    <row r="750" spans="1:9" x14ac:dyDescent="0.25">
      <c r="A750" vm="4840">
        <f ca="1"/>
        <v>43451</v>
      </c>
      <c r="B750" vm="3139">
        <f ca="1"/>
        <v>20.61</v>
      </c>
      <c r="C750" s="6">
        <f t="shared" ca="1" si="58"/>
        <v>2.4353876739562574E-2</v>
      </c>
      <c r="D750" vm="4840">
        <f ca="1"/>
        <v>43451</v>
      </c>
      <c r="E750" vm="3128">
        <f ca="1"/>
        <v>117.87</v>
      </c>
      <c r="F750" s="6">
        <f t="shared" ca="1" si="59"/>
        <v>6.9195284469503182E-3</v>
      </c>
      <c r="G750" vm="4840">
        <f t="shared" ca="1" si="55"/>
        <v>43451</v>
      </c>
      <c r="H750" s="28">
        <f t="shared" ca="1" si="56"/>
        <v>0.17485365232883684</v>
      </c>
      <c r="I750" s="28">
        <f t="shared" ca="1" si="57"/>
        <v>0.1830270504215398</v>
      </c>
    </row>
    <row r="751" spans="1:9" x14ac:dyDescent="0.25">
      <c r="A751" vm="4841">
        <f ca="1"/>
        <v>43452</v>
      </c>
      <c r="B751" vm="4842">
        <f ca="1"/>
        <v>21.09</v>
      </c>
      <c r="C751" s="6">
        <f t="shared" ca="1" si="58"/>
        <v>2.3289665211062571E-2</v>
      </c>
      <c r="D751" vm="4841">
        <f ca="1"/>
        <v>43452</v>
      </c>
      <c r="E751" vm="4279">
        <f ca="1"/>
        <v>118.15</v>
      </c>
      <c r="F751" s="6">
        <f t="shared" ca="1" si="59"/>
        <v>2.3754984304742432E-3</v>
      </c>
      <c r="G751" vm="4841">
        <f t="shared" ca="1" si="55"/>
        <v>43452</v>
      </c>
      <c r="H751" s="28">
        <f t="shared" ca="1" si="56"/>
        <v>0.17850190435886584</v>
      </c>
      <c r="I751" s="28">
        <f t="shared" ca="1" si="57"/>
        <v>0.1830270504215398</v>
      </c>
    </row>
    <row r="752" spans="1:9" x14ac:dyDescent="0.25">
      <c r="A752" vm="4843">
        <f ca="1"/>
        <v>43453</v>
      </c>
      <c r="B752" vm="4844">
        <f ca="1"/>
        <v>19.95</v>
      </c>
      <c r="C752" s="6">
        <f t="shared" ca="1" si="58"/>
        <v>-5.4054054054054057E-2</v>
      </c>
      <c r="D752" vm="4843">
        <f ca="1"/>
        <v>43453</v>
      </c>
      <c r="E752" vm="4845">
        <f ca="1"/>
        <v>117.43</v>
      </c>
      <c r="F752" s="6">
        <f t="shared" ca="1" si="59"/>
        <v>-6.0939483707151965E-3</v>
      </c>
      <c r="G752" vm="4843">
        <f t="shared" ca="1" si="55"/>
        <v>43453</v>
      </c>
      <c r="H752" s="28">
        <f t="shared" ca="1" si="56"/>
        <v>0.16988844417951118</v>
      </c>
      <c r="I752" s="28">
        <f t="shared" ca="1" si="57"/>
        <v>0.1830270504215398</v>
      </c>
    </row>
    <row r="753" spans="1:9" x14ac:dyDescent="0.25">
      <c r="A753" vm="4846">
        <f ca="1"/>
        <v>43454</v>
      </c>
      <c r="B753" vm="3669">
        <f ca="1"/>
        <v>20.67</v>
      </c>
      <c r="C753" s="6">
        <f t="shared" ca="1" si="58"/>
        <v>3.609022556390995E-2</v>
      </c>
      <c r="D753" vm="4846">
        <f ca="1"/>
        <v>43454</v>
      </c>
      <c r="E753" vm="4847">
        <f ca="1"/>
        <v>119.24</v>
      </c>
      <c r="F753" s="6">
        <f t="shared" ca="1" si="59"/>
        <v>1.5413437792727525E-2</v>
      </c>
      <c r="G753" vm="4846">
        <f t="shared" ca="1" si="55"/>
        <v>43454</v>
      </c>
      <c r="H753" s="28">
        <f t="shared" ca="1" si="56"/>
        <v>0.1733478698423348</v>
      </c>
      <c r="I753" s="28">
        <f t="shared" ca="1" si="57"/>
        <v>0.1830270504215398</v>
      </c>
    </row>
    <row r="754" spans="1:9" x14ac:dyDescent="0.25">
      <c r="A754" vm="4848">
        <f ca="1"/>
        <v>43455</v>
      </c>
      <c r="B754" vm="4833">
        <f ca="1"/>
        <v>20.440000000000001</v>
      </c>
      <c r="C754" s="6">
        <f t="shared" ca="1" si="58"/>
        <v>-1.1127237542331914E-2</v>
      </c>
      <c r="D754" vm="4848">
        <f ca="1"/>
        <v>43455</v>
      </c>
      <c r="E754" vm="3873">
        <f ca="1"/>
        <v>118.72</v>
      </c>
      <c r="F754" s="6">
        <f t="shared" ca="1" si="59"/>
        <v>-4.360952700436016E-3</v>
      </c>
      <c r="G754" vm="4848">
        <f t="shared" ca="1" si="55"/>
        <v>43455</v>
      </c>
      <c r="H754" s="28">
        <f t="shared" ca="1" si="56"/>
        <v>0.17216981132075473</v>
      </c>
      <c r="I754" s="28">
        <f t="shared" ca="1" si="57"/>
        <v>0.1830270504215398</v>
      </c>
    </row>
    <row r="755" spans="1:9" x14ac:dyDescent="0.25">
      <c r="A755" vm="4849">
        <f ca="1"/>
        <v>43458</v>
      </c>
      <c r="B755" vm="4842">
        <f ca="1"/>
        <v>21.09</v>
      </c>
      <c r="C755" s="6">
        <f t="shared" ca="1" si="58"/>
        <v>3.180039138943247E-2</v>
      </c>
      <c r="D755" vm="4849">
        <f ca="1"/>
        <v>43458</v>
      </c>
      <c r="E755" vm="4850">
        <f ca="1"/>
        <v>120.02</v>
      </c>
      <c r="F755" s="6">
        <f t="shared" ca="1" si="59"/>
        <v>1.0950134770889575E-2</v>
      </c>
      <c r="G755" vm="4849">
        <f t="shared" ca="1" si="55"/>
        <v>43458</v>
      </c>
      <c r="H755" s="28">
        <f t="shared" ca="1" si="56"/>
        <v>0.17572071321446425</v>
      </c>
      <c r="I755" s="28">
        <f t="shared" ca="1" si="57"/>
        <v>0.1830270504215398</v>
      </c>
    </row>
    <row r="756" spans="1:9" x14ac:dyDescent="0.25">
      <c r="A756" vm="4851">
        <f ca="1"/>
        <v>43460</v>
      </c>
      <c r="B756" vm="4852">
        <f ca="1"/>
        <v>20.62</v>
      </c>
      <c r="C756" s="6">
        <f t="shared" ca="1" si="58"/>
        <v>-2.2285443338074917E-2</v>
      </c>
      <c r="D756" vm="4851">
        <f ca="1"/>
        <v>43460</v>
      </c>
      <c r="E756" vm="3545">
        <f ca="1"/>
        <v>119.66</v>
      </c>
      <c r="F756" s="6">
        <f t="shared" ca="1" si="59"/>
        <v>-2.9995000833193952E-3</v>
      </c>
      <c r="G756" vm="4851">
        <f t="shared" ca="1" si="55"/>
        <v>43460</v>
      </c>
      <c r="H756" s="28">
        <f t="shared" ca="1" si="56"/>
        <v>0.17232157780377738</v>
      </c>
      <c r="I756" s="28">
        <f t="shared" ca="1" si="57"/>
        <v>0.1830270504215398</v>
      </c>
    </row>
    <row r="757" spans="1:9" x14ac:dyDescent="0.25">
      <c r="A757" vm="4853">
        <f ca="1"/>
        <v>43461</v>
      </c>
      <c r="B757" vm="4854">
        <f ca="1"/>
        <v>20.97</v>
      </c>
      <c r="C757" s="6">
        <f t="shared" ca="1" si="58"/>
        <v>1.6973811833171482E-2</v>
      </c>
      <c r="D757" vm="4853">
        <f ca="1"/>
        <v>43461</v>
      </c>
      <c r="E757" vm="4855">
        <f ca="1"/>
        <v>120.57</v>
      </c>
      <c r="F757" s="6">
        <f t="shared" ca="1" si="59"/>
        <v>7.6048804947350668E-3</v>
      </c>
      <c r="G757" vm="4853">
        <f t="shared" ca="1" si="55"/>
        <v>43461</v>
      </c>
      <c r="H757" s="28">
        <f t="shared" ca="1" si="56"/>
        <v>0.17392386165712864</v>
      </c>
      <c r="I757" s="28">
        <f t="shared" ca="1" si="57"/>
        <v>0.1830270504215398</v>
      </c>
    </row>
    <row r="758" spans="1:9" x14ac:dyDescent="0.25">
      <c r="A758" vm="4856">
        <f ca="1"/>
        <v>43462</v>
      </c>
      <c r="B758" vm="4857">
        <f ca="1"/>
        <v>20.6</v>
      </c>
      <c r="C758" s="6">
        <f t="shared" ca="1" si="58"/>
        <v>-1.7644253695755729E-2</v>
      </c>
      <c r="D758" vm="4856">
        <f ca="1"/>
        <v>43462</v>
      </c>
      <c r="E758" vm="4858">
        <f ca="1"/>
        <v>121.06</v>
      </c>
      <c r="F758" s="6">
        <f t="shared" ca="1" si="59"/>
        <v>4.0640291946587581E-3</v>
      </c>
      <c r="G758" vm="4856">
        <f t="shared" ca="1" si="55"/>
        <v>43462</v>
      </c>
      <c r="H758" s="28">
        <f t="shared" ca="1" si="56"/>
        <v>0.17016355526185364</v>
      </c>
      <c r="I758" s="28">
        <f t="shared" ca="1" si="57"/>
        <v>0.1830270504215398</v>
      </c>
    </row>
    <row r="759" spans="1:9" x14ac:dyDescent="0.25">
      <c r="A759" vm="4859">
        <f ca="1"/>
        <v>43465</v>
      </c>
      <c r="B759" vm="4842">
        <f ca="1"/>
        <v>21.09</v>
      </c>
      <c r="C759" s="6">
        <f t="shared" ca="1" si="58"/>
        <v>2.3786407766990258E-2</v>
      </c>
      <c r="D759" vm="4859">
        <f ca="1"/>
        <v>43465</v>
      </c>
      <c r="E759" vm="3305">
        <f ca="1"/>
        <v>121.25</v>
      </c>
      <c r="F759" s="6">
        <f t="shared" ca="1" si="59"/>
        <v>1.569469684453928E-3</v>
      </c>
      <c r="G759" vm="4859">
        <f t="shared" ca="1" si="55"/>
        <v>43465</v>
      </c>
      <c r="H759" s="28">
        <f t="shared" ca="1" si="56"/>
        <v>0.1739381443298969</v>
      </c>
      <c r="I759" s="28">
        <f t="shared" ca="1" si="57"/>
        <v>0.1830270504215398</v>
      </c>
    </row>
    <row r="760" spans="1:9" x14ac:dyDescent="0.25">
      <c r="A760" vm="4860">
        <f ca="1"/>
        <v>43467</v>
      </c>
      <c r="B760" vm="3630">
        <f ca="1"/>
        <v>21.05</v>
      </c>
      <c r="C760" s="6">
        <f t="shared" ca="1" si="58"/>
        <v>-1.8966334755807779E-3</v>
      </c>
      <c r="D760" vm="4860">
        <f ca="1"/>
        <v>43467</v>
      </c>
      <c r="E760" vm="4209">
        <f ca="1"/>
        <v>121.33</v>
      </c>
      <c r="F760" s="6">
        <f t="shared" ca="1" si="59"/>
        <v>6.5979381443304064E-4</v>
      </c>
      <c r="G760" vm="4860">
        <f t="shared" ca="1" si="55"/>
        <v>43467</v>
      </c>
      <c r="H760" s="28">
        <f t="shared" ca="1" si="56"/>
        <v>0.17349377730157423</v>
      </c>
      <c r="I760" s="28">
        <f t="shared" ca="1" si="57"/>
        <v>0.1830270504215398</v>
      </c>
    </row>
    <row r="761" spans="1:9" x14ac:dyDescent="0.25">
      <c r="A761" vm="4861">
        <f ca="1"/>
        <v>43468</v>
      </c>
      <c r="B761" vm="3633">
        <f ca="1"/>
        <v>21.48</v>
      </c>
      <c r="C761" s="6">
        <f t="shared" ca="1" si="58"/>
        <v>2.0427553444180457E-2</v>
      </c>
      <c r="D761" vm="4861">
        <f ca="1"/>
        <v>43468</v>
      </c>
      <c r="E761" vm="4862">
        <f ca="1"/>
        <v>122.43</v>
      </c>
      <c r="F761" s="6">
        <f t="shared" ca="1" si="59"/>
        <v>9.0661831368994417E-3</v>
      </c>
      <c r="G761" vm="4861">
        <f t="shared" ca="1" si="55"/>
        <v>43468</v>
      </c>
      <c r="H761" s="28">
        <f t="shared" ca="1" si="56"/>
        <v>0.17544719431511885</v>
      </c>
      <c r="I761" s="28">
        <f t="shared" ca="1" si="57"/>
        <v>0.1830270504215398</v>
      </c>
    </row>
    <row r="762" spans="1:9" x14ac:dyDescent="0.25">
      <c r="A762" vm="4863">
        <f ca="1"/>
        <v>43469</v>
      </c>
      <c r="B762" vm="3627">
        <f ca="1"/>
        <v>21.3</v>
      </c>
      <c r="C762" s="6">
        <f t="shared" ca="1" si="58"/>
        <v>-8.379888268156388E-3</v>
      </c>
      <c r="D762" vm="4863">
        <f ca="1"/>
        <v>43469</v>
      </c>
      <c r="E762" vm="4864">
        <f ca="1"/>
        <v>121.44</v>
      </c>
      <c r="F762" s="6">
        <f t="shared" ca="1" si="59"/>
        <v>-8.0862533692722671E-3</v>
      </c>
      <c r="G762" vm="4863">
        <f t="shared" ca="1" si="55"/>
        <v>43469</v>
      </c>
      <c r="H762" s="28">
        <f t="shared" ca="1" si="56"/>
        <v>0.17539525691699606</v>
      </c>
      <c r="I762" s="28">
        <f t="shared" ca="1" si="57"/>
        <v>0.1830270504215398</v>
      </c>
    </row>
    <row r="763" spans="1:9" x14ac:dyDescent="0.25">
      <c r="A763" vm="4865">
        <f ca="1"/>
        <v>43472</v>
      </c>
      <c r="B763" vm="3675">
        <f ca="1"/>
        <v>21.04</v>
      </c>
      <c r="C763" s="6">
        <f t="shared" ca="1" si="58"/>
        <v>-1.2206572769953072E-2</v>
      </c>
      <c r="D763" vm="4865">
        <f ca="1"/>
        <v>43472</v>
      </c>
      <c r="E763" vm="4866">
        <f ca="1"/>
        <v>121.86</v>
      </c>
      <c r="F763" s="6">
        <f t="shared" ca="1" si="59"/>
        <v>3.4584980237153395E-3</v>
      </c>
      <c r="G763" vm="4865">
        <f t="shared" ca="1" si="55"/>
        <v>43472</v>
      </c>
      <c r="H763" s="28">
        <f t="shared" ca="1" si="56"/>
        <v>0.17265714754636469</v>
      </c>
      <c r="I763" s="28">
        <f t="shared" ca="1" si="57"/>
        <v>0.1830270504215398</v>
      </c>
    </row>
    <row r="764" spans="1:9" x14ac:dyDescent="0.25">
      <c r="A764" vm="4867">
        <f ca="1"/>
        <v>43473</v>
      </c>
      <c r="B764" vm="3630">
        <f ca="1"/>
        <v>21.05</v>
      </c>
      <c r="C764" s="6">
        <f t="shared" ca="1" si="58"/>
        <v>4.7528517110273505E-4</v>
      </c>
      <c r="D764" vm="4867">
        <f ca="1"/>
        <v>43473</v>
      </c>
      <c r="E764" vm="4868">
        <f ca="1"/>
        <v>121.53</v>
      </c>
      <c r="F764" s="6">
        <f t="shared" ca="1" si="59"/>
        <v>-2.7080256031511984E-3</v>
      </c>
      <c r="G764" vm="4867">
        <f t="shared" ca="1" si="55"/>
        <v>43473</v>
      </c>
      <c r="H764" s="28">
        <f t="shared" ca="1" si="56"/>
        <v>0.17320826133464989</v>
      </c>
      <c r="I764" s="28">
        <f t="shared" ca="1" si="57"/>
        <v>0.1830270504215398</v>
      </c>
    </row>
    <row r="765" spans="1:9" x14ac:dyDescent="0.25">
      <c r="A765" vm="4869">
        <f ca="1"/>
        <v>43474</v>
      </c>
      <c r="B765" vm="4598">
        <f ca="1"/>
        <v>21.32</v>
      </c>
      <c r="C765" s="6">
        <f t="shared" ca="1" si="58"/>
        <v>1.2826603325415631E-2</v>
      </c>
      <c r="D765" vm="4869">
        <f ca="1"/>
        <v>43474</v>
      </c>
      <c r="E765" vm="3911">
        <f ca="1"/>
        <v>122.31</v>
      </c>
      <c r="F765" s="6">
        <f t="shared" ca="1" si="59"/>
        <v>6.418168353492959E-3</v>
      </c>
      <c r="G765" vm="4869">
        <f t="shared" ca="1" si="55"/>
        <v>43474</v>
      </c>
      <c r="H765" s="28">
        <f t="shared" ca="1" si="56"/>
        <v>0.17431117651868203</v>
      </c>
      <c r="I765" s="28">
        <f t="shared" ca="1" si="57"/>
        <v>0.1830270504215398</v>
      </c>
    </row>
    <row r="766" spans="1:9" x14ac:dyDescent="0.25">
      <c r="A766" vm="4870">
        <f ca="1"/>
        <v>43475</v>
      </c>
      <c r="B766" vm="4871">
        <f ca="1"/>
        <v>21</v>
      </c>
      <c r="C766" s="6">
        <f t="shared" ca="1" si="58"/>
        <v>-1.5009380863039379E-2</v>
      </c>
      <c r="D766" vm="4870">
        <f ca="1"/>
        <v>43475</v>
      </c>
      <c r="E766" vm="4261">
        <f ca="1"/>
        <v>121.59</v>
      </c>
      <c r="F766" s="6">
        <f t="shared" ca="1" si="59"/>
        <v>-5.8866813833701181E-3</v>
      </c>
      <c r="G766" vm="4870">
        <f t="shared" ca="1" si="55"/>
        <v>43475</v>
      </c>
      <c r="H766" s="28">
        <f t="shared" ca="1" si="56"/>
        <v>0.17271157167530224</v>
      </c>
      <c r="I766" s="28">
        <f t="shared" ca="1" si="57"/>
        <v>0.1830270504215398</v>
      </c>
    </row>
    <row r="767" spans="1:9" x14ac:dyDescent="0.25">
      <c r="A767" vm="4872">
        <f ca="1"/>
        <v>43476</v>
      </c>
      <c r="B767" vm="4873">
        <f ca="1"/>
        <v>21.08</v>
      </c>
      <c r="C767" s="6">
        <f t="shared" ca="1" si="58"/>
        <v>3.8095238095237072E-3</v>
      </c>
      <c r="D767" vm="4872">
        <f ca="1"/>
        <v>43476</v>
      </c>
      <c r="E767" vm="3255">
        <f ca="1"/>
        <v>121.8</v>
      </c>
      <c r="F767" s="6">
        <f t="shared" ca="1" si="59"/>
        <v>1.7271157167528806E-3</v>
      </c>
      <c r="G767" vm="4872">
        <f t="shared" ca="1" si="55"/>
        <v>43476</v>
      </c>
      <c r="H767" s="28">
        <f t="shared" ca="1" si="56"/>
        <v>0.17307060755336617</v>
      </c>
      <c r="I767" s="28">
        <f t="shared" ca="1" si="57"/>
        <v>0.1830270504215398</v>
      </c>
    </row>
    <row r="768" spans="1:9" x14ac:dyDescent="0.25">
      <c r="A768" vm="4874">
        <f ca="1"/>
        <v>43479</v>
      </c>
      <c r="B768" vm="4875">
        <f ca="1"/>
        <v>20.93</v>
      </c>
      <c r="C768" s="6">
        <f t="shared" ca="1" si="58"/>
        <v>-7.1157495256166658E-3</v>
      </c>
      <c r="D768" vm="4874">
        <f ca="1"/>
        <v>43479</v>
      </c>
      <c r="E768" vm="4876">
        <f ca="1"/>
        <v>122.09</v>
      </c>
      <c r="F768" s="6">
        <f t="shared" ca="1" si="59"/>
        <v>2.3809523809523725E-3</v>
      </c>
      <c r="G768" vm="4874">
        <f t="shared" ca="1" si="55"/>
        <v>43479</v>
      </c>
      <c r="H768" s="28">
        <f t="shared" ca="1" si="56"/>
        <v>0.17143091162257351</v>
      </c>
      <c r="I768" s="28">
        <f t="shared" ca="1" si="57"/>
        <v>0.1830270504215398</v>
      </c>
    </row>
    <row r="769" spans="1:9" x14ac:dyDescent="0.25">
      <c r="A769" vm="4877">
        <f ca="1"/>
        <v>43480</v>
      </c>
      <c r="B769" vm="3139">
        <f ca="1"/>
        <v>20.61</v>
      </c>
      <c r="C769" s="6">
        <f t="shared" ca="1" si="58"/>
        <v>-1.5289058767319674E-2</v>
      </c>
      <c r="D769" vm="4877">
        <f ca="1"/>
        <v>43480</v>
      </c>
      <c r="E769" vm="4878">
        <f ca="1"/>
        <v>121.88</v>
      </c>
      <c r="F769" s="6">
        <f t="shared" ca="1" si="59"/>
        <v>-1.7200425915309125E-3</v>
      </c>
      <c r="G769" vm="4877">
        <f t="shared" ca="1" si="55"/>
        <v>43480</v>
      </c>
      <c r="H769" s="28">
        <f t="shared" ca="1" si="56"/>
        <v>0.16910075484082704</v>
      </c>
      <c r="I769" s="28">
        <f t="shared" ca="1" si="57"/>
        <v>0.1830270504215398</v>
      </c>
    </row>
    <row r="770" spans="1:9" x14ac:dyDescent="0.25">
      <c r="A770" vm="4879">
        <f ca="1"/>
        <v>43481</v>
      </c>
      <c r="B770" vm="4857">
        <f ca="1"/>
        <v>20.6</v>
      </c>
      <c r="C770" s="6">
        <f t="shared" ca="1" si="58"/>
        <v>-4.8520135856366942E-4</v>
      </c>
      <c r="D770" vm="4879">
        <f ca="1"/>
        <v>43481</v>
      </c>
      <c r="E770" vm="4880">
        <f ca="1"/>
        <v>122.27</v>
      </c>
      <c r="F770" s="6">
        <f t="shared" ca="1" si="59"/>
        <v>3.1998687233343315E-3</v>
      </c>
      <c r="G770" vm="4879">
        <f t="shared" ca="1" si="55"/>
        <v>43481</v>
      </c>
      <c r="H770" s="28">
        <f t="shared" ca="1" si="56"/>
        <v>0.16847959434039422</v>
      </c>
      <c r="I770" s="28">
        <f t="shared" ca="1" si="57"/>
        <v>0.1830270504215398</v>
      </c>
    </row>
    <row r="771" spans="1:9" x14ac:dyDescent="0.25">
      <c r="A771" vm="4881">
        <f ca="1"/>
        <v>43482</v>
      </c>
      <c r="B771" vm="3653">
        <f ca="1"/>
        <v>20.66</v>
      </c>
      <c r="C771" s="6">
        <f t="shared" ca="1" si="58"/>
        <v>2.9126213592232109E-3</v>
      </c>
      <c r="D771" vm="4881">
        <f ca="1"/>
        <v>43482</v>
      </c>
      <c r="E771" vm="4882">
        <f ca="1"/>
        <v>122.11</v>
      </c>
      <c r="F771" s="6">
        <f t="shared" ca="1" si="59"/>
        <v>-1.3085793735175821E-3</v>
      </c>
      <c r="G771" vm="4881">
        <f t="shared" ca="1" si="55"/>
        <v>43482</v>
      </c>
      <c r="H771" s="28">
        <f t="shared" ca="1" si="56"/>
        <v>0.16919171239046762</v>
      </c>
      <c r="I771" s="28">
        <f t="shared" ca="1" si="57"/>
        <v>0.1830270504215398</v>
      </c>
    </row>
    <row r="772" spans="1:9" x14ac:dyDescent="0.25">
      <c r="A772" vm="4883">
        <f ca="1"/>
        <v>43483</v>
      </c>
      <c r="B772" vm="4884">
        <f ca="1"/>
        <v>20.309999999999999</v>
      </c>
      <c r="C772" s="6">
        <f t="shared" ca="1" si="58"/>
        <v>-1.69409486931269E-2</v>
      </c>
      <c r="D772" vm="4883">
        <f ca="1"/>
        <v>43483</v>
      </c>
      <c r="E772" vm="4885">
        <f ca="1"/>
        <v>121.02</v>
      </c>
      <c r="F772" s="6">
        <f t="shared" ca="1" si="59"/>
        <v>-8.9263778560314533E-3</v>
      </c>
      <c r="G772" vm="4883">
        <f t="shared" ca="1" si="55"/>
        <v>43483</v>
      </c>
      <c r="H772" s="28">
        <f t="shared" ca="1" si="56"/>
        <v>0.16782350024789291</v>
      </c>
      <c r="I772" s="28">
        <f t="shared" ca="1" si="57"/>
        <v>0.1830270504215398</v>
      </c>
    </row>
    <row r="773" spans="1:9" x14ac:dyDescent="0.25">
      <c r="A773" vm="4886">
        <f ca="1"/>
        <v>43487</v>
      </c>
      <c r="B773" vm="4887">
        <f ca="1"/>
        <v>20.45</v>
      </c>
      <c r="C773" s="6">
        <f t="shared" ca="1" si="58"/>
        <v>6.8931560807483638E-3</v>
      </c>
      <c r="D773" vm="4886">
        <f ca="1"/>
        <v>43487</v>
      </c>
      <c r="E773" vm="4888">
        <f ca="1"/>
        <v>121.45</v>
      </c>
      <c r="F773" s="6">
        <f t="shared" ca="1" si="59"/>
        <v>3.5531317137664775E-3</v>
      </c>
      <c r="G773" vm="4886">
        <f t="shared" ca="1" si="55"/>
        <v>43487</v>
      </c>
      <c r="H773" s="28">
        <f t="shared" ca="1" si="56"/>
        <v>0.16838205022643063</v>
      </c>
      <c r="I773" s="28">
        <f t="shared" ca="1" si="57"/>
        <v>0.1830270504215398</v>
      </c>
    </row>
    <row r="774" spans="1:9" x14ac:dyDescent="0.25">
      <c r="A774" vm="4889">
        <f ca="1"/>
        <v>43488</v>
      </c>
      <c r="B774" vm="4890">
        <f ca="1"/>
        <v>20.49</v>
      </c>
      <c r="C774" s="6">
        <f t="shared" ca="1" si="58"/>
        <v>1.9559902200487755E-3</v>
      </c>
      <c r="D774" vm="4889">
        <f ca="1"/>
        <v>43488</v>
      </c>
      <c r="E774" vm="4891">
        <f ca="1"/>
        <v>121.28</v>
      </c>
      <c r="F774" s="6">
        <f t="shared" ca="1" si="59"/>
        <v>-1.3997529847673551E-3</v>
      </c>
      <c r="G774" vm="4889">
        <f t="shared" ref="G774:G837" ca="1" si="60">D774</f>
        <v>43488</v>
      </c>
      <c r="H774" s="28">
        <f t="shared" ref="H774:H837" ca="1" si="61">B774/E774</f>
        <v>0.16894788918205803</v>
      </c>
      <c r="I774" s="28">
        <f t="shared" ref="I774:I837" ca="1" si="62">AVERAGE(H$5:H$2457)</f>
        <v>0.1830270504215398</v>
      </c>
    </row>
    <row r="775" spans="1:9" x14ac:dyDescent="0.25">
      <c r="A775" vm="4892">
        <f ca="1"/>
        <v>43489</v>
      </c>
      <c r="B775" vm="3639">
        <f ca="1"/>
        <v>20.5</v>
      </c>
      <c r="C775" s="6">
        <f t="shared" ref="C775:C838" ca="1" si="63">B775/B774-1</f>
        <v>4.8804294777937685E-4</v>
      </c>
      <c r="D775" vm="4892">
        <f ca="1"/>
        <v>43489</v>
      </c>
      <c r="E775" vm="4179">
        <f ca="1"/>
        <v>121.09</v>
      </c>
      <c r="F775" s="6">
        <f t="shared" ref="F775:F838" ca="1" si="64">E775/E774-1</f>
        <v>-1.5666226912928183E-3</v>
      </c>
      <c r="G775" vm="4892">
        <f t="shared" ca="1" si="60"/>
        <v>43489</v>
      </c>
      <c r="H775" s="28">
        <f t="shared" ca="1" si="61"/>
        <v>0.16929556528202164</v>
      </c>
      <c r="I775" s="28">
        <f t="shared" ca="1" si="62"/>
        <v>0.1830270504215398</v>
      </c>
    </row>
    <row r="776" spans="1:9" x14ac:dyDescent="0.25">
      <c r="A776" vm="4893">
        <f ca="1"/>
        <v>43490</v>
      </c>
      <c r="B776" vm="4894">
        <f ca="1"/>
        <v>21.18</v>
      </c>
      <c r="C776" s="6">
        <f t="shared" ca="1" si="63"/>
        <v>3.3170731707317103E-2</v>
      </c>
      <c r="D776" vm="4893">
        <f ca="1"/>
        <v>43490</v>
      </c>
      <c r="E776" vm="4241">
        <f ca="1"/>
        <v>122.86</v>
      </c>
      <c r="F776" s="6">
        <f t="shared" ca="1" si="64"/>
        <v>1.4617226856057375E-2</v>
      </c>
      <c r="G776" vm="4893">
        <f t="shared" ca="1" si="60"/>
        <v>43490</v>
      </c>
      <c r="H776" s="28">
        <f t="shared" ca="1" si="61"/>
        <v>0.1723913397362852</v>
      </c>
      <c r="I776" s="28">
        <f t="shared" ca="1" si="62"/>
        <v>0.1830270504215398</v>
      </c>
    </row>
    <row r="777" spans="1:9" x14ac:dyDescent="0.25">
      <c r="A777" vm="4895">
        <f ca="1"/>
        <v>43493</v>
      </c>
      <c r="B777" vm="4415">
        <f ca="1"/>
        <v>21.45</v>
      </c>
      <c r="C777" s="6">
        <f t="shared" ca="1" si="63"/>
        <v>1.2747875354107707E-2</v>
      </c>
      <c r="D777" vm="4895">
        <f ca="1"/>
        <v>43493</v>
      </c>
      <c r="E777" vm="4896">
        <f ca="1"/>
        <v>123.29</v>
      </c>
      <c r="F777" s="6">
        <f t="shared" ca="1" si="64"/>
        <v>3.4999186065440835E-3</v>
      </c>
      <c r="G777" vm="4895">
        <f t="shared" ca="1" si="60"/>
        <v>43493</v>
      </c>
      <c r="H777" s="28">
        <f t="shared" ca="1" si="61"/>
        <v>0.17398004704355582</v>
      </c>
      <c r="I777" s="28">
        <f t="shared" ca="1" si="62"/>
        <v>0.1830270504215398</v>
      </c>
    </row>
    <row r="778" spans="1:9" x14ac:dyDescent="0.25">
      <c r="A778" vm="4897">
        <f ca="1"/>
        <v>43494</v>
      </c>
      <c r="B778" vm="4265">
        <f ca="1"/>
        <v>21.97</v>
      </c>
      <c r="C778" s="6">
        <f t="shared" ca="1" si="63"/>
        <v>2.4242424242424176E-2</v>
      </c>
      <c r="D778" vm="4897">
        <f ca="1"/>
        <v>43494</v>
      </c>
      <c r="E778" vm="4898">
        <f ca="1"/>
        <v>123.98</v>
      </c>
      <c r="F778" s="6">
        <f t="shared" ca="1" si="64"/>
        <v>5.5965609538486394E-3</v>
      </c>
      <c r="G778" vm="4897">
        <f t="shared" ca="1" si="60"/>
        <v>43494</v>
      </c>
      <c r="H778" s="28">
        <f t="shared" ca="1" si="61"/>
        <v>0.17720600096789804</v>
      </c>
      <c r="I778" s="28">
        <f t="shared" ca="1" si="62"/>
        <v>0.1830270504215398</v>
      </c>
    </row>
    <row r="779" spans="1:9" x14ac:dyDescent="0.25">
      <c r="A779" vm="4899">
        <f ca="1"/>
        <v>43495</v>
      </c>
      <c r="B779" vm="3195">
        <f ca="1"/>
        <v>22.18</v>
      </c>
      <c r="C779" s="6">
        <f t="shared" ca="1" si="63"/>
        <v>9.5584888484296915E-3</v>
      </c>
      <c r="D779" vm="4899">
        <f ca="1"/>
        <v>43495</v>
      </c>
      <c r="E779" vm="4117">
        <f ca="1"/>
        <v>124.69</v>
      </c>
      <c r="F779" s="6">
        <f t="shared" ca="1" si="64"/>
        <v>5.7267301177608143E-3</v>
      </c>
      <c r="G779" vm="4899">
        <f t="shared" ca="1" si="60"/>
        <v>43495</v>
      </c>
      <c r="H779" s="28">
        <f t="shared" ca="1" si="61"/>
        <v>0.17788114524019569</v>
      </c>
      <c r="I779" s="28">
        <f t="shared" ca="1" si="62"/>
        <v>0.1830270504215398</v>
      </c>
    </row>
    <row r="780" spans="1:9" x14ac:dyDescent="0.25">
      <c r="A780" vm="4900">
        <f ca="1"/>
        <v>43496</v>
      </c>
      <c r="B780" vm="3983">
        <f ca="1"/>
        <v>22.69</v>
      </c>
      <c r="C780" s="6">
        <f t="shared" ca="1" si="63"/>
        <v>2.2993688007213686E-2</v>
      </c>
      <c r="D780" vm="4900">
        <f ca="1"/>
        <v>43496</v>
      </c>
      <c r="E780" vm="4901">
        <f ca="1"/>
        <v>124.75</v>
      </c>
      <c r="F780" s="6">
        <f t="shared" ca="1" si="64"/>
        <v>4.8119335953167308E-4</v>
      </c>
      <c r="G780" vm="4900">
        <f t="shared" ca="1" si="60"/>
        <v>43496</v>
      </c>
      <c r="H780" s="28">
        <f t="shared" ca="1" si="61"/>
        <v>0.18188376753507016</v>
      </c>
      <c r="I780" s="28">
        <f t="shared" ca="1" si="62"/>
        <v>0.1830270504215398</v>
      </c>
    </row>
    <row r="781" spans="1:9" x14ac:dyDescent="0.25">
      <c r="A781" vm="4902">
        <f ca="1"/>
        <v>43497</v>
      </c>
      <c r="B781" vm="3727">
        <f ca="1"/>
        <v>22.57</v>
      </c>
      <c r="C781" s="6">
        <f t="shared" ca="1" si="63"/>
        <v>-5.2886734244160793E-3</v>
      </c>
      <c r="D781" vm="4902">
        <f ca="1"/>
        <v>43497</v>
      </c>
      <c r="E781" vm="4903">
        <f ca="1"/>
        <v>124.5</v>
      </c>
      <c r="F781" s="6">
        <f t="shared" ca="1" si="64"/>
        <v>-2.0040080160320661E-3</v>
      </c>
      <c r="G781" vm="4902">
        <f t="shared" ca="1" si="60"/>
        <v>43497</v>
      </c>
      <c r="H781" s="28">
        <f t="shared" ca="1" si="61"/>
        <v>0.18128514056224901</v>
      </c>
      <c r="I781" s="28">
        <f t="shared" ca="1" si="62"/>
        <v>0.1830270504215398</v>
      </c>
    </row>
    <row r="782" spans="1:9" x14ac:dyDescent="0.25">
      <c r="A782" vm="4904">
        <f ca="1"/>
        <v>43500</v>
      </c>
      <c r="B782" vm="4260">
        <f ca="1"/>
        <v>22.49</v>
      </c>
      <c r="C782" s="6">
        <f t="shared" ca="1" si="63"/>
        <v>-3.5445281346921931E-3</v>
      </c>
      <c r="D782" vm="4904">
        <f ca="1"/>
        <v>43500</v>
      </c>
      <c r="E782" vm="4905">
        <f ca="1"/>
        <v>123.96</v>
      </c>
      <c r="F782" s="6">
        <f t="shared" ca="1" si="64"/>
        <v>-4.3373493975904509E-3</v>
      </c>
      <c r="G782" vm="4904">
        <f t="shared" ca="1" si="60"/>
        <v>43500</v>
      </c>
      <c r="H782" s="28">
        <f t="shared" ca="1" si="61"/>
        <v>0.18142949338496289</v>
      </c>
      <c r="I782" s="28">
        <f t="shared" ca="1" si="62"/>
        <v>0.1830270504215398</v>
      </c>
    </row>
    <row r="783" spans="1:9" x14ac:dyDescent="0.25">
      <c r="A783" vm="4906">
        <f ca="1"/>
        <v>43501</v>
      </c>
      <c r="B783" vm="4567">
        <f ca="1"/>
        <v>22.61</v>
      </c>
      <c r="C783" s="6">
        <f t="shared" ca="1" si="63"/>
        <v>5.33570475767009E-3</v>
      </c>
      <c r="D783" vm="4906">
        <f ca="1"/>
        <v>43501</v>
      </c>
      <c r="E783" vm="4488">
        <f ca="1"/>
        <v>124.28</v>
      </c>
      <c r="F783" s="6">
        <f t="shared" ca="1" si="64"/>
        <v>2.5814778960955298E-3</v>
      </c>
      <c r="G783" vm="4906">
        <f t="shared" ca="1" si="60"/>
        <v>43501</v>
      </c>
      <c r="H783" s="28">
        <f t="shared" ca="1" si="61"/>
        <v>0.181927904731252</v>
      </c>
      <c r="I783" s="28">
        <f t="shared" ca="1" si="62"/>
        <v>0.1830270504215398</v>
      </c>
    </row>
    <row r="784" spans="1:9" x14ac:dyDescent="0.25">
      <c r="A784" vm="4907">
        <f ca="1"/>
        <v>43502</v>
      </c>
      <c r="B784" vm="3915">
        <f ca="1"/>
        <v>22.22</v>
      </c>
      <c r="C784" s="6">
        <f t="shared" ca="1" si="63"/>
        <v>-1.7249004865103945E-2</v>
      </c>
      <c r="D784" vm="4907">
        <f ca="1"/>
        <v>43502</v>
      </c>
      <c r="E784" vm="4908">
        <f ca="1"/>
        <v>123.44</v>
      </c>
      <c r="F784" s="6">
        <f t="shared" ca="1" si="64"/>
        <v>-6.7589314451239613E-3</v>
      </c>
      <c r="G784" vm="4907">
        <f t="shared" ca="1" si="60"/>
        <v>43502</v>
      </c>
      <c r="H784" s="28">
        <f t="shared" ca="1" si="61"/>
        <v>0.18000648088139987</v>
      </c>
      <c r="I784" s="28">
        <f t="shared" ca="1" si="62"/>
        <v>0.1830270504215398</v>
      </c>
    </row>
    <row r="785" spans="1:9" x14ac:dyDescent="0.25">
      <c r="A785" vm="4909">
        <f ca="1"/>
        <v>43503</v>
      </c>
      <c r="B785" vm="4910">
        <f ca="1"/>
        <v>22.03</v>
      </c>
      <c r="C785" s="6">
        <f t="shared" ca="1" si="63"/>
        <v>-8.5508550855084575E-3</v>
      </c>
      <c r="D785" vm="4909">
        <f ca="1"/>
        <v>43503</v>
      </c>
      <c r="E785" vm="4911">
        <f ca="1"/>
        <v>123.74</v>
      </c>
      <c r="F785" s="6">
        <f t="shared" ca="1" si="64"/>
        <v>2.4303305249513407E-3</v>
      </c>
      <c r="G785" vm="4909">
        <f t="shared" ca="1" si="60"/>
        <v>43503</v>
      </c>
      <c r="H785" s="28">
        <f t="shared" ca="1" si="61"/>
        <v>0.17803458865362859</v>
      </c>
      <c r="I785" s="28">
        <f t="shared" ca="1" si="62"/>
        <v>0.1830270504215398</v>
      </c>
    </row>
    <row r="786" spans="1:9" x14ac:dyDescent="0.25">
      <c r="A786" vm="4912">
        <f ca="1"/>
        <v>43504</v>
      </c>
      <c r="B786" vm="4515">
        <f ca="1"/>
        <v>22.34</v>
      </c>
      <c r="C786" s="6">
        <f t="shared" ca="1" si="63"/>
        <v>1.4071720381298114E-2</v>
      </c>
      <c r="D786" vm="4912">
        <f ca="1"/>
        <v>43504</v>
      </c>
      <c r="E786" vm="4913">
        <f ca="1"/>
        <v>124.21</v>
      </c>
      <c r="F786" s="6">
        <f t="shared" ca="1" si="64"/>
        <v>3.7982867302408518E-3</v>
      </c>
      <c r="G786" vm="4912">
        <f t="shared" ca="1" si="60"/>
        <v>43504</v>
      </c>
      <c r="H786" s="28">
        <f t="shared" ca="1" si="61"/>
        <v>0.17985669430802673</v>
      </c>
      <c r="I786" s="28">
        <f t="shared" ca="1" si="62"/>
        <v>0.1830270504215398</v>
      </c>
    </row>
    <row r="787" spans="1:9" x14ac:dyDescent="0.25">
      <c r="A787" vm="4914">
        <f ca="1"/>
        <v>43507</v>
      </c>
      <c r="B787" vm="4034">
        <f ca="1"/>
        <v>22.08</v>
      </c>
      <c r="C787" s="6">
        <f t="shared" ca="1" si="63"/>
        <v>-1.1638316920322356E-2</v>
      </c>
      <c r="D787" vm="4914">
        <f ca="1"/>
        <v>43507</v>
      </c>
      <c r="E787" vm="4915">
        <f ca="1"/>
        <v>123.6</v>
      </c>
      <c r="F787" s="6">
        <f t="shared" ca="1" si="64"/>
        <v>-4.9110377586345511E-3</v>
      </c>
      <c r="G787" vm="4914">
        <f t="shared" ca="1" si="60"/>
        <v>43507</v>
      </c>
      <c r="H787" s="28">
        <f t="shared" ca="1" si="61"/>
        <v>0.17864077669902911</v>
      </c>
      <c r="I787" s="28">
        <f t="shared" ca="1" si="62"/>
        <v>0.1830270504215398</v>
      </c>
    </row>
    <row r="788" spans="1:9" x14ac:dyDescent="0.25">
      <c r="A788" vm="4916">
        <f ca="1"/>
        <v>43508</v>
      </c>
      <c r="B788" vm="4068">
        <f ca="1"/>
        <v>22.05</v>
      </c>
      <c r="C788" s="6">
        <f t="shared" ca="1" si="63"/>
        <v>-1.3586956521738358E-3</v>
      </c>
      <c r="D788" vm="4916">
        <f ca="1"/>
        <v>43508</v>
      </c>
      <c r="E788" vm="4917">
        <f ca="1"/>
        <v>123.86</v>
      </c>
      <c r="F788" s="6">
        <f t="shared" ca="1" si="64"/>
        <v>2.1035598705501091E-3</v>
      </c>
      <c r="G788" vm="4916">
        <f t="shared" ca="1" si="60"/>
        <v>43508</v>
      </c>
      <c r="H788" s="28">
        <f t="shared" ca="1" si="61"/>
        <v>0.17802357500403682</v>
      </c>
      <c r="I788" s="28">
        <f t="shared" ca="1" si="62"/>
        <v>0.1830270504215398</v>
      </c>
    </row>
    <row r="789" spans="1:9" x14ac:dyDescent="0.25">
      <c r="A789" vm="4918">
        <f ca="1"/>
        <v>43509</v>
      </c>
      <c r="B789" vm="3714">
        <f ca="1"/>
        <v>21.92</v>
      </c>
      <c r="C789" s="6">
        <f t="shared" ca="1" si="63"/>
        <v>-5.8956916099772716E-3</v>
      </c>
      <c r="D789" vm="4918">
        <f ca="1"/>
        <v>43509</v>
      </c>
      <c r="E789" vm="4524">
        <f ca="1"/>
        <v>123.37</v>
      </c>
      <c r="F789" s="6">
        <f t="shared" ca="1" si="64"/>
        <v>-3.956079444534133E-3</v>
      </c>
      <c r="G789" vm="4918">
        <f t="shared" ca="1" si="60"/>
        <v>43509</v>
      </c>
      <c r="H789" s="28">
        <f t="shared" ca="1" si="61"/>
        <v>0.17767690686552648</v>
      </c>
      <c r="I789" s="28">
        <f t="shared" ca="1" si="62"/>
        <v>0.1830270504215398</v>
      </c>
    </row>
    <row r="790" spans="1:9" x14ac:dyDescent="0.25">
      <c r="A790" vm="4919">
        <f ca="1"/>
        <v>43510</v>
      </c>
      <c r="B790" vm="4058">
        <f ca="1"/>
        <v>22.14</v>
      </c>
      <c r="C790" s="6">
        <f t="shared" ca="1" si="63"/>
        <v>1.0036496350364965E-2</v>
      </c>
      <c r="D790" vm="4919">
        <f ca="1"/>
        <v>43510</v>
      </c>
      <c r="E790" vm="4920">
        <f ca="1"/>
        <v>124.06</v>
      </c>
      <c r="F790" s="6">
        <f t="shared" ca="1" si="64"/>
        <v>5.5929318310772302E-3</v>
      </c>
      <c r="G790" vm="4919">
        <f t="shared" ca="1" si="60"/>
        <v>43510</v>
      </c>
      <c r="H790" s="28">
        <f t="shared" ca="1" si="61"/>
        <v>0.17846203449943576</v>
      </c>
      <c r="I790" s="28">
        <f t="shared" ca="1" si="62"/>
        <v>0.1830270504215398</v>
      </c>
    </row>
    <row r="791" spans="1:9" x14ac:dyDescent="0.25">
      <c r="A791" vm="4921">
        <f ca="1"/>
        <v>43511</v>
      </c>
      <c r="B791" vm="4028">
        <f ca="1"/>
        <v>22.43</v>
      </c>
      <c r="C791" s="6">
        <f t="shared" ca="1" si="63"/>
        <v>1.3098464317976566E-2</v>
      </c>
      <c r="D791" vm="4921">
        <f ca="1"/>
        <v>43511</v>
      </c>
      <c r="E791" vm="4922">
        <f ca="1"/>
        <v>124.8</v>
      </c>
      <c r="F791" s="6">
        <f t="shared" ca="1" si="64"/>
        <v>5.9648557149765136E-3</v>
      </c>
      <c r="G791" vm="4921">
        <f t="shared" ca="1" si="60"/>
        <v>43511</v>
      </c>
      <c r="H791" s="28">
        <f t="shared" ca="1" si="61"/>
        <v>0.1797275641025641</v>
      </c>
      <c r="I791" s="28">
        <f t="shared" ca="1" si="62"/>
        <v>0.1830270504215398</v>
      </c>
    </row>
    <row r="792" spans="1:9" x14ac:dyDescent="0.25">
      <c r="A792" vm="4923">
        <f ca="1"/>
        <v>43515</v>
      </c>
      <c r="B792" vm="4207">
        <f ca="1"/>
        <v>23.14</v>
      </c>
      <c r="C792" s="6">
        <f t="shared" ca="1" si="63"/>
        <v>3.1654034774855067E-2</v>
      </c>
      <c r="D792" vm="4923">
        <f ca="1"/>
        <v>43515</v>
      </c>
      <c r="E792" vm="4924">
        <f ca="1"/>
        <v>126.7</v>
      </c>
      <c r="F792" s="6">
        <f t="shared" ca="1" si="64"/>
        <v>1.5224358974359031E-2</v>
      </c>
      <c r="G792" vm="4923">
        <f t="shared" ca="1" si="60"/>
        <v>43515</v>
      </c>
      <c r="H792" s="28">
        <f t="shared" ca="1" si="61"/>
        <v>0.18263614838200473</v>
      </c>
      <c r="I792" s="28">
        <f t="shared" ca="1" si="62"/>
        <v>0.1830270504215398</v>
      </c>
    </row>
    <row r="793" spans="1:9" x14ac:dyDescent="0.25">
      <c r="A793" vm="4925">
        <f ca="1"/>
        <v>43516</v>
      </c>
      <c r="B793" vm="3735">
        <f ca="1"/>
        <v>23.36</v>
      </c>
      <c r="C793" s="6">
        <f t="shared" ca="1" si="63"/>
        <v>9.5073465859982775E-3</v>
      </c>
      <c r="D793" vm="4925">
        <f ca="1"/>
        <v>43516</v>
      </c>
      <c r="E793" vm="4427">
        <f ca="1"/>
        <v>126.48</v>
      </c>
      <c r="F793" s="6">
        <f t="shared" ca="1" si="64"/>
        <v>-1.7363851617995252E-3</v>
      </c>
      <c r="G793" vm="4925">
        <f t="shared" ca="1" si="60"/>
        <v>43516</v>
      </c>
      <c r="H793" s="28">
        <f t="shared" ca="1" si="61"/>
        <v>0.1846932321315623</v>
      </c>
      <c r="I793" s="28">
        <f t="shared" ca="1" si="62"/>
        <v>0.1830270504215398</v>
      </c>
    </row>
    <row r="794" spans="1:9" x14ac:dyDescent="0.25">
      <c r="A794" vm="4926">
        <f ca="1"/>
        <v>43517</v>
      </c>
      <c r="B794" vm="3815">
        <f ca="1"/>
        <v>22.98</v>
      </c>
      <c r="C794" s="6">
        <f t="shared" ca="1" si="63"/>
        <v>-1.6267123287671215E-2</v>
      </c>
      <c r="D794" vm="4926">
        <f ca="1"/>
        <v>43517</v>
      </c>
      <c r="E794" vm="4927">
        <f ca="1"/>
        <v>125.05</v>
      </c>
      <c r="F794" s="6">
        <f t="shared" ca="1" si="64"/>
        <v>-1.1306135357368796E-2</v>
      </c>
      <c r="G794" vm="4926">
        <f t="shared" ca="1" si="60"/>
        <v>43517</v>
      </c>
      <c r="H794" s="28">
        <f t="shared" ca="1" si="61"/>
        <v>0.18376649340263895</v>
      </c>
      <c r="I794" s="28">
        <f t="shared" ca="1" si="62"/>
        <v>0.1830270504215398</v>
      </c>
    </row>
    <row r="795" spans="1:9" x14ac:dyDescent="0.25">
      <c r="A795" vm="4928">
        <f ca="1"/>
        <v>43518</v>
      </c>
      <c r="B795" vm="4467">
        <f ca="1"/>
        <v>23.06</v>
      </c>
      <c r="C795" s="6">
        <f t="shared" ca="1" si="63"/>
        <v>3.481288076588207E-3</v>
      </c>
      <c r="D795" vm="4928">
        <f ca="1"/>
        <v>43518</v>
      </c>
      <c r="E795" vm="4479">
        <f ca="1"/>
        <v>125.5</v>
      </c>
      <c r="F795" s="6">
        <f t="shared" ca="1" si="64"/>
        <v>3.5985605757697936E-3</v>
      </c>
      <c r="G795" vm="4928">
        <f t="shared" ca="1" si="60"/>
        <v>43518</v>
      </c>
      <c r="H795" s="28">
        <f t="shared" ca="1" si="61"/>
        <v>0.18374501992031872</v>
      </c>
      <c r="I795" s="28">
        <f t="shared" ca="1" si="62"/>
        <v>0.1830270504215398</v>
      </c>
    </row>
    <row r="796" spans="1:9" x14ac:dyDescent="0.25">
      <c r="A796" vm="4929">
        <f ca="1"/>
        <v>43521</v>
      </c>
      <c r="B796" vm="3290">
        <f ca="1"/>
        <v>22.77</v>
      </c>
      <c r="C796" s="6">
        <f t="shared" ca="1" si="63"/>
        <v>-1.2575888985255856E-2</v>
      </c>
      <c r="D796" vm="4929">
        <f ca="1"/>
        <v>43521</v>
      </c>
      <c r="E796" vm="3508">
        <f ca="1"/>
        <v>125.37</v>
      </c>
      <c r="F796" s="6">
        <f t="shared" ca="1" si="64"/>
        <v>-1.0358565737051961E-3</v>
      </c>
      <c r="G796" vm="4929">
        <f t="shared" ca="1" si="60"/>
        <v>43521</v>
      </c>
      <c r="H796" s="28">
        <f t="shared" ca="1" si="61"/>
        <v>0.1816223977027997</v>
      </c>
      <c r="I796" s="28">
        <f t="shared" ca="1" si="62"/>
        <v>0.1830270504215398</v>
      </c>
    </row>
    <row r="797" spans="1:9" x14ac:dyDescent="0.25">
      <c r="A797" vm="4930">
        <f ca="1"/>
        <v>43522</v>
      </c>
      <c r="B797" vm="4225">
        <f ca="1"/>
        <v>22.73</v>
      </c>
      <c r="C797" s="6">
        <f t="shared" ca="1" si="63"/>
        <v>-1.7566974088712994E-3</v>
      </c>
      <c r="D797" vm="4930">
        <f ca="1"/>
        <v>43522</v>
      </c>
      <c r="E797" vm="4931">
        <f ca="1"/>
        <v>125.58</v>
      </c>
      <c r="F797" s="6">
        <f t="shared" ca="1" si="64"/>
        <v>1.6750418760469454E-3</v>
      </c>
      <c r="G797" vm="4930">
        <f t="shared" ca="1" si="60"/>
        <v>43522</v>
      </c>
      <c r="H797" s="28">
        <f t="shared" ca="1" si="61"/>
        <v>0.18100015926102883</v>
      </c>
      <c r="I797" s="28">
        <f t="shared" ca="1" si="62"/>
        <v>0.1830270504215398</v>
      </c>
    </row>
    <row r="798" spans="1:9" x14ac:dyDescent="0.25">
      <c r="A798" vm="4932">
        <f ca="1"/>
        <v>43523</v>
      </c>
      <c r="B798" vm="4933">
        <f ca="1"/>
        <v>22.35</v>
      </c>
      <c r="C798" s="6">
        <f t="shared" ca="1" si="63"/>
        <v>-1.6717993840739021E-2</v>
      </c>
      <c r="D798" vm="4932">
        <f ca="1"/>
        <v>43523</v>
      </c>
      <c r="E798" vm="4117">
        <f ca="1"/>
        <v>124.69</v>
      </c>
      <c r="F798" s="6">
        <f t="shared" ca="1" si="64"/>
        <v>-7.0871157827679943E-3</v>
      </c>
      <c r="G798" vm="4932">
        <f t="shared" ca="1" si="60"/>
        <v>43523</v>
      </c>
      <c r="H798" s="28">
        <f t="shared" ca="1" si="61"/>
        <v>0.17924452642553534</v>
      </c>
      <c r="I798" s="28">
        <f t="shared" ca="1" si="62"/>
        <v>0.1830270504215398</v>
      </c>
    </row>
    <row r="799" spans="1:9" x14ac:dyDescent="0.25">
      <c r="A799" vm="4934">
        <f ca="1"/>
        <v>43524</v>
      </c>
      <c r="B799" vm="4935">
        <f ca="1"/>
        <v>22.24</v>
      </c>
      <c r="C799" s="6">
        <f t="shared" ca="1" si="63"/>
        <v>-4.921700223713743E-3</v>
      </c>
      <c r="D799" vm="4934">
        <f ca="1"/>
        <v>43524</v>
      </c>
      <c r="E799" vm="4936">
        <f ca="1"/>
        <v>123.99</v>
      </c>
      <c r="F799" s="6">
        <f t="shared" ca="1" si="64"/>
        <v>-5.6139225278691862E-3</v>
      </c>
      <c r="G799" vm="4934">
        <f t="shared" ca="1" si="60"/>
        <v>43524</v>
      </c>
      <c r="H799" s="28">
        <f t="shared" ca="1" si="61"/>
        <v>0.1793693039761271</v>
      </c>
      <c r="I799" s="28">
        <f t="shared" ca="1" si="62"/>
        <v>0.1830270504215398</v>
      </c>
    </row>
    <row r="800" spans="1:9" x14ac:dyDescent="0.25">
      <c r="A800" vm="4937">
        <f ca="1"/>
        <v>43525</v>
      </c>
      <c r="B800" vm="4938">
        <f ca="1"/>
        <v>21.7</v>
      </c>
      <c r="C800" s="6">
        <f t="shared" ca="1" si="63"/>
        <v>-2.4280575539568305E-2</v>
      </c>
      <c r="D800" vm="4937">
        <f ca="1"/>
        <v>43525</v>
      </c>
      <c r="E800" vm="4878">
        <f ca="1"/>
        <v>121.88</v>
      </c>
      <c r="F800" s="6">
        <f t="shared" ca="1" si="64"/>
        <v>-1.7017501411404123E-2</v>
      </c>
      <c r="G800" vm="4937">
        <f t="shared" ca="1" si="60"/>
        <v>43525</v>
      </c>
      <c r="H800" s="28">
        <f t="shared" ca="1" si="61"/>
        <v>0.17804397768296684</v>
      </c>
      <c r="I800" s="28">
        <f t="shared" ca="1" si="62"/>
        <v>0.1830270504215398</v>
      </c>
    </row>
    <row r="801" spans="1:9" x14ac:dyDescent="0.25">
      <c r="A801" vm="4939">
        <f ca="1"/>
        <v>43528</v>
      </c>
      <c r="B801" vm="4940">
        <f ca="1"/>
        <v>21.85</v>
      </c>
      <c r="C801" s="6">
        <f t="shared" ca="1" si="63"/>
        <v>6.9124423963133896E-3</v>
      </c>
      <c r="D801" vm="4939">
        <f ca="1"/>
        <v>43528</v>
      </c>
      <c r="E801" vm="3611">
        <f ca="1"/>
        <v>121.56</v>
      </c>
      <c r="F801" s="6">
        <f t="shared" ca="1" si="64"/>
        <v>-2.6255333114538759E-3</v>
      </c>
      <c r="G801" vm="4939">
        <f t="shared" ca="1" si="60"/>
        <v>43528</v>
      </c>
      <c r="H801" s="28">
        <f t="shared" ca="1" si="61"/>
        <v>0.17974662717999343</v>
      </c>
      <c r="I801" s="28">
        <f t="shared" ca="1" si="62"/>
        <v>0.1830270504215398</v>
      </c>
    </row>
    <row r="802" spans="1:9" x14ac:dyDescent="0.25">
      <c r="A802" vm="4941">
        <f ca="1"/>
        <v>43529</v>
      </c>
      <c r="B802" vm="4265">
        <f ca="1"/>
        <v>21.97</v>
      </c>
      <c r="C802" s="6">
        <f t="shared" ca="1" si="63"/>
        <v>5.4919908466817269E-3</v>
      </c>
      <c r="D802" vm="4941">
        <f ca="1"/>
        <v>43529</v>
      </c>
      <c r="E802" vm="4942">
        <f ca="1"/>
        <v>121.72</v>
      </c>
      <c r="F802" s="6">
        <f t="shared" ca="1" si="64"/>
        <v>1.3162224415925738E-3</v>
      </c>
      <c r="G802" vm="4941">
        <f t="shared" ca="1" si="60"/>
        <v>43529</v>
      </c>
      <c r="H802" s="28">
        <f t="shared" ca="1" si="61"/>
        <v>0.1804962208347026</v>
      </c>
      <c r="I802" s="28">
        <f t="shared" ca="1" si="62"/>
        <v>0.1830270504215398</v>
      </c>
    </row>
    <row r="803" spans="1:9" x14ac:dyDescent="0.25">
      <c r="A803" vm="4943">
        <f ca="1"/>
        <v>43530</v>
      </c>
      <c r="B803" vm="3943">
        <f ca="1"/>
        <v>21.52</v>
      </c>
      <c r="C803" s="6">
        <f t="shared" ca="1" si="63"/>
        <v>-2.0482476103777847E-2</v>
      </c>
      <c r="D803" vm="4943">
        <f ca="1"/>
        <v>43530</v>
      </c>
      <c r="E803" vm="3990">
        <f ca="1"/>
        <v>121.61</v>
      </c>
      <c r="F803" s="6">
        <f t="shared" ca="1" si="64"/>
        <v>-9.0371344068351789E-4</v>
      </c>
      <c r="G803" vm="4943">
        <f t="shared" ca="1" si="60"/>
        <v>43530</v>
      </c>
      <c r="H803" s="28">
        <f t="shared" ca="1" si="61"/>
        <v>0.1769591316503577</v>
      </c>
      <c r="I803" s="28">
        <f t="shared" ca="1" si="62"/>
        <v>0.1830270504215398</v>
      </c>
    </row>
    <row r="804" spans="1:9" x14ac:dyDescent="0.25">
      <c r="A804" vm="4944">
        <f ca="1"/>
        <v>43531</v>
      </c>
      <c r="B804" vm="4382">
        <f ca="1"/>
        <v>21.79</v>
      </c>
      <c r="C804" s="6">
        <f t="shared" ca="1" si="63"/>
        <v>1.2546468401486877E-2</v>
      </c>
      <c r="D804" vm="4944">
        <f ca="1"/>
        <v>43531</v>
      </c>
      <c r="E804" vm="4245">
        <f ca="1"/>
        <v>121.51</v>
      </c>
      <c r="F804" s="6">
        <f t="shared" ca="1" si="64"/>
        <v>-8.2230079763168096E-4</v>
      </c>
      <c r="G804" vm="4944">
        <f t="shared" ca="1" si="60"/>
        <v>43531</v>
      </c>
      <c r="H804" s="28">
        <f t="shared" ca="1" si="61"/>
        <v>0.17932680437824047</v>
      </c>
      <c r="I804" s="28">
        <f t="shared" ca="1" si="62"/>
        <v>0.1830270504215398</v>
      </c>
    </row>
    <row r="805" spans="1:9" x14ac:dyDescent="0.25">
      <c r="A805" vm="4945">
        <f ca="1"/>
        <v>43532</v>
      </c>
      <c r="B805" vm="3948">
        <f ca="1"/>
        <v>22.37</v>
      </c>
      <c r="C805" s="6">
        <f t="shared" ca="1" si="63"/>
        <v>2.6617714547957805E-2</v>
      </c>
      <c r="D805" vm="4945">
        <f ca="1"/>
        <v>43532</v>
      </c>
      <c r="E805" vm="4946">
        <f ca="1"/>
        <v>122.84</v>
      </c>
      <c r="F805" s="6">
        <f t="shared" ca="1" si="64"/>
        <v>1.0945601185087694E-2</v>
      </c>
      <c r="G805" vm="4945">
        <f t="shared" ca="1" si="60"/>
        <v>43532</v>
      </c>
      <c r="H805" s="28">
        <f t="shared" ca="1" si="61"/>
        <v>0.18210680560078152</v>
      </c>
      <c r="I805" s="28">
        <f t="shared" ca="1" si="62"/>
        <v>0.1830270504215398</v>
      </c>
    </row>
    <row r="806" spans="1:9" x14ac:dyDescent="0.25">
      <c r="A806" vm="4947">
        <f ca="1"/>
        <v>43535</v>
      </c>
      <c r="B806" vm="4505">
        <f ca="1"/>
        <v>22.29</v>
      </c>
      <c r="C806" s="6">
        <f t="shared" ca="1" si="63"/>
        <v>-3.5762181493071976E-3</v>
      </c>
      <c r="D806" vm="4947">
        <f ca="1"/>
        <v>43535</v>
      </c>
      <c r="E806" vm="3900">
        <f ca="1"/>
        <v>122.24</v>
      </c>
      <c r="F806" s="6">
        <f t="shared" ca="1" si="64"/>
        <v>-4.8844024747639603E-3</v>
      </c>
      <c r="G806" vm="4947">
        <f t="shared" ca="1" si="60"/>
        <v>43535</v>
      </c>
      <c r="H806" s="28">
        <f t="shared" ca="1" si="61"/>
        <v>0.18234620418848169</v>
      </c>
      <c r="I806" s="28">
        <f t="shared" ca="1" si="62"/>
        <v>0.1830270504215398</v>
      </c>
    </row>
    <row r="807" spans="1:9" x14ac:dyDescent="0.25">
      <c r="A807" vm="4948">
        <f ca="1"/>
        <v>43536</v>
      </c>
      <c r="B807" vm="4494">
        <f ca="1"/>
        <v>22.68</v>
      </c>
      <c r="C807" s="6">
        <f t="shared" ca="1" si="63"/>
        <v>1.7496635262449489E-2</v>
      </c>
      <c r="D807" vm="4948">
        <f ca="1"/>
        <v>43536</v>
      </c>
      <c r="E807" vm="4949">
        <f ca="1"/>
        <v>122.98</v>
      </c>
      <c r="F807" s="6">
        <f t="shared" ca="1" si="64"/>
        <v>6.0536649214659732E-3</v>
      </c>
      <c r="G807" vm="4948">
        <f t="shared" ca="1" si="60"/>
        <v>43536</v>
      </c>
      <c r="H807" s="28">
        <f t="shared" ca="1" si="61"/>
        <v>0.18442023093185883</v>
      </c>
      <c r="I807" s="28">
        <f t="shared" ca="1" si="62"/>
        <v>0.1830270504215398</v>
      </c>
    </row>
    <row r="808" spans="1:9" x14ac:dyDescent="0.25">
      <c r="A808" vm="4950">
        <f ca="1"/>
        <v>43537</v>
      </c>
      <c r="B808" vm="3965">
        <f ca="1"/>
        <v>22.86</v>
      </c>
      <c r="C808" s="6">
        <f t="shared" ca="1" si="63"/>
        <v>7.9365079365079083E-3</v>
      </c>
      <c r="D808" vm="4950">
        <f ca="1"/>
        <v>43537</v>
      </c>
      <c r="E808" vm="4951">
        <f ca="1"/>
        <v>123.84</v>
      </c>
      <c r="F808" s="6">
        <f t="shared" ca="1" si="64"/>
        <v>6.9930069930070893E-3</v>
      </c>
      <c r="G808" vm="4950">
        <f t="shared" ca="1" si="60"/>
        <v>43537</v>
      </c>
      <c r="H808" s="28">
        <f t="shared" ca="1" si="61"/>
        <v>0.18459302325581395</v>
      </c>
      <c r="I808" s="28">
        <f t="shared" ca="1" si="62"/>
        <v>0.1830270504215398</v>
      </c>
    </row>
    <row r="809" spans="1:9" x14ac:dyDescent="0.25">
      <c r="A809" vm="4952">
        <f ca="1"/>
        <v>43538</v>
      </c>
      <c r="B809" vm="3188">
        <f ca="1"/>
        <v>22.25</v>
      </c>
      <c r="C809" s="6">
        <f t="shared" ca="1" si="63"/>
        <v>-2.6684164479439998E-2</v>
      </c>
      <c r="D809" vm="4952">
        <f ca="1"/>
        <v>43538</v>
      </c>
      <c r="E809" vm="4510">
        <f ca="1"/>
        <v>122.41</v>
      </c>
      <c r="F809" s="6">
        <f t="shared" ca="1" si="64"/>
        <v>-1.1547157622739057E-2</v>
      </c>
      <c r="G809" vm="4952">
        <f t="shared" ca="1" si="60"/>
        <v>43538</v>
      </c>
      <c r="H809" s="28">
        <f t="shared" ca="1" si="61"/>
        <v>0.18176619557225718</v>
      </c>
      <c r="I809" s="28">
        <f t="shared" ca="1" si="62"/>
        <v>0.1830270504215398</v>
      </c>
    </row>
    <row r="810" spans="1:9" x14ac:dyDescent="0.25">
      <c r="A810" vm="4953">
        <f ca="1"/>
        <v>43539</v>
      </c>
      <c r="B810" vm="4954">
        <f ca="1"/>
        <v>22.3</v>
      </c>
      <c r="C810" s="6">
        <f t="shared" ca="1" si="63"/>
        <v>2.2471910112360494E-3</v>
      </c>
      <c r="D810" vm="4953">
        <f ca="1"/>
        <v>43539</v>
      </c>
      <c r="E810" vm="4195">
        <f ca="1"/>
        <v>122.97</v>
      </c>
      <c r="F810" s="6">
        <f t="shared" ca="1" si="64"/>
        <v>4.574789641369259E-3</v>
      </c>
      <c r="G810" vm="4953">
        <f t="shared" ca="1" si="60"/>
        <v>43539</v>
      </c>
      <c r="H810" s="28">
        <f t="shared" ca="1" si="61"/>
        <v>0.18134504350654632</v>
      </c>
      <c r="I810" s="28">
        <f t="shared" ca="1" si="62"/>
        <v>0.1830270504215398</v>
      </c>
    </row>
    <row r="811" spans="1:9" x14ac:dyDescent="0.25">
      <c r="A811" vm="4955">
        <f ca="1"/>
        <v>43542</v>
      </c>
      <c r="B811" vm="4068">
        <f ca="1"/>
        <v>22.05</v>
      </c>
      <c r="C811" s="6">
        <f t="shared" ca="1" si="63"/>
        <v>-1.1210762331838597E-2</v>
      </c>
      <c r="D811" vm="4955">
        <f ca="1"/>
        <v>43542</v>
      </c>
      <c r="E811" vm="4956">
        <f ca="1"/>
        <v>123.04</v>
      </c>
      <c r="F811" s="6">
        <f t="shared" ca="1" si="64"/>
        <v>5.6924453118645246E-4</v>
      </c>
      <c r="G811" vm="4955">
        <f t="shared" ca="1" si="60"/>
        <v>43542</v>
      </c>
      <c r="H811" s="28">
        <f t="shared" ca="1" si="61"/>
        <v>0.17921001300390116</v>
      </c>
      <c r="I811" s="28">
        <f t="shared" ca="1" si="62"/>
        <v>0.1830270504215398</v>
      </c>
    </row>
    <row r="812" spans="1:9" x14ac:dyDescent="0.25">
      <c r="A812" vm="4957">
        <f ca="1"/>
        <v>43543</v>
      </c>
      <c r="B812" vm="4291">
        <f ca="1"/>
        <v>22.13</v>
      </c>
      <c r="C812" s="6">
        <f t="shared" ca="1" si="63"/>
        <v>3.6281179138322184E-3</v>
      </c>
      <c r="D812" vm="4957">
        <f ca="1"/>
        <v>43543</v>
      </c>
      <c r="E812" vm="4542">
        <f ca="1"/>
        <v>123.38</v>
      </c>
      <c r="F812" s="6">
        <f t="shared" ca="1" si="64"/>
        <v>2.7633289986994658E-3</v>
      </c>
      <c r="G812" vm="4957">
        <f t="shared" ca="1" si="60"/>
        <v>43543</v>
      </c>
      <c r="H812" s="28">
        <f t="shared" ca="1" si="61"/>
        <v>0.17936456475928028</v>
      </c>
      <c r="I812" s="28">
        <f t="shared" ca="1" si="62"/>
        <v>0.1830270504215398</v>
      </c>
    </row>
    <row r="813" spans="1:9" x14ac:dyDescent="0.25">
      <c r="A813" vm="4958">
        <f ca="1"/>
        <v>43544</v>
      </c>
      <c r="B813" vm="4294">
        <f ca="1"/>
        <v>22.63</v>
      </c>
      <c r="C813" s="6">
        <f t="shared" ca="1" si="63"/>
        <v>2.2593764121102478E-2</v>
      </c>
      <c r="D813" vm="4958">
        <f ca="1"/>
        <v>43544</v>
      </c>
      <c r="E813" vm="4959">
        <f ca="1"/>
        <v>124.18</v>
      </c>
      <c r="F813" s="6">
        <f t="shared" ca="1" si="64"/>
        <v>6.4840330685687064E-3</v>
      </c>
      <c r="G813" vm="4958">
        <f t="shared" ca="1" si="60"/>
        <v>43544</v>
      </c>
      <c r="H813" s="28">
        <f t="shared" ca="1" si="61"/>
        <v>0.18223546464809146</v>
      </c>
      <c r="I813" s="28">
        <f t="shared" ca="1" si="62"/>
        <v>0.1830270504215398</v>
      </c>
    </row>
    <row r="814" spans="1:9" x14ac:dyDescent="0.25">
      <c r="A814" vm="4960">
        <f ca="1"/>
        <v>43545</v>
      </c>
      <c r="B814" vm="3613">
        <f ca="1"/>
        <v>22.75</v>
      </c>
      <c r="C814" s="6">
        <f t="shared" ca="1" si="63"/>
        <v>5.3026955368979944E-3</v>
      </c>
      <c r="D814" vm="4960">
        <f ca="1"/>
        <v>43545</v>
      </c>
      <c r="E814" vm="3317">
        <f ca="1"/>
        <v>123.68</v>
      </c>
      <c r="F814" s="6">
        <f t="shared" ca="1" si="64"/>
        <v>-4.0264132710581269E-3</v>
      </c>
      <c r="G814" vm="4960">
        <f t="shared" ca="1" si="60"/>
        <v>43545</v>
      </c>
      <c r="H814" s="28">
        <f t="shared" ca="1" si="61"/>
        <v>0.18394243208279429</v>
      </c>
      <c r="I814" s="28">
        <f t="shared" ca="1" si="62"/>
        <v>0.1830270504215398</v>
      </c>
    </row>
    <row r="815" spans="1:9" x14ac:dyDescent="0.25">
      <c r="A815" vm="4961">
        <f ca="1"/>
        <v>43546</v>
      </c>
      <c r="B815" vm="4500">
        <f ca="1"/>
        <v>22.78</v>
      </c>
      <c r="C815" s="6">
        <f t="shared" ca="1" si="63"/>
        <v>1.3186813186814028E-3</v>
      </c>
      <c r="D815" vm="4961">
        <f ca="1"/>
        <v>43546</v>
      </c>
      <c r="E815" vm="4962">
        <f ca="1"/>
        <v>123.97</v>
      </c>
      <c r="F815" s="6">
        <f t="shared" ca="1" si="64"/>
        <v>2.3447606727036163E-3</v>
      </c>
      <c r="G815" vm="4961">
        <f t="shared" ca="1" si="60"/>
        <v>43546</v>
      </c>
      <c r="H815" s="28">
        <f t="shared" ca="1" si="61"/>
        <v>0.18375413406469307</v>
      </c>
      <c r="I815" s="28">
        <f t="shared" ca="1" si="62"/>
        <v>0.1830270504215398</v>
      </c>
    </row>
    <row r="816" spans="1:9" x14ac:dyDescent="0.25">
      <c r="A816" vm="4963">
        <f ca="1"/>
        <v>43549</v>
      </c>
      <c r="B816" vm="3198">
        <f ca="1"/>
        <v>23.26</v>
      </c>
      <c r="C816" s="6">
        <f t="shared" ca="1" si="63"/>
        <v>2.1071115013169495E-2</v>
      </c>
      <c r="D816" vm="4963">
        <f ca="1"/>
        <v>43549</v>
      </c>
      <c r="E816" vm="4964">
        <f ca="1"/>
        <v>124.92</v>
      </c>
      <c r="F816" s="6">
        <f t="shared" ca="1" si="64"/>
        <v>7.6631443091070839E-3</v>
      </c>
      <c r="G816" vm="4963">
        <f t="shared" ca="1" si="60"/>
        <v>43549</v>
      </c>
      <c r="H816" s="28">
        <f t="shared" ca="1" si="61"/>
        <v>0.18619916746717902</v>
      </c>
      <c r="I816" s="28">
        <f t="shared" ca="1" si="62"/>
        <v>0.1830270504215398</v>
      </c>
    </row>
    <row r="817" spans="1:9" x14ac:dyDescent="0.25">
      <c r="A817" vm="4965">
        <f ca="1"/>
        <v>43550</v>
      </c>
      <c r="B817" vm="4111">
        <f ca="1"/>
        <v>23.35</v>
      </c>
      <c r="C817" s="6">
        <f t="shared" ca="1" si="63"/>
        <v>3.8693035253654084E-3</v>
      </c>
      <c r="D817" vm="4965">
        <f ca="1"/>
        <v>43550</v>
      </c>
      <c r="E817" vm="3600">
        <f ca="1"/>
        <v>124.3</v>
      </c>
      <c r="F817" s="6">
        <f t="shared" ca="1" si="64"/>
        <v>-4.9631764329171046E-3</v>
      </c>
      <c r="G817" vm="4965">
        <f t="shared" ca="1" si="60"/>
        <v>43550</v>
      </c>
      <c r="H817" s="28">
        <f t="shared" ca="1" si="61"/>
        <v>0.18785197103781176</v>
      </c>
      <c r="I817" s="28">
        <f t="shared" ca="1" si="62"/>
        <v>0.1830270504215398</v>
      </c>
    </row>
    <row r="818" spans="1:9" x14ac:dyDescent="0.25">
      <c r="A818" vm="4966">
        <f ca="1"/>
        <v>43551</v>
      </c>
      <c r="B818" vm="3738">
        <f ca="1"/>
        <v>23.01</v>
      </c>
      <c r="C818" s="6">
        <f t="shared" ca="1" si="63"/>
        <v>-1.45610278372591E-2</v>
      </c>
      <c r="D818" vm="4966">
        <f ca="1"/>
        <v>43551</v>
      </c>
      <c r="E818" vm="3222">
        <f ca="1"/>
        <v>123.65</v>
      </c>
      <c r="F818" s="6">
        <f t="shared" ca="1" si="64"/>
        <v>-5.2292839903458344E-3</v>
      </c>
      <c r="G818" vm="4966">
        <f t="shared" ca="1" si="60"/>
        <v>43551</v>
      </c>
      <c r="H818" s="28">
        <f t="shared" ca="1" si="61"/>
        <v>0.18608976951071574</v>
      </c>
      <c r="I818" s="28">
        <f t="shared" ca="1" si="62"/>
        <v>0.1830270504215398</v>
      </c>
    </row>
    <row r="819" spans="1:9" x14ac:dyDescent="0.25">
      <c r="A819" vm="4967">
        <f ca="1"/>
        <v>43552</v>
      </c>
      <c r="B819" vm="4065">
        <f ca="1"/>
        <v>22.41</v>
      </c>
      <c r="C819" s="6">
        <f t="shared" ca="1" si="63"/>
        <v>-2.6075619295958363E-2</v>
      </c>
      <c r="D819" vm="4967">
        <f ca="1"/>
        <v>43552</v>
      </c>
      <c r="E819" vm="4968">
        <f ca="1"/>
        <v>121.9</v>
      </c>
      <c r="F819" s="6">
        <f t="shared" ca="1" si="64"/>
        <v>-1.4152850788516025E-2</v>
      </c>
      <c r="G819" vm="4967">
        <f t="shared" ca="1" si="60"/>
        <v>43552</v>
      </c>
      <c r="H819" s="28">
        <f t="shared" ca="1" si="61"/>
        <v>0.18383921246923707</v>
      </c>
      <c r="I819" s="28">
        <f t="shared" ca="1" si="62"/>
        <v>0.1830270504215398</v>
      </c>
    </row>
    <row r="820" spans="1:9" x14ac:dyDescent="0.25">
      <c r="A820" vm="4969">
        <f ca="1"/>
        <v>43553</v>
      </c>
      <c r="B820" vm="4970">
        <f ca="1"/>
        <v>22.42</v>
      </c>
      <c r="C820" s="6">
        <f t="shared" ca="1" si="63"/>
        <v>4.4622936189209206E-4</v>
      </c>
      <c r="D820" vm="4969">
        <f ca="1"/>
        <v>43553</v>
      </c>
      <c r="E820" vm="4971">
        <f ca="1"/>
        <v>122.01</v>
      </c>
      <c r="F820" s="6">
        <f t="shared" ca="1" si="64"/>
        <v>9.0237899917955389E-4</v>
      </c>
      <c r="G820" vm="4969">
        <f t="shared" ca="1" si="60"/>
        <v>43553</v>
      </c>
      <c r="H820" s="28">
        <f t="shared" ca="1" si="61"/>
        <v>0.1837554298827965</v>
      </c>
      <c r="I820" s="28">
        <f t="shared" ca="1" si="62"/>
        <v>0.1830270504215398</v>
      </c>
    </row>
    <row r="821" spans="1:9" x14ac:dyDescent="0.25">
      <c r="A821" vm="4972">
        <f ca="1"/>
        <v>43556</v>
      </c>
      <c r="B821" vm="4575">
        <f ca="1"/>
        <v>21.96</v>
      </c>
      <c r="C821" s="6">
        <f t="shared" ca="1" si="63"/>
        <v>-2.0517395182872433E-2</v>
      </c>
      <c r="D821" vm="4972">
        <f ca="1"/>
        <v>43556</v>
      </c>
      <c r="E821" vm="4868">
        <f ca="1"/>
        <v>121.53</v>
      </c>
      <c r="F821" s="6">
        <f t="shared" ca="1" si="64"/>
        <v>-3.9341037619867736E-3</v>
      </c>
      <c r="G821" vm="4972">
        <f t="shared" ca="1" si="60"/>
        <v>43556</v>
      </c>
      <c r="H821" s="28">
        <f t="shared" ca="1" si="61"/>
        <v>0.18069612441372501</v>
      </c>
      <c r="I821" s="28">
        <f t="shared" ca="1" si="62"/>
        <v>0.1830270504215398</v>
      </c>
    </row>
    <row r="822" spans="1:9" x14ac:dyDescent="0.25">
      <c r="A822" vm="4973">
        <f ca="1"/>
        <v>43557</v>
      </c>
      <c r="B822" vm="4008">
        <f ca="1"/>
        <v>22.1</v>
      </c>
      <c r="C822" s="6">
        <f t="shared" ca="1" si="63"/>
        <v>6.3752276867030666E-3</v>
      </c>
      <c r="D822" vm="4973">
        <f ca="1"/>
        <v>43557</v>
      </c>
      <c r="E822" vm="4165">
        <f ca="1"/>
        <v>121.98</v>
      </c>
      <c r="F822" s="6">
        <f t="shared" ca="1" si="64"/>
        <v>3.7027894347074763E-3</v>
      </c>
      <c r="G822" vm="4973">
        <f t="shared" ca="1" si="60"/>
        <v>43557</v>
      </c>
      <c r="H822" s="28">
        <f t="shared" ca="1" si="61"/>
        <v>0.18117724217084769</v>
      </c>
      <c r="I822" s="28">
        <f t="shared" ca="1" si="62"/>
        <v>0.1830270504215398</v>
      </c>
    </row>
    <row r="823" spans="1:9" x14ac:dyDescent="0.25">
      <c r="A823" vm="4974">
        <f ca="1"/>
        <v>43558</v>
      </c>
      <c r="B823" vm="4284">
        <f ca="1"/>
        <v>22.07</v>
      </c>
      <c r="C823" s="6">
        <f t="shared" ca="1" si="63"/>
        <v>-1.3574660633485225E-3</v>
      </c>
      <c r="D823" vm="4974">
        <f ca="1"/>
        <v>43558</v>
      </c>
      <c r="E823" vm="3255">
        <f ca="1"/>
        <v>121.8</v>
      </c>
      <c r="F823" s="6">
        <f t="shared" ca="1" si="64"/>
        <v>-1.4756517461879115E-3</v>
      </c>
      <c r="G823" vm="4974">
        <f t="shared" ca="1" si="60"/>
        <v>43558</v>
      </c>
      <c r="H823" s="28">
        <f t="shared" ca="1" si="61"/>
        <v>0.18119868637110018</v>
      </c>
      <c r="I823" s="28">
        <f t="shared" ca="1" si="62"/>
        <v>0.1830270504215398</v>
      </c>
    </row>
    <row r="824" spans="1:9" x14ac:dyDescent="0.25">
      <c r="A824" vm="4975">
        <f ca="1"/>
        <v>43559</v>
      </c>
      <c r="B824" vm="4255">
        <f ca="1"/>
        <v>22.5</v>
      </c>
      <c r="C824" s="6">
        <f t="shared" ca="1" si="63"/>
        <v>1.9483461712732186E-2</v>
      </c>
      <c r="D824" vm="4975">
        <f ca="1"/>
        <v>43559</v>
      </c>
      <c r="E824" vm="4882">
        <f ca="1"/>
        <v>122.11</v>
      </c>
      <c r="F824" s="6">
        <f t="shared" ca="1" si="64"/>
        <v>2.545155993431969E-3</v>
      </c>
      <c r="G824" vm="4975">
        <f t="shared" ca="1" si="60"/>
        <v>43559</v>
      </c>
      <c r="H824" s="28">
        <f t="shared" ca="1" si="61"/>
        <v>0.18426009335844731</v>
      </c>
      <c r="I824" s="28">
        <f t="shared" ca="1" si="62"/>
        <v>0.1830270504215398</v>
      </c>
    </row>
    <row r="825" spans="1:9" x14ac:dyDescent="0.25">
      <c r="A825" vm="4976">
        <f ca="1"/>
        <v>43560</v>
      </c>
      <c r="B825" vm="4028">
        <f ca="1"/>
        <v>22.43</v>
      </c>
      <c r="C825" s="6">
        <f t="shared" ca="1" si="63"/>
        <v>-3.1111111111111756E-3</v>
      </c>
      <c r="D825" vm="4976">
        <f ca="1"/>
        <v>43560</v>
      </c>
      <c r="E825" vm="4165">
        <f ca="1"/>
        <v>121.98</v>
      </c>
      <c r="F825" s="6">
        <f t="shared" ca="1" si="64"/>
        <v>-1.0646138727377075E-3</v>
      </c>
      <c r="G825" vm="4976">
        <f t="shared" ca="1" si="60"/>
        <v>43560</v>
      </c>
      <c r="H825" s="28">
        <f t="shared" ca="1" si="61"/>
        <v>0.18388260370552548</v>
      </c>
      <c r="I825" s="28">
        <f t="shared" ca="1" si="62"/>
        <v>0.1830270504215398</v>
      </c>
    </row>
    <row r="826" spans="1:9" x14ac:dyDescent="0.25">
      <c r="A826" vm="4977">
        <f ca="1"/>
        <v>43563</v>
      </c>
      <c r="B826" vm="3983">
        <f ca="1"/>
        <v>22.69</v>
      </c>
      <c r="C826" s="6">
        <f t="shared" ca="1" si="63"/>
        <v>1.1591618368256951E-2</v>
      </c>
      <c r="D826" vm="4977">
        <f ca="1"/>
        <v>43563</v>
      </c>
      <c r="E826" vm="4978">
        <f ca="1"/>
        <v>122.51</v>
      </c>
      <c r="F826" s="6">
        <f t="shared" ca="1" si="64"/>
        <v>4.3449745859978073E-3</v>
      </c>
      <c r="G826" vm="4977">
        <f t="shared" ca="1" si="60"/>
        <v>43563</v>
      </c>
      <c r="H826" s="28">
        <f t="shared" ca="1" si="61"/>
        <v>0.18520937066361931</v>
      </c>
      <c r="I826" s="28">
        <f t="shared" ca="1" si="62"/>
        <v>0.1830270504215398</v>
      </c>
    </row>
    <row r="827" spans="1:9" x14ac:dyDescent="0.25">
      <c r="A827" vm="4979">
        <f ca="1"/>
        <v>43564</v>
      </c>
      <c r="B827" vm="4980">
        <f ca="1"/>
        <v>22.82</v>
      </c>
      <c r="C827" s="6">
        <f t="shared" ca="1" si="63"/>
        <v>5.7293962097839657E-3</v>
      </c>
      <c r="D827" vm="4979">
        <f ca="1"/>
        <v>43564</v>
      </c>
      <c r="E827" vm="4981">
        <f ca="1"/>
        <v>123.15</v>
      </c>
      <c r="F827" s="6">
        <f t="shared" ca="1" si="64"/>
        <v>5.2240633417679483E-3</v>
      </c>
      <c r="G827" vm="4979">
        <f t="shared" ca="1" si="60"/>
        <v>43564</v>
      </c>
      <c r="H827" s="28">
        <f t="shared" ca="1" si="61"/>
        <v>0.1853024766544864</v>
      </c>
      <c r="I827" s="28">
        <f t="shared" ca="1" si="62"/>
        <v>0.1830270504215398</v>
      </c>
    </row>
    <row r="828" spans="1:9" x14ac:dyDescent="0.25">
      <c r="A828" vm="4982">
        <f ca="1"/>
        <v>43565</v>
      </c>
      <c r="B828" vm="3724">
        <f ca="1"/>
        <v>22.62</v>
      </c>
      <c r="C828" s="6">
        <f t="shared" ca="1" si="63"/>
        <v>-8.76424189307623E-3</v>
      </c>
      <c r="D828" vm="4982">
        <f ca="1"/>
        <v>43565</v>
      </c>
      <c r="E828" vm="4983">
        <f ca="1"/>
        <v>123.53</v>
      </c>
      <c r="F828" s="6">
        <f t="shared" ca="1" si="64"/>
        <v>3.0856678846933328E-3</v>
      </c>
      <c r="G828" vm="4982">
        <f t="shared" ca="1" si="60"/>
        <v>43565</v>
      </c>
      <c r="H828" s="28">
        <f t="shared" ca="1" si="61"/>
        <v>0.18311341374564882</v>
      </c>
      <c r="I828" s="28">
        <f t="shared" ca="1" si="62"/>
        <v>0.1830270504215398</v>
      </c>
    </row>
    <row r="829" spans="1:9" x14ac:dyDescent="0.25">
      <c r="A829" vm="4984">
        <f ca="1"/>
        <v>43566</v>
      </c>
      <c r="B829" vm="3188">
        <f ca="1"/>
        <v>22.25</v>
      </c>
      <c r="C829" s="6">
        <f t="shared" ca="1" si="63"/>
        <v>-1.6357206012378445E-2</v>
      </c>
      <c r="D829" vm="4984">
        <f ca="1"/>
        <v>43566</v>
      </c>
      <c r="E829" vm="4985">
        <f ca="1"/>
        <v>121.95</v>
      </c>
      <c r="F829" s="6">
        <f t="shared" ca="1" si="64"/>
        <v>-1.27904152837367E-2</v>
      </c>
      <c r="G829" vm="4984">
        <f t="shared" ca="1" si="60"/>
        <v>43566</v>
      </c>
      <c r="H829" s="28">
        <f t="shared" ca="1" si="61"/>
        <v>0.18245182451824518</v>
      </c>
      <c r="I829" s="28">
        <f t="shared" ca="1" si="62"/>
        <v>0.1830270504215398</v>
      </c>
    </row>
    <row r="830" spans="1:9" x14ac:dyDescent="0.25">
      <c r="A830" vm="4986">
        <f ca="1"/>
        <v>43567</v>
      </c>
      <c r="B830" vm="4987">
        <f ca="1"/>
        <v>22.21</v>
      </c>
      <c r="C830" s="6">
        <f t="shared" ca="1" si="63"/>
        <v>-1.7977528089887507E-3</v>
      </c>
      <c r="D830" vm="4986">
        <f ca="1"/>
        <v>43567</v>
      </c>
      <c r="E830" vm="4988">
        <f ca="1"/>
        <v>121.83</v>
      </c>
      <c r="F830" s="6">
        <f t="shared" ca="1" si="64"/>
        <v>-9.8400984009838766E-4</v>
      </c>
      <c r="G830" vm="4986">
        <f t="shared" ca="1" si="60"/>
        <v>43567</v>
      </c>
      <c r="H830" s="28">
        <f t="shared" ca="1" si="61"/>
        <v>0.18230320939013381</v>
      </c>
      <c r="I830" s="28">
        <f t="shared" ca="1" si="62"/>
        <v>0.1830270504215398</v>
      </c>
    </row>
    <row r="831" spans="1:9" x14ac:dyDescent="0.25">
      <c r="A831" vm="4989">
        <f ca="1"/>
        <v>43570</v>
      </c>
      <c r="B831" vm="3915">
        <f ca="1"/>
        <v>22.22</v>
      </c>
      <c r="C831" s="6">
        <f t="shared" ca="1" si="63"/>
        <v>4.5024763619982977E-4</v>
      </c>
      <c r="D831" vm="4989">
        <f ca="1"/>
        <v>43570</v>
      </c>
      <c r="E831" vm="4990">
        <f ca="1"/>
        <v>121.6</v>
      </c>
      <c r="F831" s="6">
        <f t="shared" ca="1" si="64"/>
        <v>-1.8878765492900129E-3</v>
      </c>
      <c r="G831" vm="4989">
        <f t="shared" ca="1" si="60"/>
        <v>43570</v>
      </c>
      <c r="H831" s="28">
        <f t="shared" ca="1" si="61"/>
        <v>0.18273026315789473</v>
      </c>
      <c r="I831" s="28">
        <f t="shared" ca="1" si="62"/>
        <v>0.1830270504215398</v>
      </c>
    </row>
    <row r="832" spans="1:9" x14ac:dyDescent="0.25">
      <c r="A832" vm="4991">
        <f ca="1"/>
        <v>43571</v>
      </c>
      <c r="B832" vm="3920">
        <f ca="1"/>
        <v>21.81</v>
      </c>
      <c r="C832" s="6">
        <f t="shared" ca="1" si="63"/>
        <v>-1.8451845184518478E-2</v>
      </c>
      <c r="D832" vm="4991">
        <f ca="1"/>
        <v>43571</v>
      </c>
      <c r="E832" vm="4992">
        <f ca="1"/>
        <v>120.51</v>
      </c>
      <c r="F832" s="6">
        <f t="shared" ca="1" si="64"/>
        <v>-8.9638157894735837E-3</v>
      </c>
      <c r="G832" vm="4991">
        <f t="shared" ca="1" si="60"/>
        <v>43571</v>
      </c>
      <c r="H832" s="28">
        <f t="shared" ca="1" si="61"/>
        <v>0.18098083146626834</v>
      </c>
      <c r="I832" s="28">
        <f t="shared" ca="1" si="62"/>
        <v>0.1830270504215398</v>
      </c>
    </row>
    <row r="833" spans="1:9" x14ac:dyDescent="0.25">
      <c r="A833" vm="4993">
        <f ca="1"/>
        <v>43572</v>
      </c>
      <c r="B833" vm="4439">
        <f ca="1"/>
        <v>21.66</v>
      </c>
      <c r="C833" s="6">
        <f t="shared" ca="1" si="63"/>
        <v>-6.8775790921594693E-3</v>
      </c>
      <c r="D833" vm="4993">
        <f ca="1"/>
        <v>43572</v>
      </c>
      <c r="E833" vm="4994">
        <f ca="1"/>
        <v>120.28</v>
      </c>
      <c r="F833" s="6">
        <f t="shared" ca="1" si="64"/>
        <v>-1.9085553066136018E-3</v>
      </c>
      <c r="G833" vm="4993">
        <f t="shared" ca="1" si="60"/>
        <v>43572</v>
      </c>
      <c r="H833" s="28">
        <f t="shared" ca="1" si="61"/>
        <v>0.18007981376787496</v>
      </c>
      <c r="I833" s="28">
        <f t="shared" ca="1" si="62"/>
        <v>0.1830270504215398</v>
      </c>
    </row>
    <row r="834" spans="1:9" x14ac:dyDescent="0.25">
      <c r="A834" vm="4995">
        <f ca="1"/>
        <v>43573</v>
      </c>
      <c r="B834" vm="3840">
        <f ca="1"/>
        <v>21.34</v>
      </c>
      <c r="C834" s="6">
        <f t="shared" ca="1" si="63"/>
        <v>-1.4773776546629702E-2</v>
      </c>
      <c r="D834" vm="4995">
        <f ca="1"/>
        <v>43573</v>
      </c>
      <c r="E834" vm="4996">
        <f ca="1"/>
        <v>120.37</v>
      </c>
      <c r="F834" s="6">
        <f t="shared" ca="1" si="64"/>
        <v>7.4825407382772546E-4</v>
      </c>
      <c r="G834" vm="4995">
        <f t="shared" ca="1" si="60"/>
        <v>43573</v>
      </c>
      <c r="H834" s="28">
        <f t="shared" ca="1" si="61"/>
        <v>0.17728669934369029</v>
      </c>
      <c r="I834" s="28">
        <f t="shared" ca="1" si="62"/>
        <v>0.1830270504215398</v>
      </c>
    </row>
    <row r="835" spans="1:9" x14ac:dyDescent="0.25">
      <c r="A835" vm="4997">
        <f ca="1"/>
        <v>43577</v>
      </c>
      <c r="B835" vm="4998">
        <f ca="1"/>
        <v>20.98</v>
      </c>
      <c r="C835" s="6">
        <f t="shared" ca="1" si="63"/>
        <v>-1.6869728209934376E-2</v>
      </c>
      <c r="D835" vm="4997">
        <f ca="1"/>
        <v>43577</v>
      </c>
      <c r="E835" vm="4996">
        <f ca="1"/>
        <v>120.37</v>
      </c>
      <c r="F835" s="6">
        <f t="shared" ca="1" si="64"/>
        <v>0</v>
      </c>
      <c r="G835" vm="4997">
        <f t="shared" ca="1" si="60"/>
        <v>43577</v>
      </c>
      <c r="H835" s="28">
        <f t="shared" ca="1" si="61"/>
        <v>0.17429592091052587</v>
      </c>
      <c r="I835" s="28">
        <f t="shared" ca="1" si="62"/>
        <v>0.1830270504215398</v>
      </c>
    </row>
    <row r="836" spans="1:9" x14ac:dyDescent="0.25">
      <c r="A836" vm="4999">
        <f ca="1"/>
        <v>43578</v>
      </c>
      <c r="B836" vm="5000">
        <f ca="1"/>
        <v>20.82</v>
      </c>
      <c r="C836" s="6">
        <f t="shared" ca="1" si="63"/>
        <v>-7.6263107721640244E-3</v>
      </c>
      <c r="D836" vm="4999">
        <f ca="1"/>
        <v>43578</v>
      </c>
      <c r="E836" vm="5001">
        <f ca="1"/>
        <v>120.12</v>
      </c>
      <c r="F836" s="6">
        <f t="shared" ca="1" si="64"/>
        <v>-2.0769294674752858E-3</v>
      </c>
      <c r="G836" vm="4999">
        <f t="shared" ca="1" si="60"/>
        <v>43578</v>
      </c>
      <c r="H836" s="28">
        <f t="shared" ca="1" si="61"/>
        <v>0.17332667332667331</v>
      </c>
      <c r="I836" s="28">
        <f t="shared" ca="1" si="62"/>
        <v>0.1830270504215398</v>
      </c>
    </row>
    <row r="837" spans="1:9" x14ac:dyDescent="0.25">
      <c r="A837" vm="5002">
        <f ca="1"/>
        <v>43579</v>
      </c>
      <c r="B837" vm="5003">
        <f ca="1"/>
        <v>21.02</v>
      </c>
      <c r="C837" s="6">
        <f t="shared" ca="1" si="63"/>
        <v>9.6061479346780665E-3</v>
      </c>
      <c r="D837" vm="5002">
        <f ca="1"/>
        <v>43579</v>
      </c>
      <c r="E837" vm="5004">
        <f ca="1"/>
        <v>120.47</v>
      </c>
      <c r="F837" s="6">
        <f t="shared" ca="1" si="64"/>
        <v>2.9137529137528428E-3</v>
      </c>
      <c r="G837" vm="5002">
        <f t="shared" ca="1" si="60"/>
        <v>43579</v>
      </c>
      <c r="H837" s="28">
        <f t="shared" ca="1" si="61"/>
        <v>0.17448327384411055</v>
      </c>
      <c r="I837" s="28">
        <f t="shared" ca="1" si="62"/>
        <v>0.1830270504215398</v>
      </c>
    </row>
    <row r="838" spans="1:9" x14ac:dyDescent="0.25">
      <c r="A838" vm="5005">
        <f ca="1"/>
        <v>43580</v>
      </c>
      <c r="B838" vm="5006">
        <f ca="1"/>
        <v>20.87</v>
      </c>
      <c r="C838" s="6">
        <f t="shared" ca="1" si="63"/>
        <v>-7.1360608943862314E-3</v>
      </c>
      <c r="D838" vm="5005">
        <f ca="1"/>
        <v>43580</v>
      </c>
      <c r="E838" vm="4855">
        <f ca="1"/>
        <v>120.57</v>
      </c>
      <c r="F838" s="6">
        <f t="shared" ca="1" si="64"/>
        <v>8.300821781355161E-4</v>
      </c>
      <c r="G838" vm="5005">
        <f t="shared" ref="G838:G901" ca="1" si="65">D838</f>
        <v>43580</v>
      </c>
      <c r="H838" s="28">
        <f t="shared" ref="H838:H901" ca="1" si="66">B838/E838</f>
        <v>0.17309446794393299</v>
      </c>
      <c r="I838" s="28">
        <f t="shared" ref="I838:I901" ca="1" si="67">AVERAGE(H$5:H$2457)</f>
        <v>0.1830270504215398</v>
      </c>
    </row>
    <row r="839" spans="1:9" x14ac:dyDescent="0.25">
      <c r="A839" vm="5007">
        <f ca="1"/>
        <v>43581</v>
      </c>
      <c r="B839" vm="3627">
        <f ca="1"/>
        <v>21.3</v>
      </c>
      <c r="C839" s="6">
        <f t="shared" ref="C839:C902" ca="1" si="68">B839/B838-1</f>
        <v>2.0603737422137058E-2</v>
      </c>
      <c r="D839" vm="5007">
        <f ca="1"/>
        <v>43581</v>
      </c>
      <c r="E839" vm="5008">
        <f ca="1"/>
        <v>121.37</v>
      </c>
      <c r="F839" s="6">
        <f t="shared" ref="F839:F902" ca="1" si="69">E839/E838-1</f>
        <v>6.6351497055652242E-3</v>
      </c>
      <c r="G839" vm="5007">
        <f t="shared" ca="1" si="65"/>
        <v>43581</v>
      </c>
      <c r="H839" s="28">
        <f t="shared" ca="1" si="66"/>
        <v>0.17549641591826645</v>
      </c>
      <c r="I839" s="28">
        <f t="shared" ca="1" si="67"/>
        <v>0.1830270504215398</v>
      </c>
    </row>
    <row r="840" spans="1:9" x14ac:dyDescent="0.25">
      <c r="A840" vm="5009">
        <f ca="1"/>
        <v>43584</v>
      </c>
      <c r="B840" vm="5010">
        <f ca="1"/>
        <v>20.84</v>
      </c>
      <c r="C840" s="6">
        <f t="shared" ca="1" si="68"/>
        <v>-2.1596244131455444E-2</v>
      </c>
      <c r="D840" vm="5009">
        <f ca="1"/>
        <v>43584</v>
      </c>
      <c r="E840" vm="3574">
        <f ca="1"/>
        <v>120.83</v>
      </c>
      <c r="F840" s="6">
        <f t="shared" ca="1" si="69"/>
        <v>-4.4492049106039655E-3</v>
      </c>
      <c r="G840" vm="5009">
        <f t="shared" ca="1" si="65"/>
        <v>43584</v>
      </c>
      <c r="H840" s="28">
        <f t="shared" ca="1" si="66"/>
        <v>0.17247372341305967</v>
      </c>
      <c r="I840" s="28">
        <f t="shared" ca="1" si="67"/>
        <v>0.1830270504215398</v>
      </c>
    </row>
    <row r="841" spans="1:9" x14ac:dyDescent="0.25">
      <c r="A841" vm="5011">
        <f ca="1"/>
        <v>43585</v>
      </c>
      <c r="B841" vm="5012">
        <f ca="1"/>
        <v>20.89</v>
      </c>
      <c r="C841" s="6">
        <f t="shared" ca="1" si="68"/>
        <v>2.399232245681393E-3</v>
      </c>
      <c r="D841" vm="5011">
        <f ca="1"/>
        <v>43585</v>
      </c>
      <c r="E841" vm="5013">
        <f ca="1"/>
        <v>121.2</v>
      </c>
      <c r="F841" s="6">
        <f t="shared" ca="1" si="69"/>
        <v>3.0621534387156313E-3</v>
      </c>
      <c r="G841" vm="5011">
        <f t="shared" ca="1" si="65"/>
        <v>43585</v>
      </c>
      <c r="H841" s="28">
        <f t="shared" ca="1" si="66"/>
        <v>0.17235973597359736</v>
      </c>
      <c r="I841" s="28">
        <f t="shared" ca="1" si="67"/>
        <v>0.1830270504215398</v>
      </c>
    </row>
    <row r="842" spans="1:9" x14ac:dyDescent="0.25">
      <c r="A842" vm="5014">
        <f ca="1"/>
        <v>43586</v>
      </c>
      <c r="B842" vm="5015">
        <f ca="1"/>
        <v>20.52</v>
      </c>
      <c r="C842" s="6">
        <f t="shared" ca="1" si="68"/>
        <v>-1.7711823839157592E-2</v>
      </c>
      <c r="D842" vm="5014">
        <f ca="1"/>
        <v>43586</v>
      </c>
      <c r="E842" vm="4080">
        <f ca="1"/>
        <v>120.4</v>
      </c>
      <c r="F842" s="6">
        <f t="shared" ca="1" si="69"/>
        <v>-6.6006600660065695E-3</v>
      </c>
      <c r="G842" vm="5014">
        <f t="shared" ca="1" si="65"/>
        <v>43586</v>
      </c>
      <c r="H842" s="28">
        <f t="shared" ca="1" si="66"/>
        <v>0.17043189368770764</v>
      </c>
      <c r="I842" s="28">
        <f t="shared" ca="1" si="67"/>
        <v>0.1830270504215398</v>
      </c>
    </row>
    <row r="843" spans="1:9" x14ac:dyDescent="0.25">
      <c r="A843" vm="5016">
        <f ca="1"/>
        <v>43587</v>
      </c>
      <c r="B843" vm="5017">
        <f ca="1"/>
        <v>20.170000000000002</v>
      </c>
      <c r="C843" s="6">
        <f t="shared" ca="1" si="68"/>
        <v>-1.7056530214424881E-2</v>
      </c>
      <c r="D843" vm="5016">
        <f ca="1"/>
        <v>43587</v>
      </c>
      <c r="E843" vm="5018">
        <f ca="1"/>
        <v>119.94</v>
      </c>
      <c r="F843" s="6">
        <f t="shared" ca="1" si="69"/>
        <v>-3.8205980066445822E-3</v>
      </c>
      <c r="G843" vm="5016">
        <f t="shared" ca="1" si="65"/>
        <v>43587</v>
      </c>
      <c r="H843" s="28">
        <f t="shared" ca="1" si="66"/>
        <v>0.16816741704185428</v>
      </c>
      <c r="I843" s="28">
        <f t="shared" ca="1" si="67"/>
        <v>0.1830270504215398</v>
      </c>
    </row>
    <row r="844" spans="1:9" x14ac:dyDescent="0.25">
      <c r="A844" vm="5019">
        <f ca="1"/>
        <v>43588</v>
      </c>
      <c r="B844" vm="5020">
        <f ca="1"/>
        <v>20.29</v>
      </c>
      <c r="C844" s="6">
        <f t="shared" ca="1" si="68"/>
        <v>5.9494298463063089E-3</v>
      </c>
      <c r="D844" vm="5019">
        <f ca="1"/>
        <v>43588</v>
      </c>
      <c r="E844" vm="3240">
        <f ca="1"/>
        <v>120.65</v>
      </c>
      <c r="F844" s="6">
        <f t="shared" ca="1" si="69"/>
        <v>5.9196264799066256E-3</v>
      </c>
      <c r="G844" vm="5019">
        <f t="shared" ca="1" si="65"/>
        <v>43588</v>
      </c>
      <c r="H844" s="28">
        <f t="shared" ca="1" si="66"/>
        <v>0.16817239950269372</v>
      </c>
      <c r="I844" s="28">
        <f t="shared" ca="1" si="67"/>
        <v>0.1830270504215398</v>
      </c>
    </row>
    <row r="845" spans="1:9" x14ac:dyDescent="0.25">
      <c r="A845" vm="5021">
        <f ca="1"/>
        <v>43591</v>
      </c>
      <c r="B845" vm="5022">
        <f ca="1"/>
        <v>20.3</v>
      </c>
      <c r="C845" s="6">
        <f t="shared" ca="1" si="68"/>
        <v>4.9285362247419862E-4</v>
      </c>
      <c r="D845" vm="5021">
        <f ca="1"/>
        <v>43591</v>
      </c>
      <c r="E845" vm="5023">
        <f ca="1"/>
        <v>120.81</v>
      </c>
      <c r="F845" s="6">
        <f t="shared" ca="1" si="69"/>
        <v>1.3261500207211174E-3</v>
      </c>
      <c r="G845" vm="5021">
        <f t="shared" ca="1" si="65"/>
        <v>43591</v>
      </c>
      <c r="H845" s="28">
        <f t="shared" ca="1" si="66"/>
        <v>0.1680324476450625</v>
      </c>
      <c r="I845" s="28">
        <f t="shared" ca="1" si="67"/>
        <v>0.1830270504215398</v>
      </c>
    </row>
    <row r="846" spans="1:9" x14ac:dyDescent="0.25">
      <c r="A846" vm="5024">
        <f ca="1"/>
        <v>43592</v>
      </c>
      <c r="B846" vm="4623">
        <f ca="1"/>
        <v>20.71</v>
      </c>
      <c r="C846" s="6">
        <f t="shared" ca="1" si="68"/>
        <v>2.0197044334975267E-2</v>
      </c>
      <c r="D846" vm="5024">
        <f ca="1"/>
        <v>43592</v>
      </c>
      <c r="E846" vm="4226">
        <f ca="1"/>
        <v>121.21</v>
      </c>
      <c r="F846" s="6">
        <f t="shared" ca="1" si="69"/>
        <v>3.3109841900504922E-3</v>
      </c>
      <c r="G846" vm="5024">
        <f t="shared" ca="1" si="65"/>
        <v>43592</v>
      </c>
      <c r="H846" s="28">
        <f t="shared" ca="1" si="66"/>
        <v>0.17086049005857604</v>
      </c>
      <c r="I846" s="28">
        <f t="shared" ca="1" si="67"/>
        <v>0.1830270504215398</v>
      </c>
    </row>
    <row r="847" spans="1:9" x14ac:dyDescent="0.25">
      <c r="A847" vm="5025">
        <f ca="1"/>
        <v>43593</v>
      </c>
      <c r="B847" vm="4836">
        <f ca="1"/>
        <v>20.48</v>
      </c>
      <c r="C847" s="6">
        <f t="shared" ca="1" si="68"/>
        <v>-1.1105746016417228E-2</v>
      </c>
      <c r="D847" vm="5025">
        <f ca="1"/>
        <v>43593</v>
      </c>
      <c r="E847" vm="5026">
        <f ca="1"/>
        <v>120.91</v>
      </c>
      <c r="F847" s="6">
        <f t="shared" ca="1" si="69"/>
        <v>-2.4750433132579852E-3</v>
      </c>
      <c r="G847" vm="5025">
        <f t="shared" ca="1" si="65"/>
        <v>43593</v>
      </c>
      <c r="H847" s="28">
        <f t="shared" ca="1" si="66"/>
        <v>0.16938218509635267</v>
      </c>
      <c r="I847" s="28">
        <f t="shared" ca="1" si="67"/>
        <v>0.1830270504215398</v>
      </c>
    </row>
    <row r="848" spans="1:9" x14ac:dyDescent="0.25">
      <c r="A848" vm="5027">
        <f ca="1"/>
        <v>43594</v>
      </c>
      <c r="B848" vm="3136">
        <f ca="1"/>
        <v>20.43</v>
      </c>
      <c r="C848" s="6">
        <f t="shared" ca="1" si="68"/>
        <v>-2.44140625E-3</v>
      </c>
      <c r="D848" vm="5027">
        <f ca="1"/>
        <v>43594</v>
      </c>
      <c r="E848" vm="5013">
        <f ca="1"/>
        <v>121.2</v>
      </c>
      <c r="F848" s="6">
        <f t="shared" ca="1" si="69"/>
        <v>2.398478206930843E-3</v>
      </c>
      <c r="G848" vm="5027">
        <f t="shared" ca="1" si="65"/>
        <v>43594</v>
      </c>
      <c r="H848" s="28">
        <f t="shared" ca="1" si="66"/>
        <v>0.16856435643564355</v>
      </c>
      <c r="I848" s="28">
        <f t="shared" ca="1" si="67"/>
        <v>0.1830270504215398</v>
      </c>
    </row>
    <row r="849" spans="1:9" x14ac:dyDescent="0.25">
      <c r="A849" vm="5028">
        <f ca="1"/>
        <v>43595</v>
      </c>
      <c r="B849" vm="5029">
        <f ca="1"/>
        <v>20.28</v>
      </c>
      <c r="C849" s="6">
        <f t="shared" ca="1" si="68"/>
        <v>-7.342143906020504E-3</v>
      </c>
      <c r="D849" vm="5028">
        <f ca="1"/>
        <v>43595</v>
      </c>
      <c r="E849" vm="5030">
        <f ca="1"/>
        <v>121.43</v>
      </c>
      <c r="F849" s="6">
        <f t="shared" ca="1" si="69"/>
        <v>1.8976897689768624E-3</v>
      </c>
      <c r="G849" vm="5028">
        <f t="shared" ca="1" si="65"/>
        <v>43595</v>
      </c>
      <c r="H849" s="28">
        <f t="shared" ca="1" si="66"/>
        <v>0.16700979988470724</v>
      </c>
      <c r="I849" s="28">
        <f t="shared" ca="1" si="67"/>
        <v>0.1830270504215398</v>
      </c>
    </row>
    <row r="850" spans="1:9" x14ac:dyDescent="0.25">
      <c r="A850" vm="5031">
        <f ca="1"/>
        <v>43598</v>
      </c>
      <c r="B850" vm="4875">
        <f ca="1"/>
        <v>20.93</v>
      </c>
      <c r="C850" s="6">
        <f t="shared" ca="1" si="68"/>
        <v>3.2051282051281937E-2</v>
      </c>
      <c r="D850" vm="5031">
        <f ca="1"/>
        <v>43598</v>
      </c>
      <c r="E850" vm="4109">
        <f ca="1"/>
        <v>122.67</v>
      </c>
      <c r="F850" s="6">
        <f t="shared" ca="1" si="69"/>
        <v>1.0211644568887346E-2</v>
      </c>
      <c r="G850" vm="5031">
        <f t="shared" ca="1" si="65"/>
        <v>43598</v>
      </c>
      <c r="H850" s="28">
        <f t="shared" ca="1" si="66"/>
        <v>0.17062036357707672</v>
      </c>
      <c r="I850" s="28">
        <f t="shared" ca="1" si="67"/>
        <v>0.1830270504215398</v>
      </c>
    </row>
    <row r="851" spans="1:9" x14ac:dyDescent="0.25">
      <c r="A851" vm="5032">
        <f ca="1"/>
        <v>43599</v>
      </c>
      <c r="B851" vm="5010">
        <f ca="1"/>
        <v>20.84</v>
      </c>
      <c r="C851" s="6">
        <f t="shared" ca="1" si="68"/>
        <v>-4.3000477783086133E-3</v>
      </c>
      <c r="D851" vm="5032">
        <f ca="1"/>
        <v>43599</v>
      </c>
      <c r="E851" vm="5033">
        <f ca="1"/>
        <v>122.46</v>
      </c>
      <c r="F851" s="6">
        <f t="shared" ca="1" si="69"/>
        <v>-1.711910002445638E-3</v>
      </c>
      <c r="G851" vm="5032">
        <f t="shared" ca="1" si="65"/>
        <v>43599</v>
      </c>
      <c r="H851" s="28">
        <f t="shared" ca="1" si="66"/>
        <v>0.17017801731177529</v>
      </c>
      <c r="I851" s="28">
        <f t="shared" ca="1" si="67"/>
        <v>0.1830270504215398</v>
      </c>
    </row>
    <row r="852" spans="1:9" x14ac:dyDescent="0.25">
      <c r="A852" vm="5034">
        <f ca="1"/>
        <v>43600</v>
      </c>
      <c r="B852" vm="5035">
        <f ca="1"/>
        <v>20.79</v>
      </c>
      <c r="C852" s="6">
        <f t="shared" ca="1" si="68"/>
        <v>-2.399232245681393E-3</v>
      </c>
      <c r="D852" vm="5034">
        <f ca="1"/>
        <v>43600</v>
      </c>
      <c r="E852" vm="4203">
        <f ca="1"/>
        <v>122.39</v>
      </c>
      <c r="F852" s="6">
        <f t="shared" ca="1" si="69"/>
        <v>-5.7161522129667297E-4</v>
      </c>
      <c r="G852" vm="5034">
        <f t="shared" ca="1" si="65"/>
        <v>43600</v>
      </c>
      <c r="H852" s="28">
        <f t="shared" ca="1" si="66"/>
        <v>0.16986681918457389</v>
      </c>
      <c r="I852" s="28">
        <f t="shared" ca="1" si="67"/>
        <v>0.1830270504215398</v>
      </c>
    </row>
    <row r="853" spans="1:9" x14ac:dyDescent="0.25">
      <c r="A853" vm="5036">
        <f ca="1"/>
        <v>43601</v>
      </c>
      <c r="B853" vm="4625">
        <f ca="1"/>
        <v>20.56</v>
      </c>
      <c r="C853" s="6">
        <f t="shared" ca="1" si="68"/>
        <v>-1.1063011063011108E-2</v>
      </c>
      <c r="D853" vm="5036">
        <f ca="1"/>
        <v>43601</v>
      </c>
      <c r="E853" vm="4245">
        <f ca="1"/>
        <v>121.51</v>
      </c>
      <c r="F853" s="6">
        <f t="shared" ca="1" si="69"/>
        <v>-7.1901299125745055E-3</v>
      </c>
      <c r="G853" vm="5036">
        <f t="shared" ca="1" si="65"/>
        <v>43601</v>
      </c>
      <c r="H853" s="28">
        <f t="shared" ca="1" si="66"/>
        <v>0.16920418072586615</v>
      </c>
      <c r="I853" s="28">
        <f t="shared" ca="1" si="67"/>
        <v>0.1830270504215398</v>
      </c>
    </row>
    <row r="854" spans="1:9" x14ac:dyDescent="0.25">
      <c r="A854" vm="5037">
        <f ca="1"/>
        <v>43602</v>
      </c>
      <c r="B854" vm="3672">
        <f ca="1"/>
        <v>20.75</v>
      </c>
      <c r="C854" s="6">
        <f t="shared" ca="1" si="68"/>
        <v>9.2412451361867376E-3</v>
      </c>
      <c r="D854" vm="5037">
        <f ca="1"/>
        <v>43602</v>
      </c>
      <c r="E854" vm="3240">
        <f ca="1"/>
        <v>120.65</v>
      </c>
      <c r="F854" s="6">
        <f t="shared" ca="1" si="69"/>
        <v>-7.0776067813348442E-3</v>
      </c>
      <c r="G854" vm="5037">
        <f t="shared" ca="1" si="65"/>
        <v>43602</v>
      </c>
      <c r="H854" s="28">
        <f t="shared" ca="1" si="66"/>
        <v>0.17198508081226688</v>
      </c>
      <c r="I854" s="28">
        <f t="shared" ca="1" si="67"/>
        <v>0.1830270504215398</v>
      </c>
    </row>
    <row r="855" spans="1:9" x14ac:dyDescent="0.25">
      <c r="A855" vm="5038">
        <f ca="1"/>
        <v>43605</v>
      </c>
      <c r="B855" vm="5039">
        <f ca="1"/>
        <v>20.68</v>
      </c>
      <c r="C855" s="6">
        <f t="shared" ca="1" si="68"/>
        <v>-3.3734939759035854E-3</v>
      </c>
      <c r="D855" vm="5038">
        <f ca="1"/>
        <v>43605</v>
      </c>
      <c r="E855" vm="5040">
        <f ca="1"/>
        <v>120.64</v>
      </c>
      <c r="F855" s="6">
        <f t="shared" ca="1" si="69"/>
        <v>-8.2884376295111473E-5</v>
      </c>
      <c r="G855" vm="5038">
        <f t="shared" ca="1" si="65"/>
        <v>43605</v>
      </c>
      <c r="H855" s="28">
        <f t="shared" ca="1" si="66"/>
        <v>0.17141909814323608</v>
      </c>
      <c r="I855" s="28">
        <f t="shared" ca="1" si="67"/>
        <v>0.1830270504215398</v>
      </c>
    </row>
    <row r="856" spans="1:9" x14ac:dyDescent="0.25">
      <c r="A856" vm="5041">
        <f ca="1"/>
        <v>43606</v>
      </c>
      <c r="B856" vm="4623">
        <f ca="1"/>
        <v>20.71</v>
      </c>
      <c r="C856" s="6">
        <f t="shared" ca="1" si="68"/>
        <v>1.4506769825919363E-3</v>
      </c>
      <c r="D856" vm="5041">
        <f ca="1"/>
        <v>43606</v>
      </c>
      <c r="E856" vm="4002">
        <f ca="1"/>
        <v>120.36</v>
      </c>
      <c r="F856" s="6">
        <f t="shared" ca="1" si="69"/>
        <v>-2.3209549071617763E-3</v>
      </c>
      <c r="G856" vm="5041">
        <f t="shared" ca="1" si="65"/>
        <v>43606</v>
      </c>
      <c r="H856" s="28">
        <f t="shared" ca="1" si="66"/>
        <v>0.17206713193752077</v>
      </c>
      <c r="I856" s="28">
        <f t="shared" ca="1" si="67"/>
        <v>0.1830270504215398</v>
      </c>
    </row>
    <row r="857" spans="1:9" x14ac:dyDescent="0.25">
      <c r="A857" vm="5042">
        <f ca="1"/>
        <v>43607</v>
      </c>
      <c r="B857" vm="5043">
        <f ca="1"/>
        <v>20.36</v>
      </c>
      <c r="C857" s="6">
        <f t="shared" ca="1" si="68"/>
        <v>-1.6900048285852343E-2</v>
      </c>
      <c r="D857" vm="5042">
        <f ca="1"/>
        <v>43607</v>
      </c>
      <c r="E857" vm="5044">
        <f ca="1"/>
        <v>120.24</v>
      </c>
      <c r="F857" s="6">
        <f t="shared" ca="1" si="69"/>
        <v>-9.9700897308074854E-4</v>
      </c>
      <c r="G857" vm="5042">
        <f t="shared" ca="1" si="65"/>
        <v>43607</v>
      </c>
      <c r="H857" s="28">
        <f t="shared" ca="1" si="66"/>
        <v>0.16932801064537592</v>
      </c>
      <c r="I857" s="28">
        <f t="shared" ca="1" si="67"/>
        <v>0.1830270504215398</v>
      </c>
    </row>
    <row r="858" spans="1:9" x14ac:dyDescent="0.25">
      <c r="A858" vm="5045">
        <f ca="1"/>
        <v>43608</v>
      </c>
      <c r="B858" vm="4833">
        <f ca="1"/>
        <v>20.440000000000001</v>
      </c>
      <c r="C858" s="6">
        <f t="shared" ca="1" si="68"/>
        <v>3.9292730844795454E-3</v>
      </c>
      <c r="D858" vm="5045">
        <f ca="1"/>
        <v>43608</v>
      </c>
      <c r="E858" vm="4174">
        <f ca="1"/>
        <v>121.17</v>
      </c>
      <c r="F858" s="6">
        <f t="shared" ca="1" si="69"/>
        <v>7.7345309381238181E-3</v>
      </c>
      <c r="G858" vm="5045">
        <f t="shared" ca="1" si="65"/>
        <v>43608</v>
      </c>
      <c r="H858" s="28">
        <f t="shared" ca="1" si="66"/>
        <v>0.16868861929520509</v>
      </c>
      <c r="I858" s="28">
        <f t="shared" ca="1" si="67"/>
        <v>0.1830270504215398</v>
      </c>
    </row>
    <row r="859" spans="1:9" x14ac:dyDescent="0.25">
      <c r="A859" vm="5046">
        <f ca="1"/>
        <v>43609</v>
      </c>
      <c r="B859" vm="3142">
        <f ca="1"/>
        <v>20.57</v>
      </c>
      <c r="C859" s="6">
        <f t="shared" ca="1" si="68"/>
        <v>6.3600782778865383E-3</v>
      </c>
      <c r="D859" vm="5046">
        <f ca="1"/>
        <v>43609</v>
      </c>
      <c r="E859" vm="5047">
        <f ca="1"/>
        <v>121.3</v>
      </c>
      <c r="F859" s="6">
        <f t="shared" ca="1" si="69"/>
        <v>1.0728728233060369E-3</v>
      </c>
      <c r="G859" vm="5046">
        <f t="shared" ca="1" si="65"/>
        <v>43609</v>
      </c>
      <c r="H859" s="28">
        <f t="shared" ca="1" si="66"/>
        <v>0.1695795548227535</v>
      </c>
      <c r="I859" s="28">
        <f t="shared" ca="1" si="67"/>
        <v>0.1830270504215398</v>
      </c>
    </row>
    <row r="860" spans="1:9" x14ac:dyDescent="0.25">
      <c r="A860" vm="5048">
        <f ca="1"/>
        <v>43613</v>
      </c>
      <c r="B860" vm="5049">
        <f ca="1"/>
        <v>20.420000000000002</v>
      </c>
      <c r="C860" s="6">
        <f t="shared" ca="1" si="68"/>
        <v>-7.2921730675740148E-3</v>
      </c>
      <c r="D860" vm="5048">
        <f ca="1"/>
        <v>43613</v>
      </c>
      <c r="E860" vm="3574">
        <f ca="1"/>
        <v>120.83</v>
      </c>
      <c r="F860" s="6">
        <f t="shared" ca="1" si="69"/>
        <v>-3.8746908491343879E-3</v>
      </c>
      <c r="G860" vm="5048">
        <f t="shared" ca="1" si="65"/>
        <v>43613</v>
      </c>
      <c r="H860" s="28">
        <f t="shared" ca="1" si="66"/>
        <v>0.1689977654555988</v>
      </c>
      <c r="I860" s="28">
        <f t="shared" ca="1" si="67"/>
        <v>0.1830270504215398</v>
      </c>
    </row>
    <row r="861" spans="1:9" x14ac:dyDescent="0.25">
      <c r="A861" vm="5050">
        <f ca="1"/>
        <v>43614</v>
      </c>
      <c r="B861" vm="5049">
        <f ca="1"/>
        <v>20.420000000000002</v>
      </c>
      <c r="C861" s="6">
        <f t="shared" ca="1" si="68"/>
        <v>0</v>
      </c>
      <c r="D861" vm="5050">
        <f ca="1"/>
        <v>43614</v>
      </c>
      <c r="E861" vm="5051">
        <f ca="1"/>
        <v>120.87</v>
      </c>
      <c r="F861" s="6">
        <f t="shared" ca="1" si="69"/>
        <v>3.3104361499636248E-4</v>
      </c>
      <c r="G861" vm="5050">
        <f t="shared" ca="1" si="65"/>
        <v>43614</v>
      </c>
      <c r="H861" s="28">
        <f t="shared" ca="1" si="66"/>
        <v>0.16894183833871101</v>
      </c>
      <c r="I861" s="28">
        <f t="shared" ca="1" si="67"/>
        <v>0.1830270504215398</v>
      </c>
    </row>
    <row r="862" spans="1:9" x14ac:dyDescent="0.25">
      <c r="A862" vm="5052">
        <f ca="1"/>
        <v>43615</v>
      </c>
      <c r="B862" vm="5053">
        <f ca="1"/>
        <v>20.77</v>
      </c>
      <c r="C862" s="6">
        <f t="shared" ca="1" si="68"/>
        <v>1.7140058765915622E-2</v>
      </c>
      <c r="D862" vm="5052">
        <f ca="1"/>
        <v>43615</v>
      </c>
      <c r="E862" vm="5054">
        <f ca="1"/>
        <v>121.69</v>
      </c>
      <c r="F862" s="6">
        <f t="shared" ca="1" si="69"/>
        <v>6.7841482584594104E-3</v>
      </c>
      <c r="G862" vm="5052">
        <f t="shared" ca="1" si="65"/>
        <v>43615</v>
      </c>
      <c r="H862" s="28">
        <f t="shared" ca="1" si="66"/>
        <v>0.1706795956939765</v>
      </c>
      <c r="I862" s="28">
        <f t="shared" ca="1" si="67"/>
        <v>0.1830270504215398</v>
      </c>
    </row>
    <row r="863" spans="1:9" x14ac:dyDescent="0.25">
      <c r="A863" vm="5055">
        <f ca="1"/>
        <v>43616</v>
      </c>
      <c r="B863" vm="5056">
        <f ca="1"/>
        <v>21.59</v>
      </c>
      <c r="C863" s="6">
        <f t="shared" ca="1" si="68"/>
        <v>3.9480019258546051E-2</v>
      </c>
      <c r="D863" vm="5055">
        <f ca="1"/>
        <v>43616</v>
      </c>
      <c r="E863" vm="5057">
        <f ca="1"/>
        <v>123.33</v>
      </c>
      <c r="F863" s="6">
        <f t="shared" ca="1" si="69"/>
        <v>1.3476867450078034E-2</v>
      </c>
      <c r="G863" vm="5055">
        <f t="shared" ca="1" si="65"/>
        <v>43616</v>
      </c>
      <c r="H863" s="28">
        <f t="shared" ca="1" si="66"/>
        <v>0.17505878537257763</v>
      </c>
      <c r="I863" s="28">
        <f t="shared" ca="1" si="67"/>
        <v>0.1830270504215398</v>
      </c>
    </row>
    <row r="864" spans="1:9" x14ac:dyDescent="0.25">
      <c r="A864" vm="5058">
        <f ca="1"/>
        <v>43619</v>
      </c>
      <c r="B864" vm="4260">
        <f ca="1"/>
        <v>22.49</v>
      </c>
      <c r="C864" s="6">
        <f t="shared" ca="1" si="68"/>
        <v>4.1685965724872487E-2</v>
      </c>
      <c r="D864" vm="5058">
        <f ca="1"/>
        <v>43619</v>
      </c>
      <c r="E864" vm="5059">
        <f ca="1"/>
        <v>125.11</v>
      </c>
      <c r="F864" s="6">
        <f t="shared" ca="1" si="69"/>
        <v>1.443282250871647E-2</v>
      </c>
      <c r="G864" vm="5058">
        <f t="shared" ca="1" si="65"/>
        <v>43619</v>
      </c>
      <c r="H864" s="28">
        <f t="shared" ca="1" si="66"/>
        <v>0.17976180960754534</v>
      </c>
      <c r="I864" s="28">
        <f t="shared" ca="1" si="67"/>
        <v>0.1830270504215398</v>
      </c>
    </row>
    <row r="865" spans="1:9" x14ac:dyDescent="0.25">
      <c r="A865" vm="5060">
        <f ca="1"/>
        <v>43620</v>
      </c>
      <c r="B865" vm="3206">
        <f ca="1"/>
        <v>22.59</v>
      </c>
      <c r="C865" s="6">
        <f t="shared" ca="1" si="68"/>
        <v>4.4464206313918897E-3</v>
      </c>
      <c r="D865" vm="5060">
        <f ca="1"/>
        <v>43620</v>
      </c>
      <c r="E865" vm="4307">
        <f ca="1"/>
        <v>125.15</v>
      </c>
      <c r="F865" s="6">
        <f t="shared" ca="1" si="69"/>
        <v>3.1971864759006152E-4</v>
      </c>
      <c r="G865" vm="5060">
        <f t="shared" ca="1" si="65"/>
        <v>43620</v>
      </c>
      <c r="H865" s="28">
        <f t="shared" ca="1" si="66"/>
        <v>0.18050339592489012</v>
      </c>
      <c r="I865" s="28">
        <f t="shared" ca="1" si="67"/>
        <v>0.1830270504215398</v>
      </c>
    </row>
    <row r="866" spans="1:9" x14ac:dyDescent="0.25">
      <c r="A866" vm="5061">
        <f ca="1"/>
        <v>43621</v>
      </c>
      <c r="B866" vm="4294">
        <f ca="1"/>
        <v>22.63</v>
      </c>
      <c r="C866" s="6">
        <f t="shared" ca="1" si="68"/>
        <v>1.7706949977867037E-3</v>
      </c>
      <c r="D866" vm="5061">
        <f ca="1"/>
        <v>43621</v>
      </c>
      <c r="E866" vm="3398">
        <f ca="1"/>
        <v>125.47</v>
      </c>
      <c r="F866" s="6">
        <f t="shared" ca="1" si="69"/>
        <v>2.5569316819815668E-3</v>
      </c>
      <c r="G866" vm="5061">
        <f t="shared" ca="1" si="65"/>
        <v>43621</v>
      </c>
      <c r="H866" s="28">
        <f t="shared" ca="1" si="66"/>
        <v>0.18036183948354187</v>
      </c>
      <c r="I866" s="28">
        <f t="shared" ca="1" si="67"/>
        <v>0.1830270504215398</v>
      </c>
    </row>
    <row r="867" spans="1:9" x14ac:dyDescent="0.25">
      <c r="A867" vm="5062">
        <f ca="1"/>
        <v>43622</v>
      </c>
      <c r="B867" vm="3753">
        <f ca="1"/>
        <v>22.87</v>
      </c>
      <c r="C867" s="6">
        <f t="shared" ca="1" si="68"/>
        <v>1.0605391073795989E-2</v>
      </c>
      <c r="D867" vm="5062">
        <f ca="1"/>
        <v>43622</v>
      </c>
      <c r="E867" vm="5063">
        <f ca="1"/>
        <v>125.88</v>
      </c>
      <c r="F867" s="6">
        <f t="shared" ca="1" si="69"/>
        <v>3.2677133976248829E-3</v>
      </c>
      <c r="G867" vm="5062">
        <f t="shared" ca="1" si="65"/>
        <v>43622</v>
      </c>
      <c r="H867" s="28">
        <f t="shared" ca="1" si="66"/>
        <v>0.18168096599936448</v>
      </c>
      <c r="I867" s="28">
        <f t="shared" ca="1" si="67"/>
        <v>0.1830270504215398</v>
      </c>
    </row>
    <row r="868" spans="1:9" x14ac:dyDescent="0.25">
      <c r="A868" vm="5064">
        <f ca="1"/>
        <v>43623</v>
      </c>
      <c r="B868" vm="4228">
        <f ca="1"/>
        <v>22.89</v>
      </c>
      <c r="C868" s="6">
        <f t="shared" ca="1" si="68"/>
        <v>8.7450808919986578E-4</v>
      </c>
      <c r="D868" vm="5064">
        <f ca="1"/>
        <v>43623</v>
      </c>
      <c r="E868" vm="3499">
        <f ca="1"/>
        <v>126.59</v>
      </c>
      <c r="F868" s="6">
        <f t="shared" ca="1" si="69"/>
        <v>5.6402923419129891E-3</v>
      </c>
      <c r="G868" vm="5064">
        <f t="shared" ca="1" si="65"/>
        <v>43623</v>
      </c>
      <c r="H868" s="28">
        <f t="shared" ca="1" si="66"/>
        <v>0.18081996998183111</v>
      </c>
      <c r="I868" s="28">
        <f t="shared" ca="1" si="67"/>
        <v>0.1830270504215398</v>
      </c>
    </row>
    <row r="869" spans="1:9" x14ac:dyDescent="0.25">
      <c r="A869" vm="5065">
        <f ca="1"/>
        <v>43626</v>
      </c>
      <c r="B869" vm="3209">
        <f ca="1"/>
        <v>22.46</v>
      </c>
      <c r="C869" s="6">
        <f t="shared" ca="1" si="68"/>
        <v>-1.8785495849716005E-2</v>
      </c>
      <c r="D869" vm="5065">
        <f ca="1"/>
        <v>43626</v>
      </c>
      <c r="E869" vm="4314">
        <f ca="1"/>
        <v>125.33</v>
      </c>
      <c r="F869" s="6">
        <f t="shared" ca="1" si="69"/>
        <v>-9.9533928430366458E-3</v>
      </c>
      <c r="G869" vm="5065">
        <f t="shared" ca="1" si="65"/>
        <v>43626</v>
      </c>
      <c r="H869" s="28">
        <f t="shared" ca="1" si="66"/>
        <v>0.17920689380036703</v>
      </c>
      <c r="I869" s="28">
        <f t="shared" ca="1" si="67"/>
        <v>0.1830270504215398</v>
      </c>
    </row>
    <row r="870" spans="1:9" x14ac:dyDescent="0.25">
      <c r="A870" vm="5066">
        <f ca="1"/>
        <v>43627</v>
      </c>
      <c r="B870" vm="3206">
        <f ca="1"/>
        <v>22.59</v>
      </c>
      <c r="C870" s="6">
        <f t="shared" ca="1" si="68"/>
        <v>5.7880676758681471E-3</v>
      </c>
      <c r="D870" vm="5066">
        <f ca="1"/>
        <v>43627</v>
      </c>
      <c r="E870" vm="4398">
        <f ca="1"/>
        <v>125.18</v>
      </c>
      <c r="F870" s="6">
        <f t="shared" ca="1" si="69"/>
        <v>-1.1968403414983619E-3</v>
      </c>
      <c r="G870" vm="5066">
        <f t="shared" ca="1" si="65"/>
        <v>43627</v>
      </c>
      <c r="H870" s="28">
        <f t="shared" ca="1" si="66"/>
        <v>0.1804601374021409</v>
      </c>
      <c r="I870" s="28">
        <f t="shared" ca="1" si="67"/>
        <v>0.1830270504215398</v>
      </c>
    </row>
    <row r="871" spans="1:9" x14ac:dyDescent="0.25">
      <c r="A871" vm="5067">
        <f ca="1"/>
        <v>43628</v>
      </c>
      <c r="B871" vm="3956">
        <f ca="1"/>
        <v>22.96</v>
      </c>
      <c r="C871" s="6">
        <f t="shared" ca="1" si="68"/>
        <v>1.6378928729526399E-2</v>
      </c>
      <c r="D871" vm="5067">
        <f ca="1"/>
        <v>43628</v>
      </c>
      <c r="E871" vm="5068">
        <f ca="1"/>
        <v>125.83</v>
      </c>
      <c r="F871" s="6">
        <f t="shared" ca="1" si="69"/>
        <v>5.1925227672151575E-3</v>
      </c>
      <c r="G871" vm="5067">
        <f t="shared" ca="1" si="65"/>
        <v>43628</v>
      </c>
      <c r="H871" s="28">
        <f t="shared" ca="1" si="66"/>
        <v>0.18246840975919892</v>
      </c>
      <c r="I871" s="28">
        <f t="shared" ca="1" si="67"/>
        <v>0.1830270504215398</v>
      </c>
    </row>
    <row r="872" spans="1:9" x14ac:dyDescent="0.25">
      <c r="A872" vm="5069">
        <f ca="1"/>
        <v>43629</v>
      </c>
      <c r="B872" vm="3215">
        <f ca="1"/>
        <v>23.24</v>
      </c>
      <c r="C872" s="6">
        <f t="shared" ca="1" si="68"/>
        <v>1.2195121951219301E-2</v>
      </c>
      <c r="D872" vm="5069">
        <f ca="1"/>
        <v>43629</v>
      </c>
      <c r="E872" vm="5070">
        <f ca="1"/>
        <v>126.6</v>
      </c>
      <c r="F872" s="6">
        <f t="shared" ca="1" si="69"/>
        <v>6.1193674004609289E-3</v>
      </c>
      <c r="G872" vm="5069">
        <f t="shared" ca="1" si="65"/>
        <v>43629</v>
      </c>
      <c r="H872" s="28">
        <f t="shared" ca="1" si="66"/>
        <v>0.18357030015797787</v>
      </c>
      <c r="I872" s="28">
        <f t="shared" ca="1" si="67"/>
        <v>0.1830270504215398</v>
      </c>
    </row>
    <row r="873" spans="1:9" x14ac:dyDescent="0.25">
      <c r="A873" vm="5071">
        <f ca="1"/>
        <v>43630</v>
      </c>
      <c r="B873" vm="4199">
        <f ca="1"/>
        <v>23.33</v>
      </c>
      <c r="C873" s="6">
        <f t="shared" ca="1" si="68"/>
        <v>3.8726333907057597E-3</v>
      </c>
      <c r="D873" vm="5071">
        <f ca="1"/>
        <v>43630</v>
      </c>
      <c r="E873" vm="4143">
        <f ca="1"/>
        <v>126.56</v>
      </c>
      <c r="F873" s="6">
        <f t="shared" ca="1" si="69"/>
        <v>-3.1595576619269927E-4</v>
      </c>
      <c r="G873" vm="5071">
        <f t="shared" ca="1" si="65"/>
        <v>43630</v>
      </c>
      <c r="H873" s="28">
        <f t="shared" ca="1" si="66"/>
        <v>0.1843394437420986</v>
      </c>
      <c r="I873" s="28">
        <f t="shared" ca="1" si="67"/>
        <v>0.1830270504215398</v>
      </c>
    </row>
    <row r="874" spans="1:9" x14ac:dyDescent="0.25">
      <c r="A874" vm="5072">
        <f ca="1"/>
        <v>43633</v>
      </c>
      <c r="B874" vm="4194">
        <f ca="1"/>
        <v>23.46</v>
      </c>
      <c r="C874" s="6">
        <f t="shared" ca="1" si="68"/>
        <v>5.5722246035148082E-3</v>
      </c>
      <c r="D874" vm="5072">
        <f ca="1"/>
        <v>43633</v>
      </c>
      <c r="E874" vm="4427">
        <f ca="1"/>
        <v>126.48</v>
      </c>
      <c r="F874" s="6">
        <f t="shared" ca="1" si="69"/>
        <v>-6.3211125158024739E-4</v>
      </c>
      <c r="G874" vm="5072">
        <f t="shared" ca="1" si="65"/>
        <v>43633</v>
      </c>
      <c r="H874" s="28">
        <f t="shared" ca="1" si="66"/>
        <v>0.18548387096774194</v>
      </c>
      <c r="I874" s="28">
        <f t="shared" ca="1" si="67"/>
        <v>0.1830270504215398</v>
      </c>
    </row>
    <row r="875" spans="1:9" x14ac:dyDescent="0.25">
      <c r="A875" vm="5073">
        <f ca="1"/>
        <v>43634</v>
      </c>
      <c r="B875" vm="4313">
        <f ca="1"/>
        <v>23.67</v>
      </c>
      <c r="C875" s="6">
        <f t="shared" ca="1" si="68"/>
        <v>8.9514066496163558E-3</v>
      </c>
      <c r="D875" vm="5073">
        <f ca="1"/>
        <v>43634</v>
      </c>
      <c r="E875" vm="4454">
        <f ca="1"/>
        <v>127.12</v>
      </c>
      <c r="F875" s="6">
        <f t="shared" ca="1" si="69"/>
        <v>5.0600885515497129E-3</v>
      </c>
      <c r="G875" vm="5073">
        <f t="shared" ca="1" si="65"/>
        <v>43634</v>
      </c>
      <c r="H875" s="28">
        <f t="shared" ca="1" si="66"/>
        <v>0.18620201384518567</v>
      </c>
      <c r="I875" s="28">
        <f t="shared" ca="1" si="67"/>
        <v>0.1830270504215398</v>
      </c>
    </row>
    <row r="876" spans="1:9" x14ac:dyDescent="0.25">
      <c r="A876" vm="5074">
        <f ca="1"/>
        <v>43635</v>
      </c>
      <c r="B876" vm="5075">
        <f ca="1"/>
        <v>24</v>
      </c>
      <c r="C876" s="6">
        <f t="shared" ca="1" si="68"/>
        <v>1.39416983523446E-2</v>
      </c>
      <c r="D876" vm="5074">
        <f ca="1"/>
        <v>43635</v>
      </c>
      <c r="E876" vm="5076">
        <f ca="1"/>
        <v>127.89</v>
      </c>
      <c r="F876" s="6">
        <f t="shared" ca="1" si="69"/>
        <v>6.0572687224669242E-3</v>
      </c>
      <c r="G876" vm="5074">
        <f t="shared" ca="1" si="65"/>
        <v>43635</v>
      </c>
      <c r="H876" s="28">
        <f t="shared" ca="1" si="66"/>
        <v>0.18766127140511377</v>
      </c>
      <c r="I876" s="28">
        <f t="shared" ca="1" si="67"/>
        <v>0.1830270504215398</v>
      </c>
    </row>
    <row r="877" spans="1:9" x14ac:dyDescent="0.25">
      <c r="A877" vm="5077">
        <f ca="1"/>
        <v>43636</v>
      </c>
      <c r="B877" vm="3245">
        <f ca="1"/>
        <v>25.05</v>
      </c>
      <c r="C877" s="6">
        <f t="shared" ca="1" si="68"/>
        <v>4.3749999999999956E-2</v>
      </c>
      <c r="D877" vm="5077">
        <f ca="1"/>
        <v>43636</v>
      </c>
      <c r="E877" vm="5078">
        <f ca="1"/>
        <v>131.11000000000001</v>
      </c>
      <c r="F877" s="6">
        <f t="shared" ca="1" si="69"/>
        <v>2.5177887246852881E-2</v>
      </c>
      <c r="G877" vm="5077">
        <f t="shared" ca="1" si="65"/>
        <v>43636</v>
      </c>
      <c r="H877" s="28">
        <f t="shared" ca="1" si="66"/>
        <v>0.19106094119441688</v>
      </c>
      <c r="I877" s="28">
        <f t="shared" ca="1" si="67"/>
        <v>0.1830270504215398</v>
      </c>
    </row>
    <row r="878" spans="1:9" x14ac:dyDescent="0.25">
      <c r="A878" vm="5079">
        <f ca="1"/>
        <v>43637</v>
      </c>
      <c r="B878" vm="5080">
        <f ca="1"/>
        <v>25.21</v>
      </c>
      <c r="C878" s="6">
        <f t="shared" ca="1" si="68"/>
        <v>6.3872255489021423E-3</v>
      </c>
      <c r="D878" vm="5079">
        <f ca="1"/>
        <v>43637</v>
      </c>
      <c r="E878" vm="5081">
        <f ca="1"/>
        <v>131.97999999999999</v>
      </c>
      <c r="F878" s="6">
        <f t="shared" ca="1" si="69"/>
        <v>6.6356494546562228E-3</v>
      </c>
      <c r="G878" vm="5079">
        <f t="shared" ca="1" si="65"/>
        <v>43637</v>
      </c>
      <c r="H878" s="28">
        <f t="shared" ca="1" si="66"/>
        <v>0.19101378996817703</v>
      </c>
      <c r="I878" s="28">
        <f t="shared" ca="1" si="67"/>
        <v>0.1830270504215398</v>
      </c>
    </row>
    <row r="879" spans="1:9" x14ac:dyDescent="0.25">
      <c r="A879" vm="5082">
        <f ca="1"/>
        <v>43640</v>
      </c>
      <c r="B879" vm="5083">
        <f ca="1"/>
        <v>26.17</v>
      </c>
      <c r="C879" s="6">
        <f t="shared" ca="1" si="68"/>
        <v>3.8080126933756508E-2</v>
      </c>
      <c r="D879" vm="5082">
        <f ca="1"/>
        <v>43640</v>
      </c>
      <c r="E879" vm="5084">
        <f ca="1"/>
        <v>133.94</v>
      </c>
      <c r="F879" s="6">
        <f t="shared" ca="1" si="69"/>
        <v>1.4850734959842571E-2</v>
      </c>
      <c r="G879" vm="5082">
        <f t="shared" ca="1" si="65"/>
        <v>43640</v>
      </c>
      <c r="H879" s="28">
        <f t="shared" ca="1" si="66"/>
        <v>0.19538599372853518</v>
      </c>
      <c r="I879" s="28">
        <f t="shared" ca="1" si="67"/>
        <v>0.1830270504215398</v>
      </c>
    </row>
    <row r="880" spans="1:9" x14ac:dyDescent="0.25">
      <c r="A880" vm="5085">
        <f ca="1"/>
        <v>43641</v>
      </c>
      <c r="B880" vm="5086">
        <f ca="1"/>
        <v>25.63</v>
      </c>
      <c r="C880" s="6">
        <f t="shared" ca="1" si="68"/>
        <v>-2.0634314100114737E-2</v>
      </c>
      <c r="D880" vm="5085">
        <f ca="1"/>
        <v>43641</v>
      </c>
      <c r="E880" vm="5087">
        <f ca="1"/>
        <v>134.19999999999999</v>
      </c>
      <c r="F880" s="6">
        <f t="shared" ca="1" si="69"/>
        <v>1.9411676870240147E-3</v>
      </c>
      <c r="G880" vm="5085">
        <f t="shared" ca="1" si="65"/>
        <v>43641</v>
      </c>
      <c r="H880" s="28">
        <f t="shared" ca="1" si="66"/>
        <v>0.19098360655737706</v>
      </c>
      <c r="I880" s="28">
        <f t="shared" ca="1" si="67"/>
        <v>0.1830270504215398</v>
      </c>
    </row>
    <row r="881" spans="1:9" x14ac:dyDescent="0.25">
      <c r="A881" vm="5088">
        <f ca="1"/>
        <v>43642</v>
      </c>
      <c r="B881" vm="5089">
        <f ca="1"/>
        <v>25.52</v>
      </c>
      <c r="C881" s="6">
        <f t="shared" ca="1" si="68"/>
        <v>-4.2918454935622075E-3</v>
      </c>
      <c r="D881" vm="5088">
        <f ca="1"/>
        <v>43642</v>
      </c>
      <c r="E881" vm="5090">
        <f ca="1"/>
        <v>132.97</v>
      </c>
      <c r="F881" s="6">
        <f t="shared" ca="1" si="69"/>
        <v>-9.1654247391951271E-3</v>
      </c>
      <c r="G881" vm="5088">
        <f t="shared" ca="1" si="65"/>
        <v>43642</v>
      </c>
      <c r="H881" s="28">
        <f t="shared" ca="1" si="66"/>
        <v>0.19192299014815373</v>
      </c>
      <c r="I881" s="28">
        <f t="shared" ca="1" si="67"/>
        <v>0.1830270504215398</v>
      </c>
    </row>
    <row r="882" spans="1:9" x14ac:dyDescent="0.25">
      <c r="A882" vm="5091">
        <f ca="1"/>
        <v>43643</v>
      </c>
      <c r="B882" vm="3293">
        <f ca="1"/>
        <v>25.33</v>
      </c>
      <c r="C882" s="6">
        <f t="shared" ca="1" si="68"/>
        <v>-7.4451410658307182E-3</v>
      </c>
      <c r="D882" vm="5091">
        <f ca="1"/>
        <v>43643</v>
      </c>
      <c r="E882" vm="5092">
        <f ca="1"/>
        <v>132.84</v>
      </c>
      <c r="F882" s="6">
        <f t="shared" ca="1" si="69"/>
        <v>-9.7766413476718661E-4</v>
      </c>
      <c r="G882" vm="5091">
        <f t="shared" ca="1" si="65"/>
        <v>43643</v>
      </c>
      <c r="H882" s="28">
        <f t="shared" ca="1" si="66"/>
        <v>0.19068051791629026</v>
      </c>
      <c r="I882" s="28">
        <f t="shared" ca="1" si="67"/>
        <v>0.1830270504215398</v>
      </c>
    </row>
    <row r="883" spans="1:9" x14ac:dyDescent="0.25">
      <c r="A883" vm="5093">
        <f ca="1"/>
        <v>43644</v>
      </c>
      <c r="B883" vm="5094">
        <f ca="1"/>
        <v>25.56</v>
      </c>
      <c r="C883" s="6">
        <f t="shared" ca="1" si="68"/>
        <v>9.0801421239636859E-3</v>
      </c>
      <c r="D883" vm="5093">
        <f ca="1"/>
        <v>43644</v>
      </c>
      <c r="E883" vm="5095">
        <f ca="1"/>
        <v>133.19999999999999</v>
      </c>
      <c r="F883" s="6">
        <f t="shared" ca="1" si="69"/>
        <v>2.7100271002709064E-3</v>
      </c>
      <c r="G883" vm="5093">
        <f t="shared" ca="1" si="65"/>
        <v>43644</v>
      </c>
      <c r="H883" s="28">
        <f t="shared" ca="1" si="66"/>
        <v>0.1918918918918919</v>
      </c>
      <c r="I883" s="28">
        <f t="shared" ca="1" si="67"/>
        <v>0.1830270504215398</v>
      </c>
    </row>
    <row r="884" spans="1:9" x14ac:dyDescent="0.25">
      <c r="A884" vm="5096">
        <f ca="1"/>
        <v>43647</v>
      </c>
      <c r="B884" vm="5097">
        <f ca="1"/>
        <v>24.58</v>
      </c>
      <c r="C884" s="6">
        <f t="shared" ca="1" si="68"/>
        <v>-3.8341158059467917E-2</v>
      </c>
      <c r="D884" vm="5096">
        <f ca="1"/>
        <v>43647</v>
      </c>
      <c r="E884" vm="5098">
        <f ca="1"/>
        <v>130.62</v>
      </c>
      <c r="F884" s="6">
        <f t="shared" ca="1" si="69"/>
        <v>-1.9369369369369283E-2</v>
      </c>
      <c r="G884" vm="5096">
        <f t="shared" ca="1" si="65"/>
        <v>43647</v>
      </c>
      <c r="H884" s="28">
        <f t="shared" ca="1" si="66"/>
        <v>0.18817945184504667</v>
      </c>
      <c r="I884" s="28">
        <f t="shared" ca="1" si="67"/>
        <v>0.1830270504215398</v>
      </c>
    </row>
    <row r="885" spans="1:9" x14ac:dyDescent="0.25">
      <c r="A885" vm="5099">
        <f ca="1"/>
        <v>43648</v>
      </c>
      <c r="B885" vm="5100">
        <f ca="1"/>
        <v>25.55</v>
      </c>
      <c r="C885" s="6">
        <f t="shared" ca="1" si="68"/>
        <v>3.9462978030919471E-2</v>
      </c>
      <c r="D885" vm="5099">
        <f ca="1"/>
        <v>43648</v>
      </c>
      <c r="E885" vm="5101">
        <f ca="1"/>
        <v>133.41</v>
      </c>
      <c r="F885" s="6">
        <f t="shared" ca="1" si="69"/>
        <v>2.1359669269636949E-2</v>
      </c>
      <c r="G885" vm="5099">
        <f t="shared" ca="1" si="65"/>
        <v>43648</v>
      </c>
      <c r="H885" s="28">
        <f t="shared" ca="1" si="66"/>
        <v>0.19151487894460686</v>
      </c>
      <c r="I885" s="28">
        <f t="shared" ca="1" si="67"/>
        <v>0.1830270504215398</v>
      </c>
    </row>
    <row r="886" spans="1:9" x14ac:dyDescent="0.25">
      <c r="A886" vm="5102">
        <f ca="1"/>
        <v>43649</v>
      </c>
      <c r="B886" vm="5103">
        <f ca="1"/>
        <v>25.65</v>
      </c>
      <c r="C886" s="6">
        <f t="shared" ca="1" si="68"/>
        <v>3.9138943248531177E-3</v>
      </c>
      <c r="D886" vm="5102">
        <f ca="1"/>
        <v>43649</v>
      </c>
      <c r="E886" vm="5104">
        <f ca="1"/>
        <v>133.63</v>
      </c>
      <c r="F886" s="6">
        <f t="shared" ca="1" si="69"/>
        <v>1.649051795217682E-3</v>
      </c>
      <c r="G886" vm="5102">
        <f t="shared" ca="1" si="65"/>
        <v>43649</v>
      </c>
      <c r="H886" s="28">
        <f t="shared" ca="1" si="66"/>
        <v>0.19194791588715107</v>
      </c>
      <c r="I886" s="28">
        <f t="shared" ca="1" si="67"/>
        <v>0.1830270504215398</v>
      </c>
    </row>
    <row r="887" spans="1:9" x14ac:dyDescent="0.25">
      <c r="A887" vm="5105">
        <f ca="1"/>
        <v>43651</v>
      </c>
      <c r="B887" vm="3224">
        <f ca="1"/>
        <v>25.39</v>
      </c>
      <c r="C887" s="6">
        <f t="shared" ca="1" si="68"/>
        <v>-1.0136452241715332E-2</v>
      </c>
      <c r="D887" vm="5105">
        <f ca="1"/>
        <v>43651</v>
      </c>
      <c r="E887" vm="5106">
        <f ca="1"/>
        <v>132.13999999999999</v>
      </c>
      <c r="F887" s="6">
        <f t="shared" ca="1" si="69"/>
        <v>-1.1150190825413575E-2</v>
      </c>
      <c r="G887" vm="5105">
        <f t="shared" ca="1" si="65"/>
        <v>43651</v>
      </c>
      <c r="H887" s="28">
        <f t="shared" ca="1" si="66"/>
        <v>0.19214469502043291</v>
      </c>
      <c r="I887" s="28">
        <f t="shared" ca="1" si="67"/>
        <v>0.1830270504215398</v>
      </c>
    </row>
    <row r="888" spans="1:9" x14ac:dyDescent="0.25">
      <c r="A888" vm="5107">
        <f ca="1"/>
        <v>43654</v>
      </c>
      <c r="B888" vm="5108">
        <f ca="1"/>
        <v>25.42</v>
      </c>
      <c r="C888" s="6">
        <f t="shared" ca="1" si="68"/>
        <v>1.1815675462780728E-3</v>
      </c>
      <c r="D888" vm="5107">
        <f ca="1"/>
        <v>43654</v>
      </c>
      <c r="E888" vm="5109">
        <f ca="1"/>
        <v>131.29</v>
      </c>
      <c r="F888" s="6">
        <f t="shared" ca="1" si="69"/>
        <v>-6.4325715150597151E-3</v>
      </c>
      <c r="G888" vm="5107">
        <f t="shared" ca="1" si="65"/>
        <v>43654</v>
      </c>
      <c r="H888" s="28">
        <f t="shared" ca="1" si="66"/>
        <v>0.19361718333460282</v>
      </c>
      <c r="I888" s="28">
        <f t="shared" ca="1" si="67"/>
        <v>0.1830270504215398</v>
      </c>
    </row>
    <row r="889" spans="1:9" x14ac:dyDescent="0.25">
      <c r="A889" vm="5110">
        <f ca="1"/>
        <v>43655</v>
      </c>
      <c r="B889" vm="5103">
        <f ca="1"/>
        <v>25.65</v>
      </c>
      <c r="C889" s="6">
        <f t="shared" ca="1" si="68"/>
        <v>9.0479937057434956E-3</v>
      </c>
      <c r="D889" vm="5110">
        <f ca="1"/>
        <v>43655</v>
      </c>
      <c r="E889" vm="5111">
        <f ca="1"/>
        <v>131.75</v>
      </c>
      <c r="F889" s="6">
        <f t="shared" ca="1" si="69"/>
        <v>3.5036941122705834E-3</v>
      </c>
      <c r="G889" vm="5110">
        <f t="shared" ca="1" si="65"/>
        <v>43655</v>
      </c>
      <c r="H889" s="28">
        <f t="shared" ca="1" si="66"/>
        <v>0.19468690702087285</v>
      </c>
      <c r="I889" s="28">
        <f t="shared" ca="1" si="67"/>
        <v>0.1830270504215398</v>
      </c>
    </row>
    <row r="890" spans="1:9" x14ac:dyDescent="0.25">
      <c r="A890" vm="5112">
        <f ca="1"/>
        <v>43656</v>
      </c>
      <c r="B890" vm="5113">
        <f ca="1"/>
        <v>26.2</v>
      </c>
      <c r="C890" s="6">
        <f t="shared" ca="1" si="68"/>
        <v>2.1442495126705596E-2</v>
      </c>
      <c r="D890" vm="5112">
        <f ca="1"/>
        <v>43656</v>
      </c>
      <c r="E890" vm="5114">
        <f ca="1"/>
        <v>133.83000000000001</v>
      </c>
      <c r="F890" s="6">
        <f t="shared" ca="1" si="69"/>
        <v>1.5787476280834989E-2</v>
      </c>
      <c r="G890" vm="5112">
        <f t="shared" ca="1" si="65"/>
        <v>43656</v>
      </c>
      <c r="H890" s="28">
        <f t="shared" ca="1" si="66"/>
        <v>0.19577075394156765</v>
      </c>
      <c r="I890" s="28">
        <f t="shared" ca="1" si="67"/>
        <v>0.1830270504215398</v>
      </c>
    </row>
    <row r="891" spans="1:9" x14ac:dyDescent="0.25">
      <c r="A891" vm="5115">
        <f ca="1"/>
        <v>43657</v>
      </c>
      <c r="B891" vm="5116">
        <f ca="1"/>
        <v>25.94</v>
      </c>
      <c r="C891" s="6">
        <f t="shared" ca="1" si="68"/>
        <v>-9.923664122137299E-3</v>
      </c>
      <c r="D891" vm="5115">
        <f ca="1"/>
        <v>43657</v>
      </c>
      <c r="E891" vm="5117">
        <f ca="1"/>
        <v>132.69999999999999</v>
      </c>
      <c r="F891" s="6">
        <f t="shared" ca="1" si="69"/>
        <v>-8.4435477845029583E-3</v>
      </c>
      <c r="G891" vm="5115">
        <f t="shared" ca="1" si="65"/>
        <v>43657</v>
      </c>
      <c r="H891" s="28">
        <f t="shared" ca="1" si="66"/>
        <v>0.19547852298417487</v>
      </c>
      <c r="I891" s="28">
        <f t="shared" ca="1" si="67"/>
        <v>0.1830270504215398</v>
      </c>
    </row>
    <row r="892" spans="1:9" x14ac:dyDescent="0.25">
      <c r="A892" vm="5118">
        <f ca="1"/>
        <v>43658</v>
      </c>
      <c r="B892" vm="5119">
        <f ca="1"/>
        <v>26.21</v>
      </c>
      <c r="C892" s="6">
        <f t="shared" ca="1" si="68"/>
        <v>1.0408635312258996E-2</v>
      </c>
      <c r="D892" vm="5118">
        <f ca="1"/>
        <v>43658</v>
      </c>
      <c r="E892" vm="5120">
        <f ca="1"/>
        <v>133.53</v>
      </c>
      <c r="F892" s="6">
        <f t="shared" ca="1" si="69"/>
        <v>6.2547098718914729E-3</v>
      </c>
      <c r="G892" vm="5118">
        <f t="shared" ca="1" si="65"/>
        <v>43658</v>
      </c>
      <c r="H892" s="28">
        <f t="shared" ca="1" si="66"/>
        <v>0.19628547891859507</v>
      </c>
      <c r="I892" s="28">
        <f t="shared" ca="1" si="67"/>
        <v>0.1830270504215398</v>
      </c>
    </row>
    <row r="893" spans="1:9" x14ac:dyDescent="0.25">
      <c r="A893" vm="5121">
        <f ca="1"/>
        <v>43661</v>
      </c>
      <c r="B893" vm="3507">
        <f ca="1"/>
        <v>26.18</v>
      </c>
      <c r="C893" s="6">
        <f t="shared" ca="1" si="68"/>
        <v>-1.1446012972148312E-3</v>
      </c>
      <c r="D893" vm="5121">
        <f ca="1"/>
        <v>43661</v>
      </c>
      <c r="E893" vm="5120">
        <f ca="1"/>
        <v>133.53</v>
      </c>
      <c r="F893" s="6">
        <f t="shared" ca="1" si="69"/>
        <v>0</v>
      </c>
      <c r="G893" vm="5121">
        <f t="shared" ca="1" si="65"/>
        <v>43661</v>
      </c>
      <c r="H893" s="28">
        <f t="shared" ca="1" si="66"/>
        <v>0.19606081030480041</v>
      </c>
      <c r="I893" s="28">
        <f t="shared" ca="1" si="67"/>
        <v>0.1830270504215398</v>
      </c>
    </row>
    <row r="894" spans="1:9" x14ac:dyDescent="0.25">
      <c r="A894" vm="5122">
        <f ca="1"/>
        <v>43662</v>
      </c>
      <c r="B894" vm="5123">
        <f ca="1"/>
        <v>26.05</v>
      </c>
      <c r="C894" s="6">
        <f t="shared" ca="1" si="68"/>
        <v>-4.9656226126814085E-3</v>
      </c>
      <c r="D894" vm="5122">
        <f ca="1"/>
        <v>43662</v>
      </c>
      <c r="E894" vm="5124">
        <f ca="1"/>
        <v>132.4</v>
      </c>
      <c r="F894" s="6">
        <f t="shared" ca="1" si="69"/>
        <v>-8.4625177862652778E-3</v>
      </c>
      <c r="G894" vm="5122">
        <f t="shared" ca="1" si="65"/>
        <v>43662</v>
      </c>
      <c r="H894" s="28">
        <f t="shared" ca="1" si="66"/>
        <v>0.19675226586102718</v>
      </c>
      <c r="I894" s="28">
        <f t="shared" ca="1" si="67"/>
        <v>0.1830270504215398</v>
      </c>
    </row>
    <row r="895" spans="1:9" x14ac:dyDescent="0.25">
      <c r="A895" vm="5125">
        <f ca="1"/>
        <v>43663</v>
      </c>
      <c r="B895" vm="5126">
        <f ca="1"/>
        <v>27.09</v>
      </c>
      <c r="C895" s="6">
        <f t="shared" ca="1" si="68"/>
        <v>3.9923224568138238E-2</v>
      </c>
      <c r="D895" vm="5125">
        <f ca="1"/>
        <v>43663</v>
      </c>
      <c r="E895" vm="5127">
        <f ca="1"/>
        <v>134.58000000000001</v>
      </c>
      <c r="F895" s="6">
        <f t="shared" ca="1" si="69"/>
        <v>1.646525679758315E-2</v>
      </c>
      <c r="G895" vm="5125">
        <f t="shared" ca="1" si="65"/>
        <v>43663</v>
      </c>
      <c r="H895" s="28">
        <f t="shared" ca="1" si="66"/>
        <v>0.2012929112795363</v>
      </c>
      <c r="I895" s="28">
        <f t="shared" ca="1" si="67"/>
        <v>0.1830270504215398</v>
      </c>
    </row>
    <row r="896" spans="1:9" x14ac:dyDescent="0.25">
      <c r="A896" vm="5128">
        <f ca="1"/>
        <v>43664</v>
      </c>
      <c r="B896" vm="5129">
        <f ca="1"/>
        <v>28.25</v>
      </c>
      <c r="C896" s="6">
        <f t="shared" ca="1" si="68"/>
        <v>4.2820228866740528E-2</v>
      </c>
      <c r="D896" vm="5128">
        <f ca="1"/>
        <v>43664</v>
      </c>
      <c r="E896" vm="5130">
        <f ca="1"/>
        <v>136.47999999999999</v>
      </c>
      <c r="F896" s="6">
        <f t="shared" ca="1" si="69"/>
        <v>1.4117996730568905E-2</v>
      </c>
      <c r="G896" vm="5128">
        <f t="shared" ca="1" si="65"/>
        <v>43664</v>
      </c>
      <c r="H896" s="28">
        <f t="shared" ca="1" si="66"/>
        <v>0.20699003516998829</v>
      </c>
      <c r="I896" s="28">
        <f t="shared" ca="1" si="67"/>
        <v>0.1830270504215398</v>
      </c>
    </row>
    <row r="897" spans="1:9" x14ac:dyDescent="0.25">
      <c r="A897" vm="5131">
        <f ca="1"/>
        <v>43665</v>
      </c>
      <c r="B897" vm="5132">
        <f ca="1"/>
        <v>27.98</v>
      </c>
      <c r="C897" s="6">
        <f t="shared" ca="1" si="68"/>
        <v>-9.5575221238938246E-3</v>
      </c>
      <c r="D897" vm="5131">
        <f ca="1"/>
        <v>43665</v>
      </c>
      <c r="E897" vm="5133">
        <f ca="1"/>
        <v>134.47</v>
      </c>
      <c r="F897" s="6">
        <f t="shared" ca="1" si="69"/>
        <v>-1.4727432590855738E-2</v>
      </c>
      <c r="G897" vm="5131">
        <f t="shared" ca="1" si="65"/>
        <v>43665</v>
      </c>
      <c r="H897" s="28">
        <f t="shared" ca="1" si="66"/>
        <v>0.20807615081430803</v>
      </c>
      <c r="I897" s="28">
        <f t="shared" ca="1" si="67"/>
        <v>0.1830270504215398</v>
      </c>
    </row>
    <row r="898" spans="1:9" x14ac:dyDescent="0.25">
      <c r="A898" vm="5134">
        <f ca="1"/>
        <v>43668</v>
      </c>
      <c r="B898" vm="5135">
        <f ca="1"/>
        <v>28.19</v>
      </c>
      <c r="C898" s="6">
        <f t="shared" ca="1" si="68"/>
        <v>7.5053609721229542E-3</v>
      </c>
      <c r="D898" vm="5134">
        <f ca="1"/>
        <v>43668</v>
      </c>
      <c r="E898" vm="5136">
        <f ca="1"/>
        <v>134.44999999999999</v>
      </c>
      <c r="F898" s="6">
        <f t="shared" ca="1" si="69"/>
        <v>-1.487320591954111E-4</v>
      </c>
      <c r="G898" vm="5134">
        <f t="shared" ca="1" si="65"/>
        <v>43668</v>
      </c>
      <c r="H898" s="28">
        <f t="shared" ca="1" si="66"/>
        <v>0.20966902194124212</v>
      </c>
      <c r="I898" s="28">
        <f t="shared" ca="1" si="67"/>
        <v>0.1830270504215398</v>
      </c>
    </row>
    <row r="899" spans="1:9" x14ac:dyDescent="0.25">
      <c r="A899" vm="5137">
        <f ca="1"/>
        <v>43669</v>
      </c>
      <c r="B899" vm="5138">
        <f ca="1"/>
        <v>27.87</v>
      </c>
      <c r="C899" s="6">
        <f t="shared" ca="1" si="68"/>
        <v>-1.1351543100390216E-2</v>
      </c>
      <c r="D899" vm="5137">
        <f ca="1"/>
        <v>43669</v>
      </c>
      <c r="E899" vm="5139">
        <f ca="1"/>
        <v>133.69</v>
      </c>
      <c r="F899" s="6">
        <f t="shared" ca="1" si="69"/>
        <v>-5.6526589810337313E-3</v>
      </c>
      <c r="G899" vm="5137">
        <f t="shared" ca="1" si="65"/>
        <v>43669</v>
      </c>
      <c r="H899" s="28">
        <f t="shared" ca="1" si="66"/>
        <v>0.20846734983918019</v>
      </c>
      <c r="I899" s="28">
        <f t="shared" ca="1" si="67"/>
        <v>0.1830270504215398</v>
      </c>
    </row>
    <row r="900" spans="1:9" x14ac:dyDescent="0.25">
      <c r="A900" vm="5140">
        <f ca="1"/>
        <v>43670</v>
      </c>
      <c r="B900" vm="5141">
        <f ca="1"/>
        <v>28.15</v>
      </c>
      <c r="C900" s="6">
        <f t="shared" ca="1" si="68"/>
        <v>1.0046645138141352E-2</v>
      </c>
      <c r="D900" vm="5140">
        <f ca="1"/>
        <v>43670</v>
      </c>
      <c r="E900" vm="5142">
        <f ca="1"/>
        <v>134.37</v>
      </c>
      <c r="F900" s="6">
        <f t="shared" ca="1" si="69"/>
        <v>5.0863938963274791E-3</v>
      </c>
      <c r="G900" vm="5140">
        <f t="shared" ca="1" si="65"/>
        <v>43670</v>
      </c>
      <c r="H900" s="28">
        <f t="shared" ca="1" si="66"/>
        <v>0.20949616729924833</v>
      </c>
      <c r="I900" s="28">
        <f t="shared" ca="1" si="67"/>
        <v>0.1830270504215398</v>
      </c>
    </row>
    <row r="901" spans="1:9" x14ac:dyDescent="0.25">
      <c r="A901" vm="5143">
        <f ca="1"/>
        <v>43671</v>
      </c>
      <c r="B901" vm="5144">
        <f ca="1"/>
        <v>27.43</v>
      </c>
      <c r="C901" s="6">
        <f t="shared" ca="1" si="68"/>
        <v>-2.5577264653641185E-2</v>
      </c>
      <c r="D901" vm="5143">
        <f ca="1"/>
        <v>43671</v>
      </c>
      <c r="E901" vm="5145">
        <f ca="1"/>
        <v>133.41999999999999</v>
      </c>
      <c r="F901" s="6">
        <f t="shared" ca="1" si="69"/>
        <v>-7.0700305127634477E-3</v>
      </c>
      <c r="G901" vm="5143">
        <f t="shared" ca="1" si="65"/>
        <v>43671</v>
      </c>
      <c r="H901" s="28">
        <f t="shared" ca="1" si="66"/>
        <v>0.205591365612352</v>
      </c>
      <c r="I901" s="28">
        <f t="shared" ca="1" si="67"/>
        <v>0.1830270504215398</v>
      </c>
    </row>
    <row r="902" spans="1:9" x14ac:dyDescent="0.25">
      <c r="A902" vm="5146">
        <f ca="1"/>
        <v>43672</v>
      </c>
      <c r="B902" vm="5147">
        <f ca="1"/>
        <v>27.28</v>
      </c>
      <c r="C902" s="6">
        <f t="shared" ca="1" si="68"/>
        <v>-5.4684651841049314E-3</v>
      </c>
      <c r="D902" vm="5146">
        <f ca="1"/>
        <v>43672</v>
      </c>
      <c r="E902" vm="5148">
        <f ca="1"/>
        <v>133.63999999999999</v>
      </c>
      <c r="F902" s="6">
        <f t="shared" ca="1" si="69"/>
        <v>1.6489281966720615E-3</v>
      </c>
      <c r="G902" vm="5146">
        <f t="shared" ref="G902:G965" ca="1" si="70">D902</f>
        <v>43672</v>
      </c>
      <c r="H902" s="28">
        <f t="shared" ref="H902:H965" ca="1" si="71">B902/E902</f>
        <v>0.20413049985034423</v>
      </c>
      <c r="I902" s="28">
        <f t="shared" ref="I902:I965" ca="1" si="72">AVERAGE(H$5:H$2457)</f>
        <v>0.1830270504215398</v>
      </c>
    </row>
    <row r="903" spans="1:9" x14ac:dyDescent="0.25">
      <c r="A903" vm="5149">
        <f ca="1"/>
        <v>43675</v>
      </c>
      <c r="B903" vm="5150">
        <f ca="1"/>
        <v>27.77</v>
      </c>
      <c r="C903" s="6">
        <f t="shared" ref="C903:C966" ca="1" si="73">B903/B902-1</f>
        <v>1.7961876832844448E-2</v>
      </c>
      <c r="D903" vm="5149">
        <f ca="1"/>
        <v>43675</v>
      </c>
      <c r="E903" vm="5151">
        <f ca="1"/>
        <v>134.53</v>
      </c>
      <c r="F903" s="6">
        <f t="shared" ref="F903:F966" ca="1" si="74">E903/E902-1</f>
        <v>6.6596827297218386E-3</v>
      </c>
      <c r="G903" vm="5149">
        <f t="shared" ca="1" si="70"/>
        <v>43675</v>
      </c>
      <c r="H903" s="28">
        <f t="shared" ca="1" si="71"/>
        <v>0.20642235932505759</v>
      </c>
      <c r="I903" s="28">
        <f t="shared" ca="1" si="72"/>
        <v>0.1830270504215398</v>
      </c>
    </row>
    <row r="904" spans="1:9" x14ac:dyDescent="0.25">
      <c r="A904" vm="5152">
        <f ca="1"/>
        <v>43676</v>
      </c>
      <c r="B904" vm="5153">
        <f ca="1"/>
        <v>27.83</v>
      </c>
      <c r="C904" s="6">
        <f t="shared" ca="1" si="73"/>
        <v>2.1606049693914109E-3</v>
      </c>
      <c r="D904" vm="5152">
        <f ca="1"/>
        <v>43676</v>
      </c>
      <c r="E904" vm="5154">
        <f ca="1"/>
        <v>134.97999999999999</v>
      </c>
      <c r="F904" s="6">
        <f t="shared" ca="1" si="74"/>
        <v>3.3449788151340698E-3</v>
      </c>
      <c r="G904" vm="5152">
        <f t="shared" ca="1" si="70"/>
        <v>43676</v>
      </c>
      <c r="H904" s="28">
        <f t="shared" ca="1" si="71"/>
        <v>0.20617869313972439</v>
      </c>
      <c r="I904" s="28">
        <f t="shared" ca="1" si="72"/>
        <v>0.1830270504215398</v>
      </c>
    </row>
    <row r="905" spans="1:9" x14ac:dyDescent="0.25">
      <c r="A905" vm="5155">
        <f ca="1"/>
        <v>43677</v>
      </c>
      <c r="B905" vm="5156">
        <f ca="1"/>
        <v>26.5</v>
      </c>
      <c r="C905" s="6">
        <f t="shared" ca="1" si="73"/>
        <v>-4.7790154509522065E-2</v>
      </c>
      <c r="D905" vm="5155">
        <f ca="1"/>
        <v>43677</v>
      </c>
      <c r="E905" vm="5157">
        <f ca="1"/>
        <v>133.21</v>
      </c>
      <c r="F905" s="6">
        <f t="shared" ca="1" si="74"/>
        <v>-1.3113053785745898E-2</v>
      </c>
      <c r="G905" vm="5155">
        <f t="shared" ca="1" si="70"/>
        <v>43677</v>
      </c>
      <c r="H905" s="28">
        <f t="shared" ca="1" si="71"/>
        <v>0.19893401396291568</v>
      </c>
      <c r="I905" s="28">
        <f t="shared" ca="1" si="72"/>
        <v>0.1830270504215398</v>
      </c>
    </row>
    <row r="906" spans="1:9" x14ac:dyDescent="0.25">
      <c r="A906" vm="5158">
        <f ca="1"/>
        <v>43678</v>
      </c>
      <c r="B906" vm="5159">
        <f ca="1"/>
        <v>27.85</v>
      </c>
      <c r="C906" s="6">
        <f t="shared" ca="1" si="73"/>
        <v>5.0943396226415194E-2</v>
      </c>
      <c r="D906" vm="5158">
        <f ca="1"/>
        <v>43678</v>
      </c>
      <c r="E906" vm="5160">
        <f ca="1"/>
        <v>136.41</v>
      </c>
      <c r="F906" s="6">
        <f t="shared" ca="1" si="74"/>
        <v>2.4022220554012375E-2</v>
      </c>
      <c r="G906" vm="5158">
        <f t="shared" ca="1" si="70"/>
        <v>43678</v>
      </c>
      <c r="H906" s="28">
        <f t="shared" ca="1" si="71"/>
        <v>0.20416391760134889</v>
      </c>
      <c r="I906" s="28">
        <f t="shared" ca="1" si="72"/>
        <v>0.1830270504215398</v>
      </c>
    </row>
    <row r="907" spans="1:9" x14ac:dyDescent="0.25">
      <c r="A907" vm="5161">
        <f ca="1"/>
        <v>43679</v>
      </c>
      <c r="B907" vm="5150">
        <f ca="1"/>
        <v>27.77</v>
      </c>
      <c r="C907" s="6">
        <f t="shared" ca="1" si="73"/>
        <v>-2.8725314183124517E-3</v>
      </c>
      <c r="D907" vm="5161">
        <f ca="1"/>
        <v>43679</v>
      </c>
      <c r="E907" vm="5162">
        <f ca="1"/>
        <v>135.88999999999999</v>
      </c>
      <c r="F907" s="6">
        <f t="shared" ca="1" si="74"/>
        <v>-3.8120372406715841E-3</v>
      </c>
      <c r="G907" vm="5161">
        <f t="shared" ca="1" si="70"/>
        <v>43679</v>
      </c>
      <c r="H907" s="28">
        <f t="shared" ca="1" si="71"/>
        <v>0.20435646478769595</v>
      </c>
      <c r="I907" s="28">
        <f t="shared" ca="1" si="72"/>
        <v>0.1830270504215398</v>
      </c>
    </row>
    <row r="908" spans="1:9" x14ac:dyDescent="0.25">
      <c r="A908" vm="5163">
        <f ca="1"/>
        <v>43682</v>
      </c>
      <c r="B908" vm="5164">
        <f ca="1"/>
        <v>28.6</v>
      </c>
      <c r="C908" s="6">
        <f t="shared" ca="1" si="73"/>
        <v>2.9888368743248073E-2</v>
      </c>
      <c r="D908" vm="5163">
        <f ca="1"/>
        <v>43682</v>
      </c>
      <c r="E908" vm="5165">
        <f ca="1"/>
        <v>137.79</v>
      </c>
      <c r="F908" s="6">
        <f t="shared" ca="1" si="74"/>
        <v>1.3981897122672837E-2</v>
      </c>
      <c r="G908" vm="5163">
        <f t="shared" ca="1" si="70"/>
        <v>43682</v>
      </c>
      <c r="H908" s="28">
        <f t="shared" ca="1" si="71"/>
        <v>0.20756223238261123</v>
      </c>
      <c r="I908" s="28">
        <f t="shared" ca="1" si="72"/>
        <v>0.1830270504215398</v>
      </c>
    </row>
    <row r="909" spans="1:9" x14ac:dyDescent="0.25">
      <c r="A909" vm="5166">
        <f ca="1"/>
        <v>43683</v>
      </c>
      <c r="B909" vm="5167">
        <f ca="1"/>
        <v>28.67</v>
      </c>
      <c r="C909" s="6">
        <f t="shared" ca="1" si="73"/>
        <v>2.447552447552459E-3</v>
      </c>
      <c r="D909" vm="5166">
        <f ca="1"/>
        <v>43683</v>
      </c>
      <c r="E909" vm="5168">
        <f ca="1"/>
        <v>138.91</v>
      </c>
      <c r="F909" s="6">
        <f t="shared" ca="1" si="74"/>
        <v>8.1283111982002332E-3</v>
      </c>
      <c r="G909" vm="5166">
        <f t="shared" ca="1" si="70"/>
        <v>43683</v>
      </c>
      <c r="H909" s="28">
        <f t="shared" ca="1" si="71"/>
        <v>0.20639262832049529</v>
      </c>
      <c r="I909" s="28">
        <f t="shared" ca="1" si="72"/>
        <v>0.1830270504215398</v>
      </c>
    </row>
    <row r="910" spans="1:9" x14ac:dyDescent="0.25">
      <c r="A910" vm="5169">
        <f ca="1"/>
        <v>43684</v>
      </c>
      <c r="B910" vm="5170">
        <f ca="1"/>
        <v>29.26</v>
      </c>
      <c r="C910" s="6">
        <f t="shared" ca="1" si="73"/>
        <v>2.0579002441576622E-2</v>
      </c>
      <c r="D910" vm="5169">
        <f ca="1"/>
        <v>43684</v>
      </c>
      <c r="E910" vm="5171">
        <f ca="1"/>
        <v>141.02000000000001</v>
      </c>
      <c r="F910" s="6">
        <f t="shared" ca="1" si="74"/>
        <v>1.5189691166942687E-2</v>
      </c>
      <c r="G910" vm="5169">
        <f t="shared" ca="1" si="70"/>
        <v>43684</v>
      </c>
      <c r="H910" s="28">
        <f t="shared" ca="1" si="71"/>
        <v>0.20748829953198128</v>
      </c>
      <c r="I910" s="28">
        <f t="shared" ca="1" si="72"/>
        <v>0.1830270504215398</v>
      </c>
    </row>
    <row r="911" spans="1:9" x14ac:dyDescent="0.25">
      <c r="A911" vm="5172">
        <f ca="1"/>
        <v>43685</v>
      </c>
      <c r="B911" vm="5173">
        <f ca="1"/>
        <v>29.77</v>
      </c>
      <c r="C911" s="6">
        <f t="shared" ca="1" si="73"/>
        <v>1.7429938482570018E-2</v>
      </c>
      <c r="D911" vm="5172">
        <f ca="1"/>
        <v>43685</v>
      </c>
      <c r="E911" vm="5174">
        <f ca="1"/>
        <v>141.72999999999999</v>
      </c>
      <c r="F911" s="6">
        <f t="shared" ca="1" si="74"/>
        <v>5.0347468444191801E-3</v>
      </c>
      <c r="G911" vm="5172">
        <f t="shared" ca="1" si="70"/>
        <v>43685</v>
      </c>
      <c r="H911" s="28">
        <f t="shared" ca="1" si="71"/>
        <v>0.21004727298384254</v>
      </c>
      <c r="I911" s="28">
        <f t="shared" ca="1" si="72"/>
        <v>0.1830270504215398</v>
      </c>
    </row>
    <row r="912" spans="1:9" x14ac:dyDescent="0.25">
      <c r="A912" vm="5175">
        <f ca="1"/>
        <v>43686</v>
      </c>
      <c r="B912" vm="5176">
        <f ca="1"/>
        <v>29.36</v>
      </c>
      <c r="C912" s="6">
        <f t="shared" ca="1" si="73"/>
        <v>-1.3772253946926494E-2</v>
      </c>
      <c r="D912" vm="5175">
        <f ca="1"/>
        <v>43686</v>
      </c>
      <c r="E912" vm="5177">
        <f ca="1"/>
        <v>141.26</v>
      </c>
      <c r="F912" s="6">
        <f t="shared" ca="1" si="74"/>
        <v>-3.3161645382064897E-3</v>
      </c>
      <c r="G912" vm="5175">
        <f t="shared" ca="1" si="70"/>
        <v>43686</v>
      </c>
      <c r="H912" s="28">
        <f t="shared" ca="1" si="71"/>
        <v>0.2078436924819482</v>
      </c>
      <c r="I912" s="28">
        <f t="shared" ca="1" si="72"/>
        <v>0.1830270504215398</v>
      </c>
    </row>
    <row r="913" spans="1:9" x14ac:dyDescent="0.25">
      <c r="A913" vm="5178">
        <f ca="1"/>
        <v>43689</v>
      </c>
      <c r="B913" vm="5179">
        <f ca="1"/>
        <v>29</v>
      </c>
      <c r="C913" s="6">
        <f t="shared" ca="1" si="73"/>
        <v>-1.2261580381471404E-2</v>
      </c>
      <c r="D913" vm="5178">
        <f ca="1"/>
        <v>43689</v>
      </c>
      <c r="E913" vm="5180">
        <f ca="1"/>
        <v>142.63</v>
      </c>
      <c r="F913" s="6">
        <f t="shared" ca="1" si="74"/>
        <v>9.6984284298458068E-3</v>
      </c>
      <c r="G913" vm="5178">
        <f t="shared" ca="1" si="70"/>
        <v>43689</v>
      </c>
      <c r="H913" s="28">
        <f t="shared" ca="1" si="71"/>
        <v>0.20332328402159433</v>
      </c>
      <c r="I913" s="28">
        <f t="shared" ca="1" si="72"/>
        <v>0.1830270504215398</v>
      </c>
    </row>
    <row r="914" spans="1:9" x14ac:dyDescent="0.25">
      <c r="A914" vm="5181">
        <f ca="1"/>
        <v>43690</v>
      </c>
      <c r="B914" vm="5182">
        <f ca="1"/>
        <v>28.45</v>
      </c>
      <c r="C914" s="6">
        <f t="shared" ca="1" si="73"/>
        <v>-1.8965517241379293E-2</v>
      </c>
      <c r="D914" vm="5181">
        <f ca="1"/>
        <v>43690</v>
      </c>
      <c r="E914" vm="5183">
        <f ca="1"/>
        <v>141.78</v>
      </c>
      <c r="F914" s="6">
        <f t="shared" ca="1" si="74"/>
        <v>-5.9594755661501742E-3</v>
      </c>
      <c r="G914" vm="5181">
        <f t="shared" ca="1" si="70"/>
        <v>43690</v>
      </c>
      <c r="H914" s="28">
        <f t="shared" ca="1" si="71"/>
        <v>0.20066299901255466</v>
      </c>
      <c r="I914" s="28">
        <f t="shared" ca="1" si="72"/>
        <v>0.1830270504215398</v>
      </c>
    </row>
    <row r="915" spans="1:9" x14ac:dyDescent="0.25">
      <c r="A915" vm="5184">
        <f ca="1"/>
        <v>43691</v>
      </c>
      <c r="B915" vm="5185">
        <f ca="1"/>
        <v>28.41</v>
      </c>
      <c r="C915" s="6">
        <f t="shared" ca="1" si="73"/>
        <v>-1.4059753954305254E-3</v>
      </c>
      <c r="D915" vm="5184">
        <f ca="1"/>
        <v>43691</v>
      </c>
      <c r="E915" vm="5186">
        <f ca="1"/>
        <v>142.75</v>
      </c>
      <c r="F915" s="6">
        <f t="shared" ca="1" si="74"/>
        <v>6.8415855550854054E-3</v>
      </c>
      <c r="G915" vm="5184">
        <f t="shared" ca="1" si="70"/>
        <v>43691</v>
      </c>
      <c r="H915" s="28">
        <f t="shared" ca="1" si="71"/>
        <v>0.19901926444833626</v>
      </c>
      <c r="I915" s="28">
        <f t="shared" ca="1" si="72"/>
        <v>0.1830270504215398</v>
      </c>
    </row>
    <row r="916" spans="1:9" x14ac:dyDescent="0.25">
      <c r="A916" vm="5187">
        <f ca="1"/>
        <v>43692</v>
      </c>
      <c r="B916" vm="5188">
        <f ca="1"/>
        <v>28.73</v>
      </c>
      <c r="C916" s="6">
        <f t="shared" ca="1" si="73"/>
        <v>1.1263639563533934E-2</v>
      </c>
      <c r="D916" vm="5187">
        <f ca="1"/>
        <v>43692</v>
      </c>
      <c r="E916" vm="5189">
        <f ca="1"/>
        <v>143.69999999999999</v>
      </c>
      <c r="F916" s="6">
        <f t="shared" ca="1" si="74"/>
        <v>6.6549912434323844E-3</v>
      </c>
      <c r="G916" vm="5187">
        <f t="shared" ca="1" si="70"/>
        <v>43692</v>
      </c>
      <c r="H916" s="28">
        <f t="shared" ca="1" si="71"/>
        <v>0.19993041057759223</v>
      </c>
      <c r="I916" s="28">
        <f t="shared" ca="1" si="72"/>
        <v>0.1830270504215398</v>
      </c>
    </row>
    <row r="917" spans="1:9" x14ac:dyDescent="0.25">
      <c r="A917" vm="5190">
        <f ca="1"/>
        <v>43693</v>
      </c>
      <c r="B917" vm="5191">
        <f ca="1"/>
        <v>28.28</v>
      </c>
      <c r="C917" s="6">
        <f t="shared" ca="1" si="73"/>
        <v>-1.5663069961712517E-2</v>
      </c>
      <c r="D917" vm="5190">
        <f ca="1"/>
        <v>43693</v>
      </c>
      <c r="E917" vm="5192">
        <f ca="1"/>
        <v>142.78</v>
      </c>
      <c r="F917" s="6">
        <f t="shared" ca="1" si="74"/>
        <v>-6.4022268615169242E-3</v>
      </c>
      <c r="G917" vm="5190">
        <f t="shared" ca="1" si="70"/>
        <v>43693</v>
      </c>
      <c r="H917" s="28">
        <f t="shared" ca="1" si="71"/>
        <v>0.19806695615632441</v>
      </c>
      <c r="I917" s="28">
        <f t="shared" ca="1" si="72"/>
        <v>0.1830270504215398</v>
      </c>
    </row>
    <row r="918" spans="1:9" x14ac:dyDescent="0.25">
      <c r="A918" vm="5193">
        <f ca="1"/>
        <v>43696</v>
      </c>
      <c r="B918" vm="5194">
        <f ca="1"/>
        <v>27.93</v>
      </c>
      <c r="C918" s="6">
        <f t="shared" ca="1" si="73"/>
        <v>-1.2376237623762387E-2</v>
      </c>
      <c r="D918" vm="5193">
        <f ca="1"/>
        <v>43696</v>
      </c>
      <c r="E918" vm="5195">
        <f ca="1"/>
        <v>141.11000000000001</v>
      </c>
      <c r="F918" s="6">
        <f t="shared" ca="1" si="74"/>
        <v>-1.1696316010645691E-2</v>
      </c>
      <c r="G918" vm="5193">
        <f t="shared" ca="1" si="70"/>
        <v>43696</v>
      </c>
      <c r="H918" s="28">
        <f t="shared" ca="1" si="71"/>
        <v>0.19793069236765642</v>
      </c>
      <c r="I918" s="28">
        <f t="shared" ca="1" si="72"/>
        <v>0.1830270504215398</v>
      </c>
    </row>
    <row r="919" spans="1:9" x14ac:dyDescent="0.25">
      <c r="A919" vm="5196">
        <f ca="1"/>
        <v>43697</v>
      </c>
      <c r="B919" vm="5197">
        <f ca="1"/>
        <v>28.85</v>
      </c>
      <c r="C919" s="6">
        <f t="shared" ca="1" si="73"/>
        <v>3.2939491586108094E-2</v>
      </c>
      <c r="D919" vm="5196">
        <f ca="1"/>
        <v>43697</v>
      </c>
      <c r="E919" vm="5198">
        <f ca="1"/>
        <v>142.21</v>
      </c>
      <c r="F919" s="6">
        <f t="shared" ca="1" si="74"/>
        <v>7.7953369711571963E-3</v>
      </c>
      <c r="G919" vm="5196">
        <f t="shared" ca="1" si="70"/>
        <v>43697</v>
      </c>
      <c r="H919" s="28">
        <f t="shared" ca="1" si="71"/>
        <v>0.20286899655439139</v>
      </c>
      <c r="I919" s="28">
        <f t="shared" ca="1" si="72"/>
        <v>0.1830270504215398</v>
      </c>
    </row>
    <row r="920" spans="1:9" x14ac:dyDescent="0.25">
      <c r="A920" vm="5199">
        <f ca="1"/>
        <v>43698</v>
      </c>
      <c r="B920" vm="5200">
        <f ca="1"/>
        <v>28.7</v>
      </c>
      <c r="C920" s="6">
        <f t="shared" ca="1" si="73"/>
        <v>-5.199306759098854E-3</v>
      </c>
      <c r="D920" vm="5199">
        <f ca="1"/>
        <v>43698</v>
      </c>
      <c r="E920" vm="5201">
        <f ca="1"/>
        <v>141.76</v>
      </c>
      <c r="F920" s="6">
        <f t="shared" ca="1" si="74"/>
        <v>-3.1643344349906455E-3</v>
      </c>
      <c r="G920" vm="5199">
        <f t="shared" ca="1" si="70"/>
        <v>43698</v>
      </c>
      <c r="H920" s="28">
        <f t="shared" ca="1" si="71"/>
        <v>0.2024548532731377</v>
      </c>
      <c r="I920" s="28">
        <f t="shared" ca="1" si="72"/>
        <v>0.1830270504215398</v>
      </c>
    </row>
    <row r="921" spans="1:9" x14ac:dyDescent="0.25">
      <c r="A921" vm="5202">
        <f ca="1"/>
        <v>43699</v>
      </c>
      <c r="B921" vm="5203">
        <f ca="1"/>
        <v>28.49</v>
      </c>
      <c r="C921" s="6">
        <f t="shared" ca="1" si="73"/>
        <v>-7.3170731707317138E-3</v>
      </c>
      <c r="D921" vm="5202">
        <f ca="1"/>
        <v>43699</v>
      </c>
      <c r="E921" vm="5204">
        <f ca="1"/>
        <v>141.4</v>
      </c>
      <c r="F921" s="6">
        <f t="shared" ca="1" si="74"/>
        <v>-2.5395033860043936E-3</v>
      </c>
      <c r="G921" vm="5202">
        <f t="shared" ca="1" si="70"/>
        <v>43699</v>
      </c>
      <c r="H921" s="28">
        <f t="shared" ca="1" si="71"/>
        <v>0.20148514851485147</v>
      </c>
      <c r="I921" s="28">
        <f t="shared" ca="1" si="72"/>
        <v>0.1830270504215398</v>
      </c>
    </row>
    <row r="922" spans="1:9" x14ac:dyDescent="0.25">
      <c r="A922" vm="5205">
        <f ca="1"/>
        <v>43700</v>
      </c>
      <c r="B922" vm="3355">
        <f ca="1"/>
        <v>29.64</v>
      </c>
      <c r="C922" s="6">
        <f t="shared" ca="1" si="73"/>
        <v>4.0365040365040405E-2</v>
      </c>
      <c r="D922" vm="5205">
        <f ca="1"/>
        <v>43700</v>
      </c>
      <c r="E922" vm="5206">
        <f ca="1"/>
        <v>144.16999999999999</v>
      </c>
      <c r="F922" s="6">
        <f t="shared" ca="1" si="74"/>
        <v>1.9589816124469417E-2</v>
      </c>
      <c r="G922" vm="5205">
        <f t="shared" ca="1" si="70"/>
        <v>43700</v>
      </c>
      <c r="H922" s="28">
        <f t="shared" ca="1" si="71"/>
        <v>0.2055906221821461</v>
      </c>
      <c r="I922" s="28">
        <f t="shared" ca="1" si="72"/>
        <v>0.1830270504215398</v>
      </c>
    </row>
    <row r="923" spans="1:9" x14ac:dyDescent="0.25">
      <c r="A923" vm="5207">
        <f ca="1"/>
        <v>43703</v>
      </c>
      <c r="B923" vm="3355">
        <f ca="1"/>
        <v>29.64</v>
      </c>
      <c r="C923" s="6">
        <f t="shared" ca="1" si="73"/>
        <v>0</v>
      </c>
      <c r="D923" vm="5207">
        <f ca="1"/>
        <v>43703</v>
      </c>
      <c r="E923" vm="5208">
        <f ca="1"/>
        <v>144.19</v>
      </c>
      <c r="F923" s="6">
        <f t="shared" ca="1" si="74"/>
        <v>1.3872511618240324E-4</v>
      </c>
      <c r="G923" vm="5207">
        <f t="shared" ca="1" si="70"/>
        <v>43703</v>
      </c>
      <c r="H923" s="28">
        <f t="shared" ca="1" si="71"/>
        <v>0.20556210555517027</v>
      </c>
      <c r="I923" s="28">
        <f t="shared" ca="1" si="72"/>
        <v>0.1830270504215398</v>
      </c>
    </row>
    <row r="924" spans="1:9" x14ac:dyDescent="0.25">
      <c r="A924" vm="5209">
        <f ca="1"/>
        <v>43704</v>
      </c>
      <c r="B924" vm="5210">
        <f ca="1"/>
        <v>30.56</v>
      </c>
      <c r="C924" s="6">
        <f t="shared" ca="1" si="73"/>
        <v>3.1039136302294157E-2</v>
      </c>
      <c r="D924" vm="5209">
        <f ca="1"/>
        <v>43704</v>
      </c>
      <c r="E924" vm="5211">
        <f ca="1"/>
        <v>145.57</v>
      </c>
      <c r="F924" s="6">
        <f t="shared" ca="1" si="74"/>
        <v>9.5707053193703207E-3</v>
      </c>
      <c r="G924" vm="5209">
        <f t="shared" ca="1" si="70"/>
        <v>43704</v>
      </c>
      <c r="H924" s="28">
        <f t="shared" ca="1" si="71"/>
        <v>0.20993336539122073</v>
      </c>
      <c r="I924" s="28">
        <f t="shared" ca="1" si="72"/>
        <v>0.1830270504215398</v>
      </c>
    </row>
    <row r="925" spans="1:9" x14ac:dyDescent="0.25">
      <c r="A925" vm="5212">
        <f ca="1"/>
        <v>43705</v>
      </c>
      <c r="B925" vm="5213">
        <f ca="1"/>
        <v>30.41</v>
      </c>
      <c r="C925" s="6">
        <f t="shared" ca="1" si="73"/>
        <v>-4.9083769633507801E-3</v>
      </c>
      <c r="D925" vm="5212">
        <f ca="1"/>
        <v>43705</v>
      </c>
      <c r="E925" vm="5214">
        <f ca="1"/>
        <v>145.16</v>
      </c>
      <c r="F925" s="6">
        <f t="shared" ca="1" si="74"/>
        <v>-2.8165143917016078E-3</v>
      </c>
      <c r="G925" vm="5212">
        <f t="shared" ca="1" si="70"/>
        <v>43705</v>
      </c>
      <c r="H925" s="28">
        <f t="shared" ca="1" si="71"/>
        <v>0.20949297327087352</v>
      </c>
      <c r="I925" s="28">
        <f t="shared" ca="1" si="72"/>
        <v>0.1830270504215398</v>
      </c>
    </row>
    <row r="926" spans="1:9" x14ac:dyDescent="0.25">
      <c r="A926" vm="5215">
        <f ca="1"/>
        <v>43706</v>
      </c>
      <c r="B926" vm="5216">
        <f ca="1"/>
        <v>29.66</v>
      </c>
      <c r="C926" s="6">
        <f t="shared" ca="1" si="73"/>
        <v>-2.4662939822426844E-2</v>
      </c>
      <c r="D926" vm="5215">
        <f ca="1"/>
        <v>43706</v>
      </c>
      <c r="E926" vm="5217">
        <f ca="1"/>
        <v>144.12</v>
      </c>
      <c r="F926" s="6">
        <f t="shared" ca="1" si="74"/>
        <v>-7.1645081289610779E-3</v>
      </c>
      <c r="G926" vm="5215">
        <f t="shared" ca="1" si="70"/>
        <v>43706</v>
      </c>
      <c r="H926" s="28">
        <f t="shared" ca="1" si="71"/>
        <v>0.20580072162087149</v>
      </c>
      <c r="I926" s="28">
        <f t="shared" ca="1" si="72"/>
        <v>0.1830270504215398</v>
      </c>
    </row>
    <row r="927" spans="1:9" x14ac:dyDescent="0.25">
      <c r="A927" vm="5218">
        <f ca="1"/>
        <v>43707</v>
      </c>
      <c r="B927" vm="5219">
        <f ca="1"/>
        <v>29.86</v>
      </c>
      <c r="C927" s="6">
        <f t="shared" ca="1" si="73"/>
        <v>6.7430883344572479E-3</v>
      </c>
      <c r="D927" vm="5218">
        <f ca="1"/>
        <v>43707</v>
      </c>
      <c r="E927" vm="5220">
        <f ca="1"/>
        <v>143.75</v>
      </c>
      <c r="F927" s="6">
        <f t="shared" ca="1" si="74"/>
        <v>-2.5673050235914818E-3</v>
      </c>
      <c r="G927" vm="5218">
        <f t="shared" ca="1" si="70"/>
        <v>43707</v>
      </c>
      <c r="H927" s="28">
        <f t="shared" ca="1" si="71"/>
        <v>0.20772173913043479</v>
      </c>
      <c r="I927" s="28">
        <f t="shared" ca="1" si="72"/>
        <v>0.1830270504215398</v>
      </c>
    </row>
    <row r="928" spans="1:9" x14ac:dyDescent="0.25">
      <c r="A928" vm="5221">
        <f ca="1"/>
        <v>43711</v>
      </c>
      <c r="B928" vm="3373">
        <f ca="1"/>
        <v>30.37</v>
      </c>
      <c r="C928" s="6">
        <f t="shared" ca="1" si="73"/>
        <v>1.7079705291359826E-2</v>
      </c>
      <c r="D928" vm="5221">
        <f ca="1"/>
        <v>43711</v>
      </c>
      <c r="E928" vm="5222">
        <f ca="1"/>
        <v>145.75</v>
      </c>
      <c r="F928" s="6">
        <f t="shared" ca="1" si="74"/>
        <v>1.3913043478260834E-2</v>
      </c>
      <c r="G928" vm="5221">
        <f t="shared" ca="1" si="70"/>
        <v>43711</v>
      </c>
      <c r="H928" s="28">
        <f t="shared" ca="1" si="71"/>
        <v>0.2083704974271012</v>
      </c>
      <c r="I928" s="28">
        <f t="shared" ca="1" si="72"/>
        <v>0.1830270504215398</v>
      </c>
    </row>
    <row r="929" spans="1:9" x14ac:dyDescent="0.25">
      <c r="A929" vm="5223">
        <f ca="1"/>
        <v>43712</v>
      </c>
      <c r="B929" vm="5224">
        <f ca="1"/>
        <v>30.95</v>
      </c>
      <c r="C929" s="6">
        <f t="shared" ca="1" si="73"/>
        <v>1.9097793875535007E-2</v>
      </c>
      <c r="D929" vm="5223">
        <f ca="1"/>
        <v>43712</v>
      </c>
      <c r="E929" vm="5225">
        <f ca="1"/>
        <v>146.66</v>
      </c>
      <c r="F929" s="6">
        <f t="shared" ca="1" si="74"/>
        <v>6.243567753001722E-3</v>
      </c>
      <c r="G929" vm="5223">
        <f t="shared" ca="1" si="70"/>
        <v>43712</v>
      </c>
      <c r="H929" s="28">
        <f t="shared" ca="1" si="71"/>
        <v>0.21103231965089322</v>
      </c>
      <c r="I929" s="28">
        <f t="shared" ca="1" si="72"/>
        <v>0.1830270504215398</v>
      </c>
    </row>
    <row r="930" spans="1:9" x14ac:dyDescent="0.25">
      <c r="A930" vm="5226">
        <f ca="1"/>
        <v>43713</v>
      </c>
      <c r="B930" vm="5227">
        <f ca="1"/>
        <v>29.31</v>
      </c>
      <c r="C930" s="6">
        <f t="shared" ca="1" si="73"/>
        <v>-5.2988691437802937E-2</v>
      </c>
      <c r="D930" vm="5226">
        <f ca="1"/>
        <v>43713</v>
      </c>
      <c r="E930" vm="5228">
        <f ca="1"/>
        <v>143.13999999999999</v>
      </c>
      <c r="F930" s="6">
        <f t="shared" ca="1" si="74"/>
        <v>-2.4001090958679971E-2</v>
      </c>
      <c r="G930" vm="5226">
        <f t="shared" ca="1" si="70"/>
        <v>43713</v>
      </c>
      <c r="H930" s="28">
        <f t="shared" ca="1" si="71"/>
        <v>0.20476456615900518</v>
      </c>
      <c r="I930" s="28">
        <f t="shared" ca="1" si="72"/>
        <v>0.1830270504215398</v>
      </c>
    </row>
    <row r="931" spans="1:9" x14ac:dyDescent="0.25">
      <c r="A931" vm="5229">
        <f ca="1"/>
        <v>43714</v>
      </c>
      <c r="B931" vm="5230">
        <f ca="1"/>
        <v>28.48</v>
      </c>
      <c r="C931" s="6">
        <f t="shared" ca="1" si="73"/>
        <v>-2.8317980211531868E-2</v>
      </c>
      <c r="D931" vm="5229">
        <f ca="1"/>
        <v>43714</v>
      </c>
      <c r="E931" vm="5231">
        <f ca="1"/>
        <v>141.91999999999999</v>
      </c>
      <c r="F931" s="6">
        <f t="shared" ca="1" si="74"/>
        <v>-8.5231242140562102E-3</v>
      </c>
      <c r="G931" vm="5229">
        <f t="shared" ca="1" si="70"/>
        <v>43714</v>
      </c>
      <c r="H931" s="28">
        <f t="shared" ca="1" si="71"/>
        <v>0.20067643742953778</v>
      </c>
      <c r="I931" s="28">
        <f t="shared" ca="1" si="72"/>
        <v>0.1830270504215398</v>
      </c>
    </row>
    <row r="932" spans="1:9" x14ac:dyDescent="0.25">
      <c r="A932" vm="5232">
        <f ca="1"/>
        <v>43717</v>
      </c>
      <c r="B932" vm="3397">
        <f ca="1"/>
        <v>27.73</v>
      </c>
      <c r="C932" s="6">
        <f t="shared" ca="1" si="73"/>
        <v>-2.6334269662921295E-2</v>
      </c>
      <c r="D932" vm="5232">
        <f ca="1"/>
        <v>43717</v>
      </c>
      <c r="E932" vm="5233">
        <f ca="1"/>
        <v>141.38999999999999</v>
      </c>
      <c r="F932" s="6">
        <f t="shared" ca="1" si="74"/>
        <v>-3.7344983089064865E-3</v>
      </c>
      <c r="G932" vm="5232">
        <f t="shared" ca="1" si="70"/>
        <v>43717</v>
      </c>
      <c r="H932" s="28">
        <f t="shared" ca="1" si="71"/>
        <v>0.19612419548765828</v>
      </c>
      <c r="I932" s="28">
        <f t="shared" ca="1" si="72"/>
        <v>0.1830270504215398</v>
      </c>
    </row>
    <row r="933" spans="1:9" x14ac:dyDescent="0.25">
      <c r="A933" vm="5234">
        <f ca="1"/>
        <v>43718</v>
      </c>
      <c r="B933" vm="5235">
        <f ca="1"/>
        <v>27.51</v>
      </c>
      <c r="C933" s="6">
        <f t="shared" ca="1" si="73"/>
        <v>-7.933645870897954E-3</v>
      </c>
      <c r="D933" vm="5234">
        <f ca="1"/>
        <v>43718</v>
      </c>
      <c r="E933" vm="5236">
        <f ca="1"/>
        <v>140.18</v>
      </c>
      <c r="F933" s="6">
        <f t="shared" ca="1" si="74"/>
        <v>-8.5578895254260212E-3</v>
      </c>
      <c r="G933" vm="5234">
        <f t="shared" ca="1" si="70"/>
        <v>43718</v>
      </c>
      <c r="H933" s="28">
        <f t="shared" ca="1" si="71"/>
        <v>0.19624768155228992</v>
      </c>
      <c r="I933" s="28">
        <f t="shared" ca="1" si="72"/>
        <v>0.1830270504215398</v>
      </c>
    </row>
    <row r="934" spans="1:9" x14ac:dyDescent="0.25">
      <c r="A934" vm="5237">
        <f ca="1"/>
        <v>43719</v>
      </c>
      <c r="B934" vm="5238">
        <f ca="1"/>
        <v>27.72</v>
      </c>
      <c r="C934" s="6">
        <f t="shared" ca="1" si="73"/>
        <v>7.6335877862594437E-3</v>
      </c>
      <c r="D934" vm="5237">
        <f ca="1"/>
        <v>43719</v>
      </c>
      <c r="E934" vm="5239">
        <f ca="1"/>
        <v>141.03</v>
      </c>
      <c r="F934" s="6">
        <f t="shared" ca="1" si="74"/>
        <v>6.0636324725351631E-3</v>
      </c>
      <c r="G934" vm="5237">
        <f t="shared" ca="1" si="70"/>
        <v>43719</v>
      </c>
      <c r="H934" s="28">
        <f t="shared" ca="1" si="71"/>
        <v>0.19655392469687299</v>
      </c>
      <c r="I934" s="28">
        <f t="shared" ca="1" si="72"/>
        <v>0.1830270504215398</v>
      </c>
    </row>
    <row r="935" spans="1:9" x14ac:dyDescent="0.25">
      <c r="A935" vm="5240">
        <f ca="1"/>
        <v>43720</v>
      </c>
      <c r="B935" vm="5241">
        <f ca="1"/>
        <v>27.27</v>
      </c>
      <c r="C935" s="6">
        <f t="shared" ca="1" si="73"/>
        <v>-1.6233766233766156E-2</v>
      </c>
      <c r="D935" vm="5240">
        <f ca="1"/>
        <v>43720</v>
      </c>
      <c r="E935" vm="5242">
        <f ca="1"/>
        <v>141.32</v>
      </c>
      <c r="F935" s="6">
        <f t="shared" ca="1" si="74"/>
        <v>2.0563000779976193E-3</v>
      </c>
      <c r="G935" vm="5240">
        <f t="shared" ca="1" si="70"/>
        <v>43720</v>
      </c>
      <c r="H935" s="28">
        <f t="shared" ca="1" si="71"/>
        <v>0.19296631757712993</v>
      </c>
      <c r="I935" s="28">
        <f t="shared" ca="1" si="72"/>
        <v>0.1830270504215398</v>
      </c>
    </row>
    <row r="936" spans="1:9" x14ac:dyDescent="0.25">
      <c r="A936" vm="5243">
        <f ca="1"/>
        <v>43721</v>
      </c>
      <c r="B936" vm="5244">
        <f ca="1"/>
        <v>26.64</v>
      </c>
      <c r="C936" s="6">
        <f t="shared" ca="1" si="73"/>
        <v>-2.3102310231023049E-2</v>
      </c>
      <c r="D936" vm="5243">
        <f ca="1"/>
        <v>43721</v>
      </c>
      <c r="E936" vm="5245">
        <f ca="1"/>
        <v>140.15</v>
      </c>
      <c r="F936" s="6">
        <f t="shared" ca="1" si="74"/>
        <v>-8.2790829323520221E-3</v>
      </c>
      <c r="G936" vm="5243">
        <f t="shared" ca="1" si="70"/>
        <v>43721</v>
      </c>
      <c r="H936" s="28">
        <f t="shared" ca="1" si="71"/>
        <v>0.1900820549411345</v>
      </c>
      <c r="I936" s="28">
        <f t="shared" ca="1" si="72"/>
        <v>0.1830270504215398</v>
      </c>
    </row>
    <row r="937" spans="1:9" x14ac:dyDescent="0.25">
      <c r="A937" vm="5246">
        <f ca="1"/>
        <v>43724</v>
      </c>
      <c r="B937" vm="5247">
        <f ca="1"/>
        <v>27.29</v>
      </c>
      <c r="C937" s="6">
        <f t="shared" ca="1" si="73"/>
        <v>2.4399399399399391E-2</v>
      </c>
      <c r="D937" vm="5246">
        <f ca="1"/>
        <v>43724</v>
      </c>
      <c r="E937" vm="5242">
        <f ca="1"/>
        <v>141.32</v>
      </c>
      <c r="F937" s="6">
        <f t="shared" ca="1" si="74"/>
        <v>8.3481983589011044E-3</v>
      </c>
      <c r="G937" vm="5246">
        <f t="shared" ca="1" si="70"/>
        <v>43724</v>
      </c>
      <c r="H937" s="28">
        <f t="shared" ca="1" si="71"/>
        <v>0.19310784036229833</v>
      </c>
      <c r="I937" s="28">
        <f t="shared" ca="1" si="72"/>
        <v>0.1830270504215398</v>
      </c>
    </row>
    <row r="938" spans="1:9" x14ac:dyDescent="0.25">
      <c r="A938" vm="5248">
        <f ca="1"/>
        <v>43725</v>
      </c>
      <c r="B938" vm="5249">
        <f ca="1"/>
        <v>28.12</v>
      </c>
      <c r="C938" s="6">
        <f t="shared" ca="1" si="73"/>
        <v>3.0414071088310735E-2</v>
      </c>
      <c r="D938" vm="5248">
        <f ca="1"/>
        <v>43725</v>
      </c>
      <c r="E938" vm="5250">
        <f ca="1"/>
        <v>141.6</v>
      </c>
      <c r="F938" s="6">
        <f t="shared" ca="1" si="74"/>
        <v>1.9813189923578722E-3</v>
      </c>
      <c r="G938" vm="5248">
        <f t="shared" ca="1" si="70"/>
        <v>43725</v>
      </c>
      <c r="H938" s="28">
        <f t="shared" ca="1" si="71"/>
        <v>0.19858757062146895</v>
      </c>
      <c r="I938" s="28">
        <f t="shared" ca="1" si="72"/>
        <v>0.1830270504215398</v>
      </c>
    </row>
    <row r="939" spans="1:9" x14ac:dyDescent="0.25">
      <c r="A939" vm="5251">
        <f ca="1"/>
        <v>43726</v>
      </c>
      <c r="B939" vm="5252">
        <f ca="1"/>
        <v>27.62</v>
      </c>
      <c r="C939" s="6">
        <f t="shared" ca="1" si="73"/>
        <v>-1.7780938833570459E-2</v>
      </c>
      <c r="D939" vm="5251">
        <f ca="1"/>
        <v>43726</v>
      </c>
      <c r="E939" vm="5253">
        <f ca="1"/>
        <v>140.71</v>
      </c>
      <c r="F939" s="6">
        <f t="shared" ca="1" si="74"/>
        <v>-6.2853107344631454E-3</v>
      </c>
      <c r="G939" vm="5251">
        <f t="shared" ca="1" si="70"/>
        <v>43726</v>
      </c>
      <c r="H939" s="28">
        <f t="shared" ca="1" si="71"/>
        <v>0.19629024234240636</v>
      </c>
      <c r="I939" s="28">
        <f t="shared" ca="1" si="72"/>
        <v>0.1830270504215398</v>
      </c>
    </row>
    <row r="940" spans="1:9" x14ac:dyDescent="0.25">
      <c r="A940" vm="5254">
        <f ca="1"/>
        <v>43727</v>
      </c>
      <c r="B940" vm="5255">
        <f ca="1"/>
        <v>28.1</v>
      </c>
      <c r="C940" s="6">
        <f t="shared" ca="1" si="73"/>
        <v>1.7378711078928299E-2</v>
      </c>
      <c r="D940" vm="5254">
        <f ca="1"/>
        <v>43727</v>
      </c>
      <c r="E940" vm="5256">
        <f ca="1"/>
        <v>141.28</v>
      </c>
      <c r="F940" s="6">
        <f t="shared" ca="1" si="74"/>
        <v>4.05088479852167E-3</v>
      </c>
      <c r="G940" vm="5254">
        <f t="shared" ca="1" si="70"/>
        <v>43727</v>
      </c>
      <c r="H940" s="28">
        <f t="shared" ca="1" si="71"/>
        <v>0.19889580973952437</v>
      </c>
      <c r="I940" s="28">
        <f t="shared" ca="1" si="72"/>
        <v>0.1830270504215398</v>
      </c>
    </row>
    <row r="941" spans="1:9" x14ac:dyDescent="0.25">
      <c r="A941" vm="5257">
        <f ca="1"/>
        <v>43728</v>
      </c>
      <c r="B941" vm="5258">
        <f ca="1"/>
        <v>28.69</v>
      </c>
      <c r="C941" s="6">
        <f t="shared" ca="1" si="73"/>
        <v>2.0996441281138756E-2</v>
      </c>
      <c r="D941" vm="5257">
        <f ca="1"/>
        <v>43728</v>
      </c>
      <c r="E941" vm="5259">
        <f ca="1"/>
        <v>142.94999999999999</v>
      </c>
      <c r="F941" s="6">
        <f t="shared" ca="1" si="74"/>
        <v>1.1820498301245763E-2</v>
      </c>
      <c r="G941" vm="5257">
        <f t="shared" ca="1" si="70"/>
        <v>43728</v>
      </c>
      <c r="H941" s="28">
        <f t="shared" ca="1" si="71"/>
        <v>0.20069954529555792</v>
      </c>
      <c r="I941" s="28">
        <f t="shared" ca="1" si="72"/>
        <v>0.1830270504215398</v>
      </c>
    </row>
    <row r="942" spans="1:9" x14ac:dyDescent="0.25">
      <c r="A942" vm="5260">
        <f ca="1"/>
        <v>43731</v>
      </c>
      <c r="B942" vm="5261">
        <f ca="1"/>
        <v>29.16</v>
      </c>
      <c r="C942" s="6">
        <f t="shared" ca="1" si="73"/>
        <v>1.6382014639247044E-2</v>
      </c>
      <c r="D942" vm="5260">
        <f ca="1"/>
        <v>43731</v>
      </c>
      <c r="E942" vm="5220">
        <f ca="1"/>
        <v>143.75</v>
      </c>
      <c r="F942" s="6">
        <f t="shared" ca="1" si="74"/>
        <v>5.5963623644632587E-3</v>
      </c>
      <c r="G942" vm="5260">
        <f t="shared" ca="1" si="70"/>
        <v>43731</v>
      </c>
      <c r="H942" s="28">
        <f t="shared" ca="1" si="71"/>
        <v>0.20285217391304347</v>
      </c>
      <c r="I942" s="28">
        <f t="shared" ca="1" si="72"/>
        <v>0.1830270504215398</v>
      </c>
    </row>
    <row r="943" spans="1:9" x14ac:dyDescent="0.25">
      <c r="A943" vm="5262">
        <f ca="1"/>
        <v>43732</v>
      </c>
      <c r="B943" vm="5263">
        <f ca="1"/>
        <v>29.49</v>
      </c>
      <c r="C943" s="6">
        <f t="shared" ca="1" si="73"/>
        <v>1.1316872427983515E-2</v>
      </c>
      <c r="D943" vm="5262">
        <f ca="1"/>
        <v>43732</v>
      </c>
      <c r="E943" vm="5264">
        <f ca="1"/>
        <v>144.51</v>
      </c>
      <c r="F943" s="6">
        <f t="shared" ca="1" si="74"/>
        <v>5.2869565217390502E-3</v>
      </c>
      <c r="G943" vm="5262">
        <f t="shared" ca="1" si="70"/>
        <v>43732</v>
      </c>
      <c r="H943" s="28">
        <f t="shared" ca="1" si="71"/>
        <v>0.20406892256591239</v>
      </c>
      <c r="I943" s="28">
        <f t="shared" ca="1" si="72"/>
        <v>0.1830270504215398</v>
      </c>
    </row>
    <row r="944" spans="1:9" x14ac:dyDescent="0.25">
      <c r="A944" vm="5265">
        <f ca="1"/>
        <v>43733</v>
      </c>
      <c r="B944" vm="5266">
        <f ca="1"/>
        <v>28.43</v>
      </c>
      <c r="C944" s="6">
        <f t="shared" ca="1" si="73"/>
        <v>-3.5944387928111166E-2</v>
      </c>
      <c r="D944" vm="5265">
        <f ca="1"/>
        <v>43733</v>
      </c>
      <c r="E944" vm="5267">
        <f ca="1"/>
        <v>141.83000000000001</v>
      </c>
      <c r="F944" s="6">
        <f t="shared" ca="1" si="74"/>
        <v>-1.8545429382049505E-2</v>
      </c>
      <c r="G944" vm="5265">
        <f t="shared" ca="1" si="70"/>
        <v>43733</v>
      </c>
      <c r="H944" s="28">
        <f t="shared" ca="1" si="71"/>
        <v>0.20045124444757806</v>
      </c>
      <c r="I944" s="28">
        <f t="shared" ca="1" si="72"/>
        <v>0.1830270504215398</v>
      </c>
    </row>
    <row r="945" spans="1:9" x14ac:dyDescent="0.25">
      <c r="A945" vm="5268">
        <f ca="1"/>
        <v>43734</v>
      </c>
      <c r="B945" vm="5269">
        <f ca="1"/>
        <v>28.11</v>
      </c>
      <c r="C945" s="6">
        <f t="shared" ca="1" si="73"/>
        <v>-1.1255715793176191E-2</v>
      </c>
      <c r="D945" vm="5268">
        <f ca="1"/>
        <v>43734</v>
      </c>
      <c r="E945" vm="5270">
        <f ca="1"/>
        <v>141.79</v>
      </c>
      <c r="F945" s="6">
        <f t="shared" ca="1" si="74"/>
        <v>-2.8202777973640458E-4</v>
      </c>
      <c r="G945" vm="5268">
        <f t="shared" ca="1" si="70"/>
        <v>43734</v>
      </c>
      <c r="H945" s="28">
        <f t="shared" ca="1" si="71"/>
        <v>0.19825093448056985</v>
      </c>
      <c r="I945" s="28">
        <f t="shared" ca="1" si="72"/>
        <v>0.1830270504215398</v>
      </c>
    </row>
    <row r="946" spans="1:9" x14ac:dyDescent="0.25">
      <c r="A946" vm="5271">
        <f ca="1"/>
        <v>43735</v>
      </c>
      <c r="B946" vm="5272">
        <f ca="1"/>
        <v>27.45</v>
      </c>
      <c r="C946" s="6">
        <f t="shared" ca="1" si="73"/>
        <v>-2.3479188900747072E-2</v>
      </c>
      <c r="D946" vm="5271">
        <f ca="1"/>
        <v>43735</v>
      </c>
      <c r="E946" vm="5273">
        <f ca="1"/>
        <v>141.06</v>
      </c>
      <c r="F946" s="6">
        <f t="shared" ca="1" si="74"/>
        <v>-5.1484589886451326E-3</v>
      </c>
      <c r="G946" vm="5271">
        <f t="shared" ca="1" si="70"/>
        <v>43735</v>
      </c>
      <c r="H946" s="28">
        <f t="shared" ca="1" si="71"/>
        <v>0.19459804338579328</v>
      </c>
      <c r="I946" s="28">
        <f t="shared" ca="1" si="72"/>
        <v>0.1830270504215398</v>
      </c>
    </row>
    <row r="947" spans="1:9" x14ac:dyDescent="0.25">
      <c r="A947" vm="5274">
        <f ca="1"/>
        <v>43738</v>
      </c>
      <c r="B947" vm="3337">
        <f ca="1"/>
        <v>26.71</v>
      </c>
      <c r="C947" s="6">
        <f t="shared" ca="1" si="73"/>
        <v>-2.6958105646630148E-2</v>
      </c>
      <c r="D947" vm="5274">
        <f ca="1"/>
        <v>43738</v>
      </c>
      <c r="E947" vm="5275">
        <f ca="1"/>
        <v>138.87</v>
      </c>
      <c r="F947" s="6">
        <f t="shared" ca="1" si="74"/>
        <v>-1.5525308379413016E-2</v>
      </c>
      <c r="G947" vm="5274">
        <f t="shared" ca="1" si="70"/>
        <v>43738</v>
      </c>
      <c r="H947" s="28">
        <f t="shared" ca="1" si="71"/>
        <v>0.19233815798948656</v>
      </c>
      <c r="I947" s="28">
        <f t="shared" ca="1" si="72"/>
        <v>0.1830270504215398</v>
      </c>
    </row>
    <row r="948" spans="1:9" x14ac:dyDescent="0.25">
      <c r="A948" vm="5276">
        <f ca="1"/>
        <v>43739</v>
      </c>
      <c r="B948" vm="5277">
        <f ca="1"/>
        <v>26.92</v>
      </c>
      <c r="C948" s="6">
        <f t="shared" ca="1" si="73"/>
        <v>7.8622238861849603E-3</v>
      </c>
      <c r="D948" vm="5276">
        <f ca="1"/>
        <v>43739</v>
      </c>
      <c r="E948" vm="5278">
        <f ca="1"/>
        <v>139.63</v>
      </c>
      <c r="F948" s="6">
        <f t="shared" ca="1" si="74"/>
        <v>5.4727442932238635E-3</v>
      </c>
      <c r="G948" vm="5276">
        <f t="shared" ca="1" si="70"/>
        <v>43739</v>
      </c>
      <c r="H948" s="28">
        <f t="shared" ca="1" si="71"/>
        <v>0.19279524457494809</v>
      </c>
      <c r="I948" s="28">
        <f t="shared" ca="1" si="72"/>
        <v>0.1830270504215398</v>
      </c>
    </row>
    <row r="949" spans="1:9" x14ac:dyDescent="0.25">
      <c r="A949" vm="5279">
        <f ca="1"/>
        <v>43740</v>
      </c>
      <c r="B949" vm="5280">
        <f ca="1"/>
        <v>27.41</v>
      </c>
      <c r="C949" s="6">
        <f t="shared" ca="1" si="73"/>
        <v>1.8202080237741391E-2</v>
      </c>
      <c r="D949" vm="5279">
        <f ca="1"/>
        <v>43740</v>
      </c>
      <c r="E949" vm="5177">
        <f ca="1"/>
        <v>141.26</v>
      </c>
      <c r="F949" s="6">
        <f t="shared" ca="1" si="74"/>
        <v>1.1673709088304784E-2</v>
      </c>
      <c r="G949" vm="5279">
        <f t="shared" ca="1" si="70"/>
        <v>43740</v>
      </c>
      <c r="H949" s="28">
        <f t="shared" ca="1" si="71"/>
        <v>0.19403936004530653</v>
      </c>
      <c r="I949" s="28">
        <f t="shared" ca="1" si="72"/>
        <v>0.1830270504215398</v>
      </c>
    </row>
    <row r="950" spans="1:9" x14ac:dyDescent="0.25">
      <c r="A950" vm="5281">
        <f ca="1"/>
        <v>43741</v>
      </c>
      <c r="B950" vm="5282">
        <f ca="1"/>
        <v>27.25</v>
      </c>
      <c r="C950" s="6">
        <f t="shared" ca="1" si="73"/>
        <v>-5.8372856621671243E-3</v>
      </c>
      <c r="D950" vm="5281">
        <f ca="1"/>
        <v>43741</v>
      </c>
      <c r="E950" vm="5283">
        <f ca="1"/>
        <v>141.9</v>
      </c>
      <c r="F950" s="6">
        <f t="shared" ca="1" si="74"/>
        <v>4.5306526971542471E-3</v>
      </c>
      <c r="G950" vm="5281">
        <f t="shared" ca="1" si="70"/>
        <v>43741</v>
      </c>
      <c r="H950" s="28">
        <f t="shared" ca="1" si="71"/>
        <v>0.19203664552501762</v>
      </c>
      <c r="I950" s="28">
        <f t="shared" ca="1" si="72"/>
        <v>0.1830270504215398</v>
      </c>
    </row>
    <row r="951" spans="1:9" x14ac:dyDescent="0.25">
      <c r="A951" vm="5284">
        <f ca="1"/>
        <v>43742</v>
      </c>
      <c r="B951" vm="5138">
        <f ca="1"/>
        <v>27.87</v>
      </c>
      <c r="C951" s="6">
        <f t="shared" ca="1" si="73"/>
        <v>2.2752293577981586E-2</v>
      </c>
      <c r="D951" vm="5284">
        <f ca="1"/>
        <v>43742</v>
      </c>
      <c r="E951" vm="5283">
        <f ca="1"/>
        <v>141.9</v>
      </c>
      <c r="F951" s="6">
        <f t="shared" ca="1" si="74"/>
        <v>0</v>
      </c>
      <c r="G951" vm="5284">
        <f t="shared" ca="1" si="70"/>
        <v>43742</v>
      </c>
      <c r="H951" s="28">
        <f t="shared" ca="1" si="71"/>
        <v>0.19640591966173362</v>
      </c>
      <c r="I951" s="28">
        <f t="shared" ca="1" si="72"/>
        <v>0.1830270504215398</v>
      </c>
    </row>
    <row r="952" spans="1:9" x14ac:dyDescent="0.25">
      <c r="A952" vm="5285">
        <f ca="1"/>
        <v>43745</v>
      </c>
      <c r="B952" vm="5286">
        <f ca="1"/>
        <v>27.58</v>
      </c>
      <c r="C952" s="6">
        <f t="shared" ca="1" si="73"/>
        <v>-1.0405453893075123E-2</v>
      </c>
      <c r="D952" vm="5285">
        <f ca="1"/>
        <v>43745</v>
      </c>
      <c r="E952" vm="5287">
        <f ca="1"/>
        <v>140.69</v>
      </c>
      <c r="F952" s="6">
        <f t="shared" ca="1" si="74"/>
        <v>-8.5271317829458404E-3</v>
      </c>
      <c r="G952" vm="5285">
        <f t="shared" ca="1" si="70"/>
        <v>43745</v>
      </c>
      <c r="H952" s="28">
        <f t="shared" ca="1" si="71"/>
        <v>0.19603383325040868</v>
      </c>
      <c r="I952" s="28">
        <f t="shared" ca="1" si="72"/>
        <v>0.1830270504215398</v>
      </c>
    </row>
    <row r="953" spans="1:9" x14ac:dyDescent="0.25">
      <c r="A953" vm="5288">
        <f ca="1"/>
        <v>43746</v>
      </c>
      <c r="B953" vm="5289">
        <f ca="1"/>
        <v>28.36</v>
      </c>
      <c r="C953" s="6">
        <f t="shared" ca="1" si="73"/>
        <v>2.8281363306744023E-2</v>
      </c>
      <c r="D953" vm="5288">
        <f ca="1"/>
        <v>43746</v>
      </c>
      <c r="E953" vm="5231">
        <f ca="1"/>
        <v>141.91999999999999</v>
      </c>
      <c r="F953" s="6">
        <f t="shared" ca="1" si="74"/>
        <v>8.7426256308194006E-3</v>
      </c>
      <c r="G953" vm="5288">
        <f t="shared" ca="1" si="70"/>
        <v>43746</v>
      </c>
      <c r="H953" s="28">
        <f t="shared" ca="1" si="71"/>
        <v>0.19983089064261558</v>
      </c>
      <c r="I953" s="28">
        <f t="shared" ca="1" si="72"/>
        <v>0.1830270504215398</v>
      </c>
    </row>
    <row r="954" spans="1:9" x14ac:dyDescent="0.25">
      <c r="A954" vm="5290">
        <f ca="1"/>
        <v>43747</v>
      </c>
      <c r="B954" vm="5291">
        <f ca="1"/>
        <v>28.05</v>
      </c>
      <c r="C954" s="6">
        <f t="shared" ca="1" si="73"/>
        <v>-1.093088857545832E-2</v>
      </c>
      <c r="D954" vm="5290">
        <f ca="1"/>
        <v>43747</v>
      </c>
      <c r="E954" vm="5292">
        <f ca="1"/>
        <v>142.05000000000001</v>
      </c>
      <c r="F954" s="6">
        <f t="shared" ca="1" si="74"/>
        <v>9.1600901916599753E-4</v>
      </c>
      <c r="G954" vm="5290">
        <f t="shared" ca="1" si="70"/>
        <v>43747</v>
      </c>
      <c r="H954" s="28">
        <f t="shared" ca="1" si="71"/>
        <v>0.19746568109820484</v>
      </c>
      <c r="I954" s="28">
        <f t="shared" ca="1" si="72"/>
        <v>0.1830270504215398</v>
      </c>
    </row>
    <row r="955" spans="1:9" x14ac:dyDescent="0.25">
      <c r="A955" vm="5293">
        <f ca="1"/>
        <v>43748</v>
      </c>
      <c r="B955" vm="5291">
        <f ca="1"/>
        <v>28.05</v>
      </c>
      <c r="C955" s="6">
        <f t="shared" ca="1" si="73"/>
        <v>0</v>
      </c>
      <c r="D955" vm="5293">
        <f ca="1"/>
        <v>43748</v>
      </c>
      <c r="E955" vm="5294">
        <f ca="1"/>
        <v>140.81</v>
      </c>
      <c r="F955" s="6">
        <f t="shared" ca="1" si="74"/>
        <v>-8.7293206617389263E-3</v>
      </c>
      <c r="G955" vm="5293">
        <f t="shared" ca="1" si="70"/>
        <v>43748</v>
      </c>
      <c r="H955" s="28">
        <f t="shared" ca="1" si="71"/>
        <v>0.19920460194588452</v>
      </c>
      <c r="I955" s="28">
        <f t="shared" ca="1" si="72"/>
        <v>0.1830270504215398</v>
      </c>
    </row>
    <row r="956" spans="1:9" x14ac:dyDescent="0.25">
      <c r="A956" vm="5295">
        <f ca="1"/>
        <v>43749</v>
      </c>
      <c r="B956" vm="3462">
        <f ca="1"/>
        <v>26.97</v>
      </c>
      <c r="C956" s="6">
        <f t="shared" ca="1" si="73"/>
        <v>-3.8502673796791509E-2</v>
      </c>
      <c r="D956" vm="5295">
        <f ca="1"/>
        <v>43749</v>
      </c>
      <c r="E956" vm="5296">
        <f ca="1"/>
        <v>140.03</v>
      </c>
      <c r="F956" s="6">
        <f t="shared" ca="1" si="74"/>
        <v>-5.539379305447012E-3</v>
      </c>
      <c r="G956" vm="5295">
        <f t="shared" ca="1" si="70"/>
        <v>43749</v>
      </c>
      <c r="H956" s="28">
        <f t="shared" ca="1" si="71"/>
        <v>0.19260158537456259</v>
      </c>
      <c r="I956" s="28">
        <f t="shared" ca="1" si="72"/>
        <v>0.1830270504215398</v>
      </c>
    </row>
    <row r="957" spans="1:9" x14ac:dyDescent="0.25">
      <c r="A957" vm="5297">
        <f ca="1"/>
        <v>43752</v>
      </c>
      <c r="B957" vm="5298">
        <f ca="1"/>
        <v>27.07</v>
      </c>
      <c r="C957" s="6">
        <f t="shared" ca="1" si="73"/>
        <v>3.7078235076011268E-3</v>
      </c>
      <c r="D957" vm="5297">
        <f ca="1"/>
        <v>43752</v>
      </c>
      <c r="E957" vm="5299">
        <f ca="1"/>
        <v>140.59</v>
      </c>
      <c r="F957" s="6">
        <f t="shared" ca="1" si="74"/>
        <v>3.9991430407770867E-3</v>
      </c>
      <c r="G957" vm="5297">
        <f t="shared" ca="1" si="70"/>
        <v>43752</v>
      </c>
      <c r="H957" s="28">
        <f t="shared" ca="1" si="71"/>
        <v>0.19254570026317661</v>
      </c>
      <c r="I957" s="28">
        <f t="shared" ca="1" si="72"/>
        <v>0.1830270504215398</v>
      </c>
    </row>
    <row r="958" spans="1:9" x14ac:dyDescent="0.25">
      <c r="A958" vm="5300">
        <f ca="1"/>
        <v>43753</v>
      </c>
      <c r="B958" vm="5301">
        <f ca="1"/>
        <v>26.19</v>
      </c>
      <c r="C958" s="6">
        <f t="shared" ca="1" si="73"/>
        <v>-3.2508311784262944E-2</v>
      </c>
      <c r="D958" vm="5300">
        <f ca="1"/>
        <v>43753</v>
      </c>
      <c r="E958" vm="5302">
        <f ca="1"/>
        <v>139.61000000000001</v>
      </c>
      <c r="F958" s="6">
        <f t="shared" ca="1" si="74"/>
        <v>-6.9706237997011478E-3</v>
      </c>
      <c r="G958" vm="5300">
        <f t="shared" ca="1" si="70"/>
        <v>43753</v>
      </c>
      <c r="H958" s="28">
        <f t="shared" ca="1" si="71"/>
        <v>0.18759401189026573</v>
      </c>
      <c r="I958" s="28">
        <f t="shared" ca="1" si="72"/>
        <v>0.1830270504215398</v>
      </c>
    </row>
    <row r="959" spans="1:9" x14ac:dyDescent="0.25">
      <c r="A959" vm="5303">
        <f ca="1"/>
        <v>43754</v>
      </c>
      <c r="B959" vm="3337">
        <f ca="1"/>
        <v>26.71</v>
      </c>
      <c r="C959" s="6">
        <f t="shared" ca="1" si="73"/>
        <v>1.9854906452844601E-2</v>
      </c>
      <c r="D959" vm="5303">
        <f ca="1"/>
        <v>43754</v>
      </c>
      <c r="E959" vm="5304">
        <f ca="1"/>
        <v>140.41</v>
      </c>
      <c r="F959" s="6">
        <f t="shared" ca="1" si="74"/>
        <v>5.7302485495307476E-3</v>
      </c>
      <c r="G959" vm="5303">
        <f t="shared" ca="1" si="70"/>
        <v>43754</v>
      </c>
      <c r="H959" s="28">
        <f t="shared" ca="1" si="71"/>
        <v>0.19022861619542769</v>
      </c>
      <c r="I959" s="28">
        <f t="shared" ca="1" si="72"/>
        <v>0.1830270504215398</v>
      </c>
    </row>
    <row r="960" spans="1:9" x14ac:dyDescent="0.25">
      <c r="A960" vm="5305">
        <f ca="1"/>
        <v>43755</v>
      </c>
      <c r="B960" vm="5306">
        <f ca="1"/>
        <v>27.08</v>
      </c>
      <c r="C960" s="6">
        <f t="shared" ca="1" si="73"/>
        <v>1.3852489704230475E-2</v>
      </c>
      <c r="D960" vm="5305">
        <f ca="1"/>
        <v>43755</v>
      </c>
      <c r="E960" vm="5307">
        <f ca="1"/>
        <v>140.61000000000001</v>
      </c>
      <c r="F960" s="6">
        <f t="shared" ca="1" si="74"/>
        <v>1.4243999715122246E-3</v>
      </c>
      <c r="G960" vm="5305">
        <f t="shared" ca="1" si="70"/>
        <v>43755</v>
      </c>
      <c r="H960" s="28">
        <f t="shared" ca="1" si="71"/>
        <v>0.19258943176161009</v>
      </c>
      <c r="I960" s="28">
        <f t="shared" ca="1" si="72"/>
        <v>0.1830270504215398</v>
      </c>
    </row>
    <row r="961" spans="1:9" x14ac:dyDescent="0.25">
      <c r="A961" vm="5308">
        <f ca="1"/>
        <v>43756</v>
      </c>
      <c r="B961" vm="5309">
        <f ca="1"/>
        <v>27.12</v>
      </c>
      <c r="C961" s="6">
        <f t="shared" ca="1" si="73"/>
        <v>1.477104874446189E-3</v>
      </c>
      <c r="D961" vm="5308">
        <f ca="1"/>
        <v>43756</v>
      </c>
      <c r="E961" vm="5310">
        <f ca="1"/>
        <v>140.46</v>
      </c>
      <c r="F961" s="6">
        <f t="shared" ca="1" si="74"/>
        <v>-1.0667804565820393E-3</v>
      </c>
      <c r="G961" vm="5308">
        <f t="shared" ca="1" si="70"/>
        <v>43756</v>
      </c>
      <c r="H961" s="28">
        <f t="shared" ca="1" si="71"/>
        <v>0.19307988039299445</v>
      </c>
      <c r="I961" s="28">
        <f t="shared" ca="1" si="72"/>
        <v>0.1830270504215398</v>
      </c>
    </row>
    <row r="962" spans="1:9" x14ac:dyDescent="0.25">
      <c r="A962" vm="5311">
        <f ca="1"/>
        <v>43759</v>
      </c>
      <c r="B962" vm="5312">
        <f ca="1"/>
        <v>26.58</v>
      </c>
      <c r="C962" s="6">
        <f t="shared" ca="1" si="73"/>
        <v>-1.9911504424778848E-2</v>
      </c>
      <c r="D962" vm="5311">
        <f ca="1"/>
        <v>43759</v>
      </c>
      <c r="E962" vm="5313">
        <f ca="1"/>
        <v>139.79</v>
      </c>
      <c r="F962" s="6">
        <f t="shared" ca="1" si="74"/>
        <v>-4.7700412928949332E-3</v>
      </c>
      <c r="G962" vm="5311">
        <f t="shared" ca="1" si="70"/>
        <v>43759</v>
      </c>
      <c r="H962" s="28">
        <f t="shared" ca="1" si="71"/>
        <v>0.19014235639173044</v>
      </c>
      <c r="I962" s="28">
        <f t="shared" ca="1" si="72"/>
        <v>0.1830270504215398</v>
      </c>
    </row>
    <row r="963" spans="1:9" x14ac:dyDescent="0.25">
      <c r="A963" vm="5314">
        <f ca="1"/>
        <v>43760</v>
      </c>
      <c r="B963" vm="5315">
        <f ca="1"/>
        <v>26.54</v>
      </c>
      <c r="C963" s="6">
        <f t="shared" ca="1" si="73"/>
        <v>-1.5048908954100604E-3</v>
      </c>
      <c r="D963" vm="5314">
        <f ca="1"/>
        <v>43760</v>
      </c>
      <c r="E963" vm="5316">
        <f ca="1"/>
        <v>140.19999999999999</v>
      </c>
      <c r="F963" s="6">
        <f t="shared" ca="1" si="74"/>
        <v>2.9329708848988556E-3</v>
      </c>
      <c r="G963" vm="5314">
        <f t="shared" ca="1" si="70"/>
        <v>43760</v>
      </c>
      <c r="H963" s="28">
        <f t="shared" ca="1" si="71"/>
        <v>0.18930099857346649</v>
      </c>
      <c r="I963" s="28">
        <f t="shared" ca="1" si="72"/>
        <v>0.1830270504215398</v>
      </c>
    </row>
    <row r="964" spans="1:9" x14ac:dyDescent="0.25">
      <c r="A964" vm="5317">
        <f ca="1"/>
        <v>43761</v>
      </c>
      <c r="B964" vm="5318">
        <f ca="1"/>
        <v>26.81</v>
      </c>
      <c r="C964" s="6">
        <f t="shared" ca="1" si="73"/>
        <v>1.0173323285606717E-2</v>
      </c>
      <c r="D964" vm="5317">
        <f ca="1"/>
        <v>43761</v>
      </c>
      <c r="E964" vm="5319">
        <f ca="1"/>
        <v>140.53</v>
      </c>
      <c r="F964" s="6">
        <f t="shared" ca="1" si="74"/>
        <v>2.3537803138373725E-3</v>
      </c>
      <c r="G964" vm="5317">
        <f t="shared" ca="1" si="70"/>
        <v>43761</v>
      </c>
      <c r="H964" s="28">
        <f t="shared" ca="1" si="71"/>
        <v>0.19077776987120187</v>
      </c>
      <c r="I964" s="28">
        <f t="shared" ca="1" si="72"/>
        <v>0.1830270504215398</v>
      </c>
    </row>
    <row r="965" spans="1:9" x14ac:dyDescent="0.25">
      <c r="A965" vm="5320">
        <f ca="1"/>
        <v>43762</v>
      </c>
      <c r="B965" vm="5321">
        <f ca="1"/>
        <v>27.52</v>
      </c>
      <c r="C965" s="6">
        <f t="shared" ca="1" si="73"/>
        <v>2.648265572547559E-2</v>
      </c>
      <c r="D965" vm="5320">
        <f ca="1"/>
        <v>43762</v>
      </c>
      <c r="E965" vm="5322">
        <f ca="1"/>
        <v>141.53</v>
      </c>
      <c r="F965" s="6">
        <f t="shared" ca="1" si="74"/>
        <v>7.1159183092577294E-3</v>
      </c>
      <c r="G965" vm="5320">
        <f t="shared" ca="1" si="70"/>
        <v>43762</v>
      </c>
      <c r="H965" s="28">
        <f t="shared" ca="1" si="71"/>
        <v>0.1944464071221649</v>
      </c>
      <c r="I965" s="28">
        <f t="shared" ca="1" si="72"/>
        <v>0.1830270504215398</v>
      </c>
    </row>
    <row r="966" spans="1:9" x14ac:dyDescent="0.25">
      <c r="A966" vm="5323">
        <f ca="1"/>
        <v>43763</v>
      </c>
      <c r="B966" vm="3518">
        <f ca="1"/>
        <v>27.74</v>
      </c>
      <c r="C966" s="6">
        <f t="shared" ca="1" si="73"/>
        <v>7.9941860465115866E-3</v>
      </c>
      <c r="D966" vm="5323">
        <f ca="1"/>
        <v>43763</v>
      </c>
      <c r="E966" vm="5324">
        <f ca="1"/>
        <v>141.86000000000001</v>
      </c>
      <c r="F966" s="6">
        <f t="shared" ca="1" si="74"/>
        <v>2.3316611319155189E-3</v>
      </c>
      <c r="G966" vm="5323">
        <f t="shared" ref="G966:G1029" ca="1" si="75">D966</f>
        <v>43763</v>
      </c>
      <c r="H966" s="28">
        <f t="shared" ref="H966:H1029" ca="1" si="76">B966/E966</f>
        <v>0.19554490342591285</v>
      </c>
      <c r="I966" s="28">
        <f t="shared" ref="I966:I1029" ca="1" si="77">AVERAGE(H$5:H$2457)</f>
        <v>0.1830270504215398</v>
      </c>
    </row>
    <row r="967" spans="1:9" x14ac:dyDescent="0.25">
      <c r="A967" vm="5325">
        <f ca="1"/>
        <v>43766</v>
      </c>
      <c r="B967" vm="3340">
        <f ca="1"/>
        <v>27.06</v>
      </c>
      <c r="C967" s="6">
        <f t="shared" ref="C967:C1030" ca="1" si="78">B967/B966-1</f>
        <v>-2.4513338139870222E-2</v>
      </c>
      <c r="D967" vm="5325">
        <f ca="1"/>
        <v>43766</v>
      </c>
      <c r="E967" vm="5326">
        <f ca="1"/>
        <v>140.63999999999999</v>
      </c>
      <c r="F967" s="6">
        <f t="shared" ref="F967:F1030" ca="1" si="79">E967/E966-1</f>
        <v>-8.6000281968139358E-3</v>
      </c>
      <c r="G967" vm="5325">
        <f t="shared" ca="1" si="75"/>
        <v>43766</v>
      </c>
      <c r="H967" s="28">
        <f t="shared" ca="1" si="76"/>
        <v>0.1924061433447099</v>
      </c>
      <c r="I967" s="28">
        <f t="shared" ca="1" si="77"/>
        <v>0.1830270504215398</v>
      </c>
    </row>
    <row r="968" spans="1:9" x14ac:dyDescent="0.25">
      <c r="A968" vm="5327">
        <f ca="1"/>
        <v>43767</v>
      </c>
      <c r="B968" vm="5328">
        <f ca="1"/>
        <v>27.21</v>
      </c>
      <c r="C968" s="6">
        <f t="shared" ca="1" si="78"/>
        <v>5.5432372505543892E-3</v>
      </c>
      <c r="D968" vm="5327">
        <f ca="1"/>
        <v>43767</v>
      </c>
      <c r="E968" vm="5329">
        <f ca="1"/>
        <v>140.25</v>
      </c>
      <c r="F968" s="6">
        <f t="shared" ca="1" si="79"/>
        <v>-2.7730375426620046E-3</v>
      </c>
      <c r="G968" vm="5327">
        <f t="shared" ca="1" si="75"/>
        <v>43767</v>
      </c>
      <c r="H968" s="28">
        <f t="shared" ca="1" si="76"/>
        <v>0.19401069518716579</v>
      </c>
      <c r="I968" s="28">
        <f t="shared" ca="1" si="77"/>
        <v>0.1830270504215398</v>
      </c>
    </row>
    <row r="969" spans="1:9" x14ac:dyDescent="0.25">
      <c r="A969" vm="5330">
        <f ca="1"/>
        <v>43768</v>
      </c>
      <c r="B969" vm="5272">
        <f ca="1"/>
        <v>27.45</v>
      </c>
      <c r="C969" s="6">
        <f t="shared" ca="1" si="78"/>
        <v>8.8202866593163343E-3</v>
      </c>
      <c r="D969" vm="5330">
        <f ca="1"/>
        <v>43768</v>
      </c>
      <c r="E969" vm="5171">
        <f ca="1"/>
        <v>141.02000000000001</v>
      </c>
      <c r="F969" s="6">
        <f t="shared" ca="1" si="79"/>
        <v>5.4901960784314863E-3</v>
      </c>
      <c r="G969" vm="5330">
        <f t="shared" ca="1" si="75"/>
        <v>43768</v>
      </c>
      <c r="H969" s="28">
        <f t="shared" ca="1" si="76"/>
        <v>0.19465324067508152</v>
      </c>
      <c r="I969" s="28">
        <f t="shared" ca="1" si="77"/>
        <v>0.1830270504215398</v>
      </c>
    </row>
    <row r="970" spans="1:9" x14ac:dyDescent="0.25">
      <c r="A970" vm="5331">
        <f ca="1"/>
        <v>43769</v>
      </c>
      <c r="B970" vm="5141">
        <f ca="1"/>
        <v>28.15</v>
      </c>
      <c r="C970" s="6">
        <f t="shared" ca="1" si="78"/>
        <v>2.5500910746812266E-2</v>
      </c>
      <c r="D970" vm="5331">
        <f ca="1"/>
        <v>43769</v>
      </c>
      <c r="E970" vm="5332">
        <f ca="1"/>
        <v>142.43</v>
      </c>
      <c r="F970" s="6">
        <f t="shared" ca="1" si="79"/>
        <v>9.9985817614522965E-3</v>
      </c>
      <c r="G970" vm="5331">
        <f t="shared" ca="1" si="75"/>
        <v>43769</v>
      </c>
      <c r="H970" s="28">
        <f t="shared" ca="1" si="76"/>
        <v>0.19764094642982516</v>
      </c>
      <c r="I970" s="28">
        <f t="shared" ca="1" si="77"/>
        <v>0.1830270504215398</v>
      </c>
    </row>
    <row r="971" spans="1:9" x14ac:dyDescent="0.25">
      <c r="A971" vm="5333">
        <f ca="1"/>
        <v>43770</v>
      </c>
      <c r="B971" vm="5334">
        <f ca="1"/>
        <v>28.01</v>
      </c>
      <c r="C971" s="6">
        <f t="shared" ca="1" si="78"/>
        <v>-4.9733570159856688E-3</v>
      </c>
      <c r="D971" vm="5333">
        <f ca="1"/>
        <v>43770</v>
      </c>
      <c r="E971" vm="5335">
        <f ca="1"/>
        <v>142.56</v>
      </c>
      <c r="F971" s="6">
        <f t="shared" ca="1" si="79"/>
        <v>9.1272905988892816E-4</v>
      </c>
      <c r="G971" vm="5333">
        <f t="shared" ca="1" si="75"/>
        <v>43770</v>
      </c>
      <c r="H971" s="28">
        <f t="shared" ca="1" si="76"/>
        <v>0.19647867564534233</v>
      </c>
      <c r="I971" s="28">
        <f t="shared" ca="1" si="77"/>
        <v>0.1830270504215398</v>
      </c>
    </row>
    <row r="972" spans="1:9" x14ac:dyDescent="0.25">
      <c r="A972" vm="5336">
        <f ca="1"/>
        <v>43773</v>
      </c>
      <c r="B972" vm="5321">
        <f ca="1"/>
        <v>27.52</v>
      </c>
      <c r="C972" s="6">
        <f t="shared" ca="1" si="78"/>
        <v>-1.7493752231345971E-2</v>
      </c>
      <c r="D972" vm="5336">
        <f ca="1"/>
        <v>43773</v>
      </c>
      <c r="E972" vm="5337">
        <f ca="1"/>
        <v>142.15</v>
      </c>
      <c r="F972" s="6">
        <f t="shared" ca="1" si="79"/>
        <v>-2.875982042648717E-3</v>
      </c>
      <c r="G972" vm="5336">
        <f t="shared" ca="1" si="75"/>
        <v>43773</v>
      </c>
      <c r="H972" s="28">
        <f t="shared" ca="1" si="76"/>
        <v>0.193598311642631</v>
      </c>
      <c r="I972" s="28">
        <f t="shared" ca="1" si="77"/>
        <v>0.1830270504215398</v>
      </c>
    </row>
    <row r="973" spans="1:9" x14ac:dyDescent="0.25">
      <c r="A973" vm="5338">
        <f ca="1"/>
        <v>43774</v>
      </c>
      <c r="B973" vm="3462">
        <f ca="1"/>
        <v>26.97</v>
      </c>
      <c r="C973" s="6">
        <f t="shared" ca="1" si="78"/>
        <v>-1.9985465116279078E-2</v>
      </c>
      <c r="D973" vm="5338">
        <f ca="1"/>
        <v>43774</v>
      </c>
      <c r="E973" vm="5339">
        <f ca="1"/>
        <v>139.85</v>
      </c>
      <c r="F973" s="6">
        <f t="shared" ca="1" si="79"/>
        <v>-1.6180091452690948E-2</v>
      </c>
      <c r="G973" vm="5338">
        <f t="shared" ca="1" si="75"/>
        <v>43774</v>
      </c>
      <c r="H973" s="28">
        <f t="shared" ca="1" si="76"/>
        <v>0.19284948158741508</v>
      </c>
      <c r="I973" s="28">
        <f t="shared" ca="1" si="77"/>
        <v>0.1830270504215398</v>
      </c>
    </row>
    <row r="974" spans="1:9" x14ac:dyDescent="0.25">
      <c r="A974" vm="5340">
        <f ca="1"/>
        <v>43775</v>
      </c>
      <c r="B974" vm="5341">
        <f ca="1"/>
        <v>27.3</v>
      </c>
      <c r="C974" s="6">
        <f t="shared" ca="1" si="78"/>
        <v>1.2235817575083408E-2</v>
      </c>
      <c r="D974" vm="5340">
        <f ca="1"/>
        <v>43775</v>
      </c>
      <c r="E974" vm="5342">
        <f ca="1"/>
        <v>140.44999999999999</v>
      </c>
      <c r="F974" s="6">
        <f t="shared" ca="1" si="79"/>
        <v>4.2903110475509543E-3</v>
      </c>
      <c r="G974" vm="5340">
        <f t="shared" ca="1" si="75"/>
        <v>43775</v>
      </c>
      <c r="H974" s="28">
        <f t="shared" ca="1" si="76"/>
        <v>0.19437522249911002</v>
      </c>
      <c r="I974" s="28">
        <f t="shared" ca="1" si="77"/>
        <v>0.1830270504215398</v>
      </c>
    </row>
    <row r="975" spans="1:9" x14ac:dyDescent="0.25">
      <c r="A975" vm="5343">
        <f ca="1"/>
        <v>43776</v>
      </c>
      <c r="B975" vm="5344">
        <f ca="1"/>
        <v>26.49</v>
      </c>
      <c r="C975" s="6">
        <f t="shared" ca="1" si="78"/>
        <v>-2.9670329670329787E-2</v>
      </c>
      <c r="D975" vm="5343">
        <f ca="1"/>
        <v>43776</v>
      </c>
      <c r="E975" vm="5345">
        <f ca="1"/>
        <v>138.27000000000001</v>
      </c>
      <c r="F975" s="6">
        <f t="shared" ca="1" si="79"/>
        <v>-1.5521537913848138E-2</v>
      </c>
      <c r="G975" vm="5343">
        <f t="shared" ca="1" si="75"/>
        <v>43776</v>
      </c>
      <c r="H975" s="28">
        <f t="shared" ca="1" si="76"/>
        <v>0.19158168800173572</v>
      </c>
      <c r="I975" s="28">
        <f t="shared" ca="1" si="77"/>
        <v>0.1830270504215398</v>
      </c>
    </row>
    <row r="976" spans="1:9" x14ac:dyDescent="0.25">
      <c r="A976" vm="5346">
        <f ca="1"/>
        <v>43777</v>
      </c>
      <c r="B976" vm="5347">
        <f ca="1"/>
        <v>26.23</v>
      </c>
      <c r="C976" s="6">
        <f t="shared" ca="1" si="78"/>
        <v>-9.8150245375612233E-3</v>
      </c>
      <c r="D976" vm="5346">
        <f ca="1"/>
        <v>43777</v>
      </c>
      <c r="E976" vm="5348">
        <f ca="1"/>
        <v>137.38999999999999</v>
      </c>
      <c r="F976" s="6">
        <f t="shared" ca="1" si="79"/>
        <v>-6.364359586316759E-3</v>
      </c>
      <c r="G976" vm="5346">
        <f t="shared" ca="1" si="75"/>
        <v>43777</v>
      </c>
      <c r="H976" s="28">
        <f t="shared" ca="1" si="76"/>
        <v>0.19091636945920376</v>
      </c>
      <c r="I976" s="28">
        <f t="shared" ca="1" si="77"/>
        <v>0.1830270504215398</v>
      </c>
    </row>
    <row r="977" spans="1:9" x14ac:dyDescent="0.25">
      <c r="A977" vm="5349">
        <f ca="1"/>
        <v>43780</v>
      </c>
      <c r="B977" vm="5350">
        <f ca="1"/>
        <v>26.24</v>
      </c>
      <c r="C977" s="6">
        <f t="shared" ca="1" si="78"/>
        <v>3.8124285169649497E-4</v>
      </c>
      <c r="D977" vm="5349">
        <f ca="1"/>
        <v>43780</v>
      </c>
      <c r="E977" vm="5351">
        <f ca="1"/>
        <v>137.06</v>
      </c>
      <c r="F977" s="6">
        <f t="shared" ca="1" si="79"/>
        <v>-2.4019215372296232E-3</v>
      </c>
      <c r="G977" vm="5349">
        <f t="shared" ca="1" si="75"/>
        <v>43780</v>
      </c>
      <c r="H977" s="28">
        <f t="shared" ca="1" si="76"/>
        <v>0.19144900043776447</v>
      </c>
      <c r="I977" s="28">
        <f t="shared" ca="1" si="77"/>
        <v>0.1830270504215398</v>
      </c>
    </row>
    <row r="978" spans="1:9" x14ac:dyDescent="0.25">
      <c r="A978" vm="5352">
        <f ca="1"/>
        <v>43781</v>
      </c>
      <c r="B978" vm="5353">
        <f ca="1"/>
        <v>26.59</v>
      </c>
      <c r="C978" s="6">
        <f t="shared" ca="1" si="78"/>
        <v>1.3338414634146423E-2</v>
      </c>
      <c r="D978" vm="5352">
        <f ca="1"/>
        <v>43781</v>
      </c>
      <c r="E978" vm="5354">
        <f ca="1"/>
        <v>137.43</v>
      </c>
      <c r="F978" s="6">
        <f t="shared" ca="1" si="79"/>
        <v>2.6995476433679944E-3</v>
      </c>
      <c r="G978" vm="5352">
        <f t="shared" ca="1" si="75"/>
        <v>43781</v>
      </c>
      <c r="H978" s="28">
        <f t="shared" ca="1" si="76"/>
        <v>0.1934803172524194</v>
      </c>
      <c r="I978" s="28">
        <f t="shared" ca="1" si="77"/>
        <v>0.1830270504215398</v>
      </c>
    </row>
    <row r="979" spans="1:9" x14ac:dyDescent="0.25">
      <c r="A979" vm="5355">
        <f ca="1"/>
        <v>43782</v>
      </c>
      <c r="B979" vm="5356">
        <f ca="1"/>
        <v>26.75</v>
      </c>
      <c r="C979" s="6">
        <f t="shared" ca="1" si="78"/>
        <v>6.0172997367431424E-3</v>
      </c>
      <c r="D979" vm="5355">
        <f ca="1"/>
        <v>43782</v>
      </c>
      <c r="E979" vm="5357">
        <f ca="1"/>
        <v>137.97999999999999</v>
      </c>
      <c r="F979" s="6">
        <f t="shared" ca="1" si="79"/>
        <v>4.0020374008584714E-3</v>
      </c>
      <c r="G979" vm="5355">
        <f t="shared" ca="1" si="75"/>
        <v>43782</v>
      </c>
      <c r="H979" s="28">
        <f t="shared" ca="1" si="76"/>
        <v>0.19386867661979998</v>
      </c>
      <c r="I979" s="28">
        <f t="shared" ca="1" si="77"/>
        <v>0.1830270504215398</v>
      </c>
    </row>
    <row r="980" spans="1:9" x14ac:dyDescent="0.25">
      <c r="A980" vm="5358">
        <f ca="1"/>
        <v>43783</v>
      </c>
      <c r="B980" vm="5359">
        <f ca="1"/>
        <v>27</v>
      </c>
      <c r="C980" s="6">
        <f t="shared" ca="1" si="78"/>
        <v>9.3457943925232545E-3</v>
      </c>
      <c r="D980" vm="5358">
        <f ca="1"/>
        <v>43783</v>
      </c>
      <c r="E980" vm="5360">
        <f ca="1"/>
        <v>138.56</v>
      </c>
      <c r="F980" s="6">
        <f t="shared" ca="1" si="79"/>
        <v>4.2035077547470934E-3</v>
      </c>
      <c r="G980" vm="5358">
        <f t="shared" ca="1" si="75"/>
        <v>43783</v>
      </c>
      <c r="H980" s="28">
        <f t="shared" ca="1" si="76"/>
        <v>0.19486143187066973</v>
      </c>
      <c r="I980" s="28">
        <f t="shared" ca="1" si="77"/>
        <v>0.1830270504215398</v>
      </c>
    </row>
    <row r="981" spans="1:9" x14ac:dyDescent="0.25">
      <c r="A981" vm="5361">
        <f ca="1"/>
        <v>43784</v>
      </c>
      <c r="B981" vm="5362">
        <f ca="1"/>
        <v>26.74</v>
      </c>
      <c r="C981" s="6">
        <f t="shared" ca="1" si="78"/>
        <v>-9.6296296296296546E-3</v>
      </c>
      <c r="D981" vm="5361">
        <f ca="1"/>
        <v>43784</v>
      </c>
      <c r="E981" vm="5363">
        <f ca="1"/>
        <v>138.21</v>
      </c>
      <c r="F981" s="6">
        <f t="shared" ca="1" si="79"/>
        <v>-2.5259815242494321E-3</v>
      </c>
      <c r="G981" vm="5361">
        <f t="shared" ca="1" si="75"/>
        <v>43784</v>
      </c>
      <c r="H981" s="28">
        <f t="shared" ca="1" si="76"/>
        <v>0.19347369944287676</v>
      </c>
      <c r="I981" s="28">
        <f t="shared" ca="1" si="77"/>
        <v>0.1830270504215398</v>
      </c>
    </row>
    <row r="982" spans="1:9" x14ac:dyDescent="0.25">
      <c r="A982" vm="5364">
        <f ca="1"/>
        <v>43787</v>
      </c>
      <c r="B982" vm="5365">
        <f ca="1"/>
        <v>27.2</v>
      </c>
      <c r="C982" s="6">
        <f t="shared" ca="1" si="78"/>
        <v>1.7202692595362779E-2</v>
      </c>
      <c r="D982" vm="5364">
        <f ca="1"/>
        <v>43787</v>
      </c>
      <c r="E982" vm="5366">
        <f ca="1"/>
        <v>138.62</v>
      </c>
      <c r="F982" s="6">
        <f t="shared" ca="1" si="79"/>
        <v>2.9665002532377471E-3</v>
      </c>
      <c r="G982" vm="5364">
        <f t="shared" ca="1" si="75"/>
        <v>43787</v>
      </c>
      <c r="H982" s="28">
        <f t="shared" ca="1" si="76"/>
        <v>0.19621988169095367</v>
      </c>
      <c r="I982" s="28">
        <f t="shared" ca="1" si="77"/>
        <v>0.1830270504215398</v>
      </c>
    </row>
    <row r="983" spans="1:9" x14ac:dyDescent="0.25">
      <c r="A983" vm="5367">
        <f ca="1"/>
        <v>43788</v>
      </c>
      <c r="B983" vm="5368">
        <f ca="1"/>
        <v>27.23</v>
      </c>
      <c r="C983" s="6">
        <f t="shared" ca="1" si="78"/>
        <v>1.1029411764706953E-3</v>
      </c>
      <c r="D983" vm="5367">
        <f ca="1"/>
        <v>43788</v>
      </c>
      <c r="E983" vm="5369">
        <f ca="1"/>
        <v>138.69</v>
      </c>
      <c r="F983" s="6">
        <f t="shared" ca="1" si="79"/>
        <v>5.0497763670453999E-4</v>
      </c>
      <c r="G983" vm="5367">
        <f t="shared" ca="1" si="75"/>
        <v>43788</v>
      </c>
      <c r="H983" s="28">
        <f t="shared" ca="1" si="76"/>
        <v>0.19633715480568173</v>
      </c>
      <c r="I983" s="28">
        <f t="shared" ca="1" si="77"/>
        <v>0.1830270504215398</v>
      </c>
    </row>
    <row r="984" spans="1:9" x14ac:dyDescent="0.25">
      <c r="A984" vm="5370">
        <f ca="1"/>
        <v>43789</v>
      </c>
      <c r="B984" vm="5371">
        <f ca="1"/>
        <v>27.34</v>
      </c>
      <c r="C984" s="6">
        <f t="shared" ca="1" si="78"/>
        <v>4.0396621373484098E-3</v>
      </c>
      <c r="D984" vm="5370">
        <f ca="1"/>
        <v>43789</v>
      </c>
      <c r="E984" vm="5372">
        <f ca="1"/>
        <v>138.76</v>
      </c>
      <c r="F984" s="6">
        <f t="shared" ca="1" si="79"/>
        <v>5.0472276299662333E-4</v>
      </c>
      <c r="G984" vm="5370">
        <f t="shared" ca="1" si="75"/>
        <v>43789</v>
      </c>
      <c r="H984" s="28">
        <f t="shared" ca="1" si="76"/>
        <v>0.1970308446238109</v>
      </c>
      <c r="I984" s="28">
        <f t="shared" ca="1" si="77"/>
        <v>0.1830270504215398</v>
      </c>
    </row>
    <row r="985" spans="1:9" x14ac:dyDescent="0.25">
      <c r="A985" vm="5373">
        <f ca="1"/>
        <v>43790</v>
      </c>
      <c r="B985" vm="5374">
        <f ca="1"/>
        <v>26.82</v>
      </c>
      <c r="C985" s="6">
        <f t="shared" ca="1" si="78"/>
        <v>-1.9019751280175523E-2</v>
      </c>
      <c r="D985" vm="5373">
        <f ca="1"/>
        <v>43790</v>
      </c>
      <c r="E985" vm="5375">
        <f ca="1"/>
        <v>138</v>
      </c>
      <c r="F985" s="6">
        <f t="shared" ca="1" si="79"/>
        <v>-5.4770827327759175E-3</v>
      </c>
      <c r="G985" vm="5373">
        <f t="shared" ca="1" si="75"/>
        <v>43790</v>
      </c>
      <c r="H985" s="28">
        <f t="shared" ca="1" si="76"/>
        <v>0.19434782608695653</v>
      </c>
      <c r="I985" s="28">
        <f t="shared" ca="1" si="77"/>
        <v>0.1830270504215398</v>
      </c>
    </row>
    <row r="986" spans="1:9" x14ac:dyDescent="0.25">
      <c r="A986" vm="5376">
        <f ca="1"/>
        <v>43791</v>
      </c>
      <c r="B986" vm="5377">
        <f ca="1"/>
        <v>26.76</v>
      </c>
      <c r="C986" s="6">
        <f t="shared" ca="1" si="78"/>
        <v>-2.2371364653243075E-3</v>
      </c>
      <c r="D986" vm="5376">
        <f ca="1"/>
        <v>43791</v>
      </c>
      <c r="E986" vm="5378">
        <f ca="1"/>
        <v>137.74</v>
      </c>
      <c r="F986" s="6">
        <f t="shared" ca="1" si="79"/>
        <v>-1.8840579710144301E-3</v>
      </c>
      <c r="G986" vm="5376">
        <f t="shared" ca="1" si="75"/>
        <v>43791</v>
      </c>
      <c r="H986" s="28">
        <f t="shared" ca="1" si="76"/>
        <v>0.19427907652098156</v>
      </c>
      <c r="I986" s="28">
        <f t="shared" ca="1" si="77"/>
        <v>0.1830270504215398</v>
      </c>
    </row>
    <row r="987" spans="1:9" x14ac:dyDescent="0.25">
      <c r="A987" vm="5379">
        <f ca="1"/>
        <v>43794</v>
      </c>
      <c r="B987" vm="5113">
        <f ca="1"/>
        <v>26.2</v>
      </c>
      <c r="C987" s="6">
        <f t="shared" ca="1" si="78"/>
        <v>-2.0926756352765419E-2</v>
      </c>
      <c r="D987" vm="5379">
        <f ca="1"/>
        <v>43794</v>
      </c>
      <c r="E987" vm="5380">
        <f ca="1"/>
        <v>137.08000000000001</v>
      </c>
      <c r="F987" s="6">
        <f t="shared" ca="1" si="79"/>
        <v>-4.791636416436762E-3</v>
      </c>
      <c r="G987" vm="5379">
        <f t="shared" ca="1" si="75"/>
        <v>43794</v>
      </c>
      <c r="H987" s="28">
        <f t="shared" ca="1" si="76"/>
        <v>0.19112926758097459</v>
      </c>
      <c r="I987" s="28">
        <f t="shared" ca="1" si="77"/>
        <v>0.1830270504215398</v>
      </c>
    </row>
    <row r="988" spans="1:9" x14ac:dyDescent="0.25">
      <c r="A988" vm="5381">
        <f ca="1"/>
        <v>43795</v>
      </c>
      <c r="B988" vm="3524">
        <f ca="1"/>
        <v>26.78</v>
      </c>
      <c r="C988" s="6">
        <f t="shared" ca="1" si="78"/>
        <v>2.2137404580152786E-2</v>
      </c>
      <c r="D988" vm="5381">
        <f ca="1"/>
        <v>43795</v>
      </c>
      <c r="E988" vm="5378">
        <f ca="1"/>
        <v>137.74</v>
      </c>
      <c r="F988" s="6">
        <f t="shared" ca="1" si="79"/>
        <v>4.8147067405894806E-3</v>
      </c>
      <c r="G988" vm="5381">
        <f t="shared" ca="1" si="75"/>
        <v>43795</v>
      </c>
      <c r="H988" s="28">
        <f t="shared" ca="1" si="76"/>
        <v>0.19442427762450995</v>
      </c>
      <c r="I988" s="28">
        <f t="shared" ca="1" si="77"/>
        <v>0.1830270504215398</v>
      </c>
    </row>
    <row r="989" spans="1:9" x14ac:dyDescent="0.25">
      <c r="A989" vm="5382">
        <f ca="1"/>
        <v>43796</v>
      </c>
      <c r="B989" vm="5383">
        <f ca="1"/>
        <v>26.66</v>
      </c>
      <c r="C989" s="6">
        <f t="shared" ca="1" si="78"/>
        <v>-4.4809559372666063E-3</v>
      </c>
      <c r="D989" vm="5382">
        <f ca="1"/>
        <v>43796</v>
      </c>
      <c r="E989" vm="5384">
        <f ca="1"/>
        <v>137.01</v>
      </c>
      <c r="F989" s="6">
        <f t="shared" ca="1" si="79"/>
        <v>-5.299840278786272E-3</v>
      </c>
      <c r="G989" vm="5382">
        <f t="shared" ca="1" si="75"/>
        <v>43796</v>
      </c>
      <c r="H989" s="28">
        <f t="shared" ca="1" si="76"/>
        <v>0.19458433690971463</v>
      </c>
      <c r="I989" s="28">
        <f t="shared" ca="1" si="77"/>
        <v>0.1830270504215398</v>
      </c>
    </row>
    <row r="990" spans="1:9" x14ac:dyDescent="0.25">
      <c r="A990" vm="5385">
        <f ca="1"/>
        <v>43798</v>
      </c>
      <c r="B990" vm="5306">
        <f ca="1"/>
        <v>27.08</v>
      </c>
      <c r="C990" s="6">
        <f t="shared" ca="1" si="78"/>
        <v>1.5753938484621033E-2</v>
      </c>
      <c r="D990" vm="5385">
        <f ca="1"/>
        <v>43798</v>
      </c>
      <c r="E990" vm="5386">
        <f ca="1"/>
        <v>137.86000000000001</v>
      </c>
      <c r="F990" s="6">
        <f t="shared" ca="1" si="79"/>
        <v>6.2039267206774884E-3</v>
      </c>
      <c r="G990" vm="5385">
        <f t="shared" ca="1" si="75"/>
        <v>43798</v>
      </c>
      <c r="H990" s="28">
        <f t="shared" ca="1" si="76"/>
        <v>0.19643116204845493</v>
      </c>
      <c r="I990" s="28">
        <f t="shared" ca="1" si="77"/>
        <v>0.1830270504215398</v>
      </c>
    </row>
    <row r="991" spans="1:9" x14ac:dyDescent="0.25">
      <c r="A991" vm="5387">
        <f ca="1"/>
        <v>43801</v>
      </c>
      <c r="B991" vm="5388">
        <f ca="1"/>
        <v>27.17</v>
      </c>
      <c r="C991" s="6">
        <f t="shared" ca="1" si="78"/>
        <v>3.3234859675037587E-3</v>
      </c>
      <c r="D991" vm="5387">
        <f ca="1"/>
        <v>43801</v>
      </c>
      <c r="E991" vm="5165">
        <f ca="1"/>
        <v>137.79</v>
      </c>
      <c r="F991" s="6">
        <f t="shared" ca="1" si="79"/>
        <v>-5.0776149717124408E-4</v>
      </c>
      <c r="G991" vm="5387">
        <f t="shared" ca="1" si="75"/>
        <v>43801</v>
      </c>
      <c r="H991" s="28">
        <f t="shared" ca="1" si="76"/>
        <v>0.19718412076348069</v>
      </c>
      <c r="I991" s="28">
        <f t="shared" ca="1" si="77"/>
        <v>0.1830270504215398</v>
      </c>
    </row>
    <row r="992" spans="1:9" x14ac:dyDescent="0.25">
      <c r="A992" vm="5389">
        <f ca="1"/>
        <v>43802</v>
      </c>
      <c r="B992" vm="5150">
        <f ca="1"/>
        <v>27.77</v>
      </c>
      <c r="C992" s="6">
        <f t="shared" ca="1" si="78"/>
        <v>2.2083179977916645E-2</v>
      </c>
      <c r="D992" vm="5389">
        <f ca="1"/>
        <v>43802</v>
      </c>
      <c r="E992" vm="5390">
        <f ca="1"/>
        <v>139.11000000000001</v>
      </c>
      <c r="F992" s="6">
        <f t="shared" ca="1" si="79"/>
        <v>9.5797953407361636E-3</v>
      </c>
      <c r="G992" vm="5389">
        <f t="shared" ca="1" si="75"/>
        <v>43802</v>
      </c>
      <c r="H992" s="28">
        <f t="shared" ca="1" si="76"/>
        <v>0.1996261950974049</v>
      </c>
      <c r="I992" s="28">
        <f t="shared" ca="1" si="77"/>
        <v>0.1830270504215398</v>
      </c>
    </row>
    <row r="993" spans="1:9" x14ac:dyDescent="0.25">
      <c r="A993" vm="5391">
        <f ca="1"/>
        <v>43803</v>
      </c>
      <c r="B993" vm="5392">
        <f ca="1"/>
        <v>27.48</v>
      </c>
      <c r="C993" s="6">
        <f t="shared" ca="1" si="78"/>
        <v>-1.0442924018725264E-2</v>
      </c>
      <c r="D993" vm="5391">
        <f ca="1"/>
        <v>43803</v>
      </c>
      <c r="E993" vm="5393">
        <f ca="1"/>
        <v>138.91999999999999</v>
      </c>
      <c r="F993" s="6">
        <f t="shared" ca="1" si="79"/>
        <v>-1.3658256056360285E-3</v>
      </c>
      <c r="G993" vm="5391">
        <f t="shared" ca="1" si="75"/>
        <v>43803</v>
      </c>
      <c r="H993" s="28">
        <f t="shared" ca="1" si="76"/>
        <v>0.19781169018139938</v>
      </c>
      <c r="I993" s="28">
        <f t="shared" ca="1" si="77"/>
        <v>0.1830270504215398</v>
      </c>
    </row>
    <row r="994" spans="1:9" x14ac:dyDescent="0.25">
      <c r="A994" vm="5394">
        <f ca="1"/>
        <v>43804</v>
      </c>
      <c r="B994" vm="5252">
        <f ca="1"/>
        <v>27.62</v>
      </c>
      <c r="C994" s="6">
        <f t="shared" ca="1" si="78"/>
        <v>5.0946142649199722E-3</v>
      </c>
      <c r="D994" vm="5394">
        <f ca="1"/>
        <v>43804</v>
      </c>
      <c r="E994" vm="5395">
        <f ca="1"/>
        <v>139</v>
      </c>
      <c r="F994" s="6">
        <f t="shared" ca="1" si="79"/>
        <v>5.7587100489508991E-4</v>
      </c>
      <c r="G994" vm="5394">
        <f t="shared" ca="1" si="75"/>
        <v>43804</v>
      </c>
      <c r="H994" s="28">
        <f t="shared" ca="1" si="76"/>
        <v>0.19870503597122302</v>
      </c>
      <c r="I994" s="28">
        <f t="shared" ca="1" si="77"/>
        <v>0.1830270504215398</v>
      </c>
    </row>
    <row r="995" spans="1:9" x14ac:dyDescent="0.25">
      <c r="A995" vm="5396">
        <f ca="1"/>
        <v>43805</v>
      </c>
      <c r="B995" vm="3462">
        <f ca="1"/>
        <v>26.97</v>
      </c>
      <c r="C995" s="6">
        <f t="shared" ca="1" si="78"/>
        <v>-2.3533671252715549E-2</v>
      </c>
      <c r="D995" vm="5396">
        <f ca="1"/>
        <v>43805</v>
      </c>
      <c r="E995" vm="5397">
        <f ca="1"/>
        <v>137.62</v>
      </c>
      <c r="F995" s="6">
        <f t="shared" ca="1" si="79"/>
        <v>-9.9280575539567595E-3</v>
      </c>
      <c r="G995" vm="5396">
        <f t="shared" ca="1" si="75"/>
        <v>43805</v>
      </c>
      <c r="H995" s="28">
        <f t="shared" ca="1" si="76"/>
        <v>0.19597442232233686</v>
      </c>
      <c r="I995" s="28">
        <f t="shared" ca="1" si="77"/>
        <v>0.1830270504215398</v>
      </c>
    </row>
    <row r="996" spans="1:9" x14ac:dyDescent="0.25">
      <c r="A996" vm="5398">
        <f ca="1"/>
        <v>43808</v>
      </c>
      <c r="B996" vm="5277">
        <f ca="1"/>
        <v>26.92</v>
      </c>
      <c r="C996" s="6">
        <f t="shared" ca="1" si="78"/>
        <v>-1.8539117538004524E-3</v>
      </c>
      <c r="D996" vm="5398">
        <f ca="1"/>
        <v>43808</v>
      </c>
      <c r="E996" vm="5399">
        <f ca="1"/>
        <v>137.58000000000001</v>
      </c>
      <c r="F996" s="6">
        <f t="shared" ca="1" si="79"/>
        <v>-2.9065542799000532E-4</v>
      </c>
      <c r="G996" vm="5398">
        <f t="shared" ca="1" si="75"/>
        <v>43808</v>
      </c>
      <c r="H996" s="28">
        <f t="shared" ca="1" si="76"/>
        <v>0.19566797499636573</v>
      </c>
      <c r="I996" s="28">
        <f t="shared" ca="1" si="77"/>
        <v>0.1830270504215398</v>
      </c>
    </row>
    <row r="997" spans="1:9" x14ac:dyDescent="0.25">
      <c r="A997" vm="5400">
        <f ca="1"/>
        <v>43809</v>
      </c>
      <c r="B997" vm="5401">
        <f ca="1"/>
        <v>27.13</v>
      </c>
      <c r="C997" s="6">
        <f t="shared" ca="1" si="78"/>
        <v>7.8008915304605964E-3</v>
      </c>
      <c r="D997" vm="5400">
        <f ca="1"/>
        <v>43809</v>
      </c>
      <c r="E997" vm="5402">
        <f ca="1"/>
        <v>137.97</v>
      </c>
      <c r="F997" s="6">
        <f t="shared" ca="1" si="79"/>
        <v>2.8347143480156323E-3</v>
      </c>
      <c r="G997" vm="5400">
        <f t="shared" ca="1" si="75"/>
        <v>43809</v>
      </c>
      <c r="H997" s="28">
        <f t="shared" ca="1" si="76"/>
        <v>0.19663695006160758</v>
      </c>
      <c r="I997" s="28">
        <f t="shared" ca="1" si="77"/>
        <v>0.1830270504215398</v>
      </c>
    </row>
    <row r="998" spans="1:9" x14ac:dyDescent="0.25">
      <c r="A998" vm="5403">
        <f ca="1"/>
        <v>43810</v>
      </c>
      <c r="B998" vm="3349">
        <f ca="1"/>
        <v>27.71</v>
      </c>
      <c r="C998" s="6">
        <f t="shared" ca="1" si="78"/>
        <v>2.1378547733136744E-2</v>
      </c>
      <c r="D998" vm="5403">
        <f ca="1"/>
        <v>43810</v>
      </c>
      <c r="E998" vm="5393">
        <f ca="1"/>
        <v>138.91999999999999</v>
      </c>
      <c r="F998" s="6">
        <f t="shared" ca="1" si="79"/>
        <v>6.8855548307602543E-3</v>
      </c>
      <c r="G998" vm="5403">
        <f t="shared" ca="1" si="75"/>
        <v>43810</v>
      </c>
      <c r="H998" s="28">
        <f t="shared" ca="1" si="76"/>
        <v>0.19946731932047224</v>
      </c>
      <c r="I998" s="28">
        <f t="shared" ca="1" si="77"/>
        <v>0.1830270504215398</v>
      </c>
    </row>
    <row r="999" spans="1:9" x14ac:dyDescent="0.25">
      <c r="A999" vm="5404">
        <f ca="1"/>
        <v>43811</v>
      </c>
      <c r="B999" vm="5405">
        <f ca="1"/>
        <v>27.66</v>
      </c>
      <c r="C999" s="6">
        <f t="shared" ca="1" si="78"/>
        <v>-1.8044027426922238E-3</v>
      </c>
      <c r="D999" vm="5404">
        <f ca="1"/>
        <v>43811</v>
      </c>
      <c r="E999" vm="5406">
        <f ca="1"/>
        <v>138.43</v>
      </c>
      <c r="F999" s="6">
        <f t="shared" ca="1" si="79"/>
        <v>-3.5272099049811212E-3</v>
      </c>
      <c r="G999" vm="5404">
        <f t="shared" ca="1" si="75"/>
        <v>43811</v>
      </c>
      <c r="H999" s="28">
        <f t="shared" ca="1" si="76"/>
        <v>0.19981217944087262</v>
      </c>
      <c r="I999" s="28">
        <f t="shared" ca="1" si="77"/>
        <v>0.1830270504215398</v>
      </c>
    </row>
    <row r="1000" spans="1:9" x14ac:dyDescent="0.25">
      <c r="A1000" vm="5407">
        <f ca="1"/>
        <v>43812</v>
      </c>
      <c r="B1000" vm="5238">
        <f ca="1"/>
        <v>27.72</v>
      </c>
      <c r="C1000" s="6">
        <f t="shared" ca="1" si="78"/>
        <v>2.1691973969630851E-3</v>
      </c>
      <c r="D1000" vm="5407">
        <f ca="1"/>
        <v>43812</v>
      </c>
      <c r="E1000" vm="5408">
        <f ca="1"/>
        <v>139.05000000000001</v>
      </c>
      <c r="F1000" s="6">
        <f t="shared" ca="1" si="79"/>
        <v>4.4787979484215423E-3</v>
      </c>
      <c r="G1000" vm="5407">
        <f t="shared" ca="1" si="75"/>
        <v>43812</v>
      </c>
      <c r="H1000" s="28">
        <f t="shared" ca="1" si="76"/>
        <v>0.19935275080906145</v>
      </c>
      <c r="I1000" s="28">
        <f t="shared" ca="1" si="77"/>
        <v>0.1830270504215398</v>
      </c>
    </row>
    <row r="1001" spans="1:9" x14ac:dyDescent="0.25">
      <c r="A1001" vm="5409">
        <f ca="1"/>
        <v>43815</v>
      </c>
      <c r="B1001" vm="5410">
        <f ca="1"/>
        <v>27.39</v>
      </c>
      <c r="C1001" s="6">
        <f t="shared" ca="1" si="78"/>
        <v>-1.1904761904761862E-2</v>
      </c>
      <c r="D1001" vm="5409">
        <f ca="1"/>
        <v>43815</v>
      </c>
      <c r="E1001" vm="5411">
        <f ca="1"/>
        <v>139.04</v>
      </c>
      <c r="F1001" s="6">
        <f t="shared" ca="1" si="79"/>
        <v>-7.1916576771080543E-5</v>
      </c>
      <c r="G1001" vm="5409">
        <f t="shared" ca="1" si="75"/>
        <v>43815</v>
      </c>
      <c r="H1001" s="28">
        <f t="shared" ca="1" si="76"/>
        <v>0.19699367088607597</v>
      </c>
      <c r="I1001" s="28">
        <f t="shared" ca="1" si="77"/>
        <v>0.1830270504215398</v>
      </c>
    </row>
    <row r="1002" spans="1:9" x14ac:dyDescent="0.25">
      <c r="A1002" vm="5412">
        <f ca="1"/>
        <v>43816</v>
      </c>
      <c r="B1002" vm="5413">
        <f ca="1"/>
        <v>27.16</v>
      </c>
      <c r="C1002" s="6">
        <f t="shared" ca="1" si="78"/>
        <v>-8.3972252646951073E-3</v>
      </c>
      <c r="D1002" vm="5412">
        <f ca="1"/>
        <v>43816</v>
      </c>
      <c r="E1002" vm="5414">
        <f ca="1"/>
        <v>139.01</v>
      </c>
      <c r="F1002" s="6">
        <f t="shared" ca="1" si="79"/>
        <v>-2.1576524741084846E-4</v>
      </c>
      <c r="G1002" vm="5412">
        <f t="shared" ca="1" si="75"/>
        <v>43816</v>
      </c>
      <c r="H1002" s="28">
        <f t="shared" ca="1" si="76"/>
        <v>0.19538162722106325</v>
      </c>
      <c r="I1002" s="28">
        <f t="shared" ca="1" si="77"/>
        <v>0.1830270504215398</v>
      </c>
    </row>
    <row r="1003" spans="1:9" x14ac:dyDescent="0.25">
      <c r="A1003" vm="5415">
        <f ca="1"/>
        <v>43817</v>
      </c>
      <c r="B1003" vm="5272">
        <f ca="1"/>
        <v>27.45</v>
      </c>
      <c r="C1003" s="6">
        <f t="shared" ca="1" si="78"/>
        <v>1.0677466863033835E-2</v>
      </c>
      <c r="D1003" vm="5415">
        <f ca="1"/>
        <v>43817</v>
      </c>
      <c r="E1003" vm="5416">
        <f ca="1"/>
        <v>139.02000000000001</v>
      </c>
      <c r="F1003" s="6">
        <f t="shared" ca="1" si="79"/>
        <v>7.1937270700095368E-5</v>
      </c>
      <c r="G1003" vm="5415">
        <f t="shared" ca="1" si="75"/>
        <v>43817</v>
      </c>
      <c r="H1003" s="28">
        <f t="shared" ca="1" si="76"/>
        <v>0.19745360379801466</v>
      </c>
      <c r="I1003" s="28">
        <f t="shared" ca="1" si="77"/>
        <v>0.1830270504215398</v>
      </c>
    </row>
    <row r="1004" spans="1:9" x14ac:dyDescent="0.25">
      <c r="A1004" vm="5417">
        <f ca="1"/>
        <v>43818</v>
      </c>
      <c r="B1004" vm="5392">
        <f ca="1"/>
        <v>27.48</v>
      </c>
      <c r="C1004" s="6">
        <f t="shared" ca="1" si="78"/>
        <v>1.0928961748635224E-3</v>
      </c>
      <c r="D1004" vm="5417">
        <f ca="1"/>
        <v>43818</v>
      </c>
      <c r="E1004" vm="5418">
        <f ca="1"/>
        <v>139.38</v>
      </c>
      <c r="F1004" s="6">
        <f t="shared" ca="1" si="79"/>
        <v>2.5895554596460091E-3</v>
      </c>
      <c r="G1004" vm="5417">
        <f t="shared" ca="1" si="75"/>
        <v>43818</v>
      </c>
      <c r="H1004" s="28">
        <f t="shared" ca="1" si="76"/>
        <v>0.19715884631941455</v>
      </c>
      <c r="I1004" s="28">
        <f t="shared" ca="1" si="77"/>
        <v>0.1830270504215398</v>
      </c>
    </row>
    <row r="1005" spans="1:9" x14ac:dyDescent="0.25">
      <c r="A1005" vm="5419">
        <f ca="1"/>
        <v>43819</v>
      </c>
      <c r="B1005" vm="5401">
        <f ca="1"/>
        <v>27.13</v>
      </c>
      <c r="C1005" s="6">
        <f t="shared" ca="1" si="78"/>
        <v>-1.273653566229993E-2</v>
      </c>
      <c r="D1005" vm="5419">
        <f ca="1"/>
        <v>43819</v>
      </c>
      <c r="E1005" vm="5420">
        <f ca="1"/>
        <v>139.52000000000001</v>
      </c>
      <c r="F1005" s="6">
        <f t="shared" ca="1" si="79"/>
        <v>1.0044482709141711E-3</v>
      </c>
      <c r="G1005" vm="5419">
        <f t="shared" ca="1" si="75"/>
        <v>43819</v>
      </c>
      <c r="H1005" s="28">
        <f t="shared" ca="1" si="76"/>
        <v>0.1944524082568807</v>
      </c>
      <c r="I1005" s="28">
        <f t="shared" ca="1" si="77"/>
        <v>0.1830270504215398</v>
      </c>
    </row>
    <row r="1006" spans="1:9" x14ac:dyDescent="0.25">
      <c r="A1006" vm="5421">
        <f ca="1"/>
        <v>43822</v>
      </c>
      <c r="B1006" vm="5150">
        <f ca="1"/>
        <v>27.77</v>
      </c>
      <c r="C1006" s="6">
        <f t="shared" ca="1" si="78"/>
        <v>2.359012163656482E-2</v>
      </c>
      <c r="D1006" vm="5421">
        <f ca="1"/>
        <v>43822</v>
      </c>
      <c r="E1006" vm="5422">
        <f ca="1"/>
        <v>139.94999999999999</v>
      </c>
      <c r="F1006" s="6">
        <f t="shared" ca="1" si="79"/>
        <v>3.0819954128438187E-3</v>
      </c>
      <c r="G1006" vm="5421">
        <f t="shared" ca="1" si="75"/>
        <v>43822</v>
      </c>
      <c r="H1006" s="28">
        <f t="shared" ca="1" si="76"/>
        <v>0.19842801000357271</v>
      </c>
      <c r="I1006" s="28">
        <f t="shared" ca="1" si="77"/>
        <v>0.1830270504215398</v>
      </c>
    </row>
    <row r="1007" spans="1:9" x14ac:dyDescent="0.25">
      <c r="A1007" vm="5423">
        <f ca="1"/>
        <v>43823</v>
      </c>
      <c r="B1007" vm="5424">
        <f ca="1"/>
        <v>28.66</v>
      </c>
      <c r="C1007" s="6">
        <f t="shared" ca="1" si="78"/>
        <v>3.2048973712639484E-2</v>
      </c>
      <c r="D1007" vm="5423">
        <f ca="1"/>
        <v>43823</v>
      </c>
      <c r="E1007" vm="5425">
        <f ca="1"/>
        <v>141.27000000000001</v>
      </c>
      <c r="F1007" s="6">
        <f t="shared" ca="1" si="79"/>
        <v>9.4319399785638414E-3</v>
      </c>
      <c r="G1007" vm="5423">
        <f t="shared" ca="1" si="75"/>
        <v>43823</v>
      </c>
      <c r="H1007" s="28">
        <f t="shared" ca="1" si="76"/>
        <v>0.20287392935513554</v>
      </c>
      <c r="I1007" s="28">
        <f t="shared" ca="1" si="77"/>
        <v>0.1830270504215398</v>
      </c>
    </row>
    <row r="1008" spans="1:9" x14ac:dyDescent="0.25">
      <c r="A1008" vm="5426">
        <f ca="1"/>
        <v>43825</v>
      </c>
      <c r="B1008" vm="5427">
        <f ca="1"/>
        <v>29.08</v>
      </c>
      <c r="C1008" s="6">
        <f t="shared" ca="1" si="78"/>
        <v>1.465457083042554E-2</v>
      </c>
      <c r="D1008" vm="5426">
        <f ca="1"/>
        <v>43825</v>
      </c>
      <c r="E1008" vm="5428">
        <f ca="1"/>
        <v>142.38</v>
      </c>
      <c r="F1008" s="6">
        <f t="shared" ca="1" si="79"/>
        <v>7.8572945423656115E-3</v>
      </c>
      <c r="G1008" vm="5426">
        <f t="shared" ca="1" si="75"/>
        <v>43825</v>
      </c>
      <c r="H1008" s="28">
        <f t="shared" ca="1" si="76"/>
        <v>0.20424216884393875</v>
      </c>
      <c r="I1008" s="28">
        <f t="shared" ca="1" si="77"/>
        <v>0.1830270504215398</v>
      </c>
    </row>
    <row r="1009" spans="1:9" x14ac:dyDescent="0.25">
      <c r="A1009" vm="5429">
        <f ca="1"/>
        <v>43826</v>
      </c>
      <c r="B1009" vm="3391">
        <f ca="1"/>
        <v>28.87</v>
      </c>
      <c r="C1009" s="6">
        <f t="shared" ca="1" si="78"/>
        <v>-7.2214580467674372E-3</v>
      </c>
      <c r="D1009" vm="5429">
        <f ca="1"/>
        <v>43826</v>
      </c>
      <c r="E1009" vm="5430">
        <f ca="1"/>
        <v>142.33000000000001</v>
      </c>
      <c r="F1009" s="6">
        <f t="shared" ca="1" si="79"/>
        <v>-3.5117291754449553E-4</v>
      </c>
      <c r="G1009" vm="5429">
        <f t="shared" ca="1" si="75"/>
        <v>43826</v>
      </c>
      <c r="H1009" s="28">
        <f t="shared" ca="1" si="76"/>
        <v>0.20283847396894539</v>
      </c>
      <c r="I1009" s="28">
        <f t="shared" ca="1" si="77"/>
        <v>0.1830270504215398</v>
      </c>
    </row>
    <row r="1010" spans="1:9" x14ac:dyDescent="0.25">
      <c r="A1010" vm="5431">
        <f ca="1"/>
        <v>43829</v>
      </c>
      <c r="B1010" vm="5263">
        <f ca="1"/>
        <v>29.49</v>
      </c>
      <c r="C1010" s="6">
        <f t="shared" ca="1" si="78"/>
        <v>2.1475580187045207E-2</v>
      </c>
      <c r="D1010" vm="5431">
        <f ca="1"/>
        <v>43829</v>
      </c>
      <c r="E1010" vm="5180">
        <f ca="1"/>
        <v>142.63</v>
      </c>
      <c r="F1010" s="6">
        <f t="shared" ca="1" si="79"/>
        <v>2.1077776997118214E-3</v>
      </c>
      <c r="G1010" vm="5431">
        <f t="shared" ca="1" si="75"/>
        <v>43829</v>
      </c>
      <c r="H1010" s="28">
        <f t="shared" ca="1" si="76"/>
        <v>0.20675874640678679</v>
      </c>
      <c r="I1010" s="28">
        <f t="shared" ca="1" si="77"/>
        <v>0.1830270504215398</v>
      </c>
    </row>
    <row r="1011" spans="1:9" x14ac:dyDescent="0.25">
      <c r="A1011" vm="114">
        <f ca="1"/>
        <v>43830</v>
      </c>
      <c r="B1011" vm="5432">
        <f ca="1"/>
        <v>29.28</v>
      </c>
      <c r="C1011" s="6">
        <f t="shared" ca="1" si="78"/>
        <v>-7.1210579857577949E-3</v>
      </c>
      <c r="D1011" vm="114">
        <f ca="1"/>
        <v>43830</v>
      </c>
      <c r="E1011" vm="5433">
        <f ca="1"/>
        <v>142.9</v>
      </c>
      <c r="F1011" s="6">
        <f t="shared" ca="1" si="79"/>
        <v>1.8930098857183886E-3</v>
      </c>
      <c r="G1011" vm="114">
        <f t="shared" ca="1" si="75"/>
        <v>43830</v>
      </c>
      <c r="H1011" s="28">
        <f t="shared" ca="1" si="76"/>
        <v>0.20489853044086773</v>
      </c>
      <c r="I1011" s="28">
        <f t="shared" ca="1" si="77"/>
        <v>0.1830270504215398</v>
      </c>
    </row>
    <row r="1012" spans="1:9" x14ac:dyDescent="0.25">
      <c r="A1012" vm="116">
        <f ca="1"/>
        <v>43832</v>
      </c>
      <c r="B1012" vm="5434">
        <f ca="1"/>
        <v>29.35</v>
      </c>
      <c r="C1012" s="6">
        <f t="shared" ca="1" si="78"/>
        <v>2.3907103825135945E-3</v>
      </c>
      <c r="D1012" vm="116">
        <f ca="1"/>
        <v>43832</v>
      </c>
      <c r="E1012" vm="5435">
        <f ca="1"/>
        <v>143.94999999999999</v>
      </c>
      <c r="F1012" s="6">
        <f t="shared" ca="1" si="79"/>
        <v>7.3477956613015039E-3</v>
      </c>
      <c r="G1012" vm="116">
        <f t="shared" ca="1" si="75"/>
        <v>43832</v>
      </c>
      <c r="H1012" s="28">
        <f t="shared" ca="1" si="76"/>
        <v>0.2038902396665509</v>
      </c>
      <c r="I1012" s="28">
        <f t="shared" ca="1" si="77"/>
        <v>0.1830270504215398</v>
      </c>
    </row>
    <row r="1013" spans="1:9" x14ac:dyDescent="0.25">
      <c r="A1013" vm="118">
        <f ca="1"/>
        <v>43833</v>
      </c>
      <c r="B1013" vm="5436">
        <f ca="1"/>
        <v>29.17</v>
      </c>
      <c r="C1013" s="6">
        <f t="shared" ca="1" si="78"/>
        <v>-6.1328790459965754E-3</v>
      </c>
      <c r="D1013" vm="118">
        <f ca="1"/>
        <v>43833</v>
      </c>
      <c r="E1013" vm="5437">
        <f ca="1"/>
        <v>145.86000000000001</v>
      </c>
      <c r="F1013" s="6">
        <f t="shared" ca="1" si="79"/>
        <v>1.3268496005557573E-2</v>
      </c>
      <c r="G1013" vm="118">
        <f t="shared" ca="1" si="75"/>
        <v>43833</v>
      </c>
      <c r="H1013" s="28">
        <f t="shared" ca="1" si="76"/>
        <v>0.19998628822158232</v>
      </c>
      <c r="I1013" s="28">
        <f t="shared" ca="1" si="77"/>
        <v>0.1830270504215398</v>
      </c>
    </row>
    <row r="1014" spans="1:9" x14ac:dyDescent="0.25">
      <c r="A1014" vm="120">
        <f ca="1"/>
        <v>43836</v>
      </c>
      <c r="B1014" vm="5438">
        <f ca="1"/>
        <v>29.22</v>
      </c>
      <c r="C1014" s="6">
        <f t="shared" ca="1" si="78"/>
        <v>1.7140898183063413E-3</v>
      </c>
      <c r="D1014" vm="120">
        <f ca="1"/>
        <v>43836</v>
      </c>
      <c r="E1014" vm="5439">
        <f ca="1"/>
        <v>147.38999999999999</v>
      </c>
      <c r="F1014" s="6">
        <f t="shared" ca="1" si="79"/>
        <v>1.0489510489510412E-2</v>
      </c>
      <c r="G1014" vm="120">
        <f t="shared" ca="1" si="75"/>
        <v>43836</v>
      </c>
      <c r="H1014" s="28">
        <f t="shared" ca="1" si="76"/>
        <v>0.19824954203134543</v>
      </c>
      <c r="I1014" s="28">
        <f t="shared" ca="1" si="77"/>
        <v>0.1830270504215398</v>
      </c>
    </row>
    <row r="1015" spans="1:9" x14ac:dyDescent="0.25">
      <c r="A1015" vm="122">
        <f ca="1"/>
        <v>43837</v>
      </c>
      <c r="B1015" vm="5440">
        <f ca="1"/>
        <v>29.5</v>
      </c>
      <c r="C1015" s="6">
        <f t="shared" ca="1" si="78"/>
        <v>9.5824777549624596E-3</v>
      </c>
      <c r="D1015" vm="122">
        <f ca="1"/>
        <v>43837</v>
      </c>
      <c r="E1015" vm="5441">
        <f ca="1"/>
        <v>147.97</v>
      </c>
      <c r="F1015" s="6">
        <f t="shared" ca="1" si="79"/>
        <v>3.9351380690686444E-3</v>
      </c>
      <c r="G1015" vm="122">
        <f t="shared" ca="1" si="75"/>
        <v>43837</v>
      </c>
      <c r="H1015" s="28">
        <f t="shared" ca="1" si="76"/>
        <v>0.19936473609515443</v>
      </c>
      <c r="I1015" s="28">
        <f t="shared" ca="1" si="77"/>
        <v>0.1830270504215398</v>
      </c>
    </row>
    <row r="1016" spans="1:9" x14ac:dyDescent="0.25">
      <c r="A1016" vm="124">
        <f ca="1"/>
        <v>43838</v>
      </c>
      <c r="B1016" vm="5442">
        <f ca="1"/>
        <v>28.35</v>
      </c>
      <c r="C1016" s="6">
        <f t="shared" ca="1" si="78"/>
        <v>-3.8983050847457568E-2</v>
      </c>
      <c r="D1016" vm="124">
        <f ca="1"/>
        <v>43838</v>
      </c>
      <c r="E1016" vm="5443">
        <f ca="1"/>
        <v>146.86000000000001</v>
      </c>
      <c r="F1016" s="6">
        <f t="shared" ca="1" si="79"/>
        <v>-7.501520578495513E-3</v>
      </c>
      <c r="G1016" vm="124">
        <f t="shared" ca="1" si="75"/>
        <v>43838</v>
      </c>
      <c r="H1016" s="28">
        <f t="shared" ca="1" si="76"/>
        <v>0.19304099142040038</v>
      </c>
      <c r="I1016" s="28">
        <f t="shared" ca="1" si="77"/>
        <v>0.1830270504215398</v>
      </c>
    </row>
    <row r="1017" spans="1:9" x14ac:dyDescent="0.25">
      <c r="A1017" vm="126">
        <f ca="1"/>
        <v>43839</v>
      </c>
      <c r="B1017" vm="5444">
        <f ca="1"/>
        <v>28.04</v>
      </c>
      <c r="C1017" s="6">
        <f t="shared" ca="1" si="78"/>
        <v>-1.0934744268077723E-2</v>
      </c>
      <c r="D1017" vm="126">
        <f ca="1"/>
        <v>43839</v>
      </c>
      <c r="E1017" vm="5445">
        <f ca="1"/>
        <v>146.03</v>
      </c>
      <c r="F1017" s="6">
        <f t="shared" ca="1" si="79"/>
        <v>-5.6516410186573385E-3</v>
      </c>
      <c r="G1017" vm="126">
        <f t="shared" ca="1" si="75"/>
        <v>43839</v>
      </c>
      <c r="H1017" s="28">
        <f t="shared" ca="1" si="76"/>
        <v>0.19201533931383963</v>
      </c>
      <c r="I1017" s="28">
        <f t="shared" ca="1" si="77"/>
        <v>0.1830270504215398</v>
      </c>
    </row>
    <row r="1018" spans="1:9" x14ac:dyDescent="0.25">
      <c r="A1018" vm="128">
        <f ca="1"/>
        <v>43840</v>
      </c>
      <c r="B1018" vm="5182">
        <f ca="1"/>
        <v>28.45</v>
      </c>
      <c r="C1018" s="6">
        <f t="shared" ca="1" si="78"/>
        <v>1.4621968616262526E-2</v>
      </c>
      <c r="D1018" vm="128">
        <f ca="1"/>
        <v>43840</v>
      </c>
      <c r="E1018" vm="5446">
        <f ca="1"/>
        <v>146.91</v>
      </c>
      <c r="F1018" s="6">
        <f t="shared" ca="1" si="79"/>
        <v>6.0261590084229599E-3</v>
      </c>
      <c r="G1018" vm="128">
        <f t="shared" ca="1" si="75"/>
        <v>43840</v>
      </c>
      <c r="H1018" s="28">
        <f t="shared" ca="1" si="76"/>
        <v>0.19365597985160982</v>
      </c>
      <c r="I1018" s="28">
        <f t="shared" ca="1" si="77"/>
        <v>0.1830270504215398</v>
      </c>
    </row>
    <row r="1019" spans="1:9" x14ac:dyDescent="0.25">
      <c r="A1019" vm="130">
        <f ca="1"/>
        <v>43843</v>
      </c>
      <c r="B1019" vm="5150">
        <f ca="1"/>
        <v>27.77</v>
      </c>
      <c r="C1019" s="6">
        <f t="shared" ca="1" si="78"/>
        <v>-2.390158172231982E-2</v>
      </c>
      <c r="D1019" vm="130">
        <f ca="1"/>
        <v>43843</v>
      </c>
      <c r="E1019" vm="5447">
        <f ca="1"/>
        <v>145.82</v>
      </c>
      <c r="F1019" s="6">
        <f t="shared" ca="1" si="79"/>
        <v>-7.4195085426451701E-3</v>
      </c>
      <c r="G1019" vm="130">
        <f t="shared" ca="1" si="75"/>
        <v>43843</v>
      </c>
      <c r="H1019" s="28">
        <f t="shared" ca="1" si="76"/>
        <v>0.19044026882457826</v>
      </c>
      <c r="I1019" s="28">
        <f t="shared" ca="1" si="77"/>
        <v>0.1830270504215398</v>
      </c>
    </row>
    <row r="1020" spans="1:9" x14ac:dyDescent="0.25">
      <c r="A1020" vm="132">
        <f ca="1"/>
        <v>43844</v>
      </c>
      <c r="B1020" vm="5448">
        <f ca="1"/>
        <v>28.26</v>
      </c>
      <c r="C1020" s="6">
        <f t="shared" ca="1" si="78"/>
        <v>1.7644940583363411E-2</v>
      </c>
      <c r="D1020" vm="132">
        <f ca="1"/>
        <v>43844</v>
      </c>
      <c r="E1020" vm="5449">
        <f ca="1"/>
        <v>145.69</v>
      </c>
      <c r="F1020" s="6">
        <f t="shared" ca="1" si="79"/>
        <v>-8.9151008092169803E-4</v>
      </c>
      <c r="G1020" vm="132">
        <f t="shared" ca="1" si="75"/>
        <v>43844</v>
      </c>
      <c r="H1020" s="28">
        <f t="shared" ca="1" si="76"/>
        <v>0.19397350538815294</v>
      </c>
      <c r="I1020" s="28">
        <f t="shared" ca="1" si="77"/>
        <v>0.1830270504215398</v>
      </c>
    </row>
    <row r="1021" spans="1:9" x14ac:dyDescent="0.25">
      <c r="A1021" vm="134">
        <f ca="1"/>
        <v>43845</v>
      </c>
      <c r="B1021" vm="5450">
        <f ca="1"/>
        <v>28.79</v>
      </c>
      <c r="C1021" s="6">
        <f t="shared" ca="1" si="78"/>
        <v>1.8754423213021898E-2</v>
      </c>
      <c r="D1021" vm="134">
        <f ca="1"/>
        <v>43845</v>
      </c>
      <c r="E1021" vm="5451">
        <f ca="1"/>
        <v>146.54</v>
      </c>
      <c r="F1021" s="6">
        <f t="shared" ca="1" si="79"/>
        <v>5.834305717619559E-3</v>
      </c>
      <c r="G1021" vm="134">
        <f t="shared" ca="1" si="75"/>
        <v>43845</v>
      </c>
      <c r="H1021" s="28">
        <f t="shared" ca="1" si="76"/>
        <v>0.19646512897502388</v>
      </c>
      <c r="I1021" s="28">
        <f t="shared" ca="1" si="77"/>
        <v>0.1830270504215398</v>
      </c>
    </row>
    <row r="1022" spans="1:9" x14ac:dyDescent="0.25">
      <c r="A1022" vm="136">
        <f ca="1"/>
        <v>43846</v>
      </c>
      <c r="B1022" vm="5167">
        <f ca="1"/>
        <v>28.67</v>
      </c>
      <c r="C1022" s="6">
        <f t="shared" ca="1" si="78"/>
        <v>-4.1681139284472923E-3</v>
      </c>
      <c r="D1022" vm="136">
        <f ca="1"/>
        <v>43846</v>
      </c>
      <c r="E1022" vm="5452">
        <f ca="1"/>
        <v>146.31</v>
      </c>
      <c r="F1022" s="6">
        <f t="shared" ca="1" si="79"/>
        <v>-1.5695373276920499E-3</v>
      </c>
      <c r="G1022" vm="136">
        <f t="shared" ca="1" si="75"/>
        <v>43846</v>
      </c>
      <c r="H1022" s="28">
        <f t="shared" ca="1" si="76"/>
        <v>0.19595379673296426</v>
      </c>
      <c r="I1022" s="28">
        <f t="shared" ca="1" si="77"/>
        <v>0.1830270504215398</v>
      </c>
    </row>
    <row r="1023" spans="1:9" x14ac:dyDescent="0.25">
      <c r="A1023" vm="138">
        <f ca="1"/>
        <v>43847</v>
      </c>
      <c r="B1023" vm="5453">
        <f ca="1"/>
        <v>28.42</v>
      </c>
      <c r="C1023" s="6">
        <f t="shared" ca="1" si="78"/>
        <v>-8.7199162888036419E-3</v>
      </c>
      <c r="D1023" vm="138">
        <f ca="1"/>
        <v>43847</v>
      </c>
      <c r="E1023" vm="5454">
        <f ca="1"/>
        <v>146.58000000000001</v>
      </c>
      <c r="F1023" s="6">
        <f t="shared" ca="1" si="79"/>
        <v>1.845396760303597E-3</v>
      </c>
      <c r="G1023" vm="138">
        <f t="shared" ca="1" si="75"/>
        <v>43847</v>
      </c>
      <c r="H1023" s="28">
        <f t="shared" ca="1" si="76"/>
        <v>0.1938872970391595</v>
      </c>
      <c r="I1023" s="28">
        <f t="shared" ca="1" si="77"/>
        <v>0.1830270504215398</v>
      </c>
    </row>
    <row r="1024" spans="1:9" x14ac:dyDescent="0.25">
      <c r="A1024" vm="140">
        <f ca="1"/>
        <v>43851</v>
      </c>
      <c r="B1024" vm="5455">
        <f ca="1"/>
        <v>28.95</v>
      </c>
      <c r="C1024" s="6">
        <f t="shared" ca="1" si="78"/>
        <v>1.8648838845883198E-2</v>
      </c>
      <c r="D1024" vm="140">
        <f ca="1"/>
        <v>43851</v>
      </c>
      <c r="E1024" vm="5456">
        <f ca="1"/>
        <v>146.74</v>
      </c>
      <c r="F1024" s="6">
        <f t="shared" ca="1" si="79"/>
        <v>1.0915541001501605E-3</v>
      </c>
      <c r="G1024" vm="140">
        <f t="shared" ca="1" si="75"/>
        <v>43851</v>
      </c>
      <c r="H1024" s="28">
        <f t="shared" ca="1" si="76"/>
        <v>0.19728771977647538</v>
      </c>
      <c r="I1024" s="28">
        <f t="shared" ca="1" si="77"/>
        <v>0.1830270504215398</v>
      </c>
    </row>
    <row r="1025" spans="1:9" x14ac:dyDescent="0.25">
      <c r="A1025" vm="142">
        <f ca="1"/>
        <v>43852</v>
      </c>
      <c r="B1025" vm="5457">
        <f ca="1"/>
        <v>28.84</v>
      </c>
      <c r="C1025" s="6">
        <f t="shared" ca="1" si="78"/>
        <v>-3.7996545768566037E-3</v>
      </c>
      <c r="D1025" vm="142">
        <f ca="1"/>
        <v>43852</v>
      </c>
      <c r="E1025" vm="5458">
        <f ca="1"/>
        <v>146.79</v>
      </c>
      <c r="F1025" s="6">
        <f t="shared" ca="1" si="79"/>
        <v>3.4073872154816165E-4</v>
      </c>
      <c r="G1025" vm="142">
        <f t="shared" ca="1" si="75"/>
        <v>43852</v>
      </c>
      <c r="H1025" s="28">
        <f t="shared" ca="1" si="76"/>
        <v>0.19647114926084885</v>
      </c>
      <c r="I1025" s="28">
        <f t="shared" ca="1" si="77"/>
        <v>0.1830270504215398</v>
      </c>
    </row>
    <row r="1026" spans="1:9" x14ac:dyDescent="0.25">
      <c r="A1026" vm="144">
        <f ca="1"/>
        <v>43853</v>
      </c>
      <c r="B1026" vm="5424">
        <f ca="1"/>
        <v>28.66</v>
      </c>
      <c r="C1026" s="6">
        <f t="shared" ca="1" si="78"/>
        <v>-6.2413314840499279E-3</v>
      </c>
      <c r="D1026" vm="144">
        <f ca="1"/>
        <v>43853</v>
      </c>
      <c r="E1026" vm="5459">
        <f ca="1"/>
        <v>147.12</v>
      </c>
      <c r="F1026" s="6">
        <f t="shared" ca="1" si="79"/>
        <v>2.2481095442470345E-3</v>
      </c>
      <c r="G1026" vm="144">
        <f t="shared" ca="1" si="75"/>
        <v>43853</v>
      </c>
      <c r="H1026" s="28">
        <f t="shared" ca="1" si="76"/>
        <v>0.1948069603045133</v>
      </c>
      <c r="I1026" s="28">
        <f t="shared" ca="1" si="77"/>
        <v>0.1830270504215398</v>
      </c>
    </row>
    <row r="1027" spans="1:9" x14ac:dyDescent="0.25">
      <c r="A1027" vm="146">
        <f ca="1"/>
        <v>43854</v>
      </c>
      <c r="B1027" vm="5438">
        <f ca="1"/>
        <v>29.22</v>
      </c>
      <c r="C1027" s="6">
        <f t="shared" ca="1" si="78"/>
        <v>1.9539427773900941E-2</v>
      </c>
      <c r="D1027" vm="146">
        <f ca="1"/>
        <v>43854</v>
      </c>
      <c r="E1027" vm="5460">
        <f ca="1"/>
        <v>147.97999999999999</v>
      </c>
      <c r="F1027" s="6">
        <f t="shared" ca="1" si="79"/>
        <v>5.8455682436104883E-3</v>
      </c>
      <c r="G1027" vm="146">
        <f t="shared" ca="1" si="75"/>
        <v>43854</v>
      </c>
      <c r="H1027" s="28">
        <f t="shared" ca="1" si="76"/>
        <v>0.19745911609676983</v>
      </c>
      <c r="I1027" s="28">
        <f t="shared" ca="1" si="77"/>
        <v>0.1830270504215398</v>
      </c>
    </row>
    <row r="1028" spans="1:9" x14ac:dyDescent="0.25">
      <c r="A1028" vm="148">
        <f ca="1"/>
        <v>43857</v>
      </c>
      <c r="B1028" vm="5427">
        <f ca="1"/>
        <v>29.08</v>
      </c>
      <c r="C1028" s="6">
        <f t="shared" ca="1" si="78"/>
        <v>-4.7912388774812298E-3</v>
      </c>
      <c r="D1028" vm="148">
        <f ca="1"/>
        <v>43857</v>
      </c>
      <c r="E1028" vm="5461">
        <f ca="1"/>
        <v>148.99</v>
      </c>
      <c r="F1028" s="6">
        <f t="shared" ca="1" si="79"/>
        <v>6.8252466549534319E-3</v>
      </c>
      <c r="G1028" vm="148">
        <f t="shared" ca="1" si="75"/>
        <v>43857</v>
      </c>
      <c r="H1028" s="28">
        <f t="shared" ca="1" si="76"/>
        <v>0.19518088462312905</v>
      </c>
      <c r="I1028" s="28">
        <f t="shared" ca="1" si="77"/>
        <v>0.1830270504215398</v>
      </c>
    </row>
    <row r="1029" spans="1:9" x14ac:dyDescent="0.25">
      <c r="A1029" vm="150">
        <f ca="1"/>
        <v>43858</v>
      </c>
      <c r="B1029" vm="5462">
        <f ca="1"/>
        <v>28.31</v>
      </c>
      <c r="C1029" s="6">
        <f t="shared" ca="1" si="78"/>
        <v>-2.6478679504814306E-2</v>
      </c>
      <c r="D1029" vm="150">
        <f ca="1"/>
        <v>43858</v>
      </c>
      <c r="E1029" vm="5463">
        <f ca="1"/>
        <v>147.66</v>
      </c>
      <c r="F1029" s="6">
        <f t="shared" ca="1" si="79"/>
        <v>-8.9267736089670979E-3</v>
      </c>
      <c r="G1029" vm="150">
        <f t="shared" ca="1" si="75"/>
        <v>43858</v>
      </c>
      <c r="H1029" s="28">
        <f t="shared" ca="1" si="76"/>
        <v>0.19172423134227279</v>
      </c>
      <c r="I1029" s="28">
        <f t="shared" ca="1" si="77"/>
        <v>0.1830270504215398</v>
      </c>
    </row>
    <row r="1030" spans="1:9" x14ac:dyDescent="0.25">
      <c r="A1030" vm="152">
        <f ca="1"/>
        <v>43859</v>
      </c>
      <c r="B1030" vm="5464">
        <f ca="1"/>
        <v>28.86</v>
      </c>
      <c r="C1030" s="6">
        <f t="shared" ca="1" si="78"/>
        <v>1.9427764040975015E-2</v>
      </c>
      <c r="D1030" vm="152">
        <f ca="1"/>
        <v>43859</v>
      </c>
      <c r="E1030" vm="5465">
        <f ca="1"/>
        <v>148.46</v>
      </c>
      <c r="F1030" s="6">
        <f t="shared" ca="1" si="79"/>
        <v>5.417851821752695E-3</v>
      </c>
      <c r="G1030" vm="152">
        <f t="shared" ref="G1030:G1093" ca="1" si="80">D1030</f>
        <v>43859</v>
      </c>
      <c r="H1030" s="28">
        <f t="shared" ref="H1030:H1093" ca="1" si="81">B1030/E1030</f>
        <v>0.19439579684763572</v>
      </c>
      <c r="I1030" s="28">
        <f t="shared" ref="I1030:I1093" ca="1" si="82">AVERAGE(H$5:H$2457)</f>
        <v>0.1830270504215398</v>
      </c>
    </row>
    <row r="1031" spans="1:9" x14ac:dyDescent="0.25">
      <c r="A1031" vm="154">
        <f ca="1"/>
        <v>43860</v>
      </c>
      <c r="B1031" vm="5188">
        <f ca="1"/>
        <v>28.73</v>
      </c>
      <c r="C1031" s="6">
        <f t="shared" ref="C1031:C1094" ca="1" si="83">B1031/B1030-1</f>
        <v>-4.5045045045044585E-3</v>
      </c>
      <c r="D1031" vm="154">
        <f ca="1"/>
        <v>43860</v>
      </c>
      <c r="E1031" vm="5466">
        <f ca="1"/>
        <v>148.47</v>
      </c>
      <c r="F1031" s="6">
        <f t="shared" ref="F1031:F1094" ca="1" si="84">E1031/E1030-1</f>
        <v>6.7358210965817733E-5</v>
      </c>
      <c r="G1031" vm="154">
        <f t="shared" ca="1" si="80"/>
        <v>43860</v>
      </c>
      <c r="H1031" s="28">
        <f t="shared" ca="1" si="81"/>
        <v>0.19350710581262209</v>
      </c>
      <c r="I1031" s="28">
        <f t="shared" ca="1" si="82"/>
        <v>0.1830270504215398</v>
      </c>
    </row>
    <row r="1032" spans="1:9" x14ac:dyDescent="0.25">
      <c r="A1032" vm="156">
        <f ca="1"/>
        <v>43861</v>
      </c>
      <c r="B1032" vm="5467">
        <f ca="1"/>
        <v>28.99</v>
      </c>
      <c r="C1032" s="6">
        <f t="shared" ca="1" si="83"/>
        <v>9.0497737556560764E-3</v>
      </c>
      <c r="D1032" vm="156">
        <f ca="1"/>
        <v>43861</v>
      </c>
      <c r="E1032" vm="5468">
        <f ca="1"/>
        <v>149.33000000000001</v>
      </c>
      <c r="F1032" s="6">
        <f t="shared" ca="1" si="84"/>
        <v>5.7924159762916538E-3</v>
      </c>
      <c r="G1032" vm="156">
        <f t="shared" ca="1" si="80"/>
        <v>43861</v>
      </c>
      <c r="H1032" s="28">
        <f t="shared" ca="1" si="81"/>
        <v>0.19413379762941135</v>
      </c>
      <c r="I1032" s="28">
        <f t="shared" ca="1" si="82"/>
        <v>0.1830270504215398</v>
      </c>
    </row>
    <row r="1033" spans="1:9" x14ac:dyDescent="0.25">
      <c r="A1033" vm="158">
        <f ca="1"/>
        <v>43864</v>
      </c>
      <c r="B1033" vm="5469">
        <f ca="1"/>
        <v>28.56</v>
      </c>
      <c r="C1033" s="6">
        <f t="shared" ca="1" si="83"/>
        <v>-1.483270093135558E-2</v>
      </c>
      <c r="D1033" vm="158">
        <f ca="1"/>
        <v>43864</v>
      </c>
      <c r="E1033" vm="5470">
        <f ca="1"/>
        <v>148.36000000000001</v>
      </c>
      <c r="F1033" s="6">
        <f t="shared" ca="1" si="84"/>
        <v>-6.4956807071586686E-3</v>
      </c>
      <c r="G1033" vm="158">
        <f t="shared" ca="1" si="80"/>
        <v>43864</v>
      </c>
      <c r="H1033" s="28">
        <f t="shared" ca="1" si="81"/>
        <v>0.19250471825289833</v>
      </c>
      <c r="I1033" s="28">
        <f t="shared" ca="1" si="82"/>
        <v>0.1830270504215398</v>
      </c>
    </row>
    <row r="1034" spans="1:9" x14ac:dyDescent="0.25">
      <c r="A1034" vm="160">
        <f ca="1"/>
        <v>43865</v>
      </c>
      <c r="B1034" vm="5291">
        <f ca="1"/>
        <v>28.05</v>
      </c>
      <c r="C1034" s="6">
        <f t="shared" ca="1" si="83"/>
        <v>-1.7857142857142794E-2</v>
      </c>
      <c r="D1034" vm="160">
        <f ca="1"/>
        <v>43865</v>
      </c>
      <c r="E1034" vm="5471">
        <f ca="1"/>
        <v>146.43</v>
      </c>
      <c r="F1034" s="6">
        <f t="shared" ca="1" si="84"/>
        <v>-1.3008897276894138E-2</v>
      </c>
      <c r="G1034" vm="160">
        <f t="shared" ca="1" si="80"/>
        <v>43865</v>
      </c>
      <c r="H1034" s="28">
        <f t="shared" ca="1" si="81"/>
        <v>0.19155910674042204</v>
      </c>
      <c r="I1034" s="28">
        <f t="shared" ca="1" si="82"/>
        <v>0.1830270504215398</v>
      </c>
    </row>
    <row r="1035" spans="1:9" x14ac:dyDescent="0.25">
      <c r="A1035" vm="162">
        <f ca="1"/>
        <v>43866</v>
      </c>
      <c r="B1035" vm="5291">
        <f ca="1"/>
        <v>28.05</v>
      </c>
      <c r="C1035" s="6">
        <f t="shared" ca="1" si="83"/>
        <v>0</v>
      </c>
      <c r="D1035" vm="162">
        <f ca="1"/>
        <v>43866</v>
      </c>
      <c r="E1035" vm="5472">
        <f ca="1"/>
        <v>146.61000000000001</v>
      </c>
      <c r="F1035" s="6">
        <f t="shared" ca="1" si="84"/>
        <v>1.2292562999385304E-3</v>
      </c>
      <c r="G1035" vm="162">
        <f t="shared" ca="1" si="80"/>
        <v>43866</v>
      </c>
      <c r="H1035" s="28">
        <f t="shared" ca="1" si="81"/>
        <v>0.19132392060568854</v>
      </c>
      <c r="I1035" s="28">
        <f t="shared" ca="1" si="82"/>
        <v>0.1830270504215398</v>
      </c>
    </row>
    <row r="1036" spans="1:9" x14ac:dyDescent="0.25">
      <c r="A1036" vm="164">
        <f ca="1"/>
        <v>43867</v>
      </c>
      <c r="B1036" vm="5473">
        <f ca="1"/>
        <v>28.4</v>
      </c>
      <c r="C1036" s="6">
        <f t="shared" ca="1" si="83"/>
        <v>1.2477718360071277E-2</v>
      </c>
      <c r="D1036" vm="164">
        <f ca="1"/>
        <v>43867</v>
      </c>
      <c r="E1036" vm="5474">
        <f ca="1"/>
        <v>147.4</v>
      </c>
      <c r="F1036" s="6">
        <f t="shared" ca="1" si="84"/>
        <v>5.3884455357751104E-3</v>
      </c>
      <c r="G1036" vm="164">
        <f t="shared" ca="1" si="80"/>
        <v>43867</v>
      </c>
      <c r="H1036" s="28">
        <f t="shared" ca="1" si="81"/>
        <v>0.19267299864314788</v>
      </c>
      <c r="I1036" s="28">
        <f t="shared" ca="1" si="82"/>
        <v>0.1830270504215398</v>
      </c>
    </row>
    <row r="1037" spans="1:9" x14ac:dyDescent="0.25">
      <c r="A1037" vm="166">
        <f ca="1"/>
        <v>43868</v>
      </c>
      <c r="B1037" vm="5194">
        <f ca="1"/>
        <v>27.93</v>
      </c>
      <c r="C1037" s="6">
        <f t="shared" ca="1" si="83"/>
        <v>-1.654929577464781E-2</v>
      </c>
      <c r="D1037" vm="166">
        <f ca="1"/>
        <v>43868</v>
      </c>
      <c r="E1037" vm="5475">
        <f ca="1"/>
        <v>147.79</v>
      </c>
      <c r="F1037" s="6">
        <f t="shared" ca="1" si="84"/>
        <v>2.6458616010853753E-3</v>
      </c>
      <c r="G1037" vm="166">
        <f t="shared" ca="1" si="80"/>
        <v>43868</v>
      </c>
      <c r="H1037" s="28">
        <f t="shared" ca="1" si="81"/>
        <v>0.18898436971378307</v>
      </c>
      <c r="I1037" s="28">
        <f t="shared" ca="1" si="82"/>
        <v>0.1830270504215398</v>
      </c>
    </row>
    <row r="1038" spans="1:9" x14ac:dyDescent="0.25">
      <c r="A1038" vm="168">
        <f ca="1"/>
        <v>43871</v>
      </c>
      <c r="B1038" vm="5476">
        <f ca="1"/>
        <v>28.39</v>
      </c>
      <c r="C1038" s="6">
        <f t="shared" ca="1" si="83"/>
        <v>1.6469745793054047E-2</v>
      </c>
      <c r="D1038" vm="168">
        <f ca="1"/>
        <v>43871</v>
      </c>
      <c r="E1038" vm="5477">
        <f ca="1"/>
        <v>148.16999999999999</v>
      </c>
      <c r="F1038" s="6">
        <f t="shared" ca="1" si="84"/>
        <v>2.5712159144732905E-3</v>
      </c>
      <c r="G1038" vm="168">
        <f t="shared" ca="1" si="80"/>
        <v>43871</v>
      </c>
      <c r="H1038" s="28">
        <f t="shared" ca="1" si="81"/>
        <v>0.19160423837483972</v>
      </c>
      <c r="I1038" s="28">
        <f t="shared" ca="1" si="82"/>
        <v>0.1830270504215398</v>
      </c>
    </row>
    <row r="1039" spans="1:9" x14ac:dyDescent="0.25">
      <c r="A1039" vm="170">
        <f ca="1"/>
        <v>43872</v>
      </c>
      <c r="B1039" vm="5266">
        <f ca="1"/>
        <v>28.43</v>
      </c>
      <c r="C1039" s="6">
        <f t="shared" ca="1" si="83"/>
        <v>1.4089468122577831E-3</v>
      </c>
      <c r="D1039" vm="170">
        <f ca="1"/>
        <v>43872</v>
      </c>
      <c r="E1039" vm="5463">
        <f ca="1"/>
        <v>147.66</v>
      </c>
      <c r="F1039" s="6">
        <f t="shared" ca="1" si="84"/>
        <v>-3.4419923061347335E-3</v>
      </c>
      <c r="G1039" vm="170">
        <f t="shared" ca="1" si="80"/>
        <v>43872</v>
      </c>
      <c r="H1039" s="28">
        <f t="shared" ca="1" si="81"/>
        <v>0.1925369091155357</v>
      </c>
      <c r="I1039" s="28">
        <f t="shared" ca="1" si="82"/>
        <v>0.1830270504215398</v>
      </c>
    </row>
    <row r="1040" spans="1:9" x14ac:dyDescent="0.25">
      <c r="A1040" vm="172">
        <f ca="1"/>
        <v>43873</v>
      </c>
      <c r="B1040" vm="5249">
        <f ca="1"/>
        <v>28.12</v>
      </c>
      <c r="C1040" s="6">
        <f t="shared" ca="1" si="83"/>
        <v>-1.0903974674639438E-2</v>
      </c>
      <c r="D1040" vm="172">
        <f ca="1"/>
        <v>43873</v>
      </c>
      <c r="E1040" vm="5478">
        <f ca="1"/>
        <v>147.54</v>
      </c>
      <c r="F1040" s="6">
        <f t="shared" ca="1" si="84"/>
        <v>-8.1267777326288204E-4</v>
      </c>
      <c r="G1040" vm="172">
        <f t="shared" ca="1" si="80"/>
        <v>43873</v>
      </c>
      <c r="H1040" s="28">
        <f t="shared" ca="1" si="81"/>
        <v>0.19059238172698931</v>
      </c>
      <c r="I1040" s="28">
        <f t="shared" ca="1" si="82"/>
        <v>0.1830270504215398</v>
      </c>
    </row>
    <row r="1041" spans="1:9" x14ac:dyDescent="0.25">
      <c r="A1041" vm="174">
        <f ca="1"/>
        <v>43874</v>
      </c>
      <c r="B1041" vm="5479">
        <f ca="1"/>
        <v>28.32</v>
      </c>
      <c r="C1041" s="6">
        <f t="shared" ca="1" si="83"/>
        <v>7.1123755334281391E-3</v>
      </c>
      <c r="D1041" vm="174">
        <f ca="1"/>
        <v>43874</v>
      </c>
      <c r="E1041" vm="5480">
        <f ca="1"/>
        <v>148.38</v>
      </c>
      <c r="F1041" s="6">
        <f t="shared" ca="1" si="84"/>
        <v>5.6933712891420463E-3</v>
      </c>
      <c r="G1041" vm="174">
        <f t="shared" ca="1" si="80"/>
        <v>43874</v>
      </c>
      <c r="H1041" s="28">
        <f t="shared" ca="1" si="81"/>
        <v>0.19086130206227256</v>
      </c>
      <c r="I1041" s="28">
        <f t="shared" ca="1" si="82"/>
        <v>0.1830270504215398</v>
      </c>
    </row>
    <row r="1042" spans="1:9" x14ac:dyDescent="0.25">
      <c r="A1042" vm="176">
        <f ca="1"/>
        <v>43875</v>
      </c>
      <c r="B1042" vm="5462">
        <f ca="1"/>
        <v>28.31</v>
      </c>
      <c r="C1042" s="6">
        <f t="shared" ca="1" si="83"/>
        <v>-3.5310734463278592E-4</v>
      </c>
      <c r="D1042" vm="176">
        <f ca="1"/>
        <v>43875</v>
      </c>
      <c r="E1042" vm="5481">
        <f ca="1"/>
        <v>149</v>
      </c>
      <c r="F1042" s="6">
        <f t="shared" ca="1" si="84"/>
        <v>4.1784607089905279E-3</v>
      </c>
      <c r="G1042" vm="176">
        <f t="shared" ca="1" si="80"/>
        <v>43875</v>
      </c>
      <c r="H1042" s="28">
        <f t="shared" ca="1" si="81"/>
        <v>0.19</v>
      </c>
      <c r="I1042" s="28">
        <f t="shared" ca="1" si="82"/>
        <v>0.1830270504215398</v>
      </c>
    </row>
    <row r="1043" spans="1:9" x14ac:dyDescent="0.25">
      <c r="A1043" vm="178">
        <f ca="1"/>
        <v>43879</v>
      </c>
      <c r="B1043" vm="5482">
        <f ca="1"/>
        <v>29.23</v>
      </c>
      <c r="C1043" s="6">
        <f t="shared" ca="1" si="83"/>
        <v>3.249735075944904E-2</v>
      </c>
      <c r="D1043" vm="178">
        <f ca="1"/>
        <v>43879</v>
      </c>
      <c r="E1043" vm="5483">
        <f ca="1"/>
        <v>150.91</v>
      </c>
      <c r="F1043" s="6">
        <f t="shared" ca="1" si="84"/>
        <v>1.281879194630875E-2</v>
      </c>
      <c r="G1043" vm="178">
        <f t="shared" ca="1" si="80"/>
        <v>43879</v>
      </c>
      <c r="H1043" s="28">
        <f t="shared" ca="1" si="81"/>
        <v>0.19369160426744417</v>
      </c>
      <c r="I1043" s="28">
        <f t="shared" ca="1" si="82"/>
        <v>0.1830270504215398</v>
      </c>
    </row>
    <row r="1044" spans="1:9" x14ac:dyDescent="0.25">
      <c r="A1044" vm="180">
        <f ca="1"/>
        <v>43880</v>
      </c>
      <c r="B1044" vm="3406">
        <f ca="1"/>
        <v>29.75</v>
      </c>
      <c r="C1044" s="6">
        <f t="shared" ca="1" si="83"/>
        <v>1.7789941840574697E-2</v>
      </c>
      <c r="D1044" vm="180">
        <f ca="1"/>
        <v>43880</v>
      </c>
      <c r="E1044" vm="5484">
        <f ca="1"/>
        <v>151.79</v>
      </c>
      <c r="F1044" s="6">
        <f t="shared" ca="1" si="84"/>
        <v>5.8312901729506983E-3</v>
      </c>
      <c r="G1044" vm="180">
        <f t="shared" ca="1" si="80"/>
        <v>43880</v>
      </c>
      <c r="H1044" s="28">
        <f t="shared" ca="1" si="81"/>
        <v>0.19599446603860599</v>
      </c>
      <c r="I1044" s="28">
        <f t="shared" ca="1" si="82"/>
        <v>0.1830270504215398</v>
      </c>
    </row>
    <row r="1045" spans="1:9" x14ac:dyDescent="0.25">
      <c r="A1045" vm="182">
        <f ca="1"/>
        <v>43881</v>
      </c>
      <c r="B1045" vm="3406">
        <f ca="1"/>
        <v>29.75</v>
      </c>
      <c r="C1045" s="6">
        <f t="shared" ca="1" si="83"/>
        <v>0</v>
      </c>
      <c r="D1045" vm="182">
        <f ca="1"/>
        <v>43881</v>
      </c>
      <c r="E1045" vm="5485">
        <f ca="1"/>
        <v>152.41</v>
      </c>
      <c r="F1045" s="6">
        <f t="shared" ca="1" si="84"/>
        <v>4.0845905527373549E-3</v>
      </c>
      <c r="G1045" vm="182">
        <f t="shared" ca="1" si="80"/>
        <v>43881</v>
      </c>
      <c r="H1045" s="28">
        <f t="shared" ca="1" si="81"/>
        <v>0.19519716554031888</v>
      </c>
      <c r="I1045" s="28">
        <f t="shared" ca="1" si="82"/>
        <v>0.1830270504215398</v>
      </c>
    </row>
    <row r="1046" spans="1:9" x14ac:dyDescent="0.25">
      <c r="A1046" vm="184">
        <f ca="1"/>
        <v>43882</v>
      </c>
      <c r="B1046" vm="5486">
        <f ca="1"/>
        <v>30.65</v>
      </c>
      <c r="C1046" s="6">
        <f t="shared" ca="1" si="83"/>
        <v>3.0252100840336027E-2</v>
      </c>
      <c r="D1046" vm="184">
        <f ca="1"/>
        <v>43882</v>
      </c>
      <c r="E1046" vm="5487">
        <f ca="1"/>
        <v>154.69999999999999</v>
      </c>
      <c r="F1046" s="6">
        <f t="shared" ca="1" si="84"/>
        <v>1.5025260809658159E-2</v>
      </c>
      <c r="G1046" vm="184">
        <f t="shared" ca="1" si="80"/>
        <v>43882</v>
      </c>
      <c r="H1046" s="28">
        <f t="shared" ca="1" si="81"/>
        <v>0.19812540400775697</v>
      </c>
      <c r="I1046" s="28">
        <f t="shared" ca="1" si="82"/>
        <v>0.1830270504215398</v>
      </c>
    </row>
    <row r="1047" spans="1:9" x14ac:dyDescent="0.25">
      <c r="A1047" vm="186">
        <f ca="1"/>
        <v>43885</v>
      </c>
      <c r="B1047" vm="3439">
        <f ca="1"/>
        <v>31.05</v>
      </c>
      <c r="C1047" s="6">
        <f t="shared" ca="1" si="83"/>
        <v>1.3050570962479746E-2</v>
      </c>
      <c r="D1047" vm="186">
        <f ca="1"/>
        <v>43885</v>
      </c>
      <c r="E1047" vm="5488">
        <f ca="1"/>
        <v>156.09</v>
      </c>
      <c r="F1047" s="6">
        <f t="shared" ca="1" si="84"/>
        <v>8.9851325145444694E-3</v>
      </c>
      <c r="G1047" vm="186">
        <f t="shared" ca="1" si="80"/>
        <v>43885</v>
      </c>
      <c r="H1047" s="28">
        <f t="shared" ca="1" si="81"/>
        <v>0.1989236978666154</v>
      </c>
      <c r="I1047" s="28">
        <f t="shared" ca="1" si="82"/>
        <v>0.1830270504215398</v>
      </c>
    </row>
    <row r="1048" spans="1:9" x14ac:dyDescent="0.25">
      <c r="A1048" vm="188">
        <f ca="1"/>
        <v>43886</v>
      </c>
      <c r="B1048" vm="5489">
        <f ca="1"/>
        <v>29.97</v>
      </c>
      <c r="C1048" s="6">
        <f t="shared" ca="1" si="83"/>
        <v>-3.4782608695652195E-2</v>
      </c>
      <c r="D1048" vm="188">
        <f ca="1"/>
        <v>43886</v>
      </c>
      <c r="E1048" vm="5490">
        <f ca="1"/>
        <v>153.30000000000001</v>
      </c>
      <c r="F1048" s="6">
        <f t="shared" ca="1" si="84"/>
        <v>-1.7874303286565363E-2</v>
      </c>
      <c r="G1048" vm="188">
        <f t="shared" ca="1" si="80"/>
        <v>43886</v>
      </c>
      <c r="H1048" s="28">
        <f t="shared" ca="1" si="81"/>
        <v>0.19549902152641876</v>
      </c>
      <c r="I1048" s="28">
        <f t="shared" ca="1" si="82"/>
        <v>0.1830270504215398</v>
      </c>
    </row>
    <row r="1049" spans="1:9" x14ac:dyDescent="0.25">
      <c r="A1049" vm="190">
        <f ca="1"/>
        <v>43887</v>
      </c>
      <c r="B1049" vm="3379">
        <f ca="1"/>
        <v>29.87</v>
      </c>
      <c r="C1049" s="6">
        <f t="shared" ca="1" si="83"/>
        <v>-3.3366700033365948E-3</v>
      </c>
      <c r="D1049" vm="190">
        <f ca="1"/>
        <v>43887</v>
      </c>
      <c r="E1049" vm="5491">
        <f ca="1"/>
        <v>153.97</v>
      </c>
      <c r="F1049" s="6">
        <f t="shared" ca="1" si="84"/>
        <v>4.3705153294193444E-3</v>
      </c>
      <c r="G1049" vm="190">
        <f t="shared" ca="1" si="80"/>
        <v>43887</v>
      </c>
      <c r="H1049" s="28">
        <f t="shared" ca="1" si="81"/>
        <v>0.19399883094109244</v>
      </c>
      <c r="I1049" s="28">
        <f t="shared" ca="1" si="82"/>
        <v>0.1830270504215398</v>
      </c>
    </row>
    <row r="1050" spans="1:9" x14ac:dyDescent="0.25">
      <c r="A1050" vm="192">
        <f ca="1"/>
        <v>43888</v>
      </c>
      <c r="B1050" vm="5141">
        <f ca="1"/>
        <v>28.15</v>
      </c>
      <c r="C1050" s="6">
        <f t="shared" ca="1" si="83"/>
        <v>-5.7582859055908986E-2</v>
      </c>
      <c r="D1050" vm="192">
        <f ca="1"/>
        <v>43888</v>
      </c>
      <c r="E1050" vm="5492">
        <f ca="1"/>
        <v>154</v>
      </c>
      <c r="F1050" s="6">
        <f t="shared" ca="1" si="84"/>
        <v>1.9484315126327978E-4</v>
      </c>
      <c r="G1050" vm="192">
        <f t="shared" ca="1" si="80"/>
        <v>43888</v>
      </c>
      <c r="H1050" s="28">
        <f t="shared" ca="1" si="81"/>
        <v>0.18279220779220778</v>
      </c>
      <c r="I1050" s="28">
        <f t="shared" ca="1" si="82"/>
        <v>0.1830270504215398</v>
      </c>
    </row>
    <row r="1051" spans="1:9" x14ac:dyDescent="0.25">
      <c r="A1051" vm="194">
        <f ca="1"/>
        <v>43889</v>
      </c>
      <c r="B1051" vm="5493">
        <f ca="1"/>
        <v>26.22</v>
      </c>
      <c r="C1051" s="6">
        <f t="shared" ca="1" si="83"/>
        <v>-6.8561278863232711E-2</v>
      </c>
      <c r="D1051" vm="194">
        <f ca="1"/>
        <v>43889</v>
      </c>
      <c r="E1051" vm="5480">
        <f ca="1"/>
        <v>148.38</v>
      </c>
      <c r="F1051" s="6">
        <f t="shared" ca="1" si="84"/>
        <v>-3.6493506493506578E-2</v>
      </c>
      <c r="G1051" vm="194">
        <f t="shared" ca="1" si="80"/>
        <v>43889</v>
      </c>
      <c r="H1051" s="28">
        <f t="shared" ca="1" si="81"/>
        <v>0.17670845127375656</v>
      </c>
      <c r="I1051" s="28">
        <f t="shared" ca="1" si="82"/>
        <v>0.1830270504215398</v>
      </c>
    </row>
    <row r="1052" spans="1:9" x14ac:dyDescent="0.25">
      <c r="A1052" vm="196">
        <f ca="1"/>
        <v>43892</v>
      </c>
      <c r="B1052" vm="5247">
        <f ca="1"/>
        <v>27.29</v>
      </c>
      <c r="C1052" s="6">
        <f t="shared" ca="1" si="83"/>
        <v>4.080854309687254E-2</v>
      </c>
      <c r="D1052" vm="196">
        <f ca="1"/>
        <v>43892</v>
      </c>
      <c r="E1052" vm="5494">
        <f ca="1"/>
        <v>149.19999999999999</v>
      </c>
      <c r="F1052" s="6">
        <f t="shared" ca="1" si="84"/>
        <v>5.5263512602776732E-3</v>
      </c>
      <c r="G1052" vm="196">
        <f t="shared" ca="1" si="80"/>
        <v>43892</v>
      </c>
      <c r="H1052" s="28">
        <f t="shared" ca="1" si="81"/>
        <v>0.18290884718498659</v>
      </c>
      <c r="I1052" s="28">
        <f t="shared" ca="1" si="82"/>
        <v>0.1830270504215398</v>
      </c>
    </row>
    <row r="1053" spans="1:9" x14ac:dyDescent="0.25">
      <c r="A1053" vm="198">
        <f ca="1"/>
        <v>43893</v>
      </c>
      <c r="B1053" vm="3486">
        <f ca="1"/>
        <v>28.68</v>
      </c>
      <c r="C1053" s="6">
        <f t="shared" ca="1" si="83"/>
        <v>5.0934408208134885E-2</v>
      </c>
      <c r="D1053" vm="198">
        <f ca="1"/>
        <v>43893</v>
      </c>
      <c r="E1053" vm="5495">
        <f ca="1"/>
        <v>153.88999999999999</v>
      </c>
      <c r="F1053" s="6">
        <f t="shared" ca="1" si="84"/>
        <v>3.1434316353887493E-2</v>
      </c>
      <c r="G1053" vm="198">
        <f t="shared" ca="1" si="80"/>
        <v>43893</v>
      </c>
      <c r="H1053" s="28">
        <f t="shared" ca="1" si="81"/>
        <v>0.18636688543765029</v>
      </c>
      <c r="I1053" s="28">
        <f t="shared" ca="1" si="82"/>
        <v>0.1830270504215398</v>
      </c>
    </row>
    <row r="1054" spans="1:9" x14ac:dyDescent="0.25">
      <c r="A1054" vm="200">
        <f ca="1"/>
        <v>43894</v>
      </c>
      <c r="B1054" vm="5496">
        <f ca="1"/>
        <v>29.13</v>
      </c>
      <c r="C1054" s="6">
        <f t="shared" ca="1" si="83"/>
        <v>1.5690376569037712E-2</v>
      </c>
      <c r="D1054" vm="200">
        <f ca="1"/>
        <v>43894</v>
      </c>
      <c r="E1054" vm="5497">
        <f ca="1"/>
        <v>154.16</v>
      </c>
      <c r="F1054" s="6">
        <f t="shared" ca="1" si="84"/>
        <v>1.7544999675094264E-3</v>
      </c>
      <c r="G1054" vm="200">
        <f t="shared" ca="1" si="80"/>
        <v>43894</v>
      </c>
      <c r="H1054" s="28">
        <f t="shared" ca="1" si="81"/>
        <v>0.18895952257394913</v>
      </c>
      <c r="I1054" s="28">
        <f t="shared" ca="1" si="82"/>
        <v>0.1830270504215398</v>
      </c>
    </row>
    <row r="1055" spans="1:9" x14ac:dyDescent="0.25">
      <c r="A1055" vm="202">
        <f ca="1"/>
        <v>43895</v>
      </c>
      <c r="B1055" vm="5498">
        <f ca="1"/>
        <v>29.82</v>
      </c>
      <c r="C1055" s="6">
        <f t="shared" ca="1" si="83"/>
        <v>2.3686920700308978E-2</v>
      </c>
      <c r="D1055" vm="202">
        <f ca="1"/>
        <v>43895</v>
      </c>
      <c r="E1055" vm="5499">
        <f ca="1"/>
        <v>157.49</v>
      </c>
      <c r="F1055" s="6">
        <f t="shared" ca="1" si="84"/>
        <v>2.160093409444741E-2</v>
      </c>
      <c r="G1055" vm="202">
        <f t="shared" ca="1" si="80"/>
        <v>43895</v>
      </c>
      <c r="H1055" s="28">
        <f t="shared" ca="1" si="81"/>
        <v>0.18934535526065147</v>
      </c>
      <c r="I1055" s="28">
        <f t="shared" ca="1" si="82"/>
        <v>0.1830270504215398</v>
      </c>
    </row>
    <row r="1056" spans="1:9" x14ac:dyDescent="0.25">
      <c r="A1056" vm="204">
        <f ca="1"/>
        <v>43896</v>
      </c>
      <c r="B1056" vm="5500">
        <f ca="1"/>
        <v>29.41</v>
      </c>
      <c r="C1056" s="6">
        <f t="shared" ca="1" si="83"/>
        <v>-1.3749161636485541E-2</v>
      </c>
      <c r="D1056" vm="204">
        <f ca="1"/>
        <v>43896</v>
      </c>
      <c r="E1056" vm="5501">
        <f ca="1"/>
        <v>157.55000000000001</v>
      </c>
      <c r="F1056" s="6">
        <f t="shared" ca="1" si="84"/>
        <v>3.8097656994096063E-4</v>
      </c>
      <c r="G1056" vm="204">
        <f t="shared" ca="1" si="80"/>
        <v>43896</v>
      </c>
      <c r="H1056" s="28">
        <f t="shared" ca="1" si="81"/>
        <v>0.18667089812757853</v>
      </c>
      <c r="I1056" s="28">
        <f t="shared" ca="1" si="82"/>
        <v>0.1830270504215398</v>
      </c>
    </row>
    <row r="1057" spans="1:9" x14ac:dyDescent="0.25">
      <c r="A1057" vm="206">
        <f ca="1"/>
        <v>43899</v>
      </c>
      <c r="B1057" vm="3465">
        <f ca="1"/>
        <v>27.31</v>
      </c>
      <c r="C1057" s="6">
        <f t="shared" ca="1" si="83"/>
        <v>-7.1404284257055473E-2</v>
      </c>
      <c r="D1057" vm="206">
        <f ca="1"/>
        <v>43899</v>
      </c>
      <c r="E1057" vm="5502">
        <f ca="1"/>
        <v>157.81</v>
      </c>
      <c r="F1057" s="6">
        <f t="shared" ca="1" si="84"/>
        <v>1.6502697556330936E-3</v>
      </c>
      <c r="G1057" vm="206">
        <f t="shared" ca="1" si="80"/>
        <v>43899</v>
      </c>
      <c r="H1057" s="28">
        <f t="shared" ca="1" si="81"/>
        <v>0.17305620683099929</v>
      </c>
      <c r="I1057" s="28">
        <f t="shared" ca="1" si="82"/>
        <v>0.1830270504215398</v>
      </c>
    </row>
    <row r="1058" spans="1:9" x14ac:dyDescent="0.25">
      <c r="A1058" vm="208">
        <f ca="1"/>
        <v>43900</v>
      </c>
      <c r="B1058" vm="5503">
        <f ca="1"/>
        <v>27.49</v>
      </c>
      <c r="C1058" s="6">
        <f t="shared" ca="1" si="83"/>
        <v>6.5909923105089696E-3</v>
      </c>
      <c r="D1058" vm="208">
        <f ca="1"/>
        <v>43900</v>
      </c>
      <c r="E1058" vm="5504">
        <f ca="1"/>
        <v>154.47999999999999</v>
      </c>
      <c r="F1058" s="6">
        <f t="shared" ca="1" si="84"/>
        <v>-2.1101324377415964E-2</v>
      </c>
      <c r="G1058" vm="208">
        <f t="shared" ca="1" si="80"/>
        <v>43900</v>
      </c>
      <c r="H1058" s="28">
        <f t="shared" ca="1" si="81"/>
        <v>0.17795183842568618</v>
      </c>
      <c r="I1058" s="28">
        <f t="shared" ca="1" si="82"/>
        <v>0.1830270504215398</v>
      </c>
    </row>
    <row r="1059" spans="1:9" x14ac:dyDescent="0.25">
      <c r="A1059" vm="210">
        <f ca="1"/>
        <v>43901</v>
      </c>
      <c r="B1059" vm="5505">
        <f ca="1"/>
        <v>25.17</v>
      </c>
      <c r="C1059" s="6">
        <f t="shared" ca="1" si="83"/>
        <v>-8.4394325209166898E-2</v>
      </c>
      <c r="D1059" vm="210">
        <f ca="1"/>
        <v>43901</v>
      </c>
      <c r="E1059" vm="5506">
        <f ca="1"/>
        <v>153.93</v>
      </c>
      <c r="F1059" s="6">
        <f t="shared" ca="1" si="84"/>
        <v>-3.5603314344897496E-3</v>
      </c>
      <c r="G1059" vm="210">
        <f t="shared" ca="1" si="80"/>
        <v>43901</v>
      </c>
      <c r="H1059" s="28">
        <f t="shared" ca="1" si="81"/>
        <v>0.1635158838433054</v>
      </c>
      <c r="I1059" s="28">
        <f t="shared" ca="1" si="82"/>
        <v>0.1830270504215398</v>
      </c>
    </row>
    <row r="1060" spans="1:9" x14ac:dyDescent="0.25">
      <c r="A1060" vm="212">
        <f ca="1"/>
        <v>43902</v>
      </c>
      <c r="B1060" vm="4483">
        <f ca="1"/>
        <v>22.31</v>
      </c>
      <c r="C1060" s="6">
        <f t="shared" ca="1" si="83"/>
        <v>-0.11362733412793014</v>
      </c>
      <c r="D1060" vm="212">
        <f ca="1"/>
        <v>43902</v>
      </c>
      <c r="E1060" vm="5475">
        <f ca="1"/>
        <v>147.79</v>
      </c>
      <c r="F1060" s="6">
        <f t="shared" ca="1" si="84"/>
        <v>-3.9888260897810834E-2</v>
      </c>
      <c r="G1060" vm="212">
        <f t="shared" ca="1" si="80"/>
        <v>43902</v>
      </c>
      <c r="H1060" s="28">
        <f t="shared" ca="1" si="81"/>
        <v>0.15095743961025779</v>
      </c>
      <c r="I1060" s="28">
        <f t="shared" ca="1" si="82"/>
        <v>0.1830270504215398</v>
      </c>
    </row>
    <row r="1061" spans="1:9" x14ac:dyDescent="0.25">
      <c r="A1061" vm="214">
        <f ca="1"/>
        <v>43903</v>
      </c>
      <c r="B1061" vm="4765">
        <f ca="1"/>
        <v>19</v>
      </c>
      <c r="C1061" s="6">
        <f t="shared" ca="1" si="83"/>
        <v>-0.14836396234872251</v>
      </c>
      <c r="D1061" vm="214">
        <f ca="1"/>
        <v>43903</v>
      </c>
      <c r="E1061" vm="5507">
        <f ca="1"/>
        <v>143.28</v>
      </c>
      <c r="F1061" s="6">
        <f t="shared" ca="1" si="84"/>
        <v>-3.0516273090195445E-2</v>
      </c>
      <c r="G1061" vm="214">
        <f t="shared" ca="1" si="80"/>
        <v>43903</v>
      </c>
      <c r="H1061" s="28">
        <f t="shared" ca="1" si="81"/>
        <v>0.13260748185371302</v>
      </c>
      <c r="I1061" s="28">
        <f t="shared" ca="1" si="82"/>
        <v>0.1830270504215398</v>
      </c>
    </row>
    <row r="1062" spans="1:9" x14ac:dyDescent="0.25">
      <c r="A1062" vm="216">
        <f ca="1"/>
        <v>43906</v>
      </c>
      <c r="B1062" vm="4260">
        <f ca="1"/>
        <v>22.49</v>
      </c>
      <c r="C1062" s="6">
        <f t="shared" ca="1" si="83"/>
        <v>0.18368421052631567</v>
      </c>
      <c r="D1062" vm="216">
        <f ca="1"/>
        <v>43906</v>
      </c>
      <c r="E1062" vm="5508">
        <f ca="1"/>
        <v>141.63999999999999</v>
      </c>
      <c r="F1062" s="6">
        <f t="shared" ca="1" si="84"/>
        <v>-1.1446119486320572E-2</v>
      </c>
      <c r="G1062" vm="216">
        <f t="shared" ca="1" si="80"/>
        <v>43906</v>
      </c>
      <c r="H1062" s="28">
        <f t="shared" ca="1" si="81"/>
        <v>0.15878282970912172</v>
      </c>
      <c r="I1062" s="28">
        <f t="shared" ca="1" si="82"/>
        <v>0.1830270504215398</v>
      </c>
    </row>
    <row r="1063" spans="1:9" x14ac:dyDescent="0.25">
      <c r="A1063" vm="218">
        <f ca="1"/>
        <v>43907</v>
      </c>
      <c r="B1063" vm="3331">
        <f ca="1"/>
        <v>25.5</v>
      </c>
      <c r="C1063" s="6">
        <f t="shared" ca="1" si="83"/>
        <v>0.13383726100489124</v>
      </c>
      <c r="D1063" vm="218">
        <f ca="1"/>
        <v>43907</v>
      </c>
      <c r="E1063" vm="5509">
        <f ca="1"/>
        <v>143.56</v>
      </c>
      <c r="F1063" s="6">
        <f t="shared" ca="1" si="84"/>
        <v>1.3555492798644542E-2</v>
      </c>
      <c r="G1063" vm="218">
        <f t="shared" ca="1" si="80"/>
        <v>43907</v>
      </c>
      <c r="H1063" s="28">
        <f t="shared" ca="1" si="81"/>
        <v>0.17762607968793537</v>
      </c>
      <c r="I1063" s="28">
        <f t="shared" ca="1" si="82"/>
        <v>0.1830270504215398</v>
      </c>
    </row>
    <row r="1064" spans="1:9" x14ac:dyDescent="0.25">
      <c r="A1064" vm="220">
        <f ca="1"/>
        <v>43908</v>
      </c>
      <c r="B1064" vm="5510">
        <f ca="1"/>
        <v>19.68</v>
      </c>
      <c r="C1064" s="6">
        <f t="shared" ca="1" si="83"/>
        <v>-0.22823529411764709</v>
      </c>
      <c r="D1064" vm="220">
        <f ca="1"/>
        <v>43908</v>
      </c>
      <c r="E1064" vm="5511">
        <f ca="1"/>
        <v>140.69999999999999</v>
      </c>
      <c r="F1064" s="6">
        <f t="shared" ca="1" si="84"/>
        <v>-1.9921983839509716E-2</v>
      </c>
      <c r="G1064" vm="220">
        <f t="shared" ca="1" si="80"/>
        <v>43908</v>
      </c>
      <c r="H1064" s="28">
        <f t="shared" ca="1" si="81"/>
        <v>0.1398720682302772</v>
      </c>
      <c r="I1064" s="28">
        <f t="shared" ca="1" si="82"/>
        <v>0.1830270504215398</v>
      </c>
    </row>
    <row r="1065" spans="1:9" x14ac:dyDescent="0.25">
      <c r="A1065" vm="222">
        <f ca="1"/>
        <v>43909</v>
      </c>
      <c r="B1065" vm="4423">
        <f ca="1"/>
        <v>21.27</v>
      </c>
      <c r="C1065" s="6">
        <f t="shared" ca="1" si="83"/>
        <v>8.0792682926829285E-2</v>
      </c>
      <c r="D1065" vm="222">
        <f ca="1"/>
        <v>43909</v>
      </c>
      <c r="E1065" vm="5512">
        <f ca="1"/>
        <v>138.04</v>
      </c>
      <c r="F1065" s="6">
        <f t="shared" ca="1" si="84"/>
        <v>-1.8905472636815857E-2</v>
      </c>
      <c r="G1065" vm="222">
        <f t="shared" ca="1" si="80"/>
        <v>43909</v>
      </c>
      <c r="H1065" s="28">
        <f t="shared" ca="1" si="81"/>
        <v>0.15408577223993047</v>
      </c>
      <c r="I1065" s="28">
        <f t="shared" ca="1" si="82"/>
        <v>0.1830270504215398</v>
      </c>
    </row>
    <row r="1066" spans="1:9" x14ac:dyDescent="0.25">
      <c r="A1066" vm="224">
        <f ca="1"/>
        <v>43910</v>
      </c>
      <c r="B1066" vm="5513">
        <f ca="1"/>
        <v>20.55</v>
      </c>
      <c r="C1066" s="6">
        <f t="shared" ca="1" si="83"/>
        <v>-3.3850493653032387E-2</v>
      </c>
      <c r="D1066" vm="224">
        <f ca="1"/>
        <v>43910</v>
      </c>
      <c r="E1066" vm="5514">
        <f ca="1"/>
        <v>140.11000000000001</v>
      </c>
      <c r="F1066" s="6">
        <f t="shared" ca="1" si="84"/>
        <v>1.4995653433787393E-2</v>
      </c>
      <c r="G1066" vm="224">
        <f t="shared" ca="1" si="80"/>
        <v>43910</v>
      </c>
      <c r="H1066" s="28">
        <f t="shared" ca="1" si="81"/>
        <v>0.14667047319962886</v>
      </c>
      <c r="I1066" s="28">
        <f t="shared" ca="1" si="82"/>
        <v>0.1830270504215398</v>
      </c>
    </row>
    <row r="1067" spans="1:9" x14ac:dyDescent="0.25">
      <c r="A1067" vm="226">
        <f ca="1"/>
        <v>43913</v>
      </c>
      <c r="B1067" vm="3818">
        <f ca="1"/>
        <v>21.93</v>
      </c>
      <c r="C1067" s="6">
        <f t="shared" ca="1" si="83"/>
        <v>6.7153284671532809E-2</v>
      </c>
      <c r="D1067" vm="226">
        <f ca="1"/>
        <v>43913</v>
      </c>
      <c r="E1067" vm="5515">
        <f ca="1"/>
        <v>146.30000000000001</v>
      </c>
      <c r="F1067" s="6">
        <f t="shared" ca="1" si="84"/>
        <v>4.4179573192491661E-2</v>
      </c>
      <c r="G1067" vm="226">
        <f t="shared" ca="1" si="80"/>
        <v>43913</v>
      </c>
      <c r="H1067" s="28">
        <f t="shared" ca="1" si="81"/>
        <v>0.14989747095010253</v>
      </c>
      <c r="I1067" s="28">
        <f t="shared" ca="1" si="82"/>
        <v>0.1830270504215398</v>
      </c>
    </row>
    <row r="1068" spans="1:9" x14ac:dyDescent="0.25">
      <c r="A1068" vm="228">
        <f ca="1"/>
        <v>43914</v>
      </c>
      <c r="B1068" vm="5516">
        <f ca="1"/>
        <v>25.15</v>
      </c>
      <c r="C1068" s="6">
        <f t="shared" ca="1" si="83"/>
        <v>0.1468308253533972</v>
      </c>
      <c r="D1068" vm="228">
        <f ca="1"/>
        <v>43914</v>
      </c>
      <c r="E1068" vm="5517">
        <f ca="1"/>
        <v>153.4</v>
      </c>
      <c r="F1068" s="6">
        <f t="shared" ca="1" si="84"/>
        <v>4.8530416951469535E-2</v>
      </c>
      <c r="G1068" vm="228">
        <f t="shared" ca="1" si="80"/>
        <v>43914</v>
      </c>
      <c r="H1068" s="28">
        <f t="shared" ca="1" si="81"/>
        <v>0.16395045632333766</v>
      </c>
      <c r="I1068" s="28">
        <f t="shared" ca="1" si="82"/>
        <v>0.1830270504215398</v>
      </c>
    </row>
    <row r="1069" spans="1:9" x14ac:dyDescent="0.25">
      <c r="A1069" vm="230">
        <f ca="1"/>
        <v>43915</v>
      </c>
      <c r="B1069" vm="5518">
        <f ca="1"/>
        <v>26.31</v>
      </c>
      <c r="C1069" s="6">
        <f t="shared" ca="1" si="83"/>
        <v>4.6123260437375802E-2</v>
      </c>
      <c r="D1069" vm="230">
        <f ca="1"/>
        <v>43915</v>
      </c>
      <c r="E1069" vm="5519">
        <f ca="1"/>
        <v>151.30000000000001</v>
      </c>
      <c r="F1069" s="6">
        <f t="shared" ca="1" si="84"/>
        <v>-1.3689700130378069E-2</v>
      </c>
      <c r="G1069" vm="230">
        <f t="shared" ca="1" si="80"/>
        <v>43915</v>
      </c>
      <c r="H1069" s="28">
        <f t="shared" ca="1" si="81"/>
        <v>0.17389292795769992</v>
      </c>
      <c r="I1069" s="28">
        <f t="shared" ca="1" si="82"/>
        <v>0.1830270504215398</v>
      </c>
    </row>
    <row r="1070" spans="1:9" x14ac:dyDescent="0.25">
      <c r="A1070" vm="232">
        <f ca="1"/>
        <v>43916</v>
      </c>
      <c r="B1070" vm="5520">
        <f ca="1"/>
        <v>25.85</v>
      </c>
      <c r="C1070" s="6">
        <f t="shared" ca="1" si="83"/>
        <v>-1.7483846446218032E-2</v>
      </c>
      <c r="D1070" vm="232">
        <f ca="1"/>
        <v>43916</v>
      </c>
      <c r="E1070" vm="5521">
        <f ca="1"/>
        <v>153.24</v>
      </c>
      <c r="F1070" s="6">
        <f t="shared" ca="1" si="84"/>
        <v>1.2822207534699315E-2</v>
      </c>
      <c r="G1070" vm="232">
        <f t="shared" ca="1" si="80"/>
        <v>43916</v>
      </c>
      <c r="H1070" s="28">
        <f t="shared" ca="1" si="81"/>
        <v>0.16868963717045157</v>
      </c>
      <c r="I1070" s="28">
        <f t="shared" ca="1" si="82"/>
        <v>0.1830270504215398</v>
      </c>
    </row>
    <row r="1071" spans="1:9" x14ac:dyDescent="0.25">
      <c r="A1071" vm="234">
        <f ca="1"/>
        <v>43917</v>
      </c>
      <c r="B1071" vm="3805">
        <f ca="1"/>
        <v>24.37</v>
      </c>
      <c r="C1071" s="6">
        <f t="shared" ca="1" si="83"/>
        <v>-5.7253384912959393E-2</v>
      </c>
      <c r="D1071" vm="234">
        <f ca="1"/>
        <v>43917</v>
      </c>
      <c r="E1071" vm="5522">
        <f ca="1"/>
        <v>152.25</v>
      </c>
      <c r="F1071" s="6">
        <f t="shared" ca="1" si="84"/>
        <v>-6.4604541895066925E-3</v>
      </c>
      <c r="G1071" vm="234">
        <f t="shared" ca="1" si="80"/>
        <v>43917</v>
      </c>
      <c r="H1071" s="28">
        <f t="shared" ca="1" si="81"/>
        <v>0.16006568144499181</v>
      </c>
      <c r="I1071" s="28">
        <f t="shared" ca="1" si="82"/>
        <v>0.1830270504215398</v>
      </c>
    </row>
    <row r="1072" spans="1:9" x14ac:dyDescent="0.25">
      <c r="A1072" vm="236">
        <f ca="1"/>
        <v>43920</v>
      </c>
      <c r="B1072" vm="3762">
        <f ca="1"/>
        <v>23.93</v>
      </c>
      <c r="C1072" s="6">
        <f t="shared" ca="1" si="83"/>
        <v>-1.8054985638079613E-2</v>
      </c>
      <c r="D1072" vm="236">
        <f ca="1"/>
        <v>43920</v>
      </c>
      <c r="E1072" vm="5523">
        <f ca="1"/>
        <v>152.91999999999999</v>
      </c>
      <c r="F1072" s="6">
        <f t="shared" ca="1" si="84"/>
        <v>4.4006568144498992E-3</v>
      </c>
      <c r="G1072" vm="236">
        <f t="shared" ca="1" si="80"/>
        <v>43920</v>
      </c>
      <c r="H1072" s="28">
        <f t="shared" ca="1" si="81"/>
        <v>0.15648705205336125</v>
      </c>
      <c r="I1072" s="28">
        <f t="shared" ca="1" si="82"/>
        <v>0.1830270504215398</v>
      </c>
    </row>
    <row r="1073" spans="1:9" x14ac:dyDescent="0.25">
      <c r="A1073" vm="238">
        <f ca="1"/>
        <v>43921</v>
      </c>
      <c r="B1073" vm="5524">
        <f ca="1"/>
        <v>23.04</v>
      </c>
      <c r="C1073" s="6">
        <f t="shared" ca="1" si="83"/>
        <v>-3.7191809444212298E-2</v>
      </c>
      <c r="D1073" vm="238">
        <f ca="1"/>
        <v>43921</v>
      </c>
      <c r="E1073" vm="5525">
        <f ca="1"/>
        <v>148.05000000000001</v>
      </c>
      <c r="F1073" s="6">
        <f t="shared" ca="1" si="84"/>
        <v>-3.1846717237771216E-2</v>
      </c>
      <c r="G1073" vm="238">
        <f t="shared" ca="1" si="80"/>
        <v>43921</v>
      </c>
      <c r="H1073" s="28">
        <f t="shared" ca="1" si="81"/>
        <v>0.15562310030395135</v>
      </c>
      <c r="I1073" s="28">
        <f t="shared" ca="1" si="82"/>
        <v>0.1830270504215398</v>
      </c>
    </row>
    <row r="1074" spans="1:9" x14ac:dyDescent="0.25">
      <c r="A1074" vm="240">
        <f ca="1"/>
        <v>43922</v>
      </c>
      <c r="B1074" vm="5526">
        <f ca="1"/>
        <v>24.03</v>
      </c>
      <c r="C1074" s="6">
        <f t="shared" ca="1" si="83"/>
        <v>4.296875E-2</v>
      </c>
      <c r="D1074" vm="240">
        <f ca="1"/>
        <v>43922</v>
      </c>
      <c r="E1074" vm="5527">
        <f ca="1"/>
        <v>149.44999999999999</v>
      </c>
      <c r="F1074" s="6">
        <f t="shared" ca="1" si="84"/>
        <v>9.4562647754135032E-3</v>
      </c>
      <c r="G1074" vm="240">
        <f t="shared" ca="1" si="80"/>
        <v>43922</v>
      </c>
      <c r="H1074" s="28">
        <f t="shared" ca="1" si="81"/>
        <v>0.16078956172632988</v>
      </c>
      <c r="I1074" s="28">
        <f t="shared" ca="1" si="82"/>
        <v>0.1830270504215398</v>
      </c>
    </row>
    <row r="1075" spans="1:9" x14ac:dyDescent="0.25">
      <c r="A1075" vm="242">
        <f ca="1"/>
        <v>43923</v>
      </c>
      <c r="B1075" vm="5528">
        <f ca="1"/>
        <v>25.04</v>
      </c>
      <c r="C1075" s="6">
        <f t="shared" ca="1" si="83"/>
        <v>4.2030794839783558E-2</v>
      </c>
      <c r="D1075" vm="242">
        <f ca="1"/>
        <v>43923</v>
      </c>
      <c r="E1075" vm="5529">
        <f ca="1"/>
        <v>151.9</v>
      </c>
      <c r="F1075" s="6">
        <f t="shared" ca="1" si="84"/>
        <v>1.6393442622950838E-2</v>
      </c>
      <c r="G1075" vm="242">
        <f t="shared" ca="1" si="80"/>
        <v>43923</v>
      </c>
      <c r="H1075" s="28">
        <f t="shared" ca="1" si="81"/>
        <v>0.16484529295589201</v>
      </c>
      <c r="I1075" s="28">
        <f t="shared" ca="1" si="82"/>
        <v>0.1830270504215398</v>
      </c>
    </row>
    <row r="1076" spans="1:9" x14ac:dyDescent="0.25">
      <c r="A1076" vm="244">
        <f ca="1"/>
        <v>43924</v>
      </c>
      <c r="B1076" vm="3788">
        <f ca="1"/>
        <v>24.95</v>
      </c>
      <c r="C1076" s="6">
        <f t="shared" ca="1" si="83"/>
        <v>-3.5942492012779326E-3</v>
      </c>
      <c r="D1076" vm="244">
        <f ca="1"/>
        <v>43924</v>
      </c>
      <c r="E1076" vm="5530">
        <f ca="1"/>
        <v>152.65</v>
      </c>
      <c r="F1076" s="6">
        <f t="shared" ca="1" si="84"/>
        <v>4.9374588545094689E-3</v>
      </c>
      <c r="G1076" vm="244">
        <f t="shared" ca="1" si="80"/>
        <v>43924</v>
      </c>
      <c r="H1076" s="28">
        <f t="shared" ca="1" si="81"/>
        <v>0.16344579102522108</v>
      </c>
      <c r="I1076" s="28">
        <f t="shared" ca="1" si="82"/>
        <v>0.1830270504215398</v>
      </c>
    </row>
    <row r="1077" spans="1:9" x14ac:dyDescent="0.25">
      <c r="A1077" vm="246">
        <f ca="1"/>
        <v>43927</v>
      </c>
      <c r="B1077" vm="5531">
        <f ca="1"/>
        <v>26.34</v>
      </c>
      <c r="C1077" s="6">
        <f t="shared" ca="1" si="83"/>
        <v>5.5711422845691416E-2</v>
      </c>
      <c r="D1077" vm="246">
        <f ca="1"/>
        <v>43927</v>
      </c>
      <c r="E1077" vm="5532">
        <f ca="1"/>
        <v>156.88</v>
      </c>
      <c r="F1077" s="6">
        <f t="shared" ca="1" si="84"/>
        <v>2.7710448738945237E-2</v>
      </c>
      <c r="G1077" vm="246">
        <f t="shared" ca="1" si="80"/>
        <v>43927</v>
      </c>
      <c r="H1077" s="28">
        <f t="shared" ca="1" si="81"/>
        <v>0.16789903110657828</v>
      </c>
      <c r="I1077" s="28">
        <f t="shared" ca="1" si="82"/>
        <v>0.1830270504215398</v>
      </c>
    </row>
    <row r="1078" spans="1:9" x14ac:dyDescent="0.25">
      <c r="A1078" vm="248">
        <f ca="1"/>
        <v>43928</v>
      </c>
      <c r="B1078" vm="3512">
        <f ca="1"/>
        <v>26.09</v>
      </c>
      <c r="C1078" s="6">
        <f t="shared" ca="1" si="83"/>
        <v>-9.4912680334092725E-3</v>
      </c>
      <c r="D1078" vm="248">
        <f ca="1"/>
        <v>43928</v>
      </c>
      <c r="E1078" vm="5533">
        <f ca="1"/>
        <v>156.04</v>
      </c>
      <c r="F1078" s="6">
        <f t="shared" ca="1" si="84"/>
        <v>-5.3544110147883961E-3</v>
      </c>
      <c r="G1078" vm="248">
        <f t="shared" ca="1" si="80"/>
        <v>43928</v>
      </c>
      <c r="H1078" s="28">
        <f t="shared" ca="1" si="81"/>
        <v>0.16720071776467574</v>
      </c>
      <c r="I1078" s="28">
        <f t="shared" ca="1" si="82"/>
        <v>0.1830270504215398</v>
      </c>
    </row>
    <row r="1079" spans="1:9" x14ac:dyDescent="0.25">
      <c r="A1079" vm="250">
        <f ca="1"/>
        <v>43929</v>
      </c>
      <c r="B1079" vm="5113">
        <f ca="1"/>
        <v>26.2</v>
      </c>
      <c r="C1079" s="6">
        <f t="shared" ca="1" si="83"/>
        <v>4.2161747796090054E-3</v>
      </c>
      <c r="D1079" vm="250">
        <f ca="1"/>
        <v>43929</v>
      </c>
      <c r="E1079" vm="5534">
        <f ca="1"/>
        <v>154.65</v>
      </c>
      <c r="F1079" s="6">
        <f t="shared" ca="1" si="84"/>
        <v>-8.9079723147910128E-3</v>
      </c>
      <c r="G1079" vm="250">
        <f t="shared" ca="1" si="80"/>
        <v>43929</v>
      </c>
      <c r="H1079" s="28">
        <f t="shared" ca="1" si="81"/>
        <v>0.16941480763013256</v>
      </c>
      <c r="I1079" s="28">
        <f t="shared" ca="1" si="82"/>
        <v>0.1830270504215398</v>
      </c>
    </row>
    <row r="1080" spans="1:9" x14ac:dyDescent="0.25">
      <c r="A1080" vm="252">
        <f ca="1"/>
        <v>43930</v>
      </c>
      <c r="B1080" vm="5455">
        <f ca="1"/>
        <v>28.95</v>
      </c>
      <c r="C1080" s="6">
        <f t="shared" ca="1" si="83"/>
        <v>0.10496183206106879</v>
      </c>
      <c r="D1080" vm="252">
        <f ca="1"/>
        <v>43930</v>
      </c>
      <c r="E1080" vm="5535">
        <f ca="1"/>
        <v>158.69</v>
      </c>
      <c r="F1080" s="6">
        <f t="shared" ca="1" si="84"/>
        <v>2.6123504688005061E-2</v>
      </c>
      <c r="G1080" vm="252">
        <f t="shared" ca="1" si="80"/>
        <v>43930</v>
      </c>
      <c r="H1080" s="28">
        <f t="shared" ca="1" si="81"/>
        <v>0.18243115508223581</v>
      </c>
      <c r="I1080" s="28">
        <f t="shared" ca="1" si="82"/>
        <v>0.1830270504215398</v>
      </c>
    </row>
    <row r="1081" spans="1:9" x14ac:dyDescent="0.25">
      <c r="A1081" vm="254">
        <f ca="1"/>
        <v>43934</v>
      </c>
      <c r="B1081" vm="5536">
        <f ca="1"/>
        <v>30.78</v>
      </c>
      <c r="C1081" s="6">
        <f t="shared" ca="1" si="83"/>
        <v>6.3212435233160669E-2</v>
      </c>
      <c r="D1081" vm="254">
        <f ca="1"/>
        <v>43934</v>
      </c>
      <c r="E1081" vm="5537">
        <f ca="1"/>
        <v>161.41</v>
      </c>
      <c r="F1081" s="6">
        <f t="shared" ca="1" si="84"/>
        <v>1.7140336505135689E-2</v>
      </c>
      <c r="G1081" vm="254">
        <f t="shared" ca="1" si="80"/>
        <v>43934</v>
      </c>
      <c r="H1081" s="28">
        <f t="shared" ca="1" si="81"/>
        <v>0.1906945046775293</v>
      </c>
      <c r="I1081" s="28">
        <f t="shared" ca="1" si="82"/>
        <v>0.1830270504215398</v>
      </c>
    </row>
    <row r="1082" spans="1:9" x14ac:dyDescent="0.25">
      <c r="A1082" vm="256">
        <f ca="1"/>
        <v>43935</v>
      </c>
      <c r="B1082" vm="3450">
        <f ca="1"/>
        <v>30.75</v>
      </c>
      <c r="C1082" s="6">
        <f t="shared" ca="1" si="83"/>
        <v>-9.746588693957392E-4</v>
      </c>
      <c r="D1082" vm="256">
        <f ca="1"/>
        <v>43935</v>
      </c>
      <c r="E1082" vm="5538">
        <f ca="1"/>
        <v>162.68</v>
      </c>
      <c r="F1082" s="6">
        <f t="shared" ca="1" si="84"/>
        <v>7.8681618239266893E-3</v>
      </c>
      <c r="G1082" vm="256">
        <f t="shared" ca="1" si="80"/>
        <v>43935</v>
      </c>
      <c r="H1082" s="28">
        <f t="shared" ca="1" si="81"/>
        <v>0.18902139168920579</v>
      </c>
      <c r="I1082" s="28">
        <f t="shared" ca="1" si="82"/>
        <v>0.1830270504215398</v>
      </c>
    </row>
    <row r="1083" spans="1:9" x14ac:dyDescent="0.25">
      <c r="A1083" vm="258">
        <f ca="1"/>
        <v>43936</v>
      </c>
      <c r="B1083" vm="5539">
        <f ca="1"/>
        <v>30.15</v>
      </c>
      <c r="C1083" s="6">
        <f t="shared" ca="1" si="83"/>
        <v>-1.9512195121951237E-2</v>
      </c>
      <c r="D1083" vm="258">
        <f ca="1"/>
        <v>43936</v>
      </c>
      <c r="E1083" vm="5540">
        <f ca="1"/>
        <v>161.85</v>
      </c>
      <c r="F1083" s="6">
        <f t="shared" ca="1" si="84"/>
        <v>-5.1020408163265918E-3</v>
      </c>
      <c r="G1083" vm="258">
        <f t="shared" ca="1" si="80"/>
        <v>43936</v>
      </c>
      <c r="H1083" s="28">
        <f t="shared" ca="1" si="81"/>
        <v>0.18628359592215013</v>
      </c>
      <c r="I1083" s="28">
        <f t="shared" ca="1" si="82"/>
        <v>0.1830270504215398</v>
      </c>
    </row>
    <row r="1084" spans="1:9" x14ac:dyDescent="0.25">
      <c r="A1084" vm="260">
        <f ca="1"/>
        <v>43937</v>
      </c>
      <c r="B1084" vm="5541">
        <f ca="1"/>
        <v>30.92</v>
      </c>
      <c r="C1084" s="6">
        <f t="shared" ca="1" si="83"/>
        <v>2.5538971807628652E-2</v>
      </c>
      <c r="D1084" vm="260">
        <f ca="1"/>
        <v>43937</v>
      </c>
      <c r="E1084" vm="5542">
        <f ca="1"/>
        <v>161.71</v>
      </c>
      <c r="F1084" s="6">
        <f t="shared" ca="1" si="84"/>
        <v>-8.6499845535981112E-4</v>
      </c>
      <c r="G1084" vm="260">
        <f t="shared" ca="1" si="80"/>
        <v>43937</v>
      </c>
      <c r="H1084" s="28">
        <f t="shared" ca="1" si="81"/>
        <v>0.19120648073712201</v>
      </c>
      <c r="I1084" s="28">
        <f t="shared" ca="1" si="82"/>
        <v>0.1830270504215398</v>
      </c>
    </row>
    <row r="1085" spans="1:9" x14ac:dyDescent="0.25">
      <c r="A1085" vm="262">
        <f ca="1"/>
        <v>43938</v>
      </c>
      <c r="B1085" vm="5543">
        <f ca="1"/>
        <v>29.94</v>
      </c>
      <c r="C1085" s="6">
        <f t="shared" ca="1" si="83"/>
        <v>-3.169469598965069E-2</v>
      </c>
      <c r="D1085" vm="262">
        <f ca="1"/>
        <v>43938</v>
      </c>
      <c r="E1085" vm="5544">
        <f ca="1"/>
        <v>158.57</v>
      </c>
      <c r="F1085" s="6">
        <f t="shared" ca="1" si="84"/>
        <v>-1.9417475728155442E-2</v>
      </c>
      <c r="G1085" vm="262">
        <f t="shared" ca="1" si="80"/>
        <v>43938</v>
      </c>
      <c r="H1085" s="28">
        <f t="shared" ca="1" si="81"/>
        <v>0.18881251182443087</v>
      </c>
      <c r="I1085" s="28">
        <f t="shared" ca="1" si="82"/>
        <v>0.1830270504215398</v>
      </c>
    </row>
    <row r="1086" spans="1:9" x14ac:dyDescent="0.25">
      <c r="A1086" vm="264">
        <f ca="1"/>
        <v>43941</v>
      </c>
      <c r="B1086" vm="5545">
        <f ca="1"/>
        <v>30.74</v>
      </c>
      <c r="C1086" s="6">
        <f t="shared" ca="1" si="83"/>
        <v>2.6720106880427474E-2</v>
      </c>
      <c r="D1086" vm="264">
        <f ca="1"/>
        <v>43941</v>
      </c>
      <c r="E1086" vm="5546">
        <f ca="1"/>
        <v>159.69999999999999</v>
      </c>
      <c r="F1086" s="6">
        <f t="shared" ca="1" si="84"/>
        <v>7.1261903260388948E-3</v>
      </c>
      <c r="G1086" vm="264">
        <f t="shared" ca="1" si="80"/>
        <v>43941</v>
      </c>
      <c r="H1086" s="28">
        <f t="shared" ca="1" si="81"/>
        <v>0.19248591108328117</v>
      </c>
      <c r="I1086" s="28">
        <f t="shared" ca="1" si="82"/>
        <v>0.1830270504215398</v>
      </c>
    </row>
    <row r="1087" spans="1:9" x14ac:dyDescent="0.25">
      <c r="A1087" vm="266">
        <f ca="1"/>
        <v>43942</v>
      </c>
      <c r="B1087" vm="5210">
        <f ca="1"/>
        <v>30.56</v>
      </c>
      <c r="C1087" s="6">
        <f t="shared" ca="1" si="83"/>
        <v>-5.855562784645385E-3</v>
      </c>
      <c r="D1087" vm="266">
        <f ca="1"/>
        <v>43942</v>
      </c>
      <c r="E1087" vm="5547">
        <f ca="1"/>
        <v>158.61000000000001</v>
      </c>
      <c r="F1087" s="6">
        <f t="shared" ca="1" si="84"/>
        <v>-6.8252974326861171E-3</v>
      </c>
      <c r="G1087" vm="266">
        <f t="shared" ca="1" si="80"/>
        <v>43942</v>
      </c>
      <c r="H1087" s="28">
        <f t="shared" ca="1" si="81"/>
        <v>0.19267385410755941</v>
      </c>
      <c r="I1087" s="28">
        <f t="shared" ca="1" si="82"/>
        <v>0.1830270504215398</v>
      </c>
    </row>
    <row r="1088" spans="1:9" x14ac:dyDescent="0.25">
      <c r="A1088" vm="268">
        <f ca="1"/>
        <v>43943</v>
      </c>
      <c r="B1088" vm="5548">
        <f ca="1"/>
        <v>32.51</v>
      </c>
      <c r="C1088" s="6">
        <f t="shared" ca="1" si="83"/>
        <v>6.3808900523560252E-2</v>
      </c>
      <c r="D1088" vm="268">
        <f ca="1"/>
        <v>43943</v>
      </c>
      <c r="E1088" vm="5549">
        <f ca="1"/>
        <v>161.72999999999999</v>
      </c>
      <c r="F1088" s="6">
        <f t="shared" ca="1" si="84"/>
        <v>1.9670890864384116E-2</v>
      </c>
      <c r="G1088" vm="268">
        <f t="shared" ca="1" si="80"/>
        <v>43943</v>
      </c>
      <c r="H1088" s="28">
        <f t="shared" ca="1" si="81"/>
        <v>0.20101403573857665</v>
      </c>
      <c r="I1088" s="28">
        <f t="shared" ca="1" si="82"/>
        <v>0.1830270504215398</v>
      </c>
    </row>
    <row r="1089" spans="1:9" x14ac:dyDescent="0.25">
      <c r="A1089" vm="269">
        <f ca="1"/>
        <v>43944</v>
      </c>
      <c r="B1089" vm="5550">
        <f ca="1"/>
        <v>33.42</v>
      </c>
      <c r="C1089" s="6">
        <f t="shared" ca="1" si="83"/>
        <v>2.7991387265456913E-2</v>
      </c>
      <c r="D1089" vm="269">
        <f ca="1"/>
        <v>43944</v>
      </c>
      <c r="E1089" vm="5551">
        <f ca="1"/>
        <v>163.34</v>
      </c>
      <c r="F1089" s="6">
        <f t="shared" ca="1" si="84"/>
        <v>9.95486304334392E-3</v>
      </c>
      <c r="G1089" vm="269">
        <f t="shared" ca="1" si="80"/>
        <v>43944</v>
      </c>
      <c r="H1089" s="28">
        <f t="shared" ca="1" si="81"/>
        <v>0.20460389371862372</v>
      </c>
      <c r="I1089" s="28">
        <f t="shared" ca="1" si="82"/>
        <v>0.1830270504215398</v>
      </c>
    </row>
    <row r="1090" spans="1:9" x14ac:dyDescent="0.25">
      <c r="A1090" vm="271">
        <f ca="1"/>
        <v>43945</v>
      </c>
      <c r="B1090" vm="5552">
        <f ca="1"/>
        <v>33.93</v>
      </c>
      <c r="C1090" s="6">
        <f t="shared" ca="1" si="83"/>
        <v>1.5260323159784539E-2</v>
      </c>
      <c r="D1090" vm="271">
        <f ca="1"/>
        <v>43945</v>
      </c>
      <c r="E1090" vm="5553">
        <f ca="1"/>
        <v>162.63999999999999</v>
      </c>
      <c r="F1090" s="6">
        <f t="shared" ca="1" si="84"/>
        <v>-4.2855393657402763E-3</v>
      </c>
      <c r="G1090" vm="271">
        <f t="shared" ca="1" si="80"/>
        <v>43945</v>
      </c>
      <c r="H1090" s="28">
        <f t="shared" ca="1" si="81"/>
        <v>0.20862026561731434</v>
      </c>
      <c r="I1090" s="28">
        <f t="shared" ca="1" si="82"/>
        <v>0.1830270504215398</v>
      </c>
    </row>
    <row r="1091" spans="1:9" x14ac:dyDescent="0.25">
      <c r="A1091" vm="273">
        <f ca="1"/>
        <v>43948</v>
      </c>
      <c r="B1091" vm="5554">
        <f ca="1"/>
        <v>33.79</v>
      </c>
      <c r="C1091" s="6">
        <f t="shared" ca="1" si="83"/>
        <v>-4.1261420571765406E-3</v>
      </c>
      <c r="D1091" vm="273">
        <f ca="1"/>
        <v>43948</v>
      </c>
      <c r="E1091" vm="5555">
        <f ca="1"/>
        <v>161.56</v>
      </c>
      <c r="F1091" s="6">
        <f t="shared" ca="1" si="84"/>
        <v>-6.6404328578454352E-3</v>
      </c>
      <c r="G1091" vm="273">
        <f t="shared" ca="1" si="80"/>
        <v>43948</v>
      </c>
      <c r="H1091" s="28">
        <f t="shared" ca="1" si="81"/>
        <v>0.20914830403565238</v>
      </c>
      <c r="I1091" s="28">
        <f t="shared" ca="1" si="82"/>
        <v>0.1830270504215398</v>
      </c>
    </row>
    <row r="1092" spans="1:9" x14ac:dyDescent="0.25">
      <c r="A1092" vm="275">
        <f ca="1"/>
        <v>43949</v>
      </c>
      <c r="B1092" vm="5556">
        <f ca="1"/>
        <v>33.81</v>
      </c>
      <c r="C1092" s="6">
        <f t="shared" ca="1" si="83"/>
        <v>5.918910920390541E-4</v>
      </c>
      <c r="D1092" vm="275">
        <f ca="1"/>
        <v>43949</v>
      </c>
      <c r="E1092" vm="5557">
        <f ca="1"/>
        <v>160.84</v>
      </c>
      <c r="F1092" s="6">
        <f t="shared" ca="1" si="84"/>
        <v>-4.4565486506561447E-3</v>
      </c>
      <c r="G1092" vm="275">
        <f t="shared" ca="1" si="80"/>
        <v>43949</v>
      </c>
      <c r="H1092" s="28">
        <f t="shared" ca="1" si="81"/>
        <v>0.21020890325789607</v>
      </c>
      <c r="I1092" s="28">
        <f t="shared" ca="1" si="82"/>
        <v>0.1830270504215398</v>
      </c>
    </row>
    <row r="1093" spans="1:9" x14ac:dyDescent="0.25">
      <c r="A1093" vm="277">
        <f ca="1"/>
        <v>43950</v>
      </c>
      <c r="B1093" vm="5558">
        <f ca="1"/>
        <v>34.03</v>
      </c>
      <c r="C1093" s="6">
        <f t="shared" ca="1" si="83"/>
        <v>6.5069506063295535E-3</v>
      </c>
      <c r="D1093" vm="277">
        <f ca="1"/>
        <v>43950</v>
      </c>
      <c r="E1093" vm="5549">
        <f ca="1"/>
        <v>161.72999999999999</v>
      </c>
      <c r="F1093" s="6">
        <f t="shared" ca="1" si="84"/>
        <v>5.5334493906986637E-3</v>
      </c>
      <c r="G1093" vm="277">
        <f t="shared" ca="1" si="80"/>
        <v>43950</v>
      </c>
      <c r="H1093" s="28">
        <f t="shared" ca="1" si="81"/>
        <v>0.21041241575465283</v>
      </c>
      <c r="I1093" s="28">
        <f t="shared" ca="1" si="82"/>
        <v>0.1830270504215398</v>
      </c>
    </row>
    <row r="1094" spans="1:9" x14ac:dyDescent="0.25">
      <c r="A1094" vm="279">
        <f ca="1"/>
        <v>43951</v>
      </c>
      <c r="B1094" vm="5559">
        <f ca="1"/>
        <v>32.26</v>
      </c>
      <c r="C1094" s="6">
        <f t="shared" ca="1" si="83"/>
        <v>-5.201292976785199E-2</v>
      </c>
      <c r="D1094" vm="279">
        <f ca="1"/>
        <v>43951</v>
      </c>
      <c r="E1094" vm="5560">
        <f ca="1"/>
        <v>158.80000000000001</v>
      </c>
      <c r="F1094" s="6">
        <f t="shared" ca="1" si="84"/>
        <v>-1.8116614109936147E-2</v>
      </c>
      <c r="G1094" vm="279">
        <f t="shared" ref="G1094:G1157" ca="1" si="85">D1094</f>
        <v>43951</v>
      </c>
      <c r="H1094" s="28">
        <f t="shared" ref="H1094:H1157" ca="1" si="86">B1094/E1094</f>
        <v>0.20314861460957176</v>
      </c>
      <c r="I1094" s="28">
        <f t="shared" ref="I1094:I1157" ca="1" si="87">AVERAGE(H$5:H$2457)</f>
        <v>0.1830270504215398</v>
      </c>
    </row>
    <row r="1095" spans="1:9" x14ac:dyDescent="0.25">
      <c r="A1095" vm="281">
        <f ca="1"/>
        <v>43952</v>
      </c>
      <c r="B1095" vm="5561">
        <f ca="1"/>
        <v>33.29</v>
      </c>
      <c r="C1095" s="6">
        <f t="shared" ref="C1095:C1158" ca="1" si="88">B1095/B1094-1</f>
        <v>3.1928084314941207E-2</v>
      </c>
      <c r="D1095" vm="281">
        <f ca="1"/>
        <v>43952</v>
      </c>
      <c r="E1095" vm="5562">
        <f ca="1"/>
        <v>159.78</v>
      </c>
      <c r="F1095" s="6">
        <f t="shared" ref="F1095:F1158" ca="1" si="89">E1095/E1094-1</f>
        <v>6.1712846347605765E-3</v>
      </c>
      <c r="G1095" vm="281">
        <f t="shared" ca="1" si="85"/>
        <v>43952</v>
      </c>
      <c r="H1095" s="28">
        <f t="shared" ca="1" si="86"/>
        <v>0.20834897984729001</v>
      </c>
      <c r="I1095" s="28">
        <f t="shared" ca="1" si="87"/>
        <v>0.1830270504215398</v>
      </c>
    </row>
    <row r="1096" spans="1:9" x14ac:dyDescent="0.25">
      <c r="A1096" vm="283">
        <f ca="1"/>
        <v>43955</v>
      </c>
      <c r="B1096" vm="5563">
        <f ca="1"/>
        <v>33.99</v>
      </c>
      <c r="C1096" s="6">
        <f t="shared" ca="1" si="88"/>
        <v>2.1027335536197178E-2</v>
      </c>
      <c r="D1096" vm="283">
        <f ca="1"/>
        <v>43955</v>
      </c>
      <c r="E1096" vm="5564">
        <f ca="1"/>
        <v>160.34</v>
      </c>
      <c r="F1096" s="6">
        <f t="shared" ca="1" si="89"/>
        <v>3.5048191262987416E-3</v>
      </c>
      <c r="G1096" vm="283">
        <f t="shared" ca="1" si="85"/>
        <v>43955</v>
      </c>
      <c r="H1096" s="28">
        <f t="shared" ca="1" si="86"/>
        <v>0.21198702756642135</v>
      </c>
      <c r="I1096" s="28">
        <f t="shared" ca="1" si="87"/>
        <v>0.1830270504215398</v>
      </c>
    </row>
    <row r="1097" spans="1:9" x14ac:dyDescent="0.25">
      <c r="A1097" vm="285">
        <f ca="1"/>
        <v>43956</v>
      </c>
      <c r="B1097" vm="5565">
        <f ca="1"/>
        <v>34.79</v>
      </c>
      <c r="C1097" s="6">
        <f t="shared" ca="1" si="88"/>
        <v>2.3536334215945809E-2</v>
      </c>
      <c r="D1097" vm="285">
        <f ca="1"/>
        <v>43956</v>
      </c>
      <c r="E1097" vm="5566">
        <f ca="1"/>
        <v>161.02000000000001</v>
      </c>
      <c r="F1097" s="6">
        <f t="shared" ca="1" si="89"/>
        <v>4.2409879007110352E-3</v>
      </c>
      <c r="G1097" vm="285">
        <f t="shared" ca="1" si="85"/>
        <v>43956</v>
      </c>
      <c r="H1097" s="28">
        <f t="shared" ca="1" si="86"/>
        <v>0.21606011675568251</v>
      </c>
      <c r="I1097" s="28">
        <f t="shared" ca="1" si="87"/>
        <v>0.1830270504215398</v>
      </c>
    </row>
    <row r="1098" spans="1:9" x14ac:dyDescent="0.25">
      <c r="A1098" vm="287">
        <f ca="1"/>
        <v>43957</v>
      </c>
      <c r="B1098" vm="5567">
        <f ca="1"/>
        <v>33.700000000000003</v>
      </c>
      <c r="C1098" s="6">
        <f t="shared" ca="1" si="88"/>
        <v>-3.1330842196033215E-2</v>
      </c>
      <c r="D1098" vm="287">
        <f ca="1"/>
        <v>43957</v>
      </c>
      <c r="E1098" vm="5568">
        <f ca="1"/>
        <v>158.94999999999999</v>
      </c>
      <c r="F1098" s="6">
        <f t="shared" ca="1" si="89"/>
        <v>-1.2855545894919995E-2</v>
      </c>
      <c r="G1098" vm="287">
        <f t="shared" ca="1" si="85"/>
        <v>43957</v>
      </c>
      <c r="H1098" s="28">
        <f t="shared" ca="1" si="86"/>
        <v>0.21201635734507709</v>
      </c>
      <c r="I1098" s="28">
        <f t="shared" ca="1" si="87"/>
        <v>0.1830270504215398</v>
      </c>
    </row>
    <row r="1099" spans="1:9" x14ac:dyDescent="0.25">
      <c r="A1099" vm="289">
        <f ca="1"/>
        <v>43958</v>
      </c>
      <c r="B1099" vm="5569">
        <f ca="1"/>
        <v>35.03</v>
      </c>
      <c r="C1099" s="6">
        <f t="shared" ca="1" si="88"/>
        <v>3.9465875370919834E-2</v>
      </c>
      <c r="D1099" vm="289">
        <f ca="1"/>
        <v>43958</v>
      </c>
      <c r="E1099" vm="5570">
        <f ca="1"/>
        <v>161.38999999999999</v>
      </c>
      <c r="F1099" s="6">
        <f t="shared" ca="1" si="89"/>
        <v>1.5350739226171806E-2</v>
      </c>
      <c r="G1099" vm="289">
        <f t="shared" ca="1" si="85"/>
        <v>43958</v>
      </c>
      <c r="H1099" s="28">
        <f t="shared" ca="1" si="86"/>
        <v>0.21705186194931536</v>
      </c>
      <c r="I1099" s="28">
        <f t="shared" ca="1" si="87"/>
        <v>0.1830270504215398</v>
      </c>
    </row>
    <row r="1100" spans="1:9" x14ac:dyDescent="0.25">
      <c r="A1100" vm="291">
        <f ca="1"/>
        <v>43959</v>
      </c>
      <c r="B1100" vm="5571">
        <f ca="1"/>
        <v>34.86</v>
      </c>
      <c r="C1100" s="6">
        <f t="shared" ca="1" si="88"/>
        <v>-4.8529831572937665E-3</v>
      </c>
      <c r="D1100" vm="291">
        <f ca="1"/>
        <v>43959</v>
      </c>
      <c r="E1100" vm="5572">
        <f ca="1"/>
        <v>160.41999999999999</v>
      </c>
      <c r="F1100" s="6">
        <f t="shared" ca="1" si="89"/>
        <v>-6.0102856434722796E-3</v>
      </c>
      <c r="G1100" vm="291">
        <f t="shared" ca="1" si="85"/>
        <v>43959</v>
      </c>
      <c r="H1100" s="28">
        <f t="shared" ca="1" si="86"/>
        <v>0.21730457548934048</v>
      </c>
      <c r="I1100" s="28">
        <f t="shared" ca="1" si="87"/>
        <v>0.1830270504215398</v>
      </c>
    </row>
    <row r="1101" spans="1:9" x14ac:dyDescent="0.25">
      <c r="A1101" vm="293">
        <f ca="1"/>
        <v>43962</v>
      </c>
      <c r="B1101" vm="5573">
        <f ca="1"/>
        <v>33.89</v>
      </c>
      <c r="C1101" s="6">
        <f t="shared" ca="1" si="88"/>
        <v>-2.7825588066551887E-2</v>
      </c>
      <c r="D1101" vm="293">
        <f ca="1"/>
        <v>43962</v>
      </c>
      <c r="E1101" vm="5574">
        <f ca="1"/>
        <v>159.41999999999999</v>
      </c>
      <c r="F1101" s="6">
        <f t="shared" ca="1" si="89"/>
        <v>-6.2336367036529561E-3</v>
      </c>
      <c r="G1101" vm="293">
        <f t="shared" ca="1" si="85"/>
        <v>43962</v>
      </c>
      <c r="H1101" s="28">
        <f t="shared" ca="1" si="86"/>
        <v>0.21258311378747963</v>
      </c>
      <c r="I1101" s="28">
        <f t="shared" ca="1" si="87"/>
        <v>0.1830270504215398</v>
      </c>
    </row>
    <row r="1102" spans="1:9" x14ac:dyDescent="0.25">
      <c r="A1102" vm="295">
        <f ca="1"/>
        <v>43963</v>
      </c>
      <c r="B1102" vm="5575">
        <f ca="1"/>
        <v>33.840000000000003</v>
      </c>
      <c r="C1102" s="6">
        <f t="shared" ca="1" si="88"/>
        <v>-1.4753614635585333E-3</v>
      </c>
      <c r="D1102" vm="295">
        <f ca="1"/>
        <v>43963</v>
      </c>
      <c r="E1102" vm="5576">
        <f ca="1"/>
        <v>160.04</v>
      </c>
      <c r="F1102" s="6">
        <f t="shared" ca="1" si="89"/>
        <v>3.8890979801782244E-3</v>
      </c>
      <c r="G1102" vm="295">
        <f t="shared" ca="1" si="85"/>
        <v>43963</v>
      </c>
      <c r="H1102" s="28">
        <f t="shared" ca="1" si="86"/>
        <v>0.21144713821544617</v>
      </c>
      <c r="I1102" s="28">
        <f t="shared" ca="1" si="87"/>
        <v>0.1830270504215398</v>
      </c>
    </row>
    <row r="1103" spans="1:9" x14ac:dyDescent="0.25">
      <c r="A1103" vm="297">
        <f ca="1"/>
        <v>43964</v>
      </c>
      <c r="B1103" vm="5577">
        <f ca="1"/>
        <v>34.08</v>
      </c>
      <c r="C1103" s="6">
        <f t="shared" ca="1" si="88"/>
        <v>7.0921985815601829E-3</v>
      </c>
      <c r="D1103" vm="297">
        <f ca="1"/>
        <v>43964</v>
      </c>
      <c r="E1103" vm="5578">
        <f ca="1"/>
        <v>161.58000000000001</v>
      </c>
      <c r="F1103" s="6">
        <f t="shared" ca="1" si="89"/>
        <v>9.622594351412328E-3</v>
      </c>
      <c r="G1103" vm="297">
        <f t="shared" ca="1" si="85"/>
        <v>43964</v>
      </c>
      <c r="H1103" s="28">
        <f t="shared" ca="1" si="86"/>
        <v>0.21091719272187148</v>
      </c>
      <c r="I1103" s="28">
        <f t="shared" ca="1" si="87"/>
        <v>0.1830270504215398</v>
      </c>
    </row>
    <row r="1104" spans="1:9" x14ac:dyDescent="0.25">
      <c r="A1104" vm="299">
        <f ca="1"/>
        <v>43965</v>
      </c>
      <c r="B1104" vm="5579">
        <f ca="1"/>
        <v>35.159999999999997</v>
      </c>
      <c r="C1104" s="6">
        <f t="shared" ca="1" si="88"/>
        <v>3.1690140845070269E-2</v>
      </c>
      <c r="D1104" vm="299">
        <f ca="1"/>
        <v>43965</v>
      </c>
      <c r="E1104" vm="5580">
        <f ca="1"/>
        <v>163.01</v>
      </c>
      <c r="F1104" s="6">
        <f t="shared" ca="1" si="89"/>
        <v>8.850105211040793E-3</v>
      </c>
      <c r="G1104" vm="299">
        <f t="shared" ca="1" si="85"/>
        <v>43965</v>
      </c>
      <c r="H1104" s="28">
        <f t="shared" ca="1" si="86"/>
        <v>0.21569228881663702</v>
      </c>
      <c r="I1104" s="28">
        <f t="shared" ca="1" si="87"/>
        <v>0.1830270504215398</v>
      </c>
    </row>
    <row r="1105" spans="1:9" x14ac:dyDescent="0.25">
      <c r="A1105" vm="301">
        <f ca="1"/>
        <v>43966</v>
      </c>
      <c r="B1105" vm="5581">
        <f ca="1"/>
        <v>36.57</v>
      </c>
      <c r="C1105" s="6">
        <f t="shared" ca="1" si="88"/>
        <v>4.0102389078498391E-2</v>
      </c>
      <c r="D1105" vm="301">
        <f ca="1"/>
        <v>43966</v>
      </c>
      <c r="E1105" vm="5582">
        <f ca="1"/>
        <v>163.93</v>
      </c>
      <c r="F1105" s="6">
        <f t="shared" ca="1" si="89"/>
        <v>5.6438255321760167E-3</v>
      </c>
      <c r="G1105" vm="301">
        <f t="shared" ca="1" si="85"/>
        <v>43966</v>
      </c>
      <c r="H1105" s="28">
        <f t="shared" ca="1" si="86"/>
        <v>0.22308302324162751</v>
      </c>
      <c r="I1105" s="28">
        <f t="shared" ca="1" si="87"/>
        <v>0.1830270504215398</v>
      </c>
    </row>
    <row r="1106" spans="1:9" x14ac:dyDescent="0.25">
      <c r="A1106" vm="303">
        <f ca="1"/>
        <v>43969</v>
      </c>
      <c r="B1106" vm="5583">
        <f ca="1"/>
        <v>35.93</v>
      </c>
      <c r="C1106" s="6">
        <f t="shared" ca="1" si="88"/>
        <v>-1.7500683620453983E-2</v>
      </c>
      <c r="D1106" vm="303">
        <f ca="1"/>
        <v>43969</v>
      </c>
      <c r="E1106" vm="5584">
        <f ca="1"/>
        <v>162.69</v>
      </c>
      <c r="F1106" s="6">
        <f t="shared" ca="1" si="89"/>
        <v>-7.5642042335143378E-3</v>
      </c>
      <c r="G1106" vm="303">
        <f t="shared" ca="1" si="85"/>
        <v>43969</v>
      </c>
      <c r="H1106" s="28">
        <f t="shared" ca="1" si="86"/>
        <v>0.22084946831397137</v>
      </c>
      <c r="I1106" s="28">
        <f t="shared" ca="1" si="87"/>
        <v>0.1830270504215398</v>
      </c>
    </row>
    <row r="1107" spans="1:9" x14ac:dyDescent="0.25">
      <c r="A1107" vm="305">
        <f ca="1"/>
        <v>43970</v>
      </c>
      <c r="B1107" vm="5585">
        <f ca="1"/>
        <v>37.21</v>
      </c>
      <c r="C1107" s="6">
        <f t="shared" ca="1" si="88"/>
        <v>3.5624826050653979E-2</v>
      </c>
      <c r="D1107" vm="305">
        <f ca="1"/>
        <v>43970</v>
      </c>
      <c r="E1107" vm="5586">
        <f ca="1"/>
        <v>164.26</v>
      </c>
      <c r="F1107" s="6">
        <f t="shared" ca="1" si="89"/>
        <v>9.6502550863604153E-3</v>
      </c>
      <c r="G1107" vm="305">
        <f t="shared" ca="1" si="85"/>
        <v>43970</v>
      </c>
      <c r="H1107" s="28">
        <f t="shared" ca="1" si="86"/>
        <v>0.22653110921709488</v>
      </c>
      <c r="I1107" s="28">
        <f t="shared" ca="1" si="87"/>
        <v>0.1830270504215398</v>
      </c>
    </row>
    <row r="1108" spans="1:9" x14ac:dyDescent="0.25">
      <c r="A1108" vm="307">
        <f ca="1"/>
        <v>43971</v>
      </c>
      <c r="B1108" vm="5587">
        <f ca="1"/>
        <v>36.61</v>
      </c>
      <c r="C1108" s="6">
        <f t="shared" ca="1" si="88"/>
        <v>-1.612469766191893E-2</v>
      </c>
      <c r="D1108" vm="307">
        <f ca="1"/>
        <v>43971</v>
      </c>
      <c r="E1108" vm="5588">
        <f ca="1"/>
        <v>164.65</v>
      </c>
      <c r="F1108" s="6">
        <f t="shared" ca="1" si="89"/>
        <v>2.3742846706442666E-3</v>
      </c>
      <c r="G1108" vm="307">
        <f t="shared" ca="1" si="85"/>
        <v>43971</v>
      </c>
      <c r="H1108" s="28">
        <f t="shared" ca="1" si="86"/>
        <v>0.22235044032796841</v>
      </c>
      <c r="I1108" s="28">
        <f t="shared" ca="1" si="87"/>
        <v>0.1830270504215398</v>
      </c>
    </row>
    <row r="1109" spans="1:9" x14ac:dyDescent="0.25">
      <c r="A1109" vm="309">
        <f ca="1"/>
        <v>43972</v>
      </c>
      <c r="B1109" vm="5589">
        <f ca="1"/>
        <v>35.659999999999997</v>
      </c>
      <c r="C1109" s="6">
        <f t="shared" ca="1" si="88"/>
        <v>-2.5949194209232473E-2</v>
      </c>
      <c r="D1109" vm="309">
        <f ca="1"/>
        <v>43972</v>
      </c>
      <c r="E1109" vm="5590">
        <f ca="1"/>
        <v>162.25</v>
      </c>
      <c r="F1109" s="6">
        <f t="shared" ca="1" si="89"/>
        <v>-1.4576374126935909E-2</v>
      </c>
      <c r="G1109" vm="309">
        <f t="shared" ca="1" si="85"/>
        <v>43972</v>
      </c>
      <c r="H1109" s="28">
        <f t="shared" ca="1" si="86"/>
        <v>0.21978428351309706</v>
      </c>
      <c r="I1109" s="28">
        <f t="shared" ca="1" si="87"/>
        <v>0.1830270504215398</v>
      </c>
    </row>
    <row r="1110" spans="1:9" x14ac:dyDescent="0.25">
      <c r="A1110" vm="311">
        <f ca="1"/>
        <v>43973</v>
      </c>
      <c r="B1110" vm="5591">
        <f ca="1"/>
        <v>35.549999999999997</v>
      </c>
      <c r="C1110" s="6">
        <f t="shared" ca="1" si="88"/>
        <v>-3.0846887268648482E-3</v>
      </c>
      <c r="D1110" vm="311">
        <f ca="1"/>
        <v>43973</v>
      </c>
      <c r="E1110" vm="5592">
        <f ca="1"/>
        <v>163.21</v>
      </c>
      <c r="F1110" s="6">
        <f t="shared" ca="1" si="89"/>
        <v>5.9167950693375104E-3</v>
      </c>
      <c r="G1110" vm="311">
        <f t="shared" ca="1" si="85"/>
        <v>43973</v>
      </c>
      <c r="H1110" s="28">
        <f t="shared" ca="1" si="86"/>
        <v>0.21781753569021503</v>
      </c>
      <c r="I1110" s="28">
        <f t="shared" ca="1" si="87"/>
        <v>0.1830270504215398</v>
      </c>
    </row>
    <row r="1111" spans="1:9" x14ac:dyDescent="0.25">
      <c r="A1111" vm="313">
        <f ca="1"/>
        <v>43977</v>
      </c>
      <c r="B1111" vm="5577">
        <f ca="1"/>
        <v>34.08</v>
      </c>
      <c r="C1111" s="6">
        <f t="shared" ca="1" si="88"/>
        <v>-4.1350210970464096E-2</v>
      </c>
      <c r="D1111" vm="313">
        <f ca="1"/>
        <v>43977</v>
      </c>
      <c r="E1111" vm="5593">
        <f ca="1"/>
        <v>160.88999999999999</v>
      </c>
      <c r="F1111" s="6">
        <f t="shared" ca="1" si="89"/>
        <v>-1.4214815268672409E-2</v>
      </c>
      <c r="G1111" vm="313">
        <f t="shared" ca="1" si="85"/>
        <v>43977</v>
      </c>
      <c r="H1111" s="28">
        <f t="shared" ca="1" si="86"/>
        <v>0.21182174156255829</v>
      </c>
      <c r="I1111" s="28">
        <f t="shared" ca="1" si="87"/>
        <v>0.1830270504215398</v>
      </c>
    </row>
    <row r="1112" spans="1:9" x14ac:dyDescent="0.25">
      <c r="A1112" vm="315">
        <f ca="1"/>
        <v>43978</v>
      </c>
      <c r="B1112" vm="5594">
        <f ca="1"/>
        <v>33.71</v>
      </c>
      <c r="C1112" s="6">
        <f t="shared" ca="1" si="88"/>
        <v>-1.085680751173701E-2</v>
      </c>
      <c r="D1112" vm="315">
        <f ca="1"/>
        <v>43978</v>
      </c>
      <c r="E1112" vm="5595">
        <f ca="1"/>
        <v>161.18</v>
      </c>
      <c r="F1112" s="6">
        <f t="shared" ca="1" si="89"/>
        <v>1.8024737398223412E-3</v>
      </c>
      <c r="G1112" vm="315">
        <f t="shared" ca="1" si="85"/>
        <v>43978</v>
      </c>
      <c r="H1112" s="28">
        <f t="shared" ca="1" si="86"/>
        <v>0.20914505521776894</v>
      </c>
      <c r="I1112" s="28">
        <f t="shared" ca="1" si="87"/>
        <v>0.1830270504215398</v>
      </c>
    </row>
    <row r="1113" spans="1:9" x14ac:dyDescent="0.25">
      <c r="A1113" vm="317">
        <f ca="1"/>
        <v>43979</v>
      </c>
      <c r="B1113" vm="5596">
        <f ca="1"/>
        <v>34</v>
      </c>
      <c r="C1113" s="6">
        <f t="shared" ca="1" si="88"/>
        <v>8.6027884900623519E-3</v>
      </c>
      <c r="D1113" vm="317">
        <f ca="1"/>
        <v>43979</v>
      </c>
      <c r="E1113" vm="5597">
        <f ca="1"/>
        <v>161.72</v>
      </c>
      <c r="F1113" s="6">
        <f t="shared" ca="1" si="89"/>
        <v>3.3502915994538807E-3</v>
      </c>
      <c r="G1113" vm="317">
        <f t="shared" ca="1" si="85"/>
        <v>43979</v>
      </c>
      <c r="H1113" s="28">
        <f t="shared" ca="1" si="86"/>
        <v>0.21023992085085333</v>
      </c>
      <c r="I1113" s="28">
        <f t="shared" ca="1" si="87"/>
        <v>0.1830270504215398</v>
      </c>
    </row>
    <row r="1114" spans="1:9" x14ac:dyDescent="0.25">
      <c r="A1114" vm="319">
        <f ca="1"/>
        <v>43980</v>
      </c>
      <c r="B1114" vm="5598">
        <f ca="1"/>
        <v>34.32</v>
      </c>
      <c r="C1114" s="6">
        <f t="shared" ca="1" si="88"/>
        <v>9.4117647058824527E-3</v>
      </c>
      <c r="D1114" vm="319">
        <f ca="1"/>
        <v>43980</v>
      </c>
      <c r="E1114" vm="5599">
        <f ca="1"/>
        <v>162.91</v>
      </c>
      <c r="F1114" s="6">
        <f t="shared" ca="1" si="89"/>
        <v>7.3583972297799338E-3</v>
      </c>
      <c r="G1114" vm="319">
        <f t="shared" ca="1" si="85"/>
        <v>43980</v>
      </c>
      <c r="H1114" s="28">
        <f t="shared" ca="1" si="86"/>
        <v>0.21066846725185687</v>
      </c>
      <c r="I1114" s="28">
        <f t="shared" ca="1" si="87"/>
        <v>0.1830270504215398</v>
      </c>
    </row>
    <row r="1115" spans="1:9" x14ac:dyDescent="0.25">
      <c r="A1115" vm="321">
        <f ca="1"/>
        <v>43983</v>
      </c>
      <c r="B1115" vm="5600">
        <f ca="1"/>
        <v>35.380000000000003</v>
      </c>
      <c r="C1115" s="6">
        <f t="shared" ca="1" si="88"/>
        <v>3.0885780885780978E-2</v>
      </c>
      <c r="D1115" vm="321">
        <f ca="1"/>
        <v>43983</v>
      </c>
      <c r="E1115" vm="5601">
        <f ca="1"/>
        <v>163.66</v>
      </c>
      <c r="F1115" s="6">
        <f t="shared" ca="1" si="89"/>
        <v>4.6037689521822855E-3</v>
      </c>
      <c r="G1115" vm="321">
        <f t="shared" ca="1" si="85"/>
        <v>43983</v>
      </c>
      <c r="H1115" s="28">
        <f t="shared" ca="1" si="86"/>
        <v>0.21617988512770381</v>
      </c>
      <c r="I1115" s="28">
        <f t="shared" ca="1" si="87"/>
        <v>0.1830270504215398</v>
      </c>
    </row>
    <row r="1116" spans="1:9" x14ac:dyDescent="0.25">
      <c r="A1116" vm="323">
        <f ca="1"/>
        <v>43984</v>
      </c>
      <c r="B1116" vm="5602">
        <f ca="1"/>
        <v>34.090000000000003</v>
      </c>
      <c r="C1116" s="6">
        <f t="shared" ca="1" si="88"/>
        <v>-3.6461277557942262E-2</v>
      </c>
      <c r="D1116" vm="323">
        <f ca="1"/>
        <v>43984</v>
      </c>
      <c r="E1116" vm="5603">
        <f ca="1"/>
        <v>162.6</v>
      </c>
      <c r="F1116" s="6">
        <f t="shared" ca="1" si="89"/>
        <v>-6.4768422338995491E-3</v>
      </c>
      <c r="G1116" vm="323">
        <f t="shared" ca="1" si="85"/>
        <v>43984</v>
      </c>
      <c r="H1116" s="28">
        <f t="shared" ca="1" si="86"/>
        <v>0.20965559655596558</v>
      </c>
      <c r="I1116" s="28">
        <f t="shared" ca="1" si="87"/>
        <v>0.1830270504215398</v>
      </c>
    </row>
    <row r="1117" spans="1:9" x14ac:dyDescent="0.25">
      <c r="A1117" vm="325">
        <f ca="1"/>
        <v>43985</v>
      </c>
      <c r="B1117" vm="5604">
        <f ca="1"/>
        <v>32.83</v>
      </c>
      <c r="C1117" s="6">
        <f t="shared" ca="1" si="88"/>
        <v>-3.6960985626283471E-2</v>
      </c>
      <c r="D1117" vm="325">
        <f ca="1"/>
        <v>43985</v>
      </c>
      <c r="E1117" vm="5605">
        <f ca="1"/>
        <v>159.6</v>
      </c>
      <c r="F1117" s="6">
        <f t="shared" ca="1" si="89"/>
        <v>-1.8450184501844991E-2</v>
      </c>
      <c r="G1117" vm="325">
        <f t="shared" ca="1" si="85"/>
        <v>43985</v>
      </c>
      <c r="H1117" s="28">
        <f t="shared" ca="1" si="86"/>
        <v>0.20570175438596491</v>
      </c>
      <c r="I1117" s="28">
        <f t="shared" ca="1" si="87"/>
        <v>0.1830270504215398</v>
      </c>
    </row>
    <row r="1118" spans="1:9" x14ac:dyDescent="0.25">
      <c r="A1118" vm="327">
        <f ca="1"/>
        <v>43986</v>
      </c>
      <c r="B1118" vm="5606">
        <f ca="1"/>
        <v>33.11</v>
      </c>
      <c r="C1118" s="6">
        <f t="shared" ca="1" si="88"/>
        <v>8.5287846481876262E-3</v>
      </c>
      <c r="D1118" vm="327">
        <f ca="1"/>
        <v>43986</v>
      </c>
      <c r="E1118" vm="5607">
        <f ca="1"/>
        <v>161.28</v>
      </c>
      <c r="F1118" s="6">
        <f t="shared" ca="1" si="89"/>
        <v>1.0526315789473717E-2</v>
      </c>
      <c r="G1118" vm="327">
        <f t="shared" ca="1" si="85"/>
        <v>43986</v>
      </c>
      <c r="H1118" s="28">
        <f t="shared" ca="1" si="86"/>
        <v>0.2052951388888889</v>
      </c>
      <c r="I1118" s="28">
        <f t="shared" ca="1" si="87"/>
        <v>0.1830270504215398</v>
      </c>
    </row>
    <row r="1119" spans="1:9" x14ac:dyDescent="0.25">
      <c r="A1119" vm="329">
        <f ca="1"/>
        <v>43987</v>
      </c>
      <c r="B1119" vm="5608">
        <f ca="1"/>
        <v>32.46</v>
      </c>
      <c r="C1119" s="6">
        <f t="shared" ca="1" si="88"/>
        <v>-1.9631531259438173E-2</v>
      </c>
      <c r="D1119" vm="329">
        <f ca="1"/>
        <v>43987</v>
      </c>
      <c r="E1119" vm="5609">
        <f ca="1"/>
        <v>158.01</v>
      </c>
      <c r="F1119" s="6">
        <f t="shared" ca="1" si="89"/>
        <v>-2.0275297619047672E-2</v>
      </c>
      <c r="G1119" vm="329">
        <f t="shared" ca="1" si="85"/>
        <v>43987</v>
      </c>
      <c r="H1119" s="28">
        <f t="shared" ca="1" si="86"/>
        <v>0.20543003607366625</v>
      </c>
      <c r="I1119" s="28">
        <f t="shared" ca="1" si="87"/>
        <v>0.1830270504215398</v>
      </c>
    </row>
    <row r="1120" spans="1:9" x14ac:dyDescent="0.25">
      <c r="A1120" vm="331">
        <f ca="1"/>
        <v>43990</v>
      </c>
      <c r="B1120" vm="5610">
        <f ca="1"/>
        <v>32.78</v>
      </c>
      <c r="C1120" s="6">
        <f t="shared" ca="1" si="88"/>
        <v>9.8582871226124968E-3</v>
      </c>
      <c r="D1120" vm="331">
        <f ca="1"/>
        <v>43990</v>
      </c>
      <c r="E1120" vm="5611">
        <f ca="1"/>
        <v>159.72</v>
      </c>
      <c r="F1120" s="6">
        <f t="shared" ca="1" si="89"/>
        <v>1.0822099867097146E-2</v>
      </c>
      <c r="G1120" vm="331">
        <f t="shared" ca="1" si="85"/>
        <v>43990</v>
      </c>
      <c r="H1120" s="28">
        <f t="shared" ca="1" si="86"/>
        <v>0.20523415977961434</v>
      </c>
      <c r="I1120" s="28">
        <f t="shared" ca="1" si="87"/>
        <v>0.1830270504215398</v>
      </c>
    </row>
    <row r="1121" spans="1:9" x14ac:dyDescent="0.25">
      <c r="A1121" vm="333">
        <f ca="1"/>
        <v>43991</v>
      </c>
      <c r="B1121" vm="5612">
        <f ca="1"/>
        <v>33.06</v>
      </c>
      <c r="C1121" s="6">
        <f t="shared" ca="1" si="88"/>
        <v>8.541793776693174E-3</v>
      </c>
      <c r="D1121" vm="333">
        <f ca="1"/>
        <v>43991</v>
      </c>
      <c r="E1121" vm="5613">
        <f ca="1"/>
        <v>161.26</v>
      </c>
      <c r="F1121" s="6">
        <f t="shared" ca="1" si="89"/>
        <v>9.6418732782368455E-3</v>
      </c>
      <c r="G1121" vm="333">
        <f t="shared" ca="1" si="85"/>
        <v>43991</v>
      </c>
      <c r="H1121" s="28">
        <f t="shared" ca="1" si="86"/>
        <v>0.20501054198189261</v>
      </c>
      <c r="I1121" s="28">
        <f t="shared" ca="1" si="87"/>
        <v>0.1830270504215398</v>
      </c>
    </row>
    <row r="1122" spans="1:9" x14ac:dyDescent="0.25">
      <c r="A1122" vm="335">
        <f ca="1"/>
        <v>43992</v>
      </c>
      <c r="B1122" vm="5614">
        <f ca="1"/>
        <v>34.53</v>
      </c>
      <c r="C1122" s="6">
        <f t="shared" ca="1" si="88"/>
        <v>4.4464609800362931E-2</v>
      </c>
      <c r="D1122" vm="335">
        <f ca="1"/>
        <v>43992</v>
      </c>
      <c r="E1122" vm="5615">
        <f ca="1"/>
        <v>163.57</v>
      </c>
      <c r="F1122" s="6">
        <f t="shared" ca="1" si="89"/>
        <v>1.4324693042292003E-2</v>
      </c>
      <c r="G1122" vm="335">
        <f t="shared" ca="1" si="85"/>
        <v>43992</v>
      </c>
      <c r="H1122" s="28">
        <f t="shared" ca="1" si="86"/>
        <v>0.21110228036926088</v>
      </c>
      <c r="I1122" s="28">
        <f t="shared" ca="1" si="87"/>
        <v>0.1830270504215398</v>
      </c>
    </row>
    <row r="1123" spans="1:9" x14ac:dyDescent="0.25">
      <c r="A1123" vm="337">
        <f ca="1"/>
        <v>43993</v>
      </c>
      <c r="B1123" vm="5604">
        <f ca="1"/>
        <v>32.83</v>
      </c>
      <c r="C1123" s="6">
        <f t="shared" ca="1" si="88"/>
        <v>-4.9232551404575831E-2</v>
      </c>
      <c r="D1123" vm="337">
        <f ca="1"/>
        <v>43993</v>
      </c>
      <c r="E1123" vm="5616">
        <f ca="1"/>
        <v>162.38999999999999</v>
      </c>
      <c r="F1123" s="6">
        <f t="shared" ca="1" si="89"/>
        <v>-7.2140368038149383E-3</v>
      </c>
      <c r="G1123" vm="337">
        <f t="shared" ca="1" si="85"/>
        <v>43993</v>
      </c>
      <c r="H1123" s="28">
        <f t="shared" ca="1" si="86"/>
        <v>0.20216762115893835</v>
      </c>
      <c r="I1123" s="28">
        <f t="shared" ca="1" si="87"/>
        <v>0.1830270504215398</v>
      </c>
    </row>
    <row r="1124" spans="1:9" x14ac:dyDescent="0.25">
      <c r="A1124" vm="339">
        <f ca="1"/>
        <v>43994</v>
      </c>
      <c r="B1124" vm="5617">
        <f ca="1"/>
        <v>32.64</v>
      </c>
      <c r="C1124" s="6">
        <f t="shared" ca="1" si="88"/>
        <v>-5.7873895826986432E-3</v>
      </c>
      <c r="D1124" vm="339">
        <f ca="1"/>
        <v>43994</v>
      </c>
      <c r="E1124" vm="5618">
        <f ca="1"/>
        <v>162.62</v>
      </c>
      <c r="F1124" s="6">
        <f t="shared" ca="1" si="89"/>
        <v>1.416343370897355E-3</v>
      </c>
      <c r="G1124" vm="339">
        <f t="shared" ca="1" si="85"/>
        <v>43994</v>
      </c>
      <c r="H1124" s="28">
        <f t="shared" ca="1" si="86"/>
        <v>0.20071331939490838</v>
      </c>
      <c r="I1124" s="28">
        <f t="shared" ca="1" si="87"/>
        <v>0.1830270504215398</v>
      </c>
    </row>
    <row r="1125" spans="1:9" x14ac:dyDescent="0.25">
      <c r="A1125" vm="341">
        <f ca="1"/>
        <v>43997</v>
      </c>
      <c r="B1125" vm="5619">
        <f ca="1"/>
        <v>33.51</v>
      </c>
      <c r="C1125" s="6">
        <f t="shared" ca="1" si="88"/>
        <v>2.6654411764705843E-2</v>
      </c>
      <c r="D1125" vm="341">
        <f ca="1"/>
        <v>43997</v>
      </c>
      <c r="E1125" vm="5620">
        <f ca="1"/>
        <v>162.33000000000001</v>
      </c>
      <c r="F1125" s="6">
        <f t="shared" ca="1" si="89"/>
        <v>-1.783298487270879E-3</v>
      </c>
      <c r="G1125" vm="341">
        <f t="shared" ca="1" si="85"/>
        <v>43997</v>
      </c>
      <c r="H1125" s="28">
        <f t="shared" ca="1" si="86"/>
        <v>0.20643134355941598</v>
      </c>
      <c r="I1125" s="28">
        <f t="shared" ca="1" si="87"/>
        <v>0.1830270504215398</v>
      </c>
    </row>
    <row r="1126" spans="1:9" x14ac:dyDescent="0.25">
      <c r="A1126" vm="343">
        <f ca="1"/>
        <v>43998</v>
      </c>
      <c r="B1126" vm="5617">
        <f ca="1"/>
        <v>32.64</v>
      </c>
      <c r="C1126" s="6">
        <f t="shared" ca="1" si="88"/>
        <v>-2.5962399283795845E-2</v>
      </c>
      <c r="D1126" vm="343">
        <f ca="1"/>
        <v>43998</v>
      </c>
      <c r="E1126" vm="5590">
        <f ca="1"/>
        <v>162.25</v>
      </c>
      <c r="F1126" s="6">
        <f t="shared" ca="1" si="89"/>
        <v>-4.9282326125799081E-4</v>
      </c>
      <c r="G1126" vm="343">
        <f t="shared" ca="1" si="85"/>
        <v>43998</v>
      </c>
      <c r="H1126" s="28">
        <f t="shared" ca="1" si="86"/>
        <v>0.20117103235747305</v>
      </c>
      <c r="I1126" s="28">
        <f t="shared" ca="1" si="87"/>
        <v>0.1830270504215398</v>
      </c>
    </row>
    <row r="1127" spans="1:9" x14ac:dyDescent="0.25">
      <c r="A1127" vm="345">
        <f ca="1"/>
        <v>43999</v>
      </c>
      <c r="B1127" vm="5621">
        <f ca="1"/>
        <v>32.85</v>
      </c>
      <c r="C1127" s="6">
        <f t="shared" ca="1" si="88"/>
        <v>6.4338235294116863E-3</v>
      </c>
      <c r="D1127" vm="345">
        <f ca="1"/>
        <v>43999</v>
      </c>
      <c r="E1127" vm="5622">
        <f ca="1"/>
        <v>162.56</v>
      </c>
      <c r="F1127" s="6">
        <f t="shared" ca="1" si="89"/>
        <v>1.9106317411401452E-3</v>
      </c>
      <c r="G1127" vm="345">
        <f t="shared" ca="1" si="85"/>
        <v>43999</v>
      </c>
      <c r="H1127" s="28">
        <f t="shared" ca="1" si="86"/>
        <v>0.20207923228346458</v>
      </c>
      <c r="I1127" s="28">
        <f t="shared" ca="1" si="87"/>
        <v>0.1830270504215398</v>
      </c>
    </row>
    <row r="1128" spans="1:9" x14ac:dyDescent="0.25">
      <c r="A1128" vm="347">
        <f ca="1"/>
        <v>44000</v>
      </c>
      <c r="B1128" vm="5623">
        <f ca="1"/>
        <v>32.43</v>
      </c>
      <c r="C1128" s="6">
        <f t="shared" ca="1" si="88"/>
        <v>-1.2785388127853903E-2</v>
      </c>
      <c r="D1128" vm="347">
        <f ca="1"/>
        <v>44000</v>
      </c>
      <c r="E1128" vm="5624">
        <f ca="1"/>
        <v>162.24</v>
      </c>
      <c r="F1128" s="6">
        <f t="shared" ca="1" si="89"/>
        <v>-1.9685039370078705E-3</v>
      </c>
      <c r="G1128" vm="347">
        <f t="shared" ca="1" si="85"/>
        <v>44000</v>
      </c>
      <c r="H1128" s="28">
        <f t="shared" ca="1" si="86"/>
        <v>0.19988905325443787</v>
      </c>
      <c r="I1128" s="28">
        <f t="shared" ca="1" si="87"/>
        <v>0.1830270504215398</v>
      </c>
    </row>
    <row r="1129" spans="1:9" x14ac:dyDescent="0.25">
      <c r="A1129" vm="349">
        <f ca="1"/>
        <v>44001</v>
      </c>
      <c r="B1129" vm="5625">
        <f ca="1"/>
        <v>33.549999999999997</v>
      </c>
      <c r="C1129" s="6">
        <f t="shared" ca="1" si="88"/>
        <v>3.4535923527597934E-2</v>
      </c>
      <c r="D1129" vm="349">
        <f ca="1"/>
        <v>44001</v>
      </c>
      <c r="E1129" vm="5626">
        <f ca="1"/>
        <v>164.03</v>
      </c>
      <c r="F1129" s="6">
        <f t="shared" ca="1" si="89"/>
        <v>1.103303747534512E-2</v>
      </c>
      <c r="G1129" vm="349">
        <f t="shared" ca="1" si="85"/>
        <v>44001</v>
      </c>
      <c r="H1129" s="28">
        <f t="shared" ca="1" si="86"/>
        <v>0.20453575565445342</v>
      </c>
      <c r="I1129" s="28">
        <f t="shared" ca="1" si="87"/>
        <v>0.1830270504215398</v>
      </c>
    </row>
    <row r="1130" spans="1:9" x14ac:dyDescent="0.25">
      <c r="A1130" vm="351">
        <f ca="1"/>
        <v>44004</v>
      </c>
      <c r="B1130" vm="5627">
        <f ca="1"/>
        <v>34.869999999999997</v>
      </c>
      <c r="C1130" s="6">
        <f t="shared" ca="1" si="88"/>
        <v>3.9344262295081922E-2</v>
      </c>
      <c r="D1130" vm="351">
        <f ca="1"/>
        <v>44004</v>
      </c>
      <c r="E1130" vm="5628">
        <f ca="1"/>
        <v>165.09</v>
      </c>
      <c r="F1130" s="6">
        <f t="shared" ca="1" si="89"/>
        <v>6.4622325184418017E-3</v>
      </c>
      <c r="G1130" vm="351">
        <f t="shared" ca="1" si="85"/>
        <v>44004</v>
      </c>
      <c r="H1130" s="28">
        <f t="shared" ca="1" si="86"/>
        <v>0.21121812344781632</v>
      </c>
      <c r="I1130" s="28">
        <f t="shared" ca="1" si="87"/>
        <v>0.1830270504215398</v>
      </c>
    </row>
    <row r="1131" spans="1:9" x14ac:dyDescent="0.25">
      <c r="A1131" vm="353">
        <f ca="1"/>
        <v>44005</v>
      </c>
      <c r="B1131" vm="5629">
        <f ca="1"/>
        <v>35.369999999999997</v>
      </c>
      <c r="C1131" s="6">
        <f t="shared" ca="1" si="88"/>
        <v>1.4338973329509619E-2</v>
      </c>
      <c r="D1131" vm="353">
        <f ca="1"/>
        <v>44005</v>
      </c>
      <c r="E1131" vm="5630">
        <f ca="1"/>
        <v>166.48</v>
      </c>
      <c r="F1131" s="6">
        <f t="shared" ca="1" si="89"/>
        <v>8.4196498879398618E-3</v>
      </c>
      <c r="G1131" vm="353">
        <f t="shared" ca="1" si="85"/>
        <v>44005</v>
      </c>
      <c r="H1131" s="28">
        <f t="shared" ca="1" si="86"/>
        <v>0.21245795290725614</v>
      </c>
      <c r="I1131" s="28">
        <f t="shared" ca="1" si="87"/>
        <v>0.1830270504215398</v>
      </c>
    </row>
    <row r="1132" spans="1:9" x14ac:dyDescent="0.25">
      <c r="A1132" vm="355">
        <f ca="1"/>
        <v>44006</v>
      </c>
      <c r="B1132" vm="5631">
        <f ca="1"/>
        <v>34.74</v>
      </c>
      <c r="C1132" s="6">
        <f t="shared" ca="1" si="88"/>
        <v>-1.781170483460548E-2</v>
      </c>
      <c r="D1132" vm="355">
        <f ca="1"/>
        <v>44006</v>
      </c>
      <c r="E1132" vm="5632">
        <f ca="1"/>
        <v>165.9</v>
      </c>
      <c r="F1132" s="6">
        <f t="shared" ca="1" si="89"/>
        <v>-3.4839019702065377E-3</v>
      </c>
      <c r="G1132" vm="355">
        <f t="shared" ca="1" si="85"/>
        <v>44006</v>
      </c>
      <c r="H1132" s="28">
        <f t="shared" ca="1" si="86"/>
        <v>0.20940325497287524</v>
      </c>
      <c r="I1132" s="28">
        <f t="shared" ca="1" si="87"/>
        <v>0.1830270504215398</v>
      </c>
    </row>
    <row r="1133" spans="1:9" x14ac:dyDescent="0.25">
      <c r="A1133" vm="357">
        <f ca="1"/>
        <v>44007</v>
      </c>
      <c r="B1133" vm="5633">
        <f ca="1"/>
        <v>34.96</v>
      </c>
      <c r="C1133" s="6">
        <f t="shared" ca="1" si="88"/>
        <v>6.3327576280944875E-3</v>
      </c>
      <c r="D1133" vm="357">
        <f ca="1"/>
        <v>44007</v>
      </c>
      <c r="E1133" vm="5634">
        <f ca="1"/>
        <v>165.8</v>
      </c>
      <c r="F1133" s="6">
        <f t="shared" ca="1" si="89"/>
        <v>-6.0277275467146563E-4</v>
      </c>
      <c r="G1133" vm="357">
        <f t="shared" ca="1" si="85"/>
        <v>44007</v>
      </c>
      <c r="H1133" s="28">
        <f t="shared" ca="1" si="86"/>
        <v>0.21085645355850421</v>
      </c>
      <c r="I1133" s="28">
        <f t="shared" ca="1" si="87"/>
        <v>0.1830270504215398</v>
      </c>
    </row>
    <row r="1134" spans="1:9" x14ac:dyDescent="0.25">
      <c r="A1134" vm="359">
        <f ca="1"/>
        <v>44008</v>
      </c>
      <c r="B1134" vm="5635">
        <f ca="1"/>
        <v>35.19</v>
      </c>
      <c r="C1134" s="6">
        <f t="shared" ca="1" si="88"/>
        <v>6.5789473684210176E-3</v>
      </c>
      <c r="D1134" vm="359">
        <f ca="1"/>
        <v>44008</v>
      </c>
      <c r="E1134" vm="5636">
        <f ca="1"/>
        <v>166.54</v>
      </c>
      <c r="F1134" s="6">
        <f t="shared" ca="1" si="89"/>
        <v>4.4632086851628117E-3</v>
      </c>
      <c r="G1134" vm="359">
        <f t="shared" ca="1" si="85"/>
        <v>44008</v>
      </c>
      <c r="H1134" s="28">
        <f t="shared" ca="1" si="86"/>
        <v>0.21130058844721988</v>
      </c>
      <c r="I1134" s="28">
        <f t="shared" ca="1" si="87"/>
        <v>0.1830270504215398</v>
      </c>
    </row>
    <row r="1135" spans="1:9" x14ac:dyDescent="0.25">
      <c r="A1135" vm="361">
        <f ca="1"/>
        <v>44011</v>
      </c>
      <c r="B1135" vm="5637">
        <f ca="1"/>
        <v>35.56</v>
      </c>
      <c r="C1135" s="6">
        <f t="shared" ca="1" si="88"/>
        <v>1.0514350667803374E-2</v>
      </c>
      <c r="D1135" vm="361">
        <f ca="1"/>
        <v>44011</v>
      </c>
      <c r="E1135" vm="5638">
        <f ca="1"/>
        <v>166.63</v>
      </c>
      <c r="F1135" s="6">
        <f t="shared" ca="1" si="89"/>
        <v>5.4041071214117054E-4</v>
      </c>
      <c r="G1135" vm="361">
        <f t="shared" ca="1" si="85"/>
        <v>44011</v>
      </c>
      <c r="H1135" s="28">
        <f t="shared" ca="1" si="86"/>
        <v>0.21340694952889638</v>
      </c>
      <c r="I1135" s="28">
        <f t="shared" ca="1" si="87"/>
        <v>0.1830270504215398</v>
      </c>
    </row>
    <row r="1136" spans="1:9" x14ac:dyDescent="0.25">
      <c r="A1136" vm="363">
        <f ca="1"/>
        <v>44012</v>
      </c>
      <c r="B1136" vm="5639">
        <f ca="1"/>
        <v>36.68</v>
      </c>
      <c r="C1136" s="6">
        <f t="shared" ca="1" si="88"/>
        <v>3.1496062992125928E-2</v>
      </c>
      <c r="D1136" vm="363">
        <f ca="1"/>
        <v>44012</v>
      </c>
      <c r="E1136" vm="5640">
        <f ca="1"/>
        <v>167.37</v>
      </c>
      <c r="F1136" s="6">
        <f t="shared" ca="1" si="89"/>
        <v>4.4409770149433925E-3</v>
      </c>
      <c r="G1136" vm="363">
        <f t="shared" ca="1" si="85"/>
        <v>44012</v>
      </c>
      <c r="H1136" s="28">
        <f t="shared" ca="1" si="86"/>
        <v>0.219155165202844</v>
      </c>
      <c r="I1136" s="28">
        <f t="shared" ca="1" si="87"/>
        <v>0.1830270504215398</v>
      </c>
    </row>
    <row r="1137" spans="1:9" x14ac:dyDescent="0.25">
      <c r="A1137" vm="365">
        <f ca="1"/>
        <v>44013</v>
      </c>
      <c r="B1137" vm="5641">
        <f ca="1"/>
        <v>36.56</v>
      </c>
      <c r="C1137" s="6">
        <f t="shared" ca="1" si="88"/>
        <v>-3.2715376226826187E-3</v>
      </c>
      <c r="D1137" vm="365">
        <f ca="1"/>
        <v>44013</v>
      </c>
      <c r="E1137" vm="5642">
        <f ca="1"/>
        <v>166.62</v>
      </c>
      <c r="F1137" s="6">
        <f t="shared" ca="1" si="89"/>
        <v>-4.4810898010395617E-3</v>
      </c>
      <c r="G1137" vm="365">
        <f t="shared" ca="1" si="85"/>
        <v>44013</v>
      </c>
      <c r="H1137" s="28">
        <f t="shared" ca="1" si="86"/>
        <v>0.21942143800264075</v>
      </c>
      <c r="I1137" s="28">
        <f t="shared" ca="1" si="87"/>
        <v>0.1830270504215398</v>
      </c>
    </row>
    <row r="1138" spans="1:9" x14ac:dyDescent="0.25">
      <c r="A1138" vm="367">
        <f ca="1"/>
        <v>44014</v>
      </c>
      <c r="B1138" vm="5643">
        <f ca="1"/>
        <v>36.17</v>
      </c>
      <c r="C1138" s="6">
        <f t="shared" ca="1" si="88"/>
        <v>-1.0667396061269208E-2</v>
      </c>
      <c r="D1138" vm="367">
        <f ca="1"/>
        <v>44014</v>
      </c>
      <c r="E1138" vm="5644">
        <f ca="1"/>
        <v>166.98</v>
      </c>
      <c r="F1138" s="6">
        <f t="shared" ca="1" si="89"/>
        <v>2.1606049693914109E-3</v>
      </c>
      <c r="G1138" vm="367">
        <f t="shared" ca="1" si="85"/>
        <v>44014</v>
      </c>
      <c r="H1138" s="28">
        <f t="shared" ca="1" si="86"/>
        <v>0.21661276799616722</v>
      </c>
      <c r="I1138" s="28">
        <f t="shared" ca="1" si="87"/>
        <v>0.1830270504215398</v>
      </c>
    </row>
    <row r="1139" spans="1:9" x14ac:dyDescent="0.25">
      <c r="A1139" vm="369">
        <f ca="1"/>
        <v>44018</v>
      </c>
      <c r="B1139" vm="5645">
        <f ca="1"/>
        <v>36.840000000000003</v>
      </c>
      <c r="C1139" s="6">
        <f t="shared" ca="1" si="88"/>
        <v>1.8523638374343454E-2</v>
      </c>
      <c r="D1139" vm="369">
        <f ca="1"/>
        <v>44018</v>
      </c>
      <c r="E1139" vm="5646">
        <f ca="1"/>
        <v>167.98</v>
      </c>
      <c r="F1139" s="6">
        <f t="shared" ca="1" si="89"/>
        <v>5.9887411666068591E-3</v>
      </c>
      <c r="G1139" vm="369">
        <f t="shared" ca="1" si="85"/>
        <v>44018</v>
      </c>
      <c r="H1139" s="28">
        <f t="shared" ca="1" si="86"/>
        <v>0.21931182283605194</v>
      </c>
      <c r="I1139" s="28">
        <f t="shared" ca="1" si="87"/>
        <v>0.1830270504215398</v>
      </c>
    </row>
    <row r="1140" spans="1:9" x14ac:dyDescent="0.25">
      <c r="A1140" vm="371">
        <f ca="1"/>
        <v>44019</v>
      </c>
      <c r="B1140" vm="5647">
        <f ca="1"/>
        <v>37.729999999999997</v>
      </c>
      <c r="C1140" s="6">
        <f t="shared" ca="1" si="88"/>
        <v>2.4158523344190996E-2</v>
      </c>
      <c r="D1140" vm="371">
        <f ca="1"/>
        <v>44019</v>
      </c>
      <c r="E1140" vm="5648">
        <f ca="1"/>
        <v>169.04</v>
      </c>
      <c r="F1140" s="6">
        <f t="shared" ca="1" si="89"/>
        <v>6.3102750327419521E-3</v>
      </c>
      <c r="G1140" vm="371">
        <f t="shared" ca="1" si="85"/>
        <v>44019</v>
      </c>
      <c r="H1140" s="28">
        <f t="shared" ca="1" si="86"/>
        <v>0.22320160908660672</v>
      </c>
      <c r="I1140" s="28">
        <f t="shared" ca="1" si="87"/>
        <v>0.1830270504215398</v>
      </c>
    </row>
    <row r="1141" spans="1:9" x14ac:dyDescent="0.25">
      <c r="A1141" vm="373">
        <f ca="1"/>
        <v>44020</v>
      </c>
      <c r="B1141" vm="5649">
        <f ca="1"/>
        <v>38.96</v>
      </c>
      <c r="C1141" s="6">
        <f t="shared" ca="1" si="88"/>
        <v>3.2600053008216445E-2</v>
      </c>
      <c r="D1141" vm="373">
        <f ca="1"/>
        <v>44020</v>
      </c>
      <c r="E1141" vm="5650">
        <f ca="1"/>
        <v>170.09</v>
      </c>
      <c r="F1141" s="6">
        <f t="shared" ca="1" si="89"/>
        <v>6.2115475627071426E-3</v>
      </c>
      <c r="G1141" vm="373">
        <f t="shared" ca="1" si="85"/>
        <v>44020</v>
      </c>
      <c r="H1141" s="28">
        <f t="shared" ca="1" si="86"/>
        <v>0.22905520606737609</v>
      </c>
      <c r="I1141" s="28">
        <f t="shared" ca="1" si="87"/>
        <v>0.1830270504215398</v>
      </c>
    </row>
    <row r="1142" spans="1:9" x14ac:dyDescent="0.25">
      <c r="A1142" vm="375">
        <f ca="1"/>
        <v>44021</v>
      </c>
      <c r="B1142" vm="5651">
        <f ca="1"/>
        <v>38.79</v>
      </c>
      <c r="C1142" s="6">
        <f t="shared" ca="1" si="88"/>
        <v>-4.3634496919918719E-3</v>
      </c>
      <c r="D1142" vm="375">
        <f ca="1"/>
        <v>44021</v>
      </c>
      <c r="E1142" vm="5652">
        <f ca="1"/>
        <v>169.63</v>
      </c>
      <c r="F1142" s="6">
        <f t="shared" ca="1" si="89"/>
        <v>-2.7044505849844747E-3</v>
      </c>
      <c r="G1142" vm="375">
        <f t="shared" ca="1" si="85"/>
        <v>44021</v>
      </c>
      <c r="H1142" s="28">
        <f t="shared" ca="1" si="86"/>
        <v>0.22867417320049518</v>
      </c>
      <c r="I1142" s="28">
        <f t="shared" ca="1" si="87"/>
        <v>0.1830270504215398</v>
      </c>
    </row>
    <row r="1143" spans="1:9" x14ac:dyDescent="0.25">
      <c r="A1143" vm="377">
        <f ca="1"/>
        <v>44022</v>
      </c>
      <c r="B1143" vm="5653">
        <f ca="1"/>
        <v>38.4</v>
      </c>
      <c r="C1143" s="6">
        <f t="shared" ca="1" si="88"/>
        <v>-1.0054137664346485E-2</v>
      </c>
      <c r="D1143" vm="377">
        <f ca="1"/>
        <v>44022</v>
      </c>
      <c r="E1143" vm="5654">
        <f ca="1"/>
        <v>169.19</v>
      </c>
      <c r="F1143" s="6">
        <f t="shared" ca="1" si="89"/>
        <v>-2.5938807993869384E-3</v>
      </c>
      <c r="G1143" vm="377">
        <f t="shared" ca="1" si="85"/>
        <v>44022</v>
      </c>
      <c r="H1143" s="28">
        <f t="shared" ca="1" si="86"/>
        <v>0.22696376854424019</v>
      </c>
      <c r="I1143" s="28">
        <f t="shared" ca="1" si="87"/>
        <v>0.1830270504215398</v>
      </c>
    </row>
    <row r="1144" spans="1:9" x14ac:dyDescent="0.25">
      <c r="A1144" vm="379">
        <f ca="1"/>
        <v>44025</v>
      </c>
      <c r="B1144" vm="5655">
        <f ca="1"/>
        <v>37.130000000000003</v>
      </c>
      <c r="C1144" s="6">
        <f t="shared" ca="1" si="88"/>
        <v>-3.3072916666666563E-2</v>
      </c>
      <c r="D1144" vm="379">
        <f ca="1"/>
        <v>44025</v>
      </c>
      <c r="E1144" vm="5656">
        <f ca="1"/>
        <v>169.4</v>
      </c>
      <c r="F1144" s="6">
        <f t="shared" ca="1" si="89"/>
        <v>1.2412081092263438E-3</v>
      </c>
      <c r="G1144" vm="379">
        <f t="shared" ca="1" si="85"/>
        <v>44025</v>
      </c>
      <c r="H1144" s="28">
        <f t="shared" ca="1" si="86"/>
        <v>0.219185360094451</v>
      </c>
      <c r="I1144" s="28">
        <f t="shared" ca="1" si="87"/>
        <v>0.1830270504215398</v>
      </c>
    </row>
    <row r="1145" spans="1:9" x14ac:dyDescent="0.25">
      <c r="A1145" vm="381">
        <f ca="1"/>
        <v>44026</v>
      </c>
      <c r="B1145" vm="5657">
        <f ca="1"/>
        <v>38.590000000000003</v>
      </c>
      <c r="C1145" s="6">
        <f t="shared" ca="1" si="88"/>
        <v>3.9321303528144336E-2</v>
      </c>
      <c r="D1145" vm="381">
        <f ca="1"/>
        <v>44026</v>
      </c>
      <c r="E1145" vm="5658">
        <f ca="1"/>
        <v>170.19</v>
      </c>
      <c r="F1145" s="6">
        <f t="shared" ca="1" si="89"/>
        <v>4.6635182998819857E-3</v>
      </c>
      <c r="G1145" vm="381">
        <f t="shared" ca="1" si="85"/>
        <v>44026</v>
      </c>
      <c r="H1145" s="28">
        <f t="shared" ca="1" si="86"/>
        <v>0.22674657735472123</v>
      </c>
      <c r="I1145" s="28">
        <f t="shared" ca="1" si="87"/>
        <v>0.1830270504215398</v>
      </c>
    </row>
    <row r="1146" spans="1:9" x14ac:dyDescent="0.25">
      <c r="A1146" vm="383">
        <f ca="1"/>
        <v>44027</v>
      </c>
      <c r="B1146" vm="5659">
        <f ca="1"/>
        <v>38.67</v>
      </c>
      <c r="C1146" s="6">
        <f t="shared" ca="1" si="88"/>
        <v>2.0730759264058207E-3</v>
      </c>
      <c r="D1146" vm="383">
        <f ca="1"/>
        <v>44027</v>
      </c>
      <c r="E1146" vm="5660">
        <f ca="1"/>
        <v>170.34</v>
      </c>
      <c r="F1146" s="6">
        <f t="shared" ca="1" si="89"/>
        <v>8.8136788295445356E-4</v>
      </c>
      <c r="G1146" vm="383">
        <f t="shared" ca="1" si="85"/>
        <v>44027</v>
      </c>
      <c r="H1146" s="28">
        <f t="shared" ca="1" si="86"/>
        <v>0.22701655512504404</v>
      </c>
      <c r="I1146" s="28">
        <f t="shared" ca="1" si="87"/>
        <v>0.1830270504215398</v>
      </c>
    </row>
    <row r="1147" spans="1:9" x14ac:dyDescent="0.25">
      <c r="A1147" vm="385">
        <f ca="1"/>
        <v>44028</v>
      </c>
      <c r="B1147" vm="5661">
        <f ca="1"/>
        <v>38.08</v>
      </c>
      <c r="C1147" s="6">
        <f t="shared" ca="1" si="88"/>
        <v>-1.52573054047066E-2</v>
      </c>
      <c r="D1147" vm="385">
        <f ca="1"/>
        <v>44028</v>
      </c>
      <c r="E1147" vm="5662">
        <f ca="1"/>
        <v>168.73</v>
      </c>
      <c r="F1147" s="6">
        <f t="shared" ca="1" si="89"/>
        <v>-9.4516848655630259E-3</v>
      </c>
      <c r="G1147" vm="385">
        <f t="shared" ca="1" si="85"/>
        <v>44028</v>
      </c>
      <c r="H1147" s="28">
        <f t="shared" ca="1" si="86"/>
        <v>0.22568600723048657</v>
      </c>
      <c r="I1147" s="28">
        <f t="shared" ca="1" si="87"/>
        <v>0.1830270504215398</v>
      </c>
    </row>
    <row r="1148" spans="1:9" x14ac:dyDescent="0.25">
      <c r="A1148" vm="386">
        <f ca="1"/>
        <v>44029</v>
      </c>
      <c r="B1148" vm="5663">
        <f ca="1"/>
        <v>39.31</v>
      </c>
      <c r="C1148" s="6">
        <f t="shared" ca="1" si="88"/>
        <v>3.2300420168067223E-2</v>
      </c>
      <c r="D1148" vm="386">
        <f ca="1"/>
        <v>44029</v>
      </c>
      <c r="E1148" vm="5664">
        <f ca="1"/>
        <v>170.12</v>
      </c>
      <c r="F1148" s="6">
        <f t="shared" ca="1" si="89"/>
        <v>8.238013394180177E-3</v>
      </c>
      <c r="G1148" vm="386">
        <f t="shared" ca="1" si="85"/>
        <v>44029</v>
      </c>
      <c r="H1148" s="28">
        <f t="shared" ca="1" si="86"/>
        <v>0.23107218434046556</v>
      </c>
      <c r="I1148" s="28">
        <f t="shared" ca="1" si="87"/>
        <v>0.1830270504215398</v>
      </c>
    </row>
    <row r="1149" spans="1:9" x14ac:dyDescent="0.25">
      <c r="A1149" vm="388">
        <f ca="1"/>
        <v>44032</v>
      </c>
      <c r="B1149" vm="5665">
        <f ca="1"/>
        <v>40.380000000000003</v>
      </c>
      <c r="C1149" s="6">
        <f t="shared" ca="1" si="88"/>
        <v>2.7219537013482675E-2</v>
      </c>
      <c r="D1149" vm="388">
        <f ca="1"/>
        <v>44032</v>
      </c>
      <c r="E1149" vm="5666">
        <f ca="1"/>
        <v>170.94</v>
      </c>
      <c r="F1149" s="6">
        <f t="shared" ca="1" si="89"/>
        <v>4.8201269691980908E-3</v>
      </c>
      <c r="G1149" vm="388">
        <f t="shared" ca="1" si="85"/>
        <v>44032</v>
      </c>
      <c r="H1149" s="28">
        <f t="shared" ca="1" si="86"/>
        <v>0.23622323622323624</v>
      </c>
      <c r="I1149" s="28">
        <f t="shared" ca="1" si="87"/>
        <v>0.1830270504215398</v>
      </c>
    </row>
    <row r="1150" spans="1:9" x14ac:dyDescent="0.25">
      <c r="A1150" vm="390">
        <f ca="1"/>
        <v>44033</v>
      </c>
      <c r="B1150" vm="5667">
        <f ca="1"/>
        <v>40.909999999999997</v>
      </c>
      <c r="C1150" s="6">
        <f t="shared" ca="1" si="88"/>
        <v>1.312530955918767E-2</v>
      </c>
      <c r="D1150" vm="390">
        <f ca="1"/>
        <v>44033</v>
      </c>
      <c r="E1150" vm="5668">
        <f ca="1"/>
        <v>173</v>
      </c>
      <c r="F1150" s="6">
        <f t="shared" ca="1" si="89"/>
        <v>1.2051012051012E-2</v>
      </c>
      <c r="G1150" vm="390">
        <f t="shared" ca="1" si="85"/>
        <v>44033</v>
      </c>
      <c r="H1150" s="28">
        <f t="shared" ca="1" si="86"/>
        <v>0.23647398843930634</v>
      </c>
      <c r="I1150" s="28">
        <f t="shared" ca="1" si="87"/>
        <v>0.1830270504215398</v>
      </c>
    </row>
    <row r="1151" spans="1:9" x14ac:dyDescent="0.25">
      <c r="A1151" vm="392">
        <f ca="1"/>
        <v>44034</v>
      </c>
      <c r="B1151" vm="5669">
        <f ca="1"/>
        <v>41.75</v>
      </c>
      <c r="C1151" s="6">
        <f t="shared" ca="1" si="88"/>
        <v>2.0532877047176878E-2</v>
      </c>
      <c r="D1151" vm="392">
        <f ca="1"/>
        <v>44034</v>
      </c>
      <c r="E1151" vm="5670">
        <f ca="1"/>
        <v>175.63</v>
      </c>
      <c r="F1151" s="6">
        <f t="shared" ca="1" si="89"/>
        <v>1.5202312138728358E-2</v>
      </c>
      <c r="G1151" vm="392">
        <f t="shared" ca="1" si="85"/>
        <v>44034</v>
      </c>
      <c r="H1151" s="28">
        <f t="shared" ca="1" si="86"/>
        <v>0.23771565222342425</v>
      </c>
      <c r="I1151" s="28">
        <f t="shared" ca="1" si="87"/>
        <v>0.1830270504215398</v>
      </c>
    </row>
    <row r="1152" spans="1:9" x14ac:dyDescent="0.25">
      <c r="A1152" vm="394">
        <f ca="1"/>
        <v>44035</v>
      </c>
      <c r="B1152" vm="5671">
        <f ca="1"/>
        <v>40.96</v>
      </c>
      <c r="C1152" s="6">
        <f t="shared" ca="1" si="88"/>
        <v>-1.8922155688622766E-2</v>
      </c>
      <c r="D1152" vm="394">
        <f ca="1"/>
        <v>44035</v>
      </c>
      <c r="E1152" vm="5672">
        <f ca="1"/>
        <v>177.18</v>
      </c>
      <c r="F1152" s="6">
        <f t="shared" ca="1" si="89"/>
        <v>8.8253715196719984E-3</v>
      </c>
      <c r="G1152" vm="394">
        <f t="shared" ca="1" si="85"/>
        <v>44035</v>
      </c>
      <c r="H1152" s="28">
        <f t="shared" ca="1" si="86"/>
        <v>0.23117733378485156</v>
      </c>
      <c r="I1152" s="28">
        <f t="shared" ca="1" si="87"/>
        <v>0.1830270504215398</v>
      </c>
    </row>
    <row r="1153" spans="1:9" x14ac:dyDescent="0.25">
      <c r="A1153" vm="396">
        <f ca="1"/>
        <v>44036</v>
      </c>
      <c r="B1153" vm="5673">
        <f ca="1"/>
        <v>41.83</v>
      </c>
      <c r="C1153" s="6">
        <f t="shared" ca="1" si="88"/>
        <v>2.1240234375E-2</v>
      </c>
      <c r="D1153" vm="396">
        <f ca="1"/>
        <v>44036</v>
      </c>
      <c r="E1153" vm="5674">
        <f ca="1"/>
        <v>178.7</v>
      </c>
      <c r="F1153" s="6">
        <f t="shared" ca="1" si="89"/>
        <v>8.5788463709222107E-3</v>
      </c>
      <c r="G1153" vm="396">
        <f t="shared" ca="1" si="85"/>
        <v>44036</v>
      </c>
      <c r="H1153" s="28">
        <f t="shared" ca="1" si="86"/>
        <v>0.23407946278679351</v>
      </c>
      <c r="I1153" s="28">
        <f t="shared" ca="1" si="87"/>
        <v>0.1830270504215398</v>
      </c>
    </row>
    <row r="1154" spans="1:9" x14ac:dyDescent="0.25">
      <c r="A1154" vm="398">
        <f ca="1"/>
        <v>44039</v>
      </c>
      <c r="B1154" vm="5675">
        <f ca="1"/>
        <v>43.84</v>
      </c>
      <c r="C1154" s="6">
        <f t="shared" ca="1" si="88"/>
        <v>4.805163758068387E-2</v>
      </c>
      <c r="D1154" vm="398">
        <f ca="1"/>
        <v>44039</v>
      </c>
      <c r="E1154" vm="5676">
        <f ca="1"/>
        <v>182.23</v>
      </c>
      <c r="F1154" s="6">
        <f t="shared" ca="1" si="89"/>
        <v>1.9753777280358209E-2</v>
      </c>
      <c r="G1154" vm="398">
        <f t="shared" ca="1" si="85"/>
        <v>44039</v>
      </c>
      <c r="H1154" s="28">
        <f t="shared" ca="1" si="86"/>
        <v>0.2405750974043791</v>
      </c>
      <c r="I1154" s="28">
        <f t="shared" ca="1" si="87"/>
        <v>0.1830270504215398</v>
      </c>
    </row>
    <row r="1155" spans="1:9" x14ac:dyDescent="0.25">
      <c r="A1155" vm="400">
        <f ca="1"/>
        <v>44040</v>
      </c>
      <c r="B1155" vm="5677">
        <f ca="1"/>
        <v>43.56</v>
      </c>
      <c r="C1155" s="6">
        <f t="shared" ca="1" si="88"/>
        <v>-6.3868613138686747E-3</v>
      </c>
      <c r="D1155" vm="400">
        <f ca="1"/>
        <v>44040</v>
      </c>
      <c r="E1155" vm="5678">
        <f ca="1"/>
        <v>183.75</v>
      </c>
      <c r="F1155" s="6">
        <f t="shared" ca="1" si="89"/>
        <v>8.3411073917576406E-3</v>
      </c>
      <c r="G1155" vm="400">
        <f t="shared" ca="1" si="85"/>
        <v>44040</v>
      </c>
      <c r="H1155" s="28">
        <f t="shared" ca="1" si="86"/>
        <v>0.23706122448979594</v>
      </c>
      <c r="I1155" s="28">
        <f t="shared" ca="1" si="87"/>
        <v>0.1830270504215398</v>
      </c>
    </row>
    <row r="1156" spans="1:9" x14ac:dyDescent="0.25">
      <c r="A1156" vm="402">
        <f ca="1"/>
        <v>44041</v>
      </c>
      <c r="B1156" vm="5679">
        <f ca="1"/>
        <v>43.13</v>
      </c>
      <c r="C1156" s="6">
        <f t="shared" ca="1" si="88"/>
        <v>-9.8714416896235058E-3</v>
      </c>
      <c r="D1156" vm="402">
        <f ca="1"/>
        <v>44041</v>
      </c>
      <c r="E1156" vm="5680">
        <f ca="1"/>
        <v>185.13</v>
      </c>
      <c r="F1156" s="6">
        <f t="shared" ca="1" si="89"/>
        <v>7.5102040816326099E-3</v>
      </c>
      <c r="G1156" vm="402">
        <f t="shared" ca="1" si="85"/>
        <v>44041</v>
      </c>
      <c r="H1156" s="28">
        <f t="shared" ca="1" si="86"/>
        <v>0.23297142548479449</v>
      </c>
      <c r="I1156" s="28">
        <f t="shared" ca="1" si="87"/>
        <v>0.1830270504215398</v>
      </c>
    </row>
    <row r="1157" spans="1:9" x14ac:dyDescent="0.25">
      <c r="A1157" vm="404">
        <f ca="1"/>
        <v>44042</v>
      </c>
      <c r="B1157" vm="5681">
        <f ca="1"/>
        <v>41.63</v>
      </c>
      <c r="C1157" s="6">
        <f t="shared" ca="1" si="88"/>
        <v>-3.4778576396939487E-2</v>
      </c>
      <c r="D1157" vm="404">
        <f ca="1"/>
        <v>44042</v>
      </c>
      <c r="E1157" vm="5682">
        <f ca="1"/>
        <v>183.76</v>
      </c>
      <c r="F1157" s="6">
        <f t="shared" ca="1" si="89"/>
        <v>-7.4002052611678026E-3</v>
      </c>
      <c r="G1157" vm="404">
        <f t="shared" ca="1" si="85"/>
        <v>44042</v>
      </c>
      <c r="H1157" s="28">
        <f t="shared" ca="1" si="86"/>
        <v>0.22654549412276886</v>
      </c>
      <c r="I1157" s="28">
        <f t="shared" ca="1" si="87"/>
        <v>0.1830270504215398</v>
      </c>
    </row>
    <row r="1158" spans="1:9" x14ac:dyDescent="0.25">
      <c r="A1158" vm="406">
        <f ca="1"/>
        <v>44043</v>
      </c>
      <c r="B1158" vm="5683">
        <f ca="1"/>
        <v>42.94</v>
      </c>
      <c r="C1158" s="6">
        <f t="shared" ca="1" si="88"/>
        <v>3.1467691568580314E-2</v>
      </c>
      <c r="D1158" vm="406">
        <f ca="1"/>
        <v>44043</v>
      </c>
      <c r="E1158" vm="5684">
        <f ca="1"/>
        <v>185.43</v>
      </c>
      <c r="F1158" s="6">
        <f t="shared" ca="1" si="89"/>
        <v>9.0879407923378785E-3</v>
      </c>
      <c r="G1158" vm="406">
        <f t="shared" ref="G1158:G1221" ca="1" si="90">D1158</f>
        <v>44043</v>
      </c>
      <c r="H1158" s="28">
        <f t="shared" ref="H1158:H1221" ca="1" si="91">B1158/E1158</f>
        <v>0.2315698646389473</v>
      </c>
      <c r="I1158" s="28">
        <f t="shared" ref="I1158:I1221" ca="1" si="92">AVERAGE(H$5:H$2457)</f>
        <v>0.1830270504215398</v>
      </c>
    </row>
    <row r="1159" spans="1:9" x14ac:dyDescent="0.25">
      <c r="A1159" vm="408">
        <f ca="1"/>
        <v>44046</v>
      </c>
      <c r="B1159" vm="5685">
        <f ca="1"/>
        <v>42.54</v>
      </c>
      <c r="C1159" s="6">
        <f t="shared" ref="C1159:C1222" ca="1" si="93">B1159/B1158-1</f>
        <v>-9.3153237074987683E-3</v>
      </c>
      <c r="D1159" vm="408">
        <f ca="1"/>
        <v>44046</v>
      </c>
      <c r="E1159" vm="5686">
        <f ca="1"/>
        <v>185.64</v>
      </c>
      <c r="F1159" s="6">
        <f t="shared" ref="F1159:F1222" ca="1" si="94">E1159/E1158-1</f>
        <v>1.1325028312569874E-3</v>
      </c>
      <c r="G1159" vm="408">
        <f t="shared" ca="1" si="90"/>
        <v>44046</v>
      </c>
      <c r="H1159" s="28">
        <f t="shared" ca="1" si="91"/>
        <v>0.22915319974143505</v>
      </c>
      <c r="I1159" s="28">
        <f t="shared" ca="1" si="92"/>
        <v>0.1830270504215398</v>
      </c>
    </row>
    <row r="1160" spans="1:9" x14ac:dyDescent="0.25">
      <c r="A1160" vm="410">
        <f ca="1"/>
        <v>44047</v>
      </c>
      <c r="B1160" vm="5687">
        <f ca="1"/>
        <v>44.48</v>
      </c>
      <c r="C1160" s="6">
        <f t="shared" ca="1" si="93"/>
        <v>4.5604137282557522E-2</v>
      </c>
      <c r="D1160" vm="410">
        <f ca="1"/>
        <v>44047</v>
      </c>
      <c r="E1160" vm="5688">
        <f ca="1"/>
        <v>189.59</v>
      </c>
      <c r="F1160" s="6">
        <f t="shared" ca="1" si="94"/>
        <v>2.1277741865977307E-2</v>
      </c>
      <c r="G1160" vm="410">
        <f t="shared" ca="1" si="90"/>
        <v>44047</v>
      </c>
      <c r="H1160" s="28">
        <f t="shared" ca="1" si="91"/>
        <v>0.23461153014399491</v>
      </c>
      <c r="I1160" s="28">
        <f t="shared" ca="1" si="92"/>
        <v>0.1830270504215398</v>
      </c>
    </row>
    <row r="1161" spans="1:9" x14ac:dyDescent="0.25">
      <c r="A1161" vm="412">
        <f ca="1"/>
        <v>44048</v>
      </c>
      <c r="B1161" vm="5689">
        <f ca="1"/>
        <v>44.53</v>
      </c>
      <c r="C1161" s="6">
        <f t="shared" ca="1" si="93"/>
        <v>1.1241007194244812E-3</v>
      </c>
      <c r="D1161" vm="412">
        <f ca="1"/>
        <v>44048</v>
      </c>
      <c r="E1161" vm="5690">
        <f ca="1"/>
        <v>191.35</v>
      </c>
      <c r="F1161" s="6">
        <f t="shared" ca="1" si="94"/>
        <v>9.2831900416687763E-3</v>
      </c>
      <c r="G1161" vm="412">
        <f t="shared" ca="1" si="90"/>
        <v>44048</v>
      </c>
      <c r="H1161" s="28">
        <f t="shared" ca="1" si="91"/>
        <v>0.2327149203031095</v>
      </c>
      <c r="I1161" s="28">
        <f t="shared" ca="1" si="92"/>
        <v>0.1830270504215398</v>
      </c>
    </row>
    <row r="1162" spans="1:9" x14ac:dyDescent="0.25">
      <c r="A1162" vm="414">
        <f ca="1"/>
        <v>44049</v>
      </c>
      <c r="B1162" vm="5691">
        <f ca="1"/>
        <v>44.23</v>
      </c>
      <c r="C1162" s="6">
        <f t="shared" ca="1" si="93"/>
        <v>-6.7370312149114264E-3</v>
      </c>
      <c r="D1162" vm="414">
        <f ca="1"/>
        <v>44049</v>
      </c>
      <c r="E1162" vm="5692">
        <f ca="1"/>
        <v>193.89</v>
      </c>
      <c r="F1162" s="6">
        <f t="shared" ca="1" si="94"/>
        <v>1.3274105043114659E-2</v>
      </c>
      <c r="G1162" vm="414">
        <f t="shared" ca="1" si="90"/>
        <v>44049</v>
      </c>
      <c r="H1162" s="28">
        <f t="shared" ca="1" si="91"/>
        <v>0.22811903656712568</v>
      </c>
      <c r="I1162" s="28">
        <f t="shared" ca="1" si="92"/>
        <v>0.1830270504215398</v>
      </c>
    </row>
    <row r="1163" spans="1:9" x14ac:dyDescent="0.25">
      <c r="A1163" vm="416">
        <f ca="1"/>
        <v>44050</v>
      </c>
      <c r="B1163" vm="5693">
        <f ca="1"/>
        <v>42.74</v>
      </c>
      <c r="C1163" s="6">
        <f t="shared" ca="1" si="93"/>
        <v>-3.3687542392041525E-2</v>
      </c>
      <c r="D1163" vm="416">
        <f ca="1"/>
        <v>44050</v>
      </c>
      <c r="E1163" vm="5694">
        <f ca="1"/>
        <v>190.81</v>
      </c>
      <c r="F1163" s="6">
        <f t="shared" ca="1" si="94"/>
        <v>-1.5885295786270515E-2</v>
      </c>
      <c r="G1163" vm="416">
        <f t="shared" ca="1" si="90"/>
        <v>44050</v>
      </c>
      <c r="H1163" s="28">
        <f t="shared" ca="1" si="91"/>
        <v>0.22399245322572192</v>
      </c>
      <c r="I1163" s="28">
        <f t="shared" ca="1" si="92"/>
        <v>0.1830270504215398</v>
      </c>
    </row>
    <row r="1164" spans="1:9" x14ac:dyDescent="0.25">
      <c r="A1164" vm="418">
        <f ca="1"/>
        <v>44053</v>
      </c>
      <c r="B1164" vm="5695">
        <f ca="1"/>
        <v>42.39</v>
      </c>
      <c r="C1164" s="6">
        <f t="shared" ca="1" si="93"/>
        <v>-8.1890500701918834E-3</v>
      </c>
      <c r="D1164" vm="418">
        <f ca="1"/>
        <v>44053</v>
      </c>
      <c r="E1164" vm="5696">
        <f ca="1"/>
        <v>190.15</v>
      </c>
      <c r="F1164" s="6">
        <f t="shared" ca="1" si="94"/>
        <v>-3.4589382107855782E-3</v>
      </c>
      <c r="G1164" vm="418">
        <f t="shared" ca="1" si="90"/>
        <v>44053</v>
      </c>
      <c r="H1164" s="28">
        <f t="shared" ca="1" si="91"/>
        <v>0.22292926636865631</v>
      </c>
      <c r="I1164" s="28">
        <f t="shared" ca="1" si="92"/>
        <v>0.1830270504215398</v>
      </c>
    </row>
    <row r="1165" spans="1:9" x14ac:dyDescent="0.25">
      <c r="A1165" vm="420">
        <f ca="1"/>
        <v>44054</v>
      </c>
      <c r="B1165" vm="5697">
        <f ca="1"/>
        <v>39.049999999999997</v>
      </c>
      <c r="C1165" s="6">
        <f t="shared" ca="1" si="93"/>
        <v>-7.8792167964142568E-2</v>
      </c>
      <c r="D1165" vm="420">
        <f ca="1"/>
        <v>44054</v>
      </c>
      <c r="E1165" vm="5698">
        <f ca="1"/>
        <v>179.94</v>
      </c>
      <c r="F1165" s="6">
        <f t="shared" ca="1" si="94"/>
        <v>-5.3694451748619532E-2</v>
      </c>
      <c r="G1165" vm="420">
        <f t="shared" ca="1" si="90"/>
        <v>44054</v>
      </c>
      <c r="H1165" s="28">
        <f t="shared" ca="1" si="91"/>
        <v>0.21701678337223518</v>
      </c>
      <c r="I1165" s="28">
        <f t="shared" ca="1" si="92"/>
        <v>0.1830270504215398</v>
      </c>
    </row>
    <row r="1166" spans="1:9" x14ac:dyDescent="0.25">
      <c r="A1166" vm="422">
        <f ca="1"/>
        <v>44055</v>
      </c>
      <c r="B1166" vm="5699">
        <f ca="1"/>
        <v>39.229999999999997</v>
      </c>
      <c r="C1166" s="6">
        <f t="shared" ca="1" si="93"/>
        <v>4.6094750320102573E-3</v>
      </c>
      <c r="D1166" vm="422">
        <f ca="1"/>
        <v>44055</v>
      </c>
      <c r="E1166" vm="5700">
        <f ca="1"/>
        <v>179.1</v>
      </c>
      <c r="F1166" s="6">
        <f t="shared" ca="1" si="94"/>
        <v>-4.6682227409136079E-3</v>
      </c>
      <c r="G1166" vm="422">
        <f t="shared" ca="1" si="90"/>
        <v>44055</v>
      </c>
      <c r="H1166" s="28">
        <f t="shared" ca="1" si="91"/>
        <v>0.2190396426577331</v>
      </c>
      <c r="I1166" s="28">
        <f t="shared" ca="1" si="92"/>
        <v>0.1830270504215398</v>
      </c>
    </row>
    <row r="1167" spans="1:9" x14ac:dyDescent="0.25">
      <c r="A1167" vm="424">
        <f ca="1"/>
        <v>44056</v>
      </c>
      <c r="B1167" vm="5701">
        <f ca="1"/>
        <v>40.630000000000003</v>
      </c>
      <c r="C1167" s="6">
        <f t="shared" ca="1" si="93"/>
        <v>3.5686974254397263E-2</v>
      </c>
      <c r="D1167" vm="424">
        <f ca="1"/>
        <v>44056</v>
      </c>
      <c r="E1167" vm="5702">
        <f ca="1"/>
        <v>183.33</v>
      </c>
      <c r="F1167" s="6">
        <f t="shared" ca="1" si="94"/>
        <v>2.3618090452261375E-2</v>
      </c>
      <c r="G1167" vm="424">
        <f t="shared" ca="1" si="90"/>
        <v>44056</v>
      </c>
      <c r="H1167" s="28">
        <f t="shared" ca="1" si="91"/>
        <v>0.22162221131293297</v>
      </c>
      <c r="I1167" s="28">
        <f t="shared" ca="1" si="92"/>
        <v>0.1830270504215398</v>
      </c>
    </row>
    <row r="1168" spans="1:9" x14ac:dyDescent="0.25">
      <c r="A1168" vm="426">
        <f ca="1"/>
        <v>44057</v>
      </c>
      <c r="B1168" vm="5703">
        <f ca="1"/>
        <v>40.35</v>
      </c>
      <c r="C1168" s="6">
        <f t="shared" ca="1" si="93"/>
        <v>-6.8914595126753353E-3</v>
      </c>
      <c r="D1168" vm="426">
        <f ca="1"/>
        <v>44057</v>
      </c>
      <c r="E1168" vm="5704">
        <f ca="1"/>
        <v>182.54</v>
      </c>
      <c r="F1168" s="6">
        <f t="shared" ca="1" si="94"/>
        <v>-4.3091692576229246E-3</v>
      </c>
      <c r="G1168" vm="426">
        <f t="shared" ca="1" si="90"/>
        <v>44057</v>
      </c>
      <c r="H1168" s="28">
        <f t="shared" ca="1" si="91"/>
        <v>0.22104744165662321</v>
      </c>
      <c r="I1168" s="28">
        <f t="shared" ca="1" si="92"/>
        <v>0.1830270504215398</v>
      </c>
    </row>
    <row r="1169" spans="1:9" x14ac:dyDescent="0.25">
      <c r="A1169" vm="428">
        <f ca="1"/>
        <v>44060</v>
      </c>
      <c r="B1169" vm="5705">
        <f ca="1"/>
        <v>42.96</v>
      </c>
      <c r="C1169" s="6">
        <f t="shared" ca="1" si="93"/>
        <v>6.4684014869888395E-2</v>
      </c>
      <c r="D1169" vm="428">
        <f ca="1"/>
        <v>44060</v>
      </c>
      <c r="E1169" vm="5706">
        <f ca="1"/>
        <v>186.5</v>
      </c>
      <c r="F1169" s="6">
        <f t="shared" ca="1" si="94"/>
        <v>2.1693875314999556E-2</v>
      </c>
      <c r="G1169" vm="428">
        <f t="shared" ca="1" si="90"/>
        <v>44060</v>
      </c>
      <c r="H1169" s="28">
        <f t="shared" ca="1" si="91"/>
        <v>0.2303485254691689</v>
      </c>
      <c r="I1169" s="28">
        <f t="shared" ca="1" si="92"/>
        <v>0.1830270504215398</v>
      </c>
    </row>
    <row r="1170" spans="1:9" x14ac:dyDescent="0.25">
      <c r="A1170" vm="430">
        <f ca="1"/>
        <v>44061</v>
      </c>
      <c r="B1170" vm="5707">
        <f ca="1"/>
        <v>42.66</v>
      </c>
      <c r="C1170" s="6">
        <f t="shared" ca="1" si="93"/>
        <v>-6.9832402234637492E-3</v>
      </c>
      <c r="D1170" vm="430">
        <f ca="1"/>
        <v>44061</v>
      </c>
      <c r="E1170" vm="5708">
        <f ca="1"/>
        <v>188.18</v>
      </c>
      <c r="F1170" s="6">
        <f t="shared" ca="1" si="94"/>
        <v>9.0080428954424363E-3</v>
      </c>
      <c r="G1170" vm="430">
        <f t="shared" ca="1" si="90"/>
        <v>44061</v>
      </c>
      <c r="H1170" s="28">
        <f t="shared" ca="1" si="91"/>
        <v>0.22669784249123176</v>
      </c>
      <c r="I1170" s="28">
        <f t="shared" ca="1" si="92"/>
        <v>0.1830270504215398</v>
      </c>
    </row>
    <row r="1171" spans="1:9" x14ac:dyDescent="0.25">
      <c r="A1171" vm="432">
        <f ca="1"/>
        <v>44062</v>
      </c>
      <c r="B1171" vm="5709">
        <f ca="1"/>
        <v>41.01</v>
      </c>
      <c r="C1171" s="6">
        <f t="shared" ca="1" si="93"/>
        <v>-3.8677918424753877E-2</v>
      </c>
      <c r="D1171" vm="432">
        <f ca="1"/>
        <v>44062</v>
      </c>
      <c r="E1171" vm="5710">
        <f ca="1"/>
        <v>182.24</v>
      </c>
      <c r="F1171" s="6">
        <f t="shared" ca="1" si="94"/>
        <v>-3.1565522372196786E-2</v>
      </c>
      <c r="G1171" vm="432">
        <f t="shared" ca="1" si="90"/>
        <v>44062</v>
      </c>
      <c r="H1171" s="28">
        <f t="shared" ca="1" si="91"/>
        <v>0.22503292361720806</v>
      </c>
      <c r="I1171" s="28">
        <f t="shared" ca="1" si="92"/>
        <v>0.1830270504215398</v>
      </c>
    </row>
    <row r="1172" spans="1:9" x14ac:dyDescent="0.25">
      <c r="A1172" vm="434">
        <f ca="1"/>
        <v>44063</v>
      </c>
      <c r="B1172" vm="5711">
        <f ca="1"/>
        <v>41.97</v>
      </c>
      <c r="C1172" s="6">
        <f t="shared" ca="1" si="93"/>
        <v>2.3408924652523755E-2</v>
      </c>
      <c r="D1172" vm="434">
        <f ca="1"/>
        <v>44063</v>
      </c>
      <c r="E1172" vm="5712">
        <f ca="1"/>
        <v>183.5</v>
      </c>
      <c r="F1172" s="6">
        <f t="shared" ca="1" si="94"/>
        <v>6.91395961369623E-3</v>
      </c>
      <c r="G1172" vm="434">
        <f t="shared" ca="1" si="90"/>
        <v>44063</v>
      </c>
      <c r="H1172" s="28">
        <f t="shared" ca="1" si="91"/>
        <v>0.22871934604904631</v>
      </c>
      <c r="I1172" s="28">
        <f t="shared" ca="1" si="92"/>
        <v>0.1830270504215398</v>
      </c>
    </row>
    <row r="1173" spans="1:9" x14ac:dyDescent="0.25">
      <c r="A1173" vm="436">
        <f ca="1"/>
        <v>44064</v>
      </c>
      <c r="B1173" vm="5713">
        <f ca="1"/>
        <v>40.89</v>
      </c>
      <c r="C1173" s="6">
        <f t="shared" ca="1" si="93"/>
        <v>-2.5732666190135811E-2</v>
      </c>
      <c r="D1173" vm="436">
        <f ca="1"/>
        <v>44064</v>
      </c>
      <c r="E1173" vm="5714">
        <f ca="1"/>
        <v>182.03</v>
      </c>
      <c r="F1173" s="6">
        <f t="shared" ca="1" si="94"/>
        <v>-8.0108991825612597E-3</v>
      </c>
      <c r="G1173" vm="436">
        <f t="shared" ca="1" si="90"/>
        <v>44064</v>
      </c>
      <c r="H1173" s="28">
        <f t="shared" ca="1" si="91"/>
        <v>0.22463330220293359</v>
      </c>
      <c r="I1173" s="28">
        <f t="shared" ca="1" si="92"/>
        <v>0.1830270504215398</v>
      </c>
    </row>
    <row r="1174" spans="1:9" x14ac:dyDescent="0.25">
      <c r="A1174" vm="438">
        <f ca="1"/>
        <v>44067</v>
      </c>
      <c r="B1174" vm="5715">
        <f ca="1"/>
        <v>40.65</v>
      </c>
      <c r="C1174" s="6">
        <f t="shared" ca="1" si="93"/>
        <v>-5.8694057226705842E-3</v>
      </c>
      <c r="D1174" vm="438">
        <f ca="1"/>
        <v>44067</v>
      </c>
      <c r="E1174" vm="5716">
        <f ca="1"/>
        <v>181</v>
      </c>
      <c r="F1174" s="6">
        <f t="shared" ca="1" si="94"/>
        <v>-5.6584079547327137E-3</v>
      </c>
      <c r="G1174" vm="438">
        <f t="shared" ca="1" si="90"/>
        <v>44067</v>
      </c>
      <c r="H1174" s="28">
        <f t="shared" ca="1" si="91"/>
        <v>0.22458563535911602</v>
      </c>
      <c r="I1174" s="28">
        <f t="shared" ca="1" si="92"/>
        <v>0.1830270504215398</v>
      </c>
    </row>
    <row r="1175" spans="1:9" x14ac:dyDescent="0.25">
      <c r="A1175" vm="440">
        <f ca="1"/>
        <v>44068</v>
      </c>
      <c r="B1175" vm="5717">
        <f ca="1"/>
        <v>40.58</v>
      </c>
      <c r="C1175" s="6">
        <f t="shared" ca="1" si="93"/>
        <v>-1.7220172201721784E-3</v>
      </c>
      <c r="D1175" vm="440">
        <f ca="1"/>
        <v>44068</v>
      </c>
      <c r="E1175" vm="5718">
        <f ca="1"/>
        <v>181.22</v>
      </c>
      <c r="F1175" s="6">
        <f t="shared" ca="1" si="94"/>
        <v>1.2154696132595788E-3</v>
      </c>
      <c r="G1175" vm="440">
        <f t="shared" ca="1" si="90"/>
        <v>44068</v>
      </c>
      <c r="H1175" s="28">
        <f t="shared" ca="1" si="91"/>
        <v>0.22392671890519808</v>
      </c>
      <c r="I1175" s="28">
        <f t="shared" ca="1" si="92"/>
        <v>0.1830270504215398</v>
      </c>
    </row>
    <row r="1176" spans="1:9" x14ac:dyDescent="0.25">
      <c r="A1176" vm="442">
        <f ca="1"/>
        <v>44069</v>
      </c>
      <c r="B1176" vm="5719">
        <f ca="1"/>
        <v>41.6</v>
      </c>
      <c r="C1176" s="6">
        <f t="shared" ca="1" si="93"/>
        <v>2.5135534746180355E-2</v>
      </c>
      <c r="D1176" vm="442">
        <f ca="1"/>
        <v>44069</v>
      </c>
      <c r="E1176" vm="5720">
        <f ca="1"/>
        <v>183.36</v>
      </c>
      <c r="F1176" s="6">
        <f t="shared" ca="1" si="94"/>
        <v>1.1808851120185482E-2</v>
      </c>
      <c r="G1176" vm="442">
        <f t="shared" ca="1" si="90"/>
        <v>44069</v>
      </c>
      <c r="H1176" s="28">
        <f t="shared" ca="1" si="91"/>
        <v>0.2268760907504363</v>
      </c>
      <c r="I1176" s="28">
        <f t="shared" ca="1" si="92"/>
        <v>0.1830270504215398</v>
      </c>
    </row>
    <row r="1177" spans="1:9" x14ac:dyDescent="0.25">
      <c r="A1177" vm="444">
        <f ca="1"/>
        <v>44070</v>
      </c>
      <c r="B1177" vm="5721">
        <f ca="1"/>
        <v>40.659999999999997</v>
      </c>
      <c r="C1177" s="6">
        <f t="shared" ca="1" si="93"/>
        <v>-2.2596153846153988E-2</v>
      </c>
      <c r="D1177" vm="444">
        <f ca="1"/>
        <v>44070</v>
      </c>
      <c r="E1177" vm="5722">
        <f ca="1"/>
        <v>181.24</v>
      </c>
      <c r="F1177" s="6">
        <f t="shared" ca="1" si="94"/>
        <v>-1.1561954624781823E-2</v>
      </c>
      <c r="G1177" vm="444">
        <f t="shared" ca="1" si="90"/>
        <v>44070</v>
      </c>
      <c r="H1177" s="28">
        <f t="shared" ca="1" si="91"/>
        <v>0.22434341205031999</v>
      </c>
      <c r="I1177" s="28">
        <f t="shared" ca="1" si="92"/>
        <v>0.1830270504215398</v>
      </c>
    </row>
    <row r="1178" spans="1:9" x14ac:dyDescent="0.25">
      <c r="A1178" vm="446">
        <f ca="1"/>
        <v>44071</v>
      </c>
      <c r="B1178" vm="5723">
        <f ca="1"/>
        <v>41.96</v>
      </c>
      <c r="C1178" s="6">
        <f t="shared" ca="1" si="93"/>
        <v>3.1972454500737824E-2</v>
      </c>
      <c r="D1178" vm="446">
        <f ca="1"/>
        <v>44071</v>
      </c>
      <c r="E1178" vm="5724">
        <f ca="1"/>
        <v>184.39</v>
      </c>
      <c r="F1178" s="6">
        <f t="shared" ca="1" si="94"/>
        <v>1.7380269256234593E-2</v>
      </c>
      <c r="G1178" vm="446">
        <f t="shared" ca="1" si="90"/>
        <v>44071</v>
      </c>
      <c r="H1178" s="28">
        <f t="shared" ca="1" si="91"/>
        <v>0.22756114756765553</v>
      </c>
      <c r="I1178" s="28">
        <f t="shared" ca="1" si="92"/>
        <v>0.1830270504215398</v>
      </c>
    </row>
    <row r="1179" spans="1:9" x14ac:dyDescent="0.25">
      <c r="A1179" vm="448">
        <f ca="1"/>
        <v>44074</v>
      </c>
      <c r="B1179" vm="5725">
        <f ca="1"/>
        <v>42.27</v>
      </c>
      <c r="C1179" s="6">
        <f t="shared" ca="1" si="93"/>
        <v>7.3879885605339091E-3</v>
      </c>
      <c r="D1179" vm="448">
        <f ca="1"/>
        <v>44074</v>
      </c>
      <c r="E1179" vm="5726">
        <f ca="1"/>
        <v>184.83</v>
      </c>
      <c r="F1179" s="6">
        <f t="shared" ca="1" si="94"/>
        <v>2.3862465426542911E-3</v>
      </c>
      <c r="G1179" vm="448">
        <f t="shared" ca="1" si="90"/>
        <v>44074</v>
      </c>
      <c r="H1179" s="28">
        <f t="shared" ca="1" si="91"/>
        <v>0.22869664015581886</v>
      </c>
      <c r="I1179" s="28">
        <f t="shared" ca="1" si="92"/>
        <v>0.1830270504215398</v>
      </c>
    </row>
    <row r="1180" spans="1:9" x14ac:dyDescent="0.25">
      <c r="A1180" vm="450">
        <f ca="1"/>
        <v>44075</v>
      </c>
      <c r="B1180" vm="5727">
        <f ca="1"/>
        <v>41.67</v>
      </c>
      <c r="C1180" s="6">
        <f t="shared" ca="1" si="93"/>
        <v>-1.4194464158978071E-2</v>
      </c>
      <c r="D1180" vm="450">
        <f ca="1"/>
        <v>44075</v>
      </c>
      <c r="E1180" vm="5728">
        <f ca="1"/>
        <v>185.05</v>
      </c>
      <c r="F1180" s="6">
        <f t="shared" ca="1" si="94"/>
        <v>1.1902829627223888E-3</v>
      </c>
      <c r="G1180" vm="450">
        <f t="shared" ca="1" si="90"/>
        <v>44075</v>
      </c>
      <c r="H1180" s="28">
        <f t="shared" ca="1" si="91"/>
        <v>0.22518238313969197</v>
      </c>
      <c r="I1180" s="28">
        <f t="shared" ca="1" si="92"/>
        <v>0.1830270504215398</v>
      </c>
    </row>
    <row r="1181" spans="1:9" x14ac:dyDescent="0.25">
      <c r="A1181" vm="452">
        <f ca="1"/>
        <v>44076</v>
      </c>
      <c r="B1181" vm="5729">
        <f ca="1"/>
        <v>41.76</v>
      </c>
      <c r="C1181" s="6">
        <f t="shared" ca="1" si="93"/>
        <v>2.1598272138227959E-3</v>
      </c>
      <c r="D1181" vm="452">
        <f ca="1"/>
        <v>44076</v>
      </c>
      <c r="E1181" vm="5730">
        <f ca="1"/>
        <v>182.62</v>
      </c>
      <c r="F1181" s="6">
        <f t="shared" ca="1" si="94"/>
        <v>-1.3131586057822275E-2</v>
      </c>
      <c r="G1181" vm="452">
        <f t="shared" ca="1" si="90"/>
        <v>44076</v>
      </c>
      <c r="H1181" s="28">
        <f t="shared" ca="1" si="91"/>
        <v>0.22867155842733544</v>
      </c>
      <c r="I1181" s="28">
        <f t="shared" ca="1" si="92"/>
        <v>0.1830270504215398</v>
      </c>
    </row>
    <row r="1182" spans="1:9" x14ac:dyDescent="0.25">
      <c r="A1182" vm="454">
        <f ca="1"/>
        <v>44077</v>
      </c>
      <c r="B1182" vm="5731">
        <f ca="1"/>
        <v>41.29</v>
      </c>
      <c r="C1182" s="6">
        <f t="shared" ca="1" si="93"/>
        <v>-1.1254789272030608E-2</v>
      </c>
      <c r="D1182" vm="454">
        <f ca="1"/>
        <v>44077</v>
      </c>
      <c r="E1182" vm="5732">
        <f ca="1"/>
        <v>181.14</v>
      </c>
      <c r="F1182" s="6">
        <f t="shared" ca="1" si="94"/>
        <v>-8.1042602124631324E-3</v>
      </c>
      <c r="G1182" vm="454">
        <f t="shared" ca="1" si="90"/>
        <v>44077</v>
      </c>
      <c r="H1182" s="28">
        <f t="shared" ca="1" si="91"/>
        <v>0.2279452357292702</v>
      </c>
      <c r="I1182" s="28">
        <f t="shared" ca="1" si="92"/>
        <v>0.1830270504215398</v>
      </c>
    </row>
    <row r="1183" spans="1:9" x14ac:dyDescent="0.25">
      <c r="A1183" vm="456">
        <f ca="1"/>
        <v>44078</v>
      </c>
      <c r="B1183" vm="5733">
        <f ca="1"/>
        <v>40.86</v>
      </c>
      <c r="C1183" s="6">
        <f t="shared" ca="1" si="93"/>
        <v>-1.0414143860498881E-2</v>
      </c>
      <c r="D1183" vm="456">
        <f ca="1"/>
        <v>44078</v>
      </c>
      <c r="E1183" vm="5734">
        <f ca="1"/>
        <v>181.64</v>
      </c>
      <c r="F1183" s="6">
        <f t="shared" ca="1" si="94"/>
        <v>2.7602959037209551E-3</v>
      </c>
      <c r="G1183" vm="456">
        <f t="shared" ca="1" si="90"/>
        <v>44078</v>
      </c>
      <c r="H1183" s="28">
        <f t="shared" ca="1" si="91"/>
        <v>0.22495045144241357</v>
      </c>
      <c r="I1183" s="28">
        <f t="shared" ca="1" si="92"/>
        <v>0.1830270504215398</v>
      </c>
    </row>
    <row r="1184" spans="1:9" x14ac:dyDescent="0.25">
      <c r="A1184" vm="458">
        <f ca="1"/>
        <v>44082</v>
      </c>
      <c r="B1184" vm="5717">
        <f ca="1"/>
        <v>40.58</v>
      </c>
      <c r="C1184" s="6">
        <f t="shared" ca="1" si="93"/>
        <v>-6.8526676456192037E-3</v>
      </c>
      <c r="D1184" vm="458">
        <f ca="1"/>
        <v>44082</v>
      </c>
      <c r="E1184" vm="5735">
        <f ca="1"/>
        <v>181.29</v>
      </c>
      <c r="F1184" s="6">
        <f t="shared" ca="1" si="94"/>
        <v>-1.9268883505835221E-3</v>
      </c>
      <c r="G1184" vm="458">
        <f t="shared" ca="1" si="90"/>
        <v>44082</v>
      </c>
      <c r="H1184" s="28">
        <f t="shared" ca="1" si="91"/>
        <v>0.22384025594351592</v>
      </c>
      <c r="I1184" s="28">
        <f t="shared" ca="1" si="92"/>
        <v>0.1830270504215398</v>
      </c>
    </row>
    <row r="1185" spans="1:9" x14ac:dyDescent="0.25">
      <c r="A1185" vm="460">
        <f ca="1"/>
        <v>44083</v>
      </c>
      <c r="B1185" vm="5736">
        <f ca="1"/>
        <v>42.34</v>
      </c>
      <c r="C1185" s="6">
        <f t="shared" ca="1" si="93"/>
        <v>4.3371118777723039E-2</v>
      </c>
      <c r="D1185" vm="460">
        <f ca="1"/>
        <v>44083</v>
      </c>
      <c r="E1185" vm="5737">
        <f ca="1"/>
        <v>183.05</v>
      </c>
      <c r="F1185" s="6">
        <f t="shared" ca="1" si="94"/>
        <v>9.7082023277621499E-3</v>
      </c>
      <c r="G1185" vm="460">
        <f t="shared" ca="1" si="90"/>
        <v>44083</v>
      </c>
      <c r="H1185" s="28">
        <f t="shared" ca="1" si="91"/>
        <v>0.23130292269871619</v>
      </c>
      <c r="I1185" s="28">
        <f t="shared" ca="1" si="92"/>
        <v>0.1830270504215398</v>
      </c>
    </row>
    <row r="1186" spans="1:9" x14ac:dyDescent="0.25">
      <c r="A1186" vm="462">
        <f ca="1"/>
        <v>44084</v>
      </c>
      <c r="B1186" vm="5738">
        <f ca="1"/>
        <v>41.58</v>
      </c>
      <c r="C1186" s="6">
        <f t="shared" ca="1" si="93"/>
        <v>-1.7949929145016696E-2</v>
      </c>
      <c r="D1186" vm="462">
        <f ca="1"/>
        <v>44084</v>
      </c>
      <c r="E1186" vm="5739">
        <f ca="1"/>
        <v>182.46</v>
      </c>
      <c r="F1186" s="6">
        <f t="shared" ca="1" si="94"/>
        <v>-3.2231630701994307E-3</v>
      </c>
      <c r="G1186" vm="462">
        <f t="shared" ca="1" si="90"/>
        <v>44084</v>
      </c>
      <c r="H1186" s="28">
        <f t="shared" ca="1" si="91"/>
        <v>0.22788556395922391</v>
      </c>
      <c r="I1186" s="28">
        <f t="shared" ca="1" si="92"/>
        <v>0.1830270504215398</v>
      </c>
    </row>
    <row r="1187" spans="1:9" x14ac:dyDescent="0.25">
      <c r="A1187" vm="464">
        <f ca="1"/>
        <v>44085</v>
      </c>
      <c r="B1187" vm="5740">
        <f ca="1"/>
        <v>41.16</v>
      </c>
      <c r="C1187" s="6">
        <f t="shared" ca="1" si="93"/>
        <v>-1.0101010101010166E-2</v>
      </c>
      <c r="D1187" vm="464">
        <f ca="1"/>
        <v>44085</v>
      </c>
      <c r="E1187" vm="5741">
        <f ca="1"/>
        <v>182.45</v>
      </c>
      <c r="F1187" s="6">
        <f t="shared" ca="1" si="94"/>
        <v>-5.480653293887805E-5</v>
      </c>
      <c r="G1187" vm="464">
        <f t="shared" ca="1" si="90"/>
        <v>44085</v>
      </c>
      <c r="H1187" s="28">
        <f t="shared" ca="1" si="91"/>
        <v>0.22559605371334612</v>
      </c>
      <c r="I1187" s="28">
        <f t="shared" ca="1" si="92"/>
        <v>0.1830270504215398</v>
      </c>
    </row>
    <row r="1188" spans="1:9" x14ac:dyDescent="0.25">
      <c r="A1188" vm="466">
        <f ca="1"/>
        <v>44088</v>
      </c>
      <c r="B1188" vm="5742">
        <f ca="1"/>
        <v>42.79</v>
      </c>
      <c r="C1188" s="6">
        <f t="shared" ca="1" si="93"/>
        <v>3.9601554907677361E-2</v>
      </c>
      <c r="D1188" vm="466">
        <f ca="1"/>
        <v>44088</v>
      </c>
      <c r="E1188" vm="5743">
        <f ca="1"/>
        <v>183.89</v>
      </c>
      <c r="F1188" s="6">
        <f t="shared" ca="1" si="94"/>
        <v>7.8925733077555016E-3</v>
      </c>
      <c r="G1188" vm="466">
        <f t="shared" ca="1" si="90"/>
        <v>44088</v>
      </c>
      <c r="H1188" s="28">
        <f t="shared" ca="1" si="91"/>
        <v>0.23269345804557073</v>
      </c>
      <c r="I1188" s="28">
        <f t="shared" ca="1" si="92"/>
        <v>0.1830270504215398</v>
      </c>
    </row>
    <row r="1189" spans="1:9" x14ac:dyDescent="0.25">
      <c r="A1189" vm="468">
        <f ca="1"/>
        <v>44089</v>
      </c>
      <c r="B1189" vm="5742">
        <f ca="1"/>
        <v>42.79</v>
      </c>
      <c r="C1189" s="6">
        <f t="shared" ca="1" si="93"/>
        <v>0</v>
      </c>
      <c r="D1189" vm="468">
        <f ca="1"/>
        <v>44089</v>
      </c>
      <c r="E1189" vm="5744">
        <f ca="1"/>
        <v>183.45</v>
      </c>
      <c r="F1189" s="6">
        <f t="shared" ca="1" si="94"/>
        <v>-2.392734787101003E-3</v>
      </c>
      <c r="G1189" vm="468">
        <f t="shared" ca="1" si="90"/>
        <v>44089</v>
      </c>
      <c r="H1189" s="28">
        <f t="shared" ca="1" si="91"/>
        <v>0.23325156718451895</v>
      </c>
      <c r="I1189" s="28">
        <f t="shared" ca="1" si="92"/>
        <v>0.1830270504215398</v>
      </c>
    </row>
    <row r="1190" spans="1:9" x14ac:dyDescent="0.25">
      <c r="A1190" vm="470">
        <f ca="1"/>
        <v>44090</v>
      </c>
      <c r="B1190" vm="5745">
        <f ca="1"/>
        <v>42.85</v>
      </c>
      <c r="C1190" s="6">
        <f t="shared" ca="1" si="93"/>
        <v>1.4021967749475728E-3</v>
      </c>
      <c r="D1190" vm="470">
        <f ca="1"/>
        <v>44090</v>
      </c>
      <c r="E1190" vm="5746">
        <f ca="1"/>
        <v>183.97</v>
      </c>
      <c r="F1190" s="6">
        <f t="shared" ca="1" si="94"/>
        <v>2.8345598255656856E-3</v>
      </c>
      <c r="G1190" vm="470">
        <f t="shared" ca="1" si="90"/>
        <v>44090</v>
      </c>
      <c r="H1190" s="28">
        <f t="shared" ca="1" si="91"/>
        <v>0.23291841061042562</v>
      </c>
      <c r="I1190" s="28">
        <f t="shared" ca="1" si="92"/>
        <v>0.1830270504215398</v>
      </c>
    </row>
    <row r="1191" spans="1:9" x14ac:dyDescent="0.25">
      <c r="A1191" vm="472">
        <f ca="1"/>
        <v>44091</v>
      </c>
      <c r="B1191" vm="5747">
        <f ca="1"/>
        <v>42.1</v>
      </c>
      <c r="C1191" s="6">
        <f t="shared" ca="1" si="93"/>
        <v>-1.7502917152858788E-2</v>
      </c>
      <c r="D1191" vm="472">
        <f ca="1"/>
        <v>44091</v>
      </c>
      <c r="E1191" vm="5748">
        <f ca="1"/>
        <v>182.96</v>
      </c>
      <c r="F1191" s="6">
        <f t="shared" ca="1" si="94"/>
        <v>-5.4900255476435511E-3</v>
      </c>
      <c r="G1191" vm="472">
        <f t="shared" ca="1" si="90"/>
        <v>44091</v>
      </c>
      <c r="H1191" s="28">
        <f t="shared" ca="1" si="91"/>
        <v>0.23010494097070397</v>
      </c>
      <c r="I1191" s="28">
        <f t="shared" ca="1" si="92"/>
        <v>0.1830270504215398</v>
      </c>
    </row>
    <row r="1192" spans="1:9" x14ac:dyDescent="0.25">
      <c r="A1192" vm="474">
        <f ca="1"/>
        <v>44092</v>
      </c>
      <c r="B1192" vm="5749">
        <f ca="1"/>
        <v>41.36</v>
      </c>
      <c r="C1192" s="6">
        <f t="shared" ca="1" si="93"/>
        <v>-1.7577197149643786E-2</v>
      </c>
      <c r="D1192" vm="474">
        <f ca="1"/>
        <v>44092</v>
      </c>
      <c r="E1192" vm="5750">
        <f ca="1"/>
        <v>183.2</v>
      </c>
      <c r="F1192" s="6">
        <f t="shared" ca="1" si="94"/>
        <v>1.3117621337996876E-3</v>
      </c>
      <c r="G1192" vm="474">
        <f t="shared" ca="1" si="90"/>
        <v>44092</v>
      </c>
      <c r="H1192" s="28">
        <f t="shared" ca="1" si="91"/>
        <v>0.225764192139738</v>
      </c>
      <c r="I1192" s="28">
        <f t="shared" ca="1" si="92"/>
        <v>0.1830270504215398</v>
      </c>
    </row>
    <row r="1193" spans="1:9" x14ac:dyDescent="0.25">
      <c r="A1193" vm="476">
        <f ca="1"/>
        <v>44095</v>
      </c>
      <c r="B1193" vm="5751">
        <f ca="1"/>
        <v>39.840000000000003</v>
      </c>
      <c r="C1193" s="6">
        <f t="shared" ca="1" si="93"/>
        <v>-3.6750483558994129E-2</v>
      </c>
      <c r="D1193" vm="476">
        <f ca="1"/>
        <v>44095</v>
      </c>
      <c r="E1193" vm="5752">
        <f ca="1"/>
        <v>179.52</v>
      </c>
      <c r="F1193" s="6">
        <f t="shared" ca="1" si="94"/>
        <v>-2.0087336244541398E-2</v>
      </c>
      <c r="G1193" vm="476">
        <f t="shared" ca="1" si="90"/>
        <v>44095</v>
      </c>
      <c r="H1193" s="28">
        <f t="shared" ca="1" si="91"/>
        <v>0.22192513368983957</v>
      </c>
      <c r="I1193" s="28">
        <f t="shared" ca="1" si="92"/>
        <v>0.1830270504215398</v>
      </c>
    </row>
    <row r="1194" spans="1:9" x14ac:dyDescent="0.25">
      <c r="A1194" vm="478">
        <f ca="1"/>
        <v>44096</v>
      </c>
      <c r="B1194" vm="5753">
        <f ca="1"/>
        <v>40.020000000000003</v>
      </c>
      <c r="C1194" s="6">
        <f t="shared" ca="1" si="93"/>
        <v>4.5180722891566827E-3</v>
      </c>
      <c r="D1194" vm="478">
        <f ca="1"/>
        <v>44096</v>
      </c>
      <c r="E1194" vm="5754">
        <f ca="1"/>
        <v>178.65</v>
      </c>
      <c r="F1194" s="6">
        <f t="shared" ca="1" si="94"/>
        <v>-4.8462566844920119E-3</v>
      </c>
      <c r="G1194" vm="478">
        <f t="shared" ca="1" si="90"/>
        <v>44096</v>
      </c>
      <c r="H1194" s="28">
        <f t="shared" ca="1" si="91"/>
        <v>0.22401343408900085</v>
      </c>
      <c r="I1194" s="28">
        <f t="shared" ca="1" si="92"/>
        <v>0.1830270504215398</v>
      </c>
    </row>
    <row r="1195" spans="1:9" x14ac:dyDescent="0.25">
      <c r="A1195" vm="480">
        <f ca="1"/>
        <v>44097</v>
      </c>
      <c r="B1195" vm="5755">
        <f ca="1"/>
        <v>37.630000000000003</v>
      </c>
      <c r="C1195" s="6">
        <f t="shared" ca="1" si="93"/>
        <v>-5.9720139930034999E-2</v>
      </c>
      <c r="D1195" vm="480">
        <f ca="1"/>
        <v>44097</v>
      </c>
      <c r="E1195" vm="5756">
        <f ca="1"/>
        <v>174.79</v>
      </c>
      <c r="F1195" s="6">
        <f t="shared" ca="1" si="94"/>
        <v>-2.1606493143017103E-2</v>
      </c>
      <c r="G1195" vm="480">
        <f t="shared" ca="1" si="90"/>
        <v>44097</v>
      </c>
      <c r="H1195" s="28">
        <f t="shared" ca="1" si="91"/>
        <v>0.21528691572744438</v>
      </c>
      <c r="I1195" s="28">
        <f t="shared" ca="1" si="92"/>
        <v>0.1830270504215398</v>
      </c>
    </row>
    <row r="1196" spans="1:9" x14ac:dyDescent="0.25">
      <c r="A1196" vm="482">
        <f ca="1"/>
        <v>44098</v>
      </c>
      <c r="B1196" vm="5757">
        <f ca="1"/>
        <v>38.69</v>
      </c>
      <c r="C1196" s="6">
        <f t="shared" ca="1" si="93"/>
        <v>2.8169014084507005E-2</v>
      </c>
      <c r="D1196" vm="482">
        <f ca="1"/>
        <v>44098</v>
      </c>
      <c r="E1196" vm="5758">
        <f ca="1"/>
        <v>175.44</v>
      </c>
      <c r="F1196" s="6">
        <f t="shared" ca="1" si="94"/>
        <v>3.7187482121403548E-3</v>
      </c>
      <c r="G1196" vm="482">
        <f t="shared" ca="1" si="90"/>
        <v>44098</v>
      </c>
      <c r="H1196" s="28">
        <f t="shared" ca="1" si="91"/>
        <v>0.22053123575011399</v>
      </c>
      <c r="I1196" s="28">
        <f t="shared" ca="1" si="92"/>
        <v>0.1830270504215398</v>
      </c>
    </row>
    <row r="1197" spans="1:9" x14ac:dyDescent="0.25">
      <c r="A1197" vm="483">
        <f ca="1"/>
        <v>44099</v>
      </c>
      <c r="B1197" vm="5759">
        <f ca="1"/>
        <v>38.42</v>
      </c>
      <c r="C1197" s="6">
        <f t="shared" ca="1" si="93"/>
        <v>-6.9785474282759719E-3</v>
      </c>
      <c r="D1197" vm="483">
        <f ca="1"/>
        <v>44099</v>
      </c>
      <c r="E1197" vm="5760">
        <f ca="1"/>
        <v>174.94</v>
      </c>
      <c r="F1197" s="6">
        <f t="shared" ca="1" si="94"/>
        <v>-2.8499772001824297E-3</v>
      </c>
      <c r="G1197" vm="483">
        <f t="shared" ca="1" si="90"/>
        <v>44099</v>
      </c>
      <c r="H1197" s="28">
        <f t="shared" ca="1" si="91"/>
        <v>0.21961815479593005</v>
      </c>
      <c r="I1197" s="28">
        <f t="shared" ca="1" si="92"/>
        <v>0.1830270504215398</v>
      </c>
    </row>
    <row r="1198" spans="1:9" x14ac:dyDescent="0.25">
      <c r="A1198" vm="485">
        <f ca="1"/>
        <v>44102</v>
      </c>
      <c r="B1198" vm="5761">
        <f ca="1"/>
        <v>38.869999999999997</v>
      </c>
      <c r="C1198" s="6">
        <f t="shared" ca="1" si="93"/>
        <v>1.1712649661634433E-2</v>
      </c>
      <c r="D1198" vm="485">
        <f ca="1"/>
        <v>44102</v>
      </c>
      <c r="E1198" vm="5762">
        <f ca="1"/>
        <v>176.7</v>
      </c>
      <c r="F1198" s="6">
        <f t="shared" ca="1" si="94"/>
        <v>1.0060592203041008E-2</v>
      </c>
      <c r="G1198" vm="485">
        <f t="shared" ca="1" si="90"/>
        <v>44102</v>
      </c>
      <c r="H1198" s="28">
        <f t="shared" ca="1" si="91"/>
        <v>0.21997736276174307</v>
      </c>
      <c r="I1198" s="28">
        <f t="shared" ca="1" si="92"/>
        <v>0.1830270504215398</v>
      </c>
    </row>
    <row r="1199" spans="1:9" x14ac:dyDescent="0.25">
      <c r="A1199" vm="487">
        <f ca="1"/>
        <v>44103</v>
      </c>
      <c r="B1199" vm="5763">
        <f ca="1"/>
        <v>39.369999999999997</v>
      </c>
      <c r="C1199" s="6">
        <f t="shared" ca="1" si="93"/>
        <v>1.2863390789812135E-2</v>
      </c>
      <c r="D1199" vm="487">
        <f ca="1"/>
        <v>44103</v>
      </c>
      <c r="E1199" vm="5764">
        <f ca="1"/>
        <v>178.19</v>
      </c>
      <c r="F1199" s="6">
        <f t="shared" ca="1" si="94"/>
        <v>8.4323712507075044E-3</v>
      </c>
      <c r="G1199" vm="487">
        <f t="shared" ca="1" si="90"/>
        <v>44103</v>
      </c>
      <c r="H1199" s="28">
        <f t="shared" ca="1" si="91"/>
        <v>0.22094393624782535</v>
      </c>
      <c r="I1199" s="28">
        <f t="shared" ca="1" si="92"/>
        <v>0.1830270504215398</v>
      </c>
    </row>
    <row r="1200" spans="1:9" x14ac:dyDescent="0.25">
      <c r="A1200" vm="489">
        <f ca="1"/>
        <v>44104</v>
      </c>
      <c r="B1200" vm="5765">
        <f ca="1"/>
        <v>39.159999999999997</v>
      </c>
      <c r="C1200" s="6">
        <f t="shared" ca="1" si="93"/>
        <v>-5.3340106680213051E-3</v>
      </c>
      <c r="D1200" vm="489">
        <f ca="1"/>
        <v>44104</v>
      </c>
      <c r="E1200" vm="5766">
        <f ca="1"/>
        <v>177.12</v>
      </c>
      <c r="F1200" s="6">
        <f t="shared" ca="1" si="94"/>
        <v>-6.0048263089960141E-3</v>
      </c>
      <c r="G1200" vm="489">
        <f t="shared" ca="1" si="90"/>
        <v>44104</v>
      </c>
      <c r="H1200" s="28">
        <f t="shared" ca="1" si="91"/>
        <v>0.22109304426377593</v>
      </c>
      <c r="I1200" s="28">
        <f t="shared" ca="1" si="92"/>
        <v>0.1830270504215398</v>
      </c>
    </row>
    <row r="1201" spans="1:9" x14ac:dyDescent="0.25">
      <c r="A1201" vm="491">
        <f ca="1"/>
        <v>44105</v>
      </c>
      <c r="B1201" vm="5767">
        <f ca="1"/>
        <v>39.57</v>
      </c>
      <c r="C1201" s="6">
        <f t="shared" ca="1" si="93"/>
        <v>1.0469867211440276E-2</v>
      </c>
      <c r="D1201" vm="491">
        <f ca="1"/>
        <v>44105</v>
      </c>
      <c r="E1201" vm="5674">
        <f ca="1"/>
        <v>178.7</v>
      </c>
      <c r="F1201" s="6">
        <f t="shared" ca="1" si="94"/>
        <v>8.920505871725215E-3</v>
      </c>
      <c r="G1201" vm="491">
        <f t="shared" ca="1" si="90"/>
        <v>44105</v>
      </c>
      <c r="H1201" s="28">
        <f t="shared" ca="1" si="91"/>
        <v>0.22143256855064355</v>
      </c>
      <c r="I1201" s="28">
        <f t="shared" ca="1" si="92"/>
        <v>0.1830270504215398</v>
      </c>
    </row>
    <row r="1202" spans="1:9" x14ac:dyDescent="0.25">
      <c r="A1202" vm="493">
        <f ca="1"/>
        <v>44106</v>
      </c>
      <c r="B1202" vm="5768">
        <f ca="1"/>
        <v>38.97</v>
      </c>
      <c r="C1202" s="6">
        <f t="shared" ca="1" si="93"/>
        <v>-1.5163002274450332E-2</v>
      </c>
      <c r="D1202" vm="493">
        <f ca="1"/>
        <v>44106</v>
      </c>
      <c r="E1202" vm="5769">
        <f ca="1"/>
        <v>178.54</v>
      </c>
      <c r="F1202" s="6">
        <f t="shared" ca="1" si="94"/>
        <v>-8.9535534415219331E-4</v>
      </c>
      <c r="G1202" vm="493">
        <f t="shared" ca="1" si="90"/>
        <v>44106</v>
      </c>
      <c r="H1202" s="28">
        <f t="shared" ca="1" si="91"/>
        <v>0.21827041559314439</v>
      </c>
      <c r="I1202" s="28">
        <f t="shared" ca="1" si="92"/>
        <v>0.1830270504215398</v>
      </c>
    </row>
    <row r="1203" spans="1:9" x14ac:dyDescent="0.25">
      <c r="A1203" vm="495">
        <f ca="1"/>
        <v>44109</v>
      </c>
      <c r="B1203" vm="5767">
        <f ca="1"/>
        <v>39.57</v>
      </c>
      <c r="C1203" s="6">
        <f t="shared" ca="1" si="93"/>
        <v>1.5396458814472602E-2</v>
      </c>
      <c r="D1203" vm="495">
        <f ca="1"/>
        <v>44109</v>
      </c>
      <c r="E1203" vm="5770">
        <f ca="1"/>
        <v>179.41</v>
      </c>
      <c r="F1203" s="6">
        <f t="shared" ca="1" si="94"/>
        <v>4.8728576229417619E-3</v>
      </c>
      <c r="G1203" vm="495">
        <f t="shared" ca="1" si="90"/>
        <v>44109</v>
      </c>
      <c r="H1203" s="28">
        <f t="shared" ca="1" si="91"/>
        <v>0.2205562677665682</v>
      </c>
      <c r="I1203" s="28">
        <f t="shared" ca="1" si="92"/>
        <v>0.1830270504215398</v>
      </c>
    </row>
    <row r="1204" spans="1:9" x14ac:dyDescent="0.25">
      <c r="A1204" vm="497">
        <f ca="1"/>
        <v>44110</v>
      </c>
      <c r="B1204" vm="5771">
        <f ca="1"/>
        <v>38.11</v>
      </c>
      <c r="C1204" s="6">
        <f t="shared" ca="1" si="93"/>
        <v>-3.6896638867829235E-2</v>
      </c>
      <c r="D1204" vm="497">
        <f ca="1"/>
        <v>44110</v>
      </c>
      <c r="E1204" vm="5772">
        <f ca="1"/>
        <v>177.3</v>
      </c>
      <c r="F1204" s="6">
        <f t="shared" ca="1" si="94"/>
        <v>-1.176077141742371E-2</v>
      </c>
      <c r="G1204" vm="497">
        <f t="shared" ca="1" si="90"/>
        <v>44110</v>
      </c>
      <c r="H1204" s="28">
        <f t="shared" ca="1" si="91"/>
        <v>0.21494641849971796</v>
      </c>
      <c r="I1204" s="28">
        <f t="shared" ca="1" si="92"/>
        <v>0.1830270504215398</v>
      </c>
    </row>
    <row r="1205" spans="1:9" x14ac:dyDescent="0.25">
      <c r="A1205" vm="499">
        <f ca="1"/>
        <v>44111</v>
      </c>
      <c r="B1205" vm="5773">
        <f ca="1"/>
        <v>38.35</v>
      </c>
      <c r="C1205" s="6">
        <f t="shared" ca="1" si="93"/>
        <v>6.2975596956180713E-3</v>
      </c>
      <c r="D1205" vm="499">
        <f ca="1"/>
        <v>44111</v>
      </c>
      <c r="E1205" vm="5774">
        <f ca="1"/>
        <v>177.22</v>
      </c>
      <c r="F1205" s="6">
        <f t="shared" ca="1" si="94"/>
        <v>-4.5121263395386801E-4</v>
      </c>
      <c r="G1205" vm="499">
        <f t="shared" ca="1" si="90"/>
        <v>44111</v>
      </c>
      <c r="H1205" s="28">
        <f t="shared" ca="1" si="91"/>
        <v>0.21639769777677464</v>
      </c>
      <c r="I1205" s="28">
        <f t="shared" ca="1" si="92"/>
        <v>0.1830270504215398</v>
      </c>
    </row>
    <row r="1206" spans="1:9" x14ac:dyDescent="0.25">
      <c r="A1206" vm="501">
        <f ca="1"/>
        <v>44112</v>
      </c>
      <c r="B1206" vm="5768">
        <f ca="1"/>
        <v>38.97</v>
      </c>
      <c r="C1206" s="6">
        <f t="shared" ca="1" si="93"/>
        <v>1.6166883963494083E-2</v>
      </c>
      <c r="D1206" vm="501">
        <f ca="1"/>
        <v>44112</v>
      </c>
      <c r="E1206" vm="5775">
        <f ca="1"/>
        <v>177.85</v>
      </c>
      <c r="F1206" s="6">
        <f t="shared" ca="1" si="94"/>
        <v>3.554903509761953E-3</v>
      </c>
      <c r="G1206" vm="501">
        <f t="shared" ca="1" si="90"/>
        <v>44112</v>
      </c>
      <c r="H1206" s="28">
        <f t="shared" ca="1" si="91"/>
        <v>0.21911723362384031</v>
      </c>
      <c r="I1206" s="28">
        <f t="shared" ca="1" si="92"/>
        <v>0.1830270504215398</v>
      </c>
    </row>
    <row r="1207" spans="1:9" x14ac:dyDescent="0.25">
      <c r="A1207" vm="503">
        <f ca="1"/>
        <v>44113</v>
      </c>
      <c r="B1207" vm="5776">
        <f ca="1"/>
        <v>40.78</v>
      </c>
      <c r="C1207" s="6">
        <f t="shared" ca="1" si="93"/>
        <v>4.6445984090325965E-2</v>
      </c>
      <c r="D1207" vm="503">
        <f ca="1"/>
        <v>44113</v>
      </c>
      <c r="E1207" vm="5777">
        <f ca="1"/>
        <v>181.08</v>
      </c>
      <c r="F1207" s="6">
        <f t="shared" ca="1" si="94"/>
        <v>1.816137194264833E-2</v>
      </c>
      <c r="G1207" vm="503">
        <f t="shared" ca="1" si="90"/>
        <v>44113</v>
      </c>
      <c r="H1207" s="28">
        <f t="shared" ca="1" si="91"/>
        <v>0.22520432957808703</v>
      </c>
      <c r="I1207" s="28">
        <f t="shared" ca="1" si="92"/>
        <v>0.1830270504215398</v>
      </c>
    </row>
    <row r="1208" spans="1:9" x14ac:dyDescent="0.25">
      <c r="A1208" vm="505">
        <f ca="1"/>
        <v>44116</v>
      </c>
      <c r="B1208" vm="5778">
        <f ca="1"/>
        <v>40.67</v>
      </c>
      <c r="C1208" s="6">
        <f t="shared" ca="1" si="93"/>
        <v>-2.6974006866110622E-3</v>
      </c>
      <c r="D1208" vm="505">
        <f ca="1"/>
        <v>44116</v>
      </c>
      <c r="E1208" vm="5779">
        <f ca="1"/>
        <v>180.56</v>
      </c>
      <c r="F1208" s="6">
        <f t="shared" ca="1" si="94"/>
        <v>-2.8716589352772992E-3</v>
      </c>
      <c r="G1208" vm="505">
        <f t="shared" ca="1" si="90"/>
        <v>44116</v>
      </c>
      <c r="H1208" s="28">
        <f t="shared" ca="1" si="91"/>
        <v>0.22524368630926009</v>
      </c>
      <c r="I1208" s="28">
        <f t="shared" ca="1" si="92"/>
        <v>0.1830270504215398</v>
      </c>
    </row>
    <row r="1209" spans="1:9" x14ac:dyDescent="0.25">
      <c r="A1209" vm="507">
        <f ca="1"/>
        <v>44117</v>
      </c>
      <c r="B1209" vm="5780">
        <f ca="1"/>
        <v>40.25</v>
      </c>
      <c r="C1209" s="6">
        <f t="shared" ca="1" si="93"/>
        <v>-1.0327022375215211E-2</v>
      </c>
      <c r="D1209" vm="507">
        <f ca="1"/>
        <v>44117</v>
      </c>
      <c r="E1209" vm="5781">
        <f ca="1"/>
        <v>177.72</v>
      </c>
      <c r="F1209" s="6">
        <f t="shared" ca="1" si="94"/>
        <v>-1.5728843597696107E-2</v>
      </c>
      <c r="G1209" vm="507">
        <f t="shared" ca="1" si="90"/>
        <v>44117</v>
      </c>
      <c r="H1209" s="28">
        <f t="shared" ca="1" si="91"/>
        <v>0.22647985595318479</v>
      </c>
      <c r="I1209" s="28">
        <f t="shared" ca="1" si="92"/>
        <v>0.1830270504215398</v>
      </c>
    </row>
    <row r="1210" spans="1:9" x14ac:dyDescent="0.25">
      <c r="A1210" vm="509">
        <f ca="1"/>
        <v>44118</v>
      </c>
      <c r="B1210" vm="5671">
        <f ca="1"/>
        <v>40.96</v>
      </c>
      <c r="C1210" s="6">
        <f t="shared" ca="1" si="93"/>
        <v>1.7639751552795069E-2</v>
      </c>
      <c r="D1210" vm="509">
        <f ca="1"/>
        <v>44118</v>
      </c>
      <c r="E1210" vm="5782">
        <f ca="1"/>
        <v>178.27</v>
      </c>
      <c r="F1210" s="6">
        <f t="shared" ca="1" si="94"/>
        <v>3.0947557956335636E-3</v>
      </c>
      <c r="G1210" vm="509">
        <f t="shared" ca="1" si="90"/>
        <v>44118</v>
      </c>
      <c r="H1210" s="28">
        <f t="shared" ca="1" si="91"/>
        <v>0.22976384136422279</v>
      </c>
      <c r="I1210" s="28">
        <f t="shared" ca="1" si="92"/>
        <v>0.1830270504215398</v>
      </c>
    </row>
    <row r="1211" spans="1:9" x14ac:dyDescent="0.25">
      <c r="A1211" vm="511">
        <f ca="1"/>
        <v>44119</v>
      </c>
      <c r="B1211" vm="5783">
        <f ca="1"/>
        <v>40.299999999999997</v>
      </c>
      <c r="C1211" s="6">
        <f t="shared" ca="1" si="93"/>
        <v>-1.6113281250000111E-2</v>
      </c>
      <c r="D1211" vm="511">
        <f ca="1"/>
        <v>44119</v>
      </c>
      <c r="E1211" vm="5784">
        <f ca="1"/>
        <v>178.92</v>
      </c>
      <c r="F1211" s="6">
        <f t="shared" ca="1" si="94"/>
        <v>3.6461547091488633E-3</v>
      </c>
      <c r="G1211" vm="511">
        <f t="shared" ca="1" si="90"/>
        <v>44119</v>
      </c>
      <c r="H1211" s="28">
        <f t="shared" ca="1" si="91"/>
        <v>0.2252403308741337</v>
      </c>
      <c r="I1211" s="28">
        <f t="shared" ca="1" si="92"/>
        <v>0.1830270504215398</v>
      </c>
    </row>
    <row r="1212" spans="1:9" x14ac:dyDescent="0.25">
      <c r="A1212" vm="513">
        <f ca="1"/>
        <v>44120</v>
      </c>
      <c r="B1212" vm="5785">
        <f ca="1"/>
        <v>39.83</v>
      </c>
      <c r="C1212" s="6">
        <f t="shared" ca="1" si="93"/>
        <v>-1.1662531017369693E-2</v>
      </c>
      <c r="D1212" vm="513">
        <f ca="1"/>
        <v>44120</v>
      </c>
      <c r="E1212" vm="5786">
        <f ca="1"/>
        <v>178.3</v>
      </c>
      <c r="F1212" s="6">
        <f t="shared" ca="1" si="94"/>
        <v>-3.4652358596019006E-3</v>
      </c>
      <c r="G1212" vm="513">
        <f t="shared" ca="1" si="90"/>
        <v>44120</v>
      </c>
      <c r="H1212" s="28">
        <f t="shared" ca="1" si="91"/>
        <v>0.22338754907459335</v>
      </c>
      <c r="I1212" s="28">
        <f t="shared" ca="1" si="92"/>
        <v>0.1830270504215398</v>
      </c>
    </row>
    <row r="1213" spans="1:9" x14ac:dyDescent="0.25">
      <c r="A1213" vm="515">
        <f ca="1"/>
        <v>44123</v>
      </c>
      <c r="B1213" vm="5765">
        <f ca="1"/>
        <v>39.159999999999997</v>
      </c>
      <c r="C1213" s="6">
        <f t="shared" ca="1" si="93"/>
        <v>-1.6821491338187333E-2</v>
      </c>
      <c r="D1213" vm="515">
        <f ca="1"/>
        <v>44123</v>
      </c>
      <c r="E1213" vm="5787">
        <f ca="1"/>
        <v>178.39</v>
      </c>
      <c r="F1213" s="6">
        <f t="shared" ca="1" si="94"/>
        <v>5.0476724621417723E-4</v>
      </c>
      <c r="G1213" vm="515">
        <f t="shared" ca="1" si="90"/>
        <v>44123</v>
      </c>
      <c r="H1213" s="28">
        <f t="shared" ca="1" si="91"/>
        <v>0.21951903133583719</v>
      </c>
      <c r="I1213" s="28">
        <f t="shared" ca="1" si="92"/>
        <v>0.1830270504215398</v>
      </c>
    </row>
    <row r="1214" spans="1:9" x14ac:dyDescent="0.25">
      <c r="A1214" vm="517">
        <f ca="1"/>
        <v>44124</v>
      </c>
      <c r="B1214" vm="5788">
        <f ca="1"/>
        <v>39.46</v>
      </c>
      <c r="C1214" s="6">
        <f t="shared" ca="1" si="93"/>
        <v>7.6608784473954916E-3</v>
      </c>
      <c r="D1214" vm="517">
        <f ca="1"/>
        <v>44124</v>
      </c>
      <c r="E1214" vm="5789">
        <f ca="1"/>
        <v>179.25</v>
      </c>
      <c r="F1214" s="6">
        <f t="shared" ca="1" si="94"/>
        <v>4.8208980324009332E-3</v>
      </c>
      <c r="G1214" vm="517">
        <f t="shared" ca="1" si="90"/>
        <v>44124</v>
      </c>
      <c r="H1214" s="28">
        <f t="shared" ca="1" si="91"/>
        <v>0.22013947001394701</v>
      </c>
      <c r="I1214" s="28">
        <f t="shared" ca="1" si="92"/>
        <v>0.1830270504215398</v>
      </c>
    </row>
    <row r="1215" spans="1:9" x14ac:dyDescent="0.25">
      <c r="A1215" vm="519">
        <f ca="1"/>
        <v>44125</v>
      </c>
      <c r="B1215" vm="5790">
        <f ca="1"/>
        <v>39.92</v>
      </c>
      <c r="C1215" s="6">
        <f t="shared" ca="1" si="93"/>
        <v>1.1657374556512945E-2</v>
      </c>
      <c r="D1215" vm="519">
        <f ca="1"/>
        <v>44125</v>
      </c>
      <c r="E1215" vm="5791">
        <f ca="1"/>
        <v>180.6</v>
      </c>
      <c r="F1215" s="6">
        <f t="shared" ca="1" si="94"/>
        <v>7.5313807531380839E-3</v>
      </c>
      <c r="G1215" vm="519">
        <f t="shared" ca="1" si="90"/>
        <v>44125</v>
      </c>
      <c r="H1215" s="28">
        <f t="shared" ca="1" si="91"/>
        <v>0.22104097452934665</v>
      </c>
      <c r="I1215" s="28">
        <f t="shared" ca="1" si="92"/>
        <v>0.1830270504215398</v>
      </c>
    </row>
    <row r="1216" spans="1:9" x14ac:dyDescent="0.25">
      <c r="A1216" vm="521">
        <f ca="1"/>
        <v>44126</v>
      </c>
      <c r="B1216" vm="5792">
        <f ca="1"/>
        <v>39.19</v>
      </c>
      <c r="C1216" s="6">
        <f t="shared" ca="1" si="93"/>
        <v>-1.8286573146292673E-2</v>
      </c>
      <c r="D1216" vm="521">
        <f ca="1"/>
        <v>44126</v>
      </c>
      <c r="E1216" vm="5793">
        <f ca="1"/>
        <v>178.83</v>
      </c>
      <c r="F1216" s="6">
        <f t="shared" ca="1" si="94"/>
        <v>-9.8006644518271457E-3</v>
      </c>
      <c r="G1216" vm="521">
        <f t="shared" ca="1" si="90"/>
        <v>44126</v>
      </c>
      <c r="H1216" s="28">
        <f t="shared" ca="1" si="91"/>
        <v>0.21914667561371132</v>
      </c>
      <c r="I1216" s="28">
        <f t="shared" ca="1" si="92"/>
        <v>0.1830270504215398</v>
      </c>
    </row>
    <row r="1217" spans="1:9" x14ac:dyDescent="0.25">
      <c r="A1217" vm="523">
        <f ca="1"/>
        <v>44127</v>
      </c>
      <c r="B1217" vm="5794">
        <f ca="1"/>
        <v>38.82</v>
      </c>
      <c r="C1217" s="6">
        <f t="shared" ca="1" si="93"/>
        <v>-9.441183975503864E-3</v>
      </c>
      <c r="D1217" vm="523">
        <f ca="1"/>
        <v>44127</v>
      </c>
      <c r="E1217" vm="5795">
        <f ca="1"/>
        <v>178.64</v>
      </c>
      <c r="F1217" s="6">
        <f t="shared" ca="1" si="94"/>
        <v>-1.062461555667582E-3</v>
      </c>
      <c r="G1217" vm="523">
        <f t="shared" ca="1" si="90"/>
        <v>44127</v>
      </c>
      <c r="H1217" s="28">
        <f t="shared" ca="1" si="91"/>
        <v>0.21730855351545009</v>
      </c>
      <c r="I1217" s="28">
        <f t="shared" ca="1" si="92"/>
        <v>0.1830270504215398</v>
      </c>
    </row>
    <row r="1218" spans="1:9" x14ac:dyDescent="0.25">
      <c r="A1218" vm="525">
        <f ca="1"/>
        <v>44130</v>
      </c>
      <c r="B1218" vm="5796">
        <f ca="1"/>
        <v>38.21</v>
      </c>
      <c r="C1218" s="6">
        <f t="shared" ca="1" si="93"/>
        <v>-1.5713549716640851E-2</v>
      </c>
      <c r="D1218" vm="525">
        <f ca="1"/>
        <v>44130</v>
      </c>
      <c r="E1218" vm="5797">
        <f ca="1"/>
        <v>178.55</v>
      </c>
      <c r="F1218" s="6">
        <f t="shared" ca="1" si="94"/>
        <v>-5.0380653828918653E-4</v>
      </c>
      <c r="G1218" vm="525">
        <f t="shared" ca="1" si="90"/>
        <v>44130</v>
      </c>
      <c r="H1218" s="28">
        <f t="shared" ca="1" si="91"/>
        <v>0.21400168020162419</v>
      </c>
      <c r="I1218" s="28">
        <f t="shared" ca="1" si="92"/>
        <v>0.1830270504215398</v>
      </c>
    </row>
    <row r="1219" spans="1:9" x14ac:dyDescent="0.25">
      <c r="A1219" vm="527">
        <f ca="1"/>
        <v>44131</v>
      </c>
      <c r="B1219" vm="5798">
        <f ca="1"/>
        <v>38.83</v>
      </c>
      <c r="C1219" s="6">
        <f t="shared" ca="1" si="93"/>
        <v>1.6226118817063595E-2</v>
      </c>
      <c r="D1219" vm="527">
        <f ca="1"/>
        <v>44131</v>
      </c>
      <c r="E1219" vm="5799">
        <f ca="1"/>
        <v>179.02</v>
      </c>
      <c r="F1219" s="6">
        <f t="shared" ca="1" si="94"/>
        <v>2.6323158779053557E-3</v>
      </c>
      <c r="G1219" vm="527">
        <f t="shared" ca="1" si="90"/>
        <v>44131</v>
      </c>
      <c r="H1219" s="28">
        <f t="shared" ca="1" si="91"/>
        <v>0.21690313931404309</v>
      </c>
      <c r="I1219" s="28">
        <f t="shared" ca="1" si="92"/>
        <v>0.1830270504215398</v>
      </c>
    </row>
    <row r="1220" spans="1:9" x14ac:dyDescent="0.25">
      <c r="A1220" vm="529">
        <f ca="1"/>
        <v>44132</v>
      </c>
      <c r="B1220" vm="5800">
        <f ca="1"/>
        <v>36.520000000000003</v>
      </c>
      <c r="C1220" s="6">
        <f t="shared" ca="1" si="93"/>
        <v>-5.9490084985835523E-2</v>
      </c>
      <c r="D1220" vm="529">
        <f ca="1"/>
        <v>44132</v>
      </c>
      <c r="E1220" vm="5801">
        <f ca="1"/>
        <v>176.13</v>
      </c>
      <c r="F1220" s="6">
        <f t="shared" ca="1" si="94"/>
        <v>-1.6143447659479504E-2</v>
      </c>
      <c r="G1220" vm="529">
        <f t="shared" ca="1" si="90"/>
        <v>44132</v>
      </c>
      <c r="H1220" s="28">
        <f t="shared" ca="1" si="91"/>
        <v>0.20734684607960033</v>
      </c>
      <c r="I1220" s="28">
        <f t="shared" ca="1" si="92"/>
        <v>0.1830270504215398</v>
      </c>
    </row>
    <row r="1221" spans="1:9" x14ac:dyDescent="0.25">
      <c r="A1221" vm="531">
        <f ca="1"/>
        <v>44133</v>
      </c>
      <c r="B1221" vm="5802">
        <f ca="1"/>
        <v>36.950000000000003</v>
      </c>
      <c r="C1221" s="6">
        <f t="shared" ca="1" si="93"/>
        <v>1.1774370208105234E-2</v>
      </c>
      <c r="D1221" vm="531">
        <f ca="1"/>
        <v>44133</v>
      </c>
      <c r="E1221" vm="5803">
        <f ca="1"/>
        <v>175.4</v>
      </c>
      <c r="F1221" s="6">
        <f t="shared" ca="1" si="94"/>
        <v>-4.1446658717991802E-3</v>
      </c>
      <c r="G1221" vm="531">
        <f t="shared" ca="1" si="90"/>
        <v>44133</v>
      </c>
      <c r="H1221" s="28">
        <f t="shared" ca="1" si="91"/>
        <v>0.21066134549600912</v>
      </c>
      <c r="I1221" s="28">
        <f t="shared" ca="1" si="92"/>
        <v>0.1830270504215398</v>
      </c>
    </row>
    <row r="1222" spans="1:9" x14ac:dyDescent="0.25">
      <c r="A1222" vm="533">
        <f ca="1"/>
        <v>44134</v>
      </c>
      <c r="B1222" vm="5804">
        <f ca="1"/>
        <v>37.49</v>
      </c>
      <c r="C1222" s="6">
        <f t="shared" ca="1" si="93"/>
        <v>1.4614343707713084E-2</v>
      </c>
      <c r="D1222" vm="533">
        <f ca="1"/>
        <v>44134</v>
      </c>
      <c r="E1222" vm="5805">
        <f ca="1"/>
        <v>176.2</v>
      </c>
      <c r="F1222" s="6">
        <f t="shared" ca="1" si="94"/>
        <v>4.5610034207523853E-3</v>
      </c>
      <c r="G1222" vm="533">
        <f t="shared" ref="G1222:G1285" ca="1" si="95">D1222</f>
        <v>44134</v>
      </c>
      <c r="H1222" s="28">
        <f t="shared" ref="H1222:H1285" ca="1" si="96">B1222/E1222</f>
        <v>0.21276958002270149</v>
      </c>
      <c r="I1222" s="28">
        <f t="shared" ref="I1222:I1285" ca="1" si="97">AVERAGE(H$5:H$2457)</f>
        <v>0.1830270504215398</v>
      </c>
    </row>
    <row r="1223" spans="1:9" x14ac:dyDescent="0.25">
      <c r="A1223" vm="535">
        <f ca="1"/>
        <v>44137</v>
      </c>
      <c r="B1223" vm="5806">
        <f ca="1"/>
        <v>38.630000000000003</v>
      </c>
      <c r="C1223" s="6">
        <f t="shared" ref="C1223:C1286" ca="1" si="98">B1223/B1222-1</f>
        <v>3.0408108829021119E-2</v>
      </c>
      <c r="D1223" vm="535">
        <f ca="1"/>
        <v>44137</v>
      </c>
      <c r="E1223" vm="5807">
        <f ca="1"/>
        <v>177.91</v>
      </c>
      <c r="F1223" s="6">
        <f t="shared" ref="F1223:F1286" ca="1" si="99">E1223/E1222-1</f>
        <v>9.7048808172530698E-3</v>
      </c>
      <c r="G1223" vm="535">
        <f t="shared" ca="1" si="95"/>
        <v>44137</v>
      </c>
      <c r="H1223" s="28">
        <f t="shared" ca="1" si="96"/>
        <v>0.2171322578831994</v>
      </c>
      <c r="I1223" s="28">
        <f t="shared" ca="1" si="97"/>
        <v>0.1830270504215398</v>
      </c>
    </row>
    <row r="1224" spans="1:9" x14ac:dyDescent="0.25">
      <c r="A1224" vm="537">
        <f ca="1"/>
        <v>44138</v>
      </c>
      <c r="B1224" vm="5763">
        <f ca="1"/>
        <v>39.369999999999997</v>
      </c>
      <c r="C1224" s="6">
        <f t="shared" ca="1" si="98"/>
        <v>1.9156096298213798E-2</v>
      </c>
      <c r="D1224" vm="537">
        <f ca="1"/>
        <v>44138</v>
      </c>
      <c r="E1224" vm="5784">
        <f ca="1"/>
        <v>178.92</v>
      </c>
      <c r="F1224" s="6">
        <f t="shared" ca="1" si="99"/>
        <v>5.677027710640159E-3</v>
      </c>
      <c r="G1224" vm="537">
        <f t="shared" ca="1" si="95"/>
        <v>44138</v>
      </c>
      <c r="H1224" s="28">
        <f t="shared" ca="1" si="96"/>
        <v>0.2200424770847306</v>
      </c>
      <c r="I1224" s="28">
        <f t="shared" ca="1" si="97"/>
        <v>0.1830270504215398</v>
      </c>
    </row>
    <row r="1225" spans="1:9" x14ac:dyDescent="0.25">
      <c r="A1225" vm="539">
        <f ca="1"/>
        <v>44139</v>
      </c>
      <c r="B1225" vm="5808">
        <f ca="1"/>
        <v>38.47</v>
      </c>
      <c r="C1225" s="6">
        <f t="shared" ca="1" si="98"/>
        <v>-2.2860045720091371E-2</v>
      </c>
      <c r="D1225" vm="539">
        <f ca="1"/>
        <v>44139</v>
      </c>
      <c r="E1225" vm="5809">
        <f ca="1"/>
        <v>178.82</v>
      </c>
      <c r="F1225" s="6">
        <f t="shared" ca="1" si="99"/>
        <v>-5.5890900961319545E-4</v>
      </c>
      <c r="G1225" vm="539">
        <f t="shared" ca="1" si="95"/>
        <v>44139</v>
      </c>
      <c r="H1225" s="28">
        <f t="shared" ca="1" si="96"/>
        <v>0.21513253551056929</v>
      </c>
      <c r="I1225" s="28">
        <f t="shared" ca="1" si="97"/>
        <v>0.1830270504215398</v>
      </c>
    </row>
    <row r="1226" spans="1:9" x14ac:dyDescent="0.25">
      <c r="A1226" vm="541">
        <f ca="1"/>
        <v>44140</v>
      </c>
      <c r="B1226" vm="5810">
        <f ca="1"/>
        <v>41.22</v>
      </c>
      <c r="C1226" s="6">
        <f t="shared" ca="1" si="98"/>
        <v>7.1484273459838876E-2</v>
      </c>
      <c r="D1226" vm="541">
        <f ca="1"/>
        <v>44140</v>
      </c>
      <c r="E1226" vm="5811">
        <f ca="1"/>
        <v>182.93</v>
      </c>
      <c r="F1226" s="6">
        <f t="shared" ca="1" si="99"/>
        <v>2.2984006263281564E-2</v>
      </c>
      <c r="G1226" vm="541">
        <f t="shared" ca="1" si="95"/>
        <v>44140</v>
      </c>
      <c r="H1226" s="28">
        <f t="shared" ca="1" si="96"/>
        <v>0.22533209424369977</v>
      </c>
      <c r="I1226" s="28">
        <f t="shared" ca="1" si="97"/>
        <v>0.1830270504215398</v>
      </c>
    </row>
    <row r="1227" spans="1:9" x14ac:dyDescent="0.25">
      <c r="A1227" vm="543">
        <f ca="1"/>
        <v>44141</v>
      </c>
      <c r="B1227" vm="5812">
        <f ca="1"/>
        <v>41.42</v>
      </c>
      <c r="C1227" s="6">
        <f t="shared" ca="1" si="98"/>
        <v>4.8520135856380264E-3</v>
      </c>
      <c r="D1227" vm="543">
        <f ca="1"/>
        <v>44141</v>
      </c>
      <c r="E1227" vm="5813">
        <f ca="1"/>
        <v>183.19</v>
      </c>
      <c r="F1227" s="6">
        <f t="shared" ca="1" si="99"/>
        <v>1.4213086973158262E-3</v>
      </c>
      <c r="G1227" vm="543">
        <f t="shared" ca="1" si="95"/>
        <v>44141</v>
      </c>
      <c r="H1227" s="28">
        <f t="shared" ca="1" si="96"/>
        <v>0.22610404498062123</v>
      </c>
      <c r="I1227" s="28">
        <f t="shared" ca="1" si="97"/>
        <v>0.1830270504215398</v>
      </c>
    </row>
    <row r="1228" spans="1:9" x14ac:dyDescent="0.25">
      <c r="A1228" vm="545">
        <f ca="1"/>
        <v>44144</v>
      </c>
      <c r="B1228" vm="5814">
        <f ca="1"/>
        <v>38.880000000000003</v>
      </c>
      <c r="C1228" s="6">
        <f t="shared" ca="1" si="98"/>
        <v>-6.1323032351521034E-2</v>
      </c>
      <c r="D1228" vm="545">
        <f ca="1"/>
        <v>44144</v>
      </c>
      <c r="E1228" vm="5815">
        <f ca="1"/>
        <v>175.08</v>
      </c>
      <c r="F1228" s="6">
        <f t="shared" ca="1" si="99"/>
        <v>-4.4270975489928421E-2</v>
      </c>
      <c r="G1228" vm="545">
        <f t="shared" ca="1" si="95"/>
        <v>44144</v>
      </c>
      <c r="H1228" s="28">
        <f t="shared" ca="1" si="96"/>
        <v>0.22206991089787526</v>
      </c>
      <c r="I1228" s="28">
        <f t="shared" ca="1" si="97"/>
        <v>0.1830270504215398</v>
      </c>
    </row>
    <row r="1229" spans="1:9" x14ac:dyDescent="0.25">
      <c r="A1229" vm="547">
        <f ca="1"/>
        <v>44145</v>
      </c>
      <c r="B1229" vm="5816">
        <f ca="1"/>
        <v>37.56</v>
      </c>
      <c r="C1229" s="6">
        <f t="shared" ca="1" si="98"/>
        <v>-3.3950617283950657E-2</v>
      </c>
      <c r="D1229" vm="547">
        <f ca="1"/>
        <v>44145</v>
      </c>
      <c r="E1229" vm="5817">
        <f ca="1"/>
        <v>175.66</v>
      </c>
      <c r="F1229" s="6">
        <f t="shared" ca="1" si="99"/>
        <v>3.3127713045464358E-3</v>
      </c>
      <c r="G1229" vm="547">
        <f t="shared" ca="1" si="95"/>
        <v>44145</v>
      </c>
      <c r="H1229" s="28">
        <f t="shared" ca="1" si="96"/>
        <v>0.21382215643857452</v>
      </c>
      <c r="I1229" s="28">
        <f t="shared" ca="1" si="97"/>
        <v>0.1830270504215398</v>
      </c>
    </row>
    <row r="1230" spans="1:9" x14ac:dyDescent="0.25">
      <c r="A1230" vm="549">
        <f ca="1"/>
        <v>44146</v>
      </c>
      <c r="B1230" vm="5818">
        <f ca="1"/>
        <v>37.15</v>
      </c>
      <c r="C1230" s="6">
        <f t="shared" ca="1" si="98"/>
        <v>-1.0915867944622071E-2</v>
      </c>
      <c r="D1230" vm="549">
        <f ca="1"/>
        <v>44146</v>
      </c>
      <c r="E1230" vm="5819">
        <f ca="1"/>
        <v>174.9</v>
      </c>
      <c r="F1230" s="6">
        <f t="shared" ca="1" si="99"/>
        <v>-4.326539906637783E-3</v>
      </c>
      <c r="G1230" vm="549">
        <f t="shared" ca="1" si="95"/>
        <v>44146</v>
      </c>
      <c r="H1230" s="28">
        <f t="shared" ca="1" si="96"/>
        <v>0.21240708976558031</v>
      </c>
      <c r="I1230" s="28">
        <f t="shared" ca="1" si="97"/>
        <v>0.1830270504215398</v>
      </c>
    </row>
    <row r="1231" spans="1:9" x14ac:dyDescent="0.25">
      <c r="A1231" vm="551">
        <f ca="1"/>
        <v>44147</v>
      </c>
      <c r="B1231" vm="5804">
        <f ca="1"/>
        <v>37.49</v>
      </c>
      <c r="C1231" s="6">
        <f t="shared" ca="1" si="98"/>
        <v>9.1520861372813567E-3</v>
      </c>
      <c r="D1231" vm="551">
        <f ca="1"/>
        <v>44147</v>
      </c>
      <c r="E1231" vm="5820">
        <f ca="1"/>
        <v>175.96</v>
      </c>
      <c r="F1231" s="6">
        <f t="shared" ca="1" si="99"/>
        <v>6.0606060606060996E-3</v>
      </c>
      <c r="G1231" vm="551">
        <f t="shared" ca="1" si="95"/>
        <v>44147</v>
      </c>
      <c r="H1231" s="28">
        <f t="shared" ca="1" si="96"/>
        <v>0.21305978631507161</v>
      </c>
      <c r="I1231" s="28">
        <f t="shared" ca="1" si="97"/>
        <v>0.1830270504215398</v>
      </c>
    </row>
    <row r="1232" spans="1:9" x14ac:dyDescent="0.25">
      <c r="A1232" vm="553">
        <f ca="1"/>
        <v>44148</v>
      </c>
      <c r="B1232" vm="5821">
        <f ca="1"/>
        <v>38.01</v>
      </c>
      <c r="C1232" s="6">
        <f t="shared" ca="1" si="98"/>
        <v>1.3870365430781462E-2</v>
      </c>
      <c r="D1232" vm="553">
        <f ca="1"/>
        <v>44148</v>
      </c>
      <c r="E1232" vm="5822">
        <f ca="1"/>
        <v>177.16</v>
      </c>
      <c r="F1232" s="6">
        <f t="shared" ca="1" si="99"/>
        <v>6.8197317572173954E-3</v>
      </c>
      <c r="G1232" vm="553">
        <f t="shared" ca="1" si="95"/>
        <v>44148</v>
      </c>
      <c r="H1232" s="28">
        <f t="shared" ca="1" si="96"/>
        <v>0.214551817566042</v>
      </c>
      <c r="I1232" s="28">
        <f t="shared" ca="1" si="97"/>
        <v>0.1830270504215398</v>
      </c>
    </row>
    <row r="1233" spans="1:9" x14ac:dyDescent="0.25">
      <c r="A1233" vm="555">
        <f ca="1"/>
        <v>44151</v>
      </c>
      <c r="B1233" vm="5823">
        <f ca="1"/>
        <v>37.76</v>
      </c>
      <c r="C1233" s="6">
        <f t="shared" ca="1" si="98"/>
        <v>-6.5772165219678547E-3</v>
      </c>
      <c r="D1233" vm="555">
        <f ca="1"/>
        <v>44151</v>
      </c>
      <c r="E1233" vm="5824">
        <f ca="1"/>
        <v>177.15</v>
      </c>
      <c r="F1233" s="6">
        <f t="shared" ca="1" si="99"/>
        <v>-5.644615037248002E-5</v>
      </c>
      <c r="G1233" vm="555">
        <f t="shared" ca="1" si="95"/>
        <v>44151</v>
      </c>
      <c r="H1233" s="28">
        <f t="shared" ca="1" si="96"/>
        <v>0.21315269545582838</v>
      </c>
      <c r="I1233" s="28">
        <f t="shared" ca="1" si="97"/>
        <v>0.1830270504215398</v>
      </c>
    </row>
    <row r="1234" spans="1:9" x14ac:dyDescent="0.25">
      <c r="A1234" vm="557">
        <f ca="1"/>
        <v>44152</v>
      </c>
      <c r="B1234" vm="5825">
        <f ca="1"/>
        <v>36.94</v>
      </c>
      <c r="C1234" s="6">
        <f t="shared" ca="1" si="98"/>
        <v>-2.1716101694915224E-2</v>
      </c>
      <c r="D1234" vm="557">
        <f ca="1"/>
        <v>44152</v>
      </c>
      <c r="E1234" vm="5826">
        <f ca="1"/>
        <v>176.5</v>
      </c>
      <c r="F1234" s="6">
        <f t="shared" ca="1" si="99"/>
        <v>-3.6692068868191541E-3</v>
      </c>
      <c r="G1234" vm="557">
        <f t="shared" ca="1" si="95"/>
        <v>44152</v>
      </c>
      <c r="H1234" s="28">
        <f t="shared" ca="1" si="96"/>
        <v>0.20929178470254955</v>
      </c>
      <c r="I1234" s="28">
        <f t="shared" ca="1" si="97"/>
        <v>0.1830270504215398</v>
      </c>
    </row>
    <row r="1235" spans="1:9" x14ac:dyDescent="0.25">
      <c r="A1235" vm="559">
        <f ca="1"/>
        <v>44153</v>
      </c>
      <c r="B1235" vm="5827">
        <f ca="1"/>
        <v>35.82</v>
      </c>
      <c r="C1235" s="6">
        <f t="shared" ca="1" si="98"/>
        <v>-3.0319436924742704E-2</v>
      </c>
      <c r="D1235" vm="559">
        <f ca="1"/>
        <v>44153</v>
      </c>
      <c r="E1235" vm="5828">
        <f ca="1"/>
        <v>175.49</v>
      </c>
      <c r="F1235" s="6">
        <f t="shared" ca="1" si="99"/>
        <v>-5.7223796033993857E-3</v>
      </c>
      <c r="G1235" vm="559">
        <f t="shared" ca="1" si="95"/>
        <v>44153</v>
      </c>
      <c r="H1235" s="28">
        <f t="shared" ca="1" si="96"/>
        <v>0.20411419454099947</v>
      </c>
      <c r="I1235" s="28">
        <f t="shared" ca="1" si="97"/>
        <v>0.1830270504215398</v>
      </c>
    </row>
    <row r="1236" spans="1:9" x14ac:dyDescent="0.25">
      <c r="A1236" vm="561">
        <f ca="1"/>
        <v>44154</v>
      </c>
      <c r="B1236" vm="5829">
        <f ca="1"/>
        <v>35.520000000000003</v>
      </c>
      <c r="C1236" s="6">
        <f t="shared" ca="1" si="98"/>
        <v>-8.3752093802343941E-3</v>
      </c>
      <c r="D1236" vm="561">
        <f ca="1"/>
        <v>44154</v>
      </c>
      <c r="E1236" vm="5830">
        <f ca="1"/>
        <v>175.16</v>
      </c>
      <c r="F1236" s="6">
        <f t="shared" ca="1" si="99"/>
        <v>-1.8804490284347608E-3</v>
      </c>
      <c r="G1236" vm="561">
        <f t="shared" ca="1" si="95"/>
        <v>44154</v>
      </c>
      <c r="H1236" s="28">
        <f t="shared" ca="1" si="96"/>
        <v>0.20278602420643985</v>
      </c>
      <c r="I1236" s="28">
        <f t="shared" ca="1" si="97"/>
        <v>0.1830270504215398</v>
      </c>
    </row>
    <row r="1237" spans="1:9" x14ac:dyDescent="0.25">
      <c r="A1237" vm="563">
        <f ca="1"/>
        <v>44155</v>
      </c>
      <c r="B1237" vm="5831">
        <f ca="1"/>
        <v>35.9</v>
      </c>
      <c r="C1237" s="6">
        <f t="shared" ca="1" si="98"/>
        <v>1.0698198198198172E-2</v>
      </c>
      <c r="D1237" vm="563">
        <f ca="1"/>
        <v>44155</v>
      </c>
      <c r="E1237" vm="5832">
        <f ca="1"/>
        <v>175.69</v>
      </c>
      <c r="F1237" s="6">
        <f t="shared" ca="1" si="99"/>
        <v>3.025804978305624E-3</v>
      </c>
      <c r="G1237" vm="563">
        <f t="shared" ca="1" si="95"/>
        <v>44155</v>
      </c>
      <c r="H1237" s="28">
        <f t="shared" ca="1" si="96"/>
        <v>0.2043371848141613</v>
      </c>
      <c r="I1237" s="28">
        <f t="shared" ca="1" si="97"/>
        <v>0.1830270504215398</v>
      </c>
    </row>
    <row r="1238" spans="1:9" x14ac:dyDescent="0.25">
      <c r="A1238" vm="565">
        <f ca="1"/>
        <v>44158</v>
      </c>
      <c r="B1238" vm="5833">
        <f ca="1"/>
        <v>34.36</v>
      </c>
      <c r="C1238" s="6">
        <f t="shared" ca="1" si="98"/>
        <v>-4.2896935933147584E-2</v>
      </c>
      <c r="D1238" vm="565">
        <f ca="1"/>
        <v>44158</v>
      </c>
      <c r="E1238" vm="5834">
        <f ca="1"/>
        <v>172.23</v>
      </c>
      <c r="F1238" s="6">
        <f t="shared" ca="1" si="99"/>
        <v>-1.9693778814958263E-2</v>
      </c>
      <c r="G1238" vm="565">
        <f t="shared" ca="1" si="95"/>
        <v>44158</v>
      </c>
      <c r="H1238" s="28">
        <f t="shared" ca="1" si="96"/>
        <v>0.19950066771178077</v>
      </c>
      <c r="I1238" s="28">
        <f t="shared" ca="1" si="97"/>
        <v>0.1830270504215398</v>
      </c>
    </row>
    <row r="1239" spans="1:9" x14ac:dyDescent="0.25">
      <c r="A1239" vm="567">
        <f ca="1"/>
        <v>44159</v>
      </c>
      <c r="B1239" vm="5550">
        <f ca="1"/>
        <v>33.42</v>
      </c>
      <c r="C1239" s="6">
        <f t="shared" ca="1" si="98"/>
        <v>-2.7357392316647244E-2</v>
      </c>
      <c r="D1239" vm="567">
        <f ca="1"/>
        <v>44159</v>
      </c>
      <c r="E1239" vm="5835">
        <f ca="1"/>
        <v>169.59</v>
      </c>
      <c r="F1239" s="6">
        <f t="shared" ca="1" si="99"/>
        <v>-1.5328340010451025E-2</v>
      </c>
      <c r="G1239" vm="567">
        <f t="shared" ca="1" si="95"/>
        <v>44159</v>
      </c>
      <c r="H1239" s="28">
        <f t="shared" ca="1" si="96"/>
        <v>0.1970635061029542</v>
      </c>
      <c r="I1239" s="28">
        <f t="shared" ca="1" si="97"/>
        <v>0.1830270504215398</v>
      </c>
    </row>
    <row r="1240" spans="1:9" x14ac:dyDescent="0.25">
      <c r="A1240" vm="569">
        <f ca="1"/>
        <v>44160</v>
      </c>
      <c r="B1240" vm="5836">
        <f ca="1"/>
        <v>34.04</v>
      </c>
      <c r="C1240" s="6">
        <f t="shared" ca="1" si="98"/>
        <v>1.8551765409934085E-2</v>
      </c>
      <c r="D1240" vm="569">
        <f ca="1"/>
        <v>44160</v>
      </c>
      <c r="E1240" vm="5837">
        <f ca="1"/>
        <v>169.51</v>
      </c>
      <c r="F1240" s="6">
        <f t="shared" ca="1" si="99"/>
        <v>-4.7172592723632167E-4</v>
      </c>
      <c r="G1240" vm="569">
        <f t="shared" ca="1" si="95"/>
        <v>44160</v>
      </c>
      <c r="H1240" s="28">
        <f t="shared" ca="1" si="96"/>
        <v>0.20081411126187246</v>
      </c>
      <c r="I1240" s="28">
        <f t="shared" ca="1" si="97"/>
        <v>0.1830270504215398</v>
      </c>
    </row>
    <row r="1241" spans="1:9" x14ac:dyDescent="0.25">
      <c r="A1241" vm="571">
        <f ca="1"/>
        <v>44162</v>
      </c>
      <c r="B1241" vm="5838">
        <f ca="1"/>
        <v>34.229999999999997</v>
      </c>
      <c r="C1241" s="6">
        <f t="shared" ca="1" si="98"/>
        <v>5.5816686251468628E-3</v>
      </c>
      <c r="D1241" vm="571">
        <f ca="1"/>
        <v>44162</v>
      </c>
      <c r="E1241" vm="5839">
        <f ca="1"/>
        <v>167.79</v>
      </c>
      <c r="F1241" s="6">
        <f t="shared" ca="1" si="99"/>
        <v>-1.0146893988555283E-2</v>
      </c>
      <c r="G1241" vm="571">
        <f t="shared" ca="1" si="95"/>
        <v>44162</v>
      </c>
      <c r="H1241" s="28">
        <f t="shared" ca="1" si="96"/>
        <v>0.20400500625782228</v>
      </c>
      <c r="I1241" s="28">
        <f t="shared" ca="1" si="97"/>
        <v>0.1830270504215398</v>
      </c>
    </row>
    <row r="1242" spans="1:9" x14ac:dyDescent="0.25">
      <c r="A1242" vm="573">
        <f ca="1"/>
        <v>44165</v>
      </c>
      <c r="B1242" vm="5840">
        <f ca="1"/>
        <v>34.68</v>
      </c>
      <c r="C1242" s="6">
        <f t="shared" ca="1" si="98"/>
        <v>1.3146362839614456E-2</v>
      </c>
      <c r="D1242" vm="573">
        <f ca="1"/>
        <v>44165</v>
      </c>
      <c r="E1242" vm="5841">
        <f ca="1"/>
        <v>166.67</v>
      </c>
      <c r="F1242" s="6">
        <f t="shared" ca="1" si="99"/>
        <v>-6.6750104297038648E-3</v>
      </c>
      <c r="G1242" vm="573">
        <f t="shared" ca="1" si="95"/>
        <v>44165</v>
      </c>
      <c r="H1242" s="28">
        <f t="shared" ca="1" si="96"/>
        <v>0.20807583848323036</v>
      </c>
      <c r="I1242" s="28">
        <f t="shared" ca="1" si="97"/>
        <v>0.1830270504215398</v>
      </c>
    </row>
    <row r="1243" spans="1:9" x14ac:dyDescent="0.25">
      <c r="A1243" vm="575">
        <f ca="1"/>
        <v>44166</v>
      </c>
      <c r="B1243" vm="5842">
        <f ca="1"/>
        <v>35.96</v>
      </c>
      <c r="C1243" s="6">
        <f t="shared" ca="1" si="98"/>
        <v>3.6908881199538612E-2</v>
      </c>
      <c r="D1243" vm="575">
        <f ca="1"/>
        <v>44166</v>
      </c>
      <c r="E1243" vm="5843">
        <f ca="1"/>
        <v>170.18</v>
      </c>
      <c r="F1243" s="6">
        <f t="shared" ca="1" si="99"/>
        <v>2.1059578808424018E-2</v>
      </c>
      <c r="G1243" vm="575">
        <f t="shared" ca="1" si="95"/>
        <v>44166</v>
      </c>
      <c r="H1243" s="28">
        <f t="shared" ca="1" si="96"/>
        <v>0.21130567634269595</v>
      </c>
      <c r="I1243" s="28">
        <f t="shared" ca="1" si="97"/>
        <v>0.1830270504215398</v>
      </c>
    </row>
    <row r="1244" spans="1:9" x14ac:dyDescent="0.25">
      <c r="A1244" vm="577">
        <f ca="1"/>
        <v>44167</v>
      </c>
      <c r="B1244" vm="5844">
        <f ca="1"/>
        <v>35.97</v>
      </c>
      <c r="C1244" s="6">
        <f t="shared" ca="1" si="98"/>
        <v>2.780867630700623E-4</v>
      </c>
      <c r="D1244" vm="577">
        <f ca="1"/>
        <v>44167</v>
      </c>
      <c r="E1244" vm="5845">
        <f ca="1"/>
        <v>171.46</v>
      </c>
      <c r="F1244" s="6">
        <f t="shared" ca="1" si="99"/>
        <v>7.5214478787166694E-3</v>
      </c>
      <c r="G1244" vm="577">
        <f t="shared" ca="1" si="95"/>
        <v>44167</v>
      </c>
      <c r="H1244" s="28">
        <f t="shared" ca="1" si="96"/>
        <v>0.20978653913449199</v>
      </c>
      <c r="I1244" s="28">
        <f t="shared" ca="1" si="97"/>
        <v>0.1830270504215398</v>
      </c>
    </row>
    <row r="1245" spans="1:9" x14ac:dyDescent="0.25">
      <c r="A1245" vm="579">
        <f ca="1"/>
        <v>44168</v>
      </c>
      <c r="B1245" vm="5846">
        <f ca="1"/>
        <v>35.51</v>
      </c>
      <c r="C1245" s="6">
        <f t="shared" ca="1" si="98"/>
        <v>-1.2788434806783489E-2</v>
      </c>
      <c r="D1245" vm="579">
        <f ca="1"/>
        <v>44168</v>
      </c>
      <c r="E1245" vm="5847">
        <f ca="1"/>
        <v>172.81</v>
      </c>
      <c r="F1245" s="6">
        <f t="shared" ca="1" si="99"/>
        <v>7.8735565146390574E-3</v>
      </c>
      <c r="G1245" vm="579">
        <f t="shared" ca="1" si="95"/>
        <v>44168</v>
      </c>
      <c r="H1245" s="28">
        <f t="shared" ca="1" si="96"/>
        <v>0.20548579364620101</v>
      </c>
      <c r="I1245" s="28">
        <f t="shared" ca="1" si="97"/>
        <v>0.1830270504215398</v>
      </c>
    </row>
    <row r="1246" spans="1:9" x14ac:dyDescent="0.25">
      <c r="A1246" vm="581">
        <f ca="1"/>
        <v>44169</v>
      </c>
      <c r="B1246" vm="5848">
        <f ca="1"/>
        <v>35.31</v>
      </c>
      <c r="C1246" s="6">
        <f t="shared" ca="1" si="98"/>
        <v>-5.6322162771049733E-3</v>
      </c>
      <c r="D1246" vm="581">
        <f ca="1"/>
        <v>44169</v>
      </c>
      <c r="E1246" vm="5849">
        <f ca="1"/>
        <v>172.32</v>
      </c>
      <c r="F1246" s="6">
        <f t="shared" ca="1" si="99"/>
        <v>-2.8354840576355622E-3</v>
      </c>
      <c r="G1246" vm="581">
        <f t="shared" ca="1" si="95"/>
        <v>44169</v>
      </c>
      <c r="H1246" s="28">
        <f t="shared" ca="1" si="96"/>
        <v>0.20490947075208915</v>
      </c>
      <c r="I1246" s="28">
        <f t="shared" ca="1" si="97"/>
        <v>0.1830270504215398</v>
      </c>
    </row>
    <row r="1247" spans="1:9" x14ac:dyDescent="0.25">
      <c r="A1247" vm="583">
        <f ca="1"/>
        <v>44172</v>
      </c>
      <c r="B1247" vm="5850">
        <f ca="1"/>
        <v>36.5</v>
      </c>
      <c r="C1247" s="6">
        <f t="shared" ca="1" si="98"/>
        <v>3.370150099122049E-2</v>
      </c>
      <c r="D1247" vm="583">
        <f ca="1"/>
        <v>44172</v>
      </c>
      <c r="E1247" vm="5851">
        <f ca="1"/>
        <v>174.89</v>
      </c>
      <c r="F1247" s="6">
        <f t="shared" ca="1" si="99"/>
        <v>1.4914113277622931E-2</v>
      </c>
      <c r="G1247" vm="583">
        <f t="shared" ca="1" si="95"/>
        <v>44172</v>
      </c>
      <c r="H1247" s="28">
        <f t="shared" ca="1" si="96"/>
        <v>0.20870261307107327</v>
      </c>
      <c r="I1247" s="28">
        <f t="shared" ca="1" si="97"/>
        <v>0.1830270504215398</v>
      </c>
    </row>
    <row r="1248" spans="1:9" x14ac:dyDescent="0.25">
      <c r="A1248" vm="585">
        <f ca="1"/>
        <v>44173</v>
      </c>
      <c r="B1248" vm="5852">
        <f ca="1"/>
        <v>36.35</v>
      </c>
      <c r="C1248" s="6">
        <f t="shared" ca="1" si="98"/>
        <v>-4.109589041095818E-3</v>
      </c>
      <c r="D1248" vm="585">
        <f ca="1"/>
        <v>44173</v>
      </c>
      <c r="E1248" vm="5853">
        <f ca="1"/>
        <v>175.5</v>
      </c>
      <c r="F1248" s="6">
        <f t="shared" ca="1" si="99"/>
        <v>3.4879066842015138E-3</v>
      </c>
      <c r="G1248" vm="585">
        <f t="shared" ca="1" si="95"/>
        <v>44173</v>
      </c>
      <c r="H1248" s="28">
        <f t="shared" ca="1" si="96"/>
        <v>0.20712250712250713</v>
      </c>
      <c r="I1248" s="28">
        <f t="shared" ca="1" si="97"/>
        <v>0.1830270504215398</v>
      </c>
    </row>
    <row r="1249" spans="1:9" x14ac:dyDescent="0.25">
      <c r="A1249" vm="587">
        <f ca="1"/>
        <v>44174</v>
      </c>
      <c r="B1249" vm="5854">
        <f ca="1"/>
        <v>35.4</v>
      </c>
      <c r="C1249" s="6">
        <f t="shared" ca="1" si="98"/>
        <v>-2.613480055020645E-2</v>
      </c>
      <c r="D1249" vm="587">
        <f ca="1"/>
        <v>44174</v>
      </c>
      <c r="E1249" vm="5855">
        <f ca="1"/>
        <v>172.5</v>
      </c>
      <c r="F1249" s="6">
        <f t="shared" ca="1" si="99"/>
        <v>-1.7094017094017144E-2</v>
      </c>
      <c r="G1249" vm="587">
        <f t="shared" ca="1" si="95"/>
        <v>44174</v>
      </c>
      <c r="H1249" s="28">
        <f t="shared" ca="1" si="96"/>
        <v>0.20521739130434782</v>
      </c>
      <c r="I1249" s="28">
        <f t="shared" ca="1" si="97"/>
        <v>0.1830270504215398</v>
      </c>
    </row>
    <row r="1250" spans="1:9" x14ac:dyDescent="0.25">
      <c r="A1250" vm="589">
        <f ca="1"/>
        <v>44175</v>
      </c>
      <c r="B1250" vm="5856">
        <f ca="1"/>
        <v>35.24</v>
      </c>
      <c r="C1250" s="6">
        <f t="shared" ca="1" si="98"/>
        <v>-4.5197740112993268E-3</v>
      </c>
      <c r="D1250" vm="589">
        <f ca="1"/>
        <v>44175</v>
      </c>
      <c r="E1250" vm="5857">
        <f ca="1"/>
        <v>172.17</v>
      </c>
      <c r="F1250" s="6">
        <f t="shared" ca="1" si="99"/>
        <v>-1.913043478260934E-3</v>
      </c>
      <c r="G1250" vm="589">
        <f t="shared" ca="1" si="95"/>
        <v>44175</v>
      </c>
      <c r="H1250" s="28">
        <f t="shared" ca="1" si="96"/>
        <v>0.2046814195272115</v>
      </c>
      <c r="I1250" s="28">
        <f t="shared" ca="1" si="97"/>
        <v>0.1830270504215398</v>
      </c>
    </row>
    <row r="1251" spans="1:9" x14ac:dyDescent="0.25">
      <c r="A1251" vm="591">
        <f ca="1"/>
        <v>44176</v>
      </c>
      <c r="B1251" vm="5858">
        <f ca="1"/>
        <v>35.08</v>
      </c>
      <c r="C1251" s="6">
        <f t="shared" ca="1" si="98"/>
        <v>-4.5402951191828578E-3</v>
      </c>
      <c r="D1251" vm="591">
        <f ca="1"/>
        <v>44176</v>
      </c>
      <c r="E1251" vm="5859">
        <f ca="1"/>
        <v>172.49</v>
      </c>
      <c r="F1251" s="6">
        <f t="shared" ca="1" si="99"/>
        <v>1.858628100133819E-3</v>
      </c>
      <c r="G1251" vm="591">
        <f t="shared" ca="1" si="95"/>
        <v>44176</v>
      </c>
      <c r="H1251" s="28">
        <f t="shared" ca="1" si="96"/>
        <v>0.20337410864397934</v>
      </c>
      <c r="I1251" s="28">
        <f t="shared" ca="1" si="97"/>
        <v>0.1830270504215398</v>
      </c>
    </row>
    <row r="1252" spans="1:9" x14ac:dyDescent="0.25">
      <c r="A1252" vm="593">
        <f ca="1"/>
        <v>44179</v>
      </c>
      <c r="B1252" vm="5860">
        <f ca="1"/>
        <v>34.29</v>
      </c>
      <c r="C1252" s="6">
        <f t="shared" ca="1" si="98"/>
        <v>-2.2519954389965791E-2</v>
      </c>
      <c r="D1252" vm="593">
        <f ca="1"/>
        <v>44179</v>
      </c>
      <c r="E1252" vm="5861">
        <f ca="1"/>
        <v>171.54</v>
      </c>
      <c r="F1252" s="6">
        <f t="shared" ca="1" si="99"/>
        <v>-5.5075656559802066E-3</v>
      </c>
      <c r="G1252" vm="593">
        <f t="shared" ca="1" si="95"/>
        <v>44179</v>
      </c>
      <c r="H1252" s="28">
        <f t="shared" ca="1" si="96"/>
        <v>0.19989506820566633</v>
      </c>
      <c r="I1252" s="28">
        <f t="shared" ca="1" si="97"/>
        <v>0.1830270504215398</v>
      </c>
    </row>
    <row r="1253" spans="1:9" x14ac:dyDescent="0.25">
      <c r="A1253" vm="595">
        <f ca="1"/>
        <v>44180</v>
      </c>
      <c r="B1253" vm="5629">
        <f ca="1"/>
        <v>35.369999999999997</v>
      </c>
      <c r="C1253" s="6">
        <f t="shared" ca="1" si="98"/>
        <v>3.1496062992125928E-2</v>
      </c>
      <c r="D1253" vm="595">
        <f ca="1"/>
        <v>44180</v>
      </c>
      <c r="E1253" vm="5862">
        <f ca="1"/>
        <v>173.94</v>
      </c>
      <c r="F1253" s="6">
        <f t="shared" ca="1" si="99"/>
        <v>1.3990905911157814E-2</v>
      </c>
      <c r="G1253" vm="595">
        <f t="shared" ca="1" si="95"/>
        <v>44180</v>
      </c>
      <c r="H1253" s="28">
        <f t="shared" ca="1" si="96"/>
        <v>0.2033459813728872</v>
      </c>
      <c r="I1253" s="28">
        <f t="shared" ca="1" si="97"/>
        <v>0.1830270504215398</v>
      </c>
    </row>
    <row r="1254" spans="1:9" x14ac:dyDescent="0.25">
      <c r="A1254" vm="597">
        <f ca="1"/>
        <v>44181</v>
      </c>
      <c r="B1254" vm="5863">
        <f ca="1"/>
        <v>36.03</v>
      </c>
      <c r="C1254" s="6">
        <f t="shared" ca="1" si="98"/>
        <v>1.8659881255301158E-2</v>
      </c>
      <c r="D1254" vm="597">
        <f ca="1"/>
        <v>44181</v>
      </c>
      <c r="E1254" vm="5819">
        <f ca="1"/>
        <v>174.9</v>
      </c>
      <c r="F1254" s="6">
        <f t="shared" ca="1" si="99"/>
        <v>5.5191445325974975E-3</v>
      </c>
      <c r="G1254" vm="597">
        <f t="shared" ca="1" si="95"/>
        <v>44181</v>
      </c>
      <c r="H1254" s="28">
        <f t="shared" ca="1" si="96"/>
        <v>0.20600343053173242</v>
      </c>
      <c r="I1254" s="28">
        <f t="shared" ca="1" si="97"/>
        <v>0.1830270504215398</v>
      </c>
    </row>
    <row r="1255" spans="1:9" x14ac:dyDescent="0.25">
      <c r="A1255" vm="598">
        <f ca="1"/>
        <v>44182</v>
      </c>
      <c r="B1255" vm="5864">
        <f ca="1"/>
        <v>37.29</v>
      </c>
      <c r="C1255" s="6">
        <f t="shared" ca="1" si="98"/>
        <v>3.4970857618651152E-2</v>
      </c>
      <c r="D1255" vm="598">
        <f ca="1"/>
        <v>44182</v>
      </c>
      <c r="E1255" vm="5865">
        <f ca="1"/>
        <v>176.74</v>
      </c>
      <c r="F1255" s="6">
        <f t="shared" ca="1" si="99"/>
        <v>1.052029731275006E-2</v>
      </c>
      <c r="G1255" vm="598">
        <f t="shared" ca="1" si="95"/>
        <v>44182</v>
      </c>
      <c r="H1255" s="28">
        <f t="shared" ca="1" si="96"/>
        <v>0.21098789181849043</v>
      </c>
      <c r="I1255" s="28">
        <f t="shared" ca="1" si="97"/>
        <v>0.1830270504215398</v>
      </c>
    </row>
    <row r="1256" spans="1:9" x14ac:dyDescent="0.25">
      <c r="A1256" vm="600">
        <f ca="1"/>
        <v>44183</v>
      </c>
      <c r="B1256" vm="5866">
        <f ca="1"/>
        <v>36.58</v>
      </c>
      <c r="C1256" s="6">
        <f t="shared" ca="1" si="98"/>
        <v>-1.9039957093054505E-2</v>
      </c>
      <c r="D1256" vm="600">
        <f ca="1"/>
        <v>44183</v>
      </c>
      <c r="E1256" vm="5867">
        <f ca="1"/>
        <v>176.44</v>
      </c>
      <c r="F1256" s="6">
        <f t="shared" ca="1" si="99"/>
        <v>-1.6974086228358498E-3</v>
      </c>
      <c r="G1256" vm="600">
        <f t="shared" ca="1" si="95"/>
        <v>44183</v>
      </c>
      <c r="H1256" s="28">
        <f t="shared" ca="1" si="96"/>
        <v>0.20732260258444796</v>
      </c>
      <c r="I1256" s="28">
        <f t="shared" ca="1" si="97"/>
        <v>0.1830270504215398</v>
      </c>
    </row>
    <row r="1257" spans="1:9" x14ac:dyDescent="0.25">
      <c r="A1257" vm="602">
        <f ca="1"/>
        <v>44186</v>
      </c>
      <c r="B1257" vm="5852">
        <f ca="1"/>
        <v>36.35</v>
      </c>
      <c r="C1257" s="6">
        <f t="shared" ca="1" si="98"/>
        <v>-6.287588846364045E-3</v>
      </c>
      <c r="D1257" vm="602">
        <f ca="1"/>
        <v>44186</v>
      </c>
      <c r="E1257" vm="5868">
        <f ca="1"/>
        <v>175.88</v>
      </c>
      <c r="F1257" s="6">
        <f t="shared" ca="1" si="99"/>
        <v>-3.1738834731354082E-3</v>
      </c>
      <c r="G1257" vm="602">
        <f t="shared" ca="1" si="95"/>
        <v>44186</v>
      </c>
      <c r="H1257" s="28">
        <f t="shared" ca="1" si="96"/>
        <v>0.2066750056856948</v>
      </c>
      <c r="I1257" s="28">
        <f t="shared" ca="1" si="97"/>
        <v>0.1830270504215398</v>
      </c>
    </row>
    <row r="1258" spans="1:9" x14ac:dyDescent="0.25">
      <c r="A1258" vm="604">
        <f ca="1"/>
        <v>44187</v>
      </c>
      <c r="B1258" vm="5869">
        <f ca="1"/>
        <v>35.29</v>
      </c>
      <c r="C1258" s="6">
        <f t="shared" ca="1" si="98"/>
        <v>-2.9160935350756589E-2</v>
      </c>
      <c r="D1258" vm="604">
        <f ca="1"/>
        <v>44187</v>
      </c>
      <c r="E1258" vm="5870">
        <f ca="1"/>
        <v>174.49</v>
      </c>
      <c r="F1258" s="6">
        <f t="shared" ca="1" si="99"/>
        <v>-7.9031157607458713E-3</v>
      </c>
      <c r="G1258" vm="604">
        <f t="shared" ca="1" si="95"/>
        <v>44187</v>
      </c>
      <c r="H1258" s="28">
        <f t="shared" ca="1" si="96"/>
        <v>0.20224654708006187</v>
      </c>
      <c r="I1258" s="28">
        <f t="shared" ca="1" si="97"/>
        <v>0.1830270504215398</v>
      </c>
    </row>
    <row r="1259" spans="1:9" x14ac:dyDescent="0.25">
      <c r="A1259" vm="606">
        <f ca="1"/>
        <v>44188</v>
      </c>
      <c r="B1259" vm="5871">
        <f ca="1"/>
        <v>35.92</v>
      </c>
      <c r="C1259" s="6">
        <f t="shared" ca="1" si="98"/>
        <v>1.7852082742986664E-2</v>
      </c>
      <c r="D1259" vm="606">
        <f ca="1"/>
        <v>44188</v>
      </c>
      <c r="E1259" vm="5872">
        <f ca="1"/>
        <v>175.65</v>
      </c>
      <c r="F1259" s="6">
        <f t="shared" ca="1" si="99"/>
        <v>6.6479454409995586E-3</v>
      </c>
      <c r="G1259" vm="606">
        <f t="shared" ca="1" si="95"/>
        <v>44188</v>
      </c>
      <c r="H1259" s="28">
        <f t="shared" ca="1" si="96"/>
        <v>0.20449758041559921</v>
      </c>
      <c r="I1259" s="28">
        <f t="shared" ca="1" si="97"/>
        <v>0.1830270504215398</v>
      </c>
    </row>
    <row r="1260" spans="1:9" x14ac:dyDescent="0.25">
      <c r="A1260" vm="608">
        <f ca="1"/>
        <v>44189</v>
      </c>
      <c r="B1260" vm="5863">
        <f ca="1"/>
        <v>36.03</v>
      </c>
      <c r="C1260" s="6">
        <f t="shared" ca="1" si="98"/>
        <v>3.0623608017816828E-3</v>
      </c>
      <c r="D1260" vm="608">
        <f ca="1"/>
        <v>44189</v>
      </c>
      <c r="E1260" vm="5873">
        <f ca="1"/>
        <v>176.35</v>
      </c>
      <c r="F1260" s="6">
        <f t="shared" ca="1" si="99"/>
        <v>3.9851978366067797E-3</v>
      </c>
      <c r="G1260" vm="608">
        <f t="shared" ca="1" si="95"/>
        <v>44189</v>
      </c>
      <c r="H1260" s="28">
        <f t="shared" ca="1" si="96"/>
        <v>0.20430961156790475</v>
      </c>
      <c r="I1260" s="28">
        <f t="shared" ca="1" si="97"/>
        <v>0.1830270504215398</v>
      </c>
    </row>
    <row r="1261" spans="1:9" x14ac:dyDescent="0.25">
      <c r="A1261" vm="610">
        <f ca="1"/>
        <v>44193</v>
      </c>
      <c r="B1261" vm="5874">
        <f ca="1"/>
        <v>35.69</v>
      </c>
      <c r="C1261" s="6">
        <f t="shared" ca="1" si="98"/>
        <v>-9.4365806272551644E-3</v>
      </c>
      <c r="D1261" vm="610">
        <f ca="1"/>
        <v>44193</v>
      </c>
      <c r="E1261" vm="5875">
        <f ca="1"/>
        <v>175.71</v>
      </c>
      <c r="F1261" s="6">
        <f t="shared" ca="1" si="99"/>
        <v>-3.6291465834986658E-3</v>
      </c>
      <c r="G1261" vm="610">
        <f t="shared" ca="1" si="95"/>
        <v>44193</v>
      </c>
      <c r="H1261" s="28">
        <f t="shared" ca="1" si="96"/>
        <v>0.203118775254681</v>
      </c>
      <c r="I1261" s="28">
        <f t="shared" ca="1" si="97"/>
        <v>0.1830270504215398</v>
      </c>
    </row>
    <row r="1262" spans="1:9" x14ac:dyDescent="0.25">
      <c r="A1262" vm="612">
        <f ca="1"/>
        <v>44194</v>
      </c>
      <c r="B1262" vm="5876">
        <f ca="1"/>
        <v>35.74</v>
      </c>
      <c r="C1262" s="6">
        <f t="shared" ca="1" si="98"/>
        <v>1.4009526478007128E-3</v>
      </c>
      <c r="D1262" vm="612">
        <f ca="1"/>
        <v>44194</v>
      </c>
      <c r="E1262" vm="5873">
        <f ca="1"/>
        <v>176.35</v>
      </c>
      <c r="F1262" s="6">
        <f t="shared" ca="1" si="99"/>
        <v>3.6423652609411938E-3</v>
      </c>
      <c r="G1262" vm="612">
        <f t="shared" ca="1" si="95"/>
        <v>44194</v>
      </c>
      <c r="H1262" s="28">
        <f t="shared" ca="1" si="96"/>
        <v>0.20266515452225689</v>
      </c>
      <c r="I1262" s="28">
        <f t="shared" ca="1" si="97"/>
        <v>0.1830270504215398</v>
      </c>
    </row>
    <row r="1263" spans="1:9" x14ac:dyDescent="0.25">
      <c r="A1263" vm="614">
        <f ca="1"/>
        <v>44195</v>
      </c>
      <c r="B1263" vm="5641">
        <f ca="1"/>
        <v>36.56</v>
      </c>
      <c r="C1263" s="6">
        <f t="shared" ca="1" si="98"/>
        <v>2.2943480693900398E-2</v>
      </c>
      <c r="D1263" vm="614">
        <f ca="1"/>
        <v>44195</v>
      </c>
      <c r="E1263" vm="5877">
        <f ca="1"/>
        <v>177.7</v>
      </c>
      <c r="F1263" s="6">
        <f t="shared" ca="1" si="99"/>
        <v>7.6552310745676699E-3</v>
      </c>
      <c r="G1263" vm="614">
        <f t="shared" ca="1" si="95"/>
        <v>44195</v>
      </c>
      <c r="H1263" s="28">
        <f t="shared" ca="1" si="96"/>
        <v>0.20574001125492405</v>
      </c>
      <c r="I1263" s="28">
        <f t="shared" ca="1" si="97"/>
        <v>0.1830270504215398</v>
      </c>
    </row>
    <row r="1264" spans="1:9" x14ac:dyDescent="0.25">
      <c r="A1264" vm="616">
        <f ca="1"/>
        <v>44196</v>
      </c>
      <c r="B1264" vm="5878">
        <f ca="1"/>
        <v>36.020000000000003</v>
      </c>
      <c r="C1264" s="6">
        <f t="shared" ca="1" si="98"/>
        <v>-1.4770240700218817E-2</v>
      </c>
      <c r="D1264" vm="616">
        <f ca="1"/>
        <v>44196</v>
      </c>
      <c r="E1264" vm="5879">
        <f ca="1"/>
        <v>178.36</v>
      </c>
      <c r="F1264" s="6">
        <f t="shared" ca="1" si="99"/>
        <v>3.7141249296568368E-3</v>
      </c>
      <c r="G1264" vm="616">
        <f t="shared" ca="1" si="95"/>
        <v>44196</v>
      </c>
      <c r="H1264" s="28">
        <f t="shared" ca="1" si="96"/>
        <v>0.20195111011437542</v>
      </c>
      <c r="I1264" s="28">
        <f t="shared" ca="1" si="97"/>
        <v>0.1830270504215398</v>
      </c>
    </row>
    <row r="1265" spans="1:9" x14ac:dyDescent="0.25">
      <c r="A1265" vm="618">
        <f ca="1"/>
        <v>44200</v>
      </c>
      <c r="B1265" vm="5880">
        <f ca="1"/>
        <v>38.51</v>
      </c>
      <c r="C1265" s="6">
        <f t="shared" ca="1" si="98"/>
        <v>6.9128262076624036E-2</v>
      </c>
      <c r="D1265" vm="618">
        <f ca="1"/>
        <v>44200</v>
      </c>
      <c r="E1265" vm="5881">
        <f ca="1"/>
        <v>182.33</v>
      </c>
      <c r="F1265" s="6">
        <f t="shared" ca="1" si="99"/>
        <v>2.2258353891007054E-2</v>
      </c>
      <c r="G1265" vm="618">
        <f t="shared" ca="1" si="95"/>
        <v>44200</v>
      </c>
      <c r="H1265" s="28">
        <f t="shared" ca="1" si="96"/>
        <v>0.21121044260406951</v>
      </c>
      <c r="I1265" s="28">
        <f t="shared" ca="1" si="97"/>
        <v>0.1830270504215398</v>
      </c>
    </row>
    <row r="1266" spans="1:9" x14ac:dyDescent="0.25">
      <c r="A1266" vm="620">
        <f ca="1"/>
        <v>44201</v>
      </c>
      <c r="B1266" vm="5882">
        <f ca="1"/>
        <v>38.5</v>
      </c>
      <c r="C1266" s="6">
        <f t="shared" ca="1" si="98"/>
        <v>-2.5967281225647287E-4</v>
      </c>
      <c r="D1266" vm="620">
        <f ca="1"/>
        <v>44201</v>
      </c>
      <c r="E1266" vm="5883">
        <f ca="1"/>
        <v>182.87</v>
      </c>
      <c r="F1266" s="6">
        <f t="shared" ca="1" si="99"/>
        <v>2.9616629188833343E-3</v>
      </c>
      <c r="G1266" vm="620">
        <f t="shared" ca="1" si="95"/>
        <v>44201</v>
      </c>
      <c r="H1266" s="28">
        <f t="shared" ca="1" si="96"/>
        <v>0.21053207196369006</v>
      </c>
      <c r="I1266" s="28">
        <f t="shared" ca="1" si="97"/>
        <v>0.1830270504215398</v>
      </c>
    </row>
    <row r="1267" spans="1:9" x14ac:dyDescent="0.25">
      <c r="A1267" vm="622">
        <f ca="1"/>
        <v>44202</v>
      </c>
      <c r="B1267" vm="5884">
        <f ca="1"/>
        <v>38.46</v>
      </c>
      <c r="C1267" s="6">
        <f t="shared" ca="1" si="98"/>
        <v>-1.0389610389610615E-3</v>
      </c>
      <c r="D1267" vm="622">
        <f ca="1"/>
        <v>44202</v>
      </c>
      <c r="E1267" vm="5885">
        <f ca="1"/>
        <v>179.9</v>
      </c>
      <c r="F1267" s="6">
        <f t="shared" ca="1" si="99"/>
        <v>-1.6241045551484645E-2</v>
      </c>
      <c r="G1267" vm="622">
        <f t="shared" ca="1" si="95"/>
        <v>44202</v>
      </c>
      <c r="H1267" s="28">
        <f t="shared" ca="1" si="96"/>
        <v>0.21378543635352973</v>
      </c>
      <c r="I1267" s="28">
        <f t="shared" ca="1" si="97"/>
        <v>0.1830270504215398</v>
      </c>
    </row>
    <row r="1268" spans="1:9" x14ac:dyDescent="0.25">
      <c r="A1268" vm="624">
        <f ca="1"/>
        <v>44203</v>
      </c>
      <c r="B1268" vm="5886">
        <f ca="1"/>
        <v>38.369999999999997</v>
      </c>
      <c r="C1268" s="6">
        <f t="shared" ca="1" si="98"/>
        <v>-2.3400936037442088E-3</v>
      </c>
      <c r="D1268" vm="624">
        <f ca="1"/>
        <v>44203</v>
      </c>
      <c r="E1268" vm="5887">
        <f ca="1"/>
        <v>179.48</v>
      </c>
      <c r="F1268" s="6">
        <f t="shared" ca="1" si="99"/>
        <v>-2.3346303501946553E-3</v>
      </c>
      <c r="G1268" vm="624">
        <f t="shared" ca="1" si="95"/>
        <v>44203</v>
      </c>
      <c r="H1268" s="28">
        <f t="shared" ca="1" si="96"/>
        <v>0.21378426565634054</v>
      </c>
      <c r="I1268" s="28">
        <f t="shared" ca="1" si="97"/>
        <v>0.1830270504215398</v>
      </c>
    </row>
    <row r="1269" spans="1:9" x14ac:dyDescent="0.25">
      <c r="A1269" vm="626">
        <f ca="1"/>
        <v>44204</v>
      </c>
      <c r="B1269" vm="5800">
        <f ca="1"/>
        <v>36.520000000000003</v>
      </c>
      <c r="C1269" s="6">
        <f t="shared" ca="1" si="98"/>
        <v>-4.8214751107636067E-2</v>
      </c>
      <c r="D1269" vm="626">
        <f ca="1"/>
        <v>44204</v>
      </c>
      <c r="E1269" vm="5888">
        <f ca="1"/>
        <v>173.34</v>
      </c>
      <c r="F1269" s="6">
        <f t="shared" ca="1" si="99"/>
        <v>-3.4209939826164382E-2</v>
      </c>
      <c r="G1269" vm="626">
        <f t="shared" ca="1" si="95"/>
        <v>44204</v>
      </c>
      <c r="H1269" s="28">
        <f t="shared" ca="1" si="96"/>
        <v>0.21068420445367486</v>
      </c>
      <c r="I1269" s="28">
        <f t="shared" ca="1" si="97"/>
        <v>0.1830270504215398</v>
      </c>
    </row>
    <row r="1270" spans="1:9" x14ac:dyDescent="0.25">
      <c r="A1270" vm="628">
        <f ca="1"/>
        <v>44207</v>
      </c>
      <c r="B1270" vm="5889">
        <f ca="1"/>
        <v>35.78</v>
      </c>
      <c r="C1270" s="6">
        <f t="shared" ca="1" si="98"/>
        <v>-2.0262869660460092E-2</v>
      </c>
      <c r="D1270" vm="628">
        <f ca="1"/>
        <v>44207</v>
      </c>
      <c r="E1270" vm="5668">
        <f ca="1"/>
        <v>173</v>
      </c>
      <c r="F1270" s="6">
        <f t="shared" ca="1" si="99"/>
        <v>-1.9614630206530315E-3</v>
      </c>
      <c r="G1270" vm="628">
        <f t="shared" ca="1" si="95"/>
        <v>44207</v>
      </c>
      <c r="H1270" s="28">
        <f t="shared" ca="1" si="96"/>
        <v>0.20682080924855492</v>
      </c>
      <c r="I1270" s="28">
        <f t="shared" ca="1" si="97"/>
        <v>0.1830270504215398</v>
      </c>
    </row>
    <row r="1271" spans="1:9" x14ac:dyDescent="0.25">
      <c r="A1271" vm="630">
        <f ca="1"/>
        <v>44208</v>
      </c>
      <c r="B1271" vm="5890">
        <f ca="1"/>
        <v>36.04</v>
      </c>
      <c r="C1271" s="6">
        <f t="shared" ca="1" si="98"/>
        <v>7.2666294019003708E-3</v>
      </c>
      <c r="D1271" vm="630">
        <f ca="1"/>
        <v>44208</v>
      </c>
      <c r="E1271" vm="5891">
        <f ca="1"/>
        <v>174.12</v>
      </c>
      <c r="F1271" s="6">
        <f t="shared" ca="1" si="99"/>
        <v>6.4739884393063551E-3</v>
      </c>
      <c r="G1271" vm="630">
        <f t="shared" ca="1" si="95"/>
        <v>44208</v>
      </c>
      <c r="H1271" s="28">
        <f t="shared" ca="1" si="96"/>
        <v>0.20698368940960257</v>
      </c>
      <c r="I1271" s="28">
        <f t="shared" ca="1" si="97"/>
        <v>0.1830270504215398</v>
      </c>
    </row>
    <row r="1272" spans="1:9" x14ac:dyDescent="0.25">
      <c r="A1272" vm="632">
        <f ca="1"/>
        <v>44209</v>
      </c>
      <c r="B1272" vm="5892">
        <f ca="1"/>
        <v>35.64</v>
      </c>
      <c r="C1272" s="6">
        <f t="shared" ca="1" si="98"/>
        <v>-1.1098779134295134E-2</v>
      </c>
      <c r="D1272" vm="632">
        <f ca="1"/>
        <v>44209</v>
      </c>
      <c r="E1272" vm="5893">
        <f ca="1"/>
        <v>173.37</v>
      </c>
      <c r="F1272" s="6">
        <f t="shared" ca="1" si="99"/>
        <v>-4.3073742246726443E-3</v>
      </c>
      <c r="G1272" vm="632">
        <f t="shared" ca="1" si="95"/>
        <v>44209</v>
      </c>
      <c r="H1272" s="28">
        <f t="shared" ca="1" si="96"/>
        <v>0.20557189825229277</v>
      </c>
      <c r="I1272" s="28">
        <f t="shared" ca="1" si="97"/>
        <v>0.1830270504215398</v>
      </c>
    </row>
    <row r="1273" spans="1:9" x14ac:dyDescent="0.25">
      <c r="A1273" vm="634">
        <f ca="1"/>
        <v>44210</v>
      </c>
      <c r="B1273" vm="5894">
        <f ca="1"/>
        <v>35.61</v>
      </c>
      <c r="C1273" s="6">
        <f t="shared" ca="1" si="98"/>
        <v>-8.4175084175086567E-4</v>
      </c>
      <c r="D1273" vm="634">
        <f ca="1"/>
        <v>44210</v>
      </c>
      <c r="E1273" vm="5895">
        <f ca="1"/>
        <v>173.28</v>
      </c>
      <c r="F1273" s="6">
        <f t="shared" ca="1" si="99"/>
        <v>-5.1912095518258372E-4</v>
      </c>
      <c r="G1273" vm="634">
        <f t="shared" ca="1" si="95"/>
        <v>44210</v>
      </c>
      <c r="H1273" s="28">
        <f t="shared" ca="1" si="96"/>
        <v>0.20550554016620498</v>
      </c>
      <c r="I1273" s="28">
        <f t="shared" ca="1" si="97"/>
        <v>0.1830270504215398</v>
      </c>
    </row>
    <row r="1274" spans="1:9" x14ac:dyDescent="0.25">
      <c r="A1274" vm="636">
        <f ca="1"/>
        <v>44211</v>
      </c>
      <c r="B1274" vm="5896">
        <f ca="1"/>
        <v>34.51</v>
      </c>
      <c r="C1274" s="6">
        <f t="shared" ca="1" si="98"/>
        <v>-3.089019938219606E-2</v>
      </c>
      <c r="D1274" vm="636">
        <f ca="1"/>
        <v>44211</v>
      </c>
      <c r="E1274" vm="5897">
        <f ca="1"/>
        <v>171.13</v>
      </c>
      <c r="F1274" s="6">
        <f t="shared" ca="1" si="99"/>
        <v>-1.2407663896583543E-2</v>
      </c>
      <c r="G1274" vm="636">
        <f t="shared" ca="1" si="95"/>
        <v>44211</v>
      </c>
      <c r="H1274" s="28">
        <f t="shared" ca="1" si="96"/>
        <v>0.20165955706188277</v>
      </c>
      <c r="I1274" s="28">
        <f t="shared" ca="1" si="97"/>
        <v>0.1830270504215398</v>
      </c>
    </row>
    <row r="1275" spans="1:9" x14ac:dyDescent="0.25">
      <c r="A1275" vm="638">
        <f ca="1"/>
        <v>44215</v>
      </c>
      <c r="B1275" vm="5627">
        <f ca="1"/>
        <v>34.869999999999997</v>
      </c>
      <c r="C1275" s="6">
        <f t="shared" ca="1" si="98"/>
        <v>1.0431758910460776E-2</v>
      </c>
      <c r="D1275" vm="638">
        <f ca="1"/>
        <v>44215</v>
      </c>
      <c r="E1275" vm="5898">
        <f ca="1"/>
        <v>172.58</v>
      </c>
      <c r="F1275" s="6">
        <f t="shared" ca="1" si="99"/>
        <v>8.473090632852287E-3</v>
      </c>
      <c r="G1275" vm="638">
        <f t="shared" ca="1" si="95"/>
        <v>44215</v>
      </c>
      <c r="H1275" s="28">
        <f t="shared" ca="1" si="96"/>
        <v>0.20205122262139294</v>
      </c>
      <c r="I1275" s="28">
        <f t="shared" ca="1" si="97"/>
        <v>0.1830270504215398</v>
      </c>
    </row>
    <row r="1276" spans="1:9" x14ac:dyDescent="0.25">
      <c r="A1276" vm="640">
        <f ca="1"/>
        <v>44216</v>
      </c>
      <c r="B1276" vm="5890">
        <f ca="1"/>
        <v>36.04</v>
      </c>
      <c r="C1276" s="6">
        <f t="shared" ca="1" si="98"/>
        <v>3.3553197591052575E-2</v>
      </c>
      <c r="D1276" vm="640">
        <f ca="1"/>
        <v>44216</v>
      </c>
      <c r="E1276" vm="5899">
        <f ca="1"/>
        <v>175.39</v>
      </c>
      <c r="F1276" s="6">
        <f t="shared" ca="1" si="99"/>
        <v>1.6282303859079805E-2</v>
      </c>
      <c r="G1276" vm="640">
        <f t="shared" ca="1" si="95"/>
        <v>44216</v>
      </c>
      <c r="H1276" s="28">
        <f t="shared" ca="1" si="96"/>
        <v>0.20548491932265239</v>
      </c>
      <c r="I1276" s="28">
        <f t="shared" ca="1" si="97"/>
        <v>0.1830270504215398</v>
      </c>
    </row>
    <row r="1277" spans="1:9" x14ac:dyDescent="0.25">
      <c r="A1277" vm="642">
        <f ca="1"/>
        <v>44217</v>
      </c>
      <c r="B1277" vm="5900">
        <f ca="1"/>
        <v>35.71</v>
      </c>
      <c r="C1277" s="6">
        <f t="shared" ca="1" si="98"/>
        <v>-9.1564927857935574E-3</v>
      </c>
      <c r="D1277" vm="642">
        <f ca="1"/>
        <v>44217</v>
      </c>
      <c r="E1277" vm="5901">
        <f ca="1"/>
        <v>175.28</v>
      </c>
      <c r="F1277" s="6">
        <f t="shared" ca="1" si="99"/>
        <v>-6.2717372712228769E-4</v>
      </c>
      <c r="G1277" vm="642">
        <f t="shared" ca="1" si="95"/>
        <v>44217</v>
      </c>
      <c r="H1277" s="28">
        <f t="shared" ca="1" si="96"/>
        <v>0.20373117298037427</v>
      </c>
      <c r="I1277" s="28">
        <f t="shared" ca="1" si="97"/>
        <v>0.1830270504215398</v>
      </c>
    </row>
    <row r="1278" spans="1:9" x14ac:dyDescent="0.25">
      <c r="A1278" vm="644">
        <f ca="1"/>
        <v>44218</v>
      </c>
      <c r="B1278" vm="5902">
        <f ca="1"/>
        <v>35.229999999999997</v>
      </c>
      <c r="C1278" s="6">
        <f t="shared" ca="1" si="98"/>
        <v>-1.3441612993559393E-2</v>
      </c>
      <c r="D1278" vm="644">
        <f ca="1"/>
        <v>44218</v>
      </c>
      <c r="E1278" vm="5903">
        <f ca="1"/>
        <v>173.9</v>
      </c>
      <c r="F1278" s="6">
        <f t="shared" ca="1" si="99"/>
        <v>-7.8731172980374131E-3</v>
      </c>
      <c r="G1278" vm="644">
        <f t="shared" ca="1" si="95"/>
        <v>44218</v>
      </c>
      <c r="H1278" s="28">
        <f t="shared" ca="1" si="96"/>
        <v>0.20258769407705576</v>
      </c>
      <c r="I1278" s="28">
        <f t="shared" ca="1" si="97"/>
        <v>0.1830270504215398</v>
      </c>
    </row>
    <row r="1279" spans="1:9" x14ac:dyDescent="0.25">
      <c r="A1279" vm="646">
        <f ca="1"/>
        <v>44221</v>
      </c>
      <c r="B1279" vm="5635">
        <f ca="1"/>
        <v>35.19</v>
      </c>
      <c r="C1279" s="6">
        <f t="shared" ca="1" si="98"/>
        <v>-1.1353959693443105E-3</v>
      </c>
      <c r="D1279" vm="646">
        <f ca="1"/>
        <v>44221</v>
      </c>
      <c r="E1279" vm="5904">
        <f ca="1"/>
        <v>174.05</v>
      </c>
      <c r="F1279" s="6">
        <f t="shared" ca="1" si="99"/>
        <v>8.6256469235190814E-4</v>
      </c>
      <c r="G1279" vm="646">
        <f t="shared" ca="1" si="95"/>
        <v>44221</v>
      </c>
      <c r="H1279" s="28">
        <f t="shared" ca="1" si="96"/>
        <v>0.20218328066647512</v>
      </c>
      <c r="I1279" s="28">
        <f t="shared" ca="1" si="97"/>
        <v>0.1830270504215398</v>
      </c>
    </row>
    <row r="1280" spans="1:9" x14ac:dyDescent="0.25">
      <c r="A1280" vm="648">
        <f ca="1"/>
        <v>44222</v>
      </c>
      <c r="B1280" vm="5905">
        <f ca="1"/>
        <v>35.090000000000003</v>
      </c>
      <c r="C1280" s="6">
        <f t="shared" ca="1" si="98"/>
        <v>-2.8417163967034975E-3</v>
      </c>
      <c r="D1280" vm="648">
        <f ca="1"/>
        <v>44222</v>
      </c>
      <c r="E1280" vm="5906">
        <f ca="1"/>
        <v>173.62</v>
      </c>
      <c r="F1280" s="6">
        <f t="shared" ca="1" si="99"/>
        <v>-2.4705544383798461E-3</v>
      </c>
      <c r="G1280" vm="648">
        <f t="shared" ca="1" si="95"/>
        <v>44222</v>
      </c>
      <c r="H1280" s="28">
        <f t="shared" ca="1" si="96"/>
        <v>0.20210805206773413</v>
      </c>
      <c r="I1280" s="28">
        <f t="shared" ca="1" si="97"/>
        <v>0.1830270504215398</v>
      </c>
    </row>
    <row r="1281" spans="1:9" x14ac:dyDescent="0.25">
      <c r="A1281" vm="650">
        <f ca="1"/>
        <v>44223</v>
      </c>
      <c r="B1281" vm="5907">
        <f ca="1"/>
        <v>33.74</v>
      </c>
      <c r="C1281" s="6">
        <f t="shared" ca="1" si="98"/>
        <v>-3.8472499287546369E-2</v>
      </c>
      <c r="D1281" vm="650">
        <f ca="1"/>
        <v>44223</v>
      </c>
      <c r="E1281" vm="5908">
        <f ca="1"/>
        <v>172.52</v>
      </c>
      <c r="F1281" s="6">
        <f t="shared" ca="1" si="99"/>
        <v>-6.3356756134085312E-3</v>
      </c>
      <c r="G1281" vm="650">
        <f t="shared" ca="1" si="95"/>
        <v>44223</v>
      </c>
      <c r="H1281" s="28">
        <f t="shared" ca="1" si="96"/>
        <v>0.19557152793878971</v>
      </c>
      <c r="I1281" s="28">
        <f t="shared" ca="1" si="97"/>
        <v>0.1830270504215398</v>
      </c>
    </row>
    <row r="1282" spans="1:9" x14ac:dyDescent="0.25">
      <c r="A1282" vm="652">
        <f ca="1"/>
        <v>44224</v>
      </c>
      <c r="B1282" vm="5909">
        <f ca="1"/>
        <v>34.58</v>
      </c>
      <c r="C1282" s="6">
        <f t="shared" ca="1" si="98"/>
        <v>2.4896265560165887E-2</v>
      </c>
      <c r="D1282" vm="652">
        <f ca="1"/>
        <v>44224</v>
      </c>
      <c r="E1282" vm="5910">
        <f ca="1"/>
        <v>172.68</v>
      </c>
      <c r="F1282" s="6">
        <f t="shared" ca="1" si="99"/>
        <v>9.2742870391826493E-4</v>
      </c>
      <c r="G1282" vm="652">
        <f t="shared" ca="1" si="95"/>
        <v>44224</v>
      </c>
      <c r="H1282" s="28">
        <f t="shared" ca="1" si="96"/>
        <v>0.20025480657864256</v>
      </c>
      <c r="I1282" s="28">
        <f t="shared" ca="1" si="97"/>
        <v>0.1830270504215398</v>
      </c>
    </row>
    <row r="1283" spans="1:9" x14ac:dyDescent="0.25">
      <c r="A1283" vm="654">
        <f ca="1"/>
        <v>44225</v>
      </c>
      <c r="B1283" vm="5896">
        <f ca="1"/>
        <v>34.51</v>
      </c>
      <c r="C1283" s="6">
        <f t="shared" ca="1" si="98"/>
        <v>-2.0242914979756721E-3</v>
      </c>
      <c r="D1283" vm="654">
        <f ca="1"/>
        <v>44225</v>
      </c>
      <c r="E1283" vm="5911">
        <f ca="1"/>
        <v>172.61</v>
      </c>
      <c r="F1283" s="6">
        <f t="shared" ca="1" si="99"/>
        <v>-4.0537410238583593E-4</v>
      </c>
      <c r="G1283" vm="654">
        <f t="shared" ca="1" si="95"/>
        <v>44225</v>
      </c>
      <c r="H1283" s="28">
        <f t="shared" ca="1" si="96"/>
        <v>0.19993047911476736</v>
      </c>
      <c r="I1283" s="28">
        <f t="shared" ca="1" si="97"/>
        <v>0.1830270504215398</v>
      </c>
    </row>
    <row r="1284" spans="1:9" x14ac:dyDescent="0.25">
      <c r="A1284" vm="656">
        <f ca="1"/>
        <v>44228</v>
      </c>
      <c r="B1284" vm="5912">
        <f ca="1"/>
        <v>35.68</v>
      </c>
      <c r="C1284" s="6">
        <f t="shared" ca="1" si="98"/>
        <v>3.3903216458997409E-2</v>
      </c>
      <c r="D1284" vm="656">
        <f ca="1"/>
        <v>44228</v>
      </c>
      <c r="E1284" vm="5913">
        <f ca="1"/>
        <v>174.23</v>
      </c>
      <c r="F1284" s="6">
        <f t="shared" ca="1" si="99"/>
        <v>9.3853195064015349E-3</v>
      </c>
      <c r="G1284" vm="656">
        <f t="shared" ca="1" si="95"/>
        <v>44228</v>
      </c>
      <c r="H1284" s="28">
        <f t="shared" ca="1" si="96"/>
        <v>0.20478677610055673</v>
      </c>
      <c r="I1284" s="28">
        <f t="shared" ca="1" si="97"/>
        <v>0.1830270504215398</v>
      </c>
    </row>
    <row r="1285" spans="1:9" x14ac:dyDescent="0.25">
      <c r="A1285" vm="658">
        <f ca="1"/>
        <v>44229</v>
      </c>
      <c r="B1285" vm="5914">
        <f ca="1"/>
        <v>34.619999999999997</v>
      </c>
      <c r="C1285" s="6">
        <f t="shared" ca="1" si="98"/>
        <v>-2.9708520179372311E-2</v>
      </c>
      <c r="D1285" vm="658">
        <f ca="1"/>
        <v>44229</v>
      </c>
      <c r="E1285" vm="5915">
        <f ca="1"/>
        <v>172.11</v>
      </c>
      <c r="F1285" s="6">
        <f t="shared" ca="1" si="99"/>
        <v>-1.2167824140503769E-2</v>
      </c>
      <c r="G1285" vm="658">
        <f t="shared" ca="1" si="95"/>
        <v>44229</v>
      </c>
      <c r="H1285" s="28">
        <f t="shared" ca="1" si="96"/>
        <v>0.20115042705246641</v>
      </c>
      <c r="I1285" s="28">
        <f t="shared" ca="1" si="97"/>
        <v>0.1830270504215398</v>
      </c>
    </row>
    <row r="1286" spans="1:9" x14ac:dyDescent="0.25">
      <c r="A1286" vm="660">
        <f ca="1"/>
        <v>44230</v>
      </c>
      <c r="B1286" vm="5916">
        <f ca="1"/>
        <v>34.61</v>
      </c>
      <c r="C1286" s="6">
        <f t="shared" ca="1" si="98"/>
        <v>-2.8885037550541171E-4</v>
      </c>
      <c r="D1286" vm="660">
        <f ca="1"/>
        <v>44230</v>
      </c>
      <c r="E1286" vm="5917">
        <f ca="1"/>
        <v>171.85</v>
      </c>
      <c r="F1286" s="6">
        <f t="shared" ca="1" si="99"/>
        <v>-1.51066178606718E-3</v>
      </c>
      <c r="G1286" vm="660">
        <f t="shared" ref="G1286:G1349" ca="1" si="100">D1286</f>
        <v>44230</v>
      </c>
      <c r="H1286" s="28">
        <f t="shared" ref="H1286:H1349" ca="1" si="101">B1286/E1286</f>
        <v>0.20139656677334886</v>
      </c>
      <c r="I1286" s="28">
        <f t="shared" ref="I1286:I1349" ca="1" si="102">AVERAGE(H$5:H$2457)</f>
        <v>0.1830270504215398</v>
      </c>
    </row>
    <row r="1287" spans="1:9" x14ac:dyDescent="0.25">
      <c r="A1287" vm="662">
        <f ca="1"/>
        <v>44231</v>
      </c>
      <c r="B1287" vm="5575">
        <f ca="1"/>
        <v>33.840000000000003</v>
      </c>
      <c r="C1287" s="6">
        <f t="shared" ref="C1287:C1350" ca="1" si="103">B1287/B1286-1</f>
        <v>-2.2247905229702325E-2</v>
      </c>
      <c r="D1287" vm="662">
        <f ca="1"/>
        <v>44231</v>
      </c>
      <c r="E1287" vm="5918">
        <f ca="1"/>
        <v>168.15</v>
      </c>
      <c r="F1287" s="6">
        <f t="shared" ref="F1287:F1350" ca="1" si="104">E1287/E1286-1</f>
        <v>-2.1530404422461347E-2</v>
      </c>
      <c r="G1287" vm="662">
        <f t="shared" ca="1" si="100"/>
        <v>44231</v>
      </c>
      <c r="H1287" s="28">
        <f t="shared" ca="1" si="101"/>
        <v>0.20124888492417486</v>
      </c>
      <c r="I1287" s="28">
        <f t="shared" ca="1" si="102"/>
        <v>0.1830270504215398</v>
      </c>
    </row>
    <row r="1288" spans="1:9" x14ac:dyDescent="0.25">
      <c r="A1288" vm="664">
        <f ca="1"/>
        <v>44232</v>
      </c>
      <c r="B1288" vm="5916">
        <f ca="1"/>
        <v>34.61</v>
      </c>
      <c r="C1288" s="6">
        <f t="shared" ca="1" si="103"/>
        <v>2.2754137115839068E-2</v>
      </c>
      <c r="D1288" vm="664">
        <f ca="1"/>
        <v>44232</v>
      </c>
      <c r="E1288" vm="5919">
        <f ca="1"/>
        <v>169.81</v>
      </c>
      <c r="F1288" s="6">
        <f t="shared" ca="1" si="104"/>
        <v>9.8721379720487779E-3</v>
      </c>
      <c r="G1288" vm="664">
        <f t="shared" ca="1" si="100"/>
        <v>44232</v>
      </c>
      <c r="H1288" s="28">
        <f t="shared" ca="1" si="101"/>
        <v>0.20381602968023085</v>
      </c>
      <c r="I1288" s="28">
        <f t="shared" ca="1" si="102"/>
        <v>0.1830270504215398</v>
      </c>
    </row>
    <row r="1289" spans="1:9" x14ac:dyDescent="0.25">
      <c r="A1289" vm="666">
        <f ca="1"/>
        <v>44235</v>
      </c>
      <c r="B1289" vm="5920">
        <f ca="1"/>
        <v>35.22</v>
      </c>
      <c r="C1289" s="6">
        <f t="shared" ca="1" si="103"/>
        <v>1.7624963883270617E-2</v>
      </c>
      <c r="D1289" vm="666">
        <f ca="1"/>
        <v>44235</v>
      </c>
      <c r="E1289" vm="5921">
        <f ca="1"/>
        <v>171.52</v>
      </c>
      <c r="F1289" s="6">
        <f t="shared" ca="1" si="104"/>
        <v>1.0070078322831355E-2</v>
      </c>
      <c r="G1289" vm="666">
        <f t="shared" ca="1" si="100"/>
        <v>44235</v>
      </c>
      <c r="H1289" s="28">
        <f t="shared" ca="1" si="101"/>
        <v>0.20534048507462685</v>
      </c>
      <c r="I1289" s="28">
        <f t="shared" ca="1" si="102"/>
        <v>0.1830270504215398</v>
      </c>
    </row>
    <row r="1290" spans="1:9" x14ac:dyDescent="0.25">
      <c r="A1290" vm="668">
        <f ca="1"/>
        <v>44236</v>
      </c>
      <c r="B1290" vm="5922">
        <f ca="1"/>
        <v>35.18</v>
      </c>
      <c r="C1290" s="6">
        <f t="shared" ca="1" si="103"/>
        <v>-1.1357183418512218E-3</v>
      </c>
      <c r="D1290" vm="668">
        <f ca="1"/>
        <v>44236</v>
      </c>
      <c r="E1290" vm="5923">
        <f ca="1"/>
        <v>172.08</v>
      </c>
      <c r="F1290" s="6">
        <f t="shared" ca="1" si="104"/>
        <v>3.2649253731342753E-3</v>
      </c>
      <c r="G1290" vm="668">
        <f t="shared" ca="1" si="100"/>
        <v>44236</v>
      </c>
      <c r="H1290" s="28">
        <f t="shared" ca="1" si="101"/>
        <v>0.20443979544397953</v>
      </c>
      <c r="I1290" s="28">
        <f t="shared" ca="1" si="102"/>
        <v>0.1830270504215398</v>
      </c>
    </row>
    <row r="1291" spans="1:9" x14ac:dyDescent="0.25">
      <c r="A1291" vm="670">
        <f ca="1"/>
        <v>44237</v>
      </c>
      <c r="B1291" vm="5924">
        <f ca="1"/>
        <v>35.28</v>
      </c>
      <c r="C1291" s="6">
        <f t="shared" ca="1" si="103"/>
        <v>2.842524161455362E-3</v>
      </c>
      <c r="D1291" vm="670">
        <f ca="1"/>
        <v>44237</v>
      </c>
      <c r="E1291" vm="5925">
        <f ca="1"/>
        <v>172.71</v>
      </c>
      <c r="F1291" s="6">
        <f t="shared" ca="1" si="104"/>
        <v>3.6610878661087476E-3</v>
      </c>
      <c r="G1291" vm="670">
        <f t="shared" ca="1" si="100"/>
        <v>44237</v>
      </c>
      <c r="H1291" s="28">
        <f t="shared" ca="1" si="101"/>
        <v>0.20427305888483585</v>
      </c>
      <c r="I1291" s="28">
        <f t="shared" ca="1" si="102"/>
        <v>0.1830270504215398</v>
      </c>
    </row>
    <row r="1292" spans="1:9" x14ac:dyDescent="0.25">
      <c r="A1292" vm="672">
        <f ca="1"/>
        <v>44238</v>
      </c>
      <c r="B1292" vm="5926">
        <f ca="1"/>
        <v>34.81</v>
      </c>
      <c r="C1292" s="6">
        <f t="shared" ca="1" si="103"/>
        <v>-1.3321995464852576E-2</v>
      </c>
      <c r="D1292" vm="672">
        <f ca="1"/>
        <v>44238</v>
      </c>
      <c r="E1292" vm="5927">
        <f ca="1"/>
        <v>171.21</v>
      </c>
      <c r="F1292" s="6">
        <f t="shared" ca="1" si="104"/>
        <v>-8.685079034219223E-3</v>
      </c>
      <c r="G1292" vm="672">
        <f t="shared" ca="1" si="100"/>
        <v>44238</v>
      </c>
      <c r="H1292" s="28">
        <f t="shared" ca="1" si="101"/>
        <v>0.20331756322644706</v>
      </c>
      <c r="I1292" s="28">
        <f t="shared" ca="1" si="102"/>
        <v>0.1830270504215398</v>
      </c>
    </row>
    <row r="1293" spans="1:9" x14ac:dyDescent="0.25">
      <c r="A1293" vm="674">
        <f ca="1"/>
        <v>44239</v>
      </c>
      <c r="B1293" vm="5928">
        <f ca="1"/>
        <v>34.78</v>
      </c>
      <c r="C1293" s="6">
        <f t="shared" ca="1" si="103"/>
        <v>-8.6182131571388432E-4</v>
      </c>
      <c r="D1293" vm="674">
        <f ca="1"/>
        <v>44239</v>
      </c>
      <c r="E1293" vm="5929">
        <f ca="1"/>
        <v>170.69</v>
      </c>
      <c r="F1293" s="6">
        <f t="shared" ca="1" si="104"/>
        <v>-3.0372057706909983E-3</v>
      </c>
      <c r="G1293" vm="674">
        <f t="shared" ca="1" si="100"/>
        <v>44239</v>
      </c>
      <c r="H1293" s="28">
        <f t="shared" ca="1" si="101"/>
        <v>0.20376120452281915</v>
      </c>
      <c r="I1293" s="28">
        <f t="shared" ca="1" si="102"/>
        <v>0.1830270504215398</v>
      </c>
    </row>
    <row r="1294" spans="1:9" x14ac:dyDescent="0.25">
      <c r="A1294" vm="676">
        <f ca="1"/>
        <v>44243</v>
      </c>
      <c r="B1294" vm="5602">
        <f ca="1"/>
        <v>34.090000000000003</v>
      </c>
      <c r="C1294" s="6">
        <f t="shared" ca="1" si="103"/>
        <v>-1.983898792409422E-2</v>
      </c>
      <c r="D1294" vm="676">
        <f ca="1"/>
        <v>44243</v>
      </c>
      <c r="E1294" vm="5930">
        <f ca="1"/>
        <v>168.24</v>
      </c>
      <c r="F1294" s="6">
        <f t="shared" ca="1" si="104"/>
        <v>-1.4353506356552748E-2</v>
      </c>
      <c r="G1294" vm="676">
        <f t="shared" ca="1" si="100"/>
        <v>44243</v>
      </c>
      <c r="H1294" s="28">
        <f t="shared" ca="1" si="101"/>
        <v>0.20262719923918213</v>
      </c>
      <c r="I1294" s="28">
        <f t="shared" ca="1" si="102"/>
        <v>0.1830270504215398</v>
      </c>
    </row>
    <row r="1295" spans="1:9" x14ac:dyDescent="0.25">
      <c r="A1295" vm="678">
        <f ca="1"/>
        <v>44244</v>
      </c>
      <c r="B1295" vm="5931">
        <f ca="1"/>
        <v>33.22</v>
      </c>
      <c r="C1295" s="6">
        <f t="shared" ca="1" si="103"/>
        <v>-2.5520680551481489E-2</v>
      </c>
      <c r="D1295" vm="678">
        <f ca="1"/>
        <v>44244</v>
      </c>
      <c r="E1295" vm="5932">
        <f ca="1"/>
        <v>166.33</v>
      </c>
      <c r="F1295" s="6">
        <f t="shared" ca="1" si="104"/>
        <v>-1.1352829291488287E-2</v>
      </c>
      <c r="G1295" vm="678">
        <f t="shared" ca="1" si="100"/>
        <v>44244</v>
      </c>
      <c r="H1295" s="28">
        <f t="shared" ca="1" si="101"/>
        <v>0.19972344135153006</v>
      </c>
      <c r="I1295" s="28">
        <f t="shared" ca="1" si="102"/>
        <v>0.1830270504215398</v>
      </c>
    </row>
    <row r="1296" spans="1:9" x14ac:dyDescent="0.25">
      <c r="A1296" vm="680">
        <f ca="1"/>
        <v>44245</v>
      </c>
      <c r="B1296" vm="5933">
        <f ca="1"/>
        <v>32.79</v>
      </c>
      <c r="C1296" s="6">
        <f t="shared" ca="1" si="103"/>
        <v>-1.294400963275133E-2</v>
      </c>
      <c r="D1296" vm="680">
        <f ca="1"/>
        <v>44245</v>
      </c>
      <c r="E1296" vm="5934">
        <f ca="1"/>
        <v>166.32</v>
      </c>
      <c r="F1296" s="6">
        <f t="shared" ca="1" si="104"/>
        <v>-6.0121445319638589E-5</v>
      </c>
      <c r="G1296" vm="680">
        <f t="shared" ca="1" si="100"/>
        <v>44245</v>
      </c>
      <c r="H1296" s="28">
        <f t="shared" ca="1" si="101"/>
        <v>0.19715007215007216</v>
      </c>
      <c r="I1296" s="28">
        <f t="shared" ca="1" si="102"/>
        <v>0.1830270504215398</v>
      </c>
    </row>
    <row r="1297" spans="1:9" x14ac:dyDescent="0.25">
      <c r="A1297" vm="682">
        <f ca="1"/>
        <v>44246</v>
      </c>
      <c r="B1297" vm="5935">
        <f ca="1"/>
        <v>32.74</v>
      </c>
      <c r="C1297" s="6">
        <f t="shared" ca="1" si="103"/>
        <v>-1.5248551387617715E-3</v>
      </c>
      <c r="D1297" vm="682">
        <f ca="1"/>
        <v>44246</v>
      </c>
      <c r="E1297" vm="5936">
        <f ca="1"/>
        <v>167.01</v>
      </c>
      <c r="F1297" s="6">
        <f t="shared" ca="1" si="104"/>
        <v>4.1486291486292348E-3</v>
      </c>
      <c r="G1297" vm="682">
        <f t="shared" ca="1" si="100"/>
        <v>44246</v>
      </c>
      <c r="H1297" s="28">
        <f t="shared" ca="1" si="101"/>
        <v>0.19603616549907193</v>
      </c>
      <c r="I1297" s="28">
        <f t="shared" ca="1" si="102"/>
        <v>0.1830270504215398</v>
      </c>
    </row>
    <row r="1298" spans="1:9" x14ac:dyDescent="0.25">
      <c r="A1298" vm="684">
        <f ca="1"/>
        <v>44249</v>
      </c>
      <c r="B1298" vm="5937">
        <f ca="1"/>
        <v>34.21</v>
      </c>
      <c r="C1298" s="6">
        <f t="shared" ca="1" si="103"/>
        <v>4.4899205864386005E-2</v>
      </c>
      <c r="D1298" vm="684">
        <f ca="1"/>
        <v>44249</v>
      </c>
      <c r="E1298" vm="5837">
        <f ca="1"/>
        <v>169.51</v>
      </c>
      <c r="F1298" s="6">
        <f t="shared" ca="1" si="104"/>
        <v>1.496916352314237E-2</v>
      </c>
      <c r="G1298" vm="684">
        <f t="shared" ca="1" si="100"/>
        <v>44249</v>
      </c>
      <c r="H1298" s="28">
        <f t="shared" ca="1" si="101"/>
        <v>0.20181700194678781</v>
      </c>
      <c r="I1298" s="28">
        <f t="shared" ca="1" si="102"/>
        <v>0.1830270504215398</v>
      </c>
    </row>
    <row r="1299" spans="1:9" x14ac:dyDescent="0.25">
      <c r="A1299" vm="686">
        <f ca="1"/>
        <v>44250</v>
      </c>
      <c r="B1299" vm="5938">
        <f ca="1"/>
        <v>33.44</v>
      </c>
      <c r="C1299" s="6">
        <f t="shared" ca="1" si="103"/>
        <v>-2.2508038585209111E-2</v>
      </c>
      <c r="D1299" vm="686">
        <f ca="1"/>
        <v>44250</v>
      </c>
      <c r="E1299" vm="5939">
        <f ca="1"/>
        <v>169.12</v>
      </c>
      <c r="F1299" s="6">
        <f t="shared" ca="1" si="104"/>
        <v>-2.3007492183351186E-3</v>
      </c>
      <c r="G1299" vm="686">
        <f t="shared" ca="1" si="100"/>
        <v>44250</v>
      </c>
      <c r="H1299" s="28">
        <f t="shared" ca="1" si="101"/>
        <v>0.1977294228949858</v>
      </c>
      <c r="I1299" s="28">
        <f t="shared" ca="1" si="102"/>
        <v>0.1830270504215398</v>
      </c>
    </row>
    <row r="1300" spans="1:9" x14ac:dyDescent="0.25">
      <c r="A1300" vm="688">
        <f ca="1"/>
        <v>44251</v>
      </c>
      <c r="B1300" vm="5567">
        <f ca="1"/>
        <v>33.700000000000003</v>
      </c>
      <c r="C1300" s="6">
        <f t="shared" ca="1" si="103"/>
        <v>7.7751196172251014E-3</v>
      </c>
      <c r="D1300" vm="688">
        <f ca="1"/>
        <v>44251</v>
      </c>
      <c r="E1300" vm="5940">
        <f ca="1"/>
        <v>169</v>
      </c>
      <c r="F1300" s="6">
        <f t="shared" ca="1" si="104"/>
        <v>-7.0955534531691455E-4</v>
      </c>
      <c r="G1300" vm="688">
        <f t="shared" ca="1" si="100"/>
        <v>44251</v>
      </c>
      <c r="H1300" s="28">
        <f t="shared" ca="1" si="101"/>
        <v>0.19940828402366867</v>
      </c>
      <c r="I1300" s="28">
        <f t="shared" ca="1" si="102"/>
        <v>0.1830270504215398</v>
      </c>
    </row>
    <row r="1301" spans="1:9" x14ac:dyDescent="0.25">
      <c r="A1301" vm="690">
        <f ca="1"/>
        <v>44252</v>
      </c>
      <c r="B1301" vm="5941">
        <f ca="1"/>
        <v>32.33</v>
      </c>
      <c r="C1301" s="6">
        <f t="shared" ca="1" si="103"/>
        <v>-4.0652818991098072E-2</v>
      </c>
      <c r="D1301" vm="690">
        <f ca="1"/>
        <v>44252</v>
      </c>
      <c r="E1301" vm="5942">
        <f ca="1"/>
        <v>165.82</v>
      </c>
      <c r="F1301" s="6">
        <f t="shared" ca="1" si="104"/>
        <v>-1.8816568047337334E-2</v>
      </c>
      <c r="G1301" vm="690">
        <f t="shared" ca="1" si="100"/>
        <v>44252</v>
      </c>
      <c r="H1301" s="28">
        <f t="shared" ca="1" si="101"/>
        <v>0.19497044988541792</v>
      </c>
      <c r="I1301" s="28">
        <f t="shared" ca="1" si="102"/>
        <v>0.1830270504215398</v>
      </c>
    </row>
    <row r="1302" spans="1:9" x14ac:dyDescent="0.25">
      <c r="A1302" vm="692">
        <f ca="1"/>
        <v>44253</v>
      </c>
      <c r="B1302" vm="5943">
        <f ca="1"/>
        <v>31.13</v>
      </c>
      <c r="C1302" s="6">
        <f t="shared" ca="1" si="103"/>
        <v>-3.7117228580266004E-2</v>
      </c>
      <c r="D1302" vm="692">
        <f ca="1"/>
        <v>44253</v>
      </c>
      <c r="E1302" vm="5944">
        <f ca="1"/>
        <v>161.81</v>
      </c>
      <c r="F1302" s="6">
        <f t="shared" ca="1" si="104"/>
        <v>-2.4182848872271068E-2</v>
      </c>
      <c r="G1302" vm="692">
        <f t="shared" ca="1" si="100"/>
        <v>44253</v>
      </c>
      <c r="H1302" s="28">
        <f t="shared" ca="1" si="101"/>
        <v>0.19238613188307274</v>
      </c>
      <c r="I1302" s="28">
        <f t="shared" ca="1" si="102"/>
        <v>0.1830270504215398</v>
      </c>
    </row>
    <row r="1303" spans="1:9" x14ac:dyDescent="0.25">
      <c r="A1303" vm="694">
        <f ca="1"/>
        <v>44256</v>
      </c>
      <c r="B1303" vm="5945">
        <f ca="1"/>
        <v>30.9</v>
      </c>
      <c r="C1303" s="6">
        <f t="shared" ca="1" si="103"/>
        <v>-7.3883713459684808E-3</v>
      </c>
      <c r="D1303" vm="694">
        <f ca="1"/>
        <v>44256</v>
      </c>
      <c r="E1303" vm="5946">
        <f ca="1"/>
        <v>161.53</v>
      </c>
      <c r="F1303" s="6">
        <f t="shared" ca="1" si="104"/>
        <v>-1.7304245720288769E-3</v>
      </c>
      <c r="G1303" vm="694">
        <f t="shared" ca="1" si="100"/>
        <v>44256</v>
      </c>
      <c r="H1303" s="28">
        <f t="shared" ca="1" si="101"/>
        <v>0.19129573453847581</v>
      </c>
      <c r="I1303" s="28">
        <f t="shared" ca="1" si="102"/>
        <v>0.1830270504215398</v>
      </c>
    </row>
    <row r="1304" spans="1:9" x14ac:dyDescent="0.25">
      <c r="A1304" vm="696">
        <f ca="1"/>
        <v>44257</v>
      </c>
      <c r="B1304" vm="5947">
        <f ca="1"/>
        <v>31.96</v>
      </c>
      <c r="C1304" s="6">
        <f t="shared" ca="1" si="103"/>
        <v>3.4304207119741248E-2</v>
      </c>
      <c r="D1304" vm="696">
        <f ca="1"/>
        <v>44257</v>
      </c>
      <c r="E1304" vm="5948">
        <f ca="1"/>
        <v>162.41</v>
      </c>
      <c r="F1304" s="6">
        <f t="shared" ca="1" si="104"/>
        <v>5.4479044140407495E-3</v>
      </c>
      <c r="G1304" vm="696">
        <f t="shared" ca="1" si="100"/>
        <v>44257</v>
      </c>
      <c r="H1304" s="28">
        <f t="shared" ca="1" si="101"/>
        <v>0.19678591219752478</v>
      </c>
      <c r="I1304" s="28">
        <f t="shared" ca="1" si="102"/>
        <v>0.1830270504215398</v>
      </c>
    </row>
    <row r="1305" spans="1:9" x14ac:dyDescent="0.25">
      <c r="A1305" vm="698">
        <f ca="1"/>
        <v>44258</v>
      </c>
      <c r="B1305" vm="5949">
        <f ca="1"/>
        <v>31.35</v>
      </c>
      <c r="C1305" s="6">
        <f t="shared" ca="1" si="103"/>
        <v>-1.9086357947434296E-2</v>
      </c>
      <c r="D1305" vm="698">
        <f ca="1"/>
        <v>44258</v>
      </c>
      <c r="E1305" vm="5950">
        <f ca="1"/>
        <v>160.62</v>
      </c>
      <c r="F1305" s="6">
        <f t="shared" ca="1" si="104"/>
        <v>-1.1021488824579762E-2</v>
      </c>
      <c r="G1305" vm="698">
        <f t="shared" ca="1" si="100"/>
        <v>44258</v>
      </c>
      <c r="H1305" s="28">
        <f t="shared" ca="1" si="101"/>
        <v>0.19518117295480014</v>
      </c>
      <c r="I1305" s="28">
        <f t="shared" ca="1" si="102"/>
        <v>0.1830270504215398</v>
      </c>
    </row>
    <row r="1306" spans="1:9" x14ac:dyDescent="0.25">
      <c r="A1306" vm="700">
        <f ca="1"/>
        <v>44259</v>
      </c>
      <c r="B1306" vm="5951">
        <f ca="1"/>
        <v>31.37</v>
      </c>
      <c r="C1306" s="6">
        <f t="shared" ca="1" si="103"/>
        <v>6.3795853269543734E-4</v>
      </c>
      <c r="D1306" vm="700">
        <f ca="1"/>
        <v>44259</v>
      </c>
      <c r="E1306" vm="5952">
        <f ca="1"/>
        <v>159.04</v>
      </c>
      <c r="F1306" s="6">
        <f t="shared" ca="1" si="104"/>
        <v>-9.8368820819325631E-3</v>
      </c>
      <c r="G1306" vm="700">
        <f t="shared" ca="1" si="100"/>
        <v>44259</v>
      </c>
      <c r="H1306" s="28">
        <f t="shared" ca="1" si="101"/>
        <v>0.19724597585513079</v>
      </c>
      <c r="I1306" s="28">
        <f t="shared" ca="1" si="102"/>
        <v>0.1830270504215398</v>
      </c>
    </row>
    <row r="1307" spans="1:9" x14ac:dyDescent="0.25">
      <c r="A1307" vm="702">
        <f ca="1"/>
        <v>44260</v>
      </c>
      <c r="B1307" vm="5953">
        <f ca="1"/>
        <v>31.78</v>
      </c>
      <c r="C1307" s="6">
        <f t="shared" ca="1" si="103"/>
        <v>1.3069811922218788E-2</v>
      </c>
      <c r="D1307" vm="702">
        <f ca="1"/>
        <v>44260</v>
      </c>
      <c r="E1307" vm="5954">
        <f ca="1"/>
        <v>159.13999999999999</v>
      </c>
      <c r="F1307" s="6">
        <f t="shared" ca="1" si="104"/>
        <v>6.287726358149559E-4</v>
      </c>
      <c r="G1307" vm="702">
        <f t="shared" ca="1" si="100"/>
        <v>44260</v>
      </c>
      <c r="H1307" s="28">
        <f t="shared" ca="1" si="101"/>
        <v>0.19969837878597463</v>
      </c>
      <c r="I1307" s="28">
        <f t="shared" ca="1" si="102"/>
        <v>0.1830270504215398</v>
      </c>
    </row>
    <row r="1308" spans="1:9" x14ac:dyDescent="0.25">
      <c r="A1308" vm="704">
        <f ca="1"/>
        <v>44263</v>
      </c>
      <c r="B1308" vm="5955">
        <f ca="1"/>
        <v>31.39</v>
      </c>
      <c r="C1308" s="6">
        <f t="shared" ca="1" si="103"/>
        <v>-1.2271869100062949E-2</v>
      </c>
      <c r="D1308" vm="704">
        <f ca="1"/>
        <v>44263</v>
      </c>
      <c r="E1308" vm="5499">
        <f ca="1"/>
        <v>157.49</v>
      </c>
      <c r="F1308" s="6">
        <f t="shared" ca="1" si="104"/>
        <v>-1.036822923212255E-2</v>
      </c>
      <c r="G1308" vm="704">
        <f t="shared" ca="1" si="100"/>
        <v>44263</v>
      </c>
      <c r="H1308" s="28">
        <f t="shared" ca="1" si="101"/>
        <v>0.19931424217410629</v>
      </c>
      <c r="I1308" s="28">
        <f t="shared" ca="1" si="102"/>
        <v>0.1830270504215398</v>
      </c>
    </row>
    <row r="1309" spans="1:9" x14ac:dyDescent="0.25">
      <c r="A1309" vm="706">
        <f ca="1"/>
        <v>44264</v>
      </c>
      <c r="B1309" vm="5956">
        <f ca="1"/>
        <v>32.299999999999997</v>
      </c>
      <c r="C1309" s="6">
        <f t="shared" ca="1" si="103"/>
        <v>2.8990124243389426E-2</v>
      </c>
      <c r="D1309" vm="706">
        <f ca="1"/>
        <v>44264</v>
      </c>
      <c r="E1309" vm="5557">
        <f ca="1"/>
        <v>160.84</v>
      </c>
      <c r="F1309" s="6">
        <f t="shared" ca="1" si="104"/>
        <v>2.1271191821703006E-2</v>
      </c>
      <c r="G1309" vm="706">
        <f t="shared" ca="1" si="100"/>
        <v>44264</v>
      </c>
      <c r="H1309" s="28">
        <f t="shared" ca="1" si="101"/>
        <v>0.20082069137030586</v>
      </c>
      <c r="I1309" s="28">
        <f t="shared" ca="1" si="102"/>
        <v>0.1830270504215398</v>
      </c>
    </row>
    <row r="1310" spans="1:9" x14ac:dyDescent="0.25">
      <c r="A1310" vm="708">
        <f ca="1"/>
        <v>44265</v>
      </c>
      <c r="B1310" vm="5623">
        <f ca="1"/>
        <v>32.43</v>
      </c>
      <c r="C1310" s="6">
        <f t="shared" ca="1" si="103"/>
        <v>4.024767801857676E-3</v>
      </c>
      <c r="D1310" vm="708">
        <f ca="1"/>
        <v>44265</v>
      </c>
      <c r="E1310" vm="5957">
        <f ca="1"/>
        <v>161.66</v>
      </c>
      <c r="F1310" s="6">
        <f t="shared" ca="1" si="104"/>
        <v>5.0982342700820471E-3</v>
      </c>
      <c r="G1310" vm="708">
        <f t="shared" ca="1" si="100"/>
        <v>44265</v>
      </c>
      <c r="H1310" s="28">
        <f t="shared" ca="1" si="101"/>
        <v>0.20060621056538414</v>
      </c>
      <c r="I1310" s="28">
        <f t="shared" ca="1" si="102"/>
        <v>0.1830270504215398</v>
      </c>
    </row>
    <row r="1311" spans="1:9" x14ac:dyDescent="0.25">
      <c r="A1311" vm="709">
        <f ca="1"/>
        <v>44266</v>
      </c>
      <c r="B1311" vm="5958">
        <f ca="1"/>
        <v>33.049999999999997</v>
      </c>
      <c r="C1311" s="6">
        <f t="shared" ca="1" si="103"/>
        <v>1.9118100524205817E-2</v>
      </c>
      <c r="D1311" vm="709">
        <f ca="1"/>
        <v>44266</v>
      </c>
      <c r="E1311" vm="5959">
        <f ca="1"/>
        <v>161.52000000000001</v>
      </c>
      <c r="F1311" s="6">
        <f t="shared" ca="1" si="104"/>
        <v>-8.6601509340578087E-4</v>
      </c>
      <c r="G1311" vm="709">
        <f t="shared" ca="1" si="100"/>
        <v>44266</v>
      </c>
      <c r="H1311" s="28">
        <f t="shared" ca="1" si="101"/>
        <v>0.204618623080733</v>
      </c>
      <c r="I1311" s="28">
        <f t="shared" ca="1" si="102"/>
        <v>0.1830270504215398</v>
      </c>
    </row>
    <row r="1312" spans="1:9" x14ac:dyDescent="0.25">
      <c r="A1312" vm="711">
        <f ca="1"/>
        <v>44267</v>
      </c>
      <c r="B1312" vm="5960">
        <f ca="1"/>
        <v>33.08</v>
      </c>
      <c r="C1312" s="6">
        <f t="shared" ca="1" si="103"/>
        <v>9.0771558245084094E-4</v>
      </c>
      <c r="D1312" vm="711">
        <f ca="1"/>
        <v>44267</v>
      </c>
      <c r="E1312" vm="5961">
        <f ca="1"/>
        <v>161.49</v>
      </c>
      <c r="F1312" s="6">
        <f t="shared" ca="1" si="104"/>
        <v>-1.857355126300142E-4</v>
      </c>
      <c r="G1312" vm="711">
        <f t="shared" ca="1" si="100"/>
        <v>44267</v>
      </c>
      <c r="H1312" s="28">
        <f t="shared" ca="1" si="101"/>
        <v>0.20484240510248311</v>
      </c>
      <c r="I1312" s="28">
        <f t="shared" ca="1" si="102"/>
        <v>0.1830270504215398</v>
      </c>
    </row>
    <row r="1313" spans="1:9" x14ac:dyDescent="0.25">
      <c r="A1313" vm="713">
        <f ca="1"/>
        <v>44270</v>
      </c>
      <c r="B1313" vm="5962">
        <f ca="1"/>
        <v>33.619999999999997</v>
      </c>
      <c r="C1313" s="6">
        <f t="shared" ca="1" si="103"/>
        <v>1.6324062877871803E-2</v>
      </c>
      <c r="D1313" vm="713">
        <f ca="1"/>
        <v>44270</v>
      </c>
      <c r="E1313" vm="5963">
        <f ca="1"/>
        <v>162.19999999999999</v>
      </c>
      <c r="F1313" s="6">
        <f t="shared" ca="1" si="104"/>
        <v>4.396557062356754E-3</v>
      </c>
      <c r="G1313" vm="713">
        <f t="shared" ca="1" si="100"/>
        <v>44270</v>
      </c>
      <c r="H1313" s="28">
        <f t="shared" ca="1" si="101"/>
        <v>0.20727496917385943</v>
      </c>
      <c r="I1313" s="28">
        <f t="shared" ca="1" si="102"/>
        <v>0.1830270504215398</v>
      </c>
    </row>
    <row r="1314" spans="1:9" x14ac:dyDescent="0.25">
      <c r="A1314" vm="715">
        <f ca="1"/>
        <v>44271</v>
      </c>
      <c r="B1314" vm="5964">
        <f ca="1"/>
        <v>33.49</v>
      </c>
      <c r="C1314" s="6">
        <f t="shared" ca="1" si="103"/>
        <v>-3.8667459845328489E-3</v>
      </c>
      <c r="D1314" vm="715">
        <f ca="1"/>
        <v>44271</v>
      </c>
      <c r="E1314" vm="5965">
        <f ca="1"/>
        <v>162.35</v>
      </c>
      <c r="F1314" s="6">
        <f t="shared" ca="1" si="104"/>
        <v>9.2478421701613911E-4</v>
      </c>
      <c r="G1314" vm="715">
        <f t="shared" ca="1" si="100"/>
        <v>44271</v>
      </c>
      <c r="H1314" s="28">
        <f t="shared" ca="1" si="101"/>
        <v>0.20628272251308902</v>
      </c>
      <c r="I1314" s="28">
        <f t="shared" ca="1" si="102"/>
        <v>0.1830270504215398</v>
      </c>
    </row>
    <row r="1315" spans="1:9" x14ac:dyDescent="0.25">
      <c r="A1315" vm="717">
        <f ca="1"/>
        <v>44272</v>
      </c>
      <c r="B1315" vm="5937">
        <f ca="1"/>
        <v>34.21</v>
      </c>
      <c r="C1315" s="6">
        <f t="shared" ca="1" si="103"/>
        <v>2.1498954911914003E-2</v>
      </c>
      <c r="D1315" vm="717">
        <f ca="1"/>
        <v>44272</v>
      </c>
      <c r="E1315" vm="5966">
        <f ca="1"/>
        <v>163.51</v>
      </c>
      <c r="F1315" s="6">
        <f t="shared" ca="1" si="104"/>
        <v>7.1450569756699167E-3</v>
      </c>
      <c r="G1315" vm="717">
        <f t="shared" ca="1" si="100"/>
        <v>44272</v>
      </c>
      <c r="H1315" s="28">
        <f t="shared" ca="1" si="101"/>
        <v>0.20922267751207879</v>
      </c>
      <c r="I1315" s="28">
        <f t="shared" ca="1" si="102"/>
        <v>0.1830270504215398</v>
      </c>
    </row>
    <row r="1316" spans="1:9" x14ac:dyDescent="0.25">
      <c r="A1316" vm="719">
        <f ca="1"/>
        <v>44273</v>
      </c>
      <c r="B1316" vm="5962">
        <f ca="1"/>
        <v>33.619999999999997</v>
      </c>
      <c r="C1316" s="6">
        <f t="shared" ca="1" si="103"/>
        <v>-1.7246419175679706E-2</v>
      </c>
      <c r="D1316" vm="719">
        <f ca="1"/>
        <v>44273</v>
      </c>
      <c r="E1316" vm="5622">
        <f ca="1"/>
        <v>162.56</v>
      </c>
      <c r="F1316" s="6">
        <f t="shared" ca="1" si="104"/>
        <v>-5.8100421992538509E-3</v>
      </c>
      <c r="G1316" vm="719">
        <f t="shared" ca="1" si="100"/>
        <v>44273</v>
      </c>
      <c r="H1316" s="28">
        <f t="shared" ca="1" si="101"/>
        <v>0.20681594488188976</v>
      </c>
      <c r="I1316" s="28">
        <f t="shared" ca="1" si="102"/>
        <v>0.1830270504215398</v>
      </c>
    </row>
    <row r="1317" spans="1:9" x14ac:dyDescent="0.25">
      <c r="A1317" vm="721">
        <f ca="1"/>
        <v>44274</v>
      </c>
      <c r="B1317" vm="5573">
        <f ca="1"/>
        <v>33.89</v>
      </c>
      <c r="C1317" s="6">
        <f t="shared" ca="1" si="103"/>
        <v>8.0309339678763525E-3</v>
      </c>
      <c r="D1317" vm="721">
        <f ca="1"/>
        <v>44274</v>
      </c>
      <c r="E1317" vm="5967">
        <f ca="1"/>
        <v>163.24</v>
      </c>
      <c r="F1317" s="6">
        <f t="shared" ca="1" si="104"/>
        <v>4.1830708661416693E-3</v>
      </c>
      <c r="G1317" vm="721">
        <f t="shared" ca="1" si="100"/>
        <v>44274</v>
      </c>
      <c r="H1317" s="28">
        <f t="shared" ca="1" si="101"/>
        <v>0.2076084293065425</v>
      </c>
      <c r="I1317" s="28">
        <f t="shared" ca="1" si="102"/>
        <v>0.1830270504215398</v>
      </c>
    </row>
    <row r="1318" spans="1:9" x14ac:dyDescent="0.25">
      <c r="A1318" vm="723">
        <f ca="1"/>
        <v>44277</v>
      </c>
      <c r="B1318" vm="5964">
        <f ca="1"/>
        <v>33.49</v>
      </c>
      <c r="C1318" s="6">
        <f t="shared" ca="1" si="103"/>
        <v>-1.1802891708468488E-2</v>
      </c>
      <c r="D1318" vm="723">
        <f ca="1"/>
        <v>44277</v>
      </c>
      <c r="E1318" vm="5968">
        <f ca="1"/>
        <v>163</v>
      </c>
      <c r="F1318" s="6">
        <f t="shared" ca="1" si="104"/>
        <v>-1.4702278853222506E-3</v>
      </c>
      <c r="G1318" vm="723">
        <f t="shared" ca="1" si="100"/>
        <v>44277</v>
      </c>
      <c r="H1318" s="28">
        <f t="shared" ca="1" si="101"/>
        <v>0.20546012269938652</v>
      </c>
      <c r="I1318" s="28">
        <f t="shared" ca="1" si="102"/>
        <v>0.1830270504215398</v>
      </c>
    </row>
    <row r="1319" spans="1:9" x14ac:dyDescent="0.25">
      <c r="A1319" vm="725">
        <f ca="1"/>
        <v>44278</v>
      </c>
      <c r="B1319" vm="5617">
        <f ca="1"/>
        <v>32.64</v>
      </c>
      <c r="C1319" s="6">
        <f t="shared" ca="1" si="103"/>
        <v>-2.5380710659898553E-2</v>
      </c>
      <c r="D1319" vm="725">
        <f ca="1"/>
        <v>44278</v>
      </c>
      <c r="E1319" vm="5944">
        <f ca="1"/>
        <v>161.81</v>
      </c>
      <c r="F1319" s="6">
        <f t="shared" ca="1" si="104"/>
        <v>-7.300613496932451E-3</v>
      </c>
      <c r="G1319" vm="725">
        <f t="shared" ca="1" si="100"/>
        <v>44278</v>
      </c>
      <c r="H1319" s="28">
        <f t="shared" ca="1" si="101"/>
        <v>0.20171806439651443</v>
      </c>
      <c r="I1319" s="28">
        <f t="shared" ca="1" si="102"/>
        <v>0.1830270504215398</v>
      </c>
    </row>
    <row r="1320" spans="1:9" x14ac:dyDescent="0.25">
      <c r="A1320" vm="727">
        <f ca="1"/>
        <v>44279</v>
      </c>
      <c r="B1320" vm="5956">
        <f ca="1"/>
        <v>32.299999999999997</v>
      </c>
      <c r="C1320" s="6">
        <f t="shared" ca="1" si="103"/>
        <v>-1.0416666666666741E-2</v>
      </c>
      <c r="D1320" vm="727">
        <f ca="1"/>
        <v>44279</v>
      </c>
      <c r="E1320" vm="5969">
        <f ca="1"/>
        <v>162.37</v>
      </c>
      <c r="F1320" s="6">
        <f t="shared" ca="1" si="104"/>
        <v>3.4608491440577538E-3</v>
      </c>
      <c r="G1320" vm="727">
        <f t="shared" ca="1" si="100"/>
        <v>44279</v>
      </c>
      <c r="H1320" s="28">
        <f t="shared" ca="1" si="101"/>
        <v>0.19892837346800515</v>
      </c>
      <c r="I1320" s="28">
        <f t="shared" ca="1" si="102"/>
        <v>0.1830270504215398</v>
      </c>
    </row>
    <row r="1321" spans="1:9" x14ac:dyDescent="0.25">
      <c r="A1321" vm="729">
        <f ca="1"/>
        <v>44280</v>
      </c>
      <c r="B1321" vm="5970">
        <f ca="1"/>
        <v>32.24</v>
      </c>
      <c r="C1321" s="6">
        <f t="shared" ca="1" si="103"/>
        <v>-1.8575851393187737E-3</v>
      </c>
      <c r="D1321" vm="729">
        <f ca="1"/>
        <v>44280</v>
      </c>
      <c r="E1321" vm="5971">
        <f ca="1"/>
        <v>161.78</v>
      </c>
      <c r="F1321" s="6">
        <f t="shared" ca="1" si="104"/>
        <v>-3.6336761717066235E-3</v>
      </c>
      <c r="G1321" vm="729">
        <f t="shared" ca="1" si="100"/>
        <v>44280</v>
      </c>
      <c r="H1321" s="28">
        <f t="shared" ca="1" si="101"/>
        <v>0.19928297688218569</v>
      </c>
      <c r="I1321" s="28">
        <f t="shared" ca="1" si="102"/>
        <v>0.1830270504215398</v>
      </c>
    </row>
    <row r="1322" spans="1:9" x14ac:dyDescent="0.25">
      <c r="A1322" vm="731">
        <f ca="1"/>
        <v>44281</v>
      </c>
      <c r="B1322" vm="5972">
        <f ca="1"/>
        <v>32.770000000000003</v>
      </c>
      <c r="C1322" s="6">
        <f t="shared" ca="1" si="103"/>
        <v>1.6439205955335101E-2</v>
      </c>
      <c r="D1322" vm="731">
        <f ca="1"/>
        <v>44281</v>
      </c>
      <c r="E1322" vm="5624">
        <f ca="1"/>
        <v>162.24</v>
      </c>
      <c r="F1322" s="6">
        <f t="shared" ca="1" si="104"/>
        <v>2.8433675361603239E-3</v>
      </c>
      <c r="G1322" vm="731">
        <f t="shared" ca="1" si="100"/>
        <v>44281</v>
      </c>
      <c r="H1322" s="28">
        <f t="shared" ca="1" si="101"/>
        <v>0.20198471400394477</v>
      </c>
      <c r="I1322" s="28">
        <f t="shared" ca="1" si="102"/>
        <v>0.1830270504215398</v>
      </c>
    </row>
    <row r="1323" spans="1:9" x14ac:dyDescent="0.25">
      <c r="A1323" vm="733">
        <f ca="1"/>
        <v>44284</v>
      </c>
      <c r="B1323" vm="5973">
        <f ca="1"/>
        <v>32.86</v>
      </c>
      <c r="C1323" s="6">
        <f t="shared" ca="1" si="103"/>
        <v>2.7464144034177185E-3</v>
      </c>
      <c r="D1323" vm="733">
        <f ca="1"/>
        <v>44284</v>
      </c>
      <c r="E1323" vm="5974">
        <f ca="1"/>
        <v>160.31</v>
      </c>
      <c r="F1323" s="6">
        <f t="shared" ca="1" si="104"/>
        <v>-1.1895956607495095E-2</v>
      </c>
      <c r="G1323" vm="733">
        <f t="shared" ca="1" si="100"/>
        <v>44284</v>
      </c>
      <c r="H1323" s="28">
        <f t="shared" ca="1" si="101"/>
        <v>0.20497785540515251</v>
      </c>
      <c r="I1323" s="28">
        <f t="shared" ca="1" si="102"/>
        <v>0.1830270504215398</v>
      </c>
    </row>
    <row r="1324" spans="1:9" x14ac:dyDescent="0.25">
      <c r="A1324" vm="735">
        <f ca="1"/>
        <v>44285</v>
      </c>
      <c r="B1324" vm="5975">
        <f ca="1"/>
        <v>31.83</v>
      </c>
      <c r="C1324" s="6">
        <f t="shared" ca="1" si="103"/>
        <v>-3.1345100426049988E-2</v>
      </c>
      <c r="D1324" vm="735">
        <f ca="1"/>
        <v>44285</v>
      </c>
      <c r="E1324" vm="5976">
        <f ca="1"/>
        <v>157.57</v>
      </c>
      <c r="F1324" s="6">
        <f t="shared" ca="1" si="104"/>
        <v>-1.7091884473832031E-2</v>
      </c>
      <c r="G1324" vm="735">
        <f t="shared" ca="1" si="100"/>
        <v>44285</v>
      </c>
      <c r="H1324" s="28">
        <f t="shared" ca="1" si="101"/>
        <v>0.20200545789173066</v>
      </c>
      <c r="I1324" s="28">
        <f t="shared" ca="1" si="102"/>
        <v>0.1830270504215398</v>
      </c>
    </row>
    <row r="1325" spans="1:9" x14ac:dyDescent="0.25">
      <c r="A1325" vm="737">
        <f ca="1"/>
        <v>44286</v>
      </c>
      <c r="B1325" vm="5977">
        <f ca="1"/>
        <v>32.5</v>
      </c>
      <c r="C1325" s="6">
        <f t="shared" ca="1" si="103"/>
        <v>2.10493245366008E-2</v>
      </c>
      <c r="D1325" vm="737">
        <f ca="1"/>
        <v>44286</v>
      </c>
      <c r="E1325" vm="5978">
        <f ca="1"/>
        <v>159.96</v>
      </c>
      <c r="F1325" s="6">
        <f t="shared" ca="1" si="104"/>
        <v>1.5167861902646518E-2</v>
      </c>
      <c r="G1325" vm="737">
        <f t="shared" ca="1" si="100"/>
        <v>44286</v>
      </c>
      <c r="H1325" s="28">
        <f t="shared" ca="1" si="101"/>
        <v>0.20317579394848712</v>
      </c>
      <c r="I1325" s="28">
        <f t="shared" ca="1" si="102"/>
        <v>0.1830270504215398</v>
      </c>
    </row>
    <row r="1326" spans="1:9" x14ac:dyDescent="0.25">
      <c r="A1326" vm="739">
        <f ca="1"/>
        <v>44287</v>
      </c>
      <c r="B1326" vm="5979">
        <f ca="1"/>
        <v>33.6</v>
      </c>
      <c r="C1326" s="6">
        <f t="shared" ca="1" si="103"/>
        <v>3.3846153846153859E-2</v>
      </c>
      <c r="D1326" vm="739">
        <f ca="1"/>
        <v>44287</v>
      </c>
      <c r="E1326" vm="5980">
        <f ca="1"/>
        <v>161.97999999999999</v>
      </c>
      <c r="F1326" s="6">
        <f t="shared" ca="1" si="104"/>
        <v>1.262815703925968E-2</v>
      </c>
      <c r="G1326" vm="739">
        <f t="shared" ca="1" si="100"/>
        <v>44287</v>
      </c>
      <c r="H1326" s="28">
        <f t="shared" ca="1" si="101"/>
        <v>0.2074330164217805</v>
      </c>
      <c r="I1326" s="28">
        <f t="shared" ca="1" si="102"/>
        <v>0.1830270504215398</v>
      </c>
    </row>
    <row r="1327" spans="1:9" x14ac:dyDescent="0.25">
      <c r="A1327" vm="741">
        <f ca="1"/>
        <v>44291</v>
      </c>
      <c r="B1327" vm="5594">
        <f ca="1"/>
        <v>33.71</v>
      </c>
      <c r="C1327" s="6">
        <f t="shared" ca="1" si="103"/>
        <v>3.2738095238094012E-3</v>
      </c>
      <c r="D1327" vm="741">
        <f ca="1"/>
        <v>44291</v>
      </c>
      <c r="E1327" vm="5981">
        <f ca="1"/>
        <v>161.91999999999999</v>
      </c>
      <c r="F1327" s="6">
        <f t="shared" ca="1" si="104"/>
        <v>-3.7041610075316811E-4</v>
      </c>
      <c r="G1327" vm="741">
        <f t="shared" ca="1" si="100"/>
        <v>44291</v>
      </c>
      <c r="H1327" s="28">
        <f t="shared" ca="1" si="101"/>
        <v>0.20818922924901187</v>
      </c>
      <c r="I1327" s="28">
        <f t="shared" ca="1" si="102"/>
        <v>0.1830270504215398</v>
      </c>
    </row>
    <row r="1328" spans="1:9" x14ac:dyDescent="0.25">
      <c r="A1328" vm="743">
        <f ca="1"/>
        <v>44292</v>
      </c>
      <c r="B1328" vm="5982">
        <f ca="1"/>
        <v>34.28</v>
      </c>
      <c r="C1328" s="6">
        <f t="shared" ca="1" si="103"/>
        <v>1.6908929101157044E-2</v>
      </c>
      <c r="D1328" vm="743">
        <f ca="1"/>
        <v>44292</v>
      </c>
      <c r="E1328" vm="5983">
        <f ca="1"/>
        <v>163.22</v>
      </c>
      <c r="F1328" s="6">
        <f t="shared" ca="1" si="104"/>
        <v>8.028656126482181E-3</v>
      </c>
      <c r="G1328" vm="743">
        <f t="shared" ca="1" si="100"/>
        <v>44292</v>
      </c>
      <c r="H1328" s="28">
        <f t="shared" ca="1" si="101"/>
        <v>0.21002328146060534</v>
      </c>
      <c r="I1328" s="28">
        <f t="shared" ca="1" si="102"/>
        <v>0.1830270504215398</v>
      </c>
    </row>
    <row r="1329" spans="1:9" x14ac:dyDescent="0.25">
      <c r="A1329" vm="745">
        <f ca="1"/>
        <v>44293</v>
      </c>
      <c r="B1329" vm="5552">
        <f ca="1"/>
        <v>33.93</v>
      </c>
      <c r="C1329" s="6">
        <f t="shared" ca="1" si="103"/>
        <v>-1.0210035005834395E-2</v>
      </c>
      <c r="D1329" vm="745">
        <f ca="1"/>
        <v>44293</v>
      </c>
      <c r="E1329" vm="5984">
        <f ca="1"/>
        <v>162.76</v>
      </c>
      <c r="F1329" s="6">
        <f t="shared" ca="1" si="104"/>
        <v>-2.818282073275391E-3</v>
      </c>
      <c r="G1329" vm="745">
        <f t="shared" ca="1" si="100"/>
        <v>44293</v>
      </c>
      <c r="H1329" s="28">
        <f t="shared" ca="1" si="101"/>
        <v>0.20846645367412142</v>
      </c>
      <c r="I1329" s="28">
        <f t="shared" ca="1" si="102"/>
        <v>0.1830270504215398</v>
      </c>
    </row>
    <row r="1330" spans="1:9" x14ac:dyDescent="0.25">
      <c r="A1330" vm="747">
        <f ca="1"/>
        <v>44294</v>
      </c>
      <c r="B1330" vm="5985">
        <f ca="1"/>
        <v>34.729999999999997</v>
      </c>
      <c r="C1330" s="6">
        <f t="shared" ca="1" si="103"/>
        <v>2.357795461243728E-2</v>
      </c>
      <c r="D1330" vm="747">
        <f ca="1"/>
        <v>44294</v>
      </c>
      <c r="E1330" vm="5986">
        <f ca="1"/>
        <v>164.51</v>
      </c>
      <c r="F1330" s="6">
        <f t="shared" ca="1" si="104"/>
        <v>1.0752027525190444E-2</v>
      </c>
      <c r="G1330" vm="747">
        <f t="shared" ca="1" si="100"/>
        <v>44294</v>
      </c>
      <c r="H1330" s="28">
        <f t="shared" ca="1" si="101"/>
        <v>0.21111178651753693</v>
      </c>
      <c r="I1330" s="28">
        <f t="shared" ca="1" si="102"/>
        <v>0.1830270504215398</v>
      </c>
    </row>
    <row r="1331" spans="1:9" x14ac:dyDescent="0.25">
      <c r="A1331" vm="749">
        <f ca="1"/>
        <v>44295</v>
      </c>
      <c r="B1331" vm="5985">
        <f ca="1"/>
        <v>34.729999999999997</v>
      </c>
      <c r="C1331" s="6">
        <f t="shared" ca="1" si="103"/>
        <v>0</v>
      </c>
      <c r="D1331" vm="749">
        <f ca="1"/>
        <v>44295</v>
      </c>
      <c r="E1331" vm="5987">
        <f ca="1"/>
        <v>163.27000000000001</v>
      </c>
      <c r="F1331" s="6">
        <f t="shared" ca="1" si="104"/>
        <v>-7.5375357121146846E-3</v>
      </c>
      <c r="G1331" vm="749">
        <f t="shared" ca="1" si="100"/>
        <v>44295</v>
      </c>
      <c r="H1331" s="28">
        <f t="shared" ca="1" si="101"/>
        <v>0.21271513443988482</v>
      </c>
      <c r="I1331" s="28">
        <f t="shared" ca="1" si="102"/>
        <v>0.1830270504215398</v>
      </c>
    </row>
    <row r="1332" spans="1:9" x14ac:dyDescent="0.25">
      <c r="A1332" vm="751">
        <f ca="1"/>
        <v>44298</v>
      </c>
      <c r="B1332" vm="5988">
        <f ca="1"/>
        <v>33.96</v>
      </c>
      <c r="C1332" s="6">
        <f t="shared" ca="1" si="103"/>
        <v>-2.2171033688453634E-2</v>
      </c>
      <c r="D1332" vm="751">
        <f ca="1"/>
        <v>44298</v>
      </c>
      <c r="E1332" vm="5989">
        <f ca="1"/>
        <v>162.28</v>
      </c>
      <c r="F1332" s="6">
        <f t="shared" ca="1" si="104"/>
        <v>-6.063575672199506E-3</v>
      </c>
      <c r="G1332" vm="751">
        <f t="shared" ca="1" si="100"/>
        <v>44298</v>
      </c>
      <c r="H1332" s="28">
        <f t="shared" ca="1" si="101"/>
        <v>0.20926793196943555</v>
      </c>
      <c r="I1332" s="28">
        <f t="shared" ca="1" si="102"/>
        <v>0.1830270504215398</v>
      </c>
    </row>
    <row r="1333" spans="1:9" x14ac:dyDescent="0.25">
      <c r="A1333" vm="753">
        <f ca="1"/>
        <v>44299</v>
      </c>
      <c r="B1333" vm="5990">
        <f ca="1"/>
        <v>34.56</v>
      </c>
      <c r="C1333" s="6">
        <f t="shared" ca="1" si="103"/>
        <v>1.7667844522968323E-2</v>
      </c>
      <c r="D1333" vm="753">
        <f ca="1"/>
        <v>44299</v>
      </c>
      <c r="E1333" vm="5991">
        <f ca="1"/>
        <v>163.43</v>
      </c>
      <c r="F1333" s="6">
        <f t="shared" ca="1" si="104"/>
        <v>7.0865171308849284E-3</v>
      </c>
      <c r="G1333" vm="753">
        <f t="shared" ca="1" si="100"/>
        <v>44299</v>
      </c>
      <c r="H1333" s="28">
        <f t="shared" ca="1" si="101"/>
        <v>0.21146668298354035</v>
      </c>
      <c r="I1333" s="28">
        <f t="shared" ca="1" si="102"/>
        <v>0.1830270504215398</v>
      </c>
    </row>
    <row r="1334" spans="1:9" x14ac:dyDescent="0.25">
      <c r="A1334" vm="755">
        <f ca="1"/>
        <v>44300</v>
      </c>
      <c r="B1334" vm="5860">
        <f ca="1"/>
        <v>34.29</v>
      </c>
      <c r="C1334" s="6">
        <f t="shared" ca="1" si="103"/>
        <v>-7.812500000000111E-3</v>
      </c>
      <c r="D1334" vm="755">
        <f ca="1"/>
        <v>44300</v>
      </c>
      <c r="E1334" vm="5992">
        <f ca="1"/>
        <v>162.72</v>
      </c>
      <c r="F1334" s="6">
        <f t="shared" ca="1" si="104"/>
        <v>-4.3443676191642355E-3</v>
      </c>
      <c r="G1334" vm="755">
        <f t="shared" ca="1" si="100"/>
        <v>44300</v>
      </c>
      <c r="H1334" s="28">
        <f t="shared" ca="1" si="101"/>
        <v>0.21073008849557523</v>
      </c>
      <c r="I1334" s="28">
        <f t="shared" ca="1" si="102"/>
        <v>0.1830270504215398</v>
      </c>
    </row>
    <row r="1335" spans="1:9" x14ac:dyDescent="0.25">
      <c r="A1335" vm="757">
        <f ca="1"/>
        <v>44301</v>
      </c>
      <c r="B1335" vm="5900">
        <f ca="1"/>
        <v>35.71</v>
      </c>
      <c r="C1335" s="6">
        <f t="shared" ca="1" si="103"/>
        <v>4.1411490230387926E-2</v>
      </c>
      <c r="D1335" vm="757">
        <f ca="1"/>
        <v>44301</v>
      </c>
      <c r="E1335" vm="5993">
        <f ca="1"/>
        <v>165.35</v>
      </c>
      <c r="F1335" s="6">
        <f t="shared" ca="1" si="104"/>
        <v>1.6162733529990092E-2</v>
      </c>
      <c r="G1335" vm="757">
        <f t="shared" ca="1" si="100"/>
        <v>44301</v>
      </c>
      <c r="H1335" s="28">
        <f t="shared" ca="1" si="101"/>
        <v>0.21596613244632598</v>
      </c>
      <c r="I1335" s="28">
        <f t="shared" ca="1" si="102"/>
        <v>0.1830270504215398</v>
      </c>
    </row>
    <row r="1336" spans="1:9" x14ac:dyDescent="0.25">
      <c r="A1336" vm="759">
        <f ca="1"/>
        <v>44302</v>
      </c>
      <c r="B1336" vm="5863">
        <f ca="1"/>
        <v>36.03</v>
      </c>
      <c r="C1336" s="6">
        <f t="shared" ca="1" si="103"/>
        <v>8.9610753290394474E-3</v>
      </c>
      <c r="D1336" vm="759">
        <f ca="1"/>
        <v>44302</v>
      </c>
      <c r="E1336" vm="5994">
        <f ca="1"/>
        <v>166.35</v>
      </c>
      <c r="F1336" s="6">
        <f t="shared" ca="1" si="104"/>
        <v>6.0477774417901919E-3</v>
      </c>
      <c r="G1336" vm="759">
        <f t="shared" ca="1" si="100"/>
        <v>44302</v>
      </c>
      <c r="H1336" s="28">
        <f t="shared" ca="1" si="101"/>
        <v>0.21659152389540129</v>
      </c>
      <c r="I1336" s="28">
        <f t="shared" ca="1" si="102"/>
        <v>0.1830270504215398</v>
      </c>
    </row>
    <row r="1337" spans="1:9" x14ac:dyDescent="0.25">
      <c r="A1337" vm="761">
        <f ca="1"/>
        <v>44305</v>
      </c>
      <c r="B1337" vm="5995">
        <f ca="1"/>
        <v>35.79</v>
      </c>
      <c r="C1337" s="6">
        <f t="shared" ca="1" si="103"/>
        <v>-6.6611157368859919E-3</v>
      </c>
      <c r="D1337" vm="761">
        <f ca="1"/>
        <v>44305</v>
      </c>
      <c r="E1337" vm="5996">
        <f ca="1"/>
        <v>165.89</v>
      </c>
      <c r="F1337" s="6">
        <f t="shared" ca="1" si="104"/>
        <v>-2.7652539825668843E-3</v>
      </c>
      <c r="G1337" vm="761">
        <f t="shared" ca="1" si="100"/>
        <v>44305</v>
      </c>
      <c r="H1337" s="28">
        <f t="shared" ca="1" si="101"/>
        <v>0.21574537344023148</v>
      </c>
      <c r="I1337" s="28">
        <f t="shared" ca="1" si="102"/>
        <v>0.1830270504215398</v>
      </c>
    </row>
    <row r="1338" spans="1:9" x14ac:dyDescent="0.25">
      <c r="A1338" vm="763">
        <f ca="1"/>
        <v>44306</v>
      </c>
      <c r="B1338" vm="5997">
        <f ca="1"/>
        <v>36.200000000000003</v>
      </c>
      <c r="C1338" s="6">
        <f t="shared" ca="1" si="103"/>
        <v>1.1455713886560526E-2</v>
      </c>
      <c r="D1338" vm="763">
        <f ca="1"/>
        <v>44306</v>
      </c>
      <c r="E1338" vm="5630">
        <f ca="1"/>
        <v>166.48</v>
      </c>
      <c r="F1338" s="6">
        <f t="shared" ca="1" si="104"/>
        <v>3.5565736331304443E-3</v>
      </c>
      <c r="G1338" vm="763">
        <f t="shared" ca="1" si="100"/>
        <v>44306</v>
      </c>
      <c r="H1338" s="28">
        <f t="shared" ca="1" si="101"/>
        <v>0.21744353676117253</v>
      </c>
      <c r="I1338" s="28">
        <f t="shared" ca="1" si="102"/>
        <v>0.1830270504215398</v>
      </c>
    </row>
    <row r="1339" spans="1:9" x14ac:dyDescent="0.25">
      <c r="A1339" vm="765">
        <f ca="1"/>
        <v>44307</v>
      </c>
      <c r="B1339" vm="5998">
        <f ca="1"/>
        <v>36.83</v>
      </c>
      <c r="C1339" s="6">
        <f t="shared" ca="1" si="103"/>
        <v>1.7403314917126878E-2</v>
      </c>
      <c r="D1339" vm="765">
        <f ca="1"/>
        <v>44307</v>
      </c>
      <c r="E1339" vm="5999">
        <f ca="1"/>
        <v>168.13</v>
      </c>
      <c r="F1339" s="6">
        <f t="shared" ca="1" si="104"/>
        <v>9.9111004324843321E-3</v>
      </c>
      <c r="G1339" vm="765">
        <f t="shared" ca="1" si="100"/>
        <v>44307</v>
      </c>
      <c r="H1339" s="28">
        <f t="shared" ca="1" si="101"/>
        <v>0.21905668232915007</v>
      </c>
      <c r="I1339" s="28">
        <f t="shared" ca="1" si="102"/>
        <v>0.1830270504215398</v>
      </c>
    </row>
    <row r="1340" spans="1:9" x14ac:dyDescent="0.25">
      <c r="A1340" vm="767">
        <f ca="1"/>
        <v>44308</v>
      </c>
      <c r="B1340" vm="6000">
        <f ca="1"/>
        <v>36.18</v>
      </c>
      <c r="C1340" s="6">
        <f t="shared" ca="1" si="103"/>
        <v>-1.7648655986967077E-2</v>
      </c>
      <c r="D1340" vm="767">
        <f ca="1"/>
        <v>44308</v>
      </c>
      <c r="E1340" vm="6001">
        <f ca="1"/>
        <v>167.04</v>
      </c>
      <c r="F1340" s="6">
        <f t="shared" ca="1" si="104"/>
        <v>-6.4830785701540661E-3</v>
      </c>
      <c r="G1340" vm="767">
        <f t="shared" ca="1" si="100"/>
        <v>44308</v>
      </c>
      <c r="H1340" s="28">
        <f t="shared" ca="1" si="101"/>
        <v>0.21659482758620691</v>
      </c>
      <c r="I1340" s="28">
        <f t="shared" ca="1" si="102"/>
        <v>0.1830270504215398</v>
      </c>
    </row>
    <row r="1341" spans="1:9" x14ac:dyDescent="0.25">
      <c r="A1341" vm="769">
        <f ca="1"/>
        <v>44309</v>
      </c>
      <c r="B1341" vm="6002">
        <f ca="1"/>
        <v>36.06</v>
      </c>
      <c r="C1341" s="6">
        <f t="shared" ca="1" si="103"/>
        <v>-3.3167495854061757E-3</v>
      </c>
      <c r="D1341" vm="769">
        <f ca="1"/>
        <v>44309</v>
      </c>
      <c r="E1341" vm="6003">
        <f ca="1"/>
        <v>166.4</v>
      </c>
      <c r="F1341" s="6">
        <f t="shared" ca="1" si="104"/>
        <v>-3.8314176245209941E-3</v>
      </c>
      <c r="G1341" vm="769">
        <f t="shared" ca="1" si="100"/>
        <v>44309</v>
      </c>
      <c r="H1341" s="28">
        <f t="shared" ca="1" si="101"/>
        <v>0.21670673076923078</v>
      </c>
      <c r="I1341" s="28">
        <f t="shared" ca="1" si="102"/>
        <v>0.1830270504215398</v>
      </c>
    </row>
    <row r="1342" spans="1:9" x14ac:dyDescent="0.25">
      <c r="A1342" vm="771">
        <f ca="1"/>
        <v>44312</v>
      </c>
      <c r="B1342" vm="6004">
        <f ca="1"/>
        <v>35.979999999999997</v>
      </c>
      <c r="C1342" s="6">
        <f t="shared" ca="1" si="103"/>
        <v>-2.2185246810871861E-3</v>
      </c>
      <c r="D1342" vm="771">
        <f ca="1"/>
        <v>44312</v>
      </c>
      <c r="E1342" vm="6005">
        <f ca="1"/>
        <v>166.84</v>
      </c>
      <c r="F1342" s="6">
        <f t="shared" ca="1" si="104"/>
        <v>2.6442307692307043E-3</v>
      </c>
      <c r="G1342" vm="771">
        <f t="shared" ca="1" si="100"/>
        <v>44312</v>
      </c>
      <c r="H1342" s="28">
        <f t="shared" ca="1" si="101"/>
        <v>0.21565571805322462</v>
      </c>
      <c r="I1342" s="28">
        <f t="shared" ca="1" si="102"/>
        <v>0.1830270504215398</v>
      </c>
    </row>
    <row r="1343" spans="1:9" x14ac:dyDescent="0.25">
      <c r="A1343" vm="773">
        <f ca="1"/>
        <v>44313</v>
      </c>
      <c r="B1343" vm="6006">
        <f ca="1"/>
        <v>35.299999999999997</v>
      </c>
      <c r="C1343" s="6">
        <f t="shared" ca="1" si="103"/>
        <v>-1.8899388549194041E-2</v>
      </c>
      <c r="D1343" vm="773">
        <f ca="1"/>
        <v>44313</v>
      </c>
      <c r="E1343" vm="6007">
        <f ca="1"/>
        <v>166.42</v>
      </c>
      <c r="F1343" s="6">
        <f t="shared" ca="1" si="104"/>
        <v>-2.5173819228003769E-3</v>
      </c>
      <c r="G1343" vm="773">
        <f t="shared" ca="1" si="100"/>
        <v>44313</v>
      </c>
      <c r="H1343" s="28">
        <f t="shared" ca="1" si="101"/>
        <v>0.21211392861434925</v>
      </c>
      <c r="I1343" s="28">
        <f t="shared" ca="1" si="102"/>
        <v>0.1830270504215398</v>
      </c>
    </row>
    <row r="1344" spans="1:9" x14ac:dyDescent="0.25">
      <c r="A1344" vm="775">
        <f ca="1"/>
        <v>44314</v>
      </c>
      <c r="B1344" vm="6008">
        <f ca="1"/>
        <v>35.450000000000003</v>
      </c>
      <c r="C1344" s="6">
        <f t="shared" ca="1" si="103"/>
        <v>4.2492917847027911E-3</v>
      </c>
      <c r="D1344" vm="775">
        <f ca="1"/>
        <v>44314</v>
      </c>
      <c r="E1344" vm="6009">
        <f ca="1"/>
        <v>166.91</v>
      </c>
      <c r="F1344" s="6">
        <f t="shared" ca="1" si="104"/>
        <v>2.9443576493211054E-3</v>
      </c>
      <c r="G1344" vm="775">
        <f t="shared" ca="1" si="100"/>
        <v>44314</v>
      </c>
      <c r="H1344" s="28">
        <f t="shared" ca="1" si="101"/>
        <v>0.21238991073033373</v>
      </c>
      <c r="I1344" s="28">
        <f t="shared" ca="1" si="102"/>
        <v>0.1830270504215398</v>
      </c>
    </row>
    <row r="1345" spans="1:9" x14ac:dyDescent="0.25">
      <c r="A1345" vm="777">
        <f ca="1"/>
        <v>44315</v>
      </c>
      <c r="B1345" vm="6010">
        <f ca="1"/>
        <v>34.770000000000003</v>
      </c>
      <c r="C1345" s="6">
        <f t="shared" ca="1" si="103"/>
        <v>-1.9181946403384997E-2</v>
      </c>
      <c r="D1345" vm="777">
        <f ca="1"/>
        <v>44315</v>
      </c>
      <c r="E1345" vm="6011">
        <f ca="1"/>
        <v>166.22</v>
      </c>
      <c r="F1345" s="6">
        <f t="shared" ca="1" si="104"/>
        <v>-4.1339644119585683E-3</v>
      </c>
      <c r="G1345" vm="777">
        <f t="shared" ca="1" si="100"/>
        <v>44315</v>
      </c>
      <c r="H1345" s="28">
        <f t="shared" ca="1" si="101"/>
        <v>0.20918060401877031</v>
      </c>
      <c r="I1345" s="28">
        <f t="shared" ca="1" si="102"/>
        <v>0.1830270504215398</v>
      </c>
    </row>
    <row r="1346" spans="1:9" x14ac:dyDescent="0.25">
      <c r="A1346" vm="779">
        <f ca="1"/>
        <v>44316</v>
      </c>
      <c r="B1346" vm="5833">
        <f ca="1"/>
        <v>34.36</v>
      </c>
      <c r="C1346" s="6">
        <f t="shared" ca="1" si="103"/>
        <v>-1.1791774518262965E-2</v>
      </c>
      <c r="D1346" vm="779">
        <f ca="1"/>
        <v>44316</v>
      </c>
      <c r="E1346" vm="6012">
        <f ca="1"/>
        <v>165.66</v>
      </c>
      <c r="F1346" s="6">
        <f t="shared" ca="1" si="104"/>
        <v>-3.3690289977138521E-3</v>
      </c>
      <c r="G1346" vm="779">
        <f t="shared" ca="1" si="100"/>
        <v>44316</v>
      </c>
      <c r="H1346" s="28">
        <f t="shared" ca="1" si="101"/>
        <v>0.20741277314982495</v>
      </c>
      <c r="I1346" s="28">
        <f t="shared" ca="1" si="102"/>
        <v>0.1830270504215398</v>
      </c>
    </row>
    <row r="1347" spans="1:9" x14ac:dyDescent="0.25">
      <c r="A1347" vm="781">
        <f ca="1"/>
        <v>44319</v>
      </c>
      <c r="B1347" vm="5912">
        <f ca="1"/>
        <v>35.68</v>
      </c>
      <c r="C1347" s="6">
        <f t="shared" ca="1" si="103"/>
        <v>3.8416763678696064E-2</v>
      </c>
      <c r="D1347" vm="781">
        <f ca="1"/>
        <v>44319</v>
      </c>
      <c r="E1347" vm="6013">
        <f ca="1"/>
        <v>167.81</v>
      </c>
      <c r="F1347" s="6">
        <f t="shared" ca="1" si="104"/>
        <v>1.2978389472413365E-2</v>
      </c>
      <c r="G1347" vm="781">
        <f t="shared" ca="1" si="100"/>
        <v>44319</v>
      </c>
      <c r="H1347" s="28">
        <f t="shared" ca="1" si="101"/>
        <v>0.21262141707883916</v>
      </c>
      <c r="I1347" s="28">
        <f t="shared" ca="1" si="102"/>
        <v>0.1830270504215398</v>
      </c>
    </row>
    <row r="1348" spans="1:9" x14ac:dyDescent="0.25">
      <c r="A1348" vm="783">
        <f ca="1"/>
        <v>44320</v>
      </c>
      <c r="B1348" vm="5848">
        <f ca="1"/>
        <v>35.31</v>
      </c>
      <c r="C1348" s="6">
        <f t="shared" ca="1" si="103"/>
        <v>-1.0369955156950605E-2</v>
      </c>
      <c r="D1348" vm="783">
        <f ca="1"/>
        <v>44320</v>
      </c>
      <c r="E1348" vm="6014">
        <f ca="1"/>
        <v>166.58</v>
      </c>
      <c r="F1348" s="6">
        <f t="shared" ca="1" si="104"/>
        <v>-7.3297181336033912E-3</v>
      </c>
      <c r="G1348" vm="783">
        <f t="shared" ca="1" si="100"/>
        <v>44320</v>
      </c>
      <c r="H1348" s="28">
        <f t="shared" ca="1" si="101"/>
        <v>0.21197022451674871</v>
      </c>
      <c r="I1348" s="28">
        <f t="shared" ca="1" si="102"/>
        <v>0.1830270504215398</v>
      </c>
    </row>
    <row r="1349" spans="1:9" x14ac:dyDescent="0.25">
      <c r="A1349" vm="785">
        <f ca="1"/>
        <v>44321</v>
      </c>
      <c r="B1349" vm="5894">
        <f ca="1"/>
        <v>35.61</v>
      </c>
      <c r="C1349" s="6">
        <f t="shared" ca="1" si="103"/>
        <v>8.4961767204756455E-3</v>
      </c>
      <c r="D1349" vm="785">
        <f ca="1"/>
        <v>44321</v>
      </c>
      <c r="E1349" vm="6015">
        <f ca="1"/>
        <v>167.27</v>
      </c>
      <c r="F1349" s="6">
        <f t="shared" ca="1" si="104"/>
        <v>4.1421539200383606E-3</v>
      </c>
      <c r="G1349" vm="785">
        <f t="shared" ca="1" si="100"/>
        <v>44321</v>
      </c>
      <c r="H1349" s="28">
        <f t="shared" ca="1" si="101"/>
        <v>0.21288934058707476</v>
      </c>
      <c r="I1349" s="28">
        <f t="shared" ca="1" si="102"/>
        <v>0.1830270504215398</v>
      </c>
    </row>
    <row r="1350" spans="1:9" x14ac:dyDescent="0.25">
      <c r="A1350" vm="787">
        <f ca="1"/>
        <v>44322</v>
      </c>
      <c r="B1350" vm="6016">
        <f ca="1"/>
        <v>36.76</v>
      </c>
      <c r="C1350" s="6">
        <f t="shared" ca="1" si="103"/>
        <v>3.2294299354113987E-2</v>
      </c>
      <c r="D1350" vm="787">
        <f ca="1"/>
        <v>44322</v>
      </c>
      <c r="E1350" vm="6017">
        <f ca="1"/>
        <v>170.06</v>
      </c>
      <c r="F1350" s="6">
        <f t="shared" ca="1" si="104"/>
        <v>1.6679619776409416E-2</v>
      </c>
      <c r="G1350" vm="787">
        <f t="shared" ref="G1350:G1413" ca="1" si="105">D1350</f>
        <v>44322</v>
      </c>
      <c r="H1350" s="28">
        <f t="shared" ref="H1350:H1413" ca="1" si="106">B1350/E1350</f>
        <v>0.21615900270492766</v>
      </c>
      <c r="I1350" s="28">
        <f t="shared" ref="I1350:I1413" ca="1" si="107">AVERAGE(H$5:H$2457)</f>
        <v>0.1830270504215398</v>
      </c>
    </row>
    <row r="1351" spans="1:9" x14ac:dyDescent="0.25">
      <c r="A1351" vm="789">
        <f ca="1"/>
        <v>44323</v>
      </c>
      <c r="B1351" vm="6018">
        <f ca="1"/>
        <v>37.42</v>
      </c>
      <c r="C1351" s="6">
        <f t="shared" ref="C1351:C1414" ca="1" si="108">B1351/B1350-1</f>
        <v>1.795429815016325E-2</v>
      </c>
      <c r="D1351" vm="789">
        <f ca="1"/>
        <v>44323</v>
      </c>
      <c r="E1351" vm="6019">
        <f ca="1"/>
        <v>171.59</v>
      </c>
      <c r="F1351" s="6">
        <f t="shared" ref="F1351:F1414" ca="1" si="109">E1351/E1350-1</f>
        <v>8.9968246501235249E-3</v>
      </c>
      <c r="G1351" vm="789">
        <f t="shared" ca="1" si="105"/>
        <v>44323</v>
      </c>
      <c r="H1351" s="28">
        <f t="shared" ca="1" si="106"/>
        <v>0.21807797657206132</v>
      </c>
      <c r="I1351" s="28">
        <f t="shared" ca="1" si="107"/>
        <v>0.1830270504215398</v>
      </c>
    </row>
    <row r="1352" spans="1:9" x14ac:dyDescent="0.25">
      <c r="A1352" vm="791">
        <f ca="1"/>
        <v>44326</v>
      </c>
      <c r="B1352" vm="6020">
        <f ca="1"/>
        <v>37.380000000000003</v>
      </c>
      <c r="C1352" s="6">
        <f t="shared" ca="1" si="108"/>
        <v>-1.068947087119132E-3</v>
      </c>
      <c r="D1352" vm="791">
        <f ca="1"/>
        <v>44326</v>
      </c>
      <c r="E1352" vm="5915">
        <f ca="1"/>
        <v>172.11</v>
      </c>
      <c r="F1352" s="6">
        <f t="shared" ca="1" si="109"/>
        <v>3.0304796316802385E-3</v>
      </c>
      <c r="G1352" vm="791">
        <f t="shared" ca="1" si="105"/>
        <v>44326</v>
      </c>
      <c r="H1352" s="28">
        <f t="shared" ca="1" si="106"/>
        <v>0.21718668293533205</v>
      </c>
      <c r="I1352" s="28">
        <f t="shared" ca="1" si="107"/>
        <v>0.1830270504215398</v>
      </c>
    </row>
    <row r="1353" spans="1:9" x14ac:dyDescent="0.25">
      <c r="A1353" vm="793">
        <f ca="1"/>
        <v>44327</v>
      </c>
      <c r="B1353" vm="6021">
        <f ca="1"/>
        <v>37.64</v>
      </c>
      <c r="C1353" s="6">
        <f t="shared" ca="1" si="108"/>
        <v>6.9555912252541319E-3</v>
      </c>
      <c r="D1353" vm="793">
        <f ca="1"/>
        <v>44327</v>
      </c>
      <c r="E1353" vm="6022">
        <f ca="1"/>
        <v>172.14</v>
      </c>
      <c r="F1353" s="6">
        <f t="shared" ca="1" si="109"/>
        <v>1.7430712916133295E-4</v>
      </c>
      <c r="G1353" vm="793">
        <f t="shared" ca="1" si="105"/>
        <v>44327</v>
      </c>
      <c r="H1353" s="28">
        <f t="shared" ca="1" si="106"/>
        <v>0.21865923085860348</v>
      </c>
      <c r="I1353" s="28">
        <f t="shared" ca="1" si="107"/>
        <v>0.1830270504215398</v>
      </c>
    </row>
    <row r="1354" spans="1:9" x14ac:dyDescent="0.25">
      <c r="A1354" vm="795">
        <f ca="1"/>
        <v>44328</v>
      </c>
      <c r="B1354" vm="6023">
        <f ca="1"/>
        <v>36.86</v>
      </c>
      <c r="C1354" s="6">
        <f t="shared" ca="1" si="108"/>
        <v>-2.0722635494155206E-2</v>
      </c>
      <c r="D1354" vm="795">
        <f ca="1"/>
        <v>44328</v>
      </c>
      <c r="E1354" vm="6024">
        <f ca="1"/>
        <v>170.43</v>
      </c>
      <c r="F1354" s="6">
        <f t="shared" ca="1" si="109"/>
        <v>-9.9337748344369148E-3</v>
      </c>
      <c r="G1354" vm="795">
        <f t="shared" ca="1" si="105"/>
        <v>44328</v>
      </c>
      <c r="H1354" s="28">
        <f t="shared" ca="1" si="106"/>
        <v>0.21627647714604234</v>
      </c>
      <c r="I1354" s="28">
        <f t="shared" ca="1" si="107"/>
        <v>0.1830270504215398</v>
      </c>
    </row>
    <row r="1355" spans="1:9" x14ac:dyDescent="0.25">
      <c r="A1355" vm="797">
        <f ca="1"/>
        <v>44329</v>
      </c>
      <c r="B1355" vm="6025">
        <f ca="1"/>
        <v>36.93</v>
      </c>
      <c r="C1355" s="6">
        <f t="shared" ca="1" si="108"/>
        <v>1.8990775908844792E-3</v>
      </c>
      <c r="D1355" vm="797">
        <f ca="1"/>
        <v>44329</v>
      </c>
      <c r="E1355" vm="5897">
        <f ca="1"/>
        <v>171.13</v>
      </c>
      <c r="F1355" s="6">
        <f t="shared" ca="1" si="109"/>
        <v>4.1072581118346552E-3</v>
      </c>
      <c r="G1355" vm="797">
        <f t="shared" ca="1" si="105"/>
        <v>44329</v>
      </c>
      <c r="H1355" s="28">
        <f t="shared" ca="1" si="106"/>
        <v>0.21580085315257408</v>
      </c>
      <c r="I1355" s="28">
        <f t="shared" ca="1" si="107"/>
        <v>0.1830270504215398</v>
      </c>
    </row>
    <row r="1356" spans="1:9" x14ac:dyDescent="0.25">
      <c r="A1356" vm="799">
        <f ca="1"/>
        <v>44330</v>
      </c>
      <c r="B1356" vm="6026">
        <f ca="1"/>
        <v>37.840000000000003</v>
      </c>
      <c r="C1356" s="6">
        <f t="shared" ca="1" si="108"/>
        <v>2.4641213105876192E-2</v>
      </c>
      <c r="D1356" vm="799">
        <f ca="1"/>
        <v>44330</v>
      </c>
      <c r="E1356" vm="6027">
        <f ca="1"/>
        <v>172.69</v>
      </c>
      <c r="F1356" s="6">
        <f t="shared" ca="1" si="109"/>
        <v>9.1158768187926675E-3</v>
      </c>
      <c r="G1356" vm="799">
        <f t="shared" ca="1" si="105"/>
        <v>44330</v>
      </c>
      <c r="H1356" s="28">
        <f t="shared" ca="1" si="106"/>
        <v>0.21912096820892932</v>
      </c>
      <c r="I1356" s="28">
        <f t="shared" ca="1" si="107"/>
        <v>0.1830270504215398</v>
      </c>
    </row>
    <row r="1357" spans="1:9" x14ac:dyDescent="0.25">
      <c r="A1357" vm="801">
        <f ca="1"/>
        <v>44333</v>
      </c>
      <c r="B1357" vm="6028">
        <f ca="1"/>
        <v>39.68</v>
      </c>
      <c r="C1357" s="6">
        <f t="shared" ca="1" si="108"/>
        <v>4.8625792811839208E-2</v>
      </c>
      <c r="D1357" vm="801">
        <f ca="1"/>
        <v>44333</v>
      </c>
      <c r="E1357" vm="6029">
        <f ca="1"/>
        <v>174.7</v>
      </c>
      <c r="F1357" s="6">
        <f t="shared" ca="1" si="109"/>
        <v>1.163935375528391E-2</v>
      </c>
      <c r="G1357" vm="801">
        <f t="shared" ca="1" si="105"/>
        <v>44333</v>
      </c>
      <c r="H1357" s="28">
        <f t="shared" ca="1" si="106"/>
        <v>0.2271322266742988</v>
      </c>
      <c r="I1357" s="28">
        <f t="shared" ca="1" si="107"/>
        <v>0.1830270504215398</v>
      </c>
    </row>
    <row r="1358" spans="1:9" x14ac:dyDescent="0.25">
      <c r="A1358" vm="803">
        <f ca="1"/>
        <v>44334</v>
      </c>
      <c r="B1358" vm="6030">
        <f ca="1"/>
        <v>39.630000000000003</v>
      </c>
      <c r="C1358" s="6">
        <f t="shared" ca="1" si="108"/>
        <v>-1.2600806451612545E-3</v>
      </c>
      <c r="D1358" vm="803">
        <f ca="1"/>
        <v>44334</v>
      </c>
      <c r="E1358" vm="6031">
        <f ca="1"/>
        <v>175.04</v>
      </c>
      <c r="F1358" s="6">
        <f t="shared" ca="1" si="109"/>
        <v>1.9461934745277354E-3</v>
      </c>
      <c r="G1358" vm="803">
        <f t="shared" ca="1" si="105"/>
        <v>44334</v>
      </c>
      <c r="H1358" s="28">
        <f t="shared" ca="1" si="106"/>
        <v>0.22640539305301649</v>
      </c>
      <c r="I1358" s="28">
        <f t="shared" ca="1" si="107"/>
        <v>0.1830270504215398</v>
      </c>
    </row>
    <row r="1359" spans="1:9" x14ac:dyDescent="0.25">
      <c r="A1359" vm="805">
        <f ca="1"/>
        <v>44335</v>
      </c>
      <c r="B1359" vm="6032">
        <f ca="1"/>
        <v>39.04</v>
      </c>
      <c r="C1359" s="6">
        <f t="shared" ca="1" si="108"/>
        <v>-1.4887711329800712E-2</v>
      </c>
      <c r="D1359" vm="805">
        <f ca="1"/>
        <v>44335</v>
      </c>
      <c r="E1359" vm="5830">
        <f ca="1"/>
        <v>175.16</v>
      </c>
      <c r="F1359" s="6">
        <f t="shared" ca="1" si="109"/>
        <v>6.855575868374153E-4</v>
      </c>
      <c r="G1359" vm="805">
        <f t="shared" ca="1" si="105"/>
        <v>44335</v>
      </c>
      <c r="H1359" s="28">
        <f t="shared" ca="1" si="106"/>
        <v>0.22288193651518612</v>
      </c>
      <c r="I1359" s="28">
        <f t="shared" ca="1" si="107"/>
        <v>0.1830270504215398</v>
      </c>
    </row>
    <row r="1360" spans="1:9" x14ac:dyDescent="0.25">
      <c r="A1360" vm="807">
        <f ca="1"/>
        <v>44336</v>
      </c>
      <c r="B1360" vm="6033">
        <f ca="1"/>
        <v>39.51</v>
      </c>
      <c r="C1360" s="6">
        <f t="shared" ca="1" si="108"/>
        <v>1.2038934426229497E-2</v>
      </c>
      <c r="D1360" vm="807">
        <f ca="1"/>
        <v>44336</v>
      </c>
      <c r="E1360" vm="5820">
        <f ca="1"/>
        <v>175.96</v>
      </c>
      <c r="F1360" s="6">
        <f t="shared" ca="1" si="109"/>
        <v>4.5672527974423005E-3</v>
      </c>
      <c r="G1360" vm="807">
        <f t="shared" ca="1" si="105"/>
        <v>44336</v>
      </c>
      <c r="H1360" s="28">
        <f t="shared" ca="1" si="106"/>
        <v>0.22453966810638779</v>
      </c>
      <c r="I1360" s="28">
        <f t="shared" ca="1" si="107"/>
        <v>0.1830270504215398</v>
      </c>
    </row>
    <row r="1361" spans="1:9" x14ac:dyDescent="0.25">
      <c r="A1361" vm="809">
        <f ca="1"/>
        <v>44337</v>
      </c>
      <c r="B1361" vm="6034">
        <f ca="1"/>
        <v>39.29</v>
      </c>
      <c r="C1361" s="6">
        <f t="shared" ca="1" si="108"/>
        <v>-5.568210579600108E-3</v>
      </c>
      <c r="D1361" vm="809">
        <f ca="1"/>
        <v>44337</v>
      </c>
      <c r="E1361" vm="6035">
        <f ca="1"/>
        <v>176.04</v>
      </c>
      <c r="F1361" s="6">
        <f t="shared" ca="1" si="109"/>
        <v>4.5464878381440421E-4</v>
      </c>
      <c r="G1361" vm="809">
        <f t="shared" ca="1" si="105"/>
        <v>44337</v>
      </c>
      <c r="H1361" s="28">
        <f t="shared" ca="1" si="106"/>
        <v>0.22318791183821859</v>
      </c>
      <c r="I1361" s="28">
        <f t="shared" ca="1" si="107"/>
        <v>0.1830270504215398</v>
      </c>
    </row>
    <row r="1362" spans="1:9" x14ac:dyDescent="0.25">
      <c r="A1362" vm="811">
        <f ca="1"/>
        <v>44340</v>
      </c>
      <c r="B1362" vm="6036">
        <f ca="1"/>
        <v>39.43</v>
      </c>
      <c r="C1362" s="6">
        <f t="shared" ca="1" si="108"/>
        <v>3.5632476457114759E-3</v>
      </c>
      <c r="D1362" vm="811">
        <f ca="1"/>
        <v>44340</v>
      </c>
      <c r="E1362" vm="5873">
        <f ca="1"/>
        <v>176.35</v>
      </c>
      <c r="F1362" s="6">
        <f t="shared" ca="1" si="109"/>
        <v>1.7609634174051703E-3</v>
      </c>
      <c r="G1362" vm="811">
        <f t="shared" ca="1" si="105"/>
        <v>44340</v>
      </c>
      <c r="H1362" s="28">
        <f t="shared" ca="1" si="106"/>
        <v>0.2235894527927417</v>
      </c>
      <c r="I1362" s="28">
        <f t="shared" ca="1" si="107"/>
        <v>0.1830270504215398</v>
      </c>
    </row>
    <row r="1363" spans="1:9" x14ac:dyDescent="0.25">
      <c r="A1363" vm="813">
        <f ca="1"/>
        <v>44341</v>
      </c>
      <c r="B1363" vm="6037">
        <f ca="1"/>
        <v>39.520000000000003</v>
      </c>
      <c r="C1363" s="6">
        <f t="shared" ca="1" si="108"/>
        <v>2.2825259954351029E-3</v>
      </c>
      <c r="D1363" vm="813">
        <f ca="1"/>
        <v>44341</v>
      </c>
      <c r="E1363" vm="6038">
        <f ca="1"/>
        <v>177.95</v>
      </c>
      <c r="F1363" s="6">
        <f t="shared" ca="1" si="109"/>
        <v>9.07286645874672E-3</v>
      </c>
      <c r="G1363" vm="813">
        <f t="shared" ca="1" si="105"/>
        <v>44341</v>
      </c>
      <c r="H1363" s="28">
        <f t="shared" ca="1" si="106"/>
        <v>0.22208485529643163</v>
      </c>
      <c r="I1363" s="28">
        <f t="shared" ca="1" si="107"/>
        <v>0.1830270504215398</v>
      </c>
    </row>
    <row r="1364" spans="1:9" x14ac:dyDescent="0.25">
      <c r="A1364" vm="815">
        <f ca="1"/>
        <v>44342</v>
      </c>
      <c r="B1364" vm="5788">
        <f ca="1"/>
        <v>39.46</v>
      </c>
      <c r="C1364" s="6">
        <f t="shared" ca="1" si="108"/>
        <v>-1.5182186234818928E-3</v>
      </c>
      <c r="D1364" vm="815">
        <f ca="1"/>
        <v>44342</v>
      </c>
      <c r="E1364" vm="6039">
        <f ca="1"/>
        <v>177.64</v>
      </c>
      <c r="F1364" s="6">
        <f t="shared" ca="1" si="109"/>
        <v>-1.7420623770721955E-3</v>
      </c>
      <c r="G1364" vm="815">
        <f t="shared" ca="1" si="105"/>
        <v>44342</v>
      </c>
      <c r="H1364" s="28">
        <f t="shared" ca="1" si="106"/>
        <v>0.22213465435712679</v>
      </c>
      <c r="I1364" s="28">
        <f t="shared" ca="1" si="107"/>
        <v>0.1830270504215398</v>
      </c>
    </row>
    <row r="1365" spans="1:9" x14ac:dyDescent="0.25">
      <c r="A1365" vm="816">
        <f ca="1"/>
        <v>44343</v>
      </c>
      <c r="B1365" vm="6040">
        <f ca="1"/>
        <v>39.21</v>
      </c>
      <c r="C1365" s="6">
        <f t="shared" ca="1" si="108"/>
        <v>-6.3355296502787262E-3</v>
      </c>
      <c r="D1365" vm="816">
        <f ca="1"/>
        <v>44343</v>
      </c>
      <c r="E1365" vm="6041">
        <f ca="1"/>
        <v>177.71</v>
      </c>
      <c r="F1365" s="6">
        <f t="shared" ca="1" si="109"/>
        <v>3.9405539292958203E-4</v>
      </c>
      <c r="G1365" vm="816">
        <f t="shared" ca="1" si="105"/>
        <v>44343</v>
      </c>
      <c r="H1365" s="28">
        <f t="shared" ca="1" si="106"/>
        <v>0.2206403691407349</v>
      </c>
      <c r="I1365" s="28">
        <f t="shared" ca="1" si="107"/>
        <v>0.1830270504215398</v>
      </c>
    </row>
    <row r="1366" spans="1:9" x14ac:dyDescent="0.25">
      <c r="A1366" vm="818">
        <f ca="1"/>
        <v>44344</v>
      </c>
      <c r="B1366" vm="6042">
        <f ca="1"/>
        <v>39.42</v>
      </c>
      <c r="C1366" s="6">
        <f t="shared" ca="1" si="108"/>
        <v>5.355776587605332E-3</v>
      </c>
      <c r="D1366" vm="818">
        <f ca="1"/>
        <v>44344</v>
      </c>
      <c r="E1366" vm="6043">
        <f ca="1"/>
        <v>178.38</v>
      </c>
      <c r="F1366" s="6">
        <f t="shared" ca="1" si="109"/>
        <v>3.7701873839399713E-3</v>
      </c>
      <c r="G1366" vm="818">
        <f t="shared" ca="1" si="105"/>
        <v>44344</v>
      </c>
      <c r="H1366" s="28">
        <f t="shared" ca="1" si="106"/>
        <v>0.22098890010090819</v>
      </c>
      <c r="I1366" s="28">
        <f t="shared" ca="1" si="107"/>
        <v>0.1830270504215398</v>
      </c>
    </row>
    <row r="1367" spans="1:9" x14ac:dyDescent="0.25">
      <c r="A1367" vm="820">
        <f ca="1"/>
        <v>44348</v>
      </c>
      <c r="B1367" vm="6044">
        <f ca="1"/>
        <v>39.49</v>
      </c>
      <c r="C1367" s="6">
        <f t="shared" ca="1" si="108"/>
        <v>1.7757483510907335E-3</v>
      </c>
      <c r="D1367" vm="820">
        <f ca="1"/>
        <v>44348</v>
      </c>
      <c r="E1367" vm="6045">
        <f ca="1"/>
        <v>177.9</v>
      </c>
      <c r="F1367" s="6">
        <f t="shared" ca="1" si="109"/>
        <v>-2.6908846283214549E-3</v>
      </c>
      <c r="G1367" vm="820">
        <f t="shared" ca="1" si="105"/>
        <v>44348</v>
      </c>
      <c r="H1367" s="28">
        <f t="shared" ca="1" si="106"/>
        <v>0.22197863968521642</v>
      </c>
      <c r="I1367" s="28">
        <f t="shared" ca="1" si="107"/>
        <v>0.1830270504215398</v>
      </c>
    </row>
    <row r="1368" spans="1:9" x14ac:dyDescent="0.25">
      <c r="A1368" vm="822">
        <f ca="1"/>
        <v>44349</v>
      </c>
      <c r="B1368" vm="6046">
        <f ca="1"/>
        <v>39.54</v>
      </c>
      <c r="C1368" s="6">
        <f t="shared" ca="1" si="108"/>
        <v>1.2661433274245848E-3</v>
      </c>
      <c r="D1368" vm="822">
        <f ca="1"/>
        <v>44349</v>
      </c>
      <c r="E1368" vm="6047">
        <f ca="1"/>
        <v>178.77</v>
      </c>
      <c r="F1368" s="6">
        <f t="shared" ca="1" si="109"/>
        <v>4.8903878583475002E-3</v>
      </c>
      <c r="G1368" vm="822">
        <f t="shared" ca="1" si="105"/>
        <v>44349</v>
      </c>
      <c r="H1368" s="28">
        <f t="shared" ca="1" si="106"/>
        <v>0.22117805000839066</v>
      </c>
      <c r="I1368" s="28">
        <f t="shared" ca="1" si="107"/>
        <v>0.1830270504215398</v>
      </c>
    </row>
    <row r="1369" spans="1:9" x14ac:dyDescent="0.25">
      <c r="A1369" vm="824">
        <f ca="1"/>
        <v>44350</v>
      </c>
      <c r="B1369" vm="6048">
        <f ca="1"/>
        <v>38.17</v>
      </c>
      <c r="C1369" s="6">
        <f t="shared" ca="1" si="108"/>
        <v>-3.464845725847232E-2</v>
      </c>
      <c r="D1369" vm="824">
        <f ca="1"/>
        <v>44350</v>
      </c>
      <c r="E1369" vm="6049">
        <f ca="1"/>
        <v>175.27</v>
      </c>
      <c r="F1369" s="6">
        <f t="shared" ca="1" si="109"/>
        <v>-1.9578229009341586E-2</v>
      </c>
      <c r="G1369" vm="824">
        <f t="shared" ca="1" si="105"/>
        <v>44350</v>
      </c>
      <c r="H1369" s="28">
        <f t="shared" ca="1" si="106"/>
        <v>0.21777828493181947</v>
      </c>
      <c r="I1369" s="28">
        <f t="shared" ca="1" si="107"/>
        <v>0.1830270504215398</v>
      </c>
    </row>
    <row r="1370" spans="1:9" x14ac:dyDescent="0.25">
      <c r="A1370" vm="826">
        <f ca="1"/>
        <v>44351</v>
      </c>
      <c r="B1370" vm="6050">
        <f ca="1"/>
        <v>38.68</v>
      </c>
      <c r="C1370" s="6">
        <f t="shared" ca="1" si="108"/>
        <v>1.3361278490961359E-2</v>
      </c>
      <c r="D1370" vm="826">
        <f ca="1"/>
        <v>44351</v>
      </c>
      <c r="E1370" vm="5822">
        <f ca="1"/>
        <v>177.16</v>
      </c>
      <c r="F1370" s="6">
        <f t="shared" ca="1" si="109"/>
        <v>1.0783362811662034E-2</v>
      </c>
      <c r="G1370" vm="826">
        <f t="shared" ca="1" si="105"/>
        <v>44351</v>
      </c>
      <c r="H1370" s="28">
        <f t="shared" ca="1" si="106"/>
        <v>0.21833370964100249</v>
      </c>
      <c r="I1370" s="28">
        <f t="shared" ca="1" si="107"/>
        <v>0.1830270504215398</v>
      </c>
    </row>
    <row r="1371" spans="1:9" x14ac:dyDescent="0.25">
      <c r="A1371" vm="828">
        <f ca="1"/>
        <v>44354</v>
      </c>
      <c r="B1371" vm="6051">
        <f ca="1"/>
        <v>38.65</v>
      </c>
      <c r="C1371" s="6">
        <f t="shared" ca="1" si="108"/>
        <v>-7.755946225439514E-4</v>
      </c>
      <c r="D1371" vm="828">
        <f ca="1"/>
        <v>44354</v>
      </c>
      <c r="E1371" vm="6052">
        <f ca="1"/>
        <v>177.87</v>
      </c>
      <c r="F1371" s="6">
        <f t="shared" ca="1" si="109"/>
        <v>4.0076766764507443E-3</v>
      </c>
      <c r="G1371" vm="828">
        <f t="shared" ca="1" si="105"/>
        <v>44354</v>
      </c>
      <c r="H1371" s="28">
        <f t="shared" ca="1" si="106"/>
        <v>0.21729352898184065</v>
      </c>
      <c r="I1371" s="28">
        <f t="shared" ca="1" si="107"/>
        <v>0.1830270504215398</v>
      </c>
    </row>
    <row r="1372" spans="1:9" x14ac:dyDescent="0.25">
      <c r="A1372" vm="830">
        <f ca="1"/>
        <v>44355</v>
      </c>
      <c r="B1372" vm="6053">
        <f ca="1"/>
        <v>38.1</v>
      </c>
      <c r="C1372" s="6">
        <f t="shared" ca="1" si="108"/>
        <v>-1.4230271668822736E-2</v>
      </c>
      <c r="D1372" vm="830">
        <f ca="1"/>
        <v>44355</v>
      </c>
      <c r="E1372" vm="6054">
        <f ca="1"/>
        <v>177.32</v>
      </c>
      <c r="F1372" s="6">
        <f t="shared" ca="1" si="109"/>
        <v>-3.0921459492888603E-3</v>
      </c>
      <c r="G1372" vm="830">
        <f t="shared" ca="1" si="105"/>
        <v>44355</v>
      </c>
      <c r="H1372" s="28">
        <f t="shared" ca="1" si="106"/>
        <v>0.21486577938190843</v>
      </c>
      <c r="I1372" s="28">
        <f t="shared" ca="1" si="107"/>
        <v>0.1830270504215398</v>
      </c>
    </row>
    <row r="1373" spans="1:9" x14ac:dyDescent="0.25">
      <c r="A1373" vm="832">
        <f ca="1"/>
        <v>44356</v>
      </c>
      <c r="B1373" vm="6055">
        <f ca="1"/>
        <v>38</v>
      </c>
      <c r="C1373" s="6">
        <f t="shared" ca="1" si="108"/>
        <v>-2.624671916010568E-3</v>
      </c>
      <c r="D1373" vm="832">
        <f ca="1"/>
        <v>44356</v>
      </c>
      <c r="E1373" vm="6056">
        <f ca="1"/>
        <v>176.98</v>
      </c>
      <c r="F1373" s="6">
        <f t="shared" ca="1" si="109"/>
        <v>-1.9174374013083417E-3</v>
      </c>
      <c r="G1373" vm="832">
        <f t="shared" ca="1" si="105"/>
        <v>44356</v>
      </c>
      <c r="H1373" s="28">
        <f t="shared" ca="1" si="106"/>
        <v>0.214713526952198</v>
      </c>
      <c r="I1373" s="28">
        <f t="shared" ca="1" si="107"/>
        <v>0.1830270504215398</v>
      </c>
    </row>
    <row r="1374" spans="1:9" x14ac:dyDescent="0.25">
      <c r="A1374" vm="834">
        <f ca="1"/>
        <v>44357</v>
      </c>
      <c r="B1374" vm="6057">
        <f ca="1"/>
        <v>38.950000000000003</v>
      </c>
      <c r="C1374" s="6">
        <f t="shared" ca="1" si="108"/>
        <v>2.5000000000000133E-2</v>
      </c>
      <c r="D1374" vm="834">
        <f ca="1"/>
        <v>44357</v>
      </c>
      <c r="E1374" vm="6058">
        <f ca="1"/>
        <v>177.74</v>
      </c>
      <c r="F1374" s="6">
        <f t="shared" ca="1" si="109"/>
        <v>4.2942705390440761E-3</v>
      </c>
      <c r="G1374" vm="834">
        <f t="shared" ca="1" si="105"/>
        <v>44357</v>
      </c>
      <c r="H1374" s="28">
        <f t="shared" ca="1" si="106"/>
        <v>0.21914031731742997</v>
      </c>
      <c r="I1374" s="28">
        <f t="shared" ca="1" si="107"/>
        <v>0.1830270504215398</v>
      </c>
    </row>
    <row r="1375" spans="1:9" x14ac:dyDescent="0.25">
      <c r="A1375" vm="836">
        <f ca="1"/>
        <v>44358</v>
      </c>
      <c r="B1375" vm="6059">
        <f ca="1"/>
        <v>38.28</v>
      </c>
      <c r="C1375" s="6">
        <f t="shared" ca="1" si="108"/>
        <v>-1.7201540436457052E-2</v>
      </c>
      <c r="D1375" vm="836">
        <f ca="1"/>
        <v>44358</v>
      </c>
      <c r="E1375" vm="6060">
        <f ca="1"/>
        <v>175.74</v>
      </c>
      <c r="F1375" s="6">
        <f t="shared" ca="1" si="109"/>
        <v>-1.1252391133115824E-2</v>
      </c>
      <c r="G1375" vm="836">
        <f t="shared" ca="1" si="105"/>
        <v>44358</v>
      </c>
      <c r="H1375" s="28">
        <f t="shared" ca="1" si="106"/>
        <v>0.21782178217821782</v>
      </c>
      <c r="I1375" s="28">
        <f t="shared" ca="1" si="107"/>
        <v>0.1830270504215398</v>
      </c>
    </row>
    <row r="1376" spans="1:9" x14ac:dyDescent="0.25">
      <c r="A1376" vm="838">
        <f ca="1"/>
        <v>44361</v>
      </c>
      <c r="B1376" vm="6061">
        <f ca="1"/>
        <v>38.03</v>
      </c>
      <c r="C1376" s="6">
        <f t="shared" ca="1" si="108"/>
        <v>-6.5308254963427625E-3</v>
      </c>
      <c r="D1376" vm="838">
        <f ca="1"/>
        <v>44361</v>
      </c>
      <c r="E1376" vm="6062">
        <f ca="1"/>
        <v>174.71</v>
      </c>
      <c r="F1376" s="6">
        <f t="shared" ca="1" si="109"/>
        <v>-5.8609309206782978E-3</v>
      </c>
      <c r="G1376" vm="838">
        <f t="shared" ca="1" si="105"/>
        <v>44361</v>
      </c>
      <c r="H1376" s="28">
        <f t="shared" ca="1" si="106"/>
        <v>0.2176750042928281</v>
      </c>
      <c r="I1376" s="28">
        <f t="shared" ca="1" si="107"/>
        <v>0.1830270504215398</v>
      </c>
    </row>
    <row r="1377" spans="1:9" x14ac:dyDescent="0.25">
      <c r="A1377" vm="840">
        <f ca="1"/>
        <v>44362</v>
      </c>
      <c r="B1377" vm="6063">
        <f ca="1"/>
        <v>37.590000000000003</v>
      </c>
      <c r="C1377" s="6">
        <f t="shared" ca="1" si="108"/>
        <v>-1.1569813305285281E-2</v>
      </c>
      <c r="D1377" vm="840">
        <f ca="1"/>
        <v>44362</v>
      </c>
      <c r="E1377" vm="5904">
        <f ca="1"/>
        <v>174.05</v>
      </c>
      <c r="F1377" s="6">
        <f t="shared" ca="1" si="109"/>
        <v>-3.7776887413427662E-3</v>
      </c>
      <c r="G1377" vm="840">
        <f t="shared" ca="1" si="105"/>
        <v>44362</v>
      </c>
      <c r="H1377" s="28">
        <f t="shared" ca="1" si="106"/>
        <v>0.21597242171789716</v>
      </c>
      <c r="I1377" s="28">
        <f t="shared" ca="1" si="107"/>
        <v>0.1830270504215398</v>
      </c>
    </row>
    <row r="1378" spans="1:9" x14ac:dyDescent="0.25">
      <c r="A1378" vm="842">
        <f ca="1"/>
        <v>44363</v>
      </c>
      <c r="B1378" vm="6064">
        <f ca="1"/>
        <v>36.770000000000003</v>
      </c>
      <c r="C1378" s="6">
        <f t="shared" ca="1" si="108"/>
        <v>-2.1814312317105622E-2</v>
      </c>
      <c r="D1378" vm="842">
        <f ca="1"/>
        <v>44363</v>
      </c>
      <c r="E1378" vm="6065">
        <f ca="1"/>
        <v>171.11</v>
      </c>
      <c r="F1378" s="6">
        <f t="shared" ca="1" si="109"/>
        <v>-1.6891697787991933E-2</v>
      </c>
      <c r="G1378" vm="842">
        <f t="shared" ca="1" si="105"/>
        <v>44363</v>
      </c>
      <c r="H1378" s="28">
        <f t="shared" ca="1" si="106"/>
        <v>0.21489100578575185</v>
      </c>
      <c r="I1378" s="28">
        <f t="shared" ca="1" si="107"/>
        <v>0.1830270504215398</v>
      </c>
    </row>
    <row r="1379" spans="1:9" x14ac:dyDescent="0.25">
      <c r="A1379" vm="844">
        <f ca="1"/>
        <v>44364</v>
      </c>
      <c r="B1379" vm="6066">
        <f ca="1"/>
        <v>34.93</v>
      </c>
      <c r="C1379" s="6">
        <f t="shared" ca="1" si="108"/>
        <v>-5.0040794125645993E-2</v>
      </c>
      <c r="D1379" vm="844">
        <f ca="1"/>
        <v>44364</v>
      </c>
      <c r="E1379" vm="6067">
        <f ca="1"/>
        <v>165.85</v>
      </c>
      <c r="F1379" s="6">
        <f t="shared" ca="1" si="109"/>
        <v>-3.0740459353632232E-2</v>
      </c>
      <c r="G1379" vm="844">
        <f t="shared" ca="1" si="105"/>
        <v>44364</v>
      </c>
      <c r="H1379" s="28">
        <f t="shared" ca="1" si="106"/>
        <v>0.21061199879409107</v>
      </c>
      <c r="I1379" s="28">
        <f t="shared" ca="1" si="107"/>
        <v>0.1830270504215398</v>
      </c>
    </row>
    <row r="1380" spans="1:9" x14ac:dyDescent="0.25">
      <c r="A1380" vm="846">
        <f ca="1"/>
        <v>44365</v>
      </c>
      <c r="B1380" vm="6068">
        <f ca="1"/>
        <v>34.130000000000003</v>
      </c>
      <c r="C1380" s="6">
        <f t="shared" ca="1" si="108"/>
        <v>-2.2902948754652042E-2</v>
      </c>
      <c r="D1380" vm="846">
        <f ca="1"/>
        <v>44365</v>
      </c>
      <c r="E1380" vm="6069">
        <f ca="1"/>
        <v>164.93</v>
      </c>
      <c r="F1380" s="6">
        <f t="shared" ca="1" si="109"/>
        <v>-5.5471811878202715E-3</v>
      </c>
      <c r="G1380" vm="846">
        <f t="shared" ca="1" si="105"/>
        <v>44365</v>
      </c>
      <c r="H1380" s="28">
        <f t="shared" ca="1" si="106"/>
        <v>0.20693627599587705</v>
      </c>
      <c r="I1380" s="28">
        <f t="shared" ca="1" si="107"/>
        <v>0.1830270504215398</v>
      </c>
    </row>
    <row r="1381" spans="1:9" x14ac:dyDescent="0.25">
      <c r="A1381" vm="848">
        <f ca="1"/>
        <v>44368</v>
      </c>
      <c r="B1381" vm="6010">
        <f ca="1"/>
        <v>34.770000000000003</v>
      </c>
      <c r="C1381" s="6">
        <f t="shared" ca="1" si="108"/>
        <v>1.8751831233518867E-2</v>
      </c>
      <c r="D1381" vm="848">
        <f ca="1"/>
        <v>44368</v>
      </c>
      <c r="E1381" vm="6070">
        <f ca="1"/>
        <v>166.95</v>
      </c>
      <c r="F1381" s="6">
        <f t="shared" ca="1" si="109"/>
        <v>1.2247620202510134E-2</v>
      </c>
      <c r="G1381" vm="848">
        <f t="shared" ca="1" si="105"/>
        <v>44368</v>
      </c>
      <c r="H1381" s="28">
        <f t="shared" ca="1" si="106"/>
        <v>0.20826594788858943</v>
      </c>
      <c r="I1381" s="28">
        <f t="shared" ca="1" si="107"/>
        <v>0.1830270504215398</v>
      </c>
    </row>
    <row r="1382" spans="1:9" x14ac:dyDescent="0.25">
      <c r="A1382" vm="850">
        <f ca="1"/>
        <v>44369</v>
      </c>
      <c r="B1382" vm="6071">
        <f ca="1"/>
        <v>34.549999999999997</v>
      </c>
      <c r="C1382" s="6">
        <f t="shared" ca="1" si="108"/>
        <v>-6.3272936439461303E-3</v>
      </c>
      <c r="D1382" vm="850">
        <f ca="1"/>
        <v>44369</v>
      </c>
      <c r="E1382" vm="6072">
        <f ca="1"/>
        <v>166.25</v>
      </c>
      <c r="F1382" s="6">
        <f t="shared" ca="1" si="109"/>
        <v>-4.1928721174003813E-3</v>
      </c>
      <c r="G1382" vm="850">
        <f t="shared" ca="1" si="105"/>
        <v>44369</v>
      </c>
      <c r="H1382" s="28">
        <f t="shared" ca="1" si="106"/>
        <v>0.20781954887218043</v>
      </c>
      <c r="I1382" s="28">
        <f t="shared" ca="1" si="107"/>
        <v>0.1830270504215398</v>
      </c>
    </row>
    <row r="1383" spans="1:9" x14ac:dyDescent="0.25">
      <c r="A1383" vm="852">
        <f ca="1"/>
        <v>44370</v>
      </c>
      <c r="B1383" vm="6073">
        <f ca="1"/>
        <v>34.33</v>
      </c>
      <c r="C1383" s="6">
        <f t="shared" ca="1" si="108"/>
        <v>-6.3675832127351173E-3</v>
      </c>
      <c r="D1383" vm="852">
        <f ca="1"/>
        <v>44370</v>
      </c>
      <c r="E1383" vm="6074">
        <f ca="1"/>
        <v>166.14</v>
      </c>
      <c r="F1383" s="6">
        <f t="shared" ca="1" si="109"/>
        <v>-6.6165413533847417E-4</v>
      </c>
      <c r="G1383" vm="852">
        <f t="shared" ca="1" si="105"/>
        <v>44370</v>
      </c>
      <c r="H1383" s="28">
        <f t="shared" ca="1" si="106"/>
        <v>0.20663296015408691</v>
      </c>
      <c r="I1383" s="28">
        <f t="shared" ca="1" si="107"/>
        <v>0.1830270504215398</v>
      </c>
    </row>
    <row r="1384" spans="1:9" x14ac:dyDescent="0.25">
      <c r="A1384" vm="853">
        <f ca="1"/>
        <v>44371</v>
      </c>
      <c r="B1384" vm="6075">
        <f ca="1"/>
        <v>34.44</v>
      </c>
      <c r="C1384" s="6">
        <f t="shared" ca="1" si="108"/>
        <v>3.2041945819982764E-3</v>
      </c>
      <c r="D1384" vm="853">
        <f ca="1"/>
        <v>44371</v>
      </c>
      <c r="E1384" vm="6076">
        <f ca="1"/>
        <v>166.04</v>
      </c>
      <c r="F1384" s="6">
        <f t="shared" ca="1" si="109"/>
        <v>-6.0190201035270618E-4</v>
      </c>
      <c r="G1384" vm="853">
        <f t="shared" ca="1" si="105"/>
        <v>44371</v>
      </c>
      <c r="H1384" s="28">
        <f t="shared" ca="1" si="106"/>
        <v>0.20741989881956155</v>
      </c>
      <c r="I1384" s="28">
        <f t="shared" ca="1" si="107"/>
        <v>0.1830270504215398</v>
      </c>
    </row>
    <row r="1385" spans="1:9" x14ac:dyDescent="0.25">
      <c r="A1385" vm="855">
        <f ca="1"/>
        <v>44372</v>
      </c>
      <c r="B1385" vm="5833">
        <f ca="1"/>
        <v>34.36</v>
      </c>
      <c r="C1385" s="6">
        <f t="shared" ca="1" si="108"/>
        <v>-2.3228803716608404E-3</v>
      </c>
      <c r="D1385" vm="855">
        <f ca="1"/>
        <v>44372</v>
      </c>
      <c r="E1385" vm="6077">
        <f ca="1"/>
        <v>166.59</v>
      </c>
      <c r="F1385" s="6">
        <f t="shared" ca="1" si="109"/>
        <v>3.3124548301615153E-3</v>
      </c>
      <c r="G1385" vm="855">
        <f t="shared" ca="1" si="105"/>
        <v>44372</v>
      </c>
      <c r="H1385" s="28">
        <f t="shared" ca="1" si="106"/>
        <v>0.206254877243532</v>
      </c>
      <c r="I1385" s="28">
        <f t="shared" ca="1" si="107"/>
        <v>0.1830270504215398</v>
      </c>
    </row>
    <row r="1386" spans="1:9" x14ac:dyDescent="0.25">
      <c r="A1386" vm="857">
        <f ca="1"/>
        <v>44375</v>
      </c>
      <c r="B1386" vm="6078">
        <f ca="1"/>
        <v>33.979999999999997</v>
      </c>
      <c r="C1386" s="6">
        <f t="shared" ca="1" si="108"/>
        <v>-1.1059371362048931E-2</v>
      </c>
      <c r="D1386" vm="857">
        <f ca="1"/>
        <v>44375</v>
      </c>
      <c r="E1386" vm="6014">
        <f ca="1"/>
        <v>166.58</v>
      </c>
      <c r="F1386" s="6">
        <f t="shared" ca="1" si="109"/>
        <v>-6.0027612701740729E-5</v>
      </c>
      <c r="G1386" vm="857">
        <f t="shared" ca="1" si="105"/>
        <v>44375</v>
      </c>
      <c r="H1386" s="28">
        <f t="shared" ca="1" si="106"/>
        <v>0.20398607275783404</v>
      </c>
      <c r="I1386" s="28">
        <f t="shared" ca="1" si="107"/>
        <v>0.1830270504215398</v>
      </c>
    </row>
    <row r="1387" spans="1:9" x14ac:dyDescent="0.25">
      <c r="A1387" vm="859">
        <f ca="1"/>
        <v>44376</v>
      </c>
      <c r="B1387" vm="6079">
        <f ca="1"/>
        <v>33.64</v>
      </c>
      <c r="C1387" s="6">
        <f t="shared" ca="1" si="108"/>
        <v>-1.0005885815185245E-2</v>
      </c>
      <c r="D1387" vm="859">
        <f ca="1"/>
        <v>44376</v>
      </c>
      <c r="E1387" vm="6080">
        <f ca="1"/>
        <v>164.83</v>
      </c>
      <c r="F1387" s="6">
        <f t="shared" ca="1" si="109"/>
        <v>-1.0505462840677104E-2</v>
      </c>
      <c r="G1387" vm="859">
        <f t="shared" ca="1" si="105"/>
        <v>44376</v>
      </c>
      <c r="H1387" s="28">
        <f t="shared" ca="1" si="106"/>
        <v>0.20408906145725897</v>
      </c>
      <c r="I1387" s="28">
        <f t="shared" ca="1" si="107"/>
        <v>0.1830270504215398</v>
      </c>
    </row>
    <row r="1388" spans="1:9" x14ac:dyDescent="0.25">
      <c r="A1388" vm="861">
        <f ca="1"/>
        <v>44377</v>
      </c>
      <c r="B1388" vm="6078">
        <f ca="1"/>
        <v>33.979999999999997</v>
      </c>
      <c r="C1388" s="6">
        <f t="shared" ca="1" si="108"/>
        <v>1.0107015457788249E-2</v>
      </c>
      <c r="D1388" vm="861">
        <f ca="1"/>
        <v>44377</v>
      </c>
      <c r="E1388" vm="6081">
        <f ca="1"/>
        <v>165.63</v>
      </c>
      <c r="F1388" s="6">
        <f t="shared" ca="1" si="109"/>
        <v>4.8534854092094903E-3</v>
      </c>
      <c r="G1388" vm="861">
        <f t="shared" ca="1" si="105"/>
        <v>44377</v>
      </c>
      <c r="H1388" s="28">
        <f t="shared" ca="1" si="106"/>
        <v>0.20515607076012798</v>
      </c>
      <c r="I1388" s="28">
        <f t="shared" ca="1" si="107"/>
        <v>0.1830270504215398</v>
      </c>
    </row>
    <row r="1389" spans="1:9" x14ac:dyDescent="0.25">
      <c r="A1389" vm="863">
        <f ca="1"/>
        <v>44378</v>
      </c>
      <c r="B1389" vm="5988">
        <f ca="1"/>
        <v>33.96</v>
      </c>
      <c r="C1389" s="6">
        <f t="shared" ca="1" si="108"/>
        <v>-5.8858151854024321E-4</v>
      </c>
      <c r="D1389" vm="863">
        <f ca="1"/>
        <v>44378</v>
      </c>
      <c r="E1389" vm="6082">
        <f ca="1"/>
        <v>166.2</v>
      </c>
      <c r="F1389" s="6">
        <f t="shared" ca="1" si="109"/>
        <v>3.4414055424740742E-3</v>
      </c>
      <c r="G1389" vm="863">
        <f t="shared" ca="1" si="105"/>
        <v>44378</v>
      </c>
      <c r="H1389" s="28">
        <f t="shared" ca="1" si="106"/>
        <v>0.20433212996389893</v>
      </c>
      <c r="I1389" s="28">
        <f t="shared" ca="1" si="107"/>
        <v>0.1830270504215398</v>
      </c>
    </row>
    <row r="1390" spans="1:9" x14ac:dyDescent="0.25">
      <c r="A1390" vm="865">
        <f ca="1"/>
        <v>44379</v>
      </c>
      <c r="B1390" vm="6083">
        <f ca="1"/>
        <v>34.42</v>
      </c>
      <c r="C1390" s="6">
        <f t="shared" ca="1" si="108"/>
        <v>1.3545347467609048E-2</v>
      </c>
      <c r="D1390" vm="865">
        <f ca="1"/>
        <v>44379</v>
      </c>
      <c r="E1390" vm="6084">
        <f ca="1"/>
        <v>167.29</v>
      </c>
      <c r="F1390" s="6">
        <f t="shared" ca="1" si="109"/>
        <v>6.5583634175692129E-3</v>
      </c>
      <c r="G1390" vm="865">
        <f t="shared" ca="1" si="105"/>
        <v>44379</v>
      </c>
      <c r="H1390" s="28">
        <f t="shared" ca="1" si="106"/>
        <v>0.2057504931555981</v>
      </c>
      <c r="I1390" s="28">
        <f t="shared" ca="1" si="107"/>
        <v>0.1830270504215398</v>
      </c>
    </row>
    <row r="1391" spans="1:9" x14ac:dyDescent="0.25">
      <c r="A1391" vm="867">
        <f ca="1"/>
        <v>44383</v>
      </c>
      <c r="B1391" vm="6085">
        <f ca="1"/>
        <v>34.520000000000003</v>
      </c>
      <c r="C1391" s="6">
        <f t="shared" ca="1" si="108"/>
        <v>2.9052876234747504E-3</v>
      </c>
      <c r="D1391" vm="867">
        <f ca="1"/>
        <v>44383</v>
      </c>
      <c r="E1391" vm="6086">
        <f ca="1"/>
        <v>168.12</v>
      </c>
      <c r="F1391" s="6">
        <f t="shared" ca="1" si="109"/>
        <v>4.9614441986969293E-3</v>
      </c>
      <c r="G1391" vm="867">
        <f t="shared" ca="1" si="105"/>
        <v>44383</v>
      </c>
      <c r="H1391" s="28">
        <f t="shared" ca="1" si="106"/>
        <v>0.20532952652867001</v>
      </c>
      <c r="I1391" s="28">
        <f t="shared" ca="1" si="107"/>
        <v>0.1830270504215398</v>
      </c>
    </row>
    <row r="1392" spans="1:9" x14ac:dyDescent="0.25">
      <c r="A1392" vm="869">
        <f ca="1"/>
        <v>44384</v>
      </c>
      <c r="B1392" vm="5990">
        <f ca="1"/>
        <v>34.56</v>
      </c>
      <c r="C1392" s="6">
        <f t="shared" ca="1" si="108"/>
        <v>1.1587485515642815E-3</v>
      </c>
      <c r="D1392" vm="869">
        <f ca="1"/>
        <v>44384</v>
      </c>
      <c r="E1392" vm="6087">
        <f ca="1"/>
        <v>168.76</v>
      </c>
      <c r="F1392" s="6">
        <f t="shared" ca="1" si="109"/>
        <v>3.8068046633357167E-3</v>
      </c>
      <c r="G1392" vm="869">
        <f t="shared" ca="1" si="105"/>
        <v>44384</v>
      </c>
      <c r="H1392" s="28">
        <f t="shared" ca="1" si="106"/>
        <v>0.20478786442284905</v>
      </c>
      <c r="I1392" s="28">
        <f t="shared" ca="1" si="107"/>
        <v>0.1830270504215398</v>
      </c>
    </row>
    <row r="1393" spans="1:9" x14ac:dyDescent="0.25">
      <c r="A1393" vm="871">
        <f ca="1"/>
        <v>44385</v>
      </c>
      <c r="B1393" vm="6088">
        <f ca="1"/>
        <v>33.68</v>
      </c>
      <c r="C1393" s="6">
        <f t="shared" ca="1" si="108"/>
        <v>-2.5462962962963021E-2</v>
      </c>
      <c r="D1393" vm="871">
        <f ca="1"/>
        <v>44385</v>
      </c>
      <c r="E1393" vm="6089">
        <f ca="1"/>
        <v>168.65</v>
      </c>
      <c r="F1393" s="6">
        <f t="shared" ca="1" si="109"/>
        <v>-6.5181322588281354E-4</v>
      </c>
      <c r="G1393" vm="871">
        <f t="shared" ca="1" si="105"/>
        <v>44385</v>
      </c>
      <c r="H1393" s="28">
        <f t="shared" ca="1" si="106"/>
        <v>0.19970352801660243</v>
      </c>
      <c r="I1393" s="28">
        <f t="shared" ca="1" si="107"/>
        <v>0.1830270504215398</v>
      </c>
    </row>
    <row r="1394" spans="1:9" x14ac:dyDescent="0.25">
      <c r="A1394" vm="873">
        <f ca="1"/>
        <v>44386</v>
      </c>
      <c r="B1394" vm="6090">
        <f ca="1"/>
        <v>34.369999999999997</v>
      </c>
      <c r="C1394" s="6">
        <f t="shared" ca="1" si="108"/>
        <v>2.0486935866983247E-2</v>
      </c>
      <c r="D1394" vm="873">
        <f ca="1"/>
        <v>44386</v>
      </c>
      <c r="E1394" vm="6091">
        <f ca="1"/>
        <v>169.21</v>
      </c>
      <c r="F1394" s="6">
        <f t="shared" ca="1" si="109"/>
        <v>3.3204862140527869E-3</v>
      </c>
      <c r="G1394" vm="873">
        <f t="shared" ca="1" si="105"/>
        <v>44386</v>
      </c>
      <c r="H1394" s="28">
        <f t="shared" ca="1" si="106"/>
        <v>0.20312038295609003</v>
      </c>
      <c r="I1394" s="28">
        <f t="shared" ca="1" si="107"/>
        <v>0.1830270504215398</v>
      </c>
    </row>
    <row r="1395" spans="1:9" x14ac:dyDescent="0.25">
      <c r="A1395" vm="875">
        <f ca="1"/>
        <v>44389</v>
      </c>
      <c r="B1395" vm="5573">
        <f ca="1"/>
        <v>33.89</v>
      </c>
      <c r="C1395" s="6">
        <f t="shared" ca="1" si="108"/>
        <v>-1.3965667733488396E-2</v>
      </c>
      <c r="D1395" vm="875">
        <f ca="1"/>
        <v>44389</v>
      </c>
      <c r="E1395" vm="5940">
        <f ca="1"/>
        <v>169</v>
      </c>
      <c r="F1395" s="6">
        <f t="shared" ca="1" si="109"/>
        <v>-1.2410614029904066E-3</v>
      </c>
      <c r="G1395" vm="875">
        <f t="shared" ca="1" si="105"/>
        <v>44389</v>
      </c>
      <c r="H1395" s="28">
        <f t="shared" ca="1" si="106"/>
        <v>0.20053254437869822</v>
      </c>
      <c r="I1395" s="28">
        <f t="shared" ca="1" si="107"/>
        <v>0.1830270504215398</v>
      </c>
    </row>
    <row r="1396" spans="1:9" x14ac:dyDescent="0.25">
      <c r="A1396" vm="877">
        <f ca="1"/>
        <v>44390</v>
      </c>
      <c r="B1396" vm="5982">
        <f ca="1"/>
        <v>34.28</v>
      </c>
      <c r="C1396" s="6">
        <f t="shared" ca="1" si="108"/>
        <v>1.1507819415756959E-2</v>
      </c>
      <c r="D1396" vm="877">
        <f ca="1"/>
        <v>44390</v>
      </c>
      <c r="E1396" vm="6092">
        <f ca="1"/>
        <v>169.22</v>
      </c>
      <c r="F1396" s="6">
        <f t="shared" ca="1" si="109"/>
        <v>1.3017751479289519E-3</v>
      </c>
      <c r="G1396" vm="877">
        <f t="shared" ca="1" si="105"/>
        <v>44390</v>
      </c>
      <c r="H1396" s="28">
        <f t="shared" ca="1" si="106"/>
        <v>0.20257652759721073</v>
      </c>
      <c r="I1396" s="28">
        <f t="shared" ca="1" si="107"/>
        <v>0.1830270504215398</v>
      </c>
    </row>
    <row r="1397" spans="1:9" x14ac:dyDescent="0.25">
      <c r="A1397" vm="879">
        <f ca="1"/>
        <v>44391</v>
      </c>
      <c r="B1397" vm="5631">
        <f ca="1"/>
        <v>34.74</v>
      </c>
      <c r="C1397" s="6">
        <f t="shared" ca="1" si="108"/>
        <v>1.3418903150525185E-2</v>
      </c>
      <c r="D1397" vm="879">
        <f ca="1"/>
        <v>44391</v>
      </c>
      <c r="E1397" vm="6093">
        <f ca="1"/>
        <v>171.04</v>
      </c>
      <c r="F1397" s="6">
        <f t="shared" ca="1" si="109"/>
        <v>1.0755229878264938E-2</v>
      </c>
      <c r="G1397" vm="879">
        <f t="shared" ca="1" si="105"/>
        <v>44391</v>
      </c>
      <c r="H1397" s="28">
        <f t="shared" ca="1" si="106"/>
        <v>0.20311038353601499</v>
      </c>
      <c r="I1397" s="28">
        <f t="shared" ca="1" si="107"/>
        <v>0.1830270504215398</v>
      </c>
    </row>
    <row r="1398" spans="1:9" x14ac:dyDescent="0.25">
      <c r="A1398" vm="881">
        <f ca="1"/>
        <v>44392</v>
      </c>
      <c r="B1398" vm="6094">
        <f ca="1"/>
        <v>34.97</v>
      </c>
      <c r="C1398" s="6">
        <f t="shared" ca="1" si="108"/>
        <v>6.6206102475532269E-3</v>
      </c>
      <c r="D1398" vm="881">
        <f ca="1"/>
        <v>44392</v>
      </c>
      <c r="E1398" vm="6095">
        <f ca="1"/>
        <v>171.07</v>
      </c>
      <c r="F1398" s="6">
        <f t="shared" ca="1" si="109"/>
        <v>1.7539756782047888E-4</v>
      </c>
      <c r="G1398" vm="881">
        <f t="shared" ca="1" si="105"/>
        <v>44392</v>
      </c>
      <c r="H1398" s="28">
        <f t="shared" ca="1" si="106"/>
        <v>0.20441924358449756</v>
      </c>
      <c r="I1398" s="28">
        <f t="shared" ca="1" si="107"/>
        <v>0.1830270504215398</v>
      </c>
    </row>
    <row r="1399" spans="1:9" x14ac:dyDescent="0.25">
      <c r="A1399" vm="883">
        <f ca="1"/>
        <v>44393</v>
      </c>
      <c r="B1399" vm="6096">
        <f ca="1"/>
        <v>33.92</v>
      </c>
      <c r="C1399" s="6">
        <f t="shared" ca="1" si="108"/>
        <v>-3.0025736345438814E-2</v>
      </c>
      <c r="D1399" vm="883">
        <f ca="1"/>
        <v>44393</v>
      </c>
      <c r="E1399" vm="6097">
        <f ca="1"/>
        <v>169.41</v>
      </c>
      <c r="F1399" s="6">
        <f t="shared" ca="1" si="109"/>
        <v>-9.703630092944393E-3</v>
      </c>
      <c r="G1399" vm="883">
        <f t="shared" ca="1" si="105"/>
        <v>44393</v>
      </c>
      <c r="H1399" s="28">
        <f t="shared" ca="1" si="106"/>
        <v>0.20022430789209611</v>
      </c>
      <c r="I1399" s="28">
        <f t="shared" ca="1" si="107"/>
        <v>0.1830270504215398</v>
      </c>
    </row>
    <row r="1400" spans="1:9" x14ac:dyDescent="0.25">
      <c r="A1400" vm="885">
        <f ca="1"/>
        <v>44396</v>
      </c>
      <c r="B1400" vm="6098">
        <f ca="1"/>
        <v>33.19</v>
      </c>
      <c r="C1400" s="6">
        <f t="shared" ca="1" si="108"/>
        <v>-2.1521226415094463E-2</v>
      </c>
      <c r="D1400" vm="885">
        <f ca="1"/>
        <v>44396</v>
      </c>
      <c r="E1400" vm="6099">
        <f ca="1"/>
        <v>169.61</v>
      </c>
      <c r="F1400" s="6">
        <f t="shared" ca="1" si="109"/>
        <v>1.1805678531373598E-3</v>
      </c>
      <c r="G1400" vm="885">
        <f t="shared" ca="1" si="105"/>
        <v>44396</v>
      </c>
      <c r="H1400" s="28">
        <f t="shared" ca="1" si="106"/>
        <v>0.19568421673250394</v>
      </c>
      <c r="I1400" s="28">
        <f t="shared" ca="1" si="107"/>
        <v>0.1830270504215398</v>
      </c>
    </row>
    <row r="1401" spans="1:9" x14ac:dyDescent="0.25">
      <c r="A1401" vm="887">
        <f ca="1"/>
        <v>44397</v>
      </c>
      <c r="B1401" vm="6100">
        <f ca="1"/>
        <v>33.299999999999997</v>
      </c>
      <c r="C1401" s="6">
        <f t="shared" ca="1" si="108"/>
        <v>3.3142512805062196E-3</v>
      </c>
      <c r="D1401" vm="887">
        <f ca="1"/>
        <v>44397</v>
      </c>
      <c r="E1401" vm="6101">
        <f ca="1"/>
        <v>169.39</v>
      </c>
      <c r="F1401" s="6">
        <f t="shared" ca="1" si="109"/>
        <v>-1.297093331761312E-3</v>
      </c>
      <c r="G1401" vm="887">
        <f t="shared" ca="1" si="105"/>
        <v>44397</v>
      </c>
      <c r="H1401" s="28">
        <f t="shared" ca="1" si="106"/>
        <v>0.19658775606588347</v>
      </c>
      <c r="I1401" s="28">
        <f t="shared" ca="1" si="107"/>
        <v>0.1830270504215398</v>
      </c>
    </row>
    <row r="1402" spans="1:9" x14ac:dyDescent="0.25">
      <c r="A1402" vm="889">
        <f ca="1"/>
        <v>44398</v>
      </c>
      <c r="B1402" vm="5962">
        <f ca="1"/>
        <v>33.619999999999997</v>
      </c>
      <c r="C1402" s="6">
        <f t="shared" ca="1" si="108"/>
        <v>9.6096096096096595E-3</v>
      </c>
      <c r="D1402" vm="889">
        <f ca="1"/>
        <v>44398</v>
      </c>
      <c r="E1402" vm="6087">
        <f ca="1"/>
        <v>168.76</v>
      </c>
      <c r="F1402" s="6">
        <f t="shared" ca="1" si="109"/>
        <v>-3.7192278174625892E-3</v>
      </c>
      <c r="G1402" vm="889">
        <f t="shared" ca="1" si="105"/>
        <v>44398</v>
      </c>
      <c r="H1402" s="28">
        <f t="shared" ca="1" si="106"/>
        <v>0.19921782412894051</v>
      </c>
      <c r="I1402" s="28">
        <f t="shared" ca="1" si="107"/>
        <v>0.1830270504215398</v>
      </c>
    </row>
    <row r="1403" spans="1:9" x14ac:dyDescent="0.25">
      <c r="A1403" vm="891">
        <f ca="1"/>
        <v>44399</v>
      </c>
      <c r="B1403" vm="6102">
        <f ca="1"/>
        <v>33.409999999999997</v>
      </c>
      <c r="C1403" s="6">
        <f t="shared" ca="1" si="108"/>
        <v>-6.2462819750148668E-3</v>
      </c>
      <c r="D1403" vm="891">
        <f ca="1"/>
        <v>44399</v>
      </c>
      <c r="E1403" vm="6103">
        <f ca="1"/>
        <v>169.09</v>
      </c>
      <c r="F1403" s="6">
        <f t="shared" ca="1" si="109"/>
        <v>1.9554396776488847E-3</v>
      </c>
      <c r="G1403" vm="891">
        <f t="shared" ca="1" si="105"/>
        <v>44399</v>
      </c>
      <c r="H1403" s="28">
        <f t="shared" ca="1" si="106"/>
        <v>0.19758708380152579</v>
      </c>
      <c r="I1403" s="28">
        <f t="shared" ca="1" si="107"/>
        <v>0.1830270504215398</v>
      </c>
    </row>
    <row r="1404" spans="1:9" x14ac:dyDescent="0.25">
      <c r="A1404" vm="893">
        <f ca="1"/>
        <v>44400</v>
      </c>
      <c r="B1404" vm="6104">
        <f ca="1"/>
        <v>33.15</v>
      </c>
      <c r="C1404" s="6">
        <f t="shared" ca="1" si="108"/>
        <v>-7.7821011673151474E-3</v>
      </c>
      <c r="D1404" vm="893">
        <f ca="1"/>
        <v>44400</v>
      </c>
      <c r="E1404" vm="6105">
        <f ca="1"/>
        <v>168.56</v>
      </c>
      <c r="F1404" s="6">
        <f t="shared" ca="1" si="109"/>
        <v>-3.1344254539003025E-3</v>
      </c>
      <c r="G1404" vm="893">
        <f t="shared" ca="1" si="105"/>
        <v>44400</v>
      </c>
      <c r="H1404" s="28">
        <f t="shared" ca="1" si="106"/>
        <v>0.19666587565258661</v>
      </c>
      <c r="I1404" s="28">
        <f t="shared" ca="1" si="107"/>
        <v>0.1830270504215398</v>
      </c>
    </row>
    <row r="1405" spans="1:9" x14ac:dyDescent="0.25">
      <c r="A1405" vm="895">
        <f ca="1"/>
        <v>44403</v>
      </c>
      <c r="B1405" vm="6106">
        <f ca="1"/>
        <v>33.5</v>
      </c>
      <c r="C1405" s="6">
        <f t="shared" ca="1" si="108"/>
        <v>1.0558069381598756E-2</v>
      </c>
      <c r="D1405" vm="895">
        <f ca="1"/>
        <v>44403</v>
      </c>
      <c r="E1405" vm="6107">
        <f ca="1"/>
        <v>168.16</v>
      </c>
      <c r="F1405" s="6">
        <f t="shared" ca="1" si="109"/>
        <v>-2.3730422401518902E-3</v>
      </c>
      <c r="G1405" vm="895">
        <f t="shared" ca="1" si="105"/>
        <v>44403</v>
      </c>
      <c r="H1405" s="28">
        <f t="shared" ca="1" si="106"/>
        <v>0.19921503330161752</v>
      </c>
      <c r="I1405" s="28">
        <f t="shared" ca="1" si="107"/>
        <v>0.1830270504215398</v>
      </c>
    </row>
    <row r="1406" spans="1:9" x14ac:dyDescent="0.25">
      <c r="A1406" vm="897">
        <f ca="1"/>
        <v>44404</v>
      </c>
      <c r="B1406" vm="6088">
        <f ca="1"/>
        <v>33.68</v>
      </c>
      <c r="C1406" s="6">
        <f t="shared" ca="1" si="108"/>
        <v>5.3731343283582866E-3</v>
      </c>
      <c r="D1406" vm="897">
        <f ca="1"/>
        <v>44404</v>
      </c>
      <c r="E1406" vm="6108">
        <f ca="1"/>
        <v>168.44</v>
      </c>
      <c r="F1406" s="6">
        <f t="shared" ca="1" si="109"/>
        <v>1.6650808753568835E-3</v>
      </c>
      <c r="G1406" vm="897">
        <f t="shared" ca="1" si="105"/>
        <v>44404</v>
      </c>
      <c r="H1406" s="28">
        <f t="shared" ca="1" si="106"/>
        <v>0.1999525053431489</v>
      </c>
      <c r="I1406" s="28">
        <f t="shared" ca="1" si="107"/>
        <v>0.1830270504215398</v>
      </c>
    </row>
    <row r="1407" spans="1:9" x14ac:dyDescent="0.25">
      <c r="A1407" vm="899">
        <f ca="1"/>
        <v>44405</v>
      </c>
      <c r="B1407" vm="6109">
        <f ca="1"/>
        <v>34.19</v>
      </c>
      <c r="C1407" s="6">
        <f t="shared" ca="1" si="108"/>
        <v>1.5142517814726864E-2</v>
      </c>
      <c r="D1407" vm="899">
        <f ca="1"/>
        <v>44405</v>
      </c>
      <c r="E1407" vm="6110">
        <f ca="1"/>
        <v>169.29</v>
      </c>
      <c r="F1407" s="6">
        <f t="shared" ca="1" si="109"/>
        <v>5.0463072904298745E-3</v>
      </c>
      <c r="G1407" vm="899">
        <f t="shared" ca="1" si="105"/>
        <v>44405</v>
      </c>
      <c r="H1407" s="28">
        <f t="shared" ca="1" si="106"/>
        <v>0.20196113178569319</v>
      </c>
      <c r="I1407" s="28">
        <f t="shared" ca="1" si="107"/>
        <v>0.1830270504215398</v>
      </c>
    </row>
    <row r="1408" spans="1:9" x14ac:dyDescent="0.25">
      <c r="A1408" vm="901">
        <f ca="1"/>
        <v>44406</v>
      </c>
      <c r="B1408" vm="6111">
        <f ca="1"/>
        <v>35.07</v>
      </c>
      <c r="C1408" s="6">
        <f t="shared" ca="1" si="108"/>
        <v>2.5738520035098134E-2</v>
      </c>
      <c r="D1408" vm="901">
        <f ca="1"/>
        <v>44406</v>
      </c>
      <c r="E1408" vm="6112">
        <f ca="1"/>
        <v>171.17</v>
      </c>
      <c r="F1408" s="6">
        <f t="shared" ca="1" si="109"/>
        <v>1.1105204087660248E-2</v>
      </c>
      <c r="G1408" vm="901">
        <f t="shared" ca="1" si="105"/>
        <v>44406</v>
      </c>
      <c r="H1408" s="28">
        <f t="shared" ca="1" si="106"/>
        <v>0.20488403341707076</v>
      </c>
      <c r="I1408" s="28">
        <f t="shared" ca="1" si="107"/>
        <v>0.1830270504215398</v>
      </c>
    </row>
    <row r="1409" spans="1:9" x14ac:dyDescent="0.25">
      <c r="A1409" vm="903">
        <f ca="1"/>
        <v>44407</v>
      </c>
      <c r="B1409" vm="6113">
        <f ca="1"/>
        <v>34.92</v>
      </c>
      <c r="C1409" s="6">
        <f t="shared" ca="1" si="108"/>
        <v>-4.2771599657827064E-3</v>
      </c>
      <c r="D1409" vm="903">
        <f ca="1"/>
        <v>44407</v>
      </c>
      <c r="E1409" vm="6114">
        <f ca="1"/>
        <v>169.82</v>
      </c>
      <c r="F1409" s="6">
        <f t="shared" ca="1" si="109"/>
        <v>-7.8868960682362266E-3</v>
      </c>
      <c r="G1409" vm="903">
        <f t="shared" ca="1" si="105"/>
        <v>44407</v>
      </c>
      <c r="H1409" s="28">
        <f t="shared" ca="1" si="106"/>
        <v>0.20562949004828643</v>
      </c>
      <c r="I1409" s="28">
        <f t="shared" ca="1" si="107"/>
        <v>0.1830270504215398</v>
      </c>
    </row>
    <row r="1410" spans="1:9" x14ac:dyDescent="0.25">
      <c r="A1410" vm="905">
        <f ca="1"/>
        <v>44410</v>
      </c>
      <c r="B1410" vm="5928">
        <f ca="1"/>
        <v>34.78</v>
      </c>
      <c r="C1410" s="6">
        <f t="shared" ca="1" si="108"/>
        <v>-4.0091638029782217E-3</v>
      </c>
      <c r="D1410" vm="905">
        <f ca="1"/>
        <v>44410</v>
      </c>
      <c r="E1410" vm="6099">
        <f ca="1"/>
        <v>169.61</v>
      </c>
      <c r="F1410" s="6">
        <f t="shared" ca="1" si="109"/>
        <v>-1.2366034624895494E-3</v>
      </c>
      <c r="G1410" vm="905">
        <f t="shared" ca="1" si="105"/>
        <v>44410</v>
      </c>
      <c r="H1410" s="28">
        <f t="shared" ca="1" si="106"/>
        <v>0.20505866399386827</v>
      </c>
      <c r="I1410" s="28">
        <f t="shared" ca="1" si="107"/>
        <v>0.1830270504215398</v>
      </c>
    </row>
    <row r="1411" spans="1:9" x14ac:dyDescent="0.25">
      <c r="A1411" vm="907">
        <f ca="1"/>
        <v>44411</v>
      </c>
      <c r="B1411" vm="5905">
        <f ca="1"/>
        <v>35.090000000000003</v>
      </c>
      <c r="C1411" s="6">
        <f t="shared" ca="1" si="108"/>
        <v>8.9131684876366801E-3</v>
      </c>
      <c r="D1411" vm="907">
        <f ca="1"/>
        <v>44411</v>
      </c>
      <c r="E1411" vm="6115">
        <f ca="1"/>
        <v>169.49</v>
      </c>
      <c r="F1411" s="6">
        <f t="shared" ca="1" si="109"/>
        <v>-7.0750545368791773E-4</v>
      </c>
      <c r="G1411" vm="907">
        <f t="shared" ca="1" si="105"/>
        <v>44411</v>
      </c>
      <c r="H1411" s="28">
        <f t="shared" ca="1" si="106"/>
        <v>0.20703286329576967</v>
      </c>
      <c r="I1411" s="28">
        <f t="shared" ca="1" si="107"/>
        <v>0.1830270504215398</v>
      </c>
    </row>
    <row r="1412" spans="1:9" x14ac:dyDescent="0.25">
      <c r="A1412" vm="909">
        <f ca="1"/>
        <v>44412</v>
      </c>
      <c r="B1412" vm="5928">
        <f ca="1"/>
        <v>34.78</v>
      </c>
      <c r="C1412" s="6">
        <f t="shared" ca="1" si="108"/>
        <v>-8.8344257623255151E-3</v>
      </c>
      <c r="D1412" vm="909">
        <f ca="1"/>
        <v>44412</v>
      </c>
      <c r="E1412" vm="6116">
        <f ca="1"/>
        <v>169.53</v>
      </c>
      <c r="F1412" s="6">
        <f t="shared" ca="1" si="109"/>
        <v>2.3600212401908571E-4</v>
      </c>
      <c r="G1412" vm="909">
        <f t="shared" ca="1" si="105"/>
        <v>44412</v>
      </c>
      <c r="H1412" s="28">
        <f t="shared" ca="1" si="106"/>
        <v>0.20515542971745415</v>
      </c>
      <c r="I1412" s="28">
        <f t="shared" ca="1" si="107"/>
        <v>0.1830270504215398</v>
      </c>
    </row>
    <row r="1413" spans="1:9" x14ac:dyDescent="0.25">
      <c r="A1413" vm="911">
        <f ca="1"/>
        <v>44413</v>
      </c>
      <c r="B1413" vm="6117">
        <f ca="1"/>
        <v>34.26</v>
      </c>
      <c r="C1413" s="6">
        <f t="shared" ca="1" si="108"/>
        <v>-1.4951121334100148E-2</v>
      </c>
      <c r="D1413" vm="911">
        <f ca="1"/>
        <v>44413</v>
      </c>
      <c r="E1413" vm="6118">
        <f ca="1"/>
        <v>168.86</v>
      </c>
      <c r="F1413" s="6">
        <f t="shared" ca="1" si="109"/>
        <v>-3.9521028726478002E-3</v>
      </c>
      <c r="G1413" vm="911">
        <f t="shared" ca="1" si="105"/>
        <v>44413</v>
      </c>
      <c r="H1413" s="28">
        <f t="shared" ca="1" si="106"/>
        <v>0.20288996802084563</v>
      </c>
      <c r="I1413" s="28">
        <f t="shared" ca="1" si="107"/>
        <v>0.1830270504215398</v>
      </c>
    </row>
    <row r="1414" spans="1:9" x14ac:dyDescent="0.25">
      <c r="A1414" vm="913">
        <f ca="1"/>
        <v>44414</v>
      </c>
      <c r="B1414" vm="6119">
        <f ca="1"/>
        <v>33.24</v>
      </c>
      <c r="C1414" s="6">
        <f t="shared" ca="1" si="108"/>
        <v>-2.977232924693507E-2</v>
      </c>
      <c r="D1414" vm="913">
        <f ca="1"/>
        <v>44414</v>
      </c>
      <c r="E1414" vm="6120">
        <f ca="1"/>
        <v>164.64</v>
      </c>
      <c r="F1414" s="6">
        <f t="shared" ca="1" si="109"/>
        <v>-2.4991116901575405E-2</v>
      </c>
      <c r="G1414" vm="913">
        <f t="shared" ref="G1414:G1477" ca="1" si="110">D1414</f>
        <v>44414</v>
      </c>
      <c r="H1414" s="28">
        <f t="shared" ref="H1414:H1477" ca="1" si="111">B1414/E1414</f>
        <v>0.20189504373177847</v>
      </c>
      <c r="I1414" s="28">
        <f t="shared" ref="I1414:I1477" ca="1" si="112">AVERAGE(H$5:H$2457)</f>
        <v>0.1830270504215398</v>
      </c>
    </row>
    <row r="1415" spans="1:9" x14ac:dyDescent="0.25">
      <c r="A1415" vm="915">
        <f ca="1"/>
        <v>44417</v>
      </c>
      <c r="B1415" vm="5623">
        <f ca="1"/>
        <v>32.43</v>
      </c>
      <c r="C1415" s="6">
        <f t="shared" ref="C1415:C1478" ca="1" si="113">B1415/B1414-1</f>
        <v>-2.4368231046931421E-2</v>
      </c>
      <c r="D1415" vm="915">
        <f ca="1"/>
        <v>44417</v>
      </c>
      <c r="E1415" vm="5597">
        <f ca="1"/>
        <v>161.72</v>
      </c>
      <c r="F1415" s="6">
        <f t="shared" ref="F1415:F1478" ca="1" si="114">E1415/E1414-1</f>
        <v>-1.7735665694849301E-2</v>
      </c>
      <c r="G1415" vm="915">
        <f t="shared" ca="1" si="110"/>
        <v>44417</v>
      </c>
      <c r="H1415" s="28">
        <f t="shared" ca="1" si="111"/>
        <v>0.20053178332921098</v>
      </c>
      <c r="I1415" s="28">
        <f t="shared" ca="1" si="112"/>
        <v>0.1830270504215398</v>
      </c>
    </row>
    <row r="1416" spans="1:9" x14ac:dyDescent="0.25">
      <c r="A1416" vm="917">
        <f ca="1"/>
        <v>44418</v>
      </c>
      <c r="B1416" vm="6121">
        <f ca="1"/>
        <v>32.020000000000003</v>
      </c>
      <c r="C1416" s="6">
        <f t="shared" ca="1" si="113"/>
        <v>-1.2642614862781287E-2</v>
      </c>
      <c r="D1416" vm="917">
        <f ca="1"/>
        <v>44418</v>
      </c>
      <c r="E1416" vm="6122">
        <f ca="1"/>
        <v>161.77000000000001</v>
      </c>
      <c r="F1416" s="6">
        <f t="shared" ca="1" si="114"/>
        <v>3.0917635419247524E-4</v>
      </c>
      <c r="G1416" vm="917">
        <f t="shared" ca="1" si="110"/>
        <v>44418</v>
      </c>
      <c r="H1416" s="28">
        <f t="shared" ca="1" si="111"/>
        <v>0.1979353402979539</v>
      </c>
      <c r="I1416" s="28">
        <f t="shared" ca="1" si="112"/>
        <v>0.1830270504215398</v>
      </c>
    </row>
    <row r="1417" spans="1:9" x14ac:dyDescent="0.25">
      <c r="A1417" vm="919">
        <f ca="1"/>
        <v>44419</v>
      </c>
      <c r="B1417" vm="6123">
        <f ca="1"/>
        <v>32.659999999999997</v>
      </c>
      <c r="C1417" s="6">
        <f t="shared" ca="1" si="113"/>
        <v>1.9987507807619931E-2</v>
      </c>
      <c r="D1417" vm="919">
        <f ca="1"/>
        <v>44419</v>
      </c>
      <c r="E1417" vm="6124">
        <f ca="1"/>
        <v>164</v>
      </c>
      <c r="F1417" s="6">
        <f t="shared" ca="1" si="114"/>
        <v>1.3785003399888751E-2</v>
      </c>
      <c r="G1417" vm="919">
        <f t="shared" ca="1" si="110"/>
        <v>44419</v>
      </c>
      <c r="H1417" s="28">
        <f t="shared" ca="1" si="111"/>
        <v>0.19914634146341462</v>
      </c>
      <c r="I1417" s="28">
        <f t="shared" ca="1" si="112"/>
        <v>0.1830270504215398</v>
      </c>
    </row>
    <row r="1418" spans="1:9" x14ac:dyDescent="0.25">
      <c r="A1418" vm="921">
        <f ca="1"/>
        <v>44420</v>
      </c>
      <c r="B1418" vm="6125">
        <f ca="1"/>
        <v>32.159999999999997</v>
      </c>
      <c r="C1418" s="6">
        <f t="shared" ca="1" si="113"/>
        <v>-1.5309246785058184E-2</v>
      </c>
      <c r="D1418" vm="921">
        <f ca="1"/>
        <v>44420</v>
      </c>
      <c r="E1418" vm="6126">
        <f ca="1"/>
        <v>164.04</v>
      </c>
      <c r="F1418" s="6">
        <f t="shared" ca="1" si="114"/>
        <v>2.4390243902439046E-4</v>
      </c>
      <c r="G1418" vm="921">
        <f t="shared" ca="1" si="110"/>
        <v>44420</v>
      </c>
      <c r="H1418" s="28">
        <f t="shared" ca="1" si="111"/>
        <v>0.19604974396488661</v>
      </c>
      <c r="I1418" s="28">
        <f t="shared" ca="1" si="112"/>
        <v>0.1830270504215398</v>
      </c>
    </row>
    <row r="1419" spans="1:9" x14ac:dyDescent="0.25">
      <c r="A1419" vm="923">
        <f ca="1"/>
        <v>44421</v>
      </c>
      <c r="B1419" vm="6127">
        <f ca="1"/>
        <v>32.82</v>
      </c>
      <c r="C1419" s="6">
        <f t="shared" ca="1" si="113"/>
        <v>2.0522388059701635E-2</v>
      </c>
      <c r="D1419" vm="923">
        <f ca="1"/>
        <v>44421</v>
      </c>
      <c r="E1419" vm="6128">
        <f ca="1"/>
        <v>166.39</v>
      </c>
      <c r="F1419" s="6">
        <f t="shared" ca="1" si="114"/>
        <v>1.4325774201414232E-2</v>
      </c>
      <c r="G1419" vm="923">
        <f t="shared" ca="1" si="110"/>
        <v>44421</v>
      </c>
      <c r="H1419" s="28">
        <f t="shared" ca="1" si="111"/>
        <v>0.19724743073502016</v>
      </c>
      <c r="I1419" s="28">
        <f t="shared" ca="1" si="112"/>
        <v>0.1830270504215398</v>
      </c>
    </row>
    <row r="1420" spans="1:9" x14ac:dyDescent="0.25">
      <c r="A1420" vm="925">
        <f ca="1"/>
        <v>44424</v>
      </c>
      <c r="B1420" vm="5617">
        <f ca="1"/>
        <v>32.64</v>
      </c>
      <c r="C1420" s="6">
        <f t="shared" ca="1" si="113"/>
        <v>-5.4844606946983232E-3</v>
      </c>
      <c r="D1420" vm="925">
        <f ca="1"/>
        <v>44424</v>
      </c>
      <c r="E1420" vm="6129">
        <f ca="1"/>
        <v>167.22</v>
      </c>
      <c r="F1420" s="6">
        <f t="shared" ca="1" si="114"/>
        <v>4.988280545705992E-3</v>
      </c>
      <c r="G1420" vm="925">
        <f t="shared" ca="1" si="110"/>
        <v>44424</v>
      </c>
      <c r="H1420" s="28">
        <f t="shared" ca="1" si="111"/>
        <v>0.1951919626838895</v>
      </c>
      <c r="I1420" s="28">
        <f t="shared" ca="1" si="112"/>
        <v>0.1830270504215398</v>
      </c>
    </row>
    <row r="1421" spans="1:9" x14ac:dyDescent="0.25">
      <c r="A1421" vm="927">
        <f ca="1"/>
        <v>44425</v>
      </c>
      <c r="B1421" vm="6130">
        <f ca="1"/>
        <v>32.25</v>
      </c>
      <c r="C1421" s="6">
        <f t="shared" ca="1" si="113"/>
        <v>-1.1948529411764719E-2</v>
      </c>
      <c r="D1421" vm="927">
        <f ca="1"/>
        <v>44425</v>
      </c>
      <c r="E1421" vm="6131">
        <f ca="1"/>
        <v>166.97</v>
      </c>
      <c r="F1421" s="6">
        <f t="shared" ca="1" si="114"/>
        <v>-1.4950364788900439E-3</v>
      </c>
      <c r="G1421" vm="927">
        <f t="shared" ca="1" si="110"/>
        <v>44425</v>
      </c>
      <c r="H1421" s="28">
        <f t="shared" ca="1" si="111"/>
        <v>0.19314846978499131</v>
      </c>
      <c r="I1421" s="28">
        <f t="shared" ca="1" si="112"/>
        <v>0.1830270504215398</v>
      </c>
    </row>
    <row r="1422" spans="1:9" x14ac:dyDescent="0.25">
      <c r="A1422" vm="929">
        <f ca="1"/>
        <v>44426</v>
      </c>
      <c r="B1422" vm="6132">
        <f ca="1"/>
        <v>31.49</v>
      </c>
      <c r="C1422" s="6">
        <f t="shared" ca="1" si="113"/>
        <v>-2.356589147286825E-2</v>
      </c>
      <c r="D1422" vm="929">
        <f ca="1"/>
        <v>44426</v>
      </c>
      <c r="E1422" vm="6133">
        <f ca="1"/>
        <v>167.1</v>
      </c>
      <c r="F1422" s="6">
        <f t="shared" ca="1" si="114"/>
        <v>7.7858297897814843E-4</v>
      </c>
      <c r="G1422" vm="929">
        <f t="shared" ca="1" si="110"/>
        <v>44426</v>
      </c>
      <c r="H1422" s="28">
        <f t="shared" ca="1" si="111"/>
        <v>0.18845002992220228</v>
      </c>
      <c r="I1422" s="28">
        <f t="shared" ca="1" si="112"/>
        <v>0.1830270504215398</v>
      </c>
    </row>
    <row r="1423" spans="1:9" x14ac:dyDescent="0.25">
      <c r="A1423" vm="931">
        <f ca="1"/>
        <v>44427</v>
      </c>
      <c r="B1423" vm="6134">
        <f ca="1"/>
        <v>30.96</v>
      </c>
      <c r="C1423" s="6">
        <f t="shared" ca="1" si="113"/>
        <v>-1.6830739917434001E-2</v>
      </c>
      <c r="D1423" vm="931">
        <f ca="1"/>
        <v>44427</v>
      </c>
      <c r="E1423" vm="6135">
        <f ca="1"/>
        <v>166.61</v>
      </c>
      <c r="F1423" s="6">
        <f t="shared" ca="1" si="114"/>
        <v>-2.9323758228604335E-3</v>
      </c>
      <c r="G1423" vm="931">
        <f t="shared" ca="1" si="110"/>
        <v>44427</v>
      </c>
      <c r="H1423" s="28">
        <f t="shared" ca="1" si="111"/>
        <v>0.18582317988115959</v>
      </c>
      <c r="I1423" s="28">
        <f t="shared" ca="1" si="112"/>
        <v>0.1830270504215398</v>
      </c>
    </row>
    <row r="1424" spans="1:9" x14ac:dyDescent="0.25">
      <c r="A1424" vm="933">
        <f ca="1"/>
        <v>44428</v>
      </c>
      <c r="B1424" vm="6136">
        <f ca="1"/>
        <v>30.85</v>
      </c>
      <c r="C1424" s="6">
        <f t="shared" ca="1" si="113"/>
        <v>-3.5529715762273595E-3</v>
      </c>
      <c r="D1424" vm="933">
        <f ca="1"/>
        <v>44428</v>
      </c>
      <c r="E1424" vm="6137">
        <f ca="1"/>
        <v>166.7</v>
      </c>
      <c r="F1424" s="6">
        <f t="shared" ca="1" si="114"/>
        <v>5.4018366244501514E-4</v>
      </c>
      <c r="G1424" vm="933">
        <f t="shared" ca="1" si="110"/>
        <v>44428</v>
      </c>
      <c r="H1424" s="28">
        <f t="shared" ca="1" si="111"/>
        <v>0.18506298740251953</v>
      </c>
      <c r="I1424" s="28">
        <f t="shared" ca="1" si="112"/>
        <v>0.1830270504215398</v>
      </c>
    </row>
    <row r="1425" spans="1:9" x14ac:dyDescent="0.25">
      <c r="A1425" vm="935">
        <f ca="1"/>
        <v>44431</v>
      </c>
      <c r="B1425" vm="6138">
        <f ca="1"/>
        <v>32.119999999999997</v>
      </c>
      <c r="C1425" s="6">
        <f t="shared" ca="1" si="113"/>
        <v>4.1166936790923758E-2</v>
      </c>
      <c r="D1425" vm="935">
        <f ca="1"/>
        <v>44431</v>
      </c>
      <c r="E1425" vm="5662">
        <f ca="1"/>
        <v>168.73</v>
      </c>
      <c r="F1425" s="6">
        <f t="shared" ca="1" si="114"/>
        <v>1.2177564487102499E-2</v>
      </c>
      <c r="G1425" vm="935">
        <f t="shared" ca="1" si="110"/>
        <v>44431</v>
      </c>
      <c r="H1425" s="28">
        <f t="shared" ca="1" si="111"/>
        <v>0.19036330231731169</v>
      </c>
      <c r="I1425" s="28">
        <f t="shared" ca="1" si="112"/>
        <v>0.1830270504215398</v>
      </c>
    </row>
    <row r="1426" spans="1:9" x14ac:dyDescent="0.25">
      <c r="A1426" vm="937">
        <f ca="1"/>
        <v>44432</v>
      </c>
      <c r="B1426" vm="6139">
        <f ca="1"/>
        <v>32.11</v>
      </c>
      <c r="C1426" s="6">
        <f t="shared" ca="1" si="113"/>
        <v>-3.1133250311321525E-4</v>
      </c>
      <c r="D1426" vm="937">
        <f ca="1"/>
        <v>44432</v>
      </c>
      <c r="E1426" vm="6089">
        <f ca="1"/>
        <v>168.65</v>
      </c>
      <c r="F1426" s="6">
        <f t="shared" ca="1" si="114"/>
        <v>-4.7413026729081764E-4</v>
      </c>
      <c r="G1426" vm="937">
        <f t="shared" ca="1" si="110"/>
        <v>44432</v>
      </c>
      <c r="H1426" s="28">
        <f t="shared" ca="1" si="111"/>
        <v>0.19039430773791877</v>
      </c>
      <c r="I1426" s="28">
        <f t="shared" ca="1" si="112"/>
        <v>0.1830270504215398</v>
      </c>
    </row>
    <row r="1427" spans="1:9" x14ac:dyDescent="0.25">
      <c r="A1427" vm="939">
        <f ca="1"/>
        <v>44433</v>
      </c>
      <c r="B1427" vm="6140">
        <f ca="1"/>
        <v>31.68</v>
      </c>
      <c r="C1427" s="6">
        <f t="shared" ca="1" si="113"/>
        <v>-1.3391466832762378E-2</v>
      </c>
      <c r="D1427" vm="939">
        <f ca="1"/>
        <v>44433</v>
      </c>
      <c r="E1427" vm="6141">
        <f ca="1"/>
        <v>167.48</v>
      </c>
      <c r="F1427" s="6">
        <f t="shared" ca="1" si="114"/>
        <v>-6.9374444115032352E-3</v>
      </c>
      <c r="G1427" vm="939">
        <f t="shared" ca="1" si="110"/>
        <v>44433</v>
      </c>
      <c r="H1427" s="28">
        <f t="shared" ca="1" si="111"/>
        <v>0.18915691425841893</v>
      </c>
      <c r="I1427" s="28">
        <f t="shared" ca="1" si="112"/>
        <v>0.1830270504215398</v>
      </c>
    </row>
    <row r="1428" spans="1:9" x14ac:dyDescent="0.25">
      <c r="A1428" vm="941">
        <f ca="1"/>
        <v>44434</v>
      </c>
      <c r="B1428" vm="6142">
        <f ca="1"/>
        <v>31.48</v>
      </c>
      <c r="C1428" s="6">
        <f t="shared" ca="1" si="113"/>
        <v>-6.3131313131312705E-3</v>
      </c>
      <c r="D1428" vm="941">
        <f ca="1"/>
        <v>44434</v>
      </c>
      <c r="E1428" vm="6143">
        <f ca="1"/>
        <v>167.67</v>
      </c>
      <c r="F1428" s="6">
        <f t="shared" ca="1" si="114"/>
        <v>1.1344638165751153E-3</v>
      </c>
      <c r="G1428" vm="941">
        <f t="shared" ca="1" si="110"/>
        <v>44434</v>
      </c>
      <c r="H1428" s="28">
        <f t="shared" ca="1" si="111"/>
        <v>0.187749746525914</v>
      </c>
      <c r="I1428" s="28">
        <f t="shared" ca="1" si="112"/>
        <v>0.1830270504215398</v>
      </c>
    </row>
    <row r="1429" spans="1:9" x14ac:dyDescent="0.25">
      <c r="A1429" vm="943">
        <f ca="1"/>
        <v>44435</v>
      </c>
      <c r="B1429" vm="6144">
        <f ca="1"/>
        <v>32.61</v>
      </c>
      <c r="C1429" s="6">
        <f t="shared" ca="1" si="113"/>
        <v>3.5895806861499402E-2</v>
      </c>
      <c r="D1429" vm="943">
        <f ca="1"/>
        <v>44435</v>
      </c>
      <c r="E1429" vm="5658">
        <f ca="1"/>
        <v>170.19</v>
      </c>
      <c r="F1429" s="6">
        <f t="shared" ca="1" si="114"/>
        <v>1.5029522275899154E-2</v>
      </c>
      <c r="G1429" vm="943">
        <f t="shared" ca="1" si="110"/>
        <v>44435</v>
      </c>
      <c r="H1429" s="28">
        <f t="shared" ca="1" si="111"/>
        <v>0.19160937775427464</v>
      </c>
      <c r="I1429" s="28">
        <f t="shared" ca="1" si="112"/>
        <v>0.1830270504215398</v>
      </c>
    </row>
    <row r="1430" spans="1:9" x14ac:dyDescent="0.25">
      <c r="A1430" vm="945">
        <f ca="1"/>
        <v>44438</v>
      </c>
      <c r="B1430" vm="6145">
        <f ca="1"/>
        <v>32.17</v>
      </c>
      <c r="C1430" s="6">
        <f t="shared" ca="1" si="113"/>
        <v>-1.3492793621588395E-2</v>
      </c>
      <c r="D1430" vm="945">
        <f ca="1"/>
        <v>44438</v>
      </c>
      <c r="E1430" vm="6146">
        <f ca="1"/>
        <v>169.35</v>
      </c>
      <c r="F1430" s="6">
        <f t="shared" ca="1" si="114"/>
        <v>-4.9356601445443848E-3</v>
      </c>
      <c r="G1430" vm="945">
        <f t="shared" ca="1" si="110"/>
        <v>44438</v>
      </c>
      <c r="H1430" s="28">
        <f t="shared" ca="1" si="111"/>
        <v>0.18996161795098909</v>
      </c>
      <c r="I1430" s="28">
        <f t="shared" ca="1" si="112"/>
        <v>0.1830270504215398</v>
      </c>
    </row>
    <row r="1431" spans="1:9" x14ac:dyDescent="0.25">
      <c r="A1431" vm="947">
        <f ca="1"/>
        <v>44439</v>
      </c>
      <c r="B1431" vm="6147">
        <f ca="1"/>
        <v>32.6</v>
      </c>
      <c r="C1431" s="6">
        <f t="shared" ca="1" si="113"/>
        <v>1.3366490519117091E-2</v>
      </c>
      <c r="D1431" vm="947">
        <f ca="1"/>
        <v>44439</v>
      </c>
      <c r="E1431" vm="6148">
        <f ca="1"/>
        <v>169.69</v>
      </c>
      <c r="F1431" s="6">
        <f t="shared" ca="1" si="114"/>
        <v>2.0076764098022615E-3</v>
      </c>
      <c r="G1431" vm="947">
        <f t="shared" ca="1" si="110"/>
        <v>44439</v>
      </c>
      <c r="H1431" s="28">
        <f t="shared" ca="1" si="111"/>
        <v>0.19211503329601037</v>
      </c>
      <c r="I1431" s="28">
        <f t="shared" ca="1" si="112"/>
        <v>0.1830270504215398</v>
      </c>
    </row>
    <row r="1432" spans="1:9" x14ac:dyDescent="0.25">
      <c r="A1432" vm="949">
        <f ca="1"/>
        <v>44440</v>
      </c>
      <c r="B1432" vm="6149">
        <f ca="1"/>
        <v>32.380000000000003</v>
      </c>
      <c r="C1432" s="6">
        <f t="shared" ca="1" si="113"/>
        <v>-6.7484662576686727E-3</v>
      </c>
      <c r="D1432" vm="949">
        <f ca="1"/>
        <v>44440</v>
      </c>
      <c r="E1432" vm="6150">
        <f ca="1"/>
        <v>169.7</v>
      </c>
      <c r="F1432" s="6">
        <f t="shared" ca="1" si="114"/>
        <v>5.8930991808647804E-5</v>
      </c>
      <c r="G1432" vm="949">
        <f t="shared" ca="1" si="110"/>
        <v>44440</v>
      </c>
      <c r="H1432" s="28">
        <f t="shared" ca="1" si="111"/>
        <v>0.1908073070123748</v>
      </c>
      <c r="I1432" s="28">
        <f t="shared" ca="1" si="112"/>
        <v>0.1830270504215398</v>
      </c>
    </row>
    <row r="1433" spans="1:9" x14ac:dyDescent="0.25">
      <c r="A1433" vm="951">
        <f ca="1"/>
        <v>44441</v>
      </c>
      <c r="B1433" vm="5977">
        <f ca="1"/>
        <v>32.5</v>
      </c>
      <c r="C1433" s="6">
        <f t="shared" ca="1" si="113"/>
        <v>3.7059913526866772E-3</v>
      </c>
      <c r="D1433" vm="951">
        <f ca="1"/>
        <v>44441</v>
      </c>
      <c r="E1433" vm="6151">
        <f ca="1"/>
        <v>169.25</v>
      </c>
      <c r="F1433" s="6">
        <f t="shared" ca="1" si="114"/>
        <v>-2.6517383618148704E-3</v>
      </c>
      <c r="G1433" vm="951">
        <f t="shared" ca="1" si="110"/>
        <v>44441</v>
      </c>
      <c r="H1433" s="28">
        <f t="shared" ca="1" si="111"/>
        <v>0.19202363367799113</v>
      </c>
      <c r="I1433" s="28">
        <f t="shared" ca="1" si="112"/>
        <v>0.1830270504215398</v>
      </c>
    </row>
    <row r="1434" spans="1:9" x14ac:dyDescent="0.25">
      <c r="A1434" vm="953">
        <f ca="1"/>
        <v>44442</v>
      </c>
      <c r="B1434" vm="6152">
        <f ca="1"/>
        <v>33.28</v>
      </c>
      <c r="C1434" s="6">
        <f t="shared" ca="1" si="113"/>
        <v>2.4000000000000021E-2</v>
      </c>
      <c r="D1434" vm="953">
        <f ca="1"/>
        <v>44442</v>
      </c>
      <c r="E1434" vm="6153">
        <f ca="1"/>
        <v>171.06</v>
      </c>
      <c r="F1434" s="6">
        <f t="shared" ca="1" si="114"/>
        <v>1.0694239290989671E-2</v>
      </c>
      <c r="G1434" vm="953">
        <f t="shared" ca="1" si="110"/>
        <v>44442</v>
      </c>
      <c r="H1434" s="28">
        <f t="shared" ca="1" si="111"/>
        <v>0.19455161931486029</v>
      </c>
      <c r="I1434" s="28">
        <f t="shared" ca="1" si="112"/>
        <v>0.1830270504215398</v>
      </c>
    </row>
    <row r="1435" spans="1:9" x14ac:dyDescent="0.25">
      <c r="A1435" vm="955">
        <f ca="1"/>
        <v>44446</v>
      </c>
      <c r="B1435" vm="6154">
        <f ca="1"/>
        <v>32.35</v>
      </c>
      <c r="C1435" s="6">
        <f t="shared" ca="1" si="113"/>
        <v>-2.7944711538461564E-2</v>
      </c>
      <c r="D1435" vm="955">
        <f ca="1"/>
        <v>44446</v>
      </c>
      <c r="E1435" vm="6155">
        <f ca="1"/>
        <v>167.71</v>
      </c>
      <c r="F1435" s="6">
        <f t="shared" ca="1" si="114"/>
        <v>-1.9583771775985026E-2</v>
      </c>
      <c r="G1435" vm="955">
        <f t="shared" ca="1" si="110"/>
        <v>44446</v>
      </c>
      <c r="H1435" s="28">
        <f t="shared" ca="1" si="111"/>
        <v>0.19289249299385844</v>
      </c>
      <c r="I1435" s="28">
        <f t="shared" ca="1" si="112"/>
        <v>0.1830270504215398</v>
      </c>
    </row>
    <row r="1436" spans="1:9" x14ac:dyDescent="0.25">
      <c r="A1436" vm="957">
        <f ca="1"/>
        <v>44447</v>
      </c>
      <c r="B1436" vm="6156">
        <f ca="1"/>
        <v>32.19</v>
      </c>
      <c r="C1436" s="6">
        <f t="shared" ca="1" si="113"/>
        <v>-4.9459041731068076E-3</v>
      </c>
      <c r="D1436" vm="957">
        <f ca="1"/>
        <v>44447</v>
      </c>
      <c r="E1436" vm="6084">
        <f ca="1"/>
        <v>167.29</v>
      </c>
      <c r="F1436" s="6">
        <f t="shared" ca="1" si="114"/>
        <v>-2.5043229384056342E-3</v>
      </c>
      <c r="G1436" vm="957">
        <f t="shared" ca="1" si="110"/>
        <v>44447</v>
      </c>
      <c r="H1436" s="28">
        <f t="shared" ca="1" si="111"/>
        <v>0.19242034789885826</v>
      </c>
      <c r="I1436" s="28">
        <f t="shared" ca="1" si="112"/>
        <v>0.1830270504215398</v>
      </c>
    </row>
    <row r="1437" spans="1:9" x14ac:dyDescent="0.25">
      <c r="A1437" vm="959">
        <f ca="1"/>
        <v>44448</v>
      </c>
      <c r="B1437" vm="5947">
        <f ca="1"/>
        <v>31.96</v>
      </c>
      <c r="C1437" s="6">
        <f t="shared" ca="1" si="113"/>
        <v>-7.1450761105932292E-3</v>
      </c>
      <c r="D1437" vm="959">
        <f ca="1"/>
        <v>44448</v>
      </c>
      <c r="E1437" vm="6157">
        <f ca="1"/>
        <v>168.03</v>
      </c>
      <c r="F1437" s="6">
        <f t="shared" ca="1" si="114"/>
        <v>4.4234562735370186E-3</v>
      </c>
      <c r="G1437" vm="959">
        <f t="shared" ca="1" si="110"/>
        <v>44448</v>
      </c>
      <c r="H1437" s="28">
        <f t="shared" ca="1" si="111"/>
        <v>0.19020413021484259</v>
      </c>
      <c r="I1437" s="28">
        <f t="shared" ca="1" si="112"/>
        <v>0.1830270504215398</v>
      </c>
    </row>
    <row r="1438" spans="1:9" x14ac:dyDescent="0.25">
      <c r="A1438" vm="961">
        <f ca="1"/>
        <v>44449</v>
      </c>
      <c r="B1438" vm="6158">
        <f ca="1"/>
        <v>31.5</v>
      </c>
      <c r="C1438" s="6">
        <f t="shared" ca="1" si="113"/>
        <v>-1.4392991239048802E-2</v>
      </c>
      <c r="D1438" vm="961">
        <f ca="1"/>
        <v>44449</v>
      </c>
      <c r="E1438" vm="6159">
        <f ca="1"/>
        <v>167.18</v>
      </c>
      <c r="F1438" s="6">
        <f t="shared" ca="1" si="114"/>
        <v>-5.0586204844372817E-3</v>
      </c>
      <c r="G1438" vm="961">
        <f t="shared" ca="1" si="110"/>
        <v>44449</v>
      </c>
      <c r="H1438" s="28">
        <f t="shared" ca="1" si="111"/>
        <v>0.18841966742433305</v>
      </c>
      <c r="I1438" s="28">
        <f t="shared" ca="1" si="112"/>
        <v>0.1830270504215398</v>
      </c>
    </row>
    <row r="1439" spans="1:9" x14ac:dyDescent="0.25">
      <c r="A1439" vm="963">
        <f ca="1"/>
        <v>44452</v>
      </c>
      <c r="B1439" vm="6139">
        <f ca="1"/>
        <v>32.11</v>
      </c>
      <c r="C1439" s="6">
        <f t="shared" ca="1" si="113"/>
        <v>1.9365079365079252E-2</v>
      </c>
      <c r="D1439" vm="963">
        <f ca="1"/>
        <v>44452</v>
      </c>
      <c r="E1439" vm="6160">
        <f ca="1"/>
        <v>167.74</v>
      </c>
      <c r="F1439" s="6">
        <f t="shared" ca="1" si="114"/>
        <v>3.3496829764325664E-3</v>
      </c>
      <c r="G1439" vm="963">
        <f t="shared" ca="1" si="110"/>
        <v>44452</v>
      </c>
      <c r="H1439" s="28">
        <f t="shared" ca="1" si="111"/>
        <v>0.19142720877548586</v>
      </c>
      <c r="I1439" s="28">
        <f t="shared" ca="1" si="112"/>
        <v>0.1830270504215398</v>
      </c>
    </row>
    <row r="1440" spans="1:9" x14ac:dyDescent="0.25">
      <c r="A1440" vm="965">
        <f ca="1"/>
        <v>44453</v>
      </c>
      <c r="B1440" vm="6161">
        <f ca="1"/>
        <v>32.270000000000003</v>
      </c>
      <c r="C1440" s="6">
        <f t="shared" ca="1" si="113"/>
        <v>4.982871379632714E-3</v>
      </c>
      <c r="D1440" vm="965">
        <f ca="1"/>
        <v>44453</v>
      </c>
      <c r="E1440" vm="6162">
        <f ca="1"/>
        <v>168.82</v>
      </c>
      <c r="F1440" s="6">
        <f t="shared" ca="1" si="114"/>
        <v>6.4385358292595729E-3</v>
      </c>
      <c r="G1440" vm="965">
        <f t="shared" ca="1" si="110"/>
        <v>44453</v>
      </c>
      <c r="H1440" s="28">
        <f t="shared" ca="1" si="111"/>
        <v>0.19115033763772069</v>
      </c>
      <c r="I1440" s="28">
        <f t="shared" ca="1" si="112"/>
        <v>0.1830270504215398</v>
      </c>
    </row>
    <row r="1441" spans="1:9" x14ac:dyDescent="0.25">
      <c r="A1441" vm="967">
        <f ca="1"/>
        <v>44454</v>
      </c>
      <c r="B1441" vm="5559">
        <f ca="1"/>
        <v>32.26</v>
      </c>
      <c r="C1441" s="6">
        <f t="shared" ca="1" si="113"/>
        <v>-3.098853424234882E-4</v>
      </c>
      <c r="D1441" vm="967">
        <f ca="1"/>
        <v>44454</v>
      </c>
      <c r="E1441" vm="6163">
        <f ca="1"/>
        <v>167.83</v>
      </c>
      <c r="F1441" s="6">
        <f t="shared" ca="1" si="114"/>
        <v>-5.8642340954861982E-3</v>
      </c>
      <c r="G1441" vm="967">
        <f t="shared" ca="1" si="110"/>
        <v>44454</v>
      </c>
      <c r="H1441" s="28">
        <f t="shared" ca="1" si="111"/>
        <v>0.19221831615325027</v>
      </c>
      <c r="I1441" s="28">
        <f t="shared" ca="1" si="112"/>
        <v>0.1830270504215398</v>
      </c>
    </row>
    <row r="1442" spans="1:9" x14ac:dyDescent="0.25">
      <c r="A1442" vm="969">
        <f ca="1"/>
        <v>44455</v>
      </c>
      <c r="B1442" vm="5541">
        <f ca="1"/>
        <v>30.92</v>
      </c>
      <c r="C1442" s="6">
        <f t="shared" ca="1" si="113"/>
        <v>-4.1537507749534908E-2</v>
      </c>
      <c r="D1442" vm="969">
        <f ca="1"/>
        <v>44455</v>
      </c>
      <c r="E1442" vm="5626">
        <f ca="1"/>
        <v>164.03</v>
      </c>
      <c r="F1442" s="6">
        <f t="shared" ca="1" si="114"/>
        <v>-2.2641959125305422E-2</v>
      </c>
      <c r="G1442" vm="969">
        <f t="shared" ca="1" si="110"/>
        <v>44455</v>
      </c>
      <c r="H1442" s="28">
        <f t="shared" ca="1" si="111"/>
        <v>0.18850210327379138</v>
      </c>
      <c r="I1442" s="28">
        <f t="shared" ca="1" si="112"/>
        <v>0.1830270504215398</v>
      </c>
    </row>
    <row r="1443" spans="1:9" x14ac:dyDescent="0.25">
      <c r="A1443" vm="971">
        <f ca="1"/>
        <v>44456</v>
      </c>
      <c r="B1443" vm="6164">
        <f ca="1"/>
        <v>30.58</v>
      </c>
      <c r="C1443" s="6">
        <f t="shared" ca="1" si="113"/>
        <v>-1.099611901681774E-2</v>
      </c>
      <c r="D1443" vm="971">
        <f ca="1"/>
        <v>44456</v>
      </c>
      <c r="E1443" vm="6165">
        <f ca="1"/>
        <v>163.77000000000001</v>
      </c>
      <c r="F1443" s="6">
        <f t="shared" ca="1" si="114"/>
        <v>-1.5850759007498549E-3</v>
      </c>
      <c r="G1443" vm="971">
        <f t="shared" ca="1" si="110"/>
        <v>44456</v>
      </c>
      <c r="H1443" s="28">
        <f t="shared" ca="1" si="111"/>
        <v>0.18672528546131767</v>
      </c>
      <c r="I1443" s="28">
        <f t="shared" ca="1" si="112"/>
        <v>0.1830270504215398</v>
      </c>
    </row>
    <row r="1444" spans="1:9" x14ac:dyDescent="0.25">
      <c r="A1444" vm="973">
        <f ca="1"/>
        <v>44459</v>
      </c>
      <c r="B1444" vm="6166">
        <f ca="1"/>
        <v>30.45</v>
      </c>
      <c r="C1444" s="6">
        <f t="shared" ca="1" si="113"/>
        <v>-4.2511445389142866E-3</v>
      </c>
      <c r="D1444" vm="973">
        <f ca="1"/>
        <v>44459</v>
      </c>
      <c r="E1444" vm="6167">
        <f ca="1"/>
        <v>164.94</v>
      </c>
      <c r="F1444" s="6">
        <f t="shared" ca="1" si="114"/>
        <v>7.1441655980948315E-3</v>
      </c>
      <c r="G1444" vm="973">
        <f t="shared" ca="1" si="110"/>
        <v>44459</v>
      </c>
      <c r="H1444" s="28">
        <f t="shared" ca="1" si="111"/>
        <v>0.18461258639505274</v>
      </c>
      <c r="I1444" s="28">
        <f t="shared" ca="1" si="112"/>
        <v>0.1830270504215398</v>
      </c>
    </row>
    <row r="1445" spans="1:9" x14ac:dyDescent="0.25">
      <c r="A1445" vm="975">
        <f ca="1"/>
        <v>44460</v>
      </c>
      <c r="B1445" vm="6168">
        <f ca="1"/>
        <v>30.47</v>
      </c>
      <c r="C1445" s="6">
        <f t="shared" ca="1" si="113"/>
        <v>6.568144499179418E-4</v>
      </c>
      <c r="D1445" vm="975">
        <f ca="1"/>
        <v>44460</v>
      </c>
      <c r="E1445" vm="6076">
        <f ca="1"/>
        <v>166.04</v>
      </c>
      <c r="F1445" s="6">
        <f t="shared" ca="1" si="114"/>
        <v>6.6690917909542069E-3</v>
      </c>
      <c r="G1445" vm="975">
        <f t="shared" ca="1" si="110"/>
        <v>44460</v>
      </c>
      <c r="H1445" s="28">
        <f t="shared" ca="1" si="111"/>
        <v>0.18350999759094194</v>
      </c>
      <c r="I1445" s="28">
        <f t="shared" ca="1" si="112"/>
        <v>0.1830270504215398</v>
      </c>
    </row>
    <row r="1446" spans="1:9" x14ac:dyDescent="0.25">
      <c r="A1446" vm="977">
        <f ca="1"/>
        <v>44461</v>
      </c>
      <c r="B1446" vm="3427">
        <f ca="1"/>
        <v>30.5</v>
      </c>
      <c r="C1446" s="6">
        <f t="shared" ca="1" si="113"/>
        <v>9.8457499179516184E-4</v>
      </c>
      <c r="D1446" vm="977">
        <f ca="1"/>
        <v>44461</v>
      </c>
      <c r="E1446" vm="6169">
        <f ca="1"/>
        <v>165.42</v>
      </c>
      <c r="F1446" s="6">
        <f t="shared" ca="1" si="114"/>
        <v>-3.7340399903638133E-3</v>
      </c>
      <c r="G1446" vm="977">
        <f t="shared" ca="1" si="110"/>
        <v>44461</v>
      </c>
      <c r="H1446" s="28">
        <f t="shared" ca="1" si="111"/>
        <v>0.18437915608753477</v>
      </c>
      <c r="I1446" s="28">
        <f t="shared" ca="1" si="112"/>
        <v>0.1830270504215398</v>
      </c>
    </row>
    <row r="1447" spans="1:9" x14ac:dyDescent="0.25">
      <c r="A1447" vm="979">
        <f ca="1"/>
        <v>44462</v>
      </c>
      <c r="B1447" vm="6170">
        <f ca="1"/>
        <v>29.89</v>
      </c>
      <c r="C1447" s="6">
        <f t="shared" ca="1" si="113"/>
        <v>-2.0000000000000018E-2</v>
      </c>
      <c r="D1447" vm="979">
        <f ca="1"/>
        <v>44462</v>
      </c>
      <c r="E1447" vm="5966">
        <f ca="1"/>
        <v>163.51</v>
      </c>
      <c r="F1447" s="6">
        <f t="shared" ca="1" si="114"/>
        <v>-1.1546366823842358E-2</v>
      </c>
      <c r="G1447" vm="979">
        <f t="shared" ca="1" si="110"/>
        <v>44462</v>
      </c>
      <c r="H1447" s="28">
        <f t="shared" ca="1" si="111"/>
        <v>0.18280227509020858</v>
      </c>
      <c r="I1447" s="28">
        <f t="shared" ca="1" si="112"/>
        <v>0.1830270504215398</v>
      </c>
    </row>
    <row r="1448" spans="1:9" x14ac:dyDescent="0.25">
      <c r="A1448" vm="981">
        <f ca="1"/>
        <v>44463</v>
      </c>
      <c r="B1448" vm="6171">
        <f ca="1"/>
        <v>29.68</v>
      </c>
      <c r="C1448" s="6">
        <f t="shared" ca="1" si="113"/>
        <v>-7.0257611241217877E-3</v>
      </c>
      <c r="D1448" vm="981">
        <f ca="1"/>
        <v>44463</v>
      </c>
      <c r="E1448" vm="6172">
        <f ca="1"/>
        <v>163.30000000000001</v>
      </c>
      <c r="F1448" s="6">
        <f t="shared" ca="1" si="114"/>
        <v>-1.2843251177296899E-3</v>
      </c>
      <c r="G1448" vm="981">
        <f t="shared" ca="1" si="110"/>
        <v>44463</v>
      </c>
      <c r="H1448" s="28">
        <f t="shared" ca="1" si="111"/>
        <v>0.18175137783221065</v>
      </c>
      <c r="I1448" s="28">
        <f t="shared" ca="1" si="112"/>
        <v>0.1830270504215398</v>
      </c>
    </row>
    <row r="1449" spans="1:9" x14ac:dyDescent="0.25">
      <c r="A1449" vm="983">
        <f ca="1"/>
        <v>44466</v>
      </c>
      <c r="B1449" vm="6171">
        <f ca="1"/>
        <v>29.68</v>
      </c>
      <c r="C1449" s="6">
        <f t="shared" ca="1" si="113"/>
        <v>0</v>
      </c>
      <c r="D1449" vm="983">
        <f ca="1"/>
        <v>44466</v>
      </c>
      <c r="E1449" vm="6173">
        <f ca="1"/>
        <v>163.63999999999999</v>
      </c>
      <c r="F1449" s="6">
        <f t="shared" ca="1" si="114"/>
        <v>2.0820575627678028E-3</v>
      </c>
      <c r="G1449" vm="983">
        <f t="shared" ca="1" si="110"/>
        <v>44466</v>
      </c>
      <c r="H1449" s="28">
        <f t="shared" ca="1" si="111"/>
        <v>0.18137374725006111</v>
      </c>
      <c r="I1449" s="28">
        <f t="shared" ca="1" si="112"/>
        <v>0.1830270504215398</v>
      </c>
    </row>
    <row r="1450" spans="1:9" x14ac:dyDescent="0.25">
      <c r="A1450" vm="985">
        <f ca="1"/>
        <v>44467</v>
      </c>
      <c r="B1450" vm="6174">
        <f ca="1"/>
        <v>29.37</v>
      </c>
      <c r="C1450" s="6">
        <f t="shared" ca="1" si="113"/>
        <v>-1.0444743935309919E-2</v>
      </c>
      <c r="D1450" vm="985">
        <f ca="1"/>
        <v>44467</v>
      </c>
      <c r="E1450" vm="6175">
        <f ca="1"/>
        <v>162.05000000000001</v>
      </c>
      <c r="F1450" s="6">
        <f t="shared" ca="1" si="114"/>
        <v>-9.7164507455388405E-3</v>
      </c>
      <c r="G1450" vm="985">
        <f t="shared" ca="1" si="110"/>
        <v>44467</v>
      </c>
      <c r="H1450" s="28">
        <f t="shared" ca="1" si="111"/>
        <v>0.18124035791422399</v>
      </c>
      <c r="I1450" s="28">
        <f t="shared" ca="1" si="112"/>
        <v>0.1830270504215398</v>
      </c>
    </row>
    <row r="1451" spans="1:9" x14ac:dyDescent="0.25">
      <c r="A1451" vm="986">
        <f ca="1"/>
        <v>44468</v>
      </c>
      <c r="B1451" vm="6176">
        <f ca="1"/>
        <v>28.91</v>
      </c>
      <c r="C1451" s="6">
        <f t="shared" ca="1" si="113"/>
        <v>-1.5662240381341563E-2</v>
      </c>
      <c r="D1451" vm="986">
        <f ca="1"/>
        <v>44468</v>
      </c>
      <c r="E1451" vm="6177">
        <f ca="1"/>
        <v>161.32</v>
      </c>
      <c r="F1451" s="6">
        <f t="shared" ca="1" si="114"/>
        <v>-4.5047824745449994E-3</v>
      </c>
      <c r="G1451" vm="986">
        <f t="shared" ca="1" si="110"/>
        <v>44468</v>
      </c>
      <c r="H1451" s="28">
        <f t="shared" ca="1" si="111"/>
        <v>0.17920902553930076</v>
      </c>
      <c r="I1451" s="28">
        <f t="shared" ca="1" si="112"/>
        <v>0.1830270504215398</v>
      </c>
    </row>
    <row r="1452" spans="1:9" x14ac:dyDescent="0.25">
      <c r="A1452" vm="988">
        <f ca="1"/>
        <v>44469</v>
      </c>
      <c r="B1452" vm="6178">
        <f ca="1"/>
        <v>29.47</v>
      </c>
      <c r="C1452" s="6">
        <f t="shared" ca="1" si="113"/>
        <v>1.937046004842613E-2</v>
      </c>
      <c r="D1452" vm="988">
        <f ca="1"/>
        <v>44469</v>
      </c>
      <c r="E1452" vm="6179">
        <f ca="1"/>
        <v>164.22</v>
      </c>
      <c r="F1452" s="6">
        <f t="shared" ca="1" si="114"/>
        <v>1.7976692288618867E-2</v>
      </c>
      <c r="G1452" vm="988">
        <f t="shared" ca="1" si="110"/>
        <v>44469</v>
      </c>
      <c r="H1452" s="28">
        <f t="shared" ca="1" si="111"/>
        <v>0.1794543904518329</v>
      </c>
      <c r="I1452" s="28">
        <f t="shared" ca="1" si="112"/>
        <v>0.1830270504215398</v>
      </c>
    </row>
    <row r="1453" spans="1:9" x14ac:dyDescent="0.25">
      <c r="A1453" vm="990">
        <f ca="1"/>
        <v>44470</v>
      </c>
      <c r="B1453" vm="6180">
        <f ca="1"/>
        <v>29.33</v>
      </c>
      <c r="C1453" s="6">
        <f t="shared" ca="1" si="113"/>
        <v>-4.7505938242280443E-3</v>
      </c>
      <c r="D1453" vm="990">
        <f ca="1"/>
        <v>44470</v>
      </c>
      <c r="E1453" vm="6181">
        <f ca="1"/>
        <v>164.59</v>
      </c>
      <c r="F1453" s="6">
        <f t="shared" ca="1" si="114"/>
        <v>2.2530751431006912E-3</v>
      </c>
      <c r="G1453" vm="990">
        <f t="shared" ca="1" si="110"/>
        <v>44470</v>
      </c>
      <c r="H1453" s="28">
        <f t="shared" ca="1" si="111"/>
        <v>0.17820037669360228</v>
      </c>
      <c r="I1453" s="28">
        <f t="shared" ca="1" si="112"/>
        <v>0.1830270504215398</v>
      </c>
    </row>
    <row r="1454" spans="1:9" x14ac:dyDescent="0.25">
      <c r="A1454" vm="992">
        <f ca="1"/>
        <v>44473</v>
      </c>
      <c r="B1454" vm="3385">
        <f ca="1"/>
        <v>29.67</v>
      </c>
      <c r="C1454" s="6">
        <f t="shared" ca="1" si="113"/>
        <v>1.1592226389362636E-2</v>
      </c>
      <c r="D1454" vm="992">
        <f ca="1"/>
        <v>44473</v>
      </c>
      <c r="E1454" vm="6182">
        <f ca="1"/>
        <v>165.36</v>
      </c>
      <c r="F1454" s="6">
        <f t="shared" ca="1" si="114"/>
        <v>4.6782915122425273E-3</v>
      </c>
      <c r="G1454" vm="992">
        <f t="shared" ca="1" si="110"/>
        <v>44473</v>
      </c>
      <c r="H1454" s="28">
        <f t="shared" ca="1" si="111"/>
        <v>0.17942670537010158</v>
      </c>
      <c r="I1454" s="28">
        <f t="shared" ca="1" si="112"/>
        <v>0.1830270504215398</v>
      </c>
    </row>
    <row r="1455" spans="1:9" x14ac:dyDescent="0.25">
      <c r="A1455" vm="994">
        <f ca="1"/>
        <v>44474</v>
      </c>
      <c r="B1455" vm="6183">
        <f ca="1"/>
        <v>29.78</v>
      </c>
      <c r="C1455" s="6">
        <f t="shared" ca="1" si="113"/>
        <v>3.707448601280694E-3</v>
      </c>
      <c r="D1455" vm="994">
        <f ca="1"/>
        <v>44474</v>
      </c>
      <c r="E1455" vm="6181">
        <f ca="1"/>
        <v>164.59</v>
      </c>
      <c r="F1455" s="6">
        <f t="shared" ca="1" si="114"/>
        <v>-4.6565070149976462E-3</v>
      </c>
      <c r="G1455" vm="994">
        <f t="shared" ca="1" si="110"/>
        <v>44474</v>
      </c>
      <c r="H1455" s="28">
        <f t="shared" ca="1" si="111"/>
        <v>0.18093444316179599</v>
      </c>
      <c r="I1455" s="28">
        <f t="shared" ca="1" si="112"/>
        <v>0.1830270504215398</v>
      </c>
    </row>
    <row r="1456" spans="1:9" x14ac:dyDescent="0.25">
      <c r="A1456" vm="996">
        <f ca="1"/>
        <v>44475</v>
      </c>
      <c r="B1456" vm="6184">
        <f ca="1"/>
        <v>30.34</v>
      </c>
      <c r="C1456" s="6">
        <f t="shared" ca="1" si="113"/>
        <v>1.8804566823371394E-2</v>
      </c>
      <c r="D1456" vm="996">
        <f ca="1"/>
        <v>44475</v>
      </c>
      <c r="E1456" vm="6185">
        <f ca="1"/>
        <v>165.03</v>
      </c>
      <c r="F1456" s="6">
        <f t="shared" ca="1" si="114"/>
        <v>2.673309435567095E-3</v>
      </c>
      <c r="G1456" vm="996">
        <f t="shared" ca="1" si="110"/>
        <v>44475</v>
      </c>
      <c r="H1456" s="28">
        <f t="shared" ca="1" si="111"/>
        <v>0.18384536144943345</v>
      </c>
      <c r="I1456" s="28">
        <f t="shared" ca="1" si="112"/>
        <v>0.1830270504215398</v>
      </c>
    </row>
    <row r="1457" spans="1:9" x14ac:dyDescent="0.25">
      <c r="A1457" vm="998">
        <f ca="1"/>
        <v>44476</v>
      </c>
      <c r="B1457" vm="6186">
        <f ca="1"/>
        <v>30.4</v>
      </c>
      <c r="C1457" s="6">
        <f t="shared" ca="1" si="113"/>
        <v>1.9775873434408897E-3</v>
      </c>
      <c r="D1457" vm="998">
        <f ca="1"/>
        <v>44476</v>
      </c>
      <c r="E1457" vm="6187">
        <f ca="1"/>
        <v>164.16</v>
      </c>
      <c r="F1457" s="6">
        <f t="shared" ca="1" si="114"/>
        <v>-5.2717687693146775E-3</v>
      </c>
      <c r="G1457" vm="998">
        <f t="shared" ca="1" si="110"/>
        <v>44476</v>
      </c>
      <c r="H1457" s="28">
        <f t="shared" ca="1" si="111"/>
        <v>0.18518518518518517</v>
      </c>
      <c r="I1457" s="28">
        <f t="shared" ca="1" si="112"/>
        <v>0.1830270504215398</v>
      </c>
    </row>
    <row r="1458" spans="1:9" x14ac:dyDescent="0.25">
      <c r="A1458" vm="1000">
        <f ca="1"/>
        <v>44477</v>
      </c>
      <c r="B1458" vm="6188">
        <f ca="1"/>
        <v>30.67</v>
      </c>
      <c r="C1458" s="6">
        <f t="shared" ca="1" si="113"/>
        <v>8.8815789473686291E-3</v>
      </c>
      <c r="D1458" vm="1000">
        <f ca="1"/>
        <v>44477</v>
      </c>
      <c r="E1458" vm="6189">
        <f ca="1"/>
        <v>164.23</v>
      </c>
      <c r="F1458" s="6">
        <f t="shared" ca="1" si="114"/>
        <v>4.264132553606359E-4</v>
      </c>
      <c r="G1458" vm="1000">
        <f t="shared" ca="1" si="110"/>
        <v>44477</v>
      </c>
      <c r="H1458" s="28">
        <f t="shared" ca="1" si="111"/>
        <v>0.18675028922852099</v>
      </c>
      <c r="I1458" s="28">
        <f t="shared" ca="1" si="112"/>
        <v>0.1830270504215398</v>
      </c>
    </row>
    <row r="1459" spans="1:9" x14ac:dyDescent="0.25">
      <c r="A1459" vm="1001">
        <f ca="1"/>
        <v>44480</v>
      </c>
      <c r="B1459" vm="6164">
        <f ca="1"/>
        <v>30.58</v>
      </c>
      <c r="C1459" s="6">
        <f t="shared" ca="1" si="113"/>
        <v>-2.9344636452560691E-3</v>
      </c>
      <c r="D1459" vm="1001">
        <f ca="1"/>
        <v>44480</v>
      </c>
      <c r="E1459" vm="6190">
        <f ca="1"/>
        <v>163.92</v>
      </c>
      <c r="F1459" s="6">
        <f t="shared" ca="1" si="114"/>
        <v>-1.8875966632162511E-3</v>
      </c>
      <c r="G1459" vm="1001">
        <f t="shared" ca="1" si="110"/>
        <v>44480</v>
      </c>
      <c r="H1459" s="28">
        <f t="shared" ca="1" si="111"/>
        <v>0.1865544167886774</v>
      </c>
      <c r="I1459" s="28">
        <f t="shared" ca="1" si="112"/>
        <v>0.1830270504215398</v>
      </c>
    </row>
    <row r="1460" spans="1:9" x14ac:dyDescent="0.25">
      <c r="A1460" vm="1003">
        <f ca="1"/>
        <v>44481</v>
      </c>
      <c r="B1460" vm="6191">
        <f ca="1"/>
        <v>31.14</v>
      </c>
      <c r="C1460" s="6">
        <f t="shared" ca="1" si="113"/>
        <v>1.8312622629169439E-2</v>
      </c>
      <c r="D1460" vm="1003">
        <f ca="1"/>
        <v>44481</v>
      </c>
      <c r="E1460" vm="6192">
        <f ca="1"/>
        <v>164.66</v>
      </c>
      <c r="F1460" s="6">
        <f t="shared" ca="1" si="114"/>
        <v>4.5143972669594579E-3</v>
      </c>
      <c r="G1460" vm="1003">
        <f t="shared" ca="1" si="110"/>
        <v>44481</v>
      </c>
      <c r="H1460" s="28">
        <f t="shared" ca="1" si="111"/>
        <v>0.18911696829831168</v>
      </c>
      <c r="I1460" s="28">
        <f t="shared" ca="1" si="112"/>
        <v>0.1830270504215398</v>
      </c>
    </row>
    <row r="1461" spans="1:9" x14ac:dyDescent="0.25">
      <c r="A1461" vm="1005">
        <f ca="1"/>
        <v>44482</v>
      </c>
      <c r="B1461" vm="6193">
        <f ca="1"/>
        <v>32.15</v>
      </c>
      <c r="C1461" s="6">
        <f t="shared" ca="1" si="113"/>
        <v>3.2434168272318598E-2</v>
      </c>
      <c r="D1461" vm="1005">
        <f ca="1"/>
        <v>44482</v>
      </c>
      <c r="E1461" vm="6194">
        <f ca="1"/>
        <v>167.59</v>
      </c>
      <c r="F1461" s="6">
        <f t="shared" ca="1" si="114"/>
        <v>1.7794242681890005E-2</v>
      </c>
      <c r="G1461" vm="1005">
        <f t="shared" ca="1" si="110"/>
        <v>44482</v>
      </c>
      <c r="H1461" s="28">
        <f t="shared" ca="1" si="111"/>
        <v>0.19183722179127632</v>
      </c>
      <c r="I1461" s="28">
        <f t="shared" ca="1" si="112"/>
        <v>0.1830270504215398</v>
      </c>
    </row>
    <row r="1462" spans="1:9" x14ac:dyDescent="0.25">
      <c r="A1462" vm="1007">
        <f ca="1"/>
        <v>44483</v>
      </c>
      <c r="B1462" vm="5621">
        <f ca="1"/>
        <v>32.85</v>
      </c>
      <c r="C1462" s="6">
        <f t="shared" ca="1" si="113"/>
        <v>2.1772939346812015E-2</v>
      </c>
      <c r="D1462" vm="1007">
        <f ca="1"/>
        <v>44483</v>
      </c>
      <c r="E1462" vm="6195">
        <f ca="1"/>
        <v>168</v>
      </c>
      <c r="F1462" s="6">
        <f t="shared" ca="1" si="114"/>
        <v>2.4464466853630906E-3</v>
      </c>
      <c r="G1462" vm="1007">
        <f t="shared" ca="1" si="110"/>
        <v>44483</v>
      </c>
      <c r="H1462" s="28">
        <f t="shared" ca="1" si="111"/>
        <v>0.19553571428571428</v>
      </c>
      <c r="I1462" s="28">
        <f t="shared" ca="1" si="112"/>
        <v>0.1830270504215398</v>
      </c>
    </row>
    <row r="1463" spans="1:9" x14ac:dyDescent="0.25">
      <c r="A1463" vm="1009">
        <f ca="1"/>
        <v>44484</v>
      </c>
      <c r="B1463" vm="6196">
        <f ca="1"/>
        <v>32.520000000000003</v>
      </c>
      <c r="C1463" s="6">
        <f t="shared" ca="1" si="113"/>
        <v>-1.0045662100456543E-2</v>
      </c>
      <c r="D1463" vm="1009">
        <f ca="1"/>
        <v>44484</v>
      </c>
      <c r="E1463" vm="6197">
        <f ca="1"/>
        <v>165.33</v>
      </c>
      <c r="F1463" s="6">
        <f t="shared" ca="1" si="114"/>
        <v>-1.5892857142857042E-2</v>
      </c>
      <c r="G1463" vm="1009">
        <f t="shared" ca="1" si="110"/>
        <v>44484</v>
      </c>
      <c r="H1463" s="28">
        <f t="shared" ca="1" si="111"/>
        <v>0.19669751406278352</v>
      </c>
      <c r="I1463" s="28">
        <f t="shared" ca="1" si="112"/>
        <v>0.1830270504215398</v>
      </c>
    </row>
    <row r="1464" spans="1:9" x14ac:dyDescent="0.25">
      <c r="A1464" vm="1011">
        <f ca="1"/>
        <v>44487</v>
      </c>
      <c r="B1464" vm="6198">
        <f ca="1"/>
        <v>32.22</v>
      </c>
      <c r="C1464" s="6">
        <f t="shared" ca="1" si="113"/>
        <v>-9.2250922509226063E-3</v>
      </c>
      <c r="D1464" vm="1011">
        <f ca="1"/>
        <v>44487</v>
      </c>
      <c r="E1464" vm="6199">
        <f ca="1"/>
        <v>164.92</v>
      </c>
      <c r="F1464" s="6">
        <f t="shared" ca="1" si="114"/>
        <v>-2.4798887074337639E-3</v>
      </c>
      <c r="G1464" vm="1011">
        <f t="shared" ca="1" si="110"/>
        <v>44487</v>
      </c>
      <c r="H1464" s="28">
        <f t="shared" ca="1" si="111"/>
        <v>0.19536745088527771</v>
      </c>
      <c r="I1464" s="28">
        <f t="shared" ca="1" si="112"/>
        <v>0.1830270504215398</v>
      </c>
    </row>
    <row r="1465" spans="1:9" x14ac:dyDescent="0.25">
      <c r="A1465" vm="1013">
        <f ca="1"/>
        <v>44488</v>
      </c>
      <c r="B1465" vm="5977">
        <f ca="1"/>
        <v>32.5</v>
      </c>
      <c r="C1465" s="6">
        <f t="shared" ca="1" si="113"/>
        <v>8.6902545003104681E-3</v>
      </c>
      <c r="D1465" vm="1013">
        <f ca="1"/>
        <v>44488</v>
      </c>
      <c r="E1465" vm="6200">
        <f ca="1"/>
        <v>165.45</v>
      </c>
      <c r="F1465" s="6">
        <f t="shared" ca="1" si="114"/>
        <v>3.2136793596895252E-3</v>
      </c>
      <c r="G1465" vm="1013">
        <f t="shared" ca="1" si="110"/>
        <v>44488</v>
      </c>
      <c r="H1465" s="28">
        <f t="shared" ca="1" si="111"/>
        <v>0.19643396796615292</v>
      </c>
      <c r="I1465" s="28">
        <f t="shared" ca="1" si="112"/>
        <v>0.1830270504215398</v>
      </c>
    </row>
    <row r="1466" spans="1:9" x14ac:dyDescent="0.25">
      <c r="A1466" vm="1015">
        <f ca="1"/>
        <v>44489</v>
      </c>
      <c r="B1466" vm="5973">
        <f ca="1"/>
        <v>32.86</v>
      </c>
      <c r="C1466" s="6">
        <f t="shared" ca="1" si="113"/>
        <v>1.1076923076922984E-2</v>
      </c>
      <c r="D1466" vm="1015">
        <f ca="1"/>
        <v>44489</v>
      </c>
      <c r="E1466" vm="6201">
        <f ca="1"/>
        <v>166.9</v>
      </c>
      <c r="F1466" s="6">
        <f t="shared" ca="1" si="114"/>
        <v>8.7639770323362232E-3</v>
      </c>
      <c r="G1466" vm="1015">
        <f t="shared" ca="1" si="110"/>
        <v>44489</v>
      </c>
      <c r="H1466" s="28">
        <f t="shared" ca="1" si="111"/>
        <v>0.19688436189334929</v>
      </c>
      <c r="I1466" s="28">
        <f t="shared" ca="1" si="112"/>
        <v>0.1830270504215398</v>
      </c>
    </row>
    <row r="1467" spans="1:9" x14ac:dyDescent="0.25">
      <c r="A1467" vm="1017">
        <f ca="1"/>
        <v>44490</v>
      </c>
      <c r="B1467" vm="6202">
        <f ca="1"/>
        <v>32.729999999999997</v>
      </c>
      <c r="C1467" s="6">
        <f t="shared" ca="1" si="113"/>
        <v>-3.9561777236762907E-3</v>
      </c>
      <c r="D1467" vm="1017">
        <f ca="1"/>
        <v>44490</v>
      </c>
      <c r="E1467" vm="6203">
        <f ca="1"/>
        <v>166.75</v>
      </c>
      <c r="F1467" s="6">
        <f t="shared" ca="1" si="114"/>
        <v>-8.9874176153392771E-4</v>
      </c>
      <c r="G1467" vm="1017">
        <f t="shared" ca="1" si="110"/>
        <v>44490</v>
      </c>
      <c r="H1467" s="28">
        <f t="shared" ca="1" si="111"/>
        <v>0.19628185907046475</v>
      </c>
      <c r="I1467" s="28">
        <f t="shared" ca="1" si="112"/>
        <v>0.1830270504215398</v>
      </c>
    </row>
    <row r="1468" spans="1:9" x14ac:dyDescent="0.25">
      <c r="A1468" vm="1019">
        <f ca="1"/>
        <v>44491</v>
      </c>
      <c r="B1468" vm="6204">
        <f ca="1"/>
        <v>32.99</v>
      </c>
      <c r="C1468" s="6">
        <f t="shared" ca="1" si="113"/>
        <v>7.9437824625727682E-3</v>
      </c>
      <c r="D1468" vm="1019">
        <f ca="1"/>
        <v>44491</v>
      </c>
      <c r="E1468" vm="6205">
        <f ca="1"/>
        <v>167.77</v>
      </c>
      <c r="F1468" s="6">
        <f t="shared" ca="1" si="114"/>
        <v>6.1169415292354756E-3</v>
      </c>
      <c r="G1468" vm="1019">
        <f t="shared" ca="1" si="110"/>
        <v>44491</v>
      </c>
      <c r="H1468" s="28">
        <f t="shared" ca="1" si="111"/>
        <v>0.19663825475353161</v>
      </c>
      <c r="I1468" s="28">
        <f t="shared" ca="1" si="112"/>
        <v>0.1830270504215398</v>
      </c>
    </row>
    <row r="1469" spans="1:9" x14ac:dyDescent="0.25">
      <c r="A1469" vm="1021">
        <f ca="1"/>
        <v>44494</v>
      </c>
      <c r="B1469" vm="6206">
        <f ca="1"/>
        <v>33.450000000000003</v>
      </c>
      <c r="C1469" s="6">
        <f t="shared" ca="1" si="113"/>
        <v>1.3943619278569352E-2</v>
      </c>
      <c r="D1469" vm="1021">
        <f ca="1"/>
        <v>44494</v>
      </c>
      <c r="E1469" vm="6207">
        <f ca="1"/>
        <v>168.93</v>
      </c>
      <c r="F1469" s="6">
        <f t="shared" ca="1" si="114"/>
        <v>6.9142278118852207E-3</v>
      </c>
      <c r="G1469" vm="1021">
        <f t="shared" ca="1" si="110"/>
        <v>44494</v>
      </c>
      <c r="H1469" s="28">
        <f t="shared" ca="1" si="111"/>
        <v>0.19801101047771266</v>
      </c>
      <c r="I1469" s="28">
        <f t="shared" ca="1" si="112"/>
        <v>0.1830270504215398</v>
      </c>
    </row>
    <row r="1470" spans="1:9" x14ac:dyDescent="0.25">
      <c r="A1470" vm="1023">
        <f ca="1"/>
        <v>44495</v>
      </c>
      <c r="B1470" vm="6208">
        <f ca="1"/>
        <v>33.25</v>
      </c>
      <c r="C1470" s="6">
        <f t="shared" ca="1" si="113"/>
        <v>-5.979073243647326E-3</v>
      </c>
      <c r="D1470" vm="1023">
        <f ca="1"/>
        <v>44495</v>
      </c>
      <c r="E1470" vm="6209">
        <f ca="1"/>
        <v>167.68</v>
      </c>
      <c r="F1470" s="6">
        <f t="shared" ca="1" si="114"/>
        <v>-7.3995145918427374E-3</v>
      </c>
      <c r="G1470" vm="1023">
        <f t="shared" ca="1" si="110"/>
        <v>44495</v>
      </c>
      <c r="H1470" s="28">
        <f t="shared" ca="1" si="111"/>
        <v>0.19829437022900762</v>
      </c>
      <c r="I1470" s="28">
        <f t="shared" ca="1" si="112"/>
        <v>0.1830270504215398</v>
      </c>
    </row>
    <row r="1471" spans="1:9" x14ac:dyDescent="0.25">
      <c r="A1471" vm="1025">
        <f ca="1"/>
        <v>44496</v>
      </c>
      <c r="B1471" vm="6210">
        <f ca="1"/>
        <v>33.1</v>
      </c>
      <c r="C1471" s="6">
        <f t="shared" ca="1" si="113"/>
        <v>-4.5112781954886882E-3</v>
      </c>
      <c r="D1471" vm="1025">
        <f ca="1"/>
        <v>44496</v>
      </c>
      <c r="E1471" vm="6086">
        <f ca="1"/>
        <v>168.12</v>
      </c>
      <c r="F1471" s="6">
        <f t="shared" ca="1" si="114"/>
        <v>2.6240458015267532E-3</v>
      </c>
      <c r="G1471" vm="1025">
        <f t="shared" ca="1" si="110"/>
        <v>44496</v>
      </c>
      <c r="H1471" s="28">
        <f t="shared" ca="1" si="111"/>
        <v>0.19688317868189389</v>
      </c>
      <c r="I1471" s="28">
        <f t="shared" ca="1" si="112"/>
        <v>0.1830270504215398</v>
      </c>
    </row>
    <row r="1472" spans="1:9" x14ac:dyDescent="0.25">
      <c r="A1472" vm="1027">
        <f ca="1"/>
        <v>44497</v>
      </c>
      <c r="B1472" vm="6211">
        <f ca="1"/>
        <v>32.590000000000003</v>
      </c>
      <c r="C1472" s="6">
        <f t="shared" ca="1" si="113"/>
        <v>-1.5407854984894165E-2</v>
      </c>
      <c r="D1472" vm="1027">
        <f ca="1"/>
        <v>44497</v>
      </c>
      <c r="E1472" vm="6212">
        <f ca="1"/>
        <v>168.08</v>
      </c>
      <c r="F1472" s="6">
        <f t="shared" ca="1" si="114"/>
        <v>-2.3792529145838515E-4</v>
      </c>
      <c r="G1472" vm="1027">
        <f t="shared" ca="1" si="110"/>
        <v>44497</v>
      </c>
      <c r="H1472" s="28">
        <f t="shared" ca="1" si="111"/>
        <v>0.19389576392194194</v>
      </c>
      <c r="I1472" s="28">
        <f t="shared" ca="1" si="112"/>
        <v>0.1830270504215398</v>
      </c>
    </row>
    <row r="1473" spans="1:9" x14ac:dyDescent="0.25">
      <c r="A1473" vm="1029">
        <f ca="1"/>
        <v>44498</v>
      </c>
      <c r="B1473" vm="6213">
        <f ca="1"/>
        <v>31.71</v>
      </c>
      <c r="C1473" s="6">
        <f t="shared" ca="1" si="113"/>
        <v>-2.7002147898128381E-2</v>
      </c>
      <c r="D1473" vm="1029">
        <f ca="1"/>
        <v>44498</v>
      </c>
      <c r="E1473" vm="6214">
        <f ca="1"/>
        <v>166.65</v>
      </c>
      <c r="F1473" s="6">
        <f t="shared" ca="1" si="114"/>
        <v>-8.5078534031414188E-3</v>
      </c>
      <c r="G1473" vm="1029">
        <f t="shared" ca="1" si="110"/>
        <v>44498</v>
      </c>
      <c r="H1473" s="28">
        <f t="shared" ca="1" si="111"/>
        <v>0.19027902790279028</v>
      </c>
      <c r="I1473" s="28">
        <f t="shared" ca="1" si="112"/>
        <v>0.1830270504215398</v>
      </c>
    </row>
    <row r="1474" spans="1:9" x14ac:dyDescent="0.25">
      <c r="A1474" vm="1031">
        <f ca="1"/>
        <v>44501</v>
      </c>
      <c r="B1474" vm="6215">
        <f ca="1"/>
        <v>31.86</v>
      </c>
      <c r="C1474" s="6">
        <f t="shared" ca="1" si="113"/>
        <v>4.7303689687794304E-3</v>
      </c>
      <c r="D1474" vm="1031">
        <f ca="1"/>
        <v>44501</v>
      </c>
      <c r="E1474" vm="6216">
        <f ca="1"/>
        <v>167.52</v>
      </c>
      <c r="F1474" s="6">
        <f t="shared" ca="1" si="114"/>
        <v>5.2205220522052453E-3</v>
      </c>
      <c r="G1474" vm="1031">
        <f t="shared" ca="1" si="110"/>
        <v>44501</v>
      </c>
      <c r="H1474" s="28">
        <f t="shared" ca="1" si="111"/>
        <v>0.19018624641833809</v>
      </c>
      <c r="I1474" s="28">
        <f t="shared" ca="1" si="112"/>
        <v>0.1830270504215398</v>
      </c>
    </row>
    <row r="1475" spans="1:9" x14ac:dyDescent="0.25">
      <c r="A1475" vm="1033">
        <f ca="1"/>
        <v>44502</v>
      </c>
      <c r="B1475" vm="6217">
        <f ca="1"/>
        <v>31.53</v>
      </c>
      <c r="C1475" s="6">
        <f t="shared" ca="1" si="113"/>
        <v>-1.0357815442561202E-2</v>
      </c>
      <c r="D1475" vm="1033">
        <f ca="1"/>
        <v>44502</v>
      </c>
      <c r="E1475" vm="6218">
        <f ca="1"/>
        <v>167.16</v>
      </c>
      <c r="F1475" s="6">
        <f t="shared" ca="1" si="114"/>
        <v>-2.1489971346705383E-3</v>
      </c>
      <c r="G1475" vm="1033">
        <f t="shared" ca="1" si="110"/>
        <v>44502</v>
      </c>
      <c r="H1475" s="28">
        <f t="shared" ca="1" si="111"/>
        <v>0.18862167982771</v>
      </c>
      <c r="I1475" s="28">
        <f t="shared" ca="1" si="112"/>
        <v>0.1830270504215398</v>
      </c>
    </row>
    <row r="1476" spans="1:9" x14ac:dyDescent="0.25">
      <c r="A1476" vm="1035">
        <f ca="1"/>
        <v>44503</v>
      </c>
      <c r="B1476" vm="6215">
        <f ca="1"/>
        <v>31.86</v>
      </c>
      <c r="C1476" s="6">
        <f t="shared" ca="1" si="113"/>
        <v>1.0466222645099776E-2</v>
      </c>
      <c r="D1476" vm="1035">
        <f ca="1"/>
        <v>44503</v>
      </c>
      <c r="E1476" vm="6219">
        <f ca="1"/>
        <v>165.77</v>
      </c>
      <c r="F1476" s="6">
        <f t="shared" ca="1" si="114"/>
        <v>-8.3153864560898683E-3</v>
      </c>
      <c r="G1476" vm="1035">
        <f t="shared" ca="1" si="110"/>
        <v>44503</v>
      </c>
      <c r="H1476" s="28">
        <f t="shared" ca="1" si="111"/>
        <v>0.19219400374012183</v>
      </c>
      <c r="I1476" s="28">
        <f t="shared" ca="1" si="112"/>
        <v>0.1830270504215398</v>
      </c>
    </row>
    <row r="1477" spans="1:9" x14ac:dyDescent="0.25">
      <c r="A1477" vm="1037">
        <f ca="1"/>
        <v>44504</v>
      </c>
      <c r="B1477" vm="6220">
        <f ca="1"/>
        <v>31.75</v>
      </c>
      <c r="C1477" s="6">
        <f t="shared" ca="1" si="113"/>
        <v>-3.4526051475204378E-3</v>
      </c>
      <c r="D1477" vm="1037">
        <f ca="1"/>
        <v>44504</v>
      </c>
      <c r="E1477" vm="6221">
        <f ca="1"/>
        <v>167.65</v>
      </c>
      <c r="F1477" s="6">
        <f t="shared" ca="1" si="114"/>
        <v>1.1341014658864612E-2</v>
      </c>
      <c r="G1477" vm="1037">
        <f t="shared" ca="1" si="110"/>
        <v>44504</v>
      </c>
      <c r="H1477" s="28">
        <f t="shared" ca="1" si="111"/>
        <v>0.18938264240978228</v>
      </c>
      <c r="I1477" s="28">
        <f t="shared" ca="1" si="112"/>
        <v>0.1830270504215398</v>
      </c>
    </row>
    <row r="1478" spans="1:9" x14ac:dyDescent="0.25">
      <c r="A1478" vm="1039">
        <f ca="1"/>
        <v>44505</v>
      </c>
      <c r="B1478" vm="6222">
        <f ca="1"/>
        <v>32.75</v>
      </c>
      <c r="C1478" s="6">
        <f t="shared" ca="1" si="113"/>
        <v>3.1496062992125928E-2</v>
      </c>
      <c r="D1478" vm="1039">
        <f ca="1"/>
        <v>44505</v>
      </c>
      <c r="E1478" vm="6223">
        <f ca="1"/>
        <v>169.84</v>
      </c>
      <c r="F1478" s="6">
        <f t="shared" ca="1" si="114"/>
        <v>1.3062928720548816E-2</v>
      </c>
      <c r="G1478" vm="1039">
        <f t="shared" ref="G1478:G1541" ca="1" si="115">D1478</f>
        <v>44505</v>
      </c>
      <c r="H1478" s="28">
        <f t="shared" ref="H1478:H1541" ca="1" si="116">B1478/E1478</f>
        <v>0.19282854451248232</v>
      </c>
      <c r="I1478" s="28">
        <f t="shared" ref="I1478:I1541" ca="1" si="117">AVERAGE(H$5:H$2457)</f>
        <v>0.1830270504215398</v>
      </c>
    </row>
    <row r="1479" spans="1:9" x14ac:dyDescent="0.25">
      <c r="A1479" vm="1041">
        <f ca="1"/>
        <v>44508</v>
      </c>
      <c r="B1479" vm="6224">
        <f ca="1"/>
        <v>32.9</v>
      </c>
      <c r="C1479" s="6">
        <f t="shared" ref="C1479:C1542" ca="1" si="118">B1479/B1478-1</f>
        <v>4.5801526717557106E-3</v>
      </c>
      <c r="D1479" vm="1041">
        <f ca="1"/>
        <v>44508</v>
      </c>
      <c r="E1479" vm="6225">
        <f ca="1"/>
        <v>170.45</v>
      </c>
      <c r="F1479" s="6">
        <f t="shared" ref="F1479:F1542" ca="1" si="119">E1479/E1478-1</f>
        <v>3.5916156382476139E-3</v>
      </c>
      <c r="G1479" vm="1041">
        <f t="shared" ca="1" si="115"/>
        <v>44508</v>
      </c>
      <c r="H1479" s="28">
        <f t="shared" ca="1" si="116"/>
        <v>0.19301848049281314</v>
      </c>
      <c r="I1479" s="28">
        <f t="shared" ca="1" si="117"/>
        <v>0.1830270504215398</v>
      </c>
    </row>
    <row r="1480" spans="1:9" x14ac:dyDescent="0.25">
      <c r="A1480" vm="1043">
        <f ca="1"/>
        <v>44509</v>
      </c>
      <c r="B1480" vm="6226">
        <f ca="1"/>
        <v>33.32</v>
      </c>
      <c r="C1480" s="6">
        <f t="shared" ca="1" si="118"/>
        <v>1.276595744680864E-2</v>
      </c>
      <c r="D1480" vm="1043">
        <f ca="1"/>
        <v>44509</v>
      </c>
      <c r="E1480" vm="6227">
        <f ca="1"/>
        <v>171.29</v>
      </c>
      <c r="F1480" s="6">
        <f t="shared" ca="1" si="119"/>
        <v>4.9281314168378998E-3</v>
      </c>
      <c r="G1480" vm="1043">
        <f t="shared" ca="1" si="115"/>
        <v>44509</v>
      </c>
      <c r="H1480" s="28">
        <f t="shared" ca="1" si="116"/>
        <v>0.19452390682468329</v>
      </c>
      <c r="I1480" s="28">
        <f t="shared" ca="1" si="117"/>
        <v>0.1830270504215398</v>
      </c>
    </row>
    <row r="1481" spans="1:9" x14ac:dyDescent="0.25">
      <c r="A1481" vm="1045">
        <f ca="1"/>
        <v>44510</v>
      </c>
      <c r="B1481" vm="6228">
        <f ca="1"/>
        <v>33.909999999999997</v>
      </c>
      <c r="C1481" s="6">
        <f t="shared" ca="1" si="118"/>
        <v>1.7707082833133159E-2</v>
      </c>
      <c r="D1481" vm="1045">
        <f ca="1"/>
        <v>44510</v>
      </c>
      <c r="E1481" vm="6229">
        <f ca="1"/>
        <v>173.15</v>
      </c>
      <c r="F1481" s="6">
        <f t="shared" ca="1" si="119"/>
        <v>1.0858777511822071E-2</v>
      </c>
      <c r="G1481" vm="1045">
        <f t="shared" ca="1" si="115"/>
        <v>44510</v>
      </c>
      <c r="H1481" s="28">
        <f t="shared" ca="1" si="116"/>
        <v>0.19584175570314755</v>
      </c>
      <c r="I1481" s="28">
        <f t="shared" ca="1" si="117"/>
        <v>0.1830270504215398</v>
      </c>
    </row>
    <row r="1482" spans="1:9" x14ac:dyDescent="0.25">
      <c r="A1482" vm="1047">
        <f ca="1"/>
        <v>44511</v>
      </c>
      <c r="B1482" vm="6230">
        <f ca="1"/>
        <v>34.700000000000003</v>
      </c>
      <c r="C1482" s="6">
        <f t="shared" ca="1" si="118"/>
        <v>2.329696254792113E-2</v>
      </c>
      <c r="D1482" vm="1047">
        <f ca="1"/>
        <v>44511</v>
      </c>
      <c r="E1482" vm="5891">
        <f ca="1"/>
        <v>174.12</v>
      </c>
      <c r="F1482" s="6">
        <f t="shared" ca="1" si="119"/>
        <v>5.6020791221484956E-3</v>
      </c>
      <c r="G1482" vm="1047">
        <f t="shared" ca="1" si="115"/>
        <v>44511</v>
      </c>
      <c r="H1482" s="28">
        <f t="shared" ca="1" si="116"/>
        <v>0.19928784746152081</v>
      </c>
      <c r="I1482" s="28">
        <f t="shared" ca="1" si="117"/>
        <v>0.1830270504215398</v>
      </c>
    </row>
    <row r="1483" spans="1:9" x14ac:dyDescent="0.25">
      <c r="A1483" vm="1049">
        <f ca="1"/>
        <v>44512</v>
      </c>
      <c r="B1483" vm="6010">
        <f ca="1"/>
        <v>34.770000000000003</v>
      </c>
      <c r="C1483" s="6">
        <f t="shared" ca="1" si="118"/>
        <v>2.0172910662823451E-3</v>
      </c>
      <c r="D1483" vm="1049">
        <f ca="1"/>
        <v>44512</v>
      </c>
      <c r="E1483" vm="6231">
        <f ca="1"/>
        <v>174.45</v>
      </c>
      <c r="F1483" s="6">
        <f t="shared" ca="1" si="119"/>
        <v>1.8952446588558214E-3</v>
      </c>
      <c r="G1483" vm="1049">
        <f t="shared" ca="1" si="115"/>
        <v>44512</v>
      </c>
      <c r="H1483" s="28">
        <f t="shared" ca="1" si="116"/>
        <v>0.19931212381771285</v>
      </c>
      <c r="I1483" s="28">
        <f t="shared" ca="1" si="117"/>
        <v>0.1830270504215398</v>
      </c>
    </row>
    <row r="1484" spans="1:9" x14ac:dyDescent="0.25">
      <c r="A1484" vm="1051">
        <f ca="1"/>
        <v>44515</v>
      </c>
      <c r="B1484" vm="6232">
        <f ca="1"/>
        <v>34.9</v>
      </c>
      <c r="C1484" s="6">
        <f t="shared" ca="1" si="118"/>
        <v>3.7388553350587994E-3</v>
      </c>
      <c r="D1484" vm="1051">
        <f ca="1"/>
        <v>44515</v>
      </c>
      <c r="E1484" vm="6233">
        <f ca="1"/>
        <v>174.18</v>
      </c>
      <c r="F1484" s="6">
        <f t="shared" ca="1" si="119"/>
        <v>-1.5477214101460302E-3</v>
      </c>
      <c r="G1484" vm="1051">
        <f t="shared" ca="1" si="115"/>
        <v>44515</v>
      </c>
      <c r="H1484" s="28">
        <f t="shared" ca="1" si="116"/>
        <v>0.20036743598576184</v>
      </c>
      <c r="I1484" s="28">
        <f t="shared" ca="1" si="117"/>
        <v>0.1830270504215398</v>
      </c>
    </row>
    <row r="1485" spans="1:9" x14ac:dyDescent="0.25">
      <c r="A1485" vm="1053">
        <f ca="1"/>
        <v>44516</v>
      </c>
      <c r="B1485" vm="5860">
        <f ca="1"/>
        <v>34.29</v>
      </c>
      <c r="C1485" s="6">
        <f t="shared" ca="1" si="118"/>
        <v>-1.7478510028653305E-2</v>
      </c>
      <c r="D1485" vm="1053">
        <f ca="1"/>
        <v>44516</v>
      </c>
      <c r="E1485" vm="6234">
        <f ca="1"/>
        <v>172.92</v>
      </c>
      <c r="F1485" s="6">
        <f t="shared" ca="1" si="119"/>
        <v>-7.233895969686599E-3</v>
      </c>
      <c r="G1485" vm="1053">
        <f t="shared" ca="1" si="115"/>
        <v>44516</v>
      </c>
      <c r="H1485" s="28">
        <f t="shared" ca="1" si="116"/>
        <v>0.19829979181124222</v>
      </c>
      <c r="I1485" s="28">
        <f t="shared" ca="1" si="117"/>
        <v>0.1830270504215398</v>
      </c>
    </row>
    <row r="1486" spans="1:9" x14ac:dyDescent="0.25">
      <c r="A1486" vm="1055">
        <f ca="1"/>
        <v>44517</v>
      </c>
      <c r="B1486" vm="5990">
        <f ca="1"/>
        <v>34.56</v>
      </c>
      <c r="C1486" s="6">
        <f t="shared" ca="1" si="118"/>
        <v>7.8740157480314821E-3</v>
      </c>
      <c r="D1486" vm="1055">
        <f ca="1"/>
        <v>44517</v>
      </c>
      <c r="E1486" vm="6235">
        <f ca="1"/>
        <v>174.5</v>
      </c>
      <c r="F1486" s="6">
        <f t="shared" ca="1" si="119"/>
        <v>9.137173259310627E-3</v>
      </c>
      <c r="G1486" vm="1055">
        <f t="shared" ca="1" si="115"/>
        <v>44517</v>
      </c>
      <c r="H1486" s="28">
        <f t="shared" ca="1" si="116"/>
        <v>0.1980515759312321</v>
      </c>
      <c r="I1486" s="28">
        <f t="shared" ca="1" si="117"/>
        <v>0.1830270504215398</v>
      </c>
    </row>
    <row r="1487" spans="1:9" x14ac:dyDescent="0.25">
      <c r="A1487" vm="1057">
        <f ca="1"/>
        <v>44518</v>
      </c>
      <c r="B1487" vm="6236">
        <f ca="1"/>
        <v>34.24</v>
      </c>
      <c r="C1487" s="6">
        <f t="shared" ca="1" si="118"/>
        <v>-9.2592592592593004E-3</v>
      </c>
      <c r="D1487" vm="1057">
        <f ca="1"/>
        <v>44518</v>
      </c>
      <c r="E1487" vm="5862">
        <f ca="1"/>
        <v>173.94</v>
      </c>
      <c r="F1487" s="6">
        <f t="shared" ca="1" si="119"/>
        <v>-3.209169054441241E-3</v>
      </c>
      <c r="G1487" vm="1057">
        <f t="shared" ca="1" si="115"/>
        <v>44518</v>
      </c>
      <c r="H1487" s="28">
        <f t="shared" ca="1" si="116"/>
        <v>0.19684948832930896</v>
      </c>
      <c r="I1487" s="28">
        <f t="shared" ca="1" si="117"/>
        <v>0.1830270504215398</v>
      </c>
    </row>
    <row r="1488" spans="1:9" x14ac:dyDescent="0.25">
      <c r="A1488" vm="1059">
        <f ca="1"/>
        <v>44519</v>
      </c>
      <c r="B1488" vm="6237">
        <f ca="1"/>
        <v>33.67</v>
      </c>
      <c r="C1488" s="6">
        <f t="shared" ca="1" si="118"/>
        <v>-1.6647196261682207E-2</v>
      </c>
      <c r="D1488" vm="1059">
        <f ca="1"/>
        <v>44519</v>
      </c>
      <c r="E1488" vm="5911">
        <f ca="1"/>
        <v>172.61</v>
      </c>
      <c r="F1488" s="6">
        <f t="shared" ca="1" si="119"/>
        <v>-7.6463148212025933E-3</v>
      </c>
      <c r="G1488" vm="1059">
        <f t="shared" ca="1" si="115"/>
        <v>44519</v>
      </c>
      <c r="H1488" s="28">
        <f t="shared" ca="1" si="116"/>
        <v>0.19506401714848501</v>
      </c>
      <c r="I1488" s="28">
        <f t="shared" ca="1" si="117"/>
        <v>0.1830270504215398</v>
      </c>
    </row>
    <row r="1489" spans="1:9" x14ac:dyDescent="0.25">
      <c r="A1489" vm="1061">
        <f ca="1"/>
        <v>44522</v>
      </c>
      <c r="B1489" vm="6238">
        <f ca="1"/>
        <v>33</v>
      </c>
      <c r="C1489" s="6">
        <f t="shared" ca="1" si="118"/>
        <v>-1.9899019899019987E-2</v>
      </c>
      <c r="D1489" vm="1061">
        <f ca="1"/>
        <v>44522</v>
      </c>
      <c r="E1489" vm="6239">
        <f ca="1"/>
        <v>168.74</v>
      </c>
      <c r="F1489" s="6">
        <f t="shared" ca="1" si="119"/>
        <v>-2.2420485487515185E-2</v>
      </c>
      <c r="G1489" vm="1061">
        <f t="shared" ca="1" si="115"/>
        <v>44522</v>
      </c>
      <c r="H1489" s="28">
        <f t="shared" ca="1" si="116"/>
        <v>0.19556714471968709</v>
      </c>
      <c r="I1489" s="28">
        <f t="shared" ca="1" si="117"/>
        <v>0.1830270504215398</v>
      </c>
    </row>
    <row r="1490" spans="1:9" x14ac:dyDescent="0.25">
      <c r="A1490" vm="1063">
        <f ca="1"/>
        <v>44523</v>
      </c>
      <c r="B1490" vm="5977">
        <f ca="1"/>
        <v>32.5</v>
      </c>
      <c r="C1490" s="6">
        <f t="shared" ca="1" si="118"/>
        <v>-1.5151515151515138E-2</v>
      </c>
      <c r="D1490" vm="1063">
        <f ca="1"/>
        <v>44523</v>
      </c>
      <c r="E1490" vm="6240">
        <f ca="1"/>
        <v>167.28</v>
      </c>
      <c r="F1490" s="6">
        <f t="shared" ca="1" si="119"/>
        <v>-8.6523645845679731E-3</v>
      </c>
      <c r="G1490" vm="1063">
        <f t="shared" ca="1" si="115"/>
        <v>44523</v>
      </c>
      <c r="H1490" s="28">
        <f t="shared" ca="1" si="116"/>
        <v>0.19428503108560496</v>
      </c>
      <c r="I1490" s="28">
        <f t="shared" ca="1" si="117"/>
        <v>0.1830270504215398</v>
      </c>
    </row>
    <row r="1491" spans="1:9" x14ac:dyDescent="0.25">
      <c r="A1491" vm="1065">
        <f ca="1"/>
        <v>44524</v>
      </c>
      <c r="B1491" vm="6241">
        <f ca="1"/>
        <v>32.42</v>
      </c>
      <c r="C1491" s="6">
        <f t="shared" ca="1" si="118"/>
        <v>-2.4615384615384039E-3</v>
      </c>
      <c r="D1491" vm="1065">
        <f ca="1"/>
        <v>44524</v>
      </c>
      <c r="E1491" vm="6242">
        <f ca="1"/>
        <v>167.12</v>
      </c>
      <c r="F1491" s="6">
        <f t="shared" ca="1" si="119"/>
        <v>-9.5648015303684275E-4</v>
      </c>
      <c r="G1491" vm="1065">
        <f t="shared" ca="1" si="115"/>
        <v>44524</v>
      </c>
      <c r="H1491" s="28">
        <f t="shared" ca="1" si="116"/>
        <v>0.19399234083293443</v>
      </c>
      <c r="I1491" s="28">
        <f t="shared" ca="1" si="117"/>
        <v>0.1830270504215398</v>
      </c>
    </row>
    <row r="1492" spans="1:9" x14ac:dyDescent="0.25">
      <c r="A1492" vm="1067">
        <f ca="1"/>
        <v>44526</v>
      </c>
      <c r="B1492" vm="6138">
        <f ca="1"/>
        <v>32.119999999999997</v>
      </c>
      <c r="C1492" s="6">
        <f t="shared" ca="1" si="118"/>
        <v>-9.2535471930907942E-3</v>
      </c>
      <c r="D1492" vm="1067">
        <f ca="1"/>
        <v>44526</v>
      </c>
      <c r="E1492" vm="6243">
        <f ca="1"/>
        <v>166.85</v>
      </c>
      <c r="F1492" s="6">
        <f t="shared" ca="1" si="119"/>
        <v>-1.6156055528961932E-3</v>
      </c>
      <c r="G1492" vm="1067">
        <f t="shared" ca="1" si="115"/>
        <v>44526</v>
      </c>
      <c r="H1492" s="28">
        <f t="shared" ca="1" si="116"/>
        <v>0.19250824093497151</v>
      </c>
      <c r="I1492" s="28">
        <f t="shared" ca="1" si="117"/>
        <v>0.1830270504215398</v>
      </c>
    </row>
    <row r="1493" spans="1:9" x14ac:dyDescent="0.25">
      <c r="A1493" vm="1069">
        <f ca="1"/>
        <v>44529</v>
      </c>
      <c r="B1493" vm="6244">
        <f ca="1"/>
        <v>32.130000000000003</v>
      </c>
      <c r="C1493" s="6">
        <f t="shared" ca="1" si="118"/>
        <v>3.113325031134373E-4</v>
      </c>
      <c r="D1493" vm="1069">
        <f ca="1"/>
        <v>44529</v>
      </c>
      <c r="E1493" vm="5642">
        <f ca="1"/>
        <v>166.62</v>
      </c>
      <c r="F1493" s="6">
        <f t="shared" ca="1" si="119"/>
        <v>-1.3784836679652246E-3</v>
      </c>
      <c r="G1493" vm="1069">
        <f t="shared" ca="1" si="115"/>
        <v>44529</v>
      </c>
      <c r="H1493" s="28">
        <f t="shared" ca="1" si="116"/>
        <v>0.19283399351818512</v>
      </c>
      <c r="I1493" s="28">
        <f t="shared" ca="1" si="117"/>
        <v>0.1830270504215398</v>
      </c>
    </row>
    <row r="1494" spans="1:9" x14ac:dyDescent="0.25">
      <c r="A1494" vm="1071">
        <f ca="1"/>
        <v>44530</v>
      </c>
      <c r="B1494" vm="6245">
        <f ca="1"/>
        <v>31.8</v>
      </c>
      <c r="C1494" s="6">
        <f t="shared" ca="1" si="118"/>
        <v>-1.0270774976657404E-2</v>
      </c>
      <c r="D1494" vm="1071">
        <f ca="1"/>
        <v>44530</v>
      </c>
      <c r="E1494" vm="6246">
        <f ca="1"/>
        <v>165.5</v>
      </c>
      <c r="F1494" s="6">
        <f t="shared" ca="1" si="119"/>
        <v>-6.7218821269955376E-3</v>
      </c>
      <c r="G1494" vm="1071">
        <f t="shared" ca="1" si="115"/>
        <v>44530</v>
      </c>
      <c r="H1494" s="28">
        <f t="shared" ca="1" si="116"/>
        <v>0.1921450151057402</v>
      </c>
      <c r="I1494" s="28">
        <f t="shared" ca="1" si="117"/>
        <v>0.1830270504215398</v>
      </c>
    </row>
    <row r="1495" spans="1:9" x14ac:dyDescent="0.25">
      <c r="A1495" vm="1073">
        <f ca="1"/>
        <v>44531</v>
      </c>
      <c r="B1495" vm="6247">
        <f ca="1"/>
        <v>30.83</v>
      </c>
      <c r="C1495" s="6">
        <f t="shared" ca="1" si="118"/>
        <v>-3.0503144654088099E-2</v>
      </c>
      <c r="D1495" vm="1073">
        <f ca="1"/>
        <v>44531</v>
      </c>
      <c r="E1495" vm="6248">
        <f ca="1"/>
        <v>166.16</v>
      </c>
      <c r="F1495" s="6">
        <f t="shared" ca="1" si="119"/>
        <v>3.9879154078550361E-3</v>
      </c>
      <c r="G1495" vm="1073">
        <f t="shared" ca="1" si="115"/>
        <v>44531</v>
      </c>
      <c r="H1495" s="28">
        <f t="shared" ca="1" si="116"/>
        <v>0.18554405392392873</v>
      </c>
      <c r="I1495" s="28">
        <f t="shared" ca="1" si="117"/>
        <v>0.1830270504215398</v>
      </c>
    </row>
    <row r="1496" spans="1:9" x14ac:dyDescent="0.25">
      <c r="A1496" vm="1075">
        <f ca="1"/>
        <v>44532</v>
      </c>
      <c r="B1496" vm="6249">
        <f ca="1"/>
        <v>30.46</v>
      </c>
      <c r="C1496" s="6">
        <f t="shared" ca="1" si="118"/>
        <v>-1.2001297437560732E-2</v>
      </c>
      <c r="D1496" vm="1075">
        <f ca="1"/>
        <v>44532</v>
      </c>
      <c r="E1496" vm="6250">
        <f ca="1"/>
        <v>165.24</v>
      </c>
      <c r="F1496" s="6">
        <f t="shared" ca="1" si="119"/>
        <v>-5.5368319691863066E-3</v>
      </c>
      <c r="G1496" vm="1075">
        <f t="shared" ca="1" si="115"/>
        <v>44532</v>
      </c>
      <c r="H1496" s="28">
        <f t="shared" ca="1" si="116"/>
        <v>0.18433793270394577</v>
      </c>
      <c r="I1496" s="28">
        <f t="shared" ca="1" si="117"/>
        <v>0.1830270504215398</v>
      </c>
    </row>
    <row r="1497" spans="1:9" x14ac:dyDescent="0.25">
      <c r="A1497" vm="1077">
        <f ca="1"/>
        <v>44533</v>
      </c>
      <c r="B1497" vm="6251">
        <f ca="1"/>
        <v>30.69</v>
      </c>
      <c r="C1497" s="6">
        <f t="shared" ca="1" si="118"/>
        <v>7.5508864084044003E-3</v>
      </c>
      <c r="D1497" vm="1077">
        <f ca="1"/>
        <v>44533</v>
      </c>
      <c r="E1497" vm="5638">
        <f ca="1"/>
        <v>166.63</v>
      </c>
      <c r="F1497" s="6">
        <f t="shared" ca="1" si="119"/>
        <v>8.4120067780197871E-3</v>
      </c>
      <c r="G1497" vm="1077">
        <f t="shared" ca="1" si="115"/>
        <v>44533</v>
      </c>
      <c r="H1497" s="28">
        <f t="shared" ca="1" si="116"/>
        <v>0.18418051971433716</v>
      </c>
      <c r="I1497" s="28">
        <f t="shared" ca="1" si="117"/>
        <v>0.1830270504215398</v>
      </c>
    </row>
    <row r="1498" spans="1:9" x14ac:dyDescent="0.25">
      <c r="A1498" vm="1079">
        <f ca="1"/>
        <v>44536</v>
      </c>
      <c r="B1498" vm="6252">
        <f ca="1"/>
        <v>31.12</v>
      </c>
      <c r="C1498" s="6">
        <f t="shared" ca="1" si="118"/>
        <v>1.4011078527207621E-2</v>
      </c>
      <c r="D1498" vm="1079">
        <f ca="1"/>
        <v>44536</v>
      </c>
      <c r="E1498" vm="6011">
        <f ca="1"/>
        <v>166.22</v>
      </c>
      <c r="F1498" s="6">
        <f t="shared" ca="1" si="119"/>
        <v>-2.460541319090126E-3</v>
      </c>
      <c r="G1498" vm="1079">
        <f t="shared" ca="1" si="115"/>
        <v>44536</v>
      </c>
      <c r="H1498" s="28">
        <f t="shared" ca="1" si="116"/>
        <v>0.1872217543015281</v>
      </c>
      <c r="I1498" s="28">
        <f t="shared" ca="1" si="117"/>
        <v>0.1830270504215398</v>
      </c>
    </row>
    <row r="1499" spans="1:9" x14ac:dyDescent="0.25">
      <c r="A1499" vm="1081">
        <f ca="1"/>
        <v>44537</v>
      </c>
      <c r="B1499" vm="6253">
        <f ca="1"/>
        <v>31.34</v>
      </c>
      <c r="C1499" s="6">
        <f t="shared" ca="1" si="118"/>
        <v>7.0694087403597727E-3</v>
      </c>
      <c r="D1499" vm="1081">
        <f ca="1"/>
        <v>44537</v>
      </c>
      <c r="E1499" vm="6254">
        <f ca="1"/>
        <v>166.81</v>
      </c>
      <c r="F1499" s="6">
        <f t="shared" ca="1" si="119"/>
        <v>3.5495126940199295E-3</v>
      </c>
      <c r="G1499" vm="1081">
        <f t="shared" ca="1" si="115"/>
        <v>44537</v>
      </c>
      <c r="H1499" s="28">
        <f t="shared" ca="1" si="116"/>
        <v>0.18787842455488279</v>
      </c>
      <c r="I1499" s="28">
        <f t="shared" ca="1" si="117"/>
        <v>0.1830270504215398</v>
      </c>
    </row>
    <row r="1500" spans="1:9" x14ac:dyDescent="0.25">
      <c r="A1500" vm="1083">
        <f ca="1"/>
        <v>44538</v>
      </c>
      <c r="B1500" vm="6132">
        <f ca="1"/>
        <v>31.49</v>
      </c>
      <c r="C1500" s="6">
        <f t="shared" ca="1" si="118"/>
        <v>4.7862156987874549E-3</v>
      </c>
      <c r="D1500" vm="1083">
        <f ca="1"/>
        <v>44538</v>
      </c>
      <c r="E1500" vm="6201">
        <f ca="1"/>
        <v>166.9</v>
      </c>
      <c r="F1500" s="6">
        <f t="shared" ca="1" si="119"/>
        <v>5.3953599904077443E-4</v>
      </c>
      <c r="G1500" vm="1083">
        <f t="shared" ca="1" si="115"/>
        <v>44538</v>
      </c>
      <c r="H1500" s="28">
        <f t="shared" ca="1" si="116"/>
        <v>0.18867585380467344</v>
      </c>
      <c r="I1500" s="28">
        <f t="shared" ca="1" si="117"/>
        <v>0.1830270504215398</v>
      </c>
    </row>
    <row r="1501" spans="1:9" x14ac:dyDescent="0.25">
      <c r="A1501" vm="1085">
        <f ca="1"/>
        <v>44539</v>
      </c>
      <c r="B1501" vm="6255">
        <f ca="1"/>
        <v>30.68</v>
      </c>
      <c r="C1501" s="6">
        <f t="shared" ca="1" si="118"/>
        <v>-2.572245157192754E-2</v>
      </c>
      <c r="D1501" vm="1085">
        <f ca="1"/>
        <v>44539</v>
      </c>
      <c r="E1501" vm="6256">
        <f ca="1"/>
        <v>165.88</v>
      </c>
      <c r="F1501" s="6">
        <f t="shared" ca="1" si="119"/>
        <v>-6.1114439784302199E-3</v>
      </c>
      <c r="G1501" vm="1085">
        <f t="shared" ca="1" si="115"/>
        <v>44539</v>
      </c>
      <c r="H1501" s="28">
        <f t="shared" ca="1" si="116"/>
        <v>0.18495297805642633</v>
      </c>
      <c r="I1501" s="28">
        <f t="shared" ca="1" si="117"/>
        <v>0.1830270504215398</v>
      </c>
    </row>
    <row r="1502" spans="1:9" x14ac:dyDescent="0.25">
      <c r="A1502" vm="1087">
        <f ca="1"/>
        <v>44540</v>
      </c>
      <c r="B1502" vm="6257">
        <f ca="1"/>
        <v>30.49</v>
      </c>
      <c r="C1502" s="6">
        <f t="shared" ca="1" si="118"/>
        <v>-6.1929595827900918E-3</v>
      </c>
      <c r="D1502" vm="1087">
        <f ca="1"/>
        <v>44540</v>
      </c>
      <c r="E1502" vm="6014">
        <f ca="1"/>
        <v>166.58</v>
      </c>
      <c r="F1502" s="6">
        <f t="shared" ca="1" si="119"/>
        <v>4.219918013021573E-3</v>
      </c>
      <c r="G1502" vm="1087">
        <f t="shared" ca="1" si="115"/>
        <v>44540</v>
      </c>
      <c r="H1502" s="28">
        <f t="shared" ca="1" si="116"/>
        <v>0.18303517829271218</v>
      </c>
      <c r="I1502" s="28">
        <f t="shared" ca="1" si="117"/>
        <v>0.1830270504215398</v>
      </c>
    </row>
    <row r="1503" spans="1:9" x14ac:dyDescent="0.25">
      <c r="A1503" vm="1089">
        <f ca="1"/>
        <v>44543</v>
      </c>
      <c r="B1503" vm="6258">
        <f ca="1"/>
        <v>30.51</v>
      </c>
      <c r="C1503" s="6">
        <f t="shared" ca="1" si="118"/>
        <v>6.5595277140051422E-4</v>
      </c>
      <c r="D1503" vm="1089">
        <f ca="1"/>
        <v>44543</v>
      </c>
      <c r="E1503" vm="6259">
        <f ca="1"/>
        <v>167</v>
      </c>
      <c r="F1503" s="6">
        <f t="shared" ca="1" si="119"/>
        <v>2.5213110817623452E-3</v>
      </c>
      <c r="G1503" vm="1089">
        <f t="shared" ca="1" si="115"/>
        <v>44543</v>
      </c>
      <c r="H1503" s="28">
        <f t="shared" ca="1" si="116"/>
        <v>0.18269461077844312</v>
      </c>
      <c r="I1503" s="28">
        <f t="shared" ca="1" si="117"/>
        <v>0.1830270504215398</v>
      </c>
    </row>
    <row r="1504" spans="1:9" x14ac:dyDescent="0.25">
      <c r="A1504" vm="1091">
        <f ca="1"/>
        <v>44544</v>
      </c>
      <c r="B1504" vm="6260">
        <f ca="1"/>
        <v>30.11</v>
      </c>
      <c r="C1504" s="6">
        <f t="shared" ca="1" si="118"/>
        <v>-1.3110455588331793E-2</v>
      </c>
      <c r="D1504" vm="1091">
        <f ca="1"/>
        <v>44544</v>
      </c>
      <c r="E1504" vm="6261">
        <f ca="1"/>
        <v>165.44</v>
      </c>
      <c r="F1504" s="6">
        <f t="shared" ca="1" si="119"/>
        <v>-9.3413173652694415E-3</v>
      </c>
      <c r="G1504" vm="1091">
        <f t="shared" ca="1" si="115"/>
        <v>44544</v>
      </c>
      <c r="H1504" s="28">
        <f t="shared" ca="1" si="116"/>
        <v>0.18199951644100582</v>
      </c>
      <c r="I1504" s="28">
        <f t="shared" ca="1" si="117"/>
        <v>0.1830270504215398</v>
      </c>
    </row>
    <row r="1505" spans="1:9" x14ac:dyDescent="0.25">
      <c r="A1505" vm="1093">
        <f ca="1"/>
        <v>44545</v>
      </c>
      <c r="B1505" vm="6262">
        <f ca="1"/>
        <v>29.7</v>
      </c>
      <c r="C1505" s="6">
        <f t="shared" ca="1" si="118"/>
        <v>-1.3616738625041536E-2</v>
      </c>
      <c r="D1505" vm="1093">
        <f ca="1"/>
        <v>44545</v>
      </c>
      <c r="E1505" vm="6263">
        <f ca="1"/>
        <v>166.15</v>
      </c>
      <c r="F1505" s="6">
        <f t="shared" ca="1" si="119"/>
        <v>4.291586073501108E-3</v>
      </c>
      <c r="G1505" vm="1093">
        <f t="shared" ca="1" si="115"/>
        <v>44545</v>
      </c>
      <c r="H1505" s="28">
        <f t="shared" ca="1" si="116"/>
        <v>0.17875413782726451</v>
      </c>
      <c r="I1505" s="28">
        <f t="shared" ca="1" si="117"/>
        <v>0.1830270504215398</v>
      </c>
    </row>
    <row r="1506" spans="1:9" x14ac:dyDescent="0.25">
      <c r="A1506" vm="1095">
        <f ca="1"/>
        <v>44546</v>
      </c>
      <c r="B1506" vm="6264">
        <f ca="1"/>
        <v>31.19</v>
      </c>
      <c r="C1506" s="6">
        <f t="shared" ca="1" si="118"/>
        <v>5.0168350168350306E-2</v>
      </c>
      <c r="D1506" vm="1095">
        <f ca="1"/>
        <v>44546</v>
      </c>
      <c r="E1506" vm="6107">
        <f ca="1"/>
        <v>168.16</v>
      </c>
      <c r="F1506" s="6">
        <f t="shared" ca="1" si="119"/>
        <v>1.2097502256996684E-2</v>
      </c>
      <c r="G1506" vm="1095">
        <f t="shared" ca="1" si="115"/>
        <v>44546</v>
      </c>
      <c r="H1506" s="28">
        <f t="shared" ca="1" si="116"/>
        <v>0.1854781160799239</v>
      </c>
      <c r="I1506" s="28">
        <f t="shared" ca="1" si="117"/>
        <v>0.1830270504215398</v>
      </c>
    </row>
    <row r="1507" spans="1:9" x14ac:dyDescent="0.25">
      <c r="A1507" vm="1097">
        <f ca="1"/>
        <v>44547</v>
      </c>
      <c r="B1507" vm="5943">
        <f ca="1"/>
        <v>31.13</v>
      </c>
      <c r="C1507" s="6">
        <f t="shared" ca="1" si="118"/>
        <v>-1.9236934915037862E-3</v>
      </c>
      <c r="D1507" vm="1097">
        <f ca="1"/>
        <v>44547</v>
      </c>
      <c r="E1507" vm="6265">
        <f ca="1"/>
        <v>167.8</v>
      </c>
      <c r="F1507" s="6">
        <f t="shared" ca="1" si="119"/>
        <v>-2.1408182683158028E-3</v>
      </c>
      <c r="G1507" vm="1097">
        <f t="shared" ca="1" si="115"/>
        <v>44547</v>
      </c>
      <c r="H1507" s="28">
        <f t="shared" ca="1" si="116"/>
        <v>0.18551847437425506</v>
      </c>
      <c r="I1507" s="28">
        <f t="shared" ca="1" si="117"/>
        <v>0.1830270504215398</v>
      </c>
    </row>
    <row r="1508" spans="1:9" x14ac:dyDescent="0.25">
      <c r="A1508" vm="1099">
        <f ca="1"/>
        <v>44550</v>
      </c>
      <c r="B1508" vm="3409">
        <f ca="1"/>
        <v>30.59</v>
      </c>
      <c r="C1508" s="6">
        <f t="shared" ca="1" si="118"/>
        <v>-1.734661098618695E-2</v>
      </c>
      <c r="D1508" vm="1099">
        <f ca="1"/>
        <v>44550</v>
      </c>
      <c r="E1508" vm="6266">
        <f ca="1"/>
        <v>167.09</v>
      </c>
      <c r="F1508" s="6">
        <f t="shared" ca="1" si="119"/>
        <v>-4.2312276519667069E-3</v>
      </c>
      <c r="G1508" vm="1099">
        <f t="shared" ca="1" si="115"/>
        <v>44550</v>
      </c>
      <c r="H1508" s="28">
        <f t="shared" ca="1" si="116"/>
        <v>0.18307498952660242</v>
      </c>
      <c r="I1508" s="28">
        <f t="shared" ca="1" si="117"/>
        <v>0.1830270504215398</v>
      </c>
    </row>
    <row r="1509" spans="1:9" x14ac:dyDescent="0.25">
      <c r="A1509" vm="1101">
        <f ca="1"/>
        <v>44551</v>
      </c>
      <c r="B1509" vm="6267">
        <f ca="1"/>
        <v>30.82</v>
      </c>
      <c r="C1509" s="6">
        <f t="shared" ca="1" si="118"/>
        <v>7.5187969924812581E-3</v>
      </c>
      <c r="D1509" vm="1101">
        <f ca="1"/>
        <v>44551</v>
      </c>
      <c r="E1509" vm="6268">
        <f ca="1"/>
        <v>167.02</v>
      </c>
      <c r="F1509" s="6">
        <f t="shared" ca="1" si="119"/>
        <v>-4.1893590280683846E-4</v>
      </c>
      <c r="G1509" vm="1101">
        <f t="shared" ca="1" si="115"/>
        <v>44551</v>
      </c>
      <c r="H1509" s="28">
        <f t="shared" ca="1" si="116"/>
        <v>0.18452879894623397</v>
      </c>
      <c r="I1509" s="28">
        <f t="shared" ca="1" si="117"/>
        <v>0.1830270504215398</v>
      </c>
    </row>
    <row r="1510" spans="1:9" x14ac:dyDescent="0.25">
      <c r="A1510" vm="1103">
        <f ca="1"/>
        <v>44552</v>
      </c>
      <c r="B1510" vm="6269">
        <f ca="1"/>
        <v>31.16</v>
      </c>
      <c r="C1510" s="6">
        <f t="shared" ca="1" si="118"/>
        <v>1.1031797534068799E-2</v>
      </c>
      <c r="D1510" vm="1103">
        <f ca="1"/>
        <v>44552</v>
      </c>
      <c r="E1510" vm="6270">
        <f ca="1"/>
        <v>168.59</v>
      </c>
      <c r="F1510" s="6">
        <f t="shared" ca="1" si="119"/>
        <v>9.4000718476827672E-3</v>
      </c>
      <c r="G1510" vm="1103">
        <f t="shared" ca="1" si="115"/>
        <v>44552</v>
      </c>
      <c r="H1510" s="28">
        <f t="shared" ca="1" si="116"/>
        <v>0.18482709532000713</v>
      </c>
      <c r="I1510" s="28">
        <f t="shared" ca="1" si="117"/>
        <v>0.1830270504215398</v>
      </c>
    </row>
    <row r="1511" spans="1:9" x14ac:dyDescent="0.25">
      <c r="A1511" vm="1105">
        <f ca="1"/>
        <v>44553</v>
      </c>
      <c r="B1511" vm="3433">
        <f ca="1"/>
        <v>31.3</v>
      </c>
      <c r="C1511" s="6">
        <f t="shared" ca="1" si="118"/>
        <v>4.49293966623876E-3</v>
      </c>
      <c r="D1511" vm="1105">
        <f ca="1"/>
        <v>44553</v>
      </c>
      <c r="E1511" vm="6271">
        <f ca="1"/>
        <v>168.97</v>
      </c>
      <c r="F1511" s="6">
        <f t="shared" ca="1" si="119"/>
        <v>2.2539889673172109E-3</v>
      </c>
      <c r="G1511" vm="1105">
        <f t="shared" ca="1" si="115"/>
        <v>44553</v>
      </c>
      <c r="H1511" s="28">
        <f t="shared" ca="1" si="116"/>
        <v>0.18523998342901107</v>
      </c>
      <c r="I1511" s="28">
        <f t="shared" ca="1" si="117"/>
        <v>0.1830270504215398</v>
      </c>
    </row>
    <row r="1512" spans="1:9" x14ac:dyDescent="0.25">
      <c r="A1512" vm="1106">
        <f ca="1"/>
        <v>44557</v>
      </c>
      <c r="B1512" vm="6272">
        <f ca="1"/>
        <v>31.33</v>
      </c>
      <c r="C1512" s="6">
        <f t="shared" ca="1" si="118"/>
        <v>9.5846645367414496E-4</v>
      </c>
      <c r="D1512" vm="1106">
        <f ca="1"/>
        <v>44557</v>
      </c>
      <c r="E1512" vm="6273">
        <f ca="1"/>
        <v>169.37</v>
      </c>
      <c r="F1512" s="6">
        <f t="shared" ca="1" si="119"/>
        <v>2.3672841332780248E-3</v>
      </c>
      <c r="G1512" vm="1106">
        <f t="shared" ca="1" si="115"/>
        <v>44557</v>
      </c>
      <c r="H1512" s="28">
        <f t="shared" ca="1" si="116"/>
        <v>0.18497963039499318</v>
      </c>
      <c r="I1512" s="28">
        <f t="shared" ca="1" si="117"/>
        <v>0.1830270504215398</v>
      </c>
    </row>
    <row r="1513" spans="1:9" x14ac:dyDescent="0.25">
      <c r="A1513" vm="1108">
        <f ca="1"/>
        <v>44558</v>
      </c>
      <c r="B1513" vm="6274">
        <f ca="1"/>
        <v>31.09</v>
      </c>
      <c r="C1513" s="6">
        <f t="shared" ca="1" si="118"/>
        <v>-7.6603894031279651E-3</v>
      </c>
      <c r="D1513" vm="1108">
        <f ca="1"/>
        <v>44558</v>
      </c>
      <c r="E1513" vm="6275">
        <f ca="1"/>
        <v>168.64</v>
      </c>
      <c r="F1513" s="6">
        <f t="shared" ca="1" si="119"/>
        <v>-4.3100903347701447E-3</v>
      </c>
      <c r="G1513" vm="1108">
        <f t="shared" ca="1" si="115"/>
        <v>44558</v>
      </c>
      <c r="H1513" s="28">
        <f t="shared" ca="1" si="116"/>
        <v>0.18435721062618599</v>
      </c>
      <c r="I1513" s="28">
        <f t="shared" ca="1" si="117"/>
        <v>0.1830270504215398</v>
      </c>
    </row>
    <row r="1514" spans="1:9" x14ac:dyDescent="0.25">
      <c r="A1514" vm="1110">
        <f ca="1"/>
        <v>44559</v>
      </c>
      <c r="B1514" vm="6276">
        <f ca="1"/>
        <v>31.22</v>
      </c>
      <c r="C1514" s="6">
        <f t="shared" ca="1" si="118"/>
        <v>4.181408813123122E-3</v>
      </c>
      <c r="D1514" vm="1110">
        <f ca="1"/>
        <v>44559</v>
      </c>
      <c r="E1514" vm="6270">
        <f ca="1"/>
        <v>168.59</v>
      </c>
      <c r="F1514" s="6">
        <f t="shared" ca="1" si="119"/>
        <v>-2.9648956356731482E-4</v>
      </c>
      <c r="G1514" vm="1110">
        <f t="shared" ca="1" si="115"/>
        <v>44559</v>
      </c>
      <c r="H1514" s="28">
        <f t="shared" ca="1" si="116"/>
        <v>0.18518298831484667</v>
      </c>
      <c r="I1514" s="28">
        <f t="shared" ca="1" si="117"/>
        <v>0.1830270504215398</v>
      </c>
    </row>
    <row r="1515" spans="1:9" x14ac:dyDescent="0.25">
      <c r="A1515" vm="1112">
        <f ca="1"/>
        <v>44560</v>
      </c>
      <c r="B1515" vm="5953">
        <f ca="1"/>
        <v>31.78</v>
      </c>
      <c r="C1515" s="6">
        <f t="shared" ca="1" si="118"/>
        <v>1.7937219730941756E-2</v>
      </c>
      <c r="D1515" vm="1112">
        <f ca="1"/>
        <v>44560</v>
      </c>
      <c r="E1515" vm="6277">
        <f ca="1"/>
        <v>169.8</v>
      </c>
      <c r="F1515" s="6">
        <f t="shared" ca="1" si="119"/>
        <v>7.1771753959311013E-3</v>
      </c>
      <c r="G1515" vm="1112">
        <f t="shared" ca="1" si="115"/>
        <v>44560</v>
      </c>
      <c r="H1515" s="28">
        <f t="shared" ca="1" si="116"/>
        <v>0.18716136631330976</v>
      </c>
      <c r="I1515" s="28">
        <f t="shared" ca="1" si="117"/>
        <v>0.1830270504215398</v>
      </c>
    </row>
    <row r="1516" spans="1:9" x14ac:dyDescent="0.25">
      <c r="A1516" vm="1114">
        <f ca="1"/>
        <v>44561</v>
      </c>
      <c r="B1516" vm="6278">
        <f ca="1"/>
        <v>32.03</v>
      </c>
      <c r="C1516" s="6">
        <f t="shared" ca="1" si="118"/>
        <v>7.8665827564505797E-3</v>
      </c>
      <c r="D1516" vm="1114">
        <f ca="1"/>
        <v>44561</v>
      </c>
      <c r="E1516" vm="6279">
        <f ca="1"/>
        <v>170.96</v>
      </c>
      <c r="F1516" s="6">
        <f t="shared" ca="1" si="119"/>
        <v>6.8315665488809518E-3</v>
      </c>
      <c r="G1516" vm="1114">
        <f t="shared" ca="1" si="115"/>
        <v>44561</v>
      </c>
      <c r="H1516" s="28">
        <f t="shared" ca="1" si="116"/>
        <v>0.1873537669630323</v>
      </c>
      <c r="I1516" s="28">
        <f t="shared" ca="1" si="117"/>
        <v>0.1830270504215398</v>
      </c>
    </row>
    <row r="1517" spans="1:9" x14ac:dyDescent="0.25">
      <c r="A1517" vm="1116">
        <f ca="1"/>
        <v>44564</v>
      </c>
      <c r="B1517" vm="6280">
        <f ca="1"/>
        <v>31.25</v>
      </c>
      <c r="C1517" s="6">
        <f t="shared" ca="1" si="118"/>
        <v>-2.4352169840774263E-2</v>
      </c>
      <c r="D1517" vm="1116">
        <f ca="1"/>
        <v>44564</v>
      </c>
      <c r="E1517" vm="6281">
        <f ca="1"/>
        <v>168.33</v>
      </c>
      <c r="F1517" s="6">
        <f t="shared" ca="1" si="119"/>
        <v>-1.5383715489003302E-2</v>
      </c>
      <c r="G1517" vm="1116">
        <f t="shared" ca="1" si="115"/>
        <v>44564</v>
      </c>
      <c r="H1517" s="28">
        <f t="shared" ca="1" si="116"/>
        <v>0.18564724053941661</v>
      </c>
      <c r="I1517" s="28">
        <f t="shared" ca="1" si="117"/>
        <v>0.1830270504215398</v>
      </c>
    </row>
    <row r="1518" spans="1:9" x14ac:dyDescent="0.25">
      <c r="A1518" vm="1118">
        <f ca="1"/>
        <v>44565</v>
      </c>
      <c r="B1518" vm="6282">
        <f ca="1"/>
        <v>31.38</v>
      </c>
      <c r="C1518" s="6">
        <f t="shared" ca="1" si="118"/>
        <v>4.1599999999999415E-3</v>
      </c>
      <c r="D1518" vm="1118">
        <f ca="1"/>
        <v>44565</v>
      </c>
      <c r="E1518" vm="6283">
        <f ca="1"/>
        <v>169.57</v>
      </c>
      <c r="F1518" s="6">
        <f t="shared" ca="1" si="119"/>
        <v>7.3664825046040328E-3</v>
      </c>
      <c r="G1518" vm="1118">
        <f t="shared" ca="1" si="115"/>
        <v>44565</v>
      </c>
      <c r="H1518" s="28">
        <f t="shared" ca="1" si="116"/>
        <v>0.18505631892433802</v>
      </c>
      <c r="I1518" s="28">
        <f t="shared" ca="1" si="117"/>
        <v>0.1830270504215398</v>
      </c>
    </row>
    <row r="1519" spans="1:9" x14ac:dyDescent="0.25">
      <c r="A1519" vm="1120">
        <f ca="1"/>
        <v>44566</v>
      </c>
      <c r="B1519" vm="6136">
        <f ca="1"/>
        <v>30.85</v>
      </c>
      <c r="C1519" s="6">
        <f t="shared" ca="1" si="118"/>
        <v>-1.6889738687061784E-2</v>
      </c>
      <c r="D1519" vm="1120">
        <f ca="1"/>
        <v>44566</v>
      </c>
      <c r="E1519" vm="6284">
        <f ca="1"/>
        <v>169.06</v>
      </c>
      <c r="F1519" s="6">
        <f t="shared" ca="1" si="119"/>
        <v>-3.0076074777377615E-3</v>
      </c>
      <c r="G1519" vm="1120">
        <f t="shared" ca="1" si="115"/>
        <v>44566</v>
      </c>
      <c r="H1519" s="28">
        <f t="shared" ca="1" si="116"/>
        <v>0.18247959304388975</v>
      </c>
      <c r="I1519" s="28">
        <f t="shared" ca="1" si="117"/>
        <v>0.1830270504215398</v>
      </c>
    </row>
    <row r="1520" spans="1:9" x14ac:dyDescent="0.25">
      <c r="A1520" vm="1122">
        <f ca="1"/>
        <v>44567</v>
      </c>
      <c r="B1520" vm="6285">
        <f ca="1"/>
        <v>29.76</v>
      </c>
      <c r="C1520" s="6">
        <f t="shared" ca="1" si="118"/>
        <v>-3.5332252836304701E-2</v>
      </c>
      <c r="D1520" vm="1122">
        <f ca="1"/>
        <v>44567</v>
      </c>
      <c r="E1520" vm="6286">
        <f ca="1"/>
        <v>166.99</v>
      </c>
      <c r="F1520" s="6">
        <f t="shared" ca="1" si="119"/>
        <v>-1.2244173666153935E-2</v>
      </c>
      <c r="G1520" vm="1122">
        <f t="shared" ca="1" si="115"/>
        <v>44567</v>
      </c>
      <c r="H1520" s="28">
        <f t="shared" ca="1" si="116"/>
        <v>0.17821426432720522</v>
      </c>
      <c r="I1520" s="28">
        <f t="shared" ca="1" si="117"/>
        <v>0.1830270504215398</v>
      </c>
    </row>
    <row r="1521" spans="1:9" x14ac:dyDescent="0.25">
      <c r="A1521" vm="1124">
        <f ca="1"/>
        <v>44568</v>
      </c>
      <c r="B1521" vm="6287">
        <f ca="1"/>
        <v>30.01</v>
      </c>
      <c r="C1521" s="6">
        <f t="shared" ca="1" si="118"/>
        <v>8.4005376344085114E-3</v>
      </c>
      <c r="D1521" vm="1124">
        <f ca="1"/>
        <v>44568</v>
      </c>
      <c r="E1521" vm="6288">
        <f ca="1"/>
        <v>167.75</v>
      </c>
      <c r="F1521" s="6">
        <f t="shared" ca="1" si="119"/>
        <v>4.5511707287861913E-3</v>
      </c>
      <c r="G1521" vm="1124">
        <f t="shared" ca="1" si="115"/>
        <v>44568</v>
      </c>
      <c r="H1521" s="28">
        <f t="shared" ca="1" si="116"/>
        <v>0.17889716840536513</v>
      </c>
      <c r="I1521" s="28">
        <f t="shared" ca="1" si="117"/>
        <v>0.1830270504215398</v>
      </c>
    </row>
    <row r="1522" spans="1:9" x14ac:dyDescent="0.25">
      <c r="A1522" vm="1126">
        <f ca="1"/>
        <v>44571</v>
      </c>
      <c r="B1522" vm="6258">
        <f ca="1"/>
        <v>30.51</v>
      </c>
      <c r="C1522" s="6">
        <f t="shared" ca="1" si="118"/>
        <v>1.6661112962345959E-2</v>
      </c>
      <c r="D1522" vm="1126">
        <f ca="1"/>
        <v>44571</v>
      </c>
      <c r="E1522" vm="6289">
        <f ca="1"/>
        <v>168.26</v>
      </c>
      <c r="F1522" s="6">
        <f t="shared" ca="1" si="119"/>
        <v>3.0402384500745061E-3</v>
      </c>
      <c r="G1522" vm="1126">
        <f t="shared" ca="1" si="115"/>
        <v>44571</v>
      </c>
      <c r="H1522" s="28">
        <f t="shared" ca="1" si="116"/>
        <v>0.18132651848329967</v>
      </c>
      <c r="I1522" s="28">
        <f t="shared" ca="1" si="117"/>
        <v>0.1830270504215398</v>
      </c>
    </row>
    <row r="1523" spans="1:9" x14ac:dyDescent="0.25">
      <c r="A1523" vm="1128">
        <f ca="1"/>
        <v>44572</v>
      </c>
      <c r="B1523" vm="6191">
        <f ca="1"/>
        <v>31.14</v>
      </c>
      <c r="C1523" s="6">
        <f t="shared" ca="1" si="118"/>
        <v>2.0648967551622377E-2</v>
      </c>
      <c r="D1523" vm="1128">
        <f ca="1"/>
        <v>44572</v>
      </c>
      <c r="E1523" vm="6290">
        <f ca="1"/>
        <v>170.29</v>
      </c>
      <c r="F1523" s="6">
        <f t="shared" ca="1" si="119"/>
        <v>1.2064661832877688E-2</v>
      </c>
      <c r="G1523" vm="1128">
        <f t="shared" ca="1" si="115"/>
        <v>44572</v>
      </c>
      <c r="H1523" s="28">
        <f t="shared" ca="1" si="116"/>
        <v>0.18286452522168067</v>
      </c>
      <c r="I1523" s="28">
        <f t="shared" ca="1" si="117"/>
        <v>0.1830270504215398</v>
      </c>
    </row>
    <row r="1524" spans="1:9" x14ac:dyDescent="0.25">
      <c r="A1524" vm="1130">
        <f ca="1"/>
        <v>44573</v>
      </c>
      <c r="B1524" vm="6213">
        <f ca="1"/>
        <v>31.71</v>
      </c>
      <c r="C1524" s="6">
        <f t="shared" ca="1" si="118"/>
        <v>1.8304431599229343E-2</v>
      </c>
      <c r="D1524" vm="1130">
        <f ca="1"/>
        <v>44573</v>
      </c>
      <c r="E1524" vm="6291">
        <f ca="1"/>
        <v>170.74</v>
      </c>
      <c r="F1524" s="6">
        <f t="shared" ca="1" si="119"/>
        <v>2.6425509425098692E-3</v>
      </c>
      <c r="G1524" vm="1130">
        <f t="shared" ca="1" si="115"/>
        <v>44573</v>
      </c>
      <c r="H1524" s="28">
        <f t="shared" ca="1" si="116"/>
        <v>0.18572097926672132</v>
      </c>
      <c r="I1524" s="28">
        <f t="shared" ca="1" si="117"/>
        <v>0.1830270504215398</v>
      </c>
    </row>
    <row r="1525" spans="1:9" x14ac:dyDescent="0.25">
      <c r="A1525" vm="1132">
        <f ca="1"/>
        <v>44574</v>
      </c>
      <c r="B1525" vm="6292">
        <f ca="1"/>
        <v>31.24</v>
      </c>
      <c r="C1525" s="6">
        <f t="shared" ca="1" si="118"/>
        <v>-1.4821822768842696E-2</v>
      </c>
      <c r="D1525" vm="1132">
        <f ca="1"/>
        <v>44574</v>
      </c>
      <c r="E1525" vm="6293">
        <f ca="1"/>
        <v>170.16</v>
      </c>
      <c r="F1525" s="6">
        <f t="shared" ca="1" si="119"/>
        <v>-3.3969778610754009E-3</v>
      </c>
      <c r="G1525" vm="1132">
        <f t="shared" ca="1" si="115"/>
        <v>44574</v>
      </c>
      <c r="H1525" s="28">
        <f t="shared" ca="1" si="116"/>
        <v>0.18359191349318288</v>
      </c>
      <c r="I1525" s="28">
        <f t="shared" ca="1" si="117"/>
        <v>0.1830270504215398</v>
      </c>
    </row>
    <row r="1526" spans="1:9" x14ac:dyDescent="0.25">
      <c r="A1526" vm="1134">
        <f ca="1"/>
        <v>44575</v>
      </c>
      <c r="B1526" vm="6294">
        <f ca="1"/>
        <v>30.97</v>
      </c>
      <c r="C1526" s="6">
        <f t="shared" ca="1" si="118"/>
        <v>-8.6427656850192047E-3</v>
      </c>
      <c r="D1526" vm="1134">
        <f ca="1"/>
        <v>44575</v>
      </c>
      <c r="E1526" vm="6295">
        <f ca="1"/>
        <v>169.67</v>
      </c>
      <c r="F1526" s="6">
        <f t="shared" ca="1" si="119"/>
        <v>-2.8796426892336857E-3</v>
      </c>
      <c r="G1526" vm="1134">
        <f t="shared" ca="1" si="115"/>
        <v>44575</v>
      </c>
      <c r="H1526" s="28">
        <f t="shared" ca="1" si="116"/>
        <v>0.18253079507278835</v>
      </c>
      <c r="I1526" s="28">
        <f t="shared" ca="1" si="117"/>
        <v>0.1830270504215398</v>
      </c>
    </row>
    <row r="1527" spans="1:9" x14ac:dyDescent="0.25">
      <c r="A1527" vm="1135">
        <f ca="1"/>
        <v>44579</v>
      </c>
      <c r="B1527" vm="3367">
        <f ca="1"/>
        <v>30.6</v>
      </c>
      <c r="C1527" s="6">
        <f t="shared" ca="1" si="118"/>
        <v>-1.1947045527930134E-2</v>
      </c>
      <c r="D1527" vm="1135">
        <f ca="1"/>
        <v>44579</v>
      </c>
      <c r="E1527" vm="6101">
        <f ca="1"/>
        <v>169.39</v>
      </c>
      <c r="F1527" s="6">
        <f t="shared" ca="1" si="119"/>
        <v>-1.6502622738256978E-3</v>
      </c>
      <c r="G1527" vm="1135">
        <f t="shared" ca="1" si="115"/>
        <v>44579</v>
      </c>
      <c r="H1527" s="28">
        <f t="shared" ca="1" si="116"/>
        <v>0.18064820827675779</v>
      </c>
      <c r="I1527" s="28">
        <f t="shared" ca="1" si="117"/>
        <v>0.1830270504215398</v>
      </c>
    </row>
    <row r="1528" spans="1:9" x14ac:dyDescent="0.25">
      <c r="A1528" vm="1137">
        <f ca="1"/>
        <v>44580</v>
      </c>
      <c r="B1528" vm="5933">
        <f ca="1"/>
        <v>32.79</v>
      </c>
      <c r="C1528" s="6">
        <f t="shared" ca="1" si="118"/>
        <v>7.156862745098036E-2</v>
      </c>
      <c r="D1528" vm="1137">
        <f ca="1"/>
        <v>44580</v>
      </c>
      <c r="E1528" vm="5923">
        <f ca="1"/>
        <v>172.08</v>
      </c>
      <c r="F1528" s="6">
        <f t="shared" ca="1" si="119"/>
        <v>1.5880512426943882E-2</v>
      </c>
      <c r="G1528" vm="1137">
        <f t="shared" ca="1" si="115"/>
        <v>44580</v>
      </c>
      <c r="H1528" s="28">
        <f t="shared" ca="1" si="116"/>
        <v>0.19055090655509063</v>
      </c>
      <c r="I1528" s="28">
        <f t="shared" ca="1" si="117"/>
        <v>0.1830270504215398</v>
      </c>
    </row>
    <row r="1529" spans="1:9" x14ac:dyDescent="0.25">
      <c r="A1529" vm="1139">
        <f ca="1"/>
        <v>44581</v>
      </c>
      <c r="B1529" vm="5941">
        <f ca="1"/>
        <v>32.33</v>
      </c>
      <c r="C1529" s="6">
        <f t="shared" ca="1" si="118"/>
        <v>-1.4028667276608786E-2</v>
      </c>
      <c r="D1529" vm="1139">
        <f ca="1"/>
        <v>44581</v>
      </c>
      <c r="E1529" vm="6296">
        <f ca="1"/>
        <v>171.65</v>
      </c>
      <c r="F1529" s="6">
        <f t="shared" ca="1" si="119"/>
        <v>-2.4988377498837977E-3</v>
      </c>
      <c r="G1529" vm="1139">
        <f t="shared" ca="1" si="115"/>
        <v>44581</v>
      </c>
      <c r="H1529" s="28">
        <f t="shared" ca="1" si="116"/>
        <v>0.18834838333818815</v>
      </c>
      <c r="I1529" s="28">
        <f t="shared" ca="1" si="117"/>
        <v>0.1830270504215398</v>
      </c>
    </row>
    <row r="1530" spans="1:9" x14ac:dyDescent="0.25">
      <c r="A1530" vm="1141">
        <f ca="1"/>
        <v>44582</v>
      </c>
      <c r="B1530" vm="6297">
        <f ca="1"/>
        <v>31.65</v>
      </c>
      <c r="C1530" s="6">
        <f t="shared" ca="1" si="118"/>
        <v>-2.1033096195484102E-2</v>
      </c>
      <c r="D1530" vm="1141">
        <f ca="1"/>
        <v>44582</v>
      </c>
      <c r="E1530" vm="6298">
        <f ca="1"/>
        <v>171.09</v>
      </c>
      <c r="F1530" s="6">
        <f t="shared" ca="1" si="119"/>
        <v>-3.262452665307336E-3</v>
      </c>
      <c r="G1530" vm="1141">
        <f t="shared" ca="1" si="115"/>
        <v>44582</v>
      </c>
      <c r="H1530" s="28">
        <f t="shared" ca="1" si="116"/>
        <v>0.18499035595300717</v>
      </c>
      <c r="I1530" s="28">
        <f t="shared" ca="1" si="117"/>
        <v>0.1830270504215398</v>
      </c>
    </row>
    <row r="1531" spans="1:9" x14ac:dyDescent="0.25">
      <c r="A1531" vm="1143">
        <f ca="1"/>
        <v>44585</v>
      </c>
      <c r="B1531" vm="6299">
        <f ca="1"/>
        <v>31.45</v>
      </c>
      <c r="C1531" s="6">
        <f t="shared" ca="1" si="118"/>
        <v>-6.3191153238546516E-3</v>
      </c>
      <c r="D1531" vm="1143">
        <f ca="1"/>
        <v>44585</v>
      </c>
      <c r="E1531" vm="6300">
        <f ca="1"/>
        <v>172.03</v>
      </c>
      <c r="F1531" s="6">
        <f t="shared" ca="1" si="119"/>
        <v>5.4941843474194396E-3</v>
      </c>
      <c r="G1531" vm="1143">
        <f t="shared" ca="1" si="115"/>
        <v>44585</v>
      </c>
      <c r="H1531" s="28">
        <f t="shared" ca="1" si="116"/>
        <v>0.18281695053188396</v>
      </c>
      <c r="I1531" s="28">
        <f t="shared" ca="1" si="117"/>
        <v>0.1830270504215398</v>
      </c>
    </row>
    <row r="1532" spans="1:9" x14ac:dyDescent="0.25">
      <c r="A1532" vm="1145">
        <f ca="1"/>
        <v>44586</v>
      </c>
      <c r="B1532" vm="6301">
        <f ca="1"/>
        <v>31.66</v>
      </c>
      <c r="C1532" s="6">
        <f t="shared" ca="1" si="118"/>
        <v>6.6772655007949488E-3</v>
      </c>
      <c r="D1532" vm="1145">
        <f ca="1"/>
        <v>44586</v>
      </c>
      <c r="E1532" vm="5898">
        <f ca="1"/>
        <v>172.58</v>
      </c>
      <c r="F1532" s="6">
        <f t="shared" ca="1" si="119"/>
        <v>3.1971167819566659E-3</v>
      </c>
      <c r="G1532" vm="1145">
        <f t="shared" ca="1" si="115"/>
        <v>44586</v>
      </c>
      <c r="H1532" s="28">
        <f t="shared" ca="1" si="116"/>
        <v>0.18345115308842275</v>
      </c>
      <c r="I1532" s="28">
        <f t="shared" ca="1" si="117"/>
        <v>0.1830270504215398</v>
      </c>
    </row>
    <row r="1533" spans="1:9" x14ac:dyDescent="0.25">
      <c r="A1533" vm="1147">
        <f ca="1"/>
        <v>44587</v>
      </c>
      <c r="B1533" vm="6302">
        <f ca="1"/>
        <v>30.63</v>
      </c>
      <c r="C1533" s="6">
        <f t="shared" ca="1" si="118"/>
        <v>-3.2533164876816234E-2</v>
      </c>
      <c r="D1533" vm="1147">
        <f ca="1"/>
        <v>44587</v>
      </c>
      <c r="E1533" vm="6303">
        <f ca="1"/>
        <v>169.79</v>
      </c>
      <c r="F1533" s="6">
        <f t="shared" ca="1" si="119"/>
        <v>-1.6166415575385451E-2</v>
      </c>
      <c r="G1533" vm="1147">
        <f t="shared" ca="1" si="115"/>
        <v>44587</v>
      </c>
      <c r="H1533" s="28">
        <f t="shared" ca="1" si="116"/>
        <v>0.18039931680310972</v>
      </c>
      <c r="I1533" s="28">
        <f t="shared" ca="1" si="117"/>
        <v>0.1830270504215398</v>
      </c>
    </row>
    <row r="1534" spans="1:9" x14ac:dyDescent="0.25">
      <c r="A1534" vm="1149">
        <f ca="1"/>
        <v>44588</v>
      </c>
      <c r="B1534" vm="6171">
        <f ca="1"/>
        <v>29.68</v>
      </c>
      <c r="C1534" s="6">
        <f t="shared" ca="1" si="118"/>
        <v>-3.1015344433561798E-2</v>
      </c>
      <c r="D1534" vm="1149">
        <f ca="1"/>
        <v>44588</v>
      </c>
      <c r="E1534" vm="6304">
        <f ca="1"/>
        <v>167.6</v>
      </c>
      <c r="F1534" s="6">
        <f t="shared" ca="1" si="119"/>
        <v>-1.2898286118145919E-2</v>
      </c>
      <c r="G1534" vm="1149">
        <f t="shared" ca="1" si="115"/>
        <v>44588</v>
      </c>
      <c r="H1534" s="28">
        <f t="shared" ca="1" si="116"/>
        <v>0.17708830548926013</v>
      </c>
      <c r="I1534" s="28">
        <f t="shared" ca="1" si="117"/>
        <v>0.1830270504215398</v>
      </c>
    </row>
    <row r="1535" spans="1:9" x14ac:dyDescent="0.25">
      <c r="A1535" vm="1151">
        <f ca="1"/>
        <v>44589</v>
      </c>
      <c r="B1535" vm="6305">
        <f ca="1"/>
        <v>29.3</v>
      </c>
      <c r="C1535" s="6">
        <f t="shared" ca="1" si="118"/>
        <v>-1.2803234501347682E-2</v>
      </c>
      <c r="D1535" vm="1151">
        <f ca="1"/>
        <v>44589</v>
      </c>
      <c r="E1535" vm="6133">
        <f ca="1"/>
        <v>167.1</v>
      </c>
      <c r="F1535" s="6">
        <f t="shared" ca="1" si="119"/>
        <v>-2.983293556085953E-3</v>
      </c>
      <c r="G1535" vm="1151">
        <f t="shared" ca="1" si="115"/>
        <v>44589</v>
      </c>
      <c r="H1535" s="28">
        <f t="shared" ca="1" si="116"/>
        <v>0.17534410532615202</v>
      </c>
      <c r="I1535" s="28">
        <f t="shared" ca="1" si="117"/>
        <v>0.1830270504215398</v>
      </c>
    </row>
    <row r="1536" spans="1:9" x14ac:dyDescent="0.25">
      <c r="A1536" vm="1153">
        <f ca="1"/>
        <v>44592</v>
      </c>
      <c r="B1536" vm="3424">
        <f ca="1"/>
        <v>30.23</v>
      </c>
      <c r="C1536" s="6">
        <f t="shared" ca="1" si="118"/>
        <v>3.1740614334470951E-2</v>
      </c>
      <c r="D1536" vm="1153">
        <f ca="1"/>
        <v>44592</v>
      </c>
      <c r="E1536" vm="6306">
        <f ca="1"/>
        <v>168.09</v>
      </c>
      <c r="F1536" s="6">
        <f t="shared" ca="1" si="119"/>
        <v>5.9245960502694039E-3</v>
      </c>
      <c r="G1536" vm="1153">
        <f t="shared" ca="1" si="115"/>
        <v>44592</v>
      </c>
      <c r="H1536" s="28">
        <f t="shared" ca="1" si="116"/>
        <v>0.1798441311202332</v>
      </c>
      <c r="I1536" s="28">
        <f t="shared" ca="1" si="117"/>
        <v>0.1830270504215398</v>
      </c>
    </row>
    <row r="1537" spans="1:9" x14ac:dyDescent="0.25">
      <c r="A1537" vm="1155">
        <f ca="1"/>
        <v>44593</v>
      </c>
      <c r="B1537" vm="6307">
        <f ca="1"/>
        <v>30.53</v>
      </c>
      <c r="C1537" s="6">
        <f t="shared" ca="1" si="118"/>
        <v>9.9239166391003053E-3</v>
      </c>
      <c r="D1537" vm="1155">
        <f ca="1"/>
        <v>44593</v>
      </c>
      <c r="E1537" vm="6308">
        <f ca="1"/>
        <v>168.23</v>
      </c>
      <c r="F1537" s="6">
        <f t="shared" ca="1" si="119"/>
        <v>8.3288714379192719E-4</v>
      </c>
      <c r="G1537" vm="1155">
        <f t="shared" ca="1" si="115"/>
        <v>44593</v>
      </c>
      <c r="H1537" s="28">
        <f t="shared" ca="1" si="116"/>
        <v>0.18147773880996257</v>
      </c>
      <c r="I1537" s="28">
        <f t="shared" ca="1" si="117"/>
        <v>0.1830270504215398</v>
      </c>
    </row>
    <row r="1538" spans="1:9" x14ac:dyDescent="0.25">
      <c r="A1538" vm="1157">
        <f ca="1"/>
        <v>44594</v>
      </c>
      <c r="B1538" vm="6302">
        <f ca="1"/>
        <v>30.63</v>
      </c>
      <c r="C1538" s="6">
        <f t="shared" ca="1" si="118"/>
        <v>3.2754667540124682E-3</v>
      </c>
      <c r="D1538" vm="1157">
        <f ca="1"/>
        <v>44594</v>
      </c>
      <c r="E1538" vm="6309">
        <f ca="1"/>
        <v>168.84</v>
      </c>
      <c r="F1538" s="6">
        <f t="shared" ca="1" si="119"/>
        <v>3.6259882303988356E-3</v>
      </c>
      <c r="G1538" vm="1157">
        <f t="shared" ca="1" si="115"/>
        <v>44594</v>
      </c>
      <c r="H1538" s="28">
        <f t="shared" ca="1" si="116"/>
        <v>0.1814143567874911</v>
      </c>
      <c r="I1538" s="28">
        <f t="shared" ca="1" si="117"/>
        <v>0.1830270504215398</v>
      </c>
    </row>
    <row r="1539" spans="1:9" x14ac:dyDescent="0.25">
      <c r="A1539" vm="1159">
        <f ca="1"/>
        <v>44595</v>
      </c>
      <c r="B1539" vm="6310">
        <f ca="1"/>
        <v>30.25</v>
      </c>
      <c r="C1539" s="6">
        <f t="shared" ca="1" si="118"/>
        <v>-1.2406137773424697E-2</v>
      </c>
      <c r="D1539" vm="1159">
        <f ca="1"/>
        <v>44595</v>
      </c>
      <c r="E1539" vm="6311">
        <f ca="1"/>
        <v>168.6</v>
      </c>
      <c r="F1539" s="6">
        <f t="shared" ca="1" si="119"/>
        <v>-1.421464108031345E-3</v>
      </c>
      <c r="G1539" vm="1159">
        <f t="shared" ca="1" si="115"/>
        <v>44595</v>
      </c>
      <c r="H1539" s="28">
        <f t="shared" ca="1" si="116"/>
        <v>0.17941874258600238</v>
      </c>
      <c r="I1539" s="28">
        <f t="shared" ca="1" si="117"/>
        <v>0.1830270504215398</v>
      </c>
    </row>
    <row r="1540" spans="1:9" x14ac:dyDescent="0.25">
      <c r="A1540" vm="1161">
        <f ca="1"/>
        <v>44596</v>
      </c>
      <c r="B1540" vm="6186">
        <f ca="1"/>
        <v>30.4</v>
      </c>
      <c r="C1540" s="6">
        <f t="shared" ca="1" si="118"/>
        <v>4.9586776859502635E-3</v>
      </c>
      <c r="D1540" vm="1161">
        <f ca="1"/>
        <v>44596</v>
      </c>
      <c r="E1540" vm="6118">
        <f ca="1"/>
        <v>168.86</v>
      </c>
      <c r="F1540" s="6">
        <f t="shared" ca="1" si="119"/>
        <v>1.5421115065243907E-3</v>
      </c>
      <c r="G1540" vm="1161">
        <f t="shared" ca="1" si="115"/>
        <v>44596</v>
      </c>
      <c r="H1540" s="28">
        <f t="shared" ca="1" si="116"/>
        <v>0.1800307947412057</v>
      </c>
      <c r="I1540" s="28">
        <f t="shared" ca="1" si="117"/>
        <v>0.1830270504215398</v>
      </c>
    </row>
    <row r="1541" spans="1:9" x14ac:dyDescent="0.25">
      <c r="A1541" vm="1163">
        <f ca="1"/>
        <v>44599</v>
      </c>
      <c r="B1541" vm="3433">
        <f ca="1"/>
        <v>31.3</v>
      </c>
      <c r="C1541" s="6">
        <f t="shared" ca="1" si="118"/>
        <v>2.9605263157894912E-2</v>
      </c>
      <c r="D1541" vm="1163">
        <f ca="1"/>
        <v>44599</v>
      </c>
      <c r="E1541" vm="6312">
        <f ca="1"/>
        <v>170.11</v>
      </c>
      <c r="F1541" s="6">
        <f t="shared" ca="1" si="119"/>
        <v>7.4025820206087278E-3</v>
      </c>
      <c r="G1541" vm="1163">
        <f t="shared" ca="1" si="115"/>
        <v>44599</v>
      </c>
      <c r="H1541" s="28">
        <f t="shared" ca="1" si="116"/>
        <v>0.18399858914819822</v>
      </c>
      <c r="I1541" s="28">
        <f t="shared" ca="1" si="117"/>
        <v>0.1830270504215398</v>
      </c>
    </row>
    <row r="1542" spans="1:9" x14ac:dyDescent="0.25">
      <c r="A1542" vm="1164">
        <f ca="1"/>
        <v>44600</v>
      </c>
      <c r="B1542" vm="6297">
        <f ca="1"/>
        <v>31.65</v>
      </c>
      <c r="C1542" s="6">
        <f t="shared" ca="1" si="118"/>
        <v>1.1182108626198062E-2</v>
      </c>
      <c r="D1542" vm="1164">
        <f ca="1"/>
        <v>44600</v>
      </c>
      <c r="E1542" vm="6313">
        <f ca="1"/>
        <v>170.63</v>
      </c>
      <c r="F1542" s="6">
        <f t="shared" ca="1" si="119"/>
        <v>3.0568455705131115E-3</v>
      </c>
      <c r="G1542" vm="1164">
        <f t="shared" ref="G1542:G1605" ca="1" si="120">D1542</f>
        <v>44600</v>
      </c>
      <c r="H1542" s="28">
        <f t="shared" ref="H1542:H1605" ca="1" si="121">B1542/E1542</f>
        <v>0.18548906991736505</v>
      </c>
      <c r="I1542" s="28">
        <f t="shared" ref="I1542:I1605" ca="1" si="122">AVERAGE(H$5:H$2457)</f>
        <v>0.1830270504215398</v>
      </c>
    </row>
    <row r="1543" spans="1:9" x14ac:dyDescent="0.25">
      <c r="A1543" vm="1166">
        <f ca="1"/>
        <v>44601</v>
      </c>
      <c r="B1543" vm="6314">
        <f ca="1"/>
        <v>31.59</v>
      </c>
      <c r="C1543" s="6">
        <f t="shared" ref="C1543:C1606" ca="1" si="123">B1543/B1542-1</f>
        <v>-1.8957345971563067E-3</v>
      </c>
      <c r="D1543" vm="1166">
        <f ca="1"/>
        <v>44601</v>
      </c>
      <c r="E1543" vm="5927">
        <f ca="1"/>
        <v>171.21</v>
      </c>
      <c r="F1543" s="6">
        <f t="shared" ref="F1543:F1606" ca="1" si="124">E1543/E1542-1</f>
        <v>3.399167789954971E-3</v>
      </c>
      <c r="G1543" vm="1166">
        <f t="shared" ca="1" si="120"/>
        <v>44601</v>
      </c>
      <c r="H1543" s="28">
        <f t="shared" ca="1" si="121"/>
        <v>0.18451025056947606</v>
      </c>
      <c r="I1543" s="28">
        <f t="shared" ca="1" si="122"/>
        <v>0.1830270504215398</v>
      </c>
    </row>
    <row r="1544" spans="1:9" x14ac:dyDescent="0.25">
      <c r="A1544" vm="1168">
        <f ca="1"/>
        <v>44602</v>
      </c>
      <c r="B1544" vm="6251">
        <f ca="1"/>
        <v>30.69</v>
      </c>
      <c r="C1544" s="6">
        <f t="shared" ca="1" si="123"/>
        <v>-2.8490028490028463E-2</v>
      </c>
      <c r="D1544" vm="1168">
        <f ca="1"/>
        <v>44602</v>
      </c>
      <c r="E1544" vm="6315">
        <f ca="1"/>
        <v>170.56</v>
      </c>
      <c r="F1544" s="6">
        <f t="shared" ca="1" si="124"/>
        <v>-3.7965072133637756E-3</v>
      </c>
      <c r="G1544" vm="1168">
        <f t="shared" ca="1" si="120"/>
        <v>44602</v>
      </c>
      <c r="H1544" s="28">
        <f t="shared" ca="1" si="121"/>
        <v>0.17993667917448405</v>
      </c>
      <c r="I1544" s="28">
        <f t="shared" ca="1" si="122"/>
        <v>0.1830270504215398</v>
      </c>
    </row>
    <row r="1545" spans="1:9" x14ac:dyDescent="0.25">
      <c r="A1545" vm="1170">
        <f ca="1"/>
        <v>44603</v>
      </c>
      <c r="B1545" vm="5623">
        <f ca="1"/>
        <v>32.43</v>
      </c>
      <c r="C1545" s="6">
        <f t="shared" ca="1" si="123"/>
        <v>5.6695992179863097E-2</v>
      </c>
      <c r="D1545" vm="1170">
        <f ca="1"/>
        <v>44603</v>
      </c>
      <c r="E1545" vm="6316">
        <f ca="1"/>
        <v>173.81</v>
      </c>
      <c r="F1545" s="6">
        <f t="shared" ca="1" si="124"/>
        <v>1.9054878048780477E-2</v>
      </c>
      <c r="G1545" vm="1170">
        <f t="shared" ca="1" si="120"/>
        <v>44603</v>
      </c>
      <c r="H1545" s="28">
        <f t="shared" ca="1" si="121"/>
        <v>0.18658305045739601</v>
      </c>
      <c r="I1545" s="28">
        <f t="shared" ca="1" si="122"/>
        <v>0.1830270504215398</v>
      </c>
    </row>
    <row r="1546" spans="1:9" x14ac:dyDescent="0.25">
      <c r="A1546" vm="1172">
        <f ca="1"/>
        <v>44606</v>
      </c>
      <c r="B1546" vm="6317">
        <f ca="1"/>
        <v>33.090000000000003</v>
      </c>
      <c r="C1546" s="6">
        <f t="shared" ca="1" si="123"/>
        <v>2.0351526364477346E-2</v>
      </c>
      <c r="D1546" vm="1172">
        <f ca="1"/>
        <v>44606</v>
      </c>
      <c r="E1546" vm="6318">
        <f ca="1"/>
        <v>174.74</v>
      </c>
      <c r="F1546" s="6">
        <f t="shared" ca="1" si="124"/>
        <v>5.3506702721362043E-3</v>
      </c>
      <c r="G1546" vm="1172">
        <f t="shared" ca="1" si="120"/>
        <v>44606</v>
      </c>
      <c r="H1546" s="28">
        <f t="shared" ca="1" si="121"/>
        <v>0.18936705963145245</v>
      </c>
      <c r="I1546" s="28">
        <f t="shared" ca="1" si="122"/>
        <v>0.1830270504215398</v>
      </c>
    </row>
    <row r="1547" spans="1:9" x14ac:dyDescent="0.25">
      <c r="A1547" vm="1174">
        <f ca="1"/>
        <v>44607</v>
      </c>
      <c r="B1547" vm="6319">
        <f ca="1"/>
        <v>32.49</v>
      </c>
      <c r="C1547" s="6">
        <f t="shared" ca="1" si="123"/>
        <v>-1.8132366273798772E-2</v>
      </c>
      <c r="D1547" vm="1174">
        <f ca="1"/>
        <v>44607</v>
      </c>
      <c r="E1547" vm="6320">
        <f ca="1"/>
        <v>173.08</v>
      </c>
      <c r="F1547" s="6">
        <f t="shared" ca="1" si="124"/>
        <v>-9.4998283163557629E-3</v>
      </c>
      <c r="G1547" vm="1174">
        <f t="shared" ca="1" si="120"/>
        <v>44607</v>
      </c>
      <c r="H1547" s="28">
        <f t="shared" ca="1" si="121"/>
        <v>0.18771666281488328</v>
      </c>
      <c r="I1547" s="28">
        <f t="shared" ca="1" si="122"/>
        <v>0.1830270504215398</v>
      </c>
    </row>
    <row r="1548" spans="1:9" x14ac:dyDescent="0.25">
      <c r="A1548" vm="1176">
        <f ca="1"/>
        <v>44608</v>
      </c>
      <c r="B1548" vm="6321">
        <f ca="1"/>
        <v>33.53</v>
      </c>
      <c r="C1548" s="6">
        <f t="shared" ca="1" si="123"/>
        <v>3.2009849184364336E-2</v>
      </c>
      <c r="D1548" vm="1176">
        <f ca="1"/>
        <v>44608</v>
      </c>
      <c r="E1548" vm="6322">
        <f ca="1"/>
        <v>174.86</v>
      </c>
      <c r="F1548" s="6">
        <f t="shared" ca="1" si="124"/>
        <v>1.0284261613126899E-2</v>
      </c>
      <c r="G1548" vm="1176">
        <f t="shared" ca="1" si="120"/>
        <v>44608</v>
      </c>
      <c r="H1548" s="28">
        <f t="shared" ca="1" si="121"/>
        <v>0.19175340272217772</v>
      </c>
      <c r="I1548" s="28">
        <f t="shared" ca="1" si="122"/>
        <v>0.1830270504215398</v>
      </c>
    </row>
    <row r="1549" spans="1:9" x14ac:dyDescent="0.25">
      <c r="A1549" vm="1177">
        <f ca="1"/>
        <v>44609</v>
      </c>
      <c r="B1549" vm="5928">
        <f ca="1"/>
        <v>34.78</v>
      </c>
      <c r="C1549" s="6">
        <f t="shared" ca="1" si="123"/>
        <v>3.7280047718461162E-2</v>
      </c>
      <c r="D1549" vm="1177">
        <f ca="1"/>
        <v>44609</v>
      </c>
      <c r="E1549" vm="6323">
        <f ca="1"/>
        <v>177.25</v>
      </c>
      <c r="F1549" s="6">
        <f t="shared" ca="1" si="124"/>
        <v>1.3668077318997884E-2</v>
      </c>
      <c r="G1549" vm="1177">
        <f t="shared" ca="1" si="120"/>
        <v>44609</v>
      </c>
      <c r="H1549" s="28">
        <f t="shared" ca="1" si="121"/>
        <v>0.19622002820874471</v>
      </c>
      <c r="I1549" s="28">
        <f t="shared" ca="1" si="122"/>
        <v>0.1830270504215398</v>
      </c>
    </row>
    <row r="1550" spans="1:9" x14ac:dyDescent="0.25">
      <c r="A1550" vm="1179">
        <f ca="1"/>
        <v>44610</v>
      </c>
      <c r="B1550" vm="6324">
        <f ca="1"/>
        <v>34.5</v>
      </c>
      <c r="C1550" s="6">
        <f t="shared" ca="1" si="123"/>
        <v>-8.050603795284661E-3</v>
      </c>
      <c r="D1550" vm="1179">
        <f ca="1"/>
        <v>44610</v>
      </c>
      <c r="E1550" vm="5766">
        <f ca="1"/>
        <v>177.12</v>
      </c>
      <c r="F1550" s="6">
        <f t="shared" ca="1" si="124"/>
        <v>-7.3342736248238616E-4</v>
      </c>
      <c r="G1550" vm="1179">
        <f t="shared" ca="1" si="120"/>
        <v>44610</v>
      </c>
      <c r="H1550" s="28">
        <f t="shared" ca="1" si="121"/>
        <v>0.19478319783197831</v>
      </c>
      <c r="I1550" s="28">
        <f t="shared" ca="1" si="122"/>
        <v>0.1830270504215398</v>
      </c>
    </row>
    <row r="1551" spans="1:9" x14ac:dyDescent="0.25">
      <c r="A1551" vm="1181">
        <f ca="1"/>
        <v>44614</v>
      </c>
      <c r="B1551" vm="6325">
        <f ca="1"/>
        <v>34.11</v>
      </c>
      <c r="C1551" s="6">
        <f t="shared" ca="1" si="123"/>
        <v>-1.1304347826087024E-2</v>
      </c>
      <c r="D1551" vm="1181">
        <f ca="1"/>
        <v>44614</v>
      </c>
      <c r="E1551" vm="6326">
        <f ca="1"/>
        <v>177.49</v>
      </c>
      <c r="F1551" s="6">
        <f t="shared" ca="1" si="124"/>
        <v>2.0889792231255644E-3</v>
      </c>
      <c r="G1551" vm="1181">
        <f t="shared" ca="1" si="120"/>
        <v>44614</v>
      </c>
      <c r="H1551" s="28">
        <f t="shared" ca="1" si="121"/>
        <v>0.19217984111780945</v>
      </c>
      <c r="I1551" s="28">
        <f t="shared" ca="1" si="122"/>
        <v>0.1830270504215398</v>
      </c>
    </row>
    <row r="1552" spans="1:9" x14ac:dyDescent="0.25">
      <c r="A1552" vm="1183">
        <f ca="1"/>
        <v>44615</v>
      </c>
      <c r="B1552" vm="5631">
        <f ca="1"/>
        <v>34.74</v>
      </c>
      <c r="C1552" s="6">
        <f t="shared" ca="1" si="123"/>
        <v>1.8469656992084582E-2</v>
      </c>
      <c r="D1552" vm="1183">
        <f ca="1"/>
        <v>44615</v>
      </c>
      <c r="E1552" vm="6327">
        <f ca="1"/>
        <v>178.29</v>
      </c>
      <c r="F1552" s="6">
        <f t="shared" ca="1" si="124"/>
        <v>4.507296185700449E-3</v>
      </c>
      <c r="G1552" vm="1183">
        <f t="shared" ca="1" si="120"/>
        <v>44615</v>
      </c>
      <c r="H1552" s="28">
        <f t="shared" ca="1" si="121"/>
        <v>0.19485108531044928</v>
      </c>
      <c r="I1552" s="28">
        <f t="shared" ca="1" si="122"/>
        <v>0.1830270504215398</v>
      </c>
    </row>
    <row r="1553" spans="1:9" x14ac:dyDescent="0.25">
      <c r="A1553" vm="1185">
        <f ca="1"/>
        <v>44616</v>
      </c>
      <c r="B1553" vm="6328">
        <f ca="1"/>
        <v>34.07</v>
      </c>
      <c r="C1553" s="6">
        <f t="shared" ca="1" si="123"/>
        <v>-1.9286125503742091E-2</v>
      </c>
      <c r="D1553" vm="1185">
        <f ca="1"/>
        <v>44616</v>
      </c>
      <c r="E1553" vm="6329">
        <f ca="1"/>
        <v>177.14</v>
      </c>
      <c r="F1553" s="6">
        <f t="shared" ca="1" si="124"/>
        <v>-6.4501654607661552E-3</v>
      </c>
      <c r="G1553" vm="1185">
        <f t="shared" ca="1" si="120"/>
        <v>44616</v>
      </c>
      <c r="H1553" s="28">
        <f t="shared" ca="1" si="121"/>
        <v>0.19233374731850517</v>
      </c>
      <c r="I1553" s="28">
        <f t="shared" ca="1" si="122"/>
        <v>0.1830270504215398</v>
      </c>
    </row>
    <row r="1554" spans="1:9" x14ac:dyDescent="0.25">
      <c r="A1554" vm="1187">
        <f ca="1"/>
        <v>44617</v>
      </c>
      <c r="B1554" vm="6330">
        <f ca="1"/>
        <v>34.39</v>
      </c>
      <c r="C1554" s="6">
        <f t="shared" ca="1" si="123"/>
        <v>9.3924273554446547E-3</v>
      </c>
      <c r="D1554" vm="1187">
        <f ca="1"/>
        <v>44617</v>
      </c>
      <c r="E1554" vm="6331">
        <f ca="1"/>
        <v>176.55</v>
      </c>
      <c r="F1554" s="6">
        <f t="shared" ca="1" si="124"/>
        <v>-3.3306988822399131E-3</v>
      </c>
      <c r="G1554" vm="1187">
        <f t="shared" ca="1" si="120"/>
        <v>44617</v>
      </c>
      <c r="H1554" s="28">
        <f t="shared" ca="1" si="121"/>
        <v>0.19478901161144152</v>
      </c>
      <c r="I1554" s="28">
        <f t="shared" ca="1" si="122"/>
        <v>0.1830270504215398</v>
      </c>
    </row>
    <row r="1555" spans="1:9" x14ac:dyDescent="0.25">
      <c r="A1555" vm="1189">
        <f ca="1"/>
        <v>44620</v>
      </c>
      <c r="B1555" vm="6332">
        <f ca="1"/>
        <v>34.380000000000003</v>
      </c>
      <c r="C1555" s="6">
        <f t="shared" ca="1" si="123"/>
        <v>-2.9078220412903644E-4</v>
      </c>
      <c r="D1555" vm="1189">
        <f ca="1"/>
        <v>44620</v>
      </c>
      <c r="E1555" vm="6043">
        <f ca="1"/>
        <v>178.38</v>
      </c>
      <c r="F1555" s="6">
        <f t="shared" ca="1" si="124"/>
        <v>1.0365335598980341E-2</v>
      </c>
      <c r="G1555" vm="1189">
        <f t="shared" ca="1" si="120"/>
        <v>44620</v>
      </c>
      <c r="H1555" s="28">
        <f t="shared" ca="1" si="121"/>
        <v>0.1927346115035318</v>
      </c>
      <c r="I1555" s="28">
        <f t="shared" ca="1" si="122"/>
        <v>0.1830270504215398</v>
      </c>
    </row>
    <row r="1556" spans="1:9" x14ac:dyDescent="0.25">
      <c r="A1556" vm="1191">
        <f ca="1"/>
        <v>44621</v>
      </c>
      <c r="B1556" vm="6333">
        <f ca="1"/>
        <v>35.86</v>
      </c>
      <c r="C1556" s="6">
        <f t="shared" ca="1" si="123"/>
        <v>4.3048283885980032E-2</v>
      </c>
      <c r="D1556" vm="1191">
        <f ca="1"/>
        <v>44621</v>
      </c>
      <c r="E1556" vm="6334">
        <f ca="1"/>
        <v>181.62</v>
      </c>
      <c r="F1556" s="6">
        <f t="shared" ca="1" si="124"/>
        <v>1.8163471241170681E-2</v>
      </c>
      <c r="G1556" vm="1191">
        <f t="shared" ca="1" si="120"/>
        <v>44621</v>
      </c>
      <c r="H1556" s="28">
        <f t="shared" ca="1" si="121"/>
        <v>0.19744521528466027</v>
      </c>
      <c r="I1556" s="28">
        <f t="shared" ca="1" si="122"/>
        <v>0.1830270504215398</v>
      </c>
    </row>
    <row r="1557" spans="1:9" x14ac:dyDescent="0.25">
      <c r="A1557" vm="1193">
        <f ca="1"/>
        <v>44622</v>
      </c>
      <c r="B1557" vm="6335">
        <f ca="1"/>
        <v>35.729999999999997</v>
      </c>
      <c r="C1557" s="6">
        <f t="shared" ca="1" si="123"/>
        <v>-3.6252091466816294E-3</v>
      </c>
      <c r="D1557" vm="1193">
        <f ca="1"/>
        <v>44622</v>
      </c>
      <c r="E1557" vm="6336">
        <f ca="1"/>
        <v>179.73</v>
      </c>
      <c r="F1557" s="6">
        <f t="shared" ca="1" si="124"/>
        <v>-1.0406342913776068E-2</v>
      </c>
      <c r="G1557" vm="1193">
        <f t="shared" ca="1" si="120"/>
        <v>44622</v>
      </c>
      <c r="H1557" s="28">
        <f t="shared" ca="1" si="121"/>
        <v>0.19879819729594392</v>
      </c>
      <c r="I1557" s="28">
        <f t="shared" ca="1" si="122"/>
        <v>0.1830270504215398</v>
      </c>
    </row>
    <row r="1558" spans="1:9" x14ac:dyDescent="0.25">
      <c r="A1558" vm="1195">
        <f ca="1"/>
        <v>44623</v>
      </c>
      <c r="B1558" vm="5878">
        <f ca="1"/>
        <v>36.020000000000003</v>
      </c>
      <c r="C1558" s="6">
        <f t="shared" ca="1" si="123"/>
        <v>8.1164287713408889E-3</v>
      </c>
      <c r="D1558" vm="1195">
        <f ca="1"/>
        <v>44623</v>
      </c>
      <c r="E1558" vm="6337">
        <f ca="1"/>
        <v>180.8</v>
      </c>
      <c r="F1558" s="6">
        <f t="shared" ca="1" si="124"/>
        <v>5.9533745062039234E-3</v>
      </c>
      <c r="G1558" vm="1195">
        <f t="shared" ca="1" si="120"/>
        <v>44623</v>
      </c>
      <c r="H1558" s="28">
        <f t="shared" ca="1" si="121"/>
        <v>0.19922566371681416</v>
      </c>
      <c r="I1558" s="28">
        <f t="shared" ca="1" si="122"/>
        <v>0.1830270504215398</v>
      </c>
    </row>
    <row r="1559" spans="1:9" x14ac:dyDescent="0.25">
      <c r="A1559" vm="1197">
        <f ca="1"/>
        <v>44624</v>
      </c>
      <c r="B1559" vm="6338">
        <f ca="1"/>
        <v>37.4</v>
      </c>
      <c r="C1559" s="6">
        <f t="shared" ca="1" si="123"/>
        <v>3.8312048861743442E-2</v>
      </c>
      <c r="D1559" vm="1197">
        <f ca="1"/>
        <v>44624</v>
      </c>
      <c r="E1559" vm="6339">
        <f ca="1"/>
        <v>183.68</v>
      </c>
      <c r="F1559" s="6">
        <f t="shared" ca="1" si="124"/>
        <v>1.5929203539823078E-2</v>
      </c>
      <c r="G1559" vm="1197">
        <f t="shared" ca="1" si="120"/>
        <v>44624</v>
      </c>
      <c r="H1559" s="28">
        <f t="shared" ca="1" si="121"/>
        <v>0.20361498257839719</v>
      </c>
      <c r="I1559" s="28">
        <f t="shared" ca="1" si="122"/>
        <v>0.1830270504215398</v>
      </c>
    </row>
    <row r="1560" spans="1:9" x14ac:dyDescent="0.25">
      <c r="A1560" vm="1199">
        <f ca="1"/>
        <v>44627</v>
      </c>
      <c r="B1560" vm="6340">
        <f ca="1"/>
        <v>38.36</v>
      </c>
      <c r="C1560" s="6">
        <f t="shared" ca="1" si="123"/>
        <v>2.5668449197860932E-2</v>
      </c>
      <c r="D1560" vm="1199">
        <f ca="1"/>
        <v>44627</v>
      </c>
      <c r="E1560" vm="6341">
        <f ca="1"/>
        <v>186.41</v>
      </c>
      <c r="F1560" s="6">
        <f t="shared" ca="1" si="124"/>
        <v>1.4862804878048808E-2</v>
      </c>
      <c r="G1560" vm="1199">
        <f t="shared" ca="1" si="120"/>
        <v>44627</v>
      </c>
      <c r="H1560" s="28">
        <f t="shared" ca="1" si="121"/>
        <v>0.2057829515583928</v>
      </c>
      <c r="I1560" s="28">
        <f t="shared" ca="1" si="122"/>
        <v>0.1830270504215398</v>
      </c>
    </row>
    <row r="1561" spans="1:9" x14ac:dyDescent="0.25">
      <c r="A1561" vm="1201">
        <f ca="1"/>
        <v>44628</v>
      </c>
      <c r="B1561" vm="6342">
        <f ca="1"/>
        <v>38.57</v>
      </c>
      <c r="C1561" s="6">
        <f t="shared" ca="1" si="123"/>
        <v>5.4744525547445466E-3</v>
      </c>
      <c r="D1561" vm="1201">
        <f ca="1"/>
        <v>44628</v>
      </c>
      <c r="E1561" vm="6343">
        <f ca="1"/>
        <v>191.51</v>
      </c>
      <c r="F1561" s="6">
        <f t="shared" ca="1" si="124"/>
        <v>2.7359047261412917E-2</v>
      </c>
      <c r="G1561" vm="1201">
        <f t="shared" ca="1" si="120"/>
        <v>44628</v>
      </c>
      <c r="H1561" s="28">
        <f t="shared" ca="1" si="121"/>
        <v>0.20139940473082346</v>
      </c>
      <c r="I1561" s="28">
        <f t="shared" ca="1" si="122"/>
        <v>0.1830270504215398</v>
      </c>
    </row>
    <row r="1562" spans="1:9" x14ac:dyDescent="0.25">
      <c r="A1562" vm="1203">
        <f ca="1"/>
        <v>44629</v>
      </c>
      <c r="B1562" vm="6344">
        <f ca="1"/>
        <v>38.130000000000003</v>
      </c>
      <c r="C1562" s="6">
        <f t="shared" ca="1" si="123"/>
        <v>-1.1407829919626633E-2</v>
      </c>
      <c r="D1562" vm="1203">
        <f ca="1"/>
        <v>44629</v>
      </c>
      <c r="E1562" vm="6345">
        <f ca="1"/>
        <v>185.82</v>
      </c>
      <c r="F1562" s="6">
        <f t="shared" ca="1" si="124"/>
        <v>-2.9711242232781543E-2</v>
      </c>
      <c r="G1562" vm="1203">
        <f t="shared" ca="1" si="120"/>
        <v>44629</v>
      </c>
      <c r="H1562" s="28">
        <f t="shared" ca="1" si="121"/>
        <v>0.20519857927026156</v>
      </c>
      <c r="I1562" s="28">
        <f t="shared" ca="1" si="122"/>
        <v>0.1830270504215398</v>
      </c>
    </row>
    <row r="1563" spans="1:9" x14ac:dyDescent="0.25">
      <c r="A1563" vm="1205">
        <f ca="1"/>
        <v>44630</v>
      </c>
      <c r="B1563" vm="6346">
        <f ca="1"/>
        <v>38.909999999999997</v>
      </c>
      <c r="C1563" s="6">
        <f t="shared" ca="1" si="123"/>
        <v>2.0456333595593845E-2</v>
      </c>
      <c r="D1563" vm="1205">
        <f ca="1"/>
        <v>44630</v>
      </c>
      <c r="E1563" vm="6347">
        <f ca="1"/>
        <v>186.4</v>
      </c>
      <c r="F1563" s="6">
        <f t="shared" ca="1" si="124"/>
        <v>3.1213001829728526E-3</v>
      </c>
      <c r="G1563" vm="1205">
        <f t="shared" ca="1" si="120"/>
        <v>44630</v>
      </c>
      <c r="H1563" s="28">
        <f t="shared" ca="1" si="121"/>
        <v>0.20874463519313302</v>
      </c>
      <c r="I1563" s="28">
        <f t="shared" ca="1" si="122"/>
        <v>0.1830270504215398</v>
      </c>
    </row>
    <row r="1564" spans="1:9" x14ac:dyDescent="0.25">
      <c r="A1564" vm="1207">
        <f ca="1"/>
        <v>44631</v>
      </c>
      <c r="B1564" vm="6348">
        <f ca="1"/>
        <v>38.29</v>
      </c>
      <c r="C1564" s="6">
        <f t="shared" ca="1" si="123"/>
        <v>-1.5934207144692847E-2</v>
      </c>
      <c r="D1564" vm="1207">
        <f ca="1"/>
        <v>44631</v>
      </c>
      <c r="E1564" vm="6349">
        <f ca="1"/>
        <v>185.09</v>
      </c>
      <c r="F1564" s="6">
        <f t="shared" ca="1" si="124"/>
        <v>-7.0278969957081605E-3</v>
      </c>
      <c r="G1564" vm="1207">
        <f t="shared" ca="1" si="120"/>
        <v>44631</v>
      </c>
      <c r="H1564" s="28">
        <f t="shared" ca="1" si="121"/>
        <v>0.20687233237884273</v>
      </c>
      <c r="I1564" s="28">
        <f t="shared" ca="1" si="122"/>
        <v>0.1830270504215398</v>
      </c>
    </row>
    <row r="1565" spans="1:9" x14ac:dyDescent="0.25">
      <c r="A1565" vm="1209">
        <f ca="1"/>
        <v>44634</v>
      </c>
      <c r="B1565" vm="6350">
        <f ca="1"/>
        <v>36.729999999999997</v>
      </c>
      <c r="C1565" s="6">
        <f t="shared" ca="1" si="123"/>
        <v>-4.0741708017759226E-2</v>
      </c>
      <c r="D1565" vm="1209">
        <f ca="1"/>
        <v>44634</v>
      </c>
      <c r="E1565" vm="6351">
        <f ca="1"/>
        <v>182.3</v>
      </c>
      <c r="F1565" s="6">
        <f t="shared" ca="1" si="124"/>
        <v>-1.5073747906423907E-2</v>
      </c>
      <c r="G1565" vm="1209">
        <f t="shared" ca="1" si="120"/>
        <v>44634</v>
      </c>
      <c r="H1565" s="28">
        <f t="shared" ca="1" si="121"/>
        <v>0.20148107515085023</v>
      </c>
      <c r="I1565" s="28">
        <f t="shared" ca="1" si="122"/>
        <v>0.1830270504215398</v>
      </c>
    </row>
    <row r="1566" spans="1:9" x14ac:dyDescent="0.25">
      <c r="A1566" vm="1211">
        <f ca="1"/>
        <v>44635</v>
      </c>
      <c r="B1566" vm="6352">
        <f ca="1"/>
        <v>36.9</v>
      </c>
      <c r="C1566" s="6">
        <f t="shared" ca="1" si="123"/>
        <v>4.6283691805064642E-3</v>
      </c>
      <c r="D1566" vm="1211">
        <f ca="1"/>
        <v>44635</v>
      </c>
      <c r="E1566" vm="6353">
        <f ca="1"/>
        <v>178.89</v>
      </c>
      <c r="F1566" s="6">
        <f t="shared" ca="1" si="124"/>
        <v>-1.8705430608886631E-2</v>
      </c>
      <c r="G1566" vm="1211">
        <f t="shared" ca="1" si="120"/>
        <v>44635</v>
      </c>
      <c r="H1566" s="28">
        <f t="shared" ca="1" si="121"/>
        <v>0.20627201073285259</v>
      </c>
      <c r="I1566" s="28">
        <f t="shared" ca="1" si="122"/>
        <v>0.1830270504215398</v>
      </c>
    </row>
    <row r="1567" spans="1:9" x14ac:dyDescent="0.25">
      <c r="A1567" vm="1213">
        <f ca="1"/>
        <v>44636</v>
      </c>
      <c r="B1567" vm="6354">
        <f ca="1"/>
        <v>37.01</v>
      </c>
      <c r="C1567" s="6">
        <f t="shared" ca="1" si="123"/>
        <v>2.9810298102981303E-3</v>
      </c>
      <c r="D1567" vm="1213">
        <f ca="1"/>
        <v>44636</v>
      </c>
      <c r="E1567" vm="6355">
        <f ca="1"/>
        <v>180.01</v>
      </c>
      <c r="F1567" s="6">
        <f t="shared" ca="1" si="124"/>
        <v>6.2608306780702616E-3</v>
      </c>
      <c r="G1567" vm="1213">
        <f t="shared" ca="1" si="120"/>
        <v>44636</v>
      </c>
      <c r="H1567" s="28">
        <f t="shared" ca="1" si="121"/>
        <v>0.20559968890617189</v>
      </c>
      <c r="I1567" s="28">
        <f t="shared" ca="1" si="122"/>
        <v>0.1830270504215398</v>
      </c>
    </row>
    <row r="1568" spans="1:9" x14ac:dyDescent="0.25">
      <c r="A1568" vm="1215">
        <f ca="1"/>
        <v>44637</v>
      </c>
      <c r="B1568" vm="6356">
        <f ca="1"/>
        <v>37.700000000000003</v>
      </c>
      <c r="C1568" s="6">
        <f t="shared" ca="1" si="123"/>
        <v>1.8643609835179875E-2</v>
      </c>
      <c r="D1568" vm="1215">
        <f ca="1"/>
        <v>44637</v>
      </c>
      <c r="E1568" vm="6357">
        <f ca="1"/>
        <v>180.89</v>
      </c>
      <c r="F1568" s="6">
        <f t="shared" ca="1" si="124"/>
        <v>4.8886172990389998E-3</v>
      </c>
      <c r="G1568" vm="1215">
        <f t="shared" ca="1" si="120"/>
        <v>44637</v>
      </c>
      <c r="H1568" s="28">
        <f t="shared" ca="1" si="121"/>
        <v>0.20841395323124554</v>
      </c>
      <c r="I1568" s="28">
        <f t="shared" ca="1" si="122"/>
        <v>0.1830270504215398</v>
      </c>
    </row>
    <row r="1569" spans="1:9" x14ac:dyDescent="0.25">
      <c r="A1569" vm="1217">
        <f ca="1"/>
        <v>44638</v>
      </c>
      <c r="B1569" vm="6358">
        <f ca="1"/>
        <v>37.22</v>
      </c>
      <c r="C1569" s="6">
        <f t="shared" ca="1" si="123"/>
        <v>-1.27320954907163E-2</v>
      </c>
      <c r="D1569" vm="1217">
        <f ca="1"/>
        <v>44638</v>
      </c>
      <c r="E1569" vm="6359">
        <f ca="1"/>
        <v>179.3</v>
      </c>
      <c r="F1569" s="6">
        <f t="shared" ca="1" si="124"/>
        <v>-8.7898722980815913E-3</v>
      </c>
      <c r="G1569" vm="1217">
        <f t="shared" ca="1" si="120"/>
        <v>44638</v>
      </c>
      <c r="H1569" s="28">
        <f t="shared" ca="1" si="121"/>
        <v>0.20758505298382596</v>
      </c>
      <c r="I1569" s="28">
        <f t="shared" ca="1" si="122"/>
        <v>0.1830270504215398</v>
      </c>
    </row>
    <row r="1570" spans="1:9" x14ac:dyDescent="0.25">
      <c r="A1570" vm="1219">
        <f ca="1"/>
        <v>44641</v>
      </c>
      <c r="B1570" vm="6360">
        <f ca="1"/>
        <v>38.15</v>
      </c>
      <c r="C1570" s="6">
        <f t="shared" ca="1" si="123"/>
        <v>2.4986566362170892E-2</v>
      </c>
      <c r="D1570" vm="1219">
        <f ca="1"/>
        <v>44641</v>
      </c>
      <c r="E1570" vm="6361">
        <f ca="1"/>
        <v>180.67</v>
      </c>
      <c r="F1570" s="6">
        <f t="shared" ca="1" si="124"/>
        <v>7.6408254322364311E-3</v>
      </c>
      <c r="G1570" vm="1219">
        <f t="shared" ca="1" si="120"/>
        <v>44641</v>
      </c>
      <c r="H1570" s="28">
        <f t="shared" ca="1" si="121"/>
        <v>0.21115846571096475</v>
      </c>
      <c r="I1570" s="28">
        <f t="shared" ca="1" si="122"/>
        <v>0.1830270504215398</v>
      </c>
    </row>
    <row r="1571" spans="1:9" x14ac:dyDescent="0.25">
      <c r="A1571" vm="1221">
        <f ca="1"/>
        <v>44642</v>
      </c>
      <c r="B1571" vm="5823">
        <f ca="1"/>
        <v>37.76</v>
      </c>
      <c r="C1571" s="6">
        <f t="shared" ca="1" si="123"/>
        <v>-1.0222804718217571E-2</v>
      </c>
      <c r="D1571" vm="1221">
        <f ca="1"/>
        <v>44642</v>
      </c>
      <c r="E1571" vm="6362">
        <f ca="1"/>
        <v>179.36</v>
      </c>
      <c r="F1571" s="6">
        <f t="shared" ca="1" si="124"/>
        <v>-7.2507887308350671E-3</v>
      </c>
      <c r="G1571" vm="1221">
        <f t="shared" ca="1" si="120"/>
        <v>44642</v>
      </c>
      <c r="H1571" s="28">
        <f t="shared" ca="1" si="121"/>
        <v>0.21052631578947364</v>
      </c>
      <c r="I1571" s="28">
        <f t="shared" ca="1" si="122"/>
        <v>0.1830270504215398</v>
      </c>
    </row>
    <row r="1572" spans="1:9" x14ac:dyDescent="0.25">
      <c r="A1572" vm="1223">
        <f ca="1"/>
        <v>44643</v>
      </c>
      <c r="B1572" vm="6363">
        <f ca="1"/>
        <v>38.72</v>
      </c>
      <c r="C1572" s="6">
        <f t="shared" ca="1" si="123"/>
        <v>2.5423728813559254E-2</v>
      </c>
      <c r="D1572" vm="1223">
        <f ca="1"/>
        <v>44643</v>
      </c>
      <c r="E1572" vm="6364">
        <f ca="1"/>
        <v>181.81</v>
      </c>
      <c r="F1572" s="6">
        <f t="shared" ca="1" si="124"/>
        <v>1.3659678858162216E-2</v>
      </c>
      <c r="G1572" vm="1223">
        <f t="shared" ca="1" si="120"/>
        <v>44643</v>
      </c>
      <c r="H1572" s="28">
        <f t="shared" ca="1" si="121"/>
        <v>0.21296958363126339</v>
      </c>
      <c r="I1572" s="28">
        <f t="shared" ca="1" si="122"/>
        <v>0.1830270504215398</v>
      </c>
    </row>
    <row r="1573" spans="1:9" x14ac:dyDescent="0.25">
      <c r="A1573" vm="1225">
        <f ca="1"/>
        <v>44644</v>
      </c>
      <c r="B1573" vm="6365">
        <f ca="1"/>
        <v>38.56</v>
      </c>
      <c r="C1573" s="6">
        <f t="shared" ca="1" si="123"/>
        <v>-4.1322314049585529E-3</v>
      </c>
      <c r="D1573" vm="1225">
        <f ca="1"/>
        <v>44644</v>
      </c>
      <c r="E1573" vm="6366">
        <f ca="1"/>
        <v>183.13</v>
      </c>
      <c r="F1573" s="6">
        <f t="shared" ca="1" si="124"/>
        <v>7.2603267147022255E-3</v>
      </c>
      <c r="G1573" vm="1225">
        <f t="shared" ca="1" si="120"/>
        <v>44644</v>
      </c>
      <c r="H1573" s="28">
        <f t="shared" ca="1" si="121"/>
        <v>0.21056080380057884</v>
      </c>
      <c r="I1573" s="28">
        <f t="shared" ca="1" si="122"/>
        <v>0.1830270504215398</v>
      </c>
    </row>
    <row r="1574" spans="1:9" x14ac:dyDescent="0.25">
      <c r="A1574" vm="1227">
        <f ca="1"/>
        <v>44645</v>
      </c>
      <c r="B1574" vm="6363">
        <f ca="1"/>
        <v>38.72</v>
      </c>
      <c r="C1574" s="6">
        <f t="shared" ca="1" si="123"/>
        <v>4.1493775933609811E-3</v>
      </c>
      <c r="D1574" vm="1227">
        <f ca="1"/>
        <v>44645</v>
      </c>
      <c r="E1574" vm="6367">
        <f ca="1"/>
        <v>182.38</v>
      </c>
      <c r="F1574" s="6">
        <f t="shared" ca="1" si="124"/>
        <v>-4.0954513187353436E-3</v>
      </c>
      <c r="G1574" vm="1227">
        <f t="shared" ca="1" si="120"/>
        <v>44645</v>
      </c>
      <c r="H1574" s="28">
        <f t="shared" ca="1" si="121"/>
        <v>0.21230398069963813</v>
      </c>
      <c r="I1574" s="28">
        <f t="shared" ca="1" si="122"/>
        <v>0.1830270504215398</v>
      </c>
    </row>
    <row r="1575" spans="1:9" x14ac:dyDescent="0.25">
      <c r="A1575" vm="1229">
        <f ca="1"/>
        <v>44648</v>
      </c>
      <c r="B1575" vm="6356">
        <f ca="1"/>
        <v>37.700000000000003</v>
      </c>
      <c r="C1575" s="6">
        <f t="shared" ca="1" si="123"/>
        <v>-2.6342975206611441E-2</v>
      </c>
      <c r="D1575" vm="1229">
        <f ca="1"/>
        <v>44648</v>
      </c>
      <c r="E1575" vm="6368">
        <f ca="1"/>
        <v>179.06</v>
      </c>
      <c r="F1575" s="6">
        <f t="shared" ca="1" si="124"/>
        <v>-1.8203750411229236E-2</v>
      </c>
      <c r="G1575" vm="1229">
        <f t="shared" ca="1" si="120"/>
        <v>44648</v>
      </c>
      <c r="H1575" s="28">
        <f t="shared" ca="1" si="121"/>
        <v>0.21054395174801743</v>
      </c>
      <c r="I1575" s="28">
        <f t="shared" ca="1" si="122"/>
        <v>0.1830270504215398</v>
      </c>
    </row>
    <row r="1576" spans="1:9" x14ac:dyDescent="0.25">
      <c r="A1576" vm="1231">
        <f ca="1"/>
        <v>44649</v>
      </c>
      <c r="B1576" vm="6369">
        <f ca="1"/>
        <v>38.22</v>
      </c>
      <c r="C1576" s="6">
        <f t="shared" ca="1" si="123"/>
        <v>1.3793103448275668E-2</v>
      </c>
      <c r="D1576" vm="1231">
        <f ca="1"/>
        <v>44649</v>
      </c>
      <c r="E1576" vm="6370">
        <f ca="1"/>
        <v>179.14</v>
      </c>
      <c r="F1576" s="6">
        <f t="shared" ca="1" si="124"/>
        <v>4.4677761644140723E-4</v>
      </c>
      <c r="G1576" vm="1231">
        <f t="shared" ca="1" si="120"/>
        <v>44649</v>
      </c>
      <c r="H1576" s="28">
        <f t="shared" ca="1" si="121"/>
        <v>0.21335268505079827</v>
      </c>
      <c r="I1576" s="28">
        <f t="shared" ca="1" si="122"/>
        <v>0.1830270504215398</v>
      </c>
    </row>
    <row r="1577" spans="1:9" x14ac:dyDescent="0.25">
      <c r="A1577" vm="1233">
        <f ca="1"/>
        <v>44650</v>
      </c>
      <c r="B1577" vm="6051">
        <f ca="1"/>
        <v>38.65</v>
      </c>
      <c r="C1577" s="6">
        <f t="shared" ca="1" si="123"/>
        <v>1.125065410779702E-2</v>
      </c>
      <c r="D1577" vm="1233">
        <f ca="1"/>
        <v>44650</v>
      </c>
      <c r="E1577" vm="6371">
        <f ca="1"/>
        <v>180.58</v>
      </c>
      <c r="F1577" s="6">
        <f t="shared" ca="1" si="124"/>
        <v>8.0384057161997369E-3</v>
      </c>
      <c r="G1577" vm="1233">
        <f t="shared" ca="1" si="120"/>
        <v>44650</v>
      </c>
      <c r="H1577" s="28">
        <f t="shared" ca="1" si="121"/>
        <v>0.21403256174548674</v>
      </c>
      <c r="I1577" s="28">
        <f t="shared" ca="1" si="122"/>
        <v>0.1830270504215398</v>
      </c>
    </row>
    <row r="1578" spans="1:9" x14ac:dyDescent="0.25">
      <c r="A1578" vm="1235">
        <f ca="1"/>
        <v>44651</v>
      </c>
      <c r="B1578" vm="5773">
        <f ca="1"/>
        <v>38.35</v>
      </c>
      <c r="C1578" s="6">
        <f t="shared" ca="1" si="123"/>
        <v>-7.7619663648123005E-3</v>
      </c>
      <c r="D1578" vm="1235">
        <f ca="1"/>
        <v>44651</v>
      </c>
      <c r="E1578" vm="6372">
        <f ca="1"/>
        <v>180.65</v>
      </c>
      <c r="F1578" s="6">
        <f t="shared" ca="1" si="124"/>
        <v>3.8763982722334056E-4</v>
      </c>
      <c r="G1578" vm="1235">
        <f t="shared" ca="1" si="120"/>
        <v>44651</v>
      </c>
      <c r="H1578" s="28">
        <f t="shared" ca="1" si="121"/>
        <v>0.21228895654580682</v>
      </c>
      <c r="I1578" s="28">
        <f t="shared" ca="1" si="122"/>
        <v>0.1830270504215398</v>
      </c>
    </row>
    <row r="1579" spans="1:9" x14ac:dyDescent="0.25">
      <c r="A1579" vm="1237">
        <f ca="1"/>
        <v>44652</v>
      </c>
      <c r="B1579" vm="6044">
        <f ca="1"/>
        <v>39.49</v>
      </c>
      <c r="C1579" s="6">
        <f t="shared" ca="1" si="123"/>
        <v>2.9726205997392396E-2</v>
      </c>
      <c r="D1579" vm="1237">
        <f ca="1"/>
        <v>44652</v>
      </c>
      <c r="E1579" vm="6373">
        <f ca="1"/>
        <v>179.5</v>
      </c>
      <c r="F1579" s="6">
        <f t="shared" ca="1" si="124"/>
        <v>-6.3659009133684163E-3</v>
      </c>
      <c r="G1579" vm="1237">
        <f t="shared" ca="1" si="120"/>
        <v>44652</v>
      </c>
      <c r="H1579" s="28">
        <f t="shared" ca="1" si="121"/>
        <v>0.22</v>
      </c>
      <c r="I1579" s="28">
        <f t="shared" ca="1" si="122"/>
        <v>0.1830270504215398</v>
      </c>
    </row>
    <row r="1580" spans="1:9" x14ac:dyDescent="0.25">
      <c r="A1580" vm="1239">
        <f ca="1"/>
        <v>44655</v>
      </c>
      <c r="B1580" vm="6374">
        <f ca="1"/>
        <v>39.14</v>
      </c>
      <c r="C1580" s="6">
        <f t="shared" ca="1" si="123"/>
        <v>-8.8630032919726487E-3</v>
      </c>
      <c r="D1580" vm="1239">
        <f ca="1"/>
        <v>44655</v>
      </c>
      <c r="E1580" vm="6375">
        <f ca="1"/>
        <v>180.37</v>
      </c>
      <c r="F1580" s="6">
        <f t="shared" ca="1" si="124"/>
        <v>4.8467966573817467E-3</v>
      </c>
      <c r="G1580" vm="1239">
        <f t="shared" ca="1" si="120"/>
        <v>44655</v>
      </c>
      <c r="H1580" s="28">
        <f t="shared" ca="1" si="121"/>
        <v>0.2169983921938238</v>
      </c>
      <c r="I1580" s="28">
        <f t="shared" ca="1" si="122"/>
        <v>0.1830270504215398</v>
      </c>
    </row>
    <row r="1581" spans="1:9" x14ac:dyDescent="0.25">
      <c r="A1581" vm="1241">
        <f ca="1"/>
        <v>44656</v>
      </c>
      <c r="B1581" vm="6059">
        <f ca="1"/>
        <v>38.28</v>
      </c>
      <c r="C1581" s="6">
        <f t="shared" ca="1" si="123"/>
        <v>-2.1972406745017881E-2</v>
      </c>
      <c r="D1581" vm="1241">
        <f ca="1"/>
        <v>44656</v>
      </c>
      <c r="E1581" vm="6376">
        <f ca="1"/>
        <v>179.24</v>
      </c>
      <c r="F1581" s="6">
        <f t="shared" ca="1" si="124"/>
        <v>-6.2648999279258932E-3</v>
      </c>
      <c r="G1581" vm="1241">
        <f t="shared" ca="1" si="120"/>
        <v>44656</v>
      </c>
      <c r="H1581" s="28">
        <f t="shared" ca="1" si="121"/>
        <v>0.2135683999107342</v>
      </c>
      <c r="I1581" s="28">
        <f t="shared" ca="1" si="122"/>
        <v>0.1830270504215398</v>
      </c>
    </row>
    <row r="1582" spans="1:9" x14ac:dyDescent="0.25">
      <c r="A1582" vm="1243">
        <f ca="1"/>
        <v>44657</v>
      </c>
      <c r="B1582" vm="6377">
        <f ca="1"/>
        <v>38.18</v>
      </c>
      <c r="C1582" s="6">
        <f t="shared" ca="1" si="123"/>
        <v>-2.6123301985371272E-3</v>
      </c>
      <c r="D1582" vm="1243">
        <f ca="1"/>
        <v>44657</v>
      </c>
      <c r="E1582" vm="6378">
        <f ca="1"/>
        <v>179.66</v>
      </c>
      <c r="F1582" s="6">
        <f t="shared" ca="1" si="124"/>
        <v>2.3432269582681631E-3</v>
      </c>
      <c r="G1582" vm="1243">
        <f t="shared" ca="1" si="120"/>
        <v>44657</v>
      </c>
      <c r="H1582" s="28">
        <f t="shared" ca="1" si="121"/>
        <v>0.21251252365579429</v>
      </c>
      <c r="I1582" s="28">
        <f t="shared" ca="1" si="122"/>
        <v>0.1830270504215398</v>
      </c>
    </row>
    <row r="1583" spans="1:9" x14ac:dyDescent="0.25">
      <c r="A1583" vm="1245">
        <f ca="1"/>
        <v>44658</v>
      </c>
      <c r="B1583" vm="6379">
        <f ca="1"/>
        <v>38.729999999999997</v>
      </c>
      <c r="C1583" s="6">
        <f t="shared" ca="1" si="123"/>
        <v>1.4405447878470312E-2</v>
      </c>
      <c r="D1583" vm="1245">
        <f ca="1"/>
        <v>44658</v>
      </c>
      <c r="E1583" vm="6380">
        <f ca="1"/>
        <v>180.34</v>
      </c>
      <c r="F1583" s="6">
        <f t="shared" ca="1" si="124"/>
        <v>3.7849270844929617E-3</v>
      </c>
      <c r="G1583" vm="1245">
        <f t="shared" ca="1" si="120"/>
        <v>44658</v>
      </c>
      <c r="H1583" s="28">
        <f t="shared" ca="1" si="121"/>
        <v>0.21476100698680267</v>
      </c>
      <c r="I1583" s="28">
        <f t="shared" ca="1" si="122"/>
        <v>0.1830270504215398</v>
      </c>
    </row>
    <row r="1584" spans="1:9" x14ac:dyDescent="0.25">
      <c r="A1584" vm="1247">
        <f ca="1"/>
        <v>44659</v>
      </c>
      <c r="B1584" vm="6381">
        <f ca="1"/>
        <v>39.67</v>
      </c>
      <c r="C1584" s="6">
        <f t="shared" ca="1" si="123"/>
        <v>2.4270591272915087E-2</v>
      </c>
      <c r="D1584" vm="1247">
        <f ca="1"/>
        <v>44659</v>
      </c>
      <c r="E1584" vm="6382">
        <f ca="1"/>
        <v>181.47</v>
      </c>
      <c r="F1584" s="6">
        <f t="shared" ca="1" si="124"/>
        <v>6.2659421093489431E-3</v>
      </c>
      <c r="G1584" vm="1247">
        <f t="shared" ca="1" si="120"/>
        <v>44659</v>
      </c>
      <c r="H1584" s="28">
        <f t="shared" ca="1" si="121"/>
        <v>0.21860362594368216</v>
      </c>
      <c r="I1584" s="28">
        <f t="shared" ca="1" si="122"/>
        <v>0.1830270504215398</v>
      </c>
    </row>
    <row r="1585" spans="1:9" x14ac:dyDescent="0.25">
      <c r="A1585" vm="1249">
        <f ca="1"/>
        <v>44662</v>
      </c>
      <c r="B1585" vm="6383">
        <f ca="1"/>
        <v>39.450000000000003</v>
      </c>
      <c r="C1585" s="6">
        <f t="shared" ca="1" si="123"/>
        <v>-5.5457524577766648E-3</v>
      </c>
      <c r="D1585" vm="1249">
        <f ca="1"/>
        <v>44662</v>
      </c>
      <c r="E1585" vm="6384">
        <f ca="1"/>
        <v>182.37</v>
      </c>
      <c r="F1585" s="6">
        <f t="shared" ca="1" si="124"/>
        <v>4.9594974375930523E-3</v>
      </c>
      <c r="G1585" vm="1249">
        <f t="shared" ca="1" si="120"/>
        <v>44662</v>
      </c>
      <c r="H1585" s="28">
        <f t="shared" ca="1" si="121"/>
        <v>0.21631847343313046</v>
      </c>
      <c r="I1585" s="28">
        <f t="shared" ca="1" si="122"/>
        <v>0.1830270504215398</v>
      </c>
    </row>
    <row r="1586" spans="1:9" x14ac:dyDescent="0.25">
      <c r="A1586" vm="1251">
        <f ca="1"/>
        <v>44663</v>
      </c>
      <c r="B1586" vm="6385">
        <f ca="1"/>
        <v>39.799999999999997</v>
      </c>
      <c r="C1586" s="6">
        <f t="shared" ca="1" si="123"/>
        <v>8.8719898605829073E-3</v>
      </c>
      <c r="D1586" vm="1251">
        <f ca="1"/>
        <v>44663</v>
      </c>
      <c r="E1586" vm="6386">
        <f ca="1"/>
        <v>183.77</v>
      </c>
      <c r="F1586" s="6">
        <f t="shared" ca="1" si="124"/>
        <v>7.6767012118221789E-3</v>
      </c>
      <c r="G1586" vm="1251">
        <f t="shared" ca="1" si="120"/>
        <v>44663</v>
      </c>
      <c r="H1586" s="28">
        <f t="shared" ca="1" si="121"/>
        <v>0.2165750666594112</v>
      </c>
      <c r="I1586" s="28">
        <f t="shared" ca="1" si="122"/>
        <v>0.1830270504215398</v>
      </c>
    </row>
    <row r="1587" spans="1:9" x14ac:dyDescent="0.25">
      <c r="A1587" vm="1253">
        <f ca="1"/>
        <v>44664</v>
      </c>
      <c r="B1587" vm="6387">
        <f ca="1"/>
        <v>40.69</v>
      </c>
      <c r="C1587" s="6">
        <f t="shared" ca="1" si="123"/>
        <v>2.2361809045226222E-2</v>
      </c>
      <c r="D1587" vm="1253">
        <f ca="1"/>
        <v>44664</v>
      </c>
      <c r="E1587" vm="6388">
        <f ca="1"/>
        <v>184.65</v>
      </c>
      <c r="F1587" s="6">
        <f t="shared" ca="1" si="124"/>
        <v>4.7885944387004997E-3</v>
      </c>
      <c r="G1587" vm="1253">
        <f t="shared" ca="1" si="120"/>
        <v>44664</v>
      </c>
      <c r="H1587" s="28">
        <f t="shared" ca="1" si="121"/>
        <v>0.22036284863254804</v>
      </c>
      <c r="I1587" s="28">
        <f t="shared" ca="1" si="122"/>
        <v>0.1830270504215398</v>
      </c>
    </row>
    <row r="1588" spans="1:9" x14ac:dyDescent="0.25">
      <c r="A1588" vm="1255">
        <f ca="1"/>
        <v>44665</v>
      </c>
      <c r="B1588" vm="5733">
        <f ca="1"/>
        <v>40.86</v>
      </c>
      <c r="C1588" s="6">
        <f t="shared" ca="1" si="123"/>
        <v>4.1779306955025408E-3</v>
      </c>
      <c r="D1588" vm="1255">
        <f ca="1"/>
        <v>44665</v>
      </c>
      <c r="E1588" vm="6389">
        <f ca="1"/>
        <v>184.04</v>
      </c>
      <c r="F1588" s="6">
        <f t="shared" ca="1" si="124"/>
        <v>-3.3035472515571263E-3</v>
      </c>
      <c r="G1588" vm="1255">
        <f t="shared" ca="1" si="120"/>
        <v>44665</v>
      </c>
      <c r="H1588" s="28">
        <f t="shared" ca="1" si="121"/>
        <v>0.22201695283633993</v>
      </c>
      <c r="I1588" s="28">
        <f t="shared" ca="1" si="122"/>
        <v>0.1830270504215398</v>
      </c>
    </row>
    <row r="1589" spans="1:9" x14ac:dyDescent="0.25">
      <c r="A1589" vm="1257">
        <f ca="1"/>
        <v>44669</v>
      </c>
      <c r="B1589" vm="6390">
        <f ca="1"/>
        <v>40.869999999999997</v>
      </c>
      <c r="C1589" s="6">
        <f t="shared" ca="1" si="123"/>
        <v>2.4473813020065016E-4</v>
      </c>
      <c r="D1589" vm="1257">
        <f ca="1"/>
        <v>44669</v>
      </c>
      <c r="E1589" vm="6391">
        <f ca="1"/>
        <v>184.61</v>
      </c>
      <c r="F1589" s="6">
        <f t="shared" ca="1" si="124"/>
        <v>3.0971527928711495E-3</v>
      </c>
      <c r="G1589" vm="1257">
        <f t="shared" ca="1" si="120"/>
        <v>44669</v>
      </c>
      <c r="H1589" s="28">
        <f t="shared" ca="1" si="121"/>
        <v>0.22138562374735926</v>
      </c>
      <c r="I1589" s="28">
        <f t="shared" ca="1" si="122"/>
        <v>0.1830270504215398</v>
      </c>
    </row>
    <row r="1590" spans="1:9" x14ac:dyDescent="0.25">
      <c r="A1590" vm="1259">
        <f ca="1"/>
        <v>44670</v>
      </c>
      <c r="B1590" vm="6392">
        <f ca="1"/>
        <v>39.700000000000003</v>
      </c>
      <c r="C1590" s="6">
        <f t="shared" ca="1" si="123"/>
        <v>-2.8627355028137846E-2</v>
      </c>
      <c r="D1590" vm="1259">
        <f ca="1"/>
        <v>44670</v>
      </c>
      <c r="E1590" vm="6393">
        <f ca="1"/>
        <v>181.82</v>
      </c>
      <c r="F1590" s="6">
        <f t="shared" ca="1" si="124"/>
        <v>-1.5112940794106633E-2</v>
      </c>
      <c r="G1590" vm="1259">
        <f t="shared" ca="1" si="120"/>
        <v>44670</v>
      </c>
      <c r="H1590" s="28">
        <f t="shared" ca="1" si="121"/>
        <v>0.2183478165218348</v>
      </c>
      <c r="I1590" s="28">
        <f t="shared" ca="1" si="122"/>
        <v>0.1830270504215398</v>
      </c>
    </row>
    <row r="1591" spans="1:9" x14ac:dyDescent="0.25">
      <c r="A1591" vm="1261">
        <f ca="1"/>
        <v>44671</v>
      </c>
      <c r="B1591" vm="6394">
        <f ca="1"/>
        <v>40.130000000000003</v>
      </c>
      <c r="C1591" s="6">
        <f t="shared" ca="1" si="123"/>
        <v>1.0831234256927003E-2</v>
      </c>
      <c r="D1591" vm="1261">
        <f ca="1"/>
        <v>44671</v>
      </c>
      <c r="E1591" vm="6395">
        <f ca="1"/>
        <v>182.71</v>
      </c>
      <c r="F1591" s="6">
        <f t="shared" ca="1" si="124"/>
        <v>4.8949510504896487E-3</v>
      </c>
      <c r="G1591" vm="1261">
        <f t="shared" ca="1" si="120"/>
        <v>44671</v>
      </c>
      <c r="H1591" s="28">
        <f t="shared" ca="1" si="121"/>
        <v>0.21963767719336655</v>
      </c>
      <c r="I1591" s="28">
        <f t="shared" ca="1" si="122"/>
        <v>0.1830270504215398</v>
      </c>
    </row>
    <row r="1592" spans="1:9" x14ac:dyDescent="0.25">
      <c r="A1592" vm="1263">
        <f ca="1"/>
        <v>44672</v>
      </c>
      <c r="B1592" vm="6396">
        <f ca="1"/>
        <v>38.090000000000003</v>
      </c>
      <c r="C1592" s="6">
        <f t="shared" ca="1" si="123"/>
        <v>-5.0834786942437038E-2</v>
      </c>
      <c r="D1592" vm="1263">
        <f ca="1"/>
        <v>44672</v>
      </c>
      <c r="E1592" vm="6397">
        <f ca="1"/>
        <v>182.06</v>
      </c>
      <c r="F1592" s="6">
        <f t="shared" ca="1" si="124"/>
        <v>-3.5575502161896422E-3</v>
      </c>
      <c r="G1592" vm="1263">
        <f t="shared" ca="1" si="120"/>
        <v>44672</v>
      </c>
      <c r="H1592" s="28">
        <f t="shared" ca="1" si="121"/>
        <v>0.20921674173349447</v>
      </c>
      <c r="I1592" s="28">
        <f t="shared" ca="1" si="122"/>
        <v>0.1830270504215398</v>
      </c>
    </row>
    <row r="1593" spans="1:9" x14ac:dyDescent="0.25">
      <c r="A1593" vm="1265">
        <f ca="1"/>
        <v>44673</v>
      </c>
      <c r="B1593" vm="5825">
        <f ca="1"/>
        <v>36.94</v>
      </c>
      <c r="C1593" s="6">
        <f t="shared" ca="1" si="123"/>
        <v>-3.0191651352061033E-2</v>
      </c>
      <c r="D1593" vm="1265">
        <f ca="1"/>
        <v>44673</v>
      </c>
      <c r="E1593" vm="6398">
        <f ca="1"/>
        <v>180.29</v>
      </c>
      <c r="F1593" s="6">
        <f t="shared" ca="1" si="124"/>
        <v>-9.7220696473691026E-3</v>
      </c>
      <c r="G1593" vm="1265">
        <f t="shared" ca="1" si="120"/>
        <v>44673</v>
      </c>
      <c r="H1593" s="28">
        <f t="shared" ca="1" si="121"/>
        <v>0.20489211825392423</v>
      </c>
      <c r="I1593" s="28">
        <f t="shared" ca="1" si="122"/>
        <v>0.1830270504215398</v>
      </c>
    </row>
    <row r="1594" spans="1:9" x14ac:dyDescent="0.25">
      <c r="A1594" vm="1267">
        <f ca="1"/>
        <v>44676</v>
      </c>
      <c r="B1594" vm="6399">
        <f ca="1"/>
        <v>35.67</v>
      </c>
      <c r="C1594" s="6">
        <f t="shared" ca="1" si="123"/>
        <v>-3.4380075798592258E-2</v>
      </c>
      <c r="D1594" vm="1267">
        <f ca="1"/>
        <v>44676</v>
      </c>
      <c r="E1594" vm="6400">
        <f ca="1"/>
        <v>177.05</v>
      </c>
      <c r="F1594" s="6">
        <f t="shared" ca="1" si="124"/>
        <v>-1.79710466470685E-2</v>
      </c>
      <c r="G1594" vm="1267">
        <f t="shared" ca="1" si="120"/>
        <v>44676</v>
      </c>
      <c r="H1594" s="28">
        <f t="shared" ca="1" si="121"/>
        <v>0.20146851171985314</v>
      </c>
      <c r="I1594" s="28">
        <f t="shared" ca="1" si="122"/>
        <v>0.1830270504215398</v>
      </c>
    </row>
    <row r="1595" spans="1:9" x14ac:dyDescent="0.25">
      <c r="A1595" vm="1269">
        <f ca="1"/>
        <v>44677</v>
      </c>
      <c r="B1595" vm="6232">
        <f ca="1"/>
        <v>34.9</v>
      </c>
      <c r="C1595" s="6">
        <f t="shared" ca="1" si="123"/>
        <v>-2.1586767591813882E-2</v>
      </c>
      <c r="D1595" vm="1269">
        <f ca="1"/>
        <v>44677</v>
      </c>
      <c r="E1595" vm="6054">
        <f ca="1"/>
        <v>177.32</v>
      </c>
      <c r="F1595" s="6">
        <f t="shared" ca="1" si="124"/>
        <v>1.5249929398473139E-3</v>
      </c>
      <c r="G1595" vm="1269">
        <f t="shared" ca="1" si="120"/>
        <v>44677</v>
      </c>
      <c r="H1595" s="28">
        <f t="shared" ca="1" si="121"/>
        <v>0.19681930972253553</v>
      </c>
      <c r="I1595" s="28">
        <f t="shared" ca="1" si="122"/>
        <v>0.1830270504215398</v>
      </c>
    </row>
    <row r="1596" spans="1:9" x14ac:dyDescent="0.25">
      <c r="A1596" vm="1271">
        <f ca="1"/>
        <v>44678</v>
      </c>
      <c r="B1596" vm="6230">
        <f ca="1"/>
        <v>34.700000000000003</v>
      </c>
      <c r="C1596" s="6">
        <f t="shared" ca="1" si="123"/>
        <v>-5.7306590257878431E-3</v>
      </c>
      <c r="D1596" vm="1271">
        <f ca="1"/>
        <v>44678</v>
      </c>
      <c r="E1596" vm="6401">
        <f ca="1"/>
        <v>175.98</v>
      </c>
      <c r="F1596" s="6">
        <f t="shared" ca="1" si="124"/>
        <v>-7.5569591698624317E-3</v>
      </c>
      <c r="G1596" vm="1271">
        <f t="shared" ca="1" si="120"/>
        <v>44678</v>
      </c>
      <c r="H1596" s="28">
        <f t="shared" ca="1" si="121"/>
        <v>0.19718149789748837</v>
      </c>
      <c r="I1596" s="28">
        <f t="shared" ca="1" si="122"/>
        <v>0.1830270504215398</v>
      </c>
    </row>
    <row r="1597" spans="1:9" x14ac:dyDescent="0.25">
      <c r="A1597" vm="1273">
        <f ca="1"/>
        <v>44679</v>
      </c>
      <c r="B1597" vm="6402">
        <f ca="1"/>
        <v>35.409999999999997</v>
      </c>
      <c r="C1597" s="6">
        <f t="shared" ca="1" si="123"/>
        <v>2.0461095100864357E-2</v>
      </c>
      <c r="D1597" vm="1273">
        <f ca="1"/>
        <v>44679</v>
      </c>
      <c r="E1597" vm="6403">
        <f ca="1"/>
        <v>176.93</v>
      </c>
      <c r="F1597" s="6">
        <f t="shared" ca="1" si="124"/>
        <v>5.3983407205364653E-3</v>
      </c>
      <c r="G1597" vm="1273">
        <f t="shared" ca="1" si="120"/>
        <v>44679</v>
      </c>
      <c r="H1597" s="28">
        <f t="shared" ca="1" si="121"/>
        <v>0.20013564686599217</v>
      </c>
      <c r="I1597" s="28">
        <f t="shared" ca="1" si="122"/>
        <v>0.1830270504215398</v>
      </c>
    </row>
    <row r="1598" spans="1:9" x14ac:dyDescent="0.25">
      <c r="A1598" vm="1275">
        <f ca="1"/>
        <v>44680</v>
      </c>
      <c r="B1598" vm="6404">
        <f ca="1"/>
        <v>34.99</v>
      </c>
      <c r="C1598" s="6">
        <f t="shared" ca="1" si="123"/>
        <v>-1.1861056198813724E-2</v>
      </c>
      <c r="D1598" vm="1275">
        <f ca="1"/>
        <v>44680</v>
      </c>
      <c r="E1598" vm="6405">
        <f ca="1"/>
        <v>176.91</v>
      </c>
      <c r="F1598" s="6">
        <f t="shared" ca="1" si="124"/>
        <v>-1.1303905499360223E-4</v>
      </c>
      <c r="G1598" vm="1275">
        <f t="shared" ca="1" si="120"/>
        <v>44680</v>
      </c>
      <c r="H1598" s="28">
        <f t="shared" ca="1" si="121"/>
        <v>0.19778418404838621</v>
      </c>
      <c r="I1598" s="28">
        <f t="shared" ca="1" si="122"/>
        <v>0.1830270504215398</v>
      </c>
    </row>
    <row r="1599" spans="1:9" x14ac:dyDescent="0.25">
      <c r="A1599" vm="1277">
        <f ca="1"/>
        <v>44683</v>
      </c>
      <c r="B1599" vm="6071">
        <f ca="1"/>
        <v>34.549999999999997</v>
      </c>
      <c r="C1599" s="6">
        <f t="shared" ca="1" si="123"/>
        <v>-1.2575021434695799E-2</v>
      </c>
      <c r="D1599" vm="1277">
        <f ca="1"/>
        <v>44683</v>
      </c>
      <c r="E1599" vm="6406">
        <f ca="1"/>
        <v>173.63</v>
      </c>
      <c r="F1599" s="6">
        <f t="shared" ca="1" si="124"/>
        <v>-1.8540500819625771E-2</v>
      </c>
      <c r="G1599" vm="1277">
        <f t="shared" ca="1" si="120"/>
        <v>44683</v>
      </c>
      <c r="H1599" s="28">
        <f t="shared" ca="1" si="121"/>
        <v>0.19898635028508896</v>
      </c>
      <c r="I1599" s="28">
        <f t="shared" ca="1" si="122"/>
        <v>0.1830270504215398</v>
      </c>
    </row>
    <row r="1600" spans="1:9" x14ac:dyDescent="0.25">
      <c r="A1600" vm="1279">
        <f ca="1"/>
        <v>44684</v>
      </c>
      <c r="B1600" vm="6407">
        <f ca="1"/>
        <v>35.11</v>
      </c>
      <c r="C1600" s="6">
        <f t="shared" ca="1" si="123"/>
        <v>1.6208393632416884E-2</v>
      </c>
      <c r="D1600" vm="1279">
        <f ca="1"/>
        <v>44684</v>
      </c>
      <c r="E1600" vm="6408">
        <f ca="1"/>
        <v>174.09</v>
      </c>
      <c r="F1600" s="6">
        <f t="shared" ca="1" si="124"/>
        <v>2.6493117548811451E-3</v>
      </c>
      <c r="G1600" vm="1279">
        <f t="shared" ca="1" si="120"/>
        <v>44684</v>
      </c>
      <c r="H1600" s="28">
        <f t="shared" ca="1" si="121"/>
        <v>0.20167729335401227</v>
      </c>
      <c r="I1600" s="28">
        <f t="shared" ca="1" si="122"/>
        <v>0.1830270504215398</v>
      </c>
    </row>
    <row r="1601" spans="1:9" x14ac:dyDescent="0.25">
      <c r="A1601" vm="1281">
        <f ca="1"/>
        <v>44685</v>
      </c>
      <c r="B1601" vm="5889">
        <f ca="1"/>
        <v>35.78</v>
      </c>
      <c r="C1601" s="6">
        <f t="shared" ca="1" si="123"/>
        <v>1.9082882369695353E-2</v>
      </c>
      <c r="D1601" vm="1281">
        <f ca="1"/>
        <v>44685</v>
      </c>
      <c r="E1601" vm="6409">
        <f ca="1"/>
        <v>175.8</v>
      </c>
      <c r="F1601" s="6">
        <f t="shared" ca="1" si="124"/>
        <v>9.8225056005514233E-3</v>
      </c>
      <c r="G1601" vm="1281">
        <f t="shared" ca="1" si="120"/>
        <v>44685</v>
      </c>
      <c r="H1601" s="28">
        <f t="shared" ca="1" si="121"/>
        <v>0.20352673492605233</v>
      </c>
      <c r="I1601" s="28">
        <f t="shared" ca="1" si="122"/>
        <v>0.1830270504215398</v>
      </c>
    </row>
    <row r="1602" spans="1:9" x14ac:dyDescent="0.25">
      <c r="A1602" vm="1283">
        <f ca="1"/>
        <v>44686</v>
      </c>
      <c r="B1602" vm="6410">
        <f ca="1"/>
        <v>34.630000000000003</v>
      </c>
      <c r="C1602" s="6">
        <f t="shared" ca="1" si="123"/>
        <v>-3.2140860816098349E-2</v>
      </c>
      <c r="D1602" vm="1283">
        <f ca="1"/>
        <v>44686</v>
      </c>
      <c r="E1602" vm="6411">
        <f ca="1"/>
        <v>175.13</v>
      </c>
      <c r="F1602" s="6">
        <f t="shared" ca="1" si="124"/>
        <v>-3.8111490329921782E-3</v>
      </c>
      <c r="G1602" vm="1283">
        <f t="shared" ca="1" si="120"/>
        <v>44686</v>
      </c>
      <c r="H1602" s="28">
        <f t="shared" ca="1" si="121"/>
        <v>0.19773882258893397</v>
      </c>
      <c r="I1602" s="28">
        <f t="shared" ca="1" si="122"/>
        <v>0.1830270504215398</v>
      </c>
    </row>
    <row r="1603" spans="1:9" x14ac:dyDescent="0.25">
      <c r="A1603" vm="1285">
        <f ca="1"/>
        <v>44687</v>
      </c>
      <c r="B1603" vm="6236">
        <f ca="1"/>
        <v>34.24</v>
      </c>
      <c r="C1603" s="6">
        <f t="shared" ca="1" si="123"/>
        <v>-1.1261911637308719E-2</v>
      </c>
      <c r="D1603" vm="1285">
        <f ca="1"/>
        <v>44687</v>
      </c>
      <c r="E1603" vm="6412">
        <f ca="1"/>
        <v>175.42</v>
      </c>
      <c r="F1603" s="6">
        <f t="shared" ca="1" si="124"/>
        <v>1.6559127505282323E-3</v>
      </c>
      <c r="G1603" vm="1285">
        <f t="shared" ca="1" si="120"/>
        <v>44687</v>
      </c>
      <c r="H1603" s="28">
        <f t="shared" ca="1" si="121"/>
        <v>0.19518869000114014</v>
      </c>
      <c r="I1603" s="28">
        <f t="shared" ca="1" si="122"/>
        <v>0.1830270504215398</v>
      </c>
    </row>
    <row r="1604" spans="1:9" x14ac:dyDescent="0.25">
      <c r="A1604" vm="1287">
        <f ca="1"/>
        <v>44690</v>
      </c>
      <c r="B1604" vm="6413">
        <f ca="1"/>
        <v>32.229999999999997</v>
      </c>
      <c r="C1604" s="6">
        <f t="shared" ca="1" si="123"/>
        <v>-5.8703271028037518E-2</v>
      </c>
      <c r="D1604" vm="1287">
        <f ca="1"/>
        <v>44690</v>
      </c>
      <c r="E1604" vm="6414">
        <f ca="1"/>
        <v>172.88</v>
      </c>
      <c r="F1604" s="6">
        <f t="shared" ca="1" si="124"/>
        <v>-1.4479534830691976E-2</v>
      </c>
      <c r="G1604" vm="1287">
        <f t="shared" ca="1" si="120"/>
        <v>44690</v>
      </c>
      <c r="H1604" s="28">
        <f t="shared" ca="1" si="121"/>
        <v>0.18642989356779269</v>
      </c>
      <c r="I1604" s="28">
        <f t="shared" ca="1" si="122"/>
        <v>0.1830270504215398</v>
      </c>
    </row>
    <row r="1605" spans="1:9" x14ac:dyDescent="0.25">
      <c r="A1605" vm="1289">
        <f ca="1"/>
        <v>44691</v>
      </c>
      <c r="B1605" vm="6415">
        <f ca="1"/>
        <v>31.69</v>
      </c>
      <c r="C1605" s="6">
        <f t="shared" ca="1" si="123"/>
        <v>-1.6754576481538774E-2</v>
      </c>
      <c r="D1605" vm="1289">
        <f ca="1"/>
        <v>44691</v>
      </c>
      <c r="E1605" vm="6416">
        <f ca="1"/>
        <v>171.42</v>
      </c>
      <c r="F1605" s="6">
        <f t="shared" ca="1" si="124"/>
        <v>-8.4451642757983336E-3</v>
      </c>
      <c r="G1605" vm="1289">
        <f t="shared" ca="1" si="120"/>
        <v>44691</v>
      </c>
      <c r="H1605" s="28">
        <f t="shared" ca="1" si="121"/>
        <v>0.18486757671216897</v>
      </c>
      <c r="I1605" s="28">
        <f t="shared" ca="1" si="122"/>
        <v>0.1830270504215398</v>
      </c>
    </row>
    <row r="1606" spans="1:9" x14ac:dyDescent="0.25">
      <c r="A1606" vm="1291">
        <f ca="1"/>
        <v>44692</v>
      </c>
      <c r="B1606" vm="6297">
        <f ca="1"/>
        <v>31.65</v>
      </c>
      <c r="C1606" s="6">
        <f t="shared" ca="1" si="123"/>
        <v>-1.2622278321238189E-3</v>
      </c>
      <c r="D1606" vm="1291">
        <f ca="1"/>
        <v>44692</v>
      </c>
      <c r="E1606" vm="6417">
        <f ca="1"/>
        <v>172.82</v>
      </c>
      <c r="F1606" s="6">
        <f t="shared" ca="1" si="124"/>
        <v>8.1670750204176912E-3</v>
      </c>
      <c r="G1606" vm="1291">
        <f t="shared" ref="G1606:G1669" ca="1" si="125">D1606</f>
        <v>44692</v>
      </c>
      <c r="H1606" s="28">
        <f t="shared" ref="H1606:H1669" ca="1" si="126">B1606/E1606</f>
        <v>0.18313852563360722</v>
      </c>
      <c r="I1606" s="28">
        <f t="shared" ref="I1606:I1669" ca="1" si="127">AVERAGE(H$5:H$2457)</f>
        <v>0.1830270504215398</v>
      </c>
    </row>
    <row r="1607" spans="1:9" x14ac:dyDescent="0.25">
      <c r="A1607" vm="1293">
        <f ca="1"/>
        <v>44693</v>
      </c>
      <c r="B1607" vm="6418">
        <f ca="1"/>
        <v>30.18</v>
      </c>
      <c r="C1607" s="6">
        <f t="shared" ref="C1607:C1670" ca="1" si="128">B1607/B1606-1</f>
        <v>-4.6445497630331678E-2</v>
      </c>
      <c r="D1607" vm="1293">
        <f ca="1"/>
        <v>44693</v>
      </c>
      <c r="E1607" vm="6419">
        <f ca="1"/>
        <v>170.17</v>
      </c>
      <c r="F1607" s="6">
        <f t="shared" ref="F1607:F1670" ca="1" si="129">E1607/E1606-1</f>
        <v>-1.5333873394283049E-2</v>
      </c>
      <c r="G1607" vm="1293">
        <f t="shared" ca="1" si="125"/>
        <v>44693</v>
      </c>
      <c r="H1607" s="28">
        <f t="shared" ca="1" si="126"/>
        <v>0.1773520597050009</v>
      </c>
      <c r="I1607" s="28">
        <f t="shared" ca="1" si="127"/>
        <v>0.1830270504215398</v>
      </c>
    </row>
    <row r="1608" spans="1:9" x14ac:dyDescent="0.25">
      <c r="A1608" vm="1295">
        <f ca="1"/>
        <v>44694</v>
      </c>
      <c r="B1608" vm="6420">
        <f ca="1"/>
        <v>30.88</v>
      </c>
      <c r="C1608" s="6">
        <f t="shared" ca="1" si="128"/>
        <v>2.3194168323392939E-2</v>
      </c>
      <c r="D1608" vm="1295">
        <f ca="1"/>
        <v>44694</v>
      </c>
      <c r="E1608" vm="6421">
        <f ca="1"/>
        <v>168.79</v>
      </c>
      <c r="F1608" s="6">
        <f t="shared" ca="1" si="129"/>
        <v>-8.1095375213021681E-3</v>
      </c>
      <c r="G1608" vm="1295">
        <f t="shared" ca="1" si="125"/>
        <v>44694</v>
      </c>
      <c r="H1608" s="28">
        <f t="shared" ca="1" si="126"/>
        <v>0.18294922684993187</v>
      </c>
      <c r="I1608" s="28">
        <f t="shared" ca="1" si="127"/>
        <v>0.1830270504215398</v>
      </c>
    </row>
    <row r="1609" spans="1:9" x14ac:dyDescent="0.25">
      <c r="A1609" vm="1297">
        <f ca="1"/>
        <v>44697</v>
      </c>
      <c r="B1609" vm="6422">
        <f ca="1"/>
        <v>31.18</v>
      </c>
      <c r="C1609" s="6">
        <f t="shared" ca="1" si="128"/>
        <v>9.7150259067357858E-3</v>
      </c>
      <c r="D1609" vm="1297">
        <f ca="1"/>
        <v>44697</v>
      </c>
      <c r="E1609" vm="6423">
        <f ca="1"/>
        <v>170.4</v>
      </c>
      <c r="F1609" s="6">
        <f t="shared" ca="1" si="129"/>
        <v>9.5384797677589006E-3</v>
      </c>
      <c r="G1609" vm="1297">
        <f t="shared" ca="1" si="125"/>
        <v>44697</v>
      </c>
      <c r="H1609" s="28">
        <f t="shared" ca="1" si="126"/>
        <v>0.18298122065727698</v>
      </c>
      <c r="I1609" s="28">
        <f t="shared" ca="1" si="127"/>
        <v>0.1830270504215398</v>
      </c>
    </row>
    <row r="1610" spans="1:9" x14ac:dyDescent="0.25">
      <c r="A1610" vm="1299">
        <f ca="1"/>
        <v>44698</v>
      </c>
      <c r="B1610" vm="6292">
        <f ca="1"/>
        <v>31.24</v>
      </c>
      <c r="C1610" s="6">
        <f t="shared" ca="1" si="128"/>
        <v>1.9243104554200752E-3</v>
      </c>
      <c r="D1610" vm="1299">
        <f ca="1"/>
        <v>44698</v>
      </c>
      <c r="E1610" vm="6424">
        <f ca="1"/>
        <v>169.33</v>
      </c>
      <c r="F1610" s="6">
        <f t="shared" ca="1" si="129"/>
        <v>-6.2793427230046772E-3</v>
      </c>
      <c r="G1610" vm="1299">
        <f t="shared" ca="1" si="125"/>
        <v>44698</v>
      </c>
      <c r="H1610" s="28">
        <f t="shared" ca="1" si="126"/>
        <v>0.18449182070513198</v>
      </c>
      <c r="I1610" s="28">
        <f t="shared" ca="1" si="127"/>
        <v>0.1830270504215398</v>
      </c>
    </row>
    <row r="1611" spans="1:9" x14ac:dyDescent="0.25">
      <c r="A1611" vm="1301">
        <f ca="1"/>
        <v>44699</v>
      </c>
      <c r="B1611" vm="6166">
        <f ca="1"/>
        <v>30.45</v>
      </c>
      <c r="C1611" s="6">
        <f t="shared" ca="1" si="128"/>
        <v>-2.5288092189500566E-2</v>
      </c>
      <c r="D1611" vm="1301">
        <f ca="1"/>
        <v>44699</v>
      </c>
      <c r="E1611" vm="6425">
        <f ca="1"/>
        <v>169.42</v>
      </c>
      <c r="F1611" s="6">
        <f t="shared" ca="1" si="129"/>
        <v>5.3150652571876122E-4</v>
      </c>
      <c r="G1611" vm="1301">
        <f t="shared" ca="1" si="125"/>
        <v>44699</v>
      </c>
      <c r="H1611" s="28">
        <f t="shared" ca="1" si="126"/>
        <v>0.17973084641718806</v>
      </c>
      <c r="I1611" s="28">
        <f t="shared" ca="1" si="127"/>
        <v>0.1830270504215398</v>
      </c>
    </row>
    <row r="1612" spans="1:9" x14ac:dyDescent="0.25">
      <c r="A1612" vm="1303">
        <f ca="1"/>
        <v>44700</v>
      </c>
      <c r="B1612" vm="6193">
        <f ca="1"/>
        <v>32.15</v>
      </c>
      <c r="C1612" s="6">
        <f t="shared" ca="1" si="128"/>
        <v>5.5829228243021278E-2</v>
      </c>
      <c r="D1612" vm="1303">
        <f ca="1"/>
        <v>44700</v>
      </c>
      <c r="E1612" vm="6426">
        <f ca="1"/>
        <v>171.91</v>
      </c>
      <c r="F1612" s="6">
        <f t="shared" ca="1" si="129"/>
        <v>1.4697202219336569E-2</v>
      </c>
      <c r="G1612" vm="1303">
        <f t="shared" ca="1" si="125"/>
        <v>44700</v>
      </c>
      <c r="H1612" s="28">
        <f t="shared" ca="1" si="126"/>
        <v>0.1870164621022628</v>
      </c>
      <c r="I1612" s="28">
        <f t="shared" ca="1" si="127"/>
        <v>0.1830270504215398</v>
      </c>
    </row>
    <row r="1613" spans="1:9" x14ac:dyDescent="0.25">
      <c r="A1613" vm="1305">
        <f ca="1"/>
        <v>44701</v>
      </c>
      <c r="B1613" vm="6427">
        <f ca="1"/>
        <v>32.06</v>
      </c>
      <c r="C1613" s="6">
        <f t="shared" ca="1" si="128"/>
        <v>-2.7993779160185861E-3</v>
      </c>
      <c r="D1613" vm="1305">
        <f ca="1"/>
        <v>44701</v>
      </c>
      <c r="E1613" vm="6300">
        <f ca="1"/>
        <v>172.03</v>
      </c>
      <c r="F1613" s="6">
        <f t="shared" ca="1" si="129"/>
        <v>6.9803967192139105E-4</v>
      </c>
      <c r="G1613" vm="1305">
        <f t="shared" ca="1" si="125"/>
        <v>44701</v>
      </c>
      <c r="H1613" s="28">
        <f t="shared" ca="1" si="126"/>
        <v>0.18636284369005407</v>
      </c>
      <c r="I1613" s="28">
        <f t="shared" ca="1" si="127"/>
        <v>0.1830270504215398</v>
      </c>
    </row>
    <row r="1614" spans="1:9" x14ac:dyDescent="0.25">
      <c r="A1614" vm="1307">
        <f ca="1"/>
        <v>44704</v>
      </c>
      <c r="B1614" vm="6130">
        <f ca="1"/>
        <v>32.25</v>
      </c>
      <c r="C1614" s="6">
        <f t="shared" ca="1" si="128"/>
        <v>5.926388022457818E-3</v>
      </c>
      <c r="D1614" vm="1307">
        <f ca="1"/>
        <v>44704</v>
      </c>
      <c r="E1614" vm="6428">
        <f ca="1"/>
        <v>172.83</v>
      </c>
      <c r="F1614" s="6">
        <f t="shared" ca="1" si="129"/>
        <v>4.650351682845999E-3</v>
      </c>
      <c r="G1614" vm="1307">
        <f t="shared" ca="1" si="125"/>
        <v>44704</v>
      </c>
      <c r="H1614" s="28">
        <f t="shared" ca="1" si="126"/>
        <v>0.18659954868946363</v>
      </c>
      <c r="I1614" s="28">
        <f t="shared" ca="1" si="127"/>
        <v>0.1830270504215398</v>
      </c>
    </row>
    <row r="1615" spans="1:9" x14ac:dyDescent="0.25">
      <c r="A1615" vm="1309">
        <f ca="1"/>
        <v>44705</v>
      </c>
      <c r="B1615" vm="5935">
        <f ca="1"/>
        <v>32.74</v>
      </c>
      <c r="C1615" s="6">
        <f t="shared" ca="1" si="128"/>
        <v>1.5193798449612439E-2</v>
      </c>
      <c r="D1615" vm="1309">
        <f ca="1"/>
        <v>44705</v>
      </c>
      <c r="E1615" vm="6429">
        <f ca="1"/>
        <v>174.13</v>
      </c>
      <c r="F1615" s="6">
        <f t="shared" ca="1" si="129"/>
        <v>7.5218422727534318E-3</v>
      </c>
      <c r="G1615" vm="1309">
        <f t="shared" ca="1" si="125"/>
        <v>44705</v>
      </c>
      <c r="H1615" s="28">
        <f t="shared" ca="1" si="126"/>
        <v>0.18802044449549188</v>
      </c>
      <c r="I1615" s="28">
        <f t="shared" ca="1" si="127"/>
        <v>0.1830270504215398</v>
      </c>
    </row>
    <row r="1616" spans="1:9" x14ac:dyDescent="0.25">
      <c r="A1616" vm="1311">
        <f ca="1"/>
        <v>44706</v>
      </c>
      <c r="B1616" vm="6211">
        <f ca="1"/>
        <v>32.590000000000003</v>
      </c>
      <c r="C1616" s="6">
        <f t="shared" ca="1" si="128"/>
        <v>-4.5815516188149052E-3</v>
      </c>
      <c r="D1616" vm="1311">
        <f ca="1"/>
        <v>44706</v>
      </c>
      <c r="E1616" vm="6320">
        <f ca="1"/>
        <v>173.08</v>
      </c>
      <c r="F1616" s="6">
        <f t="shared" ca="1" si="129"/>
        <v>-6.0299776029402175E-3</v>
      </c>
      <c r="G1616" vm="1311">
        <f t="shared" ca="1" si="125"/>
        <v>44706</v>
      </c>
      <c r="H1616" s="28">
        <f t="shared" ca="1" si="126"/>
        <v>0.18829443032123874</v>
      </c>
      <c r="I1616" s="28">
        <f t="shared" ca="1" si="127"/>
        <v>0.1830270504215398</v>
      </c>
    </row>
    <row r="1617" spans="1:9" x14ac:dyDescent="0.25">
      <c r="A1617" vm="1313">
        <f ca="1"/>
        <v>44707</v>
      </c>
      <c r="B1617" vm="6430">
        <f ca="1"/>
        <v>32.39</v>
      </c>
      <c r="C1617" s="6">
        <f t="shared" ca="1" si="128"/>
        <v>-6.1368517950292079E-3</v>
      </c>
      <c r="D1617" vm="1313">
        <f ca="1"/>
        <v>44707</v>
      </c>
      <c r="E1617" vm="6431">
        <f ca="1"/>
        <v>172.76</v>
      </c>
      <c r="F1617" s="6">
        <f t="shared" ca="1" si="129"/>
        <v>-1.8488560203375748E-3</v>
      </c>
      <c r="G1617" vm="1313">
        <f t="shared" ca="1" si="125"/>
        <v>44707</v>
      </c>
      <c r="H1617" s="28">
        <f t="shared" ca="1" si="126"/>
        <v>0.18748552905765226</v>
      </c>
      <c r="I1617" s="28">
        <f t="shared" ca="1" si="127"/>
        <v>0.1830270504215398</v>
      </c>
    </row>
    <row r="1618" spans="1:9" x14ac:dyDescent="0.25">
      <c r="A1618" vm="1315">
        <f ca="1"/>
        <v>44708</v>
      </c>
      <c r="B1618" vm="5548">
        <f ca="1"/>
        <v>32.51</v>
      </c>
      <c r="C1618" s="6">
        <f t="shared" ca="1" si="128"/>
        <v>3.7048471750540379E-3</v>
      </c>
      <c r="D1618" vm="1315">
        <f ca="1"/>
        <v>44708</v>
      </c>
      <c r="E1618" vm="6432">
        <f ca="1"/>
        <v>172.85</v>
      </c>
      <c r="F1618" s="6">
        <f t="shared" ca="1" si="129"/>
        <v>5.2095392451967371E-4</v>
      </c>
      <c r="G1618" vm="1315">
        <f t="shared" ca="1" si="125"/>
        <v>44708</v>
      </c>
      <c r="H1618" s="28">
        <f t="shared" ca="1" si="126"/>
        <v>0.18808215215504773</v>
      </c>
      <c r="I1618" s="28">
        <f t="shared" ca="1" si="127"/>
        <v>0.1830270504215398</v>
      </c>
    </row>
    <row r="1619" spans="1:9" x14ac:dyDescent="0.25">
      <c r="A1619" vm="1317">
        <f ca="1"/>
        <v>44712</v>
      </c>
      <c r="B1619" vm="6433">
        <f ca="1"/>
        <v>31.73</v>
      </c>
      <c r="C1619" s="6">
        <f t="shared" ca="1" si="128"/>
        <v>-2.3992617656105719E-2</v>
      </c>
      <c r="D1619" vm="1317">
        <f ca="1"/>
        <v>44712</v>
      </c>
      <c r="E1619" vm="6434">
        <f ca="1"/>
        <v>171.14</v>
      </c>
      <c r="F1619" s="6">
        <f t="shared" ca="1" si="129"/>
        <v>-9.8929707839167103E-3</v>
      </c>
      <c r="G1619" vm="1317">
        <f t="shared" ca="1" si="125"/>
        <v>44712</v>
      </c>
      <c r="H1619" s="28">
        <f t="shared" ca="1" si="126"/>
        <v>0.1854037630010518</v>
      </c>
      <c r="I1619" s="28">
        <f t="shared" ca="1" si="127"/>
        <v>0.1830270504215398</v>
      </c>
    </row>
    <row r="1620" spans="1:9" x14ac:dyDescent="0.25">
      <c r="A1620" vm="1319">
        <f ca="1"/>
        <v>44713</v>
      </c>
      <c r="B1620" vm="6435">
        <f ca="1"/>
        <v>31.98</v>
      </c>
      <c r="C1620" s="6">
        <f t="shared" ca="1" si="128"/>
        <v>7.8789788843365294E-3</v>
      </c>
      <c r="D1620" vm="1319">
        <f ca="1"/>
        <v>44713</v>
      </c>
      <c r="E1620" vm="5834">
        <f ca="1"/>
        <v>172.23</v>
      </c>
      <c r="F1620" s="6">
        <f t="shared" ca="1" si="129"/>
        <v>6.3690545752015382E-3</v>
      </c>
      <c r="G1620" vm="1319">
        <f t="shared" ca="1" si="125"/>
        <v>44713</v>
      </c>
      <c r="H1620" s="28">
        <f t="shared" ca="1" si="126"/>
        <v>0.18568193694478316</v>
      </c>
      <c r="I1620" s="28">
        <f t="shared" ca="1" si="127"/>
        <v>0.1830270504215398</v>
      </c>
    </row>
    <row r="1621" spans="1:9" x14ac:dyDescent="0.25">
      <c r="A1621" vm="1321">
        <f ca="1"/>
        <v>44714</v>
      </c>
      <c r="B1621" vm="6436">
        <f ca="1"/>
        <v>33.35</v>
      </c>
      <c r="C1621" s="6">
        <f t="shared" ca="1" si="128"/>
        <v>4.2839274546591755E-2</v>
      </c>
      <c r="D1621" vm="1321">
        <f ca="1"/>
        <v>44714</v>
      </c>
      <c r="E1621" vm="6437">
        <f ca="1"/>
        <v>174.35</v>
      </c>
      <c r="F1621" s="6">
        <f t="shared" ca="1" si="129"/>
        <v>1.230912152354402E-2</v>
      </c>
      <c r="G1621" vm="1321">
        <f t="shared" ca="1" si="125"/>
        <v>44714</v>
      </c>
      <c r="H1621" s="28">
        <f t="shared" ca="1" si="126"/>
        <v>0.19128190421565816</v>
      </c>
      <c r="I1621" s="28">
        <f t="shared" ca="1" si="127"/>
        <v>0.1830270504215398</v>
      </c>
    </row>
    <row r="1622" spans="1:9" x14ac:dyDescent="0.25">
      <c r="A1622" vm="1323">
        <f ca="1"/>
        <v>44715</v>
      </c>
      <c r="B1622" vm="6438">
        <f ca="1"/>
        <v>32.56</v>
      </c>
      <c r="C1622" s="6">
        <f t="shared" ca="1" si="128"/>
        <v>-2.3688155922038989E-2</v>
      </c>
      <c r="D1622" vm="1323">
        <f ca="1"/>
        <v>44715</v>
      </c>
      <c r="E1622" vm="5898">
        <f ca="1"/>
        <v>172.58</v>
      </c>
      <c r="F1622" s="6">
        <f t="shared" ca="1" si="129"/>
        <v>-1.0151993117292646E-2</v>
      </c>
      <c r="G1622" vm="1323">
        <f t="shared" ca="1" si="125"/>
        <v>44715</v>
      </c>
      <c r="H1622" s="28">
        <f t="shared" ca="1" si="126"/>
        <v>0.1886661258546761</v>
      </c>
      <c r="I1622" s="28">
        <f t="shared" ca="1" si="127"/>
        <v>0.1830270504215398</v>
      </c>
    </row>
    <row r="1623" spans="1:9" x14ac:dyDescent="0.25">
      <c r="A1623" vm="1325">
        <f ca="1"/>
        <v>44718</v>
      </c>
      <c r="B1623" vm="6198">
        <f ca="1"/>
        <v>32.22</v>
      </c>
      <c r="C1623" s="6">
        <f t="shared" ca="1" si="128"/>
        <v>-1.0442260442260598E-2</v>
      </c>
      <c r="D1623" vm="1325">
        <f ca="1"/>
        <v>44718</v>
      </c>
      <c r="E1623" vm="6439">
        <f ca="1"/>
        <v>171.82</v>
      </c>
      <c r="F1623" s="6">
        <f t="shared" ca="1" si="129"/>
        <v>-4.4037547803917887E-3</v>
      </c>
      <c r="G1623" vm="1325">
        <f t="shared" ca="1" si="125"/>
        <v>44718</v>
      </c>
      <c r="H1623" s="28">
        <f t="shared" ca="1" si="126"/>
        <v>0.18752182516587126</v>
      </c>
      <c r="I1623" s="28">
        <f t="shared" ca="1" si="127"/>
        <v>0.1830270504215398</v>
      </c>
    </row>
    <row r="1624" spans="1:9" x14ac:dyDescent="0.25">
      <c r="A1624" vm="1327">
        <f ca="1"/>
        <v>44719</v>
      </c>
      <c r="B1624" vm="6440">
        <f ca="1"/>
        <v>32.53</v>
      </c>
      <c r="C1624" s="6">
        <f t="shared" ca="1" si="128"/>
        <v>9.6213531967721533E-3</v>
      </c>
      <c r="D1624" vm="1327">
        <f ca="1"/>
        <v>44719</v>
      </c>
      <c r="E1624" vm="6441">
        <f ca="1"/>
        <v>172.94</v>
      </c>
      <c r="F1624" s="6">
        <f t="shared" ca="1" si="129"/>
        <v>6.5184495402166309E-3</v>
      </c>
      <c r="G1624" vm="1327">
        <f t="shared" ca="1" si="125"/>
        <v>44719</v>
      </c>
      <c r="H1624" s="28">
        <f t="shared" ca="1" si="126"/>
        <v>0.18809991904706835</v>
      </c>
      <c r="I1624" s="28">
        <f t="shared" ca="1" si="127"/>
        <v>0.1830270504215398</v>
      </c>
    </row>
    <row r="1625" spans="1:9" x14ac:dyDescent="0.25">
      <c r="A1625" vm="1329">
        <f ca="1"/>
        <v>44720</v>
      </c>
      <c r="B1625" vm="6442">
        <f ca="1"/>
        <v>32.31</v>
      </c>
      <c r="C1625" s="6">
        <f t="shared" ca="1" si="128"/>
        <v>-6.7629880110666729E-3</v>
      </c>
      <c r="D1625" vm="1329">
        <f ca="1"/>
        <v>44720</v>
      </c>
      <c r="E1625" vm="6443">
        <f ca="1"/>
        <v>172.78</v>
      </c>
      <c r="F1625" s="6">
        <f t="shared" ca="1" si="129"/>
        <v>-9.2517636174394013E-4</v>
      </c>
      <c r="G1625" vm="1329">
        <f t="shared" ca="1" si="125"/>
        <v>44720</v>
      </c>
      <c r="H1625" s="28">
        <f t="shared" ca="1" si="126"/>
        <v>0.18700081027896748</v>
      </c>
      <c r="I1625" s="28">
        <f t="shared" ca="1" si="127"/>
        <v>0.1830270504215398</v>
      </c>
    </row>
    <row r="1626" spans="1:9" x14ac:dyDescent="0.25">
      <c r="A1626" vm="1331">
        <f ca="1"/>
        <v>44721</v>
      </c>
      <c r="B1626" vm="6274">
        <f ca="1"/>
        <v>31.09</v>
      </c>
      <c r="C1626" s="6">
        <f t="shared" ca="1" si="128"/>
        <v>-3.7759207675642337E-2</v>
      </c>
      <c r="D1626" vm="1331">
        <f ca="1"/>
        <v>44721</v>
      </c>
      <c r="E1626" vm="5834">
        <f ca="1"/>
        <v>172.23</v>
      </c>
      <c r="F1626" s="6">
        <f t="shared" ca="1" si="129"/>
        <v>-3.1832388007871915E-3</v>
      </c>
      <c r="G1626" vm="1331">
        <f t="shared" ca="1" si="125"/>
        <v>44721</v>
      </c>
      <c r="H1626" s="28">
        <f t="shared" ca="1" si="126"/>
        <v>0.18051442838065379</v>
      </c>
      <c r="I1626" s="28">
        <f t="shared" ca="1" si="127"/>
        <v>0.1830270504215398</v>
      </c>
    </row>
    <row r="1627" spans="1:9" x14ac:dyDescent="0.25">
      <c r="A1627" vm="1333">
        <f ca="1"/>
        <v>44722</v>
      </c>
      <c r="B1627" vm="6444">
        <f ca="1"/>
        <v>32.57</v>
      </c>
      <c r="C1627" s="6">
        <f t="shared" ca="1" si="128"/>
        <v>4.760373110324867E-2</v>
      </c>
      <c r="D1627" vm="1333">
        <f ca="1"/>
        <v>44722</v>
      </c>
      <c r="E1627" vm="6445">
        <f ca="1"/>
        <v>174.54</v>
      </c>
      <c r="F1627" s="6">
        <f t="shared" ca="1" si="129"/>
        <v>1.3412297509144855E-2</v>
      </c>
      <c r="G1627" vm="1333">
        <f t="shared" ca="1" si="125"/>
        <v>44722</v>
      </c>
      <c r="H1627" s="28">
        <f t="shared" ca="1" si="126"/>
        <v>0.1866047897330125</v>
      </c>
      <c r="I1627" s="28">
        <f t="shared" ca="1" si="127"/>
        <v>0.1830270504215398</v>
      </c>
    </row>
    <row r="1628" spans="1:9" x14ac:dyDescent="0.25">
      <c r="A1628" vm="1335">
        <f ca="1"/>
        <v>44725</v>
      </c>
      <c r="B1628" vm="6168">
        <f ca="1"/>
        <v>30.47</v>
      </c>
      <c r="C1628" s="6">
        <f t="shared" ca="1" si="128"/>
        <v>-6.4476512127724983E-2</v>
      </c>
      <c r="D1628" vm="1335">
        <f ca="1"/>
        <v>44725</v>
      </c>
      <c r="E1628" vm="6446">
        <f ca="1"/>
        <v>169.93</v>
      </c>
      <c r="F1628" s="6">
        <f t="shared" ca="1" si="129"/>
        <v>-2.6412283717199392E-2</v>
      </c>
      <c r="G1628" vm="1335">
        <f t="shared" ca="1" si="125"/>
        <v>44725</v>
      </c>
      <c r="H1628" s="28">
        <f t="shared" ca="1" si="126"/>
        <v>0.17930912728770668</v>
      </c>
      <c r="I1628" s="28">
        <f t="shared" ca="1" si="127"/>
        <v>0.1830270504215398</v>
      </c>
    </row>
    <row r="1629" spans="1:9" x14ac:dyDescent="0.25">
      <c r="A1629" vm="1337">
        <f ca="1"/>
        <v>44726</v>
      </c>
      <c r="B1629" vm="6262">
        <f ca="1"/>
        <v>29.7</v>
      </c>
      <c r="C1629" s="6">
        <f t="shared" ca="1" si="128"/>
        <v>-2.5270758122743708E-2</v>
      </c>
      <c r="D1629" vm="1337">
        <f ca="1"/>
        <v>44726</v>
      </c>
      <c r="E1629" vm="6447">
        <f ca="1"/>
        <v>168.57</v>
      </c>
      <c r="F1629" s="6">
        <f t="shared" ca="1" si="129"/>
        <v>-8.0032954746073193E-3</v>
      </c>
      <c r="G1629" vm="1337">
        <f t="shared" ca="1" si="125"/>
        <v>44726</v>
      </c>
      <c r="H1629" s="28">
        <f t="shared" ca="1" si="126"/>
        <v>0.17618793379604913</v>
      </c>
      <c r="I1629" s="28">
        <f t="shared" ca="1" si="127"/>
        <v>0.1830270504215398</v>
      </c>
    </row>
    <row r="1630" spans="1:9" x14ac:dyDescent="0.25">
      <c r="A1630" vm="1339">
        <f ca="1"/>
        <v>44727</v>
      </c>
      <c r="B1630" vm="6448">
        <f ca="1"/>
        <v>30.19</v>
      </c>
      <c r="C1630" s="6">
        <f t="shared" ca="1" si="128"/>
        <v>1.6498316498316568E-2</v>
      </c>
      <c r="D1630" vm="1339">
        <f ca="1"/>
        <v>44727</v>
      </c>
      <c r="E1630" vm="6449">
        <f ca="1"/>
        <v>170.77</v>
      </c>
      <c r="F1630" s="6">
        <f t="shared" ca="1" si="129"/>
        <v>1.3050958058966611E-2</v>
      </c>
      <c r="G1630" vm="1339">
        <f t="shared" ca="1" si="125"/>
        <v>44727</v>
      </c>
      <c r="H1630" s="28">
        <f t="shared" ca="1" si="126"/>
        <v>0.17678749194823445</v>
      </c>
      <c r="I1630" s="28">
        <f t="shared" ca="1" si="127"/>
        <v>0.1830270504215398</v>
      </c>
    </row>
    <row r="1631" spans="1:9" x14ac:dyDescent="0.25">
      <c r="A1631" vm="1341">
        <f ca="1"/>
        <v>44728</v>
      </c>
      <c r="B1631" vm="3430">
        <f ca="1"/>
        <v>30.76</v>
      </c>
      <c r="C1631" s="6">
        <f t="shared" ca="1" si="128"/>
        <v>1.8880423981450845E-2</v>
      </c>
      <c r="D1631" vm="1341">
        <f ca="1"/>
        <v>44728</v>
      </c>
      <c r="E1631" vm="6027">
        <f ca="1"/>
        <v>172.69</v>
      </c>
      <c r="F1631" s="6">
        <f t="shared" ca="1" si="129"/>
        <v>1.1243192598231477E-2</v>
      </c>
      <c r="G1631" vm="1341">
        <f t="shared" ca="1" si="125"/>
        <v>44728</v>
      </c>
      <c r="H1631" s="28">
        <f t="shared" ca="1" si="126"/>
        <v>0.1781226475186751</v>
      </c>
      <c r="I1631" s="28">
        <f t="shared" ca="1" si="127"/>
        <v>0.1830270504215398</v>
      </c>
    </row>
    <row r="1632" spans="1:9" x14ac:dyDescent="0.25">
      <c r="A1632" vm="1343">
        <f ca="1"/>
        <v>44729</v>
      </c>
      <c r="B1632" vm="6450">
        <f ca="1"/>
        <v>30.39</v>
      </c>
      <c r="C1632" s="6">
        <f t="shared" ca="1" si="128"/>
        <v>-1.2028608582574818E-2</v>
      </c>
      <c r="D1632" vm="1343">
        <f ca="1"/>
        <v>44729</v>
      </c>
      <c r="E1632" vm="6451">
        <f ca="1"/>
        <v>171.27</v>
      </c>
      <c r="F1632" s="6">
        <f t="shared" ca="1" si="129"/>
        <v>-8.2228270310961138E-3</v>
      </c>
      <c r="G1632" vm="1343">
        <f t="shared" ca="1" si="125"/>
        <v>44729</v>
      </c>
      <c r="H1632" s="28">
        <f t="shared" ca="1" si="126"/>
        <v>0.17743913119635663</v>
      </c>
      <c r="I1632" s="28">
        <f t="shared" ca="1" si="127"/>
        <v>0.1830270504215398</v>
      </c>
    </row>
    <row r="1633" spans="1:9" x14ac:dyDescent="0.25">
      <c r="A1633" vm="1345">
        <f ca="1"/>
        <v>44733</v>
      </c>
      <c r="B1633" vm="3427">
        <f ca="1"/>
        <v>30.5</v>
      </c>
      <c r="C1633" s="6">
        <f t="shared" ca="1" si="128"/>
        <v>3.6196117143796336E-3</v>
      </c>
      <c r="D1633" vm="1345">
        <f ca="1"/>
        <v>44733</v>
      </c>
      <c r="E1633" vm="6313">
        <f ca="1"/>
        <v>170.63</v>
      </c>
      <c r="F1633" s="6">
        <f t="shared" ca="1" si="129"/>
        <v>-3.7367898639575348E-3</v>
      </c>
      <c r="G1633" vm="1345">
        <f t="shared" ca="1" si="125"/>
        <v>44733</v>
      </c>
      <c r="H1633" s="28">
        <f t="shared" ca="1" si="126"/>
        <v>0.17874934067866144</v>
      </c>
      <c r="I1633" s="28">
        <f t="shared" ca="1" si="127"/>
        <v>0.1830270504215398</v>
      </c>
    </row>
    <row r="1634" spans="1:9" x14ac:dyDescent="0.25">
      <c r="A1634" vm="1347">
        <f ca="1"/>
        <v>44734</v>
      </c>
      <c r="B1634" vm="6452">
        <f ca="1"/>
        <v>30.08</v>
      </c>
      <c r="C1634" s="6">
        <f t="shared" ca="1" si="128"/>
        <v>-1.3770491803278717E-2</v>
      </c>
      <c r="D1634" vm="1347">
        <f ca="1"/>
        <v>44734</v>
      </c>
      <c r="E1634" vm="6453">
        <f ca="1"/>
        <v>171.31</v>
      </c>
      <c r="F1634" s="6">
        <f t="shared" ca="1" si="129"/>
        <v>3.985231202016104E-3</v>
      </c>
      <c r="G1634" vm="1347">
        <f t="shared" ca="1" si="125"/>
        <v>44734</v>
      </c>
      <c r="H1634" s="28">
        <f t="shared" ca="1" si="126"/>
        <v>0.17558811511295311</v>
      </c>
      <c r="I1634" s="28">
        <f t="shared" ca="1" si="127"/>
        <v>0.1830270504215398</v>
      </c>
    </row>
    <row r="1635" spans="1:9" x14ac:dyDescent="0.25">
      <c r="A1635" vm="1349">
        <f ca="1"/>
        <v>44735</v>
      </c>
      <c r="B1635" vm="6176">
        <f ca="1"/>
        <v>28.91</v>
      </c>
      <c r="C1635" s="6">
        <f t="shared" ca="1" si="128"/>
        <v>-3.8896276595744572E-2</v>
      </c>
      <c r="D1635" vm="1349">
        <f ca="1"/>
        <v>44735</v>
      </c>
      <c r="E1635" vm="6454">
        <f ca="1"/>
        <v>170.26</v>
      </c>
      <c r="F1635" s="6">
        <f t="shared" ca="1" si="129"/>
        <v>-6.1292393905785225E-3</v>
      </c>
      <c r="G1635" vm="1349">
        <f t="shared" ca="1" si="125"/>
        <v>44735</v>
      </c>
      <c r="H1635" s="28">
        <f t="shared" ca="1" si="126"/>
        <v>0.16979913074121933</v>
      </c>
      <c r="I1635" s="28">
        <f t="shared" ca="1" si="127"/>
        <v>0.1830270504215398</v>
      </c>
    </row>
    <row r="1636" spans="1:9" x14ac:dyDescent="0.25">
      <c r="A1636" vm="1351">
        <f ca="1"/>
        <v>44736</v>
      </c>
      <c r="B1636" vm="5216">
        <f ca="1"/>
        <v>29.66</v>
      </c>
      <c r="C1636" s="6">
        <f t="shared" ca="1" si="128"/>
        <v>2.5942580421999262E-2</v>
      </c>
      <c r="D1636" vm="1351">
        <f ca="1"/>
        <v>44736</v>
      </c>
      <c r="E1636" vm="5650">
        <f ca="1"/>
        <v>170.09</v>
      </c>
      <c r="F1636" s="6">
        <f t="shared" ca="1" si="129"/>
        <v>-9.9847292376353813E-4</v>
      </c>
      <c r="G1636" vm="1351">
        <f t="shared" ca="1" si="125"/>
        <v>44736</v>
      </c>
      <c r="H1636" s="28">
        <f t="shared" ca="1" si="126"/>
        <v>0.17437827032747369</v>
      </c>
      <c r="I1636" s="28">
        <f t="shared" ca="1" si="127"/>
        <v>0.1830270504215398</v>
      </c>
    </row>
    <row r="1637" spans="1:9" x14ac:dyDescent="0.25">
      <c r="A1637" vm="1352">
        <f ca="1"/>
        <v>44739</v>
      </c>
      <c r="B1637" vm="6178">
        <f ca="1"/>
        <v>29.47</v>
      </c>
      <c r="C1637" s="6">
        <f t="shared" ca="1" si="128"/>
        <v>-6.4059339177343633E-3</v>
      </c>
      <c r="D1637" vm="1352">
        <f ca="1"/>
        <v>44739</v>
      </c>
      <c r="E1637" vm="6455">
        <f ca="1"/>
        <v>169.9</v>
      </c>
      <c r="F1637" s="6">
        <f t="shared" ca="1" si="129"/>
        <v>-1.1170556764066308E-3</v>
      </c>
      <c r="G1637" vm="1352">
        <f t="shared" ca="1" si="125"/>
        <v>44739</v>
      </c>
      <c r="H1637" s="28">
        <f t="shared" ca="1" si="126"/>
        <v>0.17345497351383166</v>
      </c>
      <c r="I1637" s="28">
        <f t="shared" ca="1" si="127"/>
        <v>0.1830270504215398</v>
      </c>
    </row>
    <row r="1638" spans="1:9" x14ac:dyDescent="0.25">
      <c r="A1638" vm="1354">
        <f ca="1"/>
        <v>44740</v>
      </c>
      <c r="B1638" vm="3391">
        <f ca="1"/>
        <v>28.87</v>
      </c>
      <c r="C1638" s="6">
        <f t="shared" ca="1" si="128"/>
        <v>-2.0359687818120031E-2</v>
      </c>
      <c r="D1638" vm="1354">
        <f ca="1"/>
        <v>44740</v>
      </c>
      <c r="E1638" vm="6456">
        <f ca="1"/>
        <v>169.62</v>
      </c>
      <c r="F1638" s="6">
        <f t="shared" ca="1" si="129"/>
        <v>-1.648028251912903E-3</v>
      </c>
      <c r="G1638" vm="1354">
        <f t="shared" ca="1" si="125"/>
        <v>44740</v>
      </c>
      <c r="H1638" s="28">
        <f t="shared" ca="1" si="126"/>
        <v>0.17020398537908266</v>
      </c>
      <c r="I1638" s="28">
        <f t="shared" ca="1" si="127"/>
        <v>0.1830270504215398</v>
      </c>
    </row>
    <row r="1639" spans="1:9" x14ac:dyDescent="0.25">
      <c r="A1639" vm="1356">
        <f ca="1"/>
        <v>44741</v>
      </c>
      <c r="B1639" vm="6457">
        <f ca="1"/>
        <v>28.44</v>
      </c>
      <c r="C1639" s="6">
        <f t="shared" ca="1" si="128"/>
        <v>-1.4894354000692722E-2</v>
      </c>
      <c r="D1639" vm="1356">
        <f ca="1"/>
        <v>44741</v>
      </c>
      <c r="E1639" vm="6115">
        <f ca="1"/>
        <v>169.49</v>
      </c>
      <c r="F1639" s="6">
        <f t="shared" ca="1" si="129"/>
        <v>-7.6641905435681501E-4</v>
      </c>
      <c r="G1639" vm="1356">
        <f t="shared" ca="1" si="125"/>
        <v>44741</v>
      </c>
      <c r="H1639" s="28">
        <f t="shared" ca="1" si="126"/>
        <v>0.16779751017759159</v>
      </c>
      <c r="I1639" s="28">
        <f t="shared" ca="1" si="127"/>
        <v>0.1830270504215398</v>
      </c>
    </row>
    <row r="1640" spans="1:9" x14ac:dyDescent="0.25">
      <c r="A1640" vm="1358">
        <f ca="1"/>
        <v>44742</v>
      </c>
      <c r="B1640" vm="6458">
        <f ca="1"/>
        <v>27.38</v>
      </c>
      <c r="C1640" s="6">
        <f t="shared" ca="1" si="128"/>
        <v>-3.727144866385379E-2</v>
      </c>
      <c r="D1640" vm="1358">
        <f ca="1"/>
        <v>44742</v>
      </c>
      <c r="E1640" vm="6459">
        <f ca="1"/>
        <v>168.46</v>
      </c>
      <c r="F1640" s="6">
        <f t="shared" ca="1" si="129"/>
        <v>-6.0770546934922898E-3</v>
      </c>
      <c r="G1640" vm="1358">
        <f t="shared" ca="1" si="125"/>
        <v>44742</v>
      </c>
      <c r="H1640" s="28">
        <f t="shared" ca="1" si="126"/>
        <v>0.16253116466817047</v>
      </c>
      <c r="I1640" s="28">
        <f t="shared" ca="1" si="127"/>
        <v>0.1830270504215398</v>
      </c>
    </row>
    <row r="1641" spans="1:9" x14ac:dyDescent="0.25">
      <c r="A1641" vm="1360">
        <f ca="1"/>
        <v>44743</v>
      </c>
      <c r="B1641" vm="6460">
        <f ca="1"/>
        <v>28.16</v>
      </c>
      <c r="C1641" s="6">
        <f t="shared" ca="1" si="128"/>
        <v>2.8487947406866443E-2</v>
      </c>
      <c r="D1641" vm="1360">
        <f ca="1"/>
        <v>44743</v>
      </c>
      <c r="E1641" vm="6461">
        <f ca="1"/>
        <v>168.32</v>
      </c>
      <c r="F1641" s="6">
        <f t="shared" ca="1" si="129"/>
        <v>-8.3105781787973232E-4</v>
      </c>
      <c r="G1641" vm="1360">
        <f t="shared" ca="1" si="125"/>
        <v>44743</v>
      </c>
      <c r="H1641" s="28">
        <f t="shared" ca="1" si="126"/>
        <v>0.1673003802281369</v>
      </c>
      <c r="I1641" s="28">
        <f t="shared" ca="1" si="127"/>
        <v>0.1830270504215398</v>
      </c>
    </row>
    <row r="1642" spans="1:9" x14ac:dyDescent="0.25">
      <c r="A1642" vm="1362">
        <f ca="1"/>
        <v>44747</v>
      </c>
      <c r="B1642" vm="6462">
        <f ca="1"/>
        <v>26.96</v>
      </c>
      <c r="C1642" s="6">
        <f t="shared" ca="1" si="128"/>
        <v>-4.2613636363636354E-2</v>
      </c>
      <c r="D1642" vm="1362">
        <f ca="1"/>
        <v>44747</v>
      </c>
      <c r="E1642" vm="6463">
        <f ca="1"/>
        <v>164.75</v>
      </c>
      <c r="F1642" s="6">
        <f t="shared" ca="1" si="129"/>
        <v>-2.1209600760456193E-2</v>
      </c>
      <c r="G1642" vm="1362">
        <f t="shared" ca="1" si="125"/>
        <v>44747</v>
      </c>
      <c r="H1642" s="28">
        <f t="shared" ca="1" si="126"/>
        <v>0.16364188163884674</v>
      </c>
      <c r="I1642" s="28">
        <f t="shared" ca="1" si="127"/>
        <v>0.1830270504215398</v>
      </c>
    </row>
    <row r="1643" spans="1:9" x14ac:dyDescent="0.25">
      <c r="A1643" vm="1364">
        <f ca="1"/>
        <v>44748</v>
      </c>
      <c r="B1643" vm="6464">
        <f ca="1"/>
        <v>26.79</v>
      </c>
      <c r="C1643" s="6">
        <f t="shared" ca="1" si="128"/>
        <v>-6.3056379821958553E-3</v>
      </c>
      <c r="D1643" vm="1364">
        <f ca="1"/>
        <v>44748</v>
      </c>
      <c r="E1643" vm="6465">
        <f ca="1"/>
        <v>162.13999999999999</v>
      </c>
      <c r="F1643" s="6">
        <f t="shared" ca="1" si="129"/>
        <v>-1.5842185128983388E-2</v>
      </c>
      <c r="G1643" vm="1364">
        <f t="shared" ca="1" si="125"/>
        <v>44748</v>
      </c>
      <c r="H1643" s="28">
        <f t="shared" ca="1" si="126"/>
        <v>0.16522758110275071</v>
      </c>
      <c r="I1643" s="28">
        <f t="shared" ca="1" si="127"/>
        <v>0.1830270504215398</v>
      </c>
    </row>
    <row r="1644" spans="1:9" x14ac:dyDescent="0.25">
      <c r="A1644" vm="1366">
        <f ca="1"/>
        <v>44749</v>
      </c>
      <c r="B1644" vm="5413">
        <f ca="1"/>
        <v>27.16</v>
      </c>
      <c r="C1644" s="6">
        <f t="shared" ca="1" si="128"/>
        <v>1.381112355356473E-2</v>
      </c>
      <c r="D1644" vm="1366">
        <f ca="1"/>
        <v>44749</v>
      </c>
      <c r="E1644" vm="6466">
        <f ca="1"/>
        <v>162.22999999999999</v>
      </c>
      <c r="F1644" s="6">
        <f t="shared" ca="1" si="129"/>
        <v>5.5507586036762646E-4</v>
      </c>
      <c r="G1644" vm="1366">
        <f t="shared" ca="1" si="125"/>
        <v>44749</v>
      </c>
      <c r="H1644" s="28">
        <f t="shared" ca="1" si="126"/>
        <v>0.16741663070948654</v>
      </c>
      <c r="I1644" s="28">
        <f t="shared" ca="1" si="127"/>
        <v>0.1830270504215398</v>
      </c>
    </row>
    <row r="1645" spans="1:9" x14ac:dyDescent="0.25">
      <c r="A1645" vm="1368">
        <f ca="1"/>
        <v>44750</v>
      </c>
      <c r="B1645" vm="3340">
        <f ca="1"/>
        <v>27.06</v>
      </c>
      <c r="C1645" s="6">
        <f t="shared" ca="1" si="128"/>
        <v>-3.6818851251841922E-3</v>
      </c>
      <c r="D1645" vm="1368">
        <f ca="1"/>
        <v>44750</v>
      </c>
      <c r="E1645" vm="6467">
        <f ca="1"/>
        <v>162.30000000000001</v>
      </c>
      <c r="F1645" s="6">
        <f t="shared" ca="1" si="129"/>
        <v>4.3148616162258513E-4</v>
      </c>
      <c r="G1645" vm="1368">
        <f t="shared" ca="1" si="125"/>
        <v>44750</v>
      </c>
      <c r="H1645" s="28">
        <f t="shared" ca="1" si="126"/>
        <v>0.16672828096118297</v>
      </c>
      <c r="I1645" s="28">
        <f t="shared" ca="1" si="127"/>
        <v>0.1830270504215398</v>
      </c>
    </row>
    <row r="1646" spans="1:9" x14ac:dyDescent="0.25">
      <c r="A1646" vm="1370">
        <f ca="1"/>
        <v>44753</v>
      </c>
      <c r="B1646" vm="6468">
        <f ca="1"/>
        <v>26.65</v>
      </c>
      <c r="C1646" s="6">
        <f t="shared" ca="1" si="128"/>
        <v>-1.5151515151515138E-2</v>
      </c>
      <c r="D1646" vm="1370">
        <f ca="1"/>
        <v>44753</v>
      </c>
      <c r="E1646" vm="6469">
        <f ca="1"/>
        <v>161.43</v>
      </c>
      <c r="F1646" s="6">
        <f t="shared" ca="1" si="129"/>
        <v>-5.360443622920541E-3</v>
      </c>
      <c r="G1646" vm="1370">
        <f t="shared" ca="1" si="125"/>
        <v>44753</v>
      </c>
      <c r="H1646" s="28">
        <f t="shared" ca="1" si="126"/>
        <v>0.16508703462801214</v>
      </c>
      <c r="I1646" s="28">
        <f t="shared" ca="1" si="127"/>
        <v>0.1830270504215398</v>
      </c>
    </row>
    <row r="1647" spans="1:9" x14ac:dyDescent="0.25">
      <c r="A1647" vm="1372">
        <f ca="1"/>
        <v>44754</v>
      </c>
      <c r="B1647" vm="6470">
        <f ca="1"/>
        <v>26.26</v>
      </c>
      <c r="C1647" s="6">
        <f t="shared" ca="1" si="128"/>
        <v>-1.4634146341463317E-2</v>
      </c>
      <c r="D1647" vm="1372">
        <f ca="1"/>
        <v>44754</v>
      </c>
      <c r="E1647" vm="6471">
        <f ca="1"/>
        <v>160.83000000000001</v>
      </c>
      <c r="F1647" s="6">
        <f t="shared" ca="1" si="129"/>
        <v>-3.7167812674223644E-3</v>
      </c>
      <c r="G1647" vm="1372">
        <f t="shared" ca="1" si="125"/>
        <v>44754</v>
      </c>
      <c r="H1647" s="28">
        <f t="shared" ca="1" si="126"/>
        <v>0.16327799539886836</v>
      </c>
      <c r="I1647" s="28">
        <f t="shared" ca="1" si="127"/>
        <v>0.1830270504215398</v>
      </c>
    </row>
    <row r="1648" spans="1:9" x14ac:dyDescent="0.25">
      <c r="A1648" vm="1374">
        <f ca="1"/>
        <v>44755</v>
      </c>
      <c r="B1648" vm="6472">
        <f ca="1"/>
        <v>26.83</v>
      </c>
      <c r="C1648" s="6">
        <f t="shared" ca="1" si="128"/>
        <v>2.170601675552164E-2</v>
      </c>
      <c r="D1648" vm="1374">
        <f ca="1"/>
        <v>44755</v>
      </c>
      <c r="E1648" vm="6473">
        <f ca="1"/>
        <v>161.6</v>
      </c>
      <c r="F1648" s="6">
        <f t="shared" ca="1" si="129"/>
        <v>4.7876639930359843E-3</v>
      </c>
      <c r="G1648" vm="1374">
        <f t="shared" ca="1" si="125"/>
        <v>44755</v>
      </c>
      <c r="H1648" s="28">
        <f t="shared" ca="1" si="126"/>
        <v>0.16602722772277229</v>
      </c>
      <c r="I1648" s="28">
        <f t="shared" ca="1" si="127"/>
        <v>0.1830270504215398</v>
      </c>
    </row>
    <row r="1649" spans="1:9" x14ac:dyDescent="0.25">
      <c r="A1649" vm="1376">
        <f ca="1"/>
        <v>44756</v>
      </c>
      <c r="B1649" vm="6474">
        <f ca="1"/>
        <v>25.71</v>
      </c>
      <c r="C1649" s="6">
        <f t="shared" ca="1" si="128"/>
        <v>-4.1744316064107223E-2</v>
      </c>
      <c r="D1649" vm="1376">
        <f ca="1"/>
        <v>44756</v>
      </c>
      <c r="E1649" vm="6475">
        <f ca="1"/>
        <v>159.33000000000001</v>
      </c>
      <c r="F1649" s="6">
        <f t="shared" ca="1" si="129"/>
        <v>-1.4047029702970226E-2</v>
      </c>
      <c r="G1649" vm="1376">
        <f t="shared" ca="1" si="125"/>
        <v>44756</v>
      </c>
      <c r="H1649" s="28">
        <f t="shared" ca="1" si="126"/>
        <v>0.1613632084353229</v>
      </c>
      <c r="I1649" s="28">
        <f t="shared" ca="1" si="127"/>
        <v>0.1830270504215398</v>
      </c>
    </row>
    <row r="1650" spans="1:9" x14ac:dyDescent="0.25">
      <c r="A1650" vm="1378">
        <f ca="1"/>
        <v>44757</v>
      </c>
      <c r="B1650" vm="6476">
        <f ca="1"/>
        <v>25.59</v>
      </c>
      <c r="C1650" s="6">
        <f t="shared" ca="1" si="128"/>
        <v>-4.667444574095736E-3</v>
      </c>
      <c r="D1650" vm="1378">
        <f ca="1"/>
        <v>44757</v>
      </c>
      <c r="E1650" vm="6477">
        <f ca="1"/>
        <v>159.01</v>
      </c>
      <c r="F1650" s="6">
        <f t="shared" ca="1" si="129"/>
        <v>-2.0084102177870822E-3</v>
      </c>
      <c r="G1650" vm="1378">
        <f t="shared" ca="1" si="125"/>
        <v>44757</v>
      </c>
      <c r="H1650" s="28">
        <f t="shared" ca="1" si="126"/>
        <v>0.16093327463681531</v>
      </c>
      <c r="I1650" s="28">
        <f t="shared" ca="1" si="127"/>
        <v>0.1830270504215398</v>
      </c>
    </row>
    <row r="1651" spans="1:9" x14ac:dyDescent="0.25">
      <c r="A1651" vm="1380">
        <f ca="1"/>
        <v>44760</v>
      </c>
      <c r="B1651" vm="6474">
        <f ca="1"/>
        <v>25.71</v>
      </c>
      <c r="C1651" s="6">
        <f t="shared" ca="1" si="128"/>
        <v>4.6893317702227932E-3</v>
      </c>
      <c r="D1651" vm="1380">
        <f ca="1"/>
        <v>44760</v>
      </c>
      <c r="E1651" vm="6478">
        <f ca="1"/>
        <v>159.16</v>
      </c>
      <c r="F1651" s="6">
        <f t="shared" ca="1" si="129"/>
        <v>9.433368970506173E-4</v>
      </c>
      <c r="G1651" vm="1380">
        <f t="shared" ca="1" si="125"/>
        <v>44760</v>
      </c>
      <c r="H1651" s="28">
        <f t="shared" ca="1" si="126"/>
        <v>0.16153556169891933</v>
      </c>
      <c r="I1651" s="28">
        <f t="shared" ca="1" si="127"/>
        <v>0.1830270504215398</v>
      </c>
    </row>
    <row r="1652" spans="1:9" x14ac:dyDescent="0.25">
      <c r="A1652" vm="1382">
        <f ca="1"/>
        <v>44761</v>
      </c>
      <c r="B1652" vm="6479">
        <f ca="1"/>
        <v>26.02</v>
      </c>
      <c r="C1652" s="6">
        <f t="shared" ca="1" si="128"/>
        <v>1.2057565149747207E-2</v>
      </c>
      <c r="D1652" vm="1382">
        <f ca="1"/>
        <v>44761</v>
      </c>
      <c r="E1652" vm="6480">
        <f ca="1"/>
        <v>159.54</v>
      </c>
      <c r="F1652" s="6">
        <f t="shared" ca="1" si="129"/>
        <v>2.3875345564212669E-3</v>
      </c>
      <c r="G1652" vm="1382">
        <f t="shared" ca="1" si="125"/>
        <v>44761</v>
      </c>
      <c r="H1652" s="28">
        <f t="shared" ca="1" si="126"/>
        <v>0.16309389494797544</v>
      </c>
      <c r="I1652" s="28">
        <f t="shared" ca="1" si="127"/>
        <v>0.1830270504215398</v>
      </c>
    </row>
    <row r="1653" spans="1:9" x14ac:dyDescent="0.25">
      <c r="A1653" vm="1384">
        <f ca="1"/>
        <v>44762</v>
      </c>
      <c r="B1653" vm="6481">
        <f ca="1"/>
        <v>25.26</v>
      </c>
      <c r="C1653" s="6">
        <f t="shared" ca="1" si="128"/>
        <v>-2.9208301306687057E-2</v>
      </c>
      <c r="D1653" vm="1384">
        <f ca="1"/>
        <v>44762</v>
      </c>
      <c r="E1653" vm="6482">
        <f ca="1"/>
        <v>158.04</v>
      </c>
      <c r="F1653" s="6">
        <f t="shared" ca="1" si="129"/>
        <v>-9.4020308386612017E-3</v>
      </c>
      <c r="G1653" vm="1384">
        <f t="shared" ca="1" si="125"/>
        <v>44762</v>
      </c>
      <c r="H1653" s="28">
        <f t="shared" ca="1" si="126"/>
        <v>0.15983295368261202</v>
      </c>
      <c r="I1653" s="28">
        <f t="shared" ca="1" si="127"/>
        <v>0.1830270504215398</v>
      </c>
    </row>
    <row r="1654" spans="1:9" x14ac:dyDescent="0.25">
      <c r="A1654" vm="1386">
        <f ca="1"/>
        <v>44763</v>
      </c>
      <c r="B1654" vm="6483">
        <f ca="1"/>
        <v>25.74</v>
      </c>
      <c r="C1654" s="6">
        <f t="shared" ca="1" si="128"/>
        <v>1.9002375296911955E-2</v>
      </c>
      <c r="D1654" vm="1386">
        <f ca="1"/>
        <v>44763</v>
      </c>
      <c r="E1654" vm="6484">
        <f ca="1"/>
        <v>160.27000000000001</v>
      </c>
      <c r="F1654" s="6">
        <f t="shared" ca="1" si="129"/>
        <v>1.4110351809668575E-2</v>
      </c>
      <c r="G1654" vm="1386">
        <f t="shared" ca="1" si="125"/>
        <v>44763</v>
      </c>
      <c r="H1654" s="28">
        <f t="shared" ca="1" si="126"/>
        <v>0.16060398078242963</v>
      </c>
      <c r="I1654" s="28">
        <f t="shared" ca="1" si="127"/>
        <v>0.1830270504215398</v>
      </c>
    </row>
    <row r="1655" spans="1:9" x14ac:dyDescent="0.25">
      <c r="A1655" vm="1388">
        <f ca="1"/>
        <v>44764</v>
      </c>
      <c r="B1655" vm="6485">
        <f ca="1"/>
        <v>25.41</v>
      </c>
      <c r="C1655" s="6">
        <f t="shared" ca="1" si="128"/>
        <v>-1.2820512820512775E-2</v>
      </c>
      <c r="D1655" vm="1388">
        <f ca="1"/>
        <v>44764</v>
      </c>
      <c r="E1655" vm="6486">
        <f ca="1"/>
        <v>160.66999999999999</v>
      </c>
      <c r="F1655" s="6">
        <f t="shared" ca="1" si="129"/>
        <v>2.495788357147255E-3</v>
      </c>
      <c r="G1655" vm="1388">
        <f t="shared" ca="1" si="125"/>
        <v>44764</v>
      </c>
      <c r="H1655" s="28">
        <f t="shared" ca="1" si="126"/>
        <v>0.1581502458455219</v>
      </c>
      <c r="I1655" s="28">
        <f t="shared" ca="1" si="127"/>
        <v>0.1830270504215398</v>
      </c>
    </row>
    <row r="1656" spans="1:9" x14ac:dyDescent="0.25">
      <c r="A1656" vm="1390">
        <f ca="1"/>
        <v>44767</v>
      </c>
      <c r="B1656" vm="3610">
        <f ca="1"/>
        <v>24.59</v>
      </c>
      <c r="C1656" s="6">
        <f t="shared" ca="1" si="128"/>
        <v>-3.2270759543486793E-2</v>
      </c>
      <c r="D1656" vm="1390">
        <f ca="1"/>
        <v>44767</v>
      </c>
      <c r="E1656" vm="6487">
        <f ca="1"/>
        <v>160.22999999999999</v>
      </c>
      <c r="F1656" s="6">
        <f t="shared" ca="1" si="129"/>
        <v>-2.7385323955934071E-3</v>
      </c>
      <c r="G1656" vm="1390">
        <f t="shared" ca="1" si="125"/>
        <v>44767</v>
      </c>
      <c r="H1656" s="28">
        <f t="shared" ca="1" si="126"/>
        <v>0.15346689134369346</v>
      </c>
      <c r="I1656" s="28">
        <f t="shared" ca="1" si="127"/>
        <v>0.1830270504215398</v>
      </c>
    </row>
    <row r="1657" spans="1:9" x14ac:dyDescent="0.25">
      <c r="A1657" vm="1392">
        <f ca="1"/>
        <v>44768</v>
      </c>
      <c r="B1657" vm="6488">
        <f ca="1"/>
        <v>25.1</v>
      </c>
      <c r="C1657" s="6">
        <f t="shared" ca="1" si="128"/>
        <v>2.074013826758847E-2</v>
      </c>
      <c r="D1657" vm="1392">
        <f ca="1"/>
        <v>44768</v>
      </c>
      <c r="E1657" vm="5576">
        <f ca="1"/>
        <v>160.04</v>
      </c>
      <c r="F1657" s="6">
        <f t="shared" ca="1" si="129"/>
        <v>-1.1857954190850339E-3</v>
      </c>
      <c r="G1657" vm="1392">
        <f t="shared" ca="1" si="125"/>
        <v>44768</v>
      </c>
      <c r="H1657" s="28">
        <f t="shared" ca="1" si="126"/>
        <v>0.15683579105223697</v>
      </c>
      <c r="I1657" s="28">
        <f t="shared" ca="1" si="127"/>
        <v>0.1830270504215398</v>
      </c>
    </row>
    <row r="1658" spans="1:9" x14ac:dyDescent="0.25">
      <c r="A1658" vm="1394">
        <f ca="1"/>
        <v>44769</v>
      </c>
      <c r="B1658" vm="6489">
        <f ca="1"/>
        <v>25.53</v>
      </c>
      <c r="C1658" s="6">
        <f t="shared" ca="1" si="128"/>
        <v>1.7131474103585731E-2</v>
      </c>
      <c r="D1658" vm="1394">
        <f ca="1"/>
        <v>44769</v>
      </c>
      <c r="E1658" vm="6490">
        <f ca="1"/>
        <v>161.66999999999999</v>
      </c>
      <c r="F1658" s="6">
        <f t="shared" ca="1" si="129"/>
        <v>1.0184953761559479E-2</v>
      </c>
      <c r="G1658" vm="1394">
        <f t="shared" ca="1" si="125"/>
        <v>44769</v>
      </c>
      <c r="H1658" s="28">
        <f t="shared" ca="1" si="126"/>
        <v>0.15791426980886994</v>
      </c>
      <c r="I1658" s="28">
        <f t="shared" ca="1" si="127"/>
        <v>0.1830270504215398</v>
      </c>
    </row>
    <row r="1659" spans="1:9" x14ac:dyDescent="0.25">
      <c r="A1659" vm="1396">
        <f ca="1"/>
        <v>44770</v>
      </c>
      <c r="B1659" vm="6491">
        <f ca="1"/>
        <v>26</v>
      </c>
      <c r="C1659" s="6">
        <f t="shared" ca="1" si="128"/>
        <v>1.8409714061887961E-2</v>
      </c>
      <c r="D1659" vm="1396">
        <f ca="1"/>
        <v>44770</v>
      </c>
      <c r="E1659" vm="6173">
        <f ca="1"/>
        <v>163.63999999999999</v>
      </c>
      <c r="F1659" s="6">
        <f t="shared" ca="1" si="129"/>
        <v>1.2185315766685134E-2</v>
      </c>
      <c r="G1659" vm="1396">
        <f t="shared" ca="1" si="125"/>
        <v>44770</v>
      </c>
      <c r="H1659" s="28">
        <f t="shared" ca="1" si="126"/>
        <v>0.15888535810315327</v>
      </c>
      <c r="I1659" s="28">
        <f t="shared" ca="1" si="127"/>
        <v>0.1830270504215398</v>
      </c>
    </row>
    <row r="1660" spans="1:9" x14ac:dyDescent="0.25">
      <c r="A1660" vm="1398">
        <f ca="1"/>
        <v>44771</v>
      </c>
      <c r="B1660" vm="6492">
        <f ca="1"/>
        <v>26.27</v>
      </c>
      <c r="C1660" s="6">
        <f t="shared" ca="1" si="128"/>
        <v>1.0384615384615437E-2</v>
      </c>
      <c r="D1660" vm="1398">
        <f ca="1"/>
        <v>44771</v>
      </c>
      <c r="E1660" vm="6493">
        <f ca="1"/>
        <v>164.1</v>
      </c>
      <c r="F1660" s="6">
        <f t="shared" ca="1" si="129"/>
        <v>2.8110486433634563E-3</v>
      </c>
      <c r="G1660" vm="1398">
        <f t="shared" ca="1" si="125"/>
        <v>44771</v>
      </c>
      <c r="H1660" s="28">
        <f t="shared" ca="1" si="126"/>
        <v>0.16008531383302865</v>
      </c>
      <c r="I1660" s="28">
        <f t="shared" ca="1" si="127"/>
        <v>0.1830270504215398</v>
      </c>
    </row>
    <row r="1661" spans="1:9" x14ac:dyDescent="0.25">
      <c r="A1661" vm="1400">
        <f ca="1"/>
        <v>44774</v>
      </c>
      <c r="B1661" vm="5119">
        <f ca="1"/>
        <v>26.21</v>
      </c>
      <c r="C1661" s="6">
        <f t="shared" ca="1" si="128"/>
        <v>-2.2839741149599524E-3</v>
      </c>
      <c r="D1661" vm="1400">
        <f ca="1"/>
        <v>44774</v>
      </c>
      <c r="E1661" vm="6185">
        <f ca="1"/>
        <v>165.03</v>
      </c>
      <c r="F1661" s="6">
        <f t="shared" ca="1" si="129"/>
        <v>5.6672760511884412E-3</v>
      </c>
      <c r="G1661" vm="1400">
        <f t="shared" ca="1" si="125"/>
        <v>44774</v>
      </c>
      <c r="H1661" s="28">
        <f t="shared" ca="1" si="126"/>
        <v>0.15881960855602012</v>
      </c>
      <c r="I1661" s="28">
        <f t="shared" ca="1" si="127"/>
        <v>0.1830270504215398</v>
      </c>
    </row>
    <row r="1662" spans="1:9" x14ac:dyDescent="0.25">
      <c r="A1662" vm="1402">
        <f ca="1"/>
        <v>44775</v>
      </c>
      <c r="B1662" vm="6494">
        <f ca="1"/>
        <v>25.88</v>
      </c>
      <c r="C1662" s="6">
        <f t="shared" ca="1" si="128"/>
        <v>-1.2590614269362921E-2</v>
      </c>
      <c r="D1662" vm="1402">
        <f ca="1"/>
        <v>44775</v>
      </c>
      <c r="E1662" vm="6495">
        <f ca="1"/>
        <v>164.05</v>
      </c>
      <c r="F1662" s="6">
        <f t="shared" ca="1" si="129"/>
        <v>-5.9383142458946381E-3</v>
      </c>
      <c r="G1662" vm="1402">
        <f t="shared" ca="1" si="125"/>
        <v>44775</v>
      </c>
      <c r="H1662" s="28">
        <f t="shared" ca="1" si="126"/>
        <v>0.1577567814690643</v>
      </c>
      <c r="I1662" s="28">
        <f t="shared" ca="1" si="127"/>
        <v>0.1830270504215398</v>
      </c>
    </row>
    <row r="1663" spans="1:9" x14ac:dyDescent="0.25">
      <c r="A1663" vm="1404">
        <f ca="1"/>
        <v>44776</v>
      </c>
      <c r="B1663" vm="6496">
        <f ca="1"/>
        <v>25.54</v>
      </c>
      <c r="C1663" s="6">
        <f t="shared" ca="1" si="128"/>
        <v>-1.3137557959814528E-2</v>
      </c>
      <c r="D1663" vm="1404">
        <f ca="1"/>
        <v>44776</v>
      </c>
      <c r="E1663" vm="6497">
        <f ca="1"/>
        <v>164.45</v>
      </c>
      <c r="F1663" s="6">
        <f t="shared" ca="1" si="129"/>
        <v>2.4382810118865894E-3</v>
      </c>
      <c r="G1663" vm="1404">
        <f t="shared" ca="1" si="125"/>
        <v>44776</v>
      </c>
      <c r="H1663" s="28">
        <f t="shared" ca="1" si="126"/>
        <v>0.15530556400121617</v>
      </c>
      <c r="I1663" s="28">
        <f t="shared" ca="1" si="127"/>
        <v>0.1830270504215398</v>
      </c>
    </row>
    <row r="1664" spans="1:9" x14ac:dyDescent="0.25">
      <c r="A1664" vm="1406">
        <f ca="1"/>
        <v>44777</v>
      </c>
      <c r="B1664" vm="3535">
        <f ca="1"/>
        <v>26.43</v>
      </c>
      <c r="C1664" s="6">
        <f t="shared" ca="1" si="128"/>
        <v>3.4847298355520806E-2</v>
      </c>
      <c r="D1664" vm="1406">
        <f ca="1"/>
        <v>44777</v>
      </c>
      <c r="E1664" vm="6498">
        <f ca="1"/>
        <v>167.17</v>
      </c>
      <c r="F1664" s="6">
        <f t="shared" ca="1" si="129"/>
        <v>1.6539981757373035E-2</v>
      </c>
      <c r="G1664" vm="1406">
        <f t="shared" ca="1" si="125"/>
        <v>44777</v>
      </c>
      <c r="H1664" s="28">
        <f t="shared" ca="1" si="126"/>
        <v>0.15810253035831789</v>
      </c>
      <c r="I1664" s="28">
        <f t="shared" ca="1" si="127"/>
        <v>0.1830270504215398</v>
      </c>
    </row>
    <row r="1665" spans="1:9" x14ac:dyDescent="0.25">
      <c r="A1665" vm="1408">
        <f ca="1"/>
        <v>44778</v>
      </c>
      <c r="B1665" vm="3526">
        <f ca="1"/>
        <v>26.28</v>
      </c>
      <c r="C1665" s="6">
        <f t="shared" ca="1" si="128"/>
        <v>-5.6753688989783502E-3</v>
      </c>
      <c r="D1665" vm="1408">
        <f ca="1"/>
        <v>44778</v>
      </c>
      <c r="E1665" vm="6499">
        <f ca="1"/>
        <v>165.29</v>
      </c>
      <c r="F1665" s="6">
        <f t="shared" ca="1" si="129"/>
        <v>-1.1246036968355577E-2</v>
      </c>
      <c r="G1665" vm="1408">
        <f t="shared" ca="1" si="125"/>
        <v>44778</v>
      </c>
      <c r="H1665" s="28">
        <f t="shared" ca="1" si="126"/>
        <v>0.15899328453021963</v>
      </c>
      <c r="I1665" s="28">
        <f t="shared" ca="1" si="127"/>
        <v>0.1830270504215398</v>
      </c>
    </row>
    <row r="1666" spans="1:9" x14ac:dyDescent="0.25">
      <c r="A1666" vm="1410">
        <f ca="1"/>
        <v>44781</v>
      </c>
      <c r="B1666" vm="5359">
        <f ca="1"/>
        <v>27</v>
      </c>
      <c r="C1666" s="6">
        <f t="shared" ca="1" si="128"/>
        <v>2.739726027397249E-2</v>
      </c>
      <c r="D1666" vm="1410">
        <f ca="1"/>
        <v>44781</v>
      </c>
      <c r="E1666" vm="6500">
        <f ca="1"/>
        <v>166.69</v>
      </c>
      <c r="F1666" s="6">
        <f t="shared" ca="1" si="129"/>
        <v>8.469961885171573E-3</v>
      </c>
      <c r="G1666" vm="1410">
        <f t="shared" ca="1" si="125"/>
        <v>44781</v>
      </c>
      <c r="H1666" s="28">
        <f t="shared" ca="1" si="126"/>
        <v>0.16197732317475555</v>
      </c>
      <c r="I1666" s="28">
        <f t="shared" ca="1" si="127"/>
        <v>0.1830270504215398</v>
      </c>
    </row>
    <row r="1667" spans="1:9" x14ac:dyDescent="0.25">
      <c r="A1667" vm="1412">
        <f ca="1"/>
        <v>44782</v>
      </c>
      <c r="B1667" vm="6501">
        <f ca="1"/>
        <v>26.94</v>
      </c>
      <c r="C1667" s="6">
        <f t="shared" ca="1" si="128"/>
        <v>-2.2222222222221255E-3</v>
      </c>
      <c r="D1667" vm="1412">
        <f ca="1"/>
        <v>44782</v>
      </c>
      <c r="E1667" vm="6502">
        <f ca="1"/>
        <v>167.2</v>
      </c>
      <c r="F1667" s="6">
        <f t="shared" ca="1" si="129"/>
        <v>3.0595716599675082E-3</v>
      </c>
      <c r="G1667" vm="1412">
        <f t="shared" ca="1" si="125"/>
        <v>44782</v>
      </c>
      <c r="H1667" s="28">
        <f t="shared" ca="1" si="126"/>
        <v>0.16112440191387561</v>
      </c>
      <c r="I1667" s="28">
        <f t="shared" ca="1" si="127"/>
        <v>0.1830270504215398</v>
      </c>
    </row>
    <row r="1668" spans="1:9" x14ac:dyDescent="0.25">
      <c r="A1668" vm="1414">
        <f ca="1"/>
        <v>44783</v>
      </c>
      <c r="B1668" vm="5401">
        <f ca="1"/>
        <v>27.13</v>
      </c>
      <c r="C1668" s="6">
        <f t="shared" ca="1" si="128"/>
        <v>7.0527097253154647E-3</v>
      </c>
      <c r="D1668" vm="1414">
        <f ca="1"/>
        <v>44783</v>
      </c>
      <c r="E1668" vm="6503">
        <f ca="1"/>
        <v>166.78</v>
      </c>
      <c r="F1668" s="6">
        <f t="shared" ca="1" si="129"/>
        <v>-2.5119617224879098E-3</v>
      </c>
      <c r="G1668" vm="1414">
        <f t="shared" ca="1" si="125"/>
        <v>44783</v>
      </c>
      <c r="H1668" s="28">
        <f t="shared" ca="1" si="126"/>
        <v>0.16266938481832352</v>
      </c>
      <c r="I1668" s="28">
        <f t="shared" ca="1" si="127"/>
        <v>0.1830270504215398</v>
      </c>
    </row>
    <row r="1669" spans="1:9" x14ac:dyDescent="0.25">
      <c r="A1669" vm="1416">
        <f ca="1"/>
        <v>44784</v>
      </c>
      <c r="B1669" vm="6504">
        <f ca="1"/>
        <v>26.62</v>
      </c>
      <c r="C1669" s="6">
        <f t="shared" ca="1" si="128"/>
        <v>-1.8798378179137432E-2</v>
      </c>
      <c r="D1669" vm="1416">
        <f ca="1"/>
        <v>44784</v>
      </c>
      <c r="E1669" vm="6505">
        <f ca="1"/>
        <v>166.34</v>
      </c>
      <c r="F1669" s="6">
        <f t="shared" ca="1" si="129"/>
        <v>-2.6382060199064972E-3</v>
      </c>
      <c r="G1669" vm="1416">
        <f t="shared" ca="1" si="125"/>
        <v>44784</v>
      </c>
      <c r="H1669" s="28">
        <f t="shared" ca="1" si="126"/>
        <v>0.16003366598533125</v>
      </c>
      <c r="I1669" s="28">
        <f t="shared" ca="1" si="127"/>
        <v>0.1830270504215398</v>
      </c>
    </row>
    <row r="1670" spans="1:9" x14ac:dyDescent="0.25">
      <c r="A1670" vm="1417">
        <f ca="1"/>
        <v>44785</v>
      </c>
      <c r="B1670" vm="6506">
        <f ca="1"/>
        <v>27.22</v>
      </c>
      <c r="C1670" s="6">
        <f t="shared" ca="1" si="128"/>
        <v>2.2539444027047217E-2</v>
      </c>
      <c r="D1670" vm="1417">
        <f ca="1"/>
        <v>44785</v>
      </c>
      <c r="E1670" vm="6507">
        <f ca="1"/>
        <v>167.87</v>
      </c>
      <c r="F1670" s="6">
        <f t="shared" ca="1" si="129"/>
        <v>9.19802813514492E-3</v>
      </c>
      <c r="G1670" vm="1417">
        <f t="shared" ref="G1670:G1733" ca="1" si="130">D1670</f>
        <v>44785</v>
      </c>
      <c r="H1670" s="28">
        <f t="shared" ref="H1670:H1733" ca="1" si="131">B1670/E1670</f>
        <v>0.16214928218264132</v>
      </c>
      <c r="I1670" s="28">
        <f t="shared" ref="I1670:I1733" ca="1" si="132">AVERAGE(H$5:H$2457)</f>
        <v>0.1830270504215398</v>
      </c>
    </row>
    <row r="1671" spans="1:9" x14ac:dyDescent="0.25">
      <c r="A1671" vm="1419">
        <f ca="1"/>
        <v>44788</v>
      </c>
      <c r="B1671" vm="6508">
        <f ca="1"/>
        <v>26.63</v>
      </c>
      <c r="C1671" s="6">
        <f t="shared" ref="C1671:C1734" ca="1" si="133">B1671/B1670-1</f>
        <v>-2.167523879500366E-2</v>
      </c>
      <c r="D1671" vm="1419">
        <f ca="1"/>
        <v>44788</v>
      </c>
      <c r="E1671" vm="6509">
        <f ca="1"/>
        <v>165.71</v>
      </c>
      <c r="F1671" s="6">
        <f t="shared" ref="F1671:F1734" ca="1" si="134">E1671/E1670-1</f>
        <v>-1.2867099541311711E-2</v>
      </c>
      <c r="G1671" vm="1419">
        <f t="shared" ca="1" si="130"/>
        <v>44788</v>
      </c>
      <c r="H1671" s="28">
        <f t="shared" ca="1" si="131"/>
        <v>0.16070243195944722</v>
      </c>
      <c r="I1671" s="28">
        <f t="shared" ca="1" si="132"/>
        <v>0.1830270504215398</v>
      </c>
    </row>
    <row r="1672" spans="1:9" x14ac:dyDescent="0.25">
      <c r="A1672" vm="1421">
        <f ca="1"/>
        <v>44789</v>
      </c>
      <c r="B1672" vm="6510">
        <f ca="1"/>
        <v>26.73</v>
      </c>
      <c r="C1672" s="6">
        <f t="shared" ca="1" si="133"/>
        <v>3.7551633496057946E-3</v>
      </c>
      <c r="D1672" vm="1421">
        <f ca="1"/>
        <v>44789</v>
      </c>
      <c r="E1672" vm="6169">
        <f ca="1"/>
        <v>165.42</v>
      </c>
      <c r="F1672" s="6">
        <f t="shared" ca="1" si="134"/>
        <v>-1.7500452597912775E-3</v>
      </c>
      <c r="G1672" vm="1421">
        <f t="shared" ca="1" si="130"/>
        <v>44789</v>
      </c>
      <c r="H1672" s="28">
        <f t="shared" ca="1" si="131"/>
        <v>0.161588683351469</v>
      </c>
      <c r="I1672" s="28">
        <f t="shared" ca="1" si="132"/>
        <v>0.1830270504215398</v>
      </c>
    </row>
    <row r="1673" spans="1:9" x14ac:dyDescent="0.25">
      <c r="A1673" vm="1423">
        <f ca="1"/>
        <v>44790</v>
      </c>
      <c r="B1673" vm="6511">
        <f ca="1"/>
        <v>25.78</v>
      </c>
      <c r="C1673" s="6">
        <f t="shared" ca="1" si="133"/>
        <v>-3.5540591096146601E-2</v>
      </c>
      <c r="D1673" vm="1423">
        <f ca="1"/>
        <v>44790</v>
      </c>
      <c r="E1673" vm="6512">
        <f ca="1"/>
        <v>164.35</v>
      </c>
      <c r="F1673" s="6">
        <f t="shared" ca="1" si="134"/>
        <v>-6.4683835086446484E-3</v>
      </c>
      <c r="G1673" vm="1423">
        <f t="shared" ca="1" si="130"/>
        <v>44790</v>
      </c>
      <c r="H1673" s="28">
        <f t="shared" ca="1" si="131"/>
        <v>0.15686035898996045</v>
      </c>
      <c r="I1673" s="28">
        <f t="shared" ca="1" si="132"/>
        <v>0.1830270504215398</v>
      </c>
    </row>
    <row r="1674" spans="1:9" x14ac:dyDescent="0.25">
      <c r="A1674" vm="1425">
        <f ca="1"/>
        <v>44791</v>
      </c>
      <c r="B1674" vm="6513">
        <f ca="1"/>
        <v>25.81</v>
      </c>
      <c r="C1674" s="6">
        <f t="shared" ca="1" si="133"/>
        <v>1.1636927851046419E-3</v>
      </c>
      <c r="D1674" vm="1425">
        <f ca="1"/>
        <v>44791</v>
      </c>
      <c r="E1674" vm="6190">
        <f ca="1"/>
        <v>163.92</v>
      </c>
      <c r="F1674" s="6">
        <f t="shared" ca="1" si="134"/>
        <v>-2.6163675083663573E-3</v>
      </c>
      <c r="G1674" vm="1425">
        <f t="shared" ca="1" si="130"/>
        <v>44791</v>
      </c>
      <c r="H1674" s="28">
        <f t="shared" ca="1" si="131"/>
        <v>0.15745485602733042</v>
      </c>
      <c r="I1674" s="28">
        <f t="shared" ca="1" si="132"/>
        <v>0.1830270504215398</v>
      </c>
    </row>
    <row r="1675" spans="1:9" x14ac:dyDescent="0.25">
      <c r="A1675" vm="1427">
        <f ca="1"/>
        <v>44792</v>
      </c>
      <c r="B1675" vm="6514">
        <f ca="1"/>
        <v>25.25</v>
      </c>
      <c r="C1675" s="6">
        <f t="shared" ca="1" si="133"/>
        <v>-2.1697016660209179E-2</v>
      </c>
      <c r="D1675" vm="1427">
        <f ca="1"/>
        <v>44792</v>
      </c>
      <c r="E1675" vm="5992">
        <f ca="1"/>
        <v>162.72</v>
      </c>
      <c r="F1675" s="6">
        <f t="shared" ca="1" si="134"/>
        <v>-7.3206442166909858E-3</v>
      </c>
      <c r="G1675" vm="1427">
        <f t="shared" ca="1" si="130"/>
        <v>44792</v>
      </c>
      <c r="H1675" s="28">
        <f t="shared" ca="1" si="131"/>
        <v>0.15517453294001968</v>
      </c>
      <c r="I1675" s="28">
        <f t="shared" ca="1" si="132"/>
        <v>0.1830270504215398</v>
      </c>
    </row>
    <row r="1676" spans="1:9" x14ac:dyDescent="0.25">
      <c r="A1676" vm="1429">
        <f ca="1"/>
        <v>44795</v>
      </c>
      <c r="B1676" vm="6515">
        <f ca="1"/>
        <v>25.27</v>
      </c>
      <c r="C1676" s="6">
        <f t="shared" ca="1" si="133"/>
        <v>7.9207920792079278E-4</v>
      </c>
      <c r="D1676" vm="1429">
        <f ca="1"/>
        <v>44795</v>
      </c>
      <c r="E1676" vm="6516">
        <f ca="1"/>
        <v>161.63999999999999</v>
      </c>
      <c r="F1676" s="6">
        <f t="shared" ca="1" si="134"/>
        <v>-6.6371681415929862E-3</v>
      </c>
      <c r="G1676" vm="1429">
        <f t="shared" ca="1" si="130"/>
        <v>44795</v>
      </c>
      <c r="H1676" s="28">
        <f t="shared" ca="1" si="131"/>
        <v>0.15633506557782728</v>
      </c>
      <c r="I1676" s="28">
        <f t="shared" ca="1" si="132"/>
        <v>0.1830270504215398</v>
      </c>
    </row>
    <row r="1677" spans="1:9" x14ac:dyDescent="0.25">
      <c r="A1677" vm="1431">
        <f ca="1"/>
        <v>44796</v>
      </c>
      <c r="B1677" vm="6517">
        <f ca="1"/>
        <v>25.7</v>
      </c>
      <c r="C1677" s="6">
        <f t="shared" ca="1" si="133"/>
        <v>1.7016224772457456E-2</v>
      </c>
      <c r="D1677" vm="1431">
        <f ca="1"/>
        <v>44796</v>
      </c>
      <c r="E1677" vm="6518">
        <f ca="1"/>
        <v>162.77000000000001</v>
      </c>
      <c r="F1677" s="6">
        <f t="shared" ca="1" si="134"/>
        <v>6.9908438505321691E-3</v>
      </c>
      <c r="G1677" vm="1431">
        <f t="shared" ca="1" si="130"/>
        <v>44796</v>
      </c>
      <c r="H1677" s="28">
        <f t="shared" ca="1" si="131"/>
        <v>0.15789150334828284</v>
      </c>
      <c r="I1677" s="28">
        <f t="shared" ca="1" si="132"/>
        <v>0.1830270504215398</v>
      </c>
    </row>
    <row r="1678" spans="1:9" x14ac:dyDescent="0.25">
      <c r="A1678" vm="1433">
        <f ca="1"/>
        <v>44797</v>
      </c>
      <c r="B1678" vm="3310">
        <f ca="1"/>
        <v>25.91</v>
      </c>
      <c r="C1678" s="6">
        <f t="shared" ca="1" si="133"/>
        <v>8.1712062256809048E-3</v>
      </c>
      <c r="D1678" vm="1433">
        <f ca="1"/>
        <v>44797</v>
      </c>
      <c r="E1678" vm="6519">
        <f ca="1"/>
        <v>163.25</v>
      </c>
      <c r="F1678" s="6">
        <f t="shared" ca="1" si="134"/>
        <v>2.94894636603793E-3</v>
      </c>
      <c r="G1678" vm="1433">
        <f t="shared" ca="1" si="130"/>
        <v>44797</v>
      </c>
      <c r="H1678" s="28">
        <f t="shared" ca="1" si="131"/>
        <v>0.15871362940275652</v>
      </c>
      <c r="I1678" s="28">
        <f t="shared" ca="1" si="132"/>
        <v>0.1830270504215398</v>
      </c>
    </row>
    <row r="1679" spans="1:9" x14ac:dyDescent="0.25">
      <c r="A1679" vm="1435">
        <f ca="1"/>
        <v>44798</v>
      </c>
      <c r="B1679" vm="6520">
        <f ca="1"/>
        <v>26.13</v>
      </c>
      <c r="C1679" s="6">
        <f t="shared" ca="1" si="133"/>
        <v>8.4909301428020001E-3</v>
      </c>
      <c r="D1679" vm="1435">
        <f ca="1"/>
        <v>44798</v>
      </c>
      <c r="E1679" vm="6521">
        <f ca="1"/>
        <v>163.75</v>
      </c>
      <c r="F1679" s="6">
        <f t="shared" ca="1" si="134"/>
        <v>3.0627871362940429E-3</v>
      </c>
      <c r="G1679" vm="1435">
        <f t="shared" ca="1" si="130"/>
        <v>44798</v>
      </c>
      <c r="H1679" s="28">
        <f t="shared" ca="1" si="131"/>
        <v>0.15957251908396947</v>
      </c>
      <c r="I1679" s="28">
        <f t="shared" ca="1" si="132"/>
        <v>0.1830270504215398</v>
      </c>
    </row>
    <row r="1680" spans="1:9" x14ac:dyDescent="0.25">
      <c r="A1680" vm="1437">
        <f ca="1"/>
        <v>44799</v>
      </c>
      <c r="B1680" vm="6522">
        <f ca="1"/>
        <v>24.9</v>
      </c>
      <c r="C1680" s="6">
        <f t="shared" ca="1" si="133"/>
        <v>-4.707233065442018E-2</v>
      </c>
      <c r="D1680" vm="1437">
        <f ca="1"/>
        <v>44799</v>
      </c>
      <c r="E1680" vm="6523">
        <f ca="1"/>
        <v>161.76</v>
      </c>
      <c r="F1680" s="6">
        <f t="shared" ca="1" si="134"/>
        <v>-1.2152671755725208E-2</v>
      </c>
      <c r="G1680" vm="1437">
        <f t="shared" ca="1" si="130"/>
        <v>44799</v>
      </c>
      <c r="H1680" s="28">
        <f t="shared" ca="1" si="131"/>
        <v>0.15393175074183976</v>
      </c>
      <c r="I1680" s="28">
        <f t="shared" ca="1" si="132"/>
        <v>0.1830270504215398</v>
      </c>
    </row>
    <row r="1681" spans="1:9" x14ac:dyDescent="0.25">
      <c r="A1681" vm="1438">
        <f ca="1"/>
        <v>44802</v>
      </c>
      <c r="B1681" vm="6524">
        <f ca="1"/>
        <v>24.61</v>
      </c>
      <c r="C1681" s="6">
        <f t="shared" ca="1" si="133"/>
        <v>-1.1646586345381515E-2</v>
      </c>
      <c r="D1681" vm="1438">
        <f ca="1"/>
        <v>44802</v>
      </c>
      <c r="E1681" vm="6525">
        <f ca="1"/>
        <v>161.86000000000001</v>
      </c>
      <c r="F1681" s="6">
        <f t="shared" ca="1" si="134"/>
        <v>6.1819980217614479E-4</v>
      </c>
      <c r="G1681" vm="1438">
        <f t="shared" ca="1" si="130"/>
        <v>44802</v>
      </c>
      <c r="H1681" s="28">
        <f t="shared" ca="1" si="131"/>
        <v>0.15204497714073889</v>
      </c>
      <c r="I1681" s="28">
        <f t="shared" ca="1" si="132"/>
        <v>0.1830270504215398</v>
      </c>
    </row>
    <row r="1682" spans="1:9" x14ac:dyDescent="0.25">
      <c r="A1682" vm="1440">
        <f ca="1"/>
        <v>44803</v>
      </c>
      <c r="B1682" vm="3605">
        <f ca="1"/>
        <v>24.08</v>
      </c>
      <c r="C1682" s="6">
        <f t="shared" ca="1" si="133"/>
        <v>-2.1535960991466929E-2</v>
      </c>
      <c r="D1682" vm="1440">
        <f ca="1"/>
        <v>44803</v>
      </c>
      <c r="E1682" vm="6526">
        <f ca="1"/>
        <v>160.51</v>
      </c>
      <c r="F1682" s="6">
        <f t="shared" ca="1" si="134"/>
        <v>-8.340541208451846E-3</v>
      </c>
      <c r="G1682" vm="1440">
        <f t="shared" ca="1" si="130"/>
        <v>44803</v>
      </c>
      <c r="H1682" s="28">
        <f t="shared" ca="1" si="131"/>
        <v>0.15002180549498473</v>
      </c>
      <c r="I1682" s="28">
        <f t="shared" ca="1" si="132"/>
        <v>0.1830270504215398</v>
      </c>
    </row>
    <row r="1683" spans="1:9" x14ac:dyDescent="0.25">
      <c r="A1683" vm="1442">
        <f ca="1"/>
        <v>44804</v>
      </c>
      <c r="B1683" vm="3993">
        <f ca="1"/>
        <v>23.8</v>
      </c>
      <c r="C1683" s="6">
        <f t="shared" ca="1" si="133"/>
        <v>-1.1627906976744096E-2</v>
      </c>
      <c r="D1683" vm="1442">
        <f ca="1"/>
        <v>44804</v>
      </c>
      <c r="E1683" vm="6527">
        <f ca="1"/>
        <v>159.27000000000001</v>
      </c>
      <c r="F1683" s="6">
        <f t="shared" ca="1" si="134"/>
        <v>-7.7253753660206925E-3</v>
      </c>
      <c r="G1683" vm="1442">
        <f t="shared" ca="1" si="130"/>
        <v>44804</v>
      </c>
      <c r="H1683" s="28">
        <f t="shared" ca="1" si="131"/>
        <v>0.14943178250769135</v>
      </c>
      <c r="I1683" s="28">
        <f t="shared" ca="1" si="132"/>
        <v>0.1830270504215398</v>
      </c>
    </row>
    <row r="1684" spans="1:9" x14ac:dyDescent="0.25">
      <c r="A1684" vm="1444">
        <f ca="1"/>
        <v>44805</v>
      </c>
      <c r="B1684" vm="4467">
        <f ca="1"/>
        <v>23.06</v>
      </c>
      <c r="C1684" s="6">
        <f t="shared" ca="1" si="133"/>
        <v>-3.1092436974790028E-2</v>
      </c>
      <c r="D1684" vm="1444">
        <f ca="1"/>
        <v>44805</v>
      </c>
      <c r="E1684" vm="6528">
        <f ca="1"/>
        <v>157.87</v>
      </c>
      <c r="F1684" s="6">
        <f t="shared" ca="1" si="134"/>
        <v>-8.7901048533935988E-3</v>
      </c>
      <c r="G1684" vm="1444">
        <f t="shared" ca="1" si="130"/>
        <v>44805</v>
      </c>
      <c r="H1684" s="28">
        <f t="shared" ca="1" si="131"/>
        <v>0.14606955089630708</v>
      </c>
      <c r="I1684" s="28">
        <f t="shared" ca="1" si="132"/>
        <v>0.1830270504215398</v>
      </c>
    </row>
    <row r="1685" spans="1:9" x14ac:dyDescent="0.25">
      <c r="A1685" vm="1446">
        <f ca="1"/>
        <v>44806</v>
      </c>
      <c r="B1685" vm="6529">
        <f ca="1"/>
        <v>23.79</v>
      </c>
      <c r="C1685" s="6">
        <f t="shared" ca="1" si="133"/>
        <v>3.1656548135299278E-2</v>
      </c>
      <c r="D1685" vm="1446">
        <f ca="1"/>
        <v>44806</v>
      </c>
      <c r="E1685" vm="6530">
        <f ca="1"/>
        <v>159.26</v>
      </c>
      <c r="F1685" s="6">
        <f t="shared" ca="1" si="134"/>
        <v>8.8047127383288348E-3</v>
      </c>
      <c r="G1685" vm="1446">
        <f t="shared" ca="1" si="130"/>
        <v>44806</v>
      </c>
      <c r="H1685" s="28">
        <f t="shared" ca="1" si="131"/>
        <v>0.1493783749843024</v>
      </c>
      <c r="I1685" s="28">
        <f t="shared" ca="1" si="132"/>
        <v>0.1830270504215398</v>
      </c>
    </row>
    <row r="1686" spans="1:9" x14ac:dyDescent="0.25">
      <c r="A1686" vm="1448">
        <f ca="1"/>
        <v>44810</v>
      </c>
      <c r="B1686" vm="4202">
        <f ca="1"/>
        <v>23.44</v>
      </c>
      <c r="C1686" s="6">
        <f t="shared" ca="1" si="133"/>
        <v>-1.4712063892391658E-2</v>
      </c>
      <c r="D1686" vm="1448">
        <f ca="1"/>
        <v>44810</v>
      </c>
      <c r="E1686" vm="6531">
        <f ca="1"/>
        <v>158.33000000000001</v>
      </c>
      <c r="F1686" s="6">
        <f t="shared" ca="1" si="134"/>
        <v>-5.8395077232197279E-3</v>
      </c>
      <c r="G1686" vm="1448">
        <f t="shared" ca="1" si="130"/>
        <v>44810</v>
      </c>
      <c r="H1686" s="28">
        <f t="shared" ca="1" si="131"/>
        <v>0.14804522200467377</v>
      </c>
      <c r="I1686" s="28">
        <f t="shared" ca="1" si="132"/>
        <v>0.1830270504215398</v>
      </c>
    </row>
    <row r="1687" spans="1:9" x14ac:dyDescent="0.25">
      <c r="A1687" vm="1450">
        <f ca="1"/>
        <v>44811</v>
      </c>
      <c r="B1687" vm="6532">
        <f ca="1"/>
        <v>24.32</v>
      </c>
      <c r="C1687" s="6">
        <f t="shared" ca="1" si="133"/>
        <v>3.7542662116040848E-2</v>
      </c>
      <c r="D1687" vm="1450">
        <f ca="1"/>
        <v>44811</v>
      </c>
      <c r="E1687" vm="6533">
        <f ca="1"/>
        <v>159.94</v>
      </c>
      <c r="F1687" s="6">
        <f t="shared" ca="1" si="134"/>
        <v>1.0168635129160553E-2</v>
      </c>
      <c r="G1687" vm="1450">
        <f t="shared" ca="1" si="130"/>
        <v>44811</v>
      </c>
      <c r="H1687" s="28">
        <f t="shared" ca="1" si="131"/>
        <v>0.15205702138301863</v>
      </c>
      <c r="I1687" s="28">
        <f t="shared" ca="1" si="132"/>
        <v>0.1830270504215398</v>
      </c>
    </row>
    <row r="1688" spans="1:9" x14ac:dyDescent="0.25">
      <c r="A1688" vm="1452">
        <f ca="1"/>
        <v>44812</v>
      </c>
      <c r="B1688" vm="3890">
        <f ca="1"/>
        <v>24.36</v>
      </c>
      <c r="C1688" s="6">
        <f t="shared" ca="1" si="133"/>
        <v>1.6447368421053099E-3</v>
      </c>
      <c r="D1688" vm="1452">
        <f ca="1"/>
        <v>44812</v>
      </c>
      <c r="E1688" vm="6534">
        <f ca="1"/>
        <v>158.97999999999999</v>
      </c>
      <c r="F1688" s="6">
        <f t="shared" ca="1" si="134"/>
        <v>-6.0022508440665812E-3</v>
      </c>
      <c r="G1688" vm="1452">
        <f t="shared" ca="1" si="130"/>
        <v>44812</v>
      </c>
      <c r="H1688" s="28">
        <f t="shared" ca="1" si="131"/>
        <v>0.15322682098377155</v>
      </c>
      <c r="I1688" s="28">
        <f t="shared" ca="1" si="132"/>
        <v>0.1830270504215398</v>
      </c>
    </row>
    <row r="1689" spans="1:9" x14ac:dyDescent="0.25">
      <c r="A1689" vm="1454">
        <f ca="1"/>
        <v>44813</v>
      </c>
      <c r="B1689" vm="6488">
        <f ca="1"/>
        <v>25.1</v>
      </c>
      <c r="C1689" s="6">
        <f t="shared" ca="1" si="133"/>
        <v>3.0377668308702921E-2</v>
      </c>
      <c r="D1689" vm="1454">
        <f ca="1"/>
        <v>44813</v>
      </c>
      <c r="E1689" vm="6535">
        <f ca="1"/>
        <v>159.82</v>
      </c>
      <c r="F1689" s="6">
        <f t="shared" ca="1" si="134"/>
        <v>5.2836834821989864E-3</v>
      </c>
      <c r="G1689" vm="1454">
        <f t="shared" ca="1" si="130"/>
        <v>44813</v>
      </c>
      <c r="H1689" s="28">
        <f t="shared" ca="1" si="131"/>
        <v>0.15705168314353649</v>
      </c>
      <c r="I1689" s="28">
        <f t="shared" ca="1" si="132"/>
        <v>0.1830270504215398</v>
      </c>
    </row>
    <row r="1690" spans="1:9" x14ac:dyDescent="0.25">
      <c r="A1690" vm="1456">
        <f ca="1"/>
        <v>44816</v>
      </c>
      <c r="B1690" vm="3296">
        <f ca="1"/>
        <v>25.45</v>
      </c>
      <c r="C1690" s="6">
        <f t="shared" ca="1" si="133"/>
        <v>1.3944223107569709E-2</v>
      </c>
      <c r="D1690" vm="1456">
        <f ca="1"/>
        <v>44816</v>
      </c>
      <c r="E1690" vm="6536">
        <f ca="1"/>
        <v>160.63</v>
      </c>
      <c r="F1690" s="6">
        <f t="shared" ca="1" si="134"/>
        <v>5.0682017269427782E-3</v>
      </c>
      <c r="G1690" vm="1456">
        <f t="shared" ca="1" si="130"/>
        <v>44816</v>
      </c>
      <c r="H1690" s="28">
        <f t="shared" ca="1" si="131"/>
        <v>0.15843864782419223</v>
      </c>
      <c r="I1690" s="28">
        <f t="shared" ca="1" si="132"/>
        <v>0.1830270504215398</v>
      </c>
    </row>
    <row r="1691" spans="1:9" x14ac:dyDescent="0.25">
      <c r="A1691" vm="1458">
        <f ca="1"/>
        <v>44817</v>
      </c>
      <c r="B1691" vm="4119">
        <f ca="1"/>
        <v>24.42</v>
      </c>
      <c r="C1691" s="6">
        <f t="shared" ca="1" si="133"/>
        <v>-4.0471512770137386E-2</v>
      </c>
      <c r="D1691" vm="1458">
        <f ca="1"/>
        <v>44817</v>
      </c>
      <c r="E1691" vm="6537">
        <f ca="1"/>
        <v>158.54</v>
      </c>
      <c r="F1691" s="6">
        <f t="shared" ca="1" si="134"/>
        <v>-1.3011268131731368E-2</v>
      </c>
      <c r="G1691" vm="1458">
        <f t="shared" ca="1" si="130"/>
        <v>44817</v>
      </c>
      <c r="H1691" s="28">
        <f t="shared" ca="1" si="131"/>
        <v>0.15403052857323074</v>
      </c>
      <c r="I1691" s="28">
        <f t="shared" ca="1" si="132"/>
        <v>0.1830270504215398</v>
      </c>
    </row>
    <row r="1692" spans="1:9" x14ac:dyDescent="0.25">
      <c r="A1692" vm="1460">
        <f ca="1"/>
        <v>44818</v>
      </c>
      <c r="B1692" vm="3899">
        <f ca="1"/>
        <v>24.47</v>
      </c>
      <c r="C1692" s="6">
        <f t="shared" ca="1" si="133"/>
        <v>2.0475020475019257E-3</v>
      </c>
      <c r="D1692" vm="1460">
        <f ca="1"/>
        <v>44818</v>
      </c>
      <c r="E1692" vm="6538">
        <f ca="1"/>
        <v>157.93</v>
      </c>
      <c r="F1692" s="6">
        <f t="shared" ca="1" si="134"/>
        <v>-3.8476094361044044E-3</v>
      </c>
      <c r="G1692" vm="1460">
        <f t="shared" ca="1" si="130"/>
        <v>44818</v>
      </c>
      <c r="H1692" s="28">
        <f t="shared" ca="1" si="131"/>
        <v>0.15494206293927687</v>
      </c>
      <c r="I1692" s="28">
        <f t="shared" ca="1" si="132"/>
        <v>0.1830270504215398</v>
      </c>
    </row>
    <row r="1693" spans="1:9" x14ac:dyDescent="0.25">
      <c r="A1693" vm="1462">
        <f ca="1"/>
        <v>44819</v>
      </c>
      <c r="B1693" vm="4181">
        <f ca="1"/>
        <v>23.74</v>
      </c>
      <c r="C1693" s="6">
        <f t="shared" ca="1" si="133"/>
        <v>-2.9832447895382086E-2</v>
      </c>
      <c r="D1693" vm="1462">
        <f ca="1"/>
        <v>44819</v>
      </c>
      <c r="E1693" vm="6539">
        <f ca="1"/>
        <v>154.97999999999999</v>
      </c>
      <c r="F1693" s="6">
        <f t="shared" ca="1" si="134"/>
        <v>-1.867916165389738E-2</v>
      </c>
      <c r="G1693" vm="1462">
        <f t="shared" ca="1" si="130"/>
        <v>44819</v>
      </c>
      <c r="H1693" s="28">
        <f t="shared" ca="1" si="131"/>
        <v>0.15318105562008</v>
      </c>
      <c r="I1693" s="28">
        <f t="shared" ca="1" si="132"/>
        <v>0.1830270504215398</v>
      </c>
    </row>
    <row r="1694" spans="1:9" x14ac:dyDescent="0.25">
      <c r="A1694" vm="1464">
        <f ca="1"/>
        <v>44820</v>
      </c>
      <c r="B1694" vm="5075">
        <f ca="1"/>
        <v>24</v>
      </c>
      <c r="C1694" s="6">
        <f t="shared" ca="1" si="133"/>
        <v>1.0951979780960519E-2</v>
      </c>
      <c r="D1694" vm="1464">
        <f ca="1"/>
        <v>44820</v>
      </c>
      <c r="E1694" vm="6540">
        <f ca="1"/>
        <v>155.84</v>
      </c>
      <c r="F1694" s="6">
        <f t="shared" ca="1" si="134"/>
        <v>5.5491031100787236E-3</v>
      </c>
      <c r="G1694" vm="1464">
        <f t="shared" ca="1" si="130"/>
        <v>44820</v>
      </c>
      <c r="H1694" s="28">
        <f t="shared" ca="1" si="131"/>
        <v>0.1540041067761807</v>
      </c>
      <c r="I1694" s="28">
        <f t="shared" ca="1" si="132"/>
        <v>0.1830270504215398</v>
      </c>
    </row>
    <row r="1695" spans="1:9" x14ac:dyDescent="0.25">
      <c r="A1695" vm="1466">
        <f ca="1"/>
        <v>44823</v>
      </c>
      <c r="B1695" vm="4119">
        <f ca="1"/>
        <v>24.42</v>
      </c>
      <c r="C1695" s="6">
        <f t="shared" ca="1" si="133"/>
        <v>1.7500000000000071E-2</v>
      </c>
      <c r="D1695" vm="1466">
        <f ca="1"/>
        <v>44823</v>
      </c>
      <c r="E1695" vm="6541">
        <f ca="1"/>
        <v>155.96</v>
      </c>
      <c r="F1695" s="6">
        <f t="shared" ca="1" si="134"/>
        <v>7.7002053388097735E-4</v>
      </c>
      <c r="G1695" vm="1466">
        <f t="shared" ca="1" si="130"/>
        <v>44823</v>
      </c>
      <c r="H1695" s="28">
        <f t="shared" ca="1" si="131"/>
        <v>0.15657860989997435</v>
      </c>
      <c r="I1695" s="28">
        <f t="shared" ca="1" si="132"/>
        <v>0.1830270504215398</v>
      </c>
    </row>
    <row r="1696" spans="1:9" x14ac:dyDescent="0.25">
      <c r="A1696" vm="1468">
        <f ca="1"/>
        <v>44824</v>
      </c>
      <c r="B1696" vm="4354">
        <f ca="1"/>
        <v>23.75</v>
      </c>
      <c r="C1696" s="6">
        <f t="shared" ca="1" si="133"/>
        <v>-2.7436527436527469E-2</v>
      </c>
      <c r="D1696" vm="1468">
        <f ca="1"/>
        <v>44824</v>
      </c>
      <c r="E1696" vm="6542">
        <f ca="1"/>
        <v>155.07</v>
      </c>
      <c r="F1696" s="6">
        <f t="shared" ca="1" si="134"/>
        <v>-5.7065914337010026E-3</v>
      </c>
      <c r="G1696" vm="1468">
        <f t="shared" ca="1" si="130"/>
        <v>44824</v>
      </c>
      <c r="H1696" s="28">
        <f t="shared" ca="1" si="131"/>
        <v>0.15315663893725415</v>
      </c>
      <c r="I1696" s="28">
        <f t="shared" ca="1" si="132"/>
        <v>0.1830270504215398</v>
      </c>
    </row>
    <row r="1697" spans="1:9" x14ac:dyDescent="0.25">
      <c r="A1697" vm="1470">
        <f ca="1"/>
        <v>44825</v>
      </c>
      <c r="B1697" vm="3747">
        <f ca="1"/>
        <v>23.83</v>
      </c>
      <c r="C1697" s="6">
        <f t="shared" ca="1" si="133"/>
        <v>3.3684210526314651E-3</v>
      </c>
      <c r="D1697" vm="1470">
        <f ca="1"/>
        <v>44825</v>
      </c>
      <c r="E1697" vm="6543">
        <f ca="1"/>
        <v>155.79</v>
      </c>
      <c r="F1697" s="6">
        <f t="shared" ca="1" si="134"/>
        <v>4.6430644225188278E-3</v>
      </c>
      <c r="G1697" vm="1470">
        <f t="shared" ca="1" si="130"/>
        <v>44825</v>
      </c>
      <c r="H1697" s="28">
        <f t="shared" ca="1" si="131"/>
        <v>0.15296232107323962</v>
      </c>
      <c r="I1697" s="28">
        <f t="shared" ca="1" si="132"/>
        <v>0.1830270504215398</v>
      </c>
    </row>
    <row r="1698" spans="1:9" x14ac:dyDescent="0.25">
      <c r="A1698" vm="1472">
        <f ca="1"/>
        <v>44826</v>
      </c>
      <c r="B1698" vm="4181">
        <f ca="1"/>
        <v>23.74</v>
      </c>
      <c r="C1698" s="6">
        <f t="shared" ca="1" si="133"/>
        <v>-3.7767519932857541E-3</v>
      </c>
      <c r="D1698" vm="1472">
        <f ca="1"/>
        <v>44826</v>
      </c>
      <c r="E1698" vm="6544">
        <f ca="1"/>
        <v>155.69999999999999</v>
      </c>
      <c r="F1698" s="6">
        <f t="shared" ca="1" si="134"/>
        <v>-5.7770075101104545E-4</v>
      </c>
      <c r="G1698" vm="1472">
        <f t="shared" ca="1" si="130"/>
        <v>44826</v>
      </c>
      <c r="H1698" s="28">
        <f t="shared" ca="1" si="131"/>
        <v>0.15247270391779064</v>
      </c>
      <c r="I1698" s="28">
        <f t="shared" ca="1" si="132"/>
        <v>0.1830270504215398</v>
      </c>
    </row>
    <row r="1699" spans="1:9" x14ac:dyDescent="0.25">
      <c r="A1699" vm="1474">
        <f ca="1"/>
        <v>44827</v>
      </c>
      <c r="B1699" vm="4434">
        <f ca="1"/>
        <v>22.44</v>
      </c>
      <c r="C1699" s="6">
        <f t="shared" ca="1" si="133"/>
        <v>-5.4759898904801929E-2</v>
      </c>
      <c r="D1699" vm="1474">
        <f ca="1"/>
        <v>44827</v>
      </c>
      <c r="E1699" vm="6545">
        <f ca="1"/>
        <v>153.01</v>
      </c>
      <c r="F1699" s="6">
        <f t="shared" ca="1" si="134"/>
        <v>-1.7276814386640971E-2</v>
      </c>
      <c r="G1699" vm="1474">
        <f t="shared" ca="1" si="130"/>
        <v>44827</v>
      </c>
      <c r="H1699" s="28">
        <f t="shared" ca="1" si="131"/>
        <v>0.14665708123652049</v>
      </c>
      <c r="I1699" s="28">
        <f t="shared" ca="1" si="132"/>
        <v>0.1830270504215398</v>
      </c>
    </row>
    <row r="1700" spans="1:9" x14ac:dyDescent="0.25">
      <c r="A1700" vm="1476">
        <f ca="1"/>
        <v>44830</v>
      </c>
      <c r="B1700" vm="4426">
        <f ca="1"/>
        <v>21.86</v>
      </c>
      <c r="C1700" s="6">
        <f t="shared" ca="1" si="133"/>
        <v>-2.5846702317290582E-2</v>
      </c>
      <c r="D1700" vm="1476">
        <f ca="1"/>
        <v>44830</v>
      </c>
      <c r="E1700" vm="6546">
        <f ca="1"/>
        <v>151.22999999999999</v>
      </c>
      <c r="F1700" s="6">
        <f t="shared" ca="1" si="134"/>
        <v>-1.1633226586497569E-2</v>
      </c>
      <c r="G1700" vm="1476">
        <f t="shared" ca="1" si="130"/>
        <v>44830</v>
      </c>
      <c r="H1700" s="28">
        <f t="shared" ca="1" si="131"/>
        <v>0.14454803941016994</v>
      </c>
      <c r="I1700" s="28">
        <f t="shared" ca="1" si="132"/>
        <v>0.1830270504215398</v>
      </c>
    </row>
    <row r="1701" spans="1:9" x14ac:dyDescent="0.25">
      <c r="A1701" vm="1478">
        <f ca="1"/>
        <v>44831</v>
      </c>
      <c r="B1701" vm="3837">
        <f ca="1"/>
        <v>22</v>
      </c>
      <c r="C1701" s="6">
        <f t="shared" ca="1" si="133"/>
        <v>6.4043915827995956E-3</v>
      </c>
      <c r="D1701" vm="1478">
        <f ca="1"/>
        <v>44831</v>
      </c>
      <c r="E1701" vm="6547">
        <f ca="1"/>
        <v>151.54</v>
      </c>
      <c r="F1701" s="6">
        <f t="shared" ca="1" si="134"/>
        <v>2.0498578324406047E-3</v>
      </c>
      <c r="G1701" vm="1478">
        <f t="shared" ca="1" si="130"/>
        <v>44831</v>
      </c>
      <c r="H1701" s="28">
        <f t="shared" ca="1" si="131"/>
        <v>0.14517619110465885</v>
      </c>
      <c r="I1701" s="28">
        <f t="shared" ca="1" si="132"/>
        <v>0.1830270504215398</v>
      </c>
    </row>
    <row r="1702" spans="1:9" x14ac:dyDescent="0.25">
      <c r="A1702" vm="1480">
        <f ca="1"/>
        <v>44832</v>
      </c>
      <c r="B1702" vm="3542">
        <f ca="1"/>
        <v>23.58</v>
      </c>
      <c r="C1702" s="6">
        <f t="shared" ca="1" si="133"/>
        <v>7.1818181818181781E-2</v>
      </c>
      <c r="D1702" vm="1480">
        <f ca="1"/>
        <v>44832</v>
      </c>
      <c r="E1702" vm="6548">
        <f ca="1"/>
        <v>154.69</v>
      </c>
      <c r="F1702" s="6">
        <f t="shared" ca="1" si="134"/>
        <v>2.0786590999076093E-2</v>
      </c>
      <c r="G1702" vm="1480">
        <f t="shared" ca="1" si="130"/>
        <v>44832</v>
      </c>
      <c r="H1702" s="28">
        <f t="shared" ca="1" si="131"/>
        <v>0.15243390005818086</v>
      </c>
      <c r="I1702" s="28">
        <f t="shared" ca="1" si="132"/>
        <v>0.1830270504215398</v>
      </c>
    </row>
    <row r="1703" spans="1:9" x14ac:dyDescent="0.25">
      <c r="A1703" vm="1482">
        <f ca="1"/>
        <v>44833</v>
      </c>
      <c r="B1703" vm="6549">
        <f ca="1"/>
        <v>23.69</v>
      </c>
      <c r="C1703" s="6">
        <f t="shared" ca="1" si="133"/>
        <v>4.6649703138255116E-3</v>
      </c>
      <c r="D1703" vm="1482">
        <f ca="1"/>
        <v>44833</v>
      </c>
      <c r="E1703" vm="6550">
        <f ca="1"/>
        <v>154.66</v>
      </c>
      <c r="F1703" s="6">
        <f t="shared" ca="1" si="134"/>
        <v>-1.9393625961605654E-4</v>
      </c>
      <c r="G1703" vm="1482">
        <f t="shared" ca="1" si="130"/>
        <v>44833</v>
      </c>
      <c r="H1703" s="28">
        <f t="shared" ca="1" si="131"/>
        <v>0.15317470580628476</v>
      </c>
      <c r="I1703" s="28">
        <f t="shared" ca="1" si="132"/>
        <v>0.1830270504215398</v>
      </c>
    </row>
    <row r="1704" spans="1:9" x14ac:dyDescent="0.25">
      <c r="A1704" vm="1484">
        <f ca="1"/>
        <v>44834</v>
      </c>
      <c r="B1704" vm="6551">
        <f ca="1"/>
        <v>24.12</v>
      </c>
      <c r="C1704" s="6">
        <f t="shared" ca="1" si="133"/>
        <v>1.8151118615449491E-2</v>
      </c>
      <c r="D1704" vm="1484">
        <f ca="1"/>
        <v>44834</v>
      </c>
      <c r="E1704" vm="6552">
        <f ca="1"/>
        <v>154.66999999999999</v>
      </c>
      <c r="F1704" s="6">
        <f t="shared" ca="1" si="134"/>
        <v>6.4657959394809339E-5</v>
      </c>
      <c r="G1704" vm="1484">
        <f t="shared" ca="1" si="130"/>
        <v>44834</v>
      </c>
      <c r="H1704" s="28">
        <f t="shared" ca="1" si="131"/>
        <v>0.15594491498028062</v>
      </c>
      <c r="I1704" s="28">
        <f t="shared" ca="1" si="132"/>
        <v>0.1830270504215398</v>
      </c>
    </row>
    <row r="1705" spans="1:9" x14ac:dyDescent="0.25">
      <c r="A1705" vm="1486">
        <f ca="1"/>
        <v>44837</v>
      </c>
      <c r="B1705" vm="5528">
        <f ca="1"/>
        <v>25.04</v>
      </c>
      <c r="C1705" s="6">
        <f t="shared" ca="1" si="133"/>
        <v>3.8142620232172408E-2</v>
      </c>
      <c r="D1705" vm="1486">
        <f ca="1"/>
        <v>44837</v>
      </c>
      <c r="E1705" vm="6553">
        <f ca="1"/>
        <v>158.43</v>
      </c>
      <c r="F1705" s="6">
        <f t="shared" ca="1" si="134"/>
        <v>2.430982090903222E-2</v>
      </c>
      <c r="G1705" vm="1486">
        <f t="shared" ca="1" si="130"/>
        <v>44837</v>
      </c>
      <c r="H1705" s="28">
        <f t="shared" ca="1" si="131"/>
        <v>0.15805087420311809</v>
      </c>
      <c r="I1705" s="28">
        <f t="shared" ca="1" si="132"/>
        <v>0.1830270504215398</v>
      </c>
    </row>
    <row r="1706" spans="1:9" x14ac:dyDescent="0.25">
      <c r="A1706" vm="1488">
        <f ca="1"/>
        <v>44838</v>
      </c>
      <c r="B1706" vm="6554">
        <f ca="1"/>
        <v>25.75</v>
      </c>
      <c r="C1706" s="6">
        <f t="shared" ca="1" si="133"/>
        <v>2.8354632587859419E-2</v>
      </c>
      <c r="D1706" vm="1488">
        <f ca="1"/>
        <v>44838</v>
      </c>
      <c r="E1706" vm="6555">
        <f ca="1"/>
        <v>160.69999999999999</v>
      </c>
      <c r="F1706" s="6">
        <f t="shared" ca="1" si="134"/>
        <v>1.4328094426560467E-2</v>
      </c>
      <c r="G1706" vm="1488">
        <f t="shared" ca="1" si="130"/>
        <v>44838</v>
      </c>
      <c r="H1706" s="28">
        <f t="shared" ca="1" si="131"/>
        <v>0.16023646546359677</v>
      </c>
      <c r="I1706" s="28">
        <f t="shared" ca="1" si="132"/>
        <v>0.1830270504215398</v>
      </c>
    </row>
    <row r="1707" spans="1:9" x14ac:dyDescent="0.25">
      <c r="A1707" vm="1490">
        <f ca="1"/>
        <v>44839</v>
      </c>
      <c r="B1707" vm="6556">
        <f ca="1"/>
        <v>25.37</v>
      </c>
      <c r="C1707" s="6">
        <f t="shared" ca="1" si="133"/>
        <v>-1.4757281553398061E-2</v>
      </c>
      <c r="D1707" vm="1490">
        <f ca="1"/>
        <v>44839</v>
      </c>
      <c r="E1707" vm="6557">
        <f ca="1"/>
        <v>159.81</v>
      </c>
      <c r="F1707" s="6">
        <f t="shared" ca="1" si="134"/>
        <v>-5.5382700684504238E-3</v>
      </c>
      <c r="G1707" vm="1490">
        <f t="shared" ca="1" si="130"/>
        <v>44839</v>
      </c>
      <c r="H1707" s="28">
        <f t="shared" ca="1" si="131"/>
        <v>0.15875101683248857</v>
      </c>
      <c r="I1707" s="28">
        <f t="shared" ca="1" si="132"/>
        <v>0.1830270504215398</v>
      </c>
    </row>
    <row r="1708" spans="1:9" x14ac:dyDescent="0.25">
      <c r="A1708" vm="1492">
        <f ca="1"/>
        <v>44840</v>
      </c>
      <c r="B1708" vm="5103">
        <f ca="1"/>
        <v>25.65</v>
      </c>
      <c r="C1708" s="6">
        <f t="shared" ca="1" si="133"/>
        <v>1.1036657469452038E-2</v>
      </c>
      <c r="D1708" vm="1492">
        <f ca="1"/>
        <v>44840</v>
      </c>
      <c r="E1708" vm="6558">
        <f ca="1"/>
        <v>159.63</v>
      </c>
      <c r="F1708" s="6">
        <f t="shared" ca="1" si="134"/>
        <v>-1.1263375258119268E-3</v>
      </c>
      <c r="G1708" vm="1492">
        <f t="shared" ca="1" si="130"/>
        <v>44840</v>
      </c>
      <c r="H1708" s="28">
        <f t="shared" ca="1" si="131"/>
        <v>0.16068408193948505</v>
      </c>
      <c r="I1708" s="28">
        <f t="shared" ca="1" si="132"/>
        <v>0.1830270504215398</v>
      </c>
    </row>
    <row r="1709" spans="1:9" x14ac:dyDescent="0.25">
      <c r="A1709" vm="1494">
        <f ca="1"/>
        <v>44841</v>
      </c>
      <c r="B1709" vm="6559">
        <f ca="1"/>
        <v>24.39</v>
      </c>
      <c r="C1709" s="6">
        <f t="shared" ca="1" si="133"/>
        <v>-4.912280701754379E-2</v>
      </c>
      <c r="D1709" vm="1494">
        <f ca="1"/>
        <v>44841</v>
      </c>
      <c r="E1709" vm="6560">
        <f ca="1"/>
        <v>157.88</v>
      </c>
      <c r="F1709" s="6">
        <f t="shared" ca="1" si="134"/>
        <v>-1.0962851594311873E-2</v>
      </c>
      <c r="G1709" vm="1494">
        <f t="shared" ca="1" si="130"/>
        <v>44841</v>
      </c>
      <c r="H1709" s="28">
        <f t="shared" ca="1" si="131"/>
        <v>0.15448441854573094</v>
      </c>
      <c r="I1709" s="28">
        <f t="shared" ca="1" si="132"/>
        <v>0.1830270504215398</v>
      </c>
    </row>
    <row r="1710" spans="1:9" x14ac:dyDescent="0.25">
      <c r="A1710" vm="1495">
        <f ca="1"/>
        <v>44844</v>
      </c>
      <c r="B1710" vm="6561">
        <f ca="1"/>
        <v>24.02</v>
      </c>
      <c r="C1710" s="6">
        <f t="shared" ca="1" si="133"/>
        <v>-1.5170151701517032E-2</v>
      </c>
      <c r="D1710" vm="1495">
        <f ca="1"/>
        <v>44844</v>
      </c>
      <c r="E1710" vm="6562">
        <f ca="1"/>
        <v>155.47999999999999</v>
      </c>
      <c r="F1710" s="6">
        <f t="shared" ca="1" si="134"/>
        <v>-1.5201418799087985E-2</v>
      </c>
      <c r="G1710" vm="1495">
        <f t="shared" ca="1" si="130"/>
        <v>44844</v>
      </c>
      <c r="H1710" s="28">
        <f t="shared" ca="1" si="131"/>
        <v>0.15448932338564447</v>
      </c>
      <c r="I1710" s="28">
        <f t="shared" ca="1" si="132"/>
        <v>0.1830270504215398</v>
      </c>
    </row>
    <row r="1711" spans="1:9" x14ac:dyDescent="0.25">
      <c r="A1711" vm="1497">
        <f ca="1"/>
        <v>44845</v>
      </c>
      <c r="B1711" vm="3588">
        <f ca="1"/>
        <v>23.81</v>
      </c>
      <c r="C1711" s="6">
        <f t="shared" ca="1" si="133"/>
        <v>-8.742714404662788E-3</v>
      </c>
      <c r="D1711" vm="1497">
        <f ca="1"/>
        <v>44845</v>
      </c>
      <c r="E1711" vm="6563">
        <f ca="1"/>
        <v>155.16</v>
      </c>
      <c r="F1711" s="6">
        <f t="shared" ca="1" si="134"/>
        <v>-2.0581425263699327E-3</v>
      </c>
      <c r="G1711" vm="1497">
        <f t="shared" ca="1" si="130"/>
        <v>44845</v>
      </c>
      <c r="H1711" s="28">
        <f t="shared" ca="1" si="131"/>
        <v>0.15345449858210877</v>
      </c>
      <c r="I1711" s="28">
        <f t="shared" ca="1" si="132"/>
        <v>0.1830270504215398</v>
      </c>
    </row>
    <row r="1712" spans="1:9" x14ac:dyDescent="0.25">
      <c r="A1712" vm="1499">
        <f ca="1"/>
        <v>44846</v>
      </c>
      <c r="B1712" vm="6561">
        <f ca="1"/>
        <v>24.02</v>
      </c>
      <c r="C1712" s="6">
        <f t="shared" ca="1" si="133"/>
        <v>8.8198236035279542E-3</v>
      </c>
      <c r="D1712" vm="1499">
        <f ca="1"/>
        <v>44846</v>
      </c>
      <c r="E1712" vm="6564">
        <f ca="1"/>
        <v>155.99</v>
      </c>
      <c r="F1712" s="6">
        <f t="shared" ca="1" si="134"/>
        <v>5.3493168342357844E-3</v>
      </c>
      <c r="G1712" vm="1499">
        <f t="shared" ca="1" si="130"/>
        <v>44846</v>
      </c>
      <c r="H1712" s="28">
        <f t="shared" ca="1" si="131"/>
        <v>0.15398422975831783</v>
      </c>
      <c r="I1712" s="28">
        <f t="shared" ca="1" si="132"/>
        <v>0.1830270504215398</v>
      </c>
    </row>
    <row r="1713" spans="1:9" x14ac:dyDescent="0.25">
      <c r="A1713" vm="1501">
        <f ca="1"/>
        <v>44847</v>
      </c>
      <c r="B1713" vm="4181">
        <f ca="1"/>
        <v>23.74</v>
      </c>
      <c r="C1713" s="6">
        <f t="shared" ca="1" si="133"/>
        <v>-1.1656952539550458E-2</v>
      </c>
      <c r="D1713" vm="1501">
        <f ca="1"/>
        <v>44847</v>
      </c>
      <c r="E1713" vm="6565">
        <f ca="1"/>
        <v>154.91</v>
      </c>
      <c r="F1713" s="6">
        <f t="shared" ca="1" si="134"/>
        <v>-6.9235207385089925E-3</v>
      </c>
      <c r="G1713" vm="1501">
        <f t="shared" ca="1" si="130"/>
        <v>44847</v>
      </c>
      <c r="H1713" s="28">
        <f t="shared" ca="1" si="131"/>
        <v>0.15325027435285005</v>
      </c>
      <c r="I1713" s="28">
        <f t="shared" ca="1" si="132"/>
        <v>0.1830270504215398</v>
      </c>
    </row>
    <row r="1714" spans="1:9" x14ac:dyDescent="0.25">
      <c r="A1714" vm="1503">
        <f ca="1"/>
        <v>44848</v>
      </c>
      <c r="B1714" vm="3287">
        <f ca="1"/>
        <v>22.72</v>
      </c>
      <c r="C1714" s="6">
        <f t="shared" ca="1" si="133"/>
        <v>-4.2965459140690831E-2</v>
      </c>
      <c r="D1714" vm="1503">
        <f ca="1"/>
        <v>44848</v>
      </c>
      <c r="E1714" vm="6566">
        <f ca="1"/>
        <v>152.97999999999999</v>
      </c>
      <c r="F1714" s="6">
        <f t="shared" ca="1" si="134"/>
        <v>-1.2458847072493784E-2</v>
      </c>
      <c r="G1714" vm="1503">
        <f t="shared" ca="1" si="130"/>
        <v>44848</v>
      </c>
      <c r="H1714" s="28">
        <f t="shared" ca="1" si="131"/>
        <v>0.14851614590142503</v>
      </c>
      <c r="I1714" s="28">
        <f t="shared" ca="1" si="132"/>
        <v>0.1830270504215398</v>
      </c>
    </row>
    <row r="1715" spans="1:9" x14ac:dyDescent="0.25">
      <c r="A1715" vm="1505">
        <f ca="1"/>
        <v>44851</v>
      </c>
      <c r="B1715" vm="3877">
        <f ca="1"/>
        <v>23.45</v>
      </c>
      <c r="C1715" s="6">
        <f t="shared" ca="1" si="133"/>
        <v>3.2130281690140761E-2</v>
      </c>
      <c r="D1715" vm="1505">
        <f ca="1"/>
        <v>44851</v>
      </c>
      <c r="E1715" vm="6567">
        <f ca="1"/>
        <v>153.41999999999999</v>
      </c>
      <c r="F1715" s="6">
        <f t="shared" ca="1" si="134"/>
        <v>2.8761929664007369E-3</v>
      </c>
      <c r="G1715" vm="1505">
        <f t="shared" ca="1" si="130"/>
        <v>44851</v>
      </c>
      <c r="H1715" s="28">
        <f t="shared" ca="1" si="131"/>
        <v>0.15284839004041195</v>
      </c>
      <c r="I1715" s="28">
        <f t="shared" ca="1" si="132"/>
        <v>0.1830270504215398</v>
      </c>
    </row>
    <row r="1716" spans="1:9" x14ac:dyDescent="0.25">
      <c r="A1716" vm="1507">
        <f ca="1"/>
        <v>44852</v>
      </c>
      <c r="B1716" vm="3910">
        <f ca="1"/>
        <v>23.61</v>
      </c>
      <c r="C1716" s="6">
        <f t="shared" ca="1" si="133"/>
        <v>6.8230277185501453E-3</v>
      </c>
      <c r="D1716" vm="1507">
        <f ca="1"/>
        <v>44852</v>
      </c>
      <c r="E1716" vm="6568">
        <f ca="1"/>
        <v>153.75</v>
      </c>
      <c r="F1716" s="6">
        <f t="shared" ca="1" si="134"/>
        <v>2.150958154086835E-3</v>
      </c>
      <c r="G1716" vm="1507">
        <f t="shared" ca="1" si="130"/>
        <v>44852</v>
      </c>
      <c r="H1716" s="28">
        <f t="shared" ca="1" si="131"/>
        <v>0.1535609756097561</v>
      </c>
      <c r="I1716" s="28">
        <f t="shared" ca="1" si="132"/>
        <v>0.1830270504215398</v>
      </c>
    </row>
    <row r="1717" spans="1:9" x14ac:dyDescent="0.25">
      <c r="A1717" vm="1509">
        <f ca="1"/>
        <v>44853</v>
      </c>
      <c r="B1717" vm="4228">
        <f ca="1"/>
        <v>22.89</v>
      </c>
      <c r="C1717" s="6">
        <f t="shared" ca="1" si="133"/>
        <v>-3.0495552731893194E-2</v>
      </c>
      <c r="D1717" vm="1509">
        <f ca="1"/>
        <v>44853</v>
      </c>
      <c r="E1717" vm="6569">
        <f ca="1"/>
        <v>151.69</v>
      </c>
      <c r="F1717" s="6">
        <f t="shared" ca="1" si="134"/>
        <v>-1.3398373983739886E-2</v>
      </c>
      <c r="G1717" vm="1509">
        <f t="shared" ca="1" si="130"/>
        <v>44853</v>
      </c>
      <c r="H1717" s="28">
        <f t="shared" ca="1" si="131"/>
        <v>0.15089986155976004</v>
      </c>
      <c r="I1717" s="28">
        <f t="shared" ca="1" si="132"/>
        <v>0.1830270504215398</v>
      </c>
    </row>
    <row r="1718" spans="1:9" x14ac:dyDescent="0.25">
      <c r="A1718" vm="1511">
        <f ca="1"/>
        <v>44854</v>
      </c>
      <c r="B1718" vm="6570">
        <f ca="1"/>
        <v>23.18</v>
      </c>
      <c r="C1718" s="6">
        <f t="shared" ca="1" si="133"/>
        <v>1.2669287898645631E-2</v>
      </c>
      <c r="D1718" vm="1511">
        <f ca="1"/>
        <v>44854</v>
      </c>
      <c r="E1718" vm="6571">
        <f ca="1"/>
        <v>151.44999999999999</v>
      </c>
      <c r="F1718" s="6">
        <f t="shared" ca="1" si="134"/>
        <v>-1.5821741710067005E-3</v>
      </c>
      <c r="G1718" vm="1511">
        <f t="shared" ca="1" si="130"/>
        <v>44854</v>
      </c>
      <c r="H1718" s="28">
        <f t="shared" ca="1" si="131"/>
        <v>0.15305381313965005</v>
      </c>
      <c r="I1718" s="28">
        <f t="shared" ca="1" si="132"/>
        <v>0.1830270504215398</v>
      </c>
    </row>
    <row r="1719" spans="1:9" x14ac:dyDescent="0.25">
      <c r="A1719" vm="1513">
        <f ca="1"/>
        <v>44855</v>
      </c>
      <c r="B1719" vm="6572">
        <f ca="1"/>
        <v>24.34</v>
      </c>
      <c r="C1719" s="6">
        <f t="shared" ca="1" si="133"/>
        <v>5.0043140638481365E-2</v>
      </c>
      <c r="D1719" vm="1513">
        <f ca="1"/>
        <v>44855</v>
      </c>
      <c r="E1719" vm="6573">
        <f ca="1"/>
        <v>154.15</v>
      </c>
      <c r="F1719" s="6">
        <f t="shared" ca="1" si="134"/>
        <v>1.7827665896335443E-2</v>
      </c>
      <c r="G1719" vm="1513">
        <f t="shared" ca="1" si="130"/>
        <v>44855</v>
      </c>
      <c r="H1719" s="28">
        <f t="shared" ca="1" si="131"/>
        <v>0.15789815115147582</v>
      </c>
      <c r="I1719" s="28">
        <f t="shared" ca="1" si="132"/>
        <v>0.1830270504215398</v>
      </c>
    </row>
    <row r="1720" spans="1:9" x14ac:dyDescent="0.25">
      <c r="A1720" vm="1515">
        <f ca="1"/>
        <v>44858</v>
      </c>
      <c r="B1720" vm="3762">
        <f ca="1"/>
        <v>23.93</v>
      </c>
      <c r="C1720" s="6">
        <f t="shared" ca="1" si="133"/>
        <v>-1.6844700082169317E-2</v>
      </c>
      <c r="D1720" vm="1515">
        <f ca="1"/>
        <v>44858</v>
      </c>
      <c r="E1720" vm="6574">
        <f ca="1"/>
        <v>153.65</v>
      </c>
      <c r="F1720" s="6">
        <f t="shared" ca="1" si="134"/>
        <v>-3.243593902043429E-3</v>
      </c>
      <c r="G1720" vm="1515">
        <f t="shared" ca="1" si="130"/>
        <v>44858</v>
      </c>
      <c r="H1720" s="28">
        <f t="shared" ca="1" si="131"/>
        <v>0.15574357305564593</v>
      </c>
      <c r="I1720" s="28">
        <f t="shared" ca="1" si="132"/>
        <v>0.1830270504215398</v>
      </c>
    </row>
    <row r="1721" spans="1:9" x14ac:dyDescent="0.25">
      <c r="A1721" vm="1517">
        <f ca="1"/>
        <v>44859</v>
      </c>
      <c r="B1721" vm="6575">
        <f ca="1"/>
        <v>24.41</v>
      </c>
      <c r="C1721" s="6">
        <f t="shared" ca="1" si="133"/>
        <v>2.0058503969912156E-2</v>
      </c>
      <c r="D1721" vm="1517">
        <f ca="1"/>
        <v>44859</v>
      </c>
      <c r="E1721" vm="5492">
        <f ca="1"/>
        <v>154</v>
      </c>
      <c r="F1721" s="6">
        <f t="shared" ca="1" si="134"/>
        <v>2.2779043280181099E-3</v>
      </c>
      <c r="G1721" vm="1517">
        <f t="shared" ca="1" si="130"/>
        <v>44859</v>
      </c>
      <c r="H1721" s="28">
        <f t="shared" ca="1" si="131"/>
        <v>0.15850649350649351</v>
      </c>
      <c r="I1721" s="28">
        <f t="shared" ca="1" si="132"/>
        <v>0.1830270504215398</v>
      </c>
    </row>
    <row r="1722" spans="1:9" x14ac:dyDescent="0.25">
      <c r="A1722" vm="1519">
        <f ca="1"/>
        <v>44860</v>
      </c>
      <c r="B1722" vm="3236">
        <f ca="1"/>
        <v>25.13</v>
      </c>
      <c r="C1722" s="6">
        <f t="shared" ca="1" si="133"/>
        <v>2.9496108152396561E-2</v>
      </c>
      <c r="D1722" vm="1519">
        <f ca="1"/>
        <v>44860</v>
      </c>
      <c r="E1722" vm="6539">
        <f ca="1"/>
        <v>154.97999999999999</v>
      </c>
      <c r="F1722" s="6">
        <f t="shared" ca="1" si="134"/>
        <v>6.3636363636363491E-3</v>
      </c>
      <c r="G1722" vm="1519">
        <f t="shared" ca="1" si="130"/>
        <v>44860</v>
      </c>
      <c r="H1722" s="28">
        <f t="shared" ca="1" si="131"/>
        <v>0.16214995483288167</v>
      </c>
      <c r="I1722" s="28">
        <f t="shared" ca="1" si="132"/>
        <v>0.1830270504215398</v>
      </c>
    </row>
    <row r="1723" spans="1:9" x14ac:dyDescent="0.25">
      <c r="A1723" vm="1521">
        <f ca="1"/>
        <v>44861</v>
      </c>
      <c r="B1723" vm="6576">
        <f ca="1"/>
        <v>24.82</v>
      </c>
      <c r="C1723" s="6">
        <f t="shared" ca="1" si="133"/>
        <v>-1.2335853561480259E-2</v>
      </c>
      <c r="D1723" vm="1521">
        <f ca="1"/>
        <v>44861</v>
      </c>
      <c r="E1723" vm="6577">
        <f ca="1"/>
        <v>154.74</v>
      </c>
      <c r="F1723" s="6">
        <f t="shared" ca="1" si="134"/>
        <v>-1.5485869144404862E-3</v>
      </c>
      <c r="G1723" vm="1521">
        <f t="shared" ca="1" si="130"/>
        <v>44861</v>
      </c>
      <c r="H1723" s="28">
        <f t="shared" ca="1" si="131"/>
        <v>0.16039808711386841</v>
      </c>
      <c r="I1723" s="28">
        <f t="shared" ca="1" si="132"/>
        <v>0.1830270504215398</v>
      </c>
    </row>
    <row r="1724" spans="1:9" x14ac:dyDescent="0.25">
      <c r="A1724" vm="1523">
        <f ca="1"/>
        <v>44862</v>
      </c>
      <c r="B1724" vm="4125">
        <f ca="1"/>
        <v>24.72</v>
      </c>
      <c r="C1724" s="6">
        <f t="shared" ca="1" si="133"/>
        <v>-4.0290088638195165E-3</v>
      </c>
      <c r="D1724" vm="1523">
        <f ca="1"/>
        <v>44862</v>
      </c>
      <c r="E1724" vm="6578">
        <f ca="1"/>
        <v>153.16</v>
      </c>
      <c r="F1724" s="6">
        <f t="shared" ca="1" si="134"/>
        <v>-1.0210675972599281E-2</v>
      </c>
      <c r="G1724" vm="1523">
        <f t="shared" ca="1" si="130"/>
        <v>44862</v>
      </c>
      <c r="H1724" s="28">
        <f t="shared" ca="1" si="131"/>
        <v>0.161399843301123</v>
      </c>
      <c r="I1724" s="28">
        <f t="shared" ca="1" si="132"/>
        <v>0.1830270504215398</v>
      </c>
    </row>
    <row r="1725" spans="1:9" x14ac:dyDescent="0.25">
      <c r="A1725" vm="1525">
        <f ca="1"/>
        <v>44865</v>
      </c>
      <c r="B1725" vm="4122">
        <f ca="1"/>
        <v>24.16</v>
      </c>
      <c r="C1725" s="6">
        <f t="shared" ca="1" si="133"/>
        <v>-2.2653721682847849E-2</v>
      </c>
      <c r="D1725" vm="1525">
        <f ca="1"/>
        <v>44865</v>
      </c>
      <c r="E1725" vm="6579">
        <f ca="1"/>
        <v>151.91</v>
      </c>
      <c r="F1725" s="6">
        <f t="shared" ca="1" si="134"/>
        <v>-8.1613998433011092E-3</v>
      </c>
      <c r="G1725" vm="1525">
        <f t="shared" ca="1" si="130"/>
        <v>44865</v>
      </c>
      <c r="H1725" s="28">
        <f t="shared" ca="1" si="131"/>
        <v>0.15904153775261667</v>
      </c>
      <c r="I1725" s="28">
        <f t="shared" ca="1" si="132"/>
        <v>0.1830270504215398</v>
      </c>
    </row>
    <row r="1726" spans="1:9" x14ac:dyDescent="0.25">
      <c r="A1726" vm="1527">
        <f ca="1"/>
        <v>44866</v>
      </c>
      <c r="B1726" vm="6580">
        <f ca="1"/>
        <v>24.7</v>
      </c>
      <c r="C1726" s="6">
        <f t="shared" ca="1" si="133"/>
        <v>2.2350993377483475E-2</v>
      </c>
      <c r="D1726" vm="1527">
        <f ca="1"/>
        <v>44866</v>
      </c>
      <c r="E1726" vm="6581">
        <f ca="1"/>
        <v>153.46</v>
      </c>
      <c r="F1726" s="6">
        <f t="shared" ca="1" si="134"/>
        <v>1.0203409913764894E-2</v>
      </c>
      <c r="G1726" vm="1527">
        <f t="shared" ca="1" si="130"/>
        <v>44866</v>
      </c>
      <c r="H1726" s="28">
        <f t="shared" ca="1" si="131"/>
        <v>0.16095399452626091</v>
      </c>
      <c r="I1726" s="28">
        <f t="shared" ca="1" si="132"/>
        <v>0.1830270504215398</v>
      </c>
    </row>
    <row r="1727" spans="1:9" x14ac:dyDescent="0.25">
      <c r="A1727" vm="1529">
        <f ca="1"/>
        <v>44867</v>
      </c>
      <c r="B1727" vm="3203">
        <f ca="1"/>
        <v>23.25</v>
      </c>
      <c r="C1727" s="6">
        <f t="shared" ca="1" si="133"/>
        <v>-5.870445344129549E-2</v>
      </c>
      <c r="D1727" vm="1529">
        <f ca="1"/>
        <v>44867</v>
      </c>
      <c r="E1727" vm="6582">
        <f ca="1"/>
        <v>152.38999999999999</v>
      </c>
      <c r="F1727" s="6">
        <f t="shared" ca="1" si="134"/>
        <v>-6.9725009774534996E-3</v>
      </c>
      <c r="G1727" vm="1529">
        <f t="shared" ca="1" si="130"/>
        <v>44867</v>
      </c>
      <c r="H1727" s="28">
        <f t="shared" ca="1" si="131"/>
        <v>0.15256906621169369</v>
      </c>
      <c r="I1727" s="28">
        <f t="shared" ca="1" si="132"/>
        <v>0.1830270504215398</v>
      </c>
    </row>
    <row r="1728" spans="1:9" x14ac:dyDescent="0.25">
      <c r="A1728" vm="1531">
        <f ca="1"/>
        <v>44868</v>
      </c>
      <c r="B1728" vm="4494">
        <f ca="1"/>
        <v>22.68</v>
      </c>
      <c r="C1728" s="6">
        <f t="shared" ca="1" si="133"/>
        <v>-2.4516129032258083E-2</v>
      </c>
      <c r="D1728" vm="1531">
        <f ca="1"/>
        <v>44868</v>
      </c>
      <c r="E1728" vm="6583">
        <f ca="1"/>
        <v>151.81</v>
      </c>
      <c r="F1728" s="6">
        <f t="shared" ca="1" si="134"/>
        <v>-3.8060240173238835E-3</v>
      </c>
      <c r="G1728" vm="1531">
        <f t="shared" ca="1" si="130"/>
        <v>44868</v>
      </c>
      <c r="H1728" s="28">
        <f t="shared" ca="1" si="131"/>
        <v>0.14939727290692312</v>
      </c>
      <c r="I1728" s="28">
        <f t="shared" ca="1" si="132"/>
        <v>0.1830270504215398</v>
      </c>
    </row>
    <row r="1729" spans="1:9" x14ac:dyDescent="0.25">
      <c r="A1729" vm="1533">
        <f ca="1"/>
        <v>44869</v>
      </c>
      <c r="B1729" vm="3788">
        <f ca="1"/>
        <v>24.95</v>
      </c>
      <c r="C1729" s="6">
        <f t="shared" ca="1" si="133"/>
        <v>0.10008818342151682</v>
      </c>
      <c r="D1729" vm="1533">
        <f ca="1"/>
        <v>44869</v>
      </c>
      <c r="E1729" vm="6584">
        <f ca="1"/>
        <v>156.47</v>
      </c>
      <c r="F1729" s="6">
        <f t="shared" ca="1" si="134"/>
        <v>3.0696265068177242E-2</v>
      </c>
      <c r="G1729" vm="1533">
        <f t="shared" ca="1" si="130"/>
        <v>44869</v>
      </c>
      <c r="H1729" s="28">
        <f t="shared" ca="1" si="131"/>
        <v>0.15945548667476192</v>
      </c>
      <c r="I1729" s="28">
        <f t="shared" ca="1" si="132"/>
        <v>0.1830270504215398</v>
      </c>
    </row>
    <row r="1730" spans="1:9" x14ac:dyDescent="0.25">
      <c r="A1730" vm="1535">
        <f ca="1"/>
        <v>44872</v>
      </c>
      <c r="B1730" vm="5516">
        <f ca="1"/>
        <v>25.15</v>
      </c>
      <c r="C1730" s="6">
        <f t="shared" ca="1" si="133"/>
        <v>8.0160320641282645E-3</v>
      </c>
      <c r="D1730" vm="1535">
        <f ca="1"/>
        <v>44872</v>
      </c>
      <c r="E1730" vm="6585">
        <f ca="1"/>
        <v>155.85</v>
      </c>
      <c r="F1730" s="6">
        <f t="shared" ca="1" si="134"/>
        <v>-3.9624209113567899E-3</v>
      </c>
      <c r="G1730" vm="1535">
        <f t="shared" ca="1" si="130"/>
        <v>44872</v>
      </c>
      <c r="H1730" s="28">
        <f t="shared" ca="1" si="131"/>
        <v>0.16137311517484762</v>
      </c>
      <c r="I1730" s="28">
        <f t="shared" ca="1" si="132"/>
        <v>0.1830270504215398</v>
      </c>
    </row>
    <row r="1731" spans="1:9" x14ac:dyDescent="0.25">
      <c r="A1731" vm="1537">
        <f ca="1"/>
        <v>44873</v>
      </c>
      <c r="B1731" vm="5383">
        <f ca="1"/>
        <v>26.66</v>
      </c>
      <c r="C1731" s="6">
        <f t="shared" ca="1" si="133"/>
        <v>6.0039761431411653E-2</v>
      </c>
      <c r="D1731" vm="1537">
        <f ca="1"/>
        <v>44873</v>
      </c>
      <c r="E1731" vm="6586">
        <f ca="1"/>
        <v>159.44999999999999</v>
      </c>
      <c r="F1731" s="6">
        <f t="shared" ca="1" si="134"/>
        <v>2.3099133782483072E-2</v>
      </c>
      <c r="G1731" vm="1537">
        <f t="shared" ca="1" si="130"/>
        <v>44873</v>
      </c>
      <c r="H1731" s="28">
        <f t="shared" ca="1" si="131"/>
        <v>0.16719974913766072</v>
      </c>
      <c r="I1731" s="28">
        <f t="shared" ca="1" si="132"/>
        <v>0.1830270504215398</v>
      </c>
    </row>
    <row r="1732" spans="1:9" x14ac:dyDescent="0.25">
      <c r="A1732" vm="1539">
        <f ca="1"/>
        <v>44874</v>
      </c>
      <c r="B1732" vm="5350">
        <f ca="1"/>
        <v>26.24</v>
      </c>
      <c r="C1732" s="6">
        <f t="shared" ca="1" si="133"/>
        <v>-1.5753938484621255E-2</v>
      </c>
      <c r="D1732" vm="1539">
        <f ca="1"/>
        <v>44874</v>
      </c>
      <c r="E1732" vm="6587">
        <f ca="1"/>
        <v>158.65</v>
      </c>
      <c r="F1732" s="6">
        <f t="shared" ca="1" si="134"/>
        <v>-5.0172467858261571E-3</v>
      </c>
      <c r="G1732" vm="1539">
        <f t="shared" ca="1" si="130"/>
        <v>44874</v>
      </c>
      <c r="H1732" s="28">
        <f t="shared" ca="1" si="131"/>
        <v>0.16539552473999369</v>
      </c>
      <c r="I1732" s="28">
        <f t="shared" ca="1" si="132"/>
        <v>0.1830270504215398</v>
      </c>
    </row>
    <row r="1733" spans="1:9" x14ac:dyDescent="0.25">
      <c r="A1733" vm="1541">
        <f ca="1"/>
        <v>44875</v>
      </c>
      <c r="B1733" vm="6588">
        <f ca="1"/>
        <v>28.21</v>
      </c>
      <c r="C1733" s="6">
        <f t="shared" ca="1" si="133"/>
        <v>7.507621951219523E-2</v>
      </c>
      <c r="D1733" vm="1541">
        <f ca="1"/>
        <v>44875</v>
      </c>
      <c r="E1733" vm="6589">
        <f ca="1"/>
        <v>163.47999999999999</v>
      </c>
      <c r="F1733" s="6">
        <f t="shared" ca="1" si="134"/>
        <v>3.0444374409076547E-2</v>
      </c>
      <c r="G1733" vm="1541">
        <f t="shared" ca="1" si="130"/>
        <v>44875</v>
      </c>
      <c r="H1733" s="28">
        <f t="shared" ca="1" si="131"/>
        <v>0.17255933447516517</v>
      </c>
      <c r="I1733" s="28">
        <f t="shared" ca="1" si="132"/>
        <v>0.1830270504215398</v>
      </c>
    </row>
    <row r="1734" spans="1:9" x14ac:dyDescent="0.25">
      <c r="A1734" vm="1543">
        <f ca="1"/>
        <v>44876</v>
      </c>
      <c r="B1734" vm="6590">
        <f ca="1"/>
        <v>28.3</v>
      </c>
      <c r="C1734" s="6">
        <f t="shared" ca="1" si="133"/>
        <v>3.1903580290677525E-3</v>
      </c>
      <c r="D1734" vm="1543">
        <f ca="1"/>
        <v>44876</v>
      </c>
      <c r="E1734" vm="6591">
        <f ca="1"/>
        <v>164.56</v>
      </c>
      <c r="F1734" s="6">
        <f t="shared" ca="1" si="134"/>
        <v>6.6063126988011867E-3</v>
      </c>
      <c r="G1734" vm="1543">
        <f t="shared" ref="G1734:G1797" ca="1" si="135">D1734</f>
        <v>44876</v>
      </c>
      <c r="H1734" s="28">
        <f t="shared" ref="H1734:H1797" ca="1" si="136">B1734/E1734</f>
        <v>0.17197374817695674</v>
      </c>
      <c r="I1734" s="28">
        <f t="shared" ref="I1734:I1797" ca="1" si="137">AVERAGE(H$5:H$2457)</f>
        <v>0.1830270504215398</v>
      </c>
    </row>
    <row r="1735" spans="1:9" x14ac:dyDescent="0.25">
      <c r="A1735" vm="1545">
        <f ca="1"/>
        <v>44879</v>
      </c>
      <c r="B1735" vm="5249">
        <f ca="1"/>
        <v>28.12</v>
      </c>
      <c r="C1735" s="6">
        <f t="shared" ref="C1735:C1798" ca="1" si="138">B1735/B1734-1</f>
        <v>-6.3604240282685298E-3</v>
      </c>
      <c r="D1735" vm="1545">
        <f ca="1"/>
        <v>44879</v>
      </c>
      <c r="E1735" vm="6199">
        <f ca="1"/>
        <v>164.92</v>
      </c>
      <c r="F1735" s="6">
        <f t="shared" ref="F1735:F1798" ca="1" si="139">E1735/E1734-1</f>
        <v>2.1876519202721489E-3</v>
      </c>
      <c r="G1735" vm="1545">
        <f t="shared" ca="1" si="135"/>
        <v>44879</v>
      </c>
      <c r="H1735" s="28">
        <f t="shared" ca="1" si="136"/>
        <v>0.17050691244239632</v>
      </c>
      <c r="I1735" s="28">
        <f t="shared" ca="1" si="137"/>
        <v>0.1830270504215398</v>
      </c>
    </row>
    <row r="1736" spans="1:9" x14ac:dyDescent="0.25">
      <c r="A1736" vm="1547">
        <f ca="1"/>
        <v>44880</v>
      </c>
      <c r="B1736" vm="5159">
        <f ca="1"/>
        <v>27.85</v>
      </c>
      <c r="C1736" s="6">
        <f t="shared" ca="1" si="138"/>
        <v>-9.6017069701279656E-3</v>
      </c>
      <c r="D1736" vm="1547">
        <f ca="1"/>
        <v>44880</v>
      </c>
      <c r="E1736" vm="6246">
        <f ca="1"/>
        <v>165.5</v>
      </c>
      <c r="F1736" s="6">
        <f t="shared" ca="1" si="139"/>
        <v>3.5168566577734595E-3</v>
      </c>
      <c r="G1736" vm="1547">
        <f t="shared" ca="1" si="135"/>
        <v>44880</v>
      </c>
      <c r="H1736" s="28">
        <f t="shared" ca="1" si="136"/>
        <v>0.16827794561933535</v>
      </c>
      <c r="I1736" s="28">
        <f t="shared" ca="1" si="137"/>
        <v>0.1830270504215398</v>
      </c>
    </row>
    <row r="1737" spans="1:9" x14ac:dyDescent="0.25">
      <c r="A1737" vm="1549">
        <f ca="1"/>
        <v>44881</v>
      </c>
      <c r="B1737" vm="6592">
        <f ca="1"/>
        <v>27.53</v>
      </c>
      <c r="C1737" s="6">
        <f t="shared" ca="1" si="138"/>
        <v>-1.1490125673249585E-2</v>
      </c>
      <c r="D1737" vm="1549">
        <f ca="1"/>
        <v>44881</v>
      </c>
      <c r="E1737" vm="6593">
        <f ca="1"/>
        <v>165.12</v>
      </c>
      <c r="F1737" s="6">
        <f t="shared" ca="1" si="139"/>
        <v>-2.2960725075528154E-3</v>
      </c>
      <c r="G1737" vm="1549">
        <f t="shared" ca="1" si="135"/>
        <v>44881</v>
      </c>
      <c r="H1737" s="28">
        <f t="shared" ca="1" si="136"/>
        <v>0.16672722868217055</v>
      </c>
      <c r="I1737" s="28">
        <f t="shared" ca="1" si="137"/>
        <v>0.1830270504215398</v>
      </c>
    </row>
    <row r="1738" spans="1:9" x14ac:dyDescent="0.25">
      <c r="A1738" vm="1551">
        <f ca="1"/>
        <v>44882</v>
      </c>
      <c r="B1738" vm="5309">
        <f ca="1"/>
        <v>27.12</v>
      </c>
      <c r="C1738" s="6">
        <f t="shared" ca="1" si="138"/>
        <v>-1.4892844169996367E-2</v>
      </c>
      <c r="D1738" vm="1551">
        <f ca="1"/>
        <v>44882</v>
      </c>
      <c r="E1738" vm="6190">
        <f ca="1"/>
        <v>163.92</v>
      </c>
      <c r="F1738" s="6">
        <f t="shared" ca="1" si="139"/>
        <v>-7.2674418604652402E-3</v>
      </c>
      <c r="G1738" vm="1551">
        <f t="shared" ca="1" si="135"/>
        <v>44882</v>
      </c>
      <c r="H1738" s="28">
        <f t="shared" ca="1" si="136"/>
        <v>0.16544655929721819</v>
      </c>
      <c r="I1738" s="28">
        <f t="shared" ca="1" si="137"/>
        <v>0.1830270504215398</v>
      </c>
    </row>
    <row r="1739" spans="1:9" x14ac:dyDescent="0.25">
      <c r="A1739" vm="1553">
        <f ca="1"/>
        <v>44883</v>
      </c>
      <c r="B1739" vm="6594">
        <f ca="1"/>
        <v>27.37</v>
      </c>
      <c r="C1739" s="6">
        <f t="shared" ca="1" si="138"/>
        <v>9.2182890855456723E-3</v>
      </c>
      <c r="D1739" vm="1553">
        <f ca="1"/>
        <v>44883</v>
      </c>
      <c r="E1739" vm="6595">
        <f ca="1"/>
        <v>162.79</v>
      </c>
      <c r="F1739" s="6">
        <f t="shared" ca="1" si="139"/>
        <v>-6.893606637384031E-3</v>
      </c>
      <c r="G1739" vm="1553">
        <f t="shared" ca="1" si="135"/>
        <v>44883</v>
      </c>
      <c r="H1739" s="28">
        <f t="shared" ca="1" si="136"/>
        <v>0.16813072056023098</v>
      </c>
      <c r="I1739" s="28">
        <f t="shared" ca="1" si="137"/>
        <v>0.1830270504215398</v>
      </c>
    </row>
    <row r="1740" spans="1:9" x14ac:dyDescent="0.25">
      <c r="A1740" vm="1555">
        <f ca="1"/>
        <v>44886</v>
      </c>
      <c r="B1740" vm="3468">
        <f ca="1"/>
        <v>27.18</v>
      </c>
      <c r="C1740" s="6">
        <f t="shared" ca="1" si="138"/>
        <v>-6.9419071976617452E-3</v>
      </c>
      <c r="D1740" vm="1555">
        <f ca="1"/>
        <v>44886</v>
      </c>
      <c r="E1740" vm="6596">
        <f ca="1"/>
        <v>161.88</v>
      </c>
      <c r="F1740" s="6">
        <f t="shared" ca="1" si="139"/>
        <v>-5.5900239572455046E-3</v>
      </c>
      <c r="G1740" vm="1555">
        <f t="shared" ca="1" si="135"/>
        <v>44886</v>
      </c>
      <c r="H1740" s="28">
        <f t="shared" ca="1" si="136"/>
        <v>0.16790214974054857</v>
      </c>
      <c r="I1740" s="28">
        <f t="shared" ca="1" si="137"/>
        <v>0.1830270504215398</v>
      </c>
    </row>
    <row r="1741" spans="1:9" x14ac:dyDescent="0.25">
      <c r="A1741" vm="1557">
        <f ca="1"/>
        <v>44887</v>
      </c>
      <c r="B1741" vm="5448">
        <f ca="1"/>
        <v>28.26</v>
      </c>
      <c r="C1741" s="6">
        <f t="shared" ca="1" si="138"/>
        <v>3.9735099337748325E-2</v>
      </c>
      <c r="D1741" vm="1557">
        <f ca="1"/>
        <v>44887</v>
      </c>
      <c r="E1741" vm="6597">
        <f ca="1"/>
        <v>162.07</v>
      </c>
      <c r="F1741" s="6">
        <f t="shared" ca="1" si="139"/>
        <v>1.1737089201877549E-3</v>
      </c>
      <c r="G1741" vm="1557">
        <f t="shared" ca="1" si="135"/>
        <v>44887</v>
      </c>
      <c r="H1741" s="28">
        <f t="shared" ca="1" si="136"/>
        <v>0.17436909977170359</v>
      </c>
      <c r="I1741" s="28">
        <f t="shared" ca="1" si="137"/>
        <v>0.1830270504215398</v>
      </c>
    </row>
    <row r="1742" spans="1:9" x14ac:dyDescent="0.25">
      <c r="A1742" vm="1559">
        <f ca="1"/>
        <v>44888</v>
      </c>
      <c r="B1742" vm="6598">
        <f ca="1"/>
        <v>28.71</v>
      </c>
      <c r="C1742" s="6">
        <f t="shared" ca="1" si="138"/>
        <v>1.5923566878980777E-2</v>
      </c>
      <c r="D1742" vm="1559">
        <f ca="1"/>
        <v>44888</v>
      </c>
      <c r="E1742" vm="6599">
        <f ca="1"/>
        <v>163.08000000000001</v>
      </c>
      <c r="F1742" s="6">
        <f t="shared" ca="1" si="139"/>
        <v>6.2318751156908991E-3</v>
      </c>
      <c r="G1742" vm="1559">
        <f t="shared" ca="1" si="135"/>
        <v>44888</v>
      </c>
      <c r="H1742" s="28">
        <f t="shared" ca="1" si="136"/>
        <v>0.17604856512141279</v>
      </c>
      <c r="I1742" s="28">
        <f t="shared" ca="1" si="137"/>
        <v>0.1830270504215398</v>
      </c>
    </row>
    <row r="1743" spans="1:9" x14ac:dyDescent="0.25">
      <c r="A1743" vm="1561">
        <f ca="1"/>
        <v>44890</v>
      </c>
      <c r="B1743" vm="6457">
        <f ca="1"/>
        <v>28.44</v>
      </c>
      <c r="C1743" s="6">
        <f t="shared" ca="1" si="138"/>
        <v>-9.4043887147334804E-3</v>
      </c>
      <c r="D1743" vm="1561">
        <f ca="1"/>
        <v>44890</v>
      </c>
      <c r="E1743" vm="5983">
        <f ca="1"/>
        <v>163.22</v>
      </c>
      <c r="F1743" s="6">
        <f t="shared" ca="1" si="139"/>
        <v>8.5847436840813529E-4</v>
      </c>
      <c r="G1743" vm="1561">
        <f t="shared" ca="1" si="135"/>
        <v>44890</v>
      </c>
      <c r="H1743" s="28">
        <f t="shared" ca="1" si="136"/>
        <v>0.17424335253032716</v>
      </c>
      <c r="I1743" s="28">
        <f t="shared" ca="1" si="137"/>
        <v>0.1830270504215398</v>
      </c>
    </row>
    <row r="1744" spans="1:9" x14ac:dyDescent="0.25">
      <c r="A1744" vm="1563">
        <f ca="1"/>
        <v>44893</v>
      </c>
      <c r="B1744" vm="5341">
        <f ca="1"/>
        <v>27.3</v>
      </c>
      <c r="C1744" s="6">
        <f t="shared" ca="1" si="138"/>
        <v>-4.0084388185654074E-2</v>
      </c>
      <c r="D1744" vm="1563">
        <f ca="1"/>
        <v>44893</v>
      </c>
      <c r="E1744" vm="6600">
        <f ca="1"/>
        <v>161.93</v>
      </c>
      <c r="F1744" s="6">
        <f t="shared" ca="1" si="139"/>
        <v>-7.9034432054895243E-3</v>
      </c>
      <c r="G1744" vm="1563">
        <f t="shared" ca="1" si="135"/>
        <v>44893</v>
      </c>
      <c r="H1744" s="28">
        <f t="shared" ca="1" si="136"/>
        <v>0.16859136663990612</v>
      </c>
      <c r="I1744" s="28">
        <f t="shared" ca="1" si="137"/>
        <v>0.1830270504215398</v>
      </c>
    </row>
    <row r="1745" spans="1:9" x14ac:dyDescent="0.25">
      <c r="A1745" vm="1564">
        <f ca="1"/>
        <v>44894</v>
      </c>
      <c r="B1745" vm="5141">
        <f ca="1"/>
        <v>28.15</v>
      </c>
      <c r="C1745" s="6">
        <f t="shared" ca="1" si="138"/>
        <v>3.1135531135531025E-2</v>
      </c>
      <c r="D1745" vm="1564">
        <f ca="1"/>
        <v>44894</v>
      </c>
      <c r="E1745" vm="6601">
        <f ca="1"/>
        <v>162.72999999999999</v>
      </c>
      <c r="F1745" s="6">
        <f t="shared" ca="1" si="139"/>
        <v>4.9404063484219662E-3</v>
      </c>
      <c r="G1745" vm="1564">
        <f t="shared" ca="1" si="135"/>
        <v>44894</v>
      </c>
      <c r="H1745" s="28">
        <f t="shared" ca="1" si="136"/>
        <v>0.17298592761015177</v>
      </c>
      <c r="I1745" s="28">
        <f t="shared" ca="1" si="137"/>
        <v>0.1830270504215398</v>
      </c>
    </row>
    <row r="1746" spans="1:9" x14ac:dyDescent="0.25">
      <c r="A1746" vm="1566">
        <f ca="1"/>
        <v>44895</v>
      </c>
      <c r="B1746" vm="3352">
        <f ca="1"/>
        <v>29.05</v>
      </c>
      <c r="C1746" s="6">
        <f t="shared" ca="1" si="138"/>
        <v>3.1971580817051537E-2</v>
      </c>
      <c r="D1746" vm="1566">
        <f ca="1"/>
        <v>44895</v>
      </c>
      <c r="E1746" vm="6602">
        <f ca="1"/>
        <v>164.81</v>
      </c>
      <c r="F1746" s="6">
        <f t="shared" ca="1" si="139"/>
        <v>1.27819086830947E-2</v>
      </c>
      <c r="G1746" vm="1566">
        <f t="shared" ca="1" si="135"/>
        <v>44895</v>
      </c>
      <c r="H1746" s="28">
        <f t="shared" ca="1" si="136"/>
        <v>0.17626357623930586</v>
      </c>
      <c r="I1746" s="28">
        <f t="shared" ca="1" si="137"/>
        <v>0.1830270504215398</v>
      </c>
    </row>
    <row r="1747" spans="1:9" x14ac:dyDescent="0.25">
      <c r="A1747" vm="1568">
        <f ca="1"/>
        <v>44896</v>
      </c>
      <c r="B1747" vm="6603">
        <f ca="1"/>
        <v>30.04</v>
      </c>
      <c r="C1747" s="6">
        <f t="shared" ca="1" si="138"/>
        <v>3.407917383821002E-2</v>
      </c>
      <c r="D1747" vm="1568">
        <f ca="1"/>
        <v>44896</v>
      </c>
      <c r="E1747" vm="6604">
        <f ca="1"/>
        <v>167.84</v>
      </c>
      <c r="F1747" s="6">
        <f t="shared" ca="1" si="139"/>
        <v>1.8384806747163474E-2</v>
      </c>
      <c r="G1747" vm="1568">
        <f t="shared" ca="1" si="135"/>
        <v>44896</v>
      </c>
      <c r="H1747" s="28">
        <f t="shared" ca="1" si="136"/>
        <v>0.17897998093422307</v>
      </c>
      <c r="I1747" s="28">
        <f t="shared" ca="1" si="137"/>
        <v>0.1830270504215398</v>
      </c>
    </row>
    <row r="1748" spans="1:9" x14ac:dyDescent="0.25">
      <c r="A1748" vm="1570">
        <f ca="1"/>
        <v>44897</v>
      </c>
      <c r="B1748" vm="6605">
        <f ca="1"/>
        <v>29.92</v>
      </c>
      <c r="C1748" s="6">
        <f t="shared" ca="1" si="138"/>
        <v>-3.9946737683088651E-3</v>
      </c>
      <c r="D1748" vm="1570">
        <f ca="1"/>
        <v>44897</v>
      </c>
      <c r="E1748" vm="6606">
        <f ca="1"/>
        <v>167.26</v>
      </c>
      <c r="F1748" s="6">
        <f t="shared" ca="1" si="139"/>
        <v>-3.4556720686368392E-3</v>
      </c>
      <c r="G1748" vm="1570">
        <f t="shared" ca="1" si="135"/>
        <v>44897</v>
      </c>
      <c r="H1748" s="28">
        <f t="shared" ca="1" si="136"/>
        <v>0.17888317589381802</v>
      </c>
      <c r="I1748" s="28">
        <f t="shared" ca="1" si="137"/>
        <v>0.1830270504215398</v>
      </c>
    </row>
    <row r="1749" spans="1:9" x14ac:dyDescent="0.25">
      <c r="A1749" vm="1572">
        <f ca="1"/>
        <v>44900</v>
      </c>
      <c r="B1749" vm="5457">
        <f ca="1"/>
        <v>28.84</v>
      </c>
      <c r="C1749" s="6">
        <f t="shared" ca="1" si="138"/>
        <v>-3.6096256684492012E-2</v>
      </c>
      <c r="D1749" vm="1572">
        <f ca="1"/>
        <v>44900</v>
      </c>
      <c r="E1749" vm="6607">
        <f ca="1"/>
        <v>164.39</v>
      </c>
      <c r="F1749" s="6">
        <f t="shared" ca="1" si="139"/>
        <v>-1.7158914265215874E-2</v>
      </c>
      <c r="G1749" vm="1572">
        <f t="shared" ca="1" si="135"/>
        <v>44900</v>
      </c>
      <c r="H1749" s="28">
        <f t="shared" ca="1" si="136"/>
        <v>0.17543646207190219</v>
      </c>
      <c r="I1749" s="28">
        <f t="shared" ca="1" si="137"/>
        <v>0.1830270504215398</v>
      </c>
    </row>
    <row r="1750" spans="1:9" x14ac:dyDescent="0.25">
      <c r="A1750" vm="1574">
        <f ca="1"/>
        <v>44901</v>
      </c>
      <c r="B1750" vm="5197">
        <f ca="1"/>
        <v>28.85</v>
      </c>
      <c r="C1750" s="6">
        <f t="shared" ca="1" si="138"/>
        <v>3.4674063800288479E-4</v>
      </c>
      <c r="D1750" vm="1574">
        <f ca="1"/>
        <v>44901</v>
      </c>
      <c r="E1750" vm="6608">
        <f ca="1"/>
        <v>164.84</v>
      </c>
      <c r="F1750" s="6">
        <f t="shared" ca="1" si="139"/>
        <v>2.7373927854492663E-3</v>
      </c>
      <c r="G1750" vm="1574">
        <f t="shared" ca="1" si="135"/>
        <v>44901</v>
      </c>
      <c r="H1750" s="28">
        <f t="shared" ca="1" si="136"/>
        <v>0.17501819946614899</v>
      </c>
      <c r="I1750" s="28">
        <f t="shared" ca="1" si="137"/>
        <v>0.1830270504215398</v>
      </c>
    </row>
    <row r="1751" spans="1:9" x14ac:dyDescent="0.25">
      <c r="A1751" vm="1576">
        <f ca="1"/>
        <v>44902</v>
      </c>
      <c r="B1751" vm="5500">
        <f ca="1"/>
        <v>29.41</v>
      </c>
      <c r="C1751" s="6">
        <f t="shared" ca="1" si="138"/>
        <v>1.9410745233968685E-2</v>
      </c>
      <c r="D1751" vm="1576">
        <f ca="1"/>
        <v>44902</v>
      </c>
      <c r="E1751" vm="5932">
        <f ca="1"/>
        <v>166.33</v>
      </c>
      <c r="F1751" s="6">
        <f t="shared" ca="1" si="139"/>
        <v>9.0390681873331324E-3</v>
      </c>
      <c r="G1751" vm="1576">
        <f t="shared" ca="1" si="135"/>
        <v>44902</v>
      </c>
      <c r="H1751" s="28">
        <f t="shared" ca="1" si="136"/>
        <v>0.17681717068478325</v>
      </c>
      <c r="I1751" s="28">
        <f t="shared" ca="1" si="137"/>
        <v>0.1830270504215398</v>
      </c>
    </row>
    <row r="1752" spans="1:9" x14ac:dyDescent="0.25">
      <c r="A1752" vm="1578">
        <f ca="1"/>
        <v>44903</v>
      </c>
      <c r="B1752" vm="5500">
        <f ca="1"/>
        <v>29.41</v>
      </c>
      <c r="C1752" s="6">
        <f t="shared" ca="1" si="138"/>
        <v>0</v>
      </c>
      <c r="D1752" vm="1578">
        <f ca="1"/>
        <v>44903</v>
      </c>
      <c r="E1752" vm="6609">
        <f ca="1"/>
        <v>166.47</v>
      </c>
      <c r="F1752" s="6">
        <f t="shared" ca="1" si="139"/>
        <v>8.4170023447360798E-4</v>
      </c>
      <c r="G1752" vm="1578">
        <f t="shared" ca="1" si="135"/>
        <v>44903</v>
      </c>
      <c r="H1752" s="28">
        <f t="shared" ca="1" si="136"/>
        <v>0.17666846879317594</v>
      </c>
      <c r="I1752" s="28">
        <f t="shared" ca="1" si="137"/>
        <v>0.1830270504215398</v>
      </c>
    </row>
    <row r="1753" spans="1:9" x14ac:dyDescent="0.25">
      <c r="A1753" vm="1580">
        <f ca="1"/>
        <v>44904</v>
      </c>
      <c r="B1753" vm="6610">
        <f ca="1"/>
        <v>29.07</v>
      </c>
      <c r="C1753" s="6">
        <f t="shared" ca="1" si="138"/>
        <v>-1.1560693641618491E-2</v>
      </c>
      <c r="D1753" vm="1580">
        <f ca="1"/>
        <v>44904</v>
      </c>
      <c r="E1753" vm="6611">
        <f ca="1"/>
        <v>167.06</v>
      </c>
      <c r="F1753" s="6">
        <f t="shared" ca="1" si="139"/>
        <v>3.5441821349191382E-3</v>
      </c>
      <c r="G1753" vm="1580">
        <f t="shared" ca="1" si="135"/>
        <v>44904</v>
      </c>
      <c r="H1753" s="28">
        <f t="shared" ca="1" si="136"/>
        <v>0.17400933796240872</v>
      </c>
      <c r="I1753" s="28">
        <f t="shared" ca="1" si="137"/>
        <v>0.1830270504215398</v>
      </c>
    </row>
    <row r="1754" spans="1:9" x14ac:dyDescent="0.25">
      <c r="A1754" vm="1582">
        <f ca="1"/>
        <v>44907</v>
      </c>
      <c r="B1754" vm="6612">
        <f ca="1"/>
        <v>28.94</v>
      </c>
      <c r="C1754" s="6">
        <f t="shared" ca="1" si="138"/>
        <v>-4.4719642242861957E-3</v>
      </c>
      <c r="D1754" vm="1582">
        <f ca="1"/>
        <v>44907</v>
      </c>
      <c r="E1754" vm="6613">
        <f ca="1"/>
        <v>165.68</v>
      </c>
      <c r="F1754" s="6">
        <f t="shared" ca="1" si="139"/>
        <v>-8.2605052077098229E-3</v>
      </c>
      <c r="G1754" vm="1582">
        <f t="shared" ca="1" si="135"/>
        <v>44907</v>
      </c>
      <c r="H1754" s="28">
        <f t="shared" ca="1" si="136"/>
        <v>0.17467407049734429</v>
      </c>
      <c r="I1754" s="28">
        <f t="shared" ca="1" si="137"/>
        <v>0.1830270504215398</v>
      </c>
    </row>
    <row r="1755" spans="1:9" x14ac:dyDescent="0.25">
      <c r="A1755" vm="1584">
        <f ca="1"/>
        <v>44908</v>
      </c>
      <c r="B1755" vm="6183">
        <f ca="1"/>
        <v>29.78</v>
      </c>
      <c r="C1755" s="6">
        <f t="shared" ca="1" si="138"/>
        <v>2.9025570145127855E-2</v>
      </c>
      <c r="D1755" vm="1584">
        <f ca="1"/>
        <v>44908</v>
      </c>
      <c r="E1755" vm="6614">
        <f ca="1"/>
        <v>168.51</v>
      </c>
      <c r="F1755" s="6">
        <f t="shared" ca="1" si="139"/>
        <v>1.7081120231771996E-2</v>
      </c>
      <c r="G1755" vm="1584">
        <f t="shared" ca="1" si="135"/>
        <v>44908</v>
      </c>
      <c r="H1755" s="28">
        <f t="shared" ca="1" si="136"/>
        <v>0.1767254168892054</v>
      </c>
      <c r="I1755" s="28">
        <f t="shared" ca="1" si="137"/>
        <v>0.1830270504215398</v>
      </c>
    </row>
    <row r="1756" spans="1:9" x14ac:dyDescent="0.25">
      <c r="A1756" vm="1586">
        <f ca="1"/>
        <v>44909</v>
      </c>
      <c r="B1756" vm="6615">
        <f ca="1"/>
        <v>29.63</v>
      </c>
      <c r="C1756" s="6">
        <f t="shared" ca="1" si="138"/>
        <v>-5.0369375419745399E-3</v>
      </c>
      <c r="D1756" vm="1586">
        <f ca="1"/>
        <v>44909</v>
      </c>
      <c r="E1756" vm="6616">
        <f ca="1"/>
        <v>168.1</v>
      </c>
      <c r="F1756" s="6">
        <f t="shared" ca="1" si="139"/>
        <v>-2.4330900243308973E-3</v>
      </c>
      <c r="G1756" vm="1586">
        <f t="shared" ca="1" si="135"/>
        <v>44909</v>
      </c>
      <c r="H1756" s="28">
        <f t="shared" ca="1" si="136"/>
        <v>0.17626412849494349</v>
      </c>
      <c r="I1756" s="28">
        <f t="shared" ca="1" si="137"/>
        <v>0.1830270504215398</v>
      </c>
    </row>
    <row r="1757" spans="1:9" x14ac:dyDescent="0.25">
      <c r="A1757" vm="1588">
        <f ca="1"/>
        <v>44910</v>
      </c>
      <c r="B1757" vm="5479">
        <f ca="1"/>
        <v>28.32</v>
      </c>
      <c r="C1757" s="6">
        <f t="shared" ca="1" si="138"/>
        <v>-4.4211947350658032E-2</v>
      </c>
      <c r="D1757" vm="1588">
        <f ca="1"/>
        <v>44910</v>
      </c>
      <c r="E1757" vm="5993">
        <f ca="1"/>
        <v>165.35</v>
      </c>
      <c r="F1757" s="6">
        <f t="shared" ca="1" si="139"/>
        <v>-1.6359309934562805E-2</v>
      </c>
      <c r="G1757" vm="1588">
        <f t="shared" ca="1" si="135"/>
        <v>44910</v>
      </c>
      <c r="H1757" s="28">
        <f t="shared" ca="1" si="136"/>
        <v>0.17127305715149682</v>
      </c>
      <c r="I1757" s="28">
        <f t="shared" ca="1" si="137"/>
        <v>0.1830270504215398</v>
      </c>
    </row>
    <row r="1758" spans="1:9" x14ac:dyDescent="0.25">
      <c r="A1758" vm="1589">
        <f ca="1"/>
        <v>44911</v>
      </c>
      <c r="B1758" vm="5164">
        <f ca="1"/>
        <v>28.6</v>
      </c>
      <c r="C1758" s="6">
        <f t="shared" ca="1" si="138"/>
        <v>9.8870056497175618E-3</v>
      </c>
      <c r="D1758" vm="1589">
        <f ca="1"/>
        <v>44911</v>
      </c>
      <c r="E1758" vm="6617">
        <f ca="1"/>
        <v>166.79</v>
      </c>
      <c r="F1758" s="6">
        <f t="shared" ca="1" si="139"/>
        <v>8.7087995161778675E-3</v>
      </c>
      <c r="G1758" vm="1589">
        <f t="shared" ca="1" si="135"/>
        <v>44911</v>
      </c>
      <c r="H1758" s="28">
        <f t="shared" ca="1" si="136"/>
        <v>0.17147310989867501</v>
      </c>
      <c r="I1758" s="28">
        <f t="shared" ca="1" si="137"/>
        <v>0.1830270504215398</v>
      </c>
    </row>
    <row r="1759" spans="1:9" x14ac:dyDescent="0.25">
      <c r="A1759" vm="1591">
        <f ca="1"/>
        <v>44914</v>
      </c>
      <c r="B1759" vm="5405">
        <f ca="1"/>
        <v>27.66</v>
      </c>
      <c r="C1759" s="6">
        <f t="shared" ca="1" si="138"/>
        <v>-3.2867132867132942E-2</v>
      </c>
      <c r="D1759" vm="1591">
        <f ca="1"/>
        <v>44914</v>
      </c>
      <c r="E1759" vm="5934">
        <f ca="1"/>
        <v>166.32</v>
      </c>
      <c r="F1759" s="6">
        <f t="shared" ca="1" si="139"/>
        <v>-2.8179147430901219E-3</v>
      </c>
      <c r="G1759" vm="1591">
        <f t="shared" ca="1" si="135"/>
        <v>44914</v>
      </c>
      <c r="H1759" s="28">
        <f t="shared" ca="1" si="136"/>
        <v>0.16630591630591632</v>
      </c>
      <c r="I1759" s="28">
        <f t="shared" ca="1" si="137"/>
        <v>0.1830270504215398</v>
      </c>
    </row>
    <row r="1760" spans="1:9" x14ac:dyDescent="0.25">
      <c r="A1760" vm="1593">
        <f ca="1"/>
        <v>44915</v>
      </c>
      <c r="B1760" vm="6618">
        <f ca="1"/>
        <v>28.74</v>
      </c>
      <c r="C1760" s="6">
        <f t="shared" ca="1" si="138"/>
        <v>3.9045553145336198E-2</v>
      </c>
      <c r="D1760" vm="1593">
        <f ca="1"/>
        <v>44915</v>
      </c>
      <c r="E1760" vm="6619">
        <f ca="1"/>
        <v>169.08</v>
      </c>
      <c r="F1760" s="6">
        <f t="shared" ca="1" si="139"/>
        <v>1.6594516594516717E-2</v>
      </c>
      <c r="G1760" vm="1593">
        <f t="shared" ca="1" si="135"/>
        <v>44915</v>
      </c>
      <c r="H1760" s="28">
        <f t="shared" ca="1" si="136"/>
        <v>0.16997870830376152</v>
      </c>
      <c r="I1760" s="28">
        <f t="shared" ca="1" si="137"/>
        <v>0.1830270504215398</v>
      </c>
    </row>
    <row r="1761" spans="1:9" x14ac:dyDescent="0.25">
      <c r="A1761" vm="1595">
        <f ca="1"/>
        <v>44916</v>
      </c>
      <c r="B1761" vm="5427">
        <f ca="1"/>
        <v>29.08</v>
      </c>
      <c r="C1761" s="6">
        <f t="shared" ca="1" si="138"/>
        <v>1.1830201809325036E-2</v>
      </c>
      <c r="D1761" vm="1595">
        <f ca="1"/>
        <v>44916</v>
      </c>
      <c r="E1761" vm="6620">
        <f ca="1"/>
        <v>168.8</v>
      </c>
      <c r="F1761" s="6">
        <f t="shared" ca="1" si="139"/>
        <v>-1.6560208185474323E-3</v>
      </c>
      <c r="G1761" vm="1595">
        <f t="shared" ca="1" si="135"/>
        <v>44916</v>
      </c>
      <c r="H1761" s="28">
        <f t="shared" ca="1" si="136"/>
        <v>0.17227488151658765</v>
      </c>
      <c r="I1761" s="28">
        <f t="shared" ca="1" si="137"/>
        <v>0.1830270504215398</v>
      </c>
    </row>
    <row r="1762" spans="1:9" x14ac:dyDescent="0.25">
      <c r="A1762" vm="1597">
        <f ca="1"/>
        <v>44917</v>
      </c>
      <c r="B1762" vm="6621">
        <f ca="1"/>
        <v>28.76</v>
      </c>
      <c r="C1762" s="6">
        <f t="shared" ca="1" si="138"/>
        <v>-1.1004126547455195E-2</v>
      </c>
      <c r="D1762" vm="1597">
        <f ca="1"/>
        <v>44917</v>
      </c>
      <c r="E1762" vm="6622">
        <f ca="1"/>
        <v>166.76</v>
      </c>
      <c r="F1762" s="6">
        <f t="shared" ca="1" si="139"/>
        <v>-1.2085308056872135E-2</v>
      </c>
      <c r="G1762" vm="1597">
        <f t="shared" ca="1" si="135"/>
        <v>44917</v>
      </c>
      <c r="H1762" s="28">
        <f t="shared" ca="1" si="136"/>
        <v>0.17246342048452867</v>
      </c>
      <c r="I1762" s="28">
        <f t="shared" ca="1" si="137"/>
        <v>0.1830270504215398</v>
      </c>
    </row>
    <row r="1763" spans="1:9" x14ac:dyDescent="0.25">
      <c r="A1763" vm="1599">
        <f ca="1"/>
        <v>44918</v>
      </c>
      <c r="B1763" vm="3391">
        <f ca="1"/>
        <v>28.87</v>
      </c>
      <c r="C1763" s="6">
        <f t="shared" ca="1" si="138"/>
        <v>3.8247566063978056E-3</v>
      </c>
      <c r="D1763" vm="1599">
        <f ca="1"/>
        <v>44918</v>
      </c>
      <c r="E1763" vm="6606">
        <f ca="1"/>
        <v>167.26</v>
      </c>
      <c r="F1763" s="6">
        <f t="shared" ca="1" si="139"/>
        <v>2.9983209402735245E-3</v>
      </c>
      <c r="G1763" vm="1599">
        <f t="shared" ca="1" si="135"/>
        <v>44918</v>
      </c>
      <c r="H1763" s="28">
        <f t="shared" ca="1" si="136"/>
        <v>0.1726055243333732</v>
      </c>
      <c r="I1763" s="28">
        <f t="shared" ca="1" si="137"/>
        <v>0.1830270504215398</v>
      </c>
    </row>
    <row r="1764" spans="1:9" x14ac:dyDescent="0.25">
      <c r="A1764" vm="1601">
        <f ca="1"/>
        <v>44922</v>
      </c>
      <c r="B1764" vm="6623">
        <f ca="1"/>
        <v>29.6</v>
      </c>
      <c r="C1764" s="6">
        <f t="shared" ca="1" si="138"/>
        <v>2.5285763768617908E-2</v>
      </c>
      <c r="D1764" vm="1601">
        <f ca="1"/>
        <v>44922</v>
      </c>
      <c r="E1764" vm="6624">
        <f ca="1"/>
        <v>168.67</v>
      </c>
      <c r="F1764" s="6">
        <f t="shared" ca="1" si="139"/>
        <v>8.4299892383115083E-3</v>
      </c>
      <c r="G1764" vm="1601">
        <f t="shared" ca="1" si="135"/>
        <v>44922</v>
      </c>
      <c r="H1764" s="28">
        <f t="shared" ca="1" si="136"/>
        <v>0.17549060295251084</v>
      </c>
      <c r="I1764" s="28">
        <f t="shared" ca="1" si="137"/>
        <v>0.1830270504215398</v>
      </c>
    </row>
    <row r="1765" spans="1:9" x14ac:dyDescent="0.25">
      <c r="A1765" vm="1603">
        <f ca="1"/>
        <v>44923</v>
      </c>
      <c r="B1765" vm="3486">
        <f ca="1"/>
        <v>28.68</v>
      </c>
      <c r="C1765" s="6">
        <f t="shared" ca="1" si="138"/>
        <v>-3.1081081081081097E-2</v>
      </c>
      <c r="D1765" vm="1603">
        <f ca="1"/>
        <v>44923</v>
      </c>
      <c r="E1765" vm="6625">
        <f ca="1"/>
        <v>167.91</v>
      </c>
      <c r="F1765" s="6">
        <f t="shared" ca="1" si="139"/>
        <v>-4.505839805537426E-3</v>
      </c>
      <c r="G1765" vm="1603">
        <f t="shared" ca="1" si="135"/>
        <v>44923</v>
      </c>
      <c r="H1765" s="28">
        <f t="shared" ca="1" si="136"/>
        <v>0.17080578881543684</v>
      </c>
      <c r="I1765" s="28">
        <f t="shared" ca="1" si="137"/>
        <v>0.1830270504215398</v>
      </c>
    </row>
    <row r="1766" spans="1:9" x14ac:dyDescent="0.25">
      <c r="A1766" vm="1605">
        <f ca="1"/>
        <v>44924</v>
      </c>
      <c r="B1766" vm="6626">
        <f ca="1"/>
        <v>28.82</v>
      </c>
      <c r="C1766" s="6">
        <f t="shared" ca="1" si="138"/>
        <v>4.8814504881451448E-3</v>
      </c>
      <c r="D1766" vm="1605">
        <f ca="1"/>
        <v>44924</v>
      </c>
      <c r="E1766" vm="6627">
        <f ca="1"/>
        <v>168.85</v>
      </c>
      <c r="F1766" s="6">
        <f t="shared" ca="1" si="139"/>
        <v>5.5982371508545015E-3</v>
      </c>
      <c r="G1766" vm="1605">
        <f t="shared" ca="1" si="135"/>
        <v>44924</v>
      </c>
      <c r="H1766" s="28">
        <f t="shared" ca="1" si="136"/>
        <v>0.17068403908794788</v>
      </c>
      <c r="I1766" s="28">
        <f t="shared" ca="1" si="137"/>
        <v>0.1830270504215398</v>
      </c>
    </row>
    <row r="1767" spans="1:9" x14ac:dyDescent="0.25">
      <c r="A1767" vm="1607">
        <f ca="1"/>
        <v>44925</v>
      </c>
      <c r="B1767" vm="5424">
        <f ca="1"/>
        <v>28.66</v>
      </c>
      <c r="C1767" s="6">
        <f t="shared" ca="1" si="138"/>
        <v>-5.5517002081887368E-3</v>
      </c>
      <c r="D1767" vm="1607">
        <f ca="1"/>
        <v>44925</v>
      </c>
      <c r="E1767" vm="6628">
        <f ca="1"/>
        <v>169.64</v>
      </c>
      <c r="F1767" s="6">
        <f t="shared" ca="1" si="139"/>
        <v>4.6787089132365178E-3</v>
      </c>
      <c r="G1767" vm="1607">
        <f t="shared" ca="1" si="135"/>
        <v>44925</v>
      </c>
      <c r="H1767" s="28">
        <f t="shared" ca="1" si="136"/>
        <v>0.16894600330110823</v>
      </c>
      <c r="I1767" s="28">
        <f t="shared" ca="1" si="137"/>
        <v>0.1830270504215398</v>
      </c>
    </row>
    <row r="1768" spans="1:9" x14ac:dyDescent="0.25">
      <c r="A1768" vm="1609">
        <f ca="1"/>
        <v>44929</v>
      </c>
      <c r="B1768" vm="5216">
        <f ca="1"/>
        <v>29.66</v>
      </c>
      <c r="C1768" s="6">
        <f t="shared" ca="1" si="138"/>
        <v>3.4891835310537411E-2</v>
      </c>
      <c r="D1768" vm="1609">
        <f ca="1"/>
        <v>44929</v>
      </c>
      <c r="E1768" vm="6153">
        <f ca="1"/>
        <v>171.06</v>
      </c>
      <c r="F1768" s="6">
        <f t="shared" ca="1" si="139"/>
        <v>8.37066729544933E-3</v>
      </c>
      <c r="G1768" vm="1609">
        <f t="shared" ca="1" si="135"/>
        <v>44929</v>
      </c>
      <c r="H1768" s="28">
        <f t="shared" ca="1" si="136"/>
        <v>0.17338945399275107</v>
      </c>
      <c r="I1768" s="28">
        <f t="shared" ca="1" si="137"/>
        <v>0.1830270504215398</v>
      </c>
    </row>
    <row r="1769" spans="1:9" x14ac:dyDescent="0.25">
      <c r="A1769" vm="1611">
        <f ca="1"/>
        <v>44930</v>
      </c>
      <c r="B1769" vm="5541">
        <f ca="1"/>
        <v>30.92</v>
      </c>
      <c r="C1769" s="6">
        <f t="shared" ca="1" si="138"/>
        <v>4.2481456507080351E-2</v>
      </c>
      <c r="D1769" vm="1611">
        <f ca="1"/>
        <v>44930</v>
      </c>
      <c r="E1769" vm="6629">
        <f ca="1"/>
        <v>172.67</v>
      </c>
      <c r="F1769" s="6">
        <f t="shared" ca="1" si="139"/>
        <v>9.4119022565180011E-3</v>
      </c>
      <c r="G1769" vm="1611">
        <f t="shared" ca="1" si="135"/>
        <v>44930</v>
      </c>
      <c r="H1769" s="28">
        <f t="shared" ca="1" si="136"/>
        <v>0.1790699021254416</v>
      </c>
      <c r="I1769" s="28">
        <f t="shared" ca="1" si="137"/>
        <v>0.1830270504215398</v>
      </c>
    </row>
    <row r="1770" spans="1:9" x14ac:dyDescent="0.25">
      <c r="A1770" vm="1613">
        <f ca="1"/>
        <v>44931</v>
      </c>
      <c r="B1770" vm="5486">
        <f ca="1"/>
        <v>30.65</v>
      </c>
      <c r="C1770" s="6">
        <f t="shared" ca="1" si="138"/>
        <v>-8.7322121604140879E-3</v>
      </c>
      <c r="D1770" vm="1613">
        <f ca="1"/>
        <v>44931</v>
      </c>
      <c r="E1770" vm="6630">
        <f ca="1"/>
        <v>170.52</v>
      </c>
      <c r="F1770" s="6">
        <f t="shared" ca="1" si="139"/>
        <v>-1.2451497075345874E-2</v>
      </c>
      <c r="G1770" vm="1613">
        <f t="shared" ca="1" si="135"/>
        <v>44931</v>
      </c>
      <c r="H1770" s="28">
        <f t="shared" ca="1" si="136"/>
        <v>0.1797443115177105</v>
      </c>
      <c r="I1770" s="28">
        <f t="shared" ca="1" si="137"/>
        <v>0.1830270504215398</v>
      </c>
    </row>
    <row r="1771" spans="1:9" x14ac:dyDescent="0.25">
      <c r="A1771" vm="1615">
        <f ca="1"/>
        <v>44932</v>
      </c>
      <c r="B1771" vm="6631">
        <f ca="1"/>
        <v>31.56</v>
      </c>
      <c r="C1771" s="6">
        <f t="shared" ca="1" si="138"/>
        <v>2.9690048939641223E-2</v>
      </c>
      <c r="D1771" vm="1615">
        <f ca="1"/>
        <v>44932</v>
      </c>
      <c r="E1771" vm="6632">
        <f ca="1"/>
        <v>173.71</v>
      </c>
      <c r="F1771" s="6">
        <f t="shared" ca="1" si="139"/>
        <v>1.8707482993197244E-2</v>
      </c>
      <c r="G1771" vm="1615">
        <f t="shared" ca="1" si="135"/>
        <v>44932</v>
      </c>
      <c r="H1771" s="28">
        <f t="shared" ca="1" si="136"/>
        <v>0.18168211386794081</v>
      </c>
      <c r="I1771" s="28">
        <f t="shared" ca="1" si="137"/>
        <v>0.1830270504215398</v>
      </c>
    </row>
    <row r="1772" spans="1:9" x14ac:dyDescent="0.25">
      <c r="A1772" vm="1617">
        <f ca="1"/>
        <v>44935</v>
      </c>
      <c r="B1772" vm="6633">
        <f ca="1"/>
        <v>31.26</v>
      </c>
      <c r="C1772" s="6">
        <f t="shared" ca="1" si="138"/>
        <v>-9.5057034220531467E-3</v>
      </c>
      <c r="D1772" vm="1617">
        <f ca="1"/>
        <v>44935</v>
      </c>
      <c r="E1772" vm="6634">
        <f ca="1"/>
        <v>174.1</v>
      </c>
      <c r="F1772" s="6">
        <f t="shared" ca="1" si="139"/>
        <v>2.2451211789764614E-3</v>
      </c>
      <c r="G1772" vm="1617">
        <f t="shared" ca="1" si="135"/>
        <v>44935</v>
      </c>
      <c r="H1772" s="28">
        <f t="shared" ca="1" si="136"/>
        <v>0.17955198161975877</v>
      </c>
      <c r="I1772" s="28">
        <f t="shared" ca="1" si="137"/>
        <v>0.1830270504215398</v>
      </c>
    </row>
    <row r="1773" spans="1:9" x14ac:dyDescent="0.25">
      <c r="A1773" vm="1619">
        <f ca="1"/>
        <v>44936</v>
      </c>
      <c r="B1773" vm="6635">
        <f ca="1"/>
        <v>31.84</v>
      </c>
      <c r="C1773" s="6">
        <f t="shared" ca="1" si="138"/>
        <v>1.8554062699935869E-2</v>
      </c>
      <c r="D1773" vm="1619">
        <f ca="1"/>
        <v>44936</v>
      </c>
      <c r="E1773" vm="6318">
        <f ca="1"/>
        <v>174.74</v>
      </c>
      <c r="F1773" s="6">
        <f t="shared" ca="1" si="139"/>
        <v>3.676048248133279E-3</v>
      </c>
      <c r="G1773" vm="1619">
        <f t="shared" ca="1" si="135"/>
        <v>44936</v>
      </c>
      <c r="H1773" s="28">
        <f t="shared" ca="1" si="136"/>
        <v>0.18221357445347372</v>
      </c>
      <c r="I1773" s="28">
        <f t="shared" ca="1" si="137"/>
        <v>0.1830270504215398</v>
      </c>
    </row>
    <row r="1774" spans="1:9" x14ac:dyDescent="0.25">
      <c r="A1774" vm="1621">
        <f ca="1"/>
        <v>44937</v>
      </c>
      <c r="B1774" vm="6636">
        <f ca="1"/>
        <v>31.57</v>
      </c>
      <c r="C1774" s="6">
        <f t="shared" ca="1" si="138"/>
        <v>-8.4798994974873976E-3</v>
      </c>
      <c r="D1774" vm="1621">
        <f ca="1"/>
        <v>44937</v>
      </c>
      <c r="E1774" vm="6637">
        <f ca="1"/>
        <v>174.62</v>
      </c>
      <c r="F1774" s="6">
        <f t="shared" ca="1" si="139"/>
        <v>-6.8673457708601227E-4</v>
      </c>
      <c r="G1774" vm="1621">
        <f t="shared" ca="1" si="135"/>
        <v>44937</v>
      </c>
      <c r="H1774" s="28">
        <f t="shared" ca="1" si="136"/>
        <v>0.18079257816974001</v>
      </c>
      <c r="I1774" s="28">
        <f t="shared" ca="1" si="137"/>
        <v>0.1830270504215398</v>
      </c>
    </row>
    <row r="1775" spans="1:9" x14ac:dyDescent="0.25">
      <c r="A1775" vm="1623">
        <f ca="1"/>
        <v>44938</v>
      </c>
      <c r="B1775" vm="6638">
        <f ca="1"/>
        <v>32.18</v>
      </c>
      <c r="C1775" s="6">
        <f t="shared" ca="1" si="138"/>
        <v>1.9322141273360849E-2</v>
      </c>
      <c r="D1775" vm="1623">
        <f ca="1"/>
        <v>44938</v>
      </c>
      <c r="E1775" vm="6639">
        <f ca="1"/>
        <v>176.64</v>
      </c>
      <c r="F1775" s="6">
        <f t="shared" ca="1" si="139"/>
        <v>1.1567976176841022E-2</v>
      </c>
      <c r="G1775" vm="1623">
        <f t="shared" ca="1" si="135"/>
        <v>44938</v>
      </c>
      <c r="H1775" s="28">
        <f t="shared" ca="1" si="136"/>
        <v>0.18217844202898553</v>
      </c>
      <c r="I1775" s="28">
        <f t="shared" ca="1" si="137"/>
        <v>0.1830270504215398</v>
      </c>
    </row>
    <row r="1776" spans="1:9" x14ac:dyDescent="0.25">
      <c r="A1776" vm="1625">
        <f ca="1"/>
        <v>44939</v>
      </c>
      <c r="B1776" vm="6640">
        <f ca="1"/>
        <v>32.65</v>
      </c>
      <c r="C1776" s="6">
        <f t="shared" ca="1" si="138"/>
        <v>1.4605344934742082E-2</v>
      </c>
      <c r="D1776" vm="1625">
        <f ca="1"/>
        <v>44939</v>
      </c>
      <c r="E1776" vm="6641">
        <f ca="1"/>
        <v>178.76</v>
      </c>
      <c r="F1776" s="6">
        <f t="shared" ca="1" si="139"/>
        <v>1.2001811594202882E-2</v>
      </c>
      <c r="G1776" vm="1625">
        <f t="shared" ca="1" si="135"/>
        <v>44939</v>
      </c>
      <c r="H1776" s="28">
        <f t="shared" ca="1" si="136"/>
        <v>0.18264712463638397</v>
      </c>
      <c r="I1776" s="28">
        <f t="shared" ca="1" si="137"/>
        <v>0.1830270504215398</v>
      </c>
    </row>
    <row r="1777" spans="1:9" x14ac:dyDescent="0.25">
      <c r="A1777" vm="1627">
        <f ca="1"/>
        <v>44943</v>
      </c>
      <c r="B1777" vm="6642">
        <f ca="1"/>
        <v>31.52</v>
      </c>
      <c r="C1777" s="6">
        <f t="shared" ca="1" si="138"/>
        <v>-3.4609494640122529E-2</v>
      </c>
      <c r="D1777" vm="1627">
        <f ca="1"/>
        <v>44943</v>
      </c>
      <c r="E1777" vm="6643">
        <f ca="1"/>
        <v>177.59</v>
      </c>
      <c r="F1777" s="6">
        <f t="shared" ca="1" si="139"/>
        <v>-6.5450883866635667E-3</v>
      </c>
      <c r="G1777" vm="1627">
        <f t="shared" ca="1" si="135"/>
        <v>44943</v>
      </c>
      <c r="H1777" s="28">
        <f t="shared" ca="1" si="136"/>
        <v>0.1774874711413931</v>
      </c>
      <c r="I1777" s="28">
        <f t="shared" ca="1" si="137"/>
        <v>0.1830270504215398</v>
      </c>
    </row>
    <row r="1778" spans="1:9" x14ac:dyDescent="0.25">
      <c r="A1778" vm="1629">
        <f ca="1"/>
        <v>44944</v>
      </c>
      <c r="B1778" vm="6644">
        <f ca="1"/>
        <v>31.21</v>
      </c>
      <c r="C1778" s="6">
        <f t="shared" ca="1" si="138"/>
        <v>-9.8350253807105714E-3</v>
      </c>
      <c r="D1778" vm="1629">
        <f ca="1"/>
        <v>44944</v>
      </c>
      <c r="E1778" vm="6645">
        <f ca="1"/>
        <v>177.08</v>
      </c>
      <c r="F1778" s="6">
        <f t="shared" ca="1" si="139"/>
        <v>-2.8717833211329147E-3</v>
      </c>
      <c r="G1778" vm="1629">
        <f t="shared" ca="1" si="135"/>
        <v>44944</v>
      </c>
      <c r="H1778" s="28">
        <f t="shared" ca="1" si="136"/>
        <v>0.17624802349220692</v>
      </c>
      <c r="I1778" s="28">
        <f t="shared" ca="1" si="137"/>
        <v>0.1830270504215398</v>
      </c>
    </row>
    <row r="1779" spans="1:9" x14ac:dyDescent="0.25">
      <c r="A1779" vm="1631">
        <f ca="1"/>
        <v>44945</v>
      </c>
      <c r="B1779" vm="6121">
        <f ca="1"/>
        <v>32.020000000000003</v>
      </c>
      <c r="C1779" s="6">
        <f t="shared" ca="1" si="138"/>
        <v>2.5953220121755827E-2</v>
      </c>
      <c r="D1779" vm="1631">
        <f ca="1"/>
        <v>44945</v>
      </c>
      <c r="E1779" vm="6646">
        <f ca="1"/>
        <v>179.89</v>
      </c>
      <c r="F1779" s="6">
        <f t="shared" ca="1" si="139"/>
        <v>1.5868533995933909E-2</v>
      </c>
      <c r="G1779" vm="1631">
        <f t="shared" ca="1" si="135"/>
        <v>44945</v>
      </c>
      <c r="H1779" s="28">
        <f t="shared" ca="1" si="136"/>
        <v>0.17799766523986885</v>
      </c>
      <c r="I1779" s="28">
        <f t="shared" ca="1" si="137"/>
        <v>0.1830270504215398</v>
      </c>
    </row>
    <row r="1780" spans="1:9" x14ac:dyDescent="0.25">
      <c r="A1780" vm="1633">
        <f ca="1"/>
        <v>44946</v>
      </c>
      <c r="B1780" vm="6241">
        <f ca="1"/>
        <v>32.42</v>
      </c>
      <c r="C1780" s="6">
        <f t="shared" ca="1" si="138"/>
        <v>1.2492192379762512E-2</v>
      </c>
      <c r="D1780" vm="1633">
        <f ca="1"/>
        <v>44946</v>
      </c>
      <c r="E1780" vm="6647">
        <f ca="1"/>
        <v>179.29</v>
      </c>
      <c r="F1780" s="6">
        <f t="shared" ca="1" si="139"/>
        <v>-3.3353716159875146E-3</v>
      </c>
      <c r="G1780" vm="1633">
        <f t="shared" ca="1" si="135"/>
        <v>44946</v>
      </c>
      <c r="H1780" s="28">
        <f t="shared" ca="1" si="136"/>
        <v>0.18082436276423672</v>
      </c>
      <c r="I1780" s="28">
        <f t="shared" ca="1" si="137"/>
        <v>0.1830270504215398</v>
      </c>
    </row>
    <row r="1781" spans="1:9" x14ac:dyDescent="0.25">
      <c r="A1781" vm="1635">
        <f ca="1"/>
        <v>44949</v>
      </c>
      <c r="B1781" vm="6648">
        <f ca="1"/>
        <v>32.4</v>
      </c>
      <c r="C1781" s="6">
        <f t="shared" ca="1" si="138"/>
        <v>-6.1690314620610476E-4</v>
      </c>
      <c r="D1781" vm="1635">
        <f ca="1"/>
        <v>44949</v>
      </c>
      <c r="E1781" vm="6649">
        <f ca="1"/>
        <v>179.63</v>
      </c>
      <c r="F1781" s="6">
        <f t="shared" ca="1" si="139"/>
        <v>1.8963690110993525E-3</v>
      </c>
      <c r="G1781" vm="1635">
        <f t="shared" ca="1" si="135"/>
        <v>44949</v>
      </c>
      <c r="H1781" s="28">
        <f t="shared" ca="1" si="136"/>
        <v>0.18037076212213995</v>
      </c>
      <c r="I1781" s="28">
        <f t="shared" ca="1" si="137"/>
        <v>0.1830270504215398</v>
      </c>
    </row>
    <row r="1782" spans="1:9" x14ac:dyDescent="0.25">
      <c r="A1782" vm="1637">
        <f ca="1"/>
        <v>44950</v>
      </c>
      <c r="B1782" vm="6202">
        <f ca="1"/>
        <v>32.729999999999997</v>
      </c>
      <c r="C1782" s="6">
        <f t="shared" ca="1" si="138"/>
        <v>1.0185185185185075E-2</v>
      </c>
      <c r="D1782" vm="1637">
        <f ca="1"/>
        <v>44950</v>
      </c>
      <c r="E1782" vm="6650">
        <f ca="1"/>
        <v>180.28</v>
      </c>
      <c r="F1782" s="6">
        <f t="shared" ca="1" si="139"/>
        <v>3.6185492401046293E-3</v>
      </c>
      <c r="G1782" vm="1637">
        <f t="shared" ca="1" si="135"/>
        <v>44950</v>
      </c>
      <c r="H1782" s="28">
        <f t="shared" ca="1" si="136"/>
        <v>0.18155092078988239</v>
      </c>
      <c r="I1782" s="28">
        <f t="shared" ca="1" si="137"/>
        <v>0.1830270504215398</v>
      </c>
    </row>
    <row r="1783" spans="1:9" x14ac:dyDescent="0.25">
      <c r="A1783" vm="1639">
        <f ca="1"/>
        <v>44951</v>
      </c>
      <c r="B1783" vm="6651">
        <f ca="1"/>
        <v>33.270000000000003</v>
      </c>
      <c r="C1783" s="6">
        <f t="shared" ca="1" si="138"/>
        <v>1.6498625114574006E-2</v>
      </c>
      <c r="D1783" vm="1639">
        <f ca="1"/>
        <v>44951</v>
      </c>
      <c r="E1783" vm="6652">
        <f ca="1"/>
        <v>181.11</v>
      </c>
      <c r="F1783" s="6">
        <f t="shared" ca="1" si="139"/>
        <v>4.6039494120257984E-3</v>
      </c>
      <c r="G1783" vm="1639">
        <f t="shared" ca="1" si="135"/>
        <v>44951</v>
      </c>
      <c r="H1783" s="28">
        <f t="shared" ca="1" si="136"/>
        <v>0.18370051350008282</v>
      </c>
      <c r="I1783" s="28">
        <f t="shared" ca="1" si="137"/>
        <v>0.1830270504215398</v>
      </c>
    </row>
    <row r="1784" spans="1:9" x14ac:dyDescent="0.25">
      <c r="A1784" vm="1641">
        <f ca="1"/>
        <v>44952</v>
      </c>
      <c r="B1784" vm="6653">
        <f ca="1"/>
        <v>32.76</v>
      </c>
      <c r="C1784" s="6">
        <f t="shared" ca="1" si="138"/>
        <v>-1.5329125338142569E-2</v>
      </c>
      <c r="D1784" vm="1641">
        <f ca="1"/>
        <v>44952</v>
      </c>
      <c r="E1784" vm="6654">
        <f ca="1"/>
        <v>179.47</v>
      </c>
      <c r="F1784" s="6">
        <f t="shared" ca="1" si="139"/>
        <v>-9.0552702777318972E-3</v>
      </c>
      <c r="G1784" vm="1641">
        <f t="shared" ca="1" si="135"/>
        <v>44952</v>
      </c>
      <c r="H1784" s="28">
        <f t="shared" ca="1" si="136"/>
        <v>0.18253747144369531</v>
      </c>
      <c r="I1784" s="28">
        <f t="shared" ca="1" si="137"/>
        <v>0.1830270504215398</v>
      </c>
    </row>
    <row r="1785" spans="1:9" x14ac:dyDescent="0.25">
      <c r="A1785" vm="1643">
        <f ca="1"/>
        <v>44953</v>
      </c>
      <c r="B1785" vm="6442">
        <f ca="1"/>
        <v>32.31</v>
      </c>
      <c r="C1785" s="6">
        <f t="shared" ca="1" si="138"/>
        <v>-1.3736263736263576E-2</v>
      </c>
      <c r="D1785" vm="1643">
        <f ca="1"/>
        <v>44953</v>
      </c>
      <c r="E1785" vm="6655">
        <f ca="1"/>
        <v>179.22</v>
      </c>
      <c r="F1785" s="6">
        <f t="shared" ca="1" si="139"/>
        <v>-1.392990471945188E-3</v>
      </c>
      <c r="G1785" vm="1643">
        <f t="shared" ca="1" si="135"/>
        <v>44953</v>
      </c>
      <c r="H1785" s="28">
        <f t="shared" ca="1" si="136"/>
        <v>0.18028121861399399</v>
      </c>
      <c r="I1785" s="28">
        <f t="shared" ca="1" si="137"/>
        <v>0.1830270504215398</v>
      </c>
    </row>
    <row r="1786" spans="1:9" x14ac:dyDescent="0.25">
      <c r="A1786" vm="1645">
        <f ca="1"/>
        <v>44956</v>
      </c>
      <c r="B1786" vm="5975">
        <f ca="1"/>
        <v>31.83</v>
      </c>
      <c r="C1786" s="6">
        <f t="shared" ca="1" si="138"/>
        <v>-1.4856081708449542E-2</v>
      </c>
      <c r="D1786" vm="1645">
        <f ca="1"/>
        <v>44956</v>
      </c>
      <c r="E1786" vm="6641">
        <f ca="1"/>
        <v>178.76</v>
      </c>
      <c r="F1786" s="6">
        <f t="shared" ca="1" si="139"/>
        <v>-2.5666778261355105E-3</v>
      </c>
      <c r="G1786" vm="1645">
        <f t="shared" ca="1" si="135"/>
        <v>44956</v>
      </c>
      <c r="H1786" s="28">
        <f t="shared" ca="1" si="136"/>
        <v>0.17805996867308121</v>
      </c>
      <c r="I1786" s="28">
        <f t="shared" ca="1" si="137"/>
        <v>0.1830270504215398</v>
      </c>
    </row>
    <row r="1787" spans="1:9" x14ac:dyDescent="0.25">
      <c r="A1787" vm="1647">
        <f ca="1"/>
        <v>44957</v>
      </c>
      <c r="B1787" vm="6121">
        <f ca="1"/>
        <v>32.020000000000003</v>
      </c>
      <c r="C1787" s="6">
        <f t="shared" ca="1" si="138"/>
        <v>5.969211435752575E-3</v>
      </c>
      <c r="D1787" vm="1647">
        <f ca="1"/>
        <v>44957</v>
      </c>
      <c r="E1787" vm="5770">
        <f ca="1"/>
        <v>179.41</v>
      </c>
      <c r="F1787" s="6">
        <f t="shared" ca="1" si="139"/>
        <v>3.6361602148131666E-3</v>
      </c>
      <c r="G1787" vm="1647">
        <f t="shared" ca="1" si="135"/>
        <v>44957</v>
      </c>
      <c r="H1787" s="28">
        <f t="shared" ca="1" si="136"/>
        <v>0.17847388662839309</v>
      </c>
      <c r="I1787" s="28">
        <f t="shared" ca="1" si="137"/>
        <v>0.1830270504215398</v>
      </c>
    </row>
    <row r="1788" spans="1:9" x14ac:dyDescent="0.25">
      <c r="A1788" vm="1649">
        <f ca="1"/>
        <v>44958</v>
      </c>
      <c r="B1788" vm="5935">
        <f ca="1"/>
        <v>32.74</v>
      </c>
      <c r="C1788" s="6">
        <f t="shared" ca="1" si="138"/>
        <v>2.24859462835727E-2</v>
      </c>
      <c r="D1788" vm="1649">
        <f ca="1"/>
        <v>44958</v>
      </c>
      <c r="E1788" vm="6656">
        <f ca="1"/>
        <v>181.67</v>
      </c>
      <c r="F1788" s="6">
        <f t="shared" ca="1" si="139"/>
        <v>1.2596845214870811E-2</v>
      </c>
      <c r="G1788" vm="1649">
        <f t="shared" ca="1" si="135"/>
        <v>44958</v>
      </c>
      <c r="H1788" s="28">
        <f t="shared" ca="1" si="136"/>
        <v>0.18021687675455497</v>
      </c>
      <c r="I1788" s="28">
        <f t="shared" ca="1" si="137"/>
        <v>0.1830270504215398</v>
      </c>
    </row>
    <row r="1789" spans="1:9" x14ac:dyDescent="0.25">
      <c r="A1789" vm="1651">
        <f ca="1"/>
        <v>44959</v>
      </c>
      <c r="B1789" vm="6657">
        <f ca="1"/>
        <v>31.72</v>
      </c>
      <c r="C1789" s="6">
        <f t="shared" ca="1" si="138"/>
        <v>-3.11545510079414E-2</v>
      </c>
      <c r="D1789" vm="1651">
        <f ca="1"/>
        <v>44959</v>
      </c>
      <c r="E1789" vm="6045">
        <f ca="1"/>
        <v>177.9</v>
      </c>
      <c r="F1789" s="6">
        <f t="shared" ca="1" si="139"/>
        <v>-2.0751912808939177E-2</v>
      </c>
      <c r="G1789" vm="1651">
        <f t="shared" ca="1" si="135"/>
        <v>44959</v>
      </c>
      <c r="H1789" s="28">
        <f t="shared" ca="1" si="136"/>
        <v>0.17830241708825181</v>
      </c>
      <c r="I1789" s="28">
        <f t="shared" ca="1" si="137"/>
        <v>0.1830270504215398</v>
      </c>
    </row>
    <row r="1790" spans="1:9" x14ac:dyDescent="0.25">
      <c r="A1790" vm="1653">
        <f ca="1"/>
        <v>44960</v>
      </c>
      <c r="B1790" vm="6658">
        <f ca="1"/>
        <v>30.32</v>
      </c>
      <c r="C1790" s="6">
        <f t="shared" ca="1" si="138"/>
        <v>-4.4136191677175196E-2</v>
      </c>
      <c r="D1790" vm="1653">
        <f ca="1"/>
        <v>44960</v>
      </c>
      <c r="E1790" vm="6659">
        <f ca="1"/>
        <v>173.46</v>
      </c>
      <c r="F1790" s="6">
        <f t="shared" ca="1" si="139"/>
        <v>-2.4957841483979726E-2</v>
      </c>
      <c r="G1790" vm="1653">
        <f t="shared" ca="1" si="135"/>
        <v>44960</v>
      </c>
      <c r="H1790" s="28">
        <f t="shared" ca="1" si="136"/>
        <v>0.17479534186555978</v>
      </c>
      <c r="I1790" s="28">
        <f t="shared" ca="1" si="137"/>
        <v>0.1830270504215398</v>
      </c>
    </row>
    <row r="1791" spans="1:9" x14ac:dyDescent="0.25">
      <c r="A1791" vm="1654">
        <f ca="1"/>
        <v>44963</v>
      </c>
      <c r="B1791" vm="3376">
        <f ca="1"/>
        <v>30.21</v>
      </c>
      <c r="C1791" s="6">
        <f t="shared" ca="1" si="138"/>
        <v>-3.6279683377308247E-3</v>
      </c>
      <c r="D1791" vm="1654">
        <f ca="1"/>
        <v>44963</v>
      </c>
      <c r="E1791" vm="6660">
        <f ca="1"/>
        <v>173.82</v>
      </c>
      <c r="F1791" s="6">
        <f t="shared" ca="1" si="139"/>
        <v>2.0754064337598077E-3</v>
      </c>
      <c r="G1791" vm="1654">
        <f t="shared" ca="1" si="135"/>
        <v>44963</v>
      </c>
      <c r="H1791" s="28">
        <f t="shared" ca="1" si="136"/>
        <v>0.17380048325854333</v>
      </c>
      <c r="I1791" s="28">
        <f t="shared" ca="1" si="137"/>
        <v>0.1830270504215398</v>
      </c>
    </row>
    <row r="1792" spans="1:9" x14ac:dyDescent="0.25">
      <c r="A1792" vm="1656">
        <f ca="1"/>
        <v>44964</v>
      </c>
      <c r="B1792" vm="6302">
        <f ca="1"/>
        <v>30.63</v>
      </c>
      <c r="C1792" s="6">
        <f t="shared" ca="1" si="138"/>
        <v>1.3902681231380276E-2</v>
      </c>
      <c r="D1792" vm="1656">
        <f ca="1"/>
        <v>44964</v>
      </c>
      <c r="E1792" vm="6661">
        <f ca="1"/>
        <v>173.98</v>
      </c>
      <c r="F1792" s="6">
        <f t="shared" ca="1" si="139"/>
        <v>9.204924634680367E-4</v>
      </c>
      <c r="G1792" vm="1656">
        <f t="shared" ca="1" si="135"/>
        <v>44964</v>
      </c>
      <c r="H1792" s="28">
        <f t="shared" ca="1" si="136"/>
        <v>0.17605471893321073</v>
      </c>
      <c r="I1792" s="28">
        <f t="shared" ca="1" si="137"/>
        <v>0.1830270504215398</v>
      </c>
    </row>
    <row r="1793" spans="1:9" x14ac:dyDescent="0.25">
      <c r="A1793" vm="1658">
        <f ca="1"/>
        <v>44965</v>
      </c>
      <c r="B1793" vm="3373">
        <f ca="1"/>
        <v>30.37</v>
      </c>
      <c r="C1793" s="6">
        <f t="shared" ca="1" si="138"/>
        <v>-8.48841005550105E-3</v>
      </c>
      <c r="D1793" vm="1658">
        <f ca="1"/>
        <v>44965</v>
      </c>
      <c r="E1793" vm="6662">
        <f ca="1"/>
        <v>174.41</v>
      </c>
      <c r="F1793" s="6">
        <f t="shared" ca="1" si="139"/>
        <v>2.4715484538453403E-3</v>
      </c>
      <c r="G1793" vm="1658">
        <f t="shared" ca="1" si="135"/>
        <v>44965</v>
      </c>
      <c r="H1793" s="28">
        <f t="shared" ca="1" si="136"/>
        <v>0.17412992374290465</v>
      </c>
      <c r="I1793" s="28">
        <f t="shared" ca="1" si="137"/>
        <v>0.1830270504215398</v>
      </c>
    </row>
    <row r="1794" spans="1:9" x14ac:dyDescent="0.25">
      <c r="A1794" vm="1660">
        <f ca="1"/>
        <v>44966</v>
      </c>
      <c r="B1794" vm="6285">
        <f ca="1"/>
        <v>29.76</v>
      </c>
      <c r="C1794" s="6">
        <f t="shared" ca="1" si="138"/>
        <v>-2.0085610800131715E-2</v>
      </c>
      <c r="D1794" vm="1660">
        <f ca="1"/>
        <v>44966</v>
      </c>
      <c r="E1794" vm="6663">
        <f ca="1"/>
        <v>173.03</v>
      </c>
      <c r="F1794" s="6">
        <f t="shared" ca="1" si="139"/>
        <v>-7.9123903445903476E-3</v>
      </c>
      <c r="G1794" vm="1660">
        <f t="shared" ca="1" si="135"/>
        <v>44966</v>
      </c>
      <c r="H1794" s="28">
        <f t="shared" ca="1" si="136"/>
        <v>0.17199329596023813</v>
      </c>
      <c r="I1794" s="28">
        <f t="shared" ca="1" si="137"/>
        <v>0.1830270504215398</v>
      </c>
    </row>
    <row r="1795" spans="1:9" x14ac:dyDescent="0.25">
      <c r="A1795" vm="1662">
        <f ca="1"/>
        <v>44967</v>
      </c>
      <c r="B1795" vm="6664">
        <f ca="1"/>
        <v>29.62</v>
      </c>
      <c r="C1795" s="6">
        <f t="shared" ca="1" si="138"/>
        <v>-4.7043010752688685E-3</v>
      </c>
      <c r="D1795" vm="1662">
        <f ca="1"/>
        <v>44967</v>
      </c>
      <c r="E1795" vm="6665">
        <f ca="1"/>
        <v>173.36</v>
      </c>
      <c r="F1795" s="6">
        <f t="shared" ca="1" si="139"/>
        <v>1.9071837253656909E-3</v>
      </c>
      <c r="G1795" vm="1662">
        <f t="shared" ca="1" si="135"/>
        <v>44967</v>
      </c>
      <c r="H1795" s="28">
        <f t="shared" ca="1" si="136"/>
        <v>0.1708583294877711</v>
      </c>
      <c r="I1795" s="28">
        <f t="shared" ca="1" si="137"/>
        <v>0.1830270504215398</v>
      </c>
    </row>
    <row r="1796" spans="1:9" x14ac:dyDescent="0.25">
      <c r="A1796" vm="1664">
        <f ca="1"/>
        <v>44970</v>
      </c>
      <c r="B1796" vm="6666">
        <f ca="1"/>
        <v>29.58</v>
      </c>
      <c r="C1796" s="6">
        <f t="shared" ca="1" si="138"/>
        <v>-1.3504388926401933E-3</v>
      </c>
      <c r="D1796" vm="1664">
        <f ca="1"/>
        <v>44970</v>
      </c>
      <c r="E1796" vm="6667">
        <f ca="1"/>
        <v>172.48</v>
      </c>
      <c r="F1796" s="6">
        <f t="shared" ca="1" si="139"/>
        <v>-5.0761421319798217E-3</v>
      </c>
      <c r="G1796" vm="1664">
        <f t="shared" ca="1" si="135"/>
        <v>44970</v>
      </c>
      <c r="H1796" s="28">
        <f t="shared" ca="1" si="136"/>
        <v>0.17149814471243044</v>
      </c>
      <c r="I1796" s="28">
        <f t="shared" ca="1" si="137"/>
        <v>0.1830270504215398</v>
      </c>
    </row>
    <row r="1797" spans="1:9" x14ac:dyDescent="0.25">
      <c r="A1797" vm="1666">
        <f ca="1"/>
        <v>44971</v>
      </c>
      <c r="B1797" vm="3355">
        <f ca="1"/>
        <v>29.64</v>
      </c>
      <c r="C1797" s="6">
        <f t="shared" ca="1" si="138"/>
        <v>2.0283975659229903E-3</v>
      </c>
      <c r="D1797" vm="1666">
        <f ca="1"/>
        <v>44971</v>
      </c>
      <c r="E1797" vm="5911">
        <f ca="1"/>
        <v>172.61</v>
      </c>
      <c r="F1797" s="6">
        <f t="shared" ca="1" si="139"/>
        <v>7.5371057513917705E-4</v>
      </c>
      <c r="G1797" vm="1666">
        <f t="shared" ca="1" si="135"/>
        <v>44971</v>
      </c>
      <c r="H1797" s="28">
        <f t="shared" ca="1" si="136"/>
        <v>0.17171658652453506</v>
      </c>
      <c r="I1797" s="28">
        <f t="shared" ca="1" si="137"/>
        <v>0.1830270504215398</v>
      </c>
    </row>
    <row r="1798" spans="1:9" x14ac:dyDescent="0.25">
      <c r="A1798" vm="1668">
        <f ca="1"/>
        <v>44972</v>
      </c>
      <c r="B1798" vm="5450">
        <f ca="1"/>
        <v>28.79</v>
      </c>
      <c r="C1798" s="6">
        <f t="shared" ca="1" si="138"/>
        <v>-2.8677462887989225E-2</v>
      </c>
      <c r="D1798" vm="1668">
        <f ca="1"/>
        <v>44972</v>
      </c>
      <c r="E1798" vm="6668">
        <f ca="1"/>
        <v>170.89</v>
      </c>
      <c r="F1798" s="6">
        <f t="shared" ca="1" si="139"/>
        <v>-9.9646602166736375E-3</v>
      </c>
      <c r="G1798" vm="1668">
        <f t="shared" ref="G1798:G1861" ca="1" si="140">D1798</f>
        <v>44972</v>
      </c>
      <c r="H1798" s="28">
        <f t="shared" ref="H1798:H1861" ca="1" si="141">B1798/E1798</f>
        <v>0.16847094622271638</v>
      </c>
      <c r="I1798" s="28">
        <f t="shared" ref="I1798:I1861" ca="1" si="142">AVERAGE(H$5:H$2457)</f>
        <v>0.1830270504215398</v>
      </c>
    </row>
    <row r="1799" spans="1:9" x14ac:dyDescent="0.25">
      <c r="A1799" vm="1670">
        <f ca="1"/>
        <v>44973</v>
      </c>
      <c r="B1799" vm="5167">
        <f ca="1"/>
        <v>28.67</v>
      </c>
      <c r="C1799" s="6">
        <f t="shared" ref="C1799:C1862" ca="1" si="143">B1799/B1798-1</f>
        <v>-4.1681139284472923E-3</v>
      </c>
      <c r="D1799" vm="1670">
        <f ca="1"/>
        <v>44973</v>
      </c>
      <c r="E1799" vm="6669">
        <f ca="1"/>
        <v>170.75</v>
      </c>
      <c r="F1799" s="6">
        <f t="shared" ref="F1799:F1862" ca="1" si="144">E1799/E1798-1</f>
        <v>-8.1924044707115673E-4</v>
      </c>
      <c r="G1799" vm="1670">
        <f t="shared" ca="1" si="140"/>
        <v>44973</v>
      </c>
      <c r="H1799" s="28">
        <f t="shared" ca="1" si="141"/>
        <v>0.16790629575402635</v>
      </c>
      <c r="I1799" s="28">
        <f t="shared" ca="1" si="142"/>
        <v>0.1830270504215398</v>
      </c>
    </row>
    <row r="1800" spans="1:9" x14ac:dyDescent="0.25">
      <c r="A1800" vm="1672">
        <f ca="1"/>
        <v>44974</v>
      </c>
      <c r="B1800" vm="5185">
        <f ca="1"/>
        <v>28.41</v>
      </c>
      <c r="C1800" s="6">
        <f t="shared" ca="1" si="143"/>
        <v>-9.0687129403558275E-3</v>
      </c>
      <c r="D1800" vm="1672">
        <f ca="1"/>
        <v>44974</v>
      </c>
      <c r="E1800" vm="6670">
        <f ca="1"/>
        <v>171.26</v>
      </c>
      <c r="F1800" s="6">
        <f t="shared" ca="1" si="144"/>
        <v>2.9868228404099639E-3</v>
      </c>
      <c r="G1800" vm="1672">
        <f t="shared" ca="1" si="140"/>
        <v>44974</v>
      </c>
      <c r="H1800" s="28">
        <f t="shared" ca="1" si="141"/>
        <v>0.16588812332126593</v>
      </c>
      <c r="I1800" s="28">
        <f t="shared" ca="1" si="142"/>
        <v>0.1830270504215398</v>
      </c>
    </row>
    <row r="1801" spans="1:9" x14ac:dyDescent="0.25">
      <c r="A1801" vm="1674">
        <f ca="1"/>
        <v>44978</v>
      </c>
      <c r="B1801" vm="5269">
        <f ca="1"/>
        <v>28.11</v>
      </c>
      <c r="C1801" s="6">
        <f t="shared" ca="1" si="143"/>
        <v>-1.055966209081316E-2</v>
      </c>
      <c r="D1801" vm="1674">
        <f ca="1"/>
        <v>44978</v>
      </c>
      <c r="E1801" vm="6671">
        <f ca="1"/>
        <v>170.62</v>
      </c>
      <c r="F1801" s="6">
        <f t="shared" ca="1" si="144"/>
        <v>-3.737008057923541E-3</v>
      </c>
      <c r="G1801" vm="1674">
        <f t="shared" ca="1" si="140"/>
        <v>44978</v>
      </c>
      <c r="H1801" s="28">
        <f t="shared" ca="1" si="141"/>
        <v>0.16475208064705191</v>
      </c>
      <c r="I1801" s="28">
        <f t="shared" ca="1" si="142"/>
        <v>0.1830270504215398</v>
      </c>
    </row>
    <row r="1802" spans="1:9" x14ac:dyDescent="0.25">
      <c r="A1802" vm="1675">
        <f ca="1"/>
        <v>44979</v>
      </c>
      <c r="B1802" vm="5272">
        <f ca="1"/>
        <v>27.45</v>
      </c>
      <c r="C1802" s="6">
        <f t="shared" ca="1" si="143"/>
        <v>-2.3479188900747072E-2</v>
      </c>
      <c r="D1802" vm="1675">
        <f ca="1"/>
        <v>44979</v>
      </c>
      <c r="E1802" vm="6672">
        <f ca="1"/>
        <v>169.66</v>
      </c>
      <c r="F1802" s="6">
        <f t="shared" ca="1" si="144"/>
        <v>-5.6265385066229801E-3</v>
      </c>
      <c r="G1802" vm="1675">
        <f t="shared" ca="1" si="140"/>
        <v>44979</v>
      </c>
      <c r="H1802" s="28">
        <f t="shared" ca="1" si="141"/>
        <v>0.16179417658847106</v>
      </c>
      <c r="I1802" s="28">
        <f t="shared" ca="1" si="142"/>
        <v>0.1830270504215398</v>
      </c>
    </row>
    <row r="1803" spans="1:9" x14ac:dyDescent="0.25">
      <c r="A1803" vm="1677">
        <f ca="1"/>
        <v>44980</v>
      </c>
      <c r="B1803" vm="3465">
        <f ca="1"/>
        <v>27.31</v>
      </c>
      <c r="C1803" s="6">
        <f t="shared" ca="1" si="143"/>
        <v>-5.1001821493624755E-3</v>
      </c>
      <c r="D1803" vm="1677">
        <f ca="1"/>
        <v>44980</v>
      </c>
      <c r="E1803" vm="6283">
        <f ca="1"/>
        <v>169.57</v>
      </c>
      <c r="F1803" s="6">
        <f t="shared" ca="1" si="144"/>
        <v>-5.3047271012618413E-4</v>
      </c>
      <c r="G1803" vm="1677">
        <f t="shared" ca="1" si="140"/>
        <v>44980</v>
      </c>
      <c r="H1803" s="28">
        <f t="shared" ca="1" si="141"/>
        <v>0.16105443179807749</v>
      </c>
      <c r="I1803" s="28">
        <f t="shared" ca="1" si="142"/>
        <v>0.1830270504215398</v>
      </c>
    </row>
    <row r="1804" spans="1:9" x14ac:dyDescent="0.25">
      <c r="A1804" vm="1679">
        <f ca="1"/>
        <v>44981</v>
      </c>
      <c r="B1804" vm="6673">
        <f ca="1"/>
        <v>26.99</v>
      </c>
      <c r="C1804" s="6">
        <f t="shared" ca="1" si="143"/>
        <v>-1.1717319663127057E-2</v>
      </c>
      <c r="D1804" vm="1679">
        <f ca="1"/>
        <v>44981</v>
      </c>
      <c r="E1804" vm="6674">
        <f ca="1"/>
        <v>168.35</v>
      </c>
      <c r="F1804" s="6">
        <f t="shared" ca="1" si="144"/>
        <v>-7.1946688683139914E-3</v>
      </c>
      <c r="G1804" vm="1679">
        <f t="shared" ca="1" si="140"/>
        <v>44981</v>
      </c>
      <c r="H1804" s="28">
        <f t="shared" ca="1" si="141"/>
        <v>0.16032076032076031</v>
      </c>
      <c r="I1804" s="28">
        <f t="shared" ca="1" si="142"/>
        <v>0.1830270504215398</v>
      </c>
    </row>
    <row r="1805" spans="1:9" x14ac:dyDescent="0.25">
      <c r="A1805" vm="1681">
        <f ca="1"/>
        <v>44984</v>
      </c>
      <c r="B1805" vm="5365">
        <f ca="1"/>
        <v>27.2</v>
      </c>
      <c r="C1805" s="6">
        <f t="shared" ca="1" si="143"/>
        <v>7.7806595035199155E-3</v>
      </c>
      <c r="D1805" vm="1681">
        <f ca="1"/>
        <v>44984</v>
      </c>
      <c r="E1805" vm="6675">
        <f ca="1"/>
        <v>169.01</v>
      </c>
      <c r="F1805" s="6">
        <f t="shared" ca="1" si="144"/>
        <v>3.9204039204039365E-3</v>
      </c>
      <c r="G1805" vm="1681">
        <f t="shared" ca="1" si="140"/>
        <v>44984</v>
      </c>
      <c r="H1805" s="28">
        <f t="shared" ca="1" si="141"/>
        <v>0.16093722264954738</v>
      </c>
      <c r="I1805" s="28">
        <f t="shared" ca="1" si="142"/>
        <v>0.1830270504215398</v>
      </c>
    </row>
    <row r="1806" spans="1:9" x14ac:dyDescent="0.25">
      <c r="A1806" vm="1683">
        <f ca="1"/>
        <v>44985</v>
      </c>
      <c r="B1806" vm="5235">
        <f ca="1"/>
        <v>27.51</v>
      </c>
      <c r="C1806" s="6">
        <f t="shared" ca="1" si="143"/>
        <v>1.1397058823529482E-2</v>
      </c>
      <c r="D1806" vm="1683">
        <f ca="1"/>
        <v>44985</v>
      </c>
      <c r="E1806" vm="6676">
        <f ca="1"/>
        <v>169.78</v>
      </c>
      <c r="F1806" s="6">
        <f t="shared" ca="1" si="144"/>
        <v>4.5559434352997474E-3</v>
      </c>
      <c r="G1806" vm="1683">
        <f t="shared" ca="1" si="140"/>
        <v>44985</v>
      </c>
      <c r="H1806" s="28">
        <f t="shared" ca="1" si="141"/>
        <v>0.16203321946047827</v>
      </c>
      <c r="I1806" s="28">
        <f t="shared" ca="1" si="142"/>
        <v>0.1830270504215398</v>
      </c>
    </row>
    <row r="1807" spans="1:9" x14ac:dyDescent="0.25">
      <c r="A1807" vm="1685">
        <f ca="1"/>
        <v>44986</v>
      </c>
      <c r="B1807" vm="5269">
        <f ca="1"/>
        <v>28.11</v>
      </c>
      <c r="C1807" s="6">
        <f t="shared" ca="1" si="143"/>
        <v>2.1810250817884347E-2</v>
      </c>
      <c r="D1807" vm="1685">
        <f ca="1"/>
        <v>44986</v>
      </c>
      <c r="E1807" vm="6677">
        <f ca="1"/>
        <v>170.76</v>
      </c>
      <c r="F1807" s="6">
        <f t="shared" ca="1" si="144"/>
        <v>5.7721757568618415E-3</v>
      </c>
      <c r="G1807" vm="1685">
        <f t="shared" ca="1" si="140"/>
        <v>44986</v>
      </c>
      <c r="H1807" s="28">
        <f t="shared" ca="1" si="141"/>
        <v>0.16461700632466619</v>
      </c>
      <c r="I1807" s="28">
        <f t="shared" ca="1" si="142"/>
        <v>0.1830270504215398</v>
      </c>
    </row>
    <row r="1808" spans="1:9" x14ac:dyDescent="0.25">
      <c r="A1808" vm="1687">
        <f ca="1"/>
        <v>44987</v>
      </c>
      <c r="B1808" vm="6678">
        <f ca="1"/>
        <v>28.17</v>
      </c>
      <c r="C1808" s="6">
        <f t="shared" ca="1" si="143"/>
        <v>2.1344717182498751E-3</v>
      </c>
      <c r="D1808" vm="1687">
        <f ca="1"/>
        <v>44987</v>
      </c>
      <c r="E1808" vm="6679">
        <f ca="1"/>
        <v>170.66</v>
      </c>
      <c r="F1808" s="6">
        <f t="shared" ca="1" si="144"/>
        <v>-5.8561724057148989E-4</v>
      </c>
      <c r="G1808" vm="1687">
        <f t="shared" ca="1" si="140"/>
        <v>44987</v>
      </c>
      <c r="H1808" s="28">
        <f t="shared" ca="1" si="141"/>
        <v>0.16506504160318763</v>
      </c>
      <c r="I1808" s="28">
        <f t="shared" ca="1" si="142"/>
        <v>0.1830270504215398</v>
      </c>
    </row>
    <row r="1809" spans="1:9" x14ac:dyDescent="0.25">
      <c r="A1809" vm="1689">
        <f ca="1"/>
        <v>44988</v>
      </c>
      <c r="B1809" vm="6680">
        <f ca="1"/>
        <v>28.63</v>
      </c>
      <c r="C1809" s="6">
        <f t="shared" ca="1" si="143"/>
        <v>1.6329428470003515E-2</v>
      </c>
      <c r="D1809" vm="1689">
        <f ca="1"/>
        <v>44988</v>
      </c>
      <c r="E1809" vm="5859">
        <f ca="1"/>
        <v>172.49</v>
      </c>
      <c r="F1809" s="6">
        <f t="shared" ca="1" si="144"/>
        <v>1.0723075120121939E-2</v>
      </c>
      <c r="G1809" vm="1689">
        <f t="shared" ca="1" si="140"/>
        <v>44988</v>
      </c>
      <c r="H1809" s="28">
        <f t="shared" ca="1" si="141"/>
        <v>0.16598063655864106</v>
      </c>
      <c r="I1809" s="28">
        <f t="shared" ca="1" si="142"/>
        <v>0.1830270504215398</v>
      </c>
    </row>
    <row r="1810" spans="1:9" x14ac:dyDescent="0.25">
      <c r="A1810" vm="1691">
        <f ca="1"/>
        <v>44991</v>
      </c>
      <c r="B1810" vm="6681">
        <f ca="1"/>
        <v>28.08</v>
      </c>
      <c r="C1810" s="6">
        <f t="shared" ca="1" si="143"/>
        <v>-1.9210618232623156E-2</v>
      </c>
      <c r="D1810" vm="1691">
        <f ca="1"/>
        <v>44991</v>
      </c>
      <c r="E1810" vm="6682">
        <f ca="1"/>
        <v>171.62</v>
      </c>
      <c r="F1810" s="6">
        <f t="shared" ca="1" si="144"/>
        <v>-5.043770653371249E-3</v>
      </c>
      <c r="G1810" vm="1691">
        <f t="shared" ca="1" si="140"/>
        <v>44991</v>
      </c>
      <c r="H1810" s="28">
        <f t="shared" ca="1" si="141"/>
        <v>0.16361729402167577</v>
      </c>
      <c r="I1810" s="28">
        <f t="shared" ca="1" si="142"/>
        <v>0.1830270504215398</v>
      </c>
    </row>
    <row r="1811" spans="1:9" x14ac:dyDescent="0.25">
      <c r="A1811" vm="1693">
        <f ca="1"/>
        <v>44992</v>
      </c>
      <c r="B1811" vm="6683">
        <f ca="1"/>
        <v>26.89</v>
      </c>
      <c r="C1811" s="6">
        <f t="shared" ca="1" si="143"/>
        <v>-4.2378917378917302E-2</v>
      </c>
      <c r="D1811" vm="1693">
        <f ca="1"/>
        <v>44992</v>
      </c>
      <c r="E1811" vm="6684">
        <f ca="1"/>
        <v>168.62</v>
      </c>
      <c r="F1811" s="6">
        <f t="shared" ca="1" si="144"/>
        <v>-1.7480480130520948E-2</v>
      </c>
      <c r="G1811" vm="1693">
        <f t="shared" ca="1" si="140"/>
        <v>44992</v>
      </c>
      <c r="H1811" s="28">
        <f t="shared" ca="1" si="141"/>
        <v>0.1594709998813901</v>
      </c>
      <c r="I1811" s="28">
        <f t="shared" ca="1" si="142"/>
        <v>0.1830270504215398</v>
      </c>
    </row>
    <row r="1812" spans="1:9" x14ac:dyDescent="0.25">
      <c r="A1812" vm="1695">
        <f ca="1"/>
        <v>44993</v>
      </c>
      <c r="B1812" vm="5318">
        <f ca="1"/>
        <v>26.81</v>
      </c>
      <c r="C1812" s="6">
        <f t="shared" ca="1" si="143"/>
        <v>-2.9750836742283848E-3</v>
      </c>
      <c r="D1812" vm="1695">
        <f ca="1"/>
        <v>44993</v>
      </c>
      <c r="E1812" vm="6685">
        <f ca="1"/>
        <v>168.54</v>
      </c>
      <c r="F1812" s="6">
        <f t="shared" ca="1" si="144"/>
        <v>-4.7443956826009881E-4</v>
      </c>
      <c r="G1812" vm="1695">
        <f t="shared" ca="1" si="140"/>
        <v>44993</v>
      </c>
      <c r="H1812" s="28">
        <f t="shared" ca="1" si="141"/>
        <v>0.15907203037854514</v>
      </c>
      <c r="I1812" s="28">
        <f t="shared" ca="1" si="142"/>
        <v>0.1830270504215398</v>
      </c>
    </row>
    <row r="1813" spans="1:9" x14ac:dyDescent="0.25">
      <c r="A1813" vm="1697">
        <f ca="1"/>
        <v>44994</v>
      </c>
      <c r="B1813" vm="6686">
        <f ca="1"/>
        <v>26.68</v>
      </c>
      <c r="C1813" s="6">
        <f t="shared" ca="1" si="143"/>
        <v>-4.8489369638193835E-3</v>
      </c>
      <c r="D1813" vm="1697">
        <f ca="1"/>
        <v>44994</v>
      </c>
      <c r="E1813" vm="6687">
        <f ca="1"/>
        <v>170.2</v>
      </c>
      <c r="F1813" s="6">
        <f t="shared" ca="1" si="144"/>
        <v>9.8492939361576326E-3</v>
      </c>
      <c r="G1813" vm="1697">
        <f t="shared" ca="1" si="140"/>
        <v>44994</v>
      </c>
      <c r="H1813" s="28">
        <f t="shared" ca="1" si="141"/>
        <v>0.15675675675675677</v>
      </c>
      <c r="I1813" s="28">
        <f t="shared" ca="1" si="142"/>
        <v>0.1830270504215398</v>
      </c>
    </row>
    <row r="1814" spans="1:9" x14ac:dyDescent="0.25">
      <c r="A1814" vm="1699">
        <f ca="1"/>
        <v>44995</v>
      </c>
      <c r="B1814" vm="5365">
        <f ca="1"/>
        <v>27.2</v>
      </c>
      <c r="C1814" s="6">
        <f t="shared" ca="1" si="143"/>
        <v>1.9490254872563728E-2</v>
      </c>
      <c r="D1814" vm="1699">
        <f ca="1"/>
        <v>44995</v>
      </c>
      <c r="E1814" vm="6688">
        <f ca="1"/>
        <v>173.87</v>
      </c>
      <c r="F1814" s="6">
        <f t="shared" ca="1" si="144"/>
        <v>2.1562867215041193E-2</v>
      </c>
      <c r="G1814" vm="1699">
        <f t="shared" ca="1" si="140"/>
        <v>44995</v>
      </c>
      <c r="H1814" s="28">
        <f t="shared" ca="1" si="141"/>
        <v>0.15643871858284925</v>
      </c>
      <c r="I1814" s="28">
        <f t="shared" ca="1" si="142"/>
        <v>0.1830270504215398</v>
      </c>
    </row>
    <row r="1815" spans="1:9" x14ac:dyDescent="0.25">
      <c r="A1815" vm="1701">
        <f ca="1"/>
        <v>44998</v>
      </c>
      <c r="B1815" vm="6689">
        <f ca="1"/>
        <v>29.1</v>
      </c>
      <c r="C1815" s="6">
        <f t="shared" ca="1" si="143"/>
        <v>6.9852941176470562E-2</v>
      </c>
      <c r="D1815" vm="1701">
        <f ca="1"/>
        <v>44998</v>
      </c>
      <c r="E1815" vm="6690">
        <f ca="1"/>
        <v>177.86</v>
      </c>
      <c r="F1815" s="6">
        <f t="shared" ca="1" si="144"/>
        <v>2.2948179674469493E-2</v>
      </c>
      <c r="G1815" vm="1701">
        <f t="shared" ca="1" si="140"/>
        <v>44998</v>
      </c>
      <c r="H1815" s="28">
        <f t="shared" ca="1" si="141"/>
        <v>0.1636118295288429</v>
      </c>
      <c r="I1815" s="28">
        <f t="shared" ca="1" si="142"/>
        <v>0.1830270504215398</v>
      </c>
    </row>
    <row r="1816" spans="1:9" x14ac:dyDescent="0.25">
      <c r="A1816" vm="1703">
        <f ca="1"/>
        <v>44999</v>
      </c>
      <c r="B1816" vm="6180">
        <f ca="1"/>
        <v>29.33</v>
      </c>
      <c r="C1816" s="6">
        <f t="shared" ca="1" si="143"/>
        <v>7.9037800687284943E-3</v>
      </c>
      <c r="D1816" vm="1703">
        <f ca="1"/>
        <v>44999</v>
      </c>
      <c r="E1816" vm="6691">
        <f ca="1"/>
        <v>176.83</v>
      </c>
      <c r="F1816" s="6">
        <f t="shared" ca="1" si="144"/>
        <v>-5.7910716293714248E-3</v>
      </c>
      <c r="G1816" vm="1703">
        <f t="shared" ca="1" si="140"/>
        <v>44999</v>
      </c>
      <c r="H1816" s="28">
        <f t="shared" ca="1" si="141"/>
        <v>0.16586552055646664</v>
      </c>
      <c r="I1816" s="28">
        <f t="shared" ca="1" si="142"/>
        <v>0.1830270504215398</v>
      </c>
    </row>
    <row r="1817" spans="1:9" x14ac:dyDescent="0.25">
      <c r="A1817" vm="1705">
        <f ca="1"/>
        <v>45000</v>
      </c>
      <c r="B1817" vm="6180">
        <f ca="1"/>
        <v>29.33</v>
      </c>
      <c r="C1817" s="6">
        <f t="shared" ca="1" si="143"/>
        <v>0</v>
      </c>
      <c r="D1817" vm="1705">
        <f ca="1"/>
        <v>45000</v>
      </c>
      <c r="E1817" vm="6692">
        <f ca="1"/>
        <v>178.21</v>
      </c>
      <c r="F1817" s="6">
        <f t="shared" ca="1" si="144"/>
        <v>7.8041056381834562E-3</v>
      </c>
      <c r="G1817" vm="1705">
        <f t="shared" ca="1" si="140"/>
        <v>45000</v>
      </c>
      <c r="H1817" s="28">
        <f t="shared" ca="1" si="141"/>
        <v>0.16458111217103416</v>
      </c>
      <c r="I1817" s="28">
        <f t="shared" ca="1" si="142"/>
        <v>0.1830270504215398</v>
      </c>
    </row>
    <row r="1818" spans="1:9" x14ac:dyDescent="0.25">
      <c r="A1818" vm="1707">
        <f ca="1"/>
        <v>45001</v>
      </c>
      <c r="B1818" vm="5261">
        <f ca="1"/>
        <v>29.16</v>
      </c>
      <c r="C1818" s="6">
        <f t="shared" ca="1" si="143"/>
        <v>-5.7961131946810962E-3</v>
      </c>
      <c r="D1818" vm="1707">
        <f ca="1"/>
        <v>45001</v>
      </c>
      <c r="E1818" vm="6693">
        <f ca="1"/>
        <v>178.57</v>
      </c>
      <c r="F1818" s="6">
        <f t="shared" ca="1" si="144"/>
        <v>2.0200886594465839E-3</v>
      </c>
      <c r="G1818" vm="1707">
        <f t="shared" ca="1" si="140"/>
        <v>45001</v>
      </c>
      <c r="H1818" s="28">
        <f t="shared" ca="1" si="141"/>
        <v>0.16329730637845102</v>
      </c>
      <c r="I1818" s="28">
        <f t="shared" ca="1" si="142"/>
        <v>0.1830270504215398</v>
      </c>
    </row>
    <row r="1819" spans="1:9" x14ac:dyDescent="0.25">
      <c r="A1819" vm="1709">
        <f ca="1"/>
        <v>45002</v>
      </c>
      <c r="B1819" vm="6164">
        <f ca="1"/>
        <v>30.58</v>
      </c>
      <c r="C1819" s="6">
        <f t="shared" ca="1" si="143"/>
        <v>4.8696844993141308E-2</v>
      </c>
      <c r="D1819" vm="1709">
        <f ca="1"/>
        <v>45002</v>
      </c>
      <c r="E1819" vm="6386">
        <f ca="1"/>
        <v>183.77</v>
      </c>
      <c r="F1819" s="6">
        <f t="shared" ca="1" si="144"/>
        <v>2.9120232961863834E-2</v>
      </c>
      <c r="G1819" vm="1709">
        <f t="shared" ca="1" si="140"/>
        <v>45002</v>
      </c>
      <c r="H1819" s="28">
        <f t="shared" ca="1" si="141"/>
        <v>0.16640365674484409</v>
      </c>
      <c r="I1819" s="28">
        <f t="shared" ca="1" si="142"/>
        <v>0.1830270504215398</v>
      </c>
    </row>
    <row r="1820" spans="1:9" x14ac:dyDescent="0.25">
      <c r="A1820" vm="1711">
        <f ca="1"/>
        <v>45005</v>
      </c>
      <c r="B1820" vm="6694">
        <f ca="1"/>
        <v>31.11</v>
      </c>
      <c r="C1820" s="6">
        <f t="shared" ca="1" si="143"/>
        <v>1.7331589274035331E-2</v>
      </c>
      <c r="D1820" vm="1711">
        <f ca="1"/>
        <v>45005</v>
      </c>
      <c r="E1820" vm="6695">
        <f ca="1"/>
        <v>183.84</v>
      </c>
      <c r="F1820" s="6">
        <f t="shared" ca="1" si="144"/>
        <v>3.8091092126024684E-4</v>
      </c>
      <c r="G1820" vm="1711">
        <f t="shared" ca="1" si="140"/>
        <v>45005</v>
      </c>
      <c r="H1820" s="28">
        <f t="shared" ca="1" si="141"/>
        <v>0.16922323759791122</v>
      </c>
      <c r="I1820" s="28">
        <f t="shared" ca="1" si="142"/>
        <v>0.1830270504215398</v>
      </c>
    </row>
    <row r="1821" spans="1:9" x14ac:dyDescent="0.25">
      <c r="A1821" vm="1713">
        <f ca="1"/>
        <v>45006</v>
      </c>
      <c r="B1821" vm="6696">
        <f ca="1"/>
        <v>30</v>
      </c>
      <c r="C1821" s="6">
        <f t="shared" ca="1" si="143"/>
        <v>-3.5679845708775249E-2</v>
      </c>
      <c r="D1821" vm="1713">
        <f ca="1"/>
        <v>45006</v>
      </c>
      <c r="E1821" vm="6375">
        <f ca="1"/>
        <v>180.37</v>
      </c>
      <c r="F1821" s="6">
        <f t="shared" ca="1" si="144"/>
        <v>-1.8875108790252337E-2</v>
      </c>
      <c r="G1821" vm="1713">
        <f t="shared" ca="1" si="140"/>
        <v>45006</v>
      </c>
      <c r="H1821" s="28">
        <f t="shared" ca="1" si="141"/>
        <v>0.16632477684759106</v>
      </c>
      <c r="I1821" s="28">
        <f t="shared" ca="1" si="142"/>
        <v>0.1830270504215398</v>
      </c>
    </row>
    <row r="1822" spans="1:9" x14ac:dyDescent="0.25">
      <c r="A1822" vm="1715">
        <f ca="1"/>
        <v>45007</v>
      </c>
      <c r="B1822" vm="5210">
        <f ca="1"/>
        <v>30.56</v>
      </c>
      <c r="C1822" s="6">
        <f t="shared" ca="1" si="143"/>
        <v>1.8666666666666609E-2</v>
      </c>
      <c r="D1822" vm="1715">
        <f ca="1"/>
        <v>45007</v>
      </c>
      <c r="E1822" vm="6697">
        <f ca="1"/>
        <v>183.44</v>
      </c>
      <c r="F1822" s="6">
        <f t="shared" ca="1" si="144"/>
        <v>1.7020568830736771E-2</v>
      </c>
      <c r="G1822" vm="1715">
        <f t="shared" ca="1" si="140"/>
        <v>45007</v>
      </c>
      <c r="H1822" s="28">
        <f t="shared" ca="1" si="141"/>
        <v>0.16659398168338421</v>
      </c>
      <c r="I1822" s="28">
        <f t="shared" ca="1" si="142"/>
        <v>0.1830270504215398</v>
      </c>
    </row>
    <row r="1823" spans="1:9" x14ac:dyDescent="0.25">
      <c r="A1823" vm="1717">
        <f ca="1"/>
        <v>45008</v>
      </c>
      <c r="B1823" vm="6698">
        <f ca="1"/>
        <v>31.31</v>
      </c>
      <c r="C1823" s="6">
        <f t="shared" ca="1" si="143"/>
        <v>2.4541884816754012E-2</v>
      </c>
      <c r="D1823" vm="1717">
        <f ca="1"/>
        <v>45008</v>
      </c>
      <c r="E1823" vm="6699">
        <f ca="1"/>
        <v>185.74</v>
      </c>
      <c r="F1823" s="6">
        <f t="shared" ca="1" si="144"/>
        <v>1.2538159616223288E-2</v>
      </c>
      <c r="G1823" vm="1717">
        <f t="shared" ca="1" si="140"/>
        <v>45008</v>
      </c>
      <c r="H1823" s="28">
        <f t="shared" ca="1" si="141"/>
        <v>0.16856896737374824</v>
      </c>
      <c r="I1823" s="28">
        <f t="shared" ca="1" si="142"/>
        <v>0.1830270504215398</v>
      </c>
    </row>
    <row r="1824" spans="1:9" x14ac:dyDescent="0.25">
      <c r="A1824" vm="1719">
        <f ca="1"/>
        <v>45009</v>
      </c>
      <c r="B1824" vm="6700">
        <f ca="1"/>
        <v>31.55</v>
      </c>
      <c r="C1824" s="6">
        <f t="shared" ca="1" si="143"/>
        <v>7.6652826572980448E-3</v>
      </c>
      <c r="D1824" vm="1719">
        <f ca="1"/>
        <v>45009</v>
      </c>
      <c r="E1824" vm="6701">
        <f ca="1"/>
        <v>183.65</v>
      </c>
      <c r="F1824" s="6">
        <f t="shared" ca="1" si="144"/>
        <v>-1.1252288144718459E-2</v>
      </c>
      <c r="G1824" vm="1719">
        <f t="shared" ca="1" si="140"/>
        <v>45009</v>
      </c>
      <c r="H1824" s="28">
        <f t="shared" ca="1" si="141"/>
        <v>0.17179417369997277</v>
      </c>
      <c r="I1824" s="28">
        <f t="shared" ca="1" si="142"/>
        <v>0.1830270504215398</v>
      </c>
    </row>
    <row r="1825" spans="1:9" x14ac:dyDescent="0.25">
      <c r="A1825" vm="1721">
        <f ca="1"/>
        <v>45012</v>
      </c>
      <c r="B1825" vm="6642">
        <f ca="1"/>
        <v>31.52</v>
      </c>
      <c r="C1825" s="6">
        <f t="shared" ca="1" si="143"/>
        <v>-9.5087163232965288E-4</v>
      </c>
      <c r="D1825" vm="1721">
        <f ca="1"/>
        <v>45012</v>
      </c>
      <c r="E1825" vm="6702">
        <f ca="1"/>
        <v>181.95</v>
      </c>
      <c r="F1825" s="6">
        <f t="shared" ca="1" si="144"/>
        <v>-9.2567383610129284E-3</v>
      </c>
      <c r="G1825" vm="1721">
        <f t="shared" ca="1" si="140"/>
        <v>45012</v>
      </c>
      <c r="H1825" s="28">
        <f t="shared" ca="1" si="141"/>
        <v>0.17323440505633417</v>
      </c>
      <c r="I1825" s="28">
        <f t="shared" ca="1" si="142"/>
        <v>0.1830270504215398</v>
      </c>
    </row>
    <row r="1826" spans="1:9" x14ac:dyDescent="0.25">
      <c r="A1826" vm="1723">
        <f ca="1"/>
        <v>45013</v>
      </c>
      <c r="B1826" vm="6442">
        <f ca="1"/>
        <v>32.31</v>
      </c>
      <c r="C1826" s="6">
        <f t="shared" ca="1" si="143"/>
        <v>2.5063451776649925E-2</v>
      </c>
      <c r="D1826" vm="1723">
        <f ca="1"/>
        <v>45013</v>
      </c>
      <c r="E1826" vm="6697">
        <f ca="1"/>
        <v>183.44</v>
      </c>
      <c r="F1826" s="6">
        <f t="shared" ca="1" si="144"/>
        <v>8.1890629293761563E-3</v>
      </c>
      <c r="G1826" vm="1723">
        <f t="shared" ca="1" si="140"/>
        <v>45013</v>
      </c>
      <c r="H1826" s="28">
        <f t="shared" ca="1" si="141"/>
        <v>0.1761338857392063</v>
      </c>
      <c r="I1826" s="28">
        <f t="shared" ca="1" si="142"/>
        <v>0.1830270504215398</v>
      </c>
    </row>
    <row r="1827" spans="1:9" x14ac:dyDescent="0.25">
      <c r="A1827" vm="1725">
        <f ca="1"/>
        <v>45014</v>
      </c>
      <c r="B1827" vm="6703">
        <f ca="1"/>
        <v>32.04</v>
      </c>
      <c r="C1827" s="6">
        <f t="shared" ca="1" si="143"/>
        <v>-8.3565459610028814E-3</v>
      </c>
      <c r="D1827" vm="1725">
        <f ca="1"/>
        <v>45014</v>
      </c>
      <c r="E1827" vm="6704">
        <f ca="1"/>
        <v>182.53</v>
      </c>
      <c r="F1827" s="6">
        <f t="shared" ca="1" si="144"/>
        <v>-4.960750109027412E-3</v>
      </c>
      <c r="G1827" vm="1725">
        <f t="shared" ca="1" si="140"/>
        <v>45014</v>
      </c>
      <c r="H1827" s="28">
        <f t="shared" ca="1" si="141"/>
        <v>0.17553278913055387</v>
      </c>
      <c r="I1827" s="28">
        <f t="shared" ca="1" si="142"/>
        <v>0.1830270504215398</v>
      </c>
    </row>
    <row r="1828" spans="1:9" x14ac:dyDescent="0.25">
      <c r="A1828" vm="1727">
        <f ca="1"/>
        <v>45015</v>
      </c>
      <c r="B1828" vm="6196">
        <f ca="1"/>
        <v>32.520000000000003</v>
      </c>
      <c r="C1828" s="6">
        <f t="shared" ca="1" si="143"/>
        <v>1.4981273408239737E-2</v>
      </c>
      <c r="D1828" vm="1727">
        <f ca="1"/>
        <v>45015</v>
      </c>
      <c r="E1828" vm="6705">
        <f ca="1"/>
        <v>184.18</v>
      </c>
      <c r="F1828" s="6">
        <f t="shared" ca="1" si="144"/>
        <v>9.0396099271352615E-3</v>
      </c>
      <c r="G1828" vm="1727">
        <f t="shared" ca="1" si="140"/>
        <v>45015</v>
      </c>
      <c r="H1828" s="28">
        <f t="shared" ca="1" si="141"/>
        <v>0.1765664024324031</v>
      </c>
      <c r="I1828" s="28">
        <f t="shared" ca="1" si="142"/>
        <v>0.1830270504215398</v>
      </c>
    </row>
    <row r="1829" spans="1:9" x14ac:dyDescent="0.25">
      <c r="A1829" vm="1729">
        <f ca="1"/>
        <v>45016</v>
      </c>
      <c r="B1829" vm="6154">
        <f ca="1"/>
        <v>32.35</v>
      </c>
      <c r="C1829" s="6">
        <f t="shared" ca="1" si="143"/>
        <v>-5.227552275522851E-3</v>
      </c>
      <c r="D1829" vm="1729">
        <f ca="1"/>
        <v>45016</v>
      </c>
      <c r="E1829" vm="6706">
        <f ca="1"/>
        <v>183.22</v>
      </c>
      <c r="F1829" s="6">
        <f t="shared" ca="1" si="144"/>
        <v>-5.2122923227277962E-3</v>
      </c>
      <c r="G1829" vm="1729">
        <f t="shared" ca="1" si="140"/>
        <v>45016</v>
      </c>
      <c r="H1829" s="28">
        <f t="shared" ca="1" si="141"/>
        <v>0.17656369391987775</v>
      </c>
      <c r="I1829" s="28">
        <f t="shared" ca="1" si="142"/>
        <v>0.1830270504215398</v>
      </c>
    </row>
    <row r="1830" spans="1:9" x14ac:dyDescent="0.25">
      <c r="A1830" vm="1731">
        <f ca="1"/>
        <v>45019</v>
      </c>
      <c r="B1830" vm="5960">
        <f ca="1"/>
        <v>33.08</v>
      </c>
      <c r="C1830" s="6">
        <f t="shared" ca="1" si="143"/>
        <v>2.256568778979906E-2</v>
      </c>
      <c r="D1830" vm="1731">
        <f ca="1"/>
        <v>45019</v>
      </c>
      <c r="E1830" vm="6707">
        <f ca="1"/>
        <v>184.54</v>
      </c>
      <c r="F1830" s="6">
        <f t="shared" ca="1" si="144"/>
        <v>7.2044536622639654E-3</v>
      </c>
      <c r="G1830" vm="1731">
        <f t="shared" ca="1" si="140"/>
        <v>45019</v>
      </c>
      <c r="H1830" s="28">
        <f t="shared" ca="1" si="141"/>
        <v>0.17925652974964776</v>
      </c>
      <c r="I1830" s="28">
        <f t="shared" ca="1" si="142"/>
        <v>0.1830270504215398</v>
      </c>
    </row>
    <row r="1831" spans="1:9" x14ac:dyDescent="0.25">
      <c r="A1831" vm="1733">
        <f ca="1"/>
        <v>45020</v>
      </c>
      <c r="B1831" vm="6109">
        <f ca="1"/>
        <v>34.19</v>
      </c>
      <c r="C1831" s="6">
        <f t="shared" ca="1" si="143"/>
        <v>3.355501813784767E-2</v>
      </c>
      <c r="D1831" vm="1733">
        <f ca="1"/>
        <v>45020</v>
      </c>
      <c r="E1831" vm="6708">
        <f ca="1"/>
        <v>187.98</v>
      </c>
      <c r="F1831" s="6">
        <f t="shared" ca="1" si="144"/>
        <v>1.8640945052563085E-2</v>
      </c>
      <c r="G1831" vm="1733">
        <f t="shared" ca="1" si="140"/>
        <v>45020</v>
      </c>
      <c r="H1831" s="28">
        <f t="shared" ca="1" si="141"/>
        <v>0.18188105117565698</v>
      </c>
      <c r="I1831" s="28">
        <f t="shared" ca="1" si="142"/>
        <v>0.1830270504215398</v>
      </c>
    </row>
    <row r="1832" spans="1:9" x14ac:dyDescent="0.25">
      <c r="A1832" vm="1735">
        <f ca="1"/>
        <v>45021</v>
      </c>
      <c r="B1832" vm="6709">
        <f ca="1"/>
        <v>34.340000000000003</v>
      </c>
      <c r="C1832" s="6">
        <f t="shared" ca="1" si="143"/>
        <v>4.3872477332556059E-3</v>
      </c>
      <c r="D1832" vm="1735">
        <f ca="1"/>
        <v>45021</v>
      </c>
      <c r="E1832" vm="6710">
        <f ca="1"/>
        <v>187.83</v>
      </c>
      <c r="F1832" s="6">
        <f t="shared" ca="1" si="144"/>
        <v>-7.9795722949238534E-4</v>
      </c>
      <c r="G1832" vm="1735">
        <f t="shared" ca="1" si="140"/>
        <v>45021</v>
      </c>
      <c r="H1832" s="28">
        <f t="shared" ca="1" si="141"/>
        <v>0.18282489485172762</v>
      </c>
      <c r="I1832" s="28">
        <f t="shared" ca="1" si="142"/>
        <v>0.1830270504215398</v>
      </c>
    </row>
    <row r="1833" spans="1:9" x14ac:dyDescent="0.25">
      <c r="A1833" vm="1737">
        <f ca="1"/>
        <v>45022</v>
      </c>
      <c r="B1833" vm="6711">
        <f ca="1"/>
        <v>34.43</v>
      </c>
      <c r="C1833" s="6">
        <f t="shared" ca="1" si="143"/>
        <v>2.6208503203259959E-3</v>
      </c>
      <c r="D1833" vm="1737">
        <f ca="1"/>
        <v>45022</v>
      </c>
      <c r="E1833" vm="6712">
        <f ca="1"/>
        <v>186.49</v>
      </c>
      <c r="F1833" s="6">
        <f t="shared" ca="1" si="144"/>
        <v>-7.13411063195446E-3</v>
      </c>
      <c r="G1833" vm="1737">
        <f t="shared" ca="1" si="140"/>
        <v>45022</v>
      </c>
      <c r="H1833" s="28">
        <f t="shared" ca="1" si="141"/>
        <v>0.18462115931149123</v>
      </c>
      <c r="I1833" s="28">
        <f t="shared" ca="1" si="142"/>
        <v>0.1830270504215398</v>
      </c>
    </row>
    <row r="1834" spans="1:9" x14ac:dyDescent="0.25">
      <c r="A1834" vm="1739">
        <f ca="1"/>
        <v>45026</v>
      </c>
      <c r="B1834" vm="5563">
        <f ca="1"/>
        <v>33.99</v>
      </c>
      <c r="C1834" s="6">
        <f t="shared" ca="1" si="143"/>
        <v>-1.2779552715654896E-2</v>
      </c>
      <c r="D1834" vm="1739">
        <f ca="1"/>
        <v>45026</v>
      </c>
      <c r="E1834" vm="6713">
        <f ca="1"/>
        <v>185.11</v>
      </c>
      <c r="F1834" s="6">
        <f t="shared" ca="1" si="144"/>
        <v>-7.3998605823368813E-3</v>
      </c>
      <c r="G1834" vm="1739">
        <f t="shared" ca="1" si="140"/>
        <v>45026</v>
      </c>
      <c r="H1834" s="28">
        <f t="shared" ca="1" si="141"/>
        <v>0.18362054994327698</v>
      </c>
      <c r="I1834" s="28">
        <f t="shared" ca="1" si="142"/>
        <v>0.1830270504215398</v>
      </c>
    </row>
    <row r="1835" spans="1:9" x14ac:dyDescent="0.25">
      <c r="A1835" vm="1741">
        <f ca="1"/>
        <v>45027</v>
      </c>
      <c r="B1835" vm="5909">
        <f ca="1"/>
        <v>34.58</v>
      </c>
      <c r="C1835" s="6">
        <f t="shared" ca="1" si="143"/>
        <v>1.7358046484259981E-2</v>
      </c>
      <c r="D1835" vm="1741">
        <f ca="1"/>
        <v>45027</v>
      </c>
      <c r="E1835" vm="6714">
        <f ca="1"/>
        <v>186.28</v>
      </c>
      <c r="F1835" s="6">
        <f t="shared" ca="1" si="144"/>
        <v>6.3205661498568766E-3</v>
      </c>
      <c r="G1835" vm="1741">
        <f t="shared" ca="1" si="140"/>
        <v>45027</v>
      </c>
      <c r="H1835" s="28">
        <f t="shared" ca="1" si="141"/>
        <v>0.1856345286665235</v>
      </c>
      <c r="I1835" s="28">
        <f t="shared" ca="1" si="142"/>
        <v>0.1830270504215398</v>
      </c>
    </row>
    <row r="1836" spans="1:9" x14ac:dyDescent="0.25">
      <c r="A1836" vm="1743">
        <f ca="1"/>
        <v>45028</v>
      </c>
      <c r="B1836" vm="6113">
        <f ca="1"/>
        <v>34.92</v>
      </c>
      <c r="C1836" s="6">
        <f t="shared" ca="1" si="143"/>
        <v>9.8322729901678674E-3</v>
      </c>
      <c r="D1836" vm="1743">
        <f ca="1"/>
        <v>45028</v>
      </c>
      <c r="E1836" vm="6715">
        <f ca="1"/>
        <v>187.19</v>
      </c>
      <c r="F1836" s="6">
        <f t="shared" ca="1" si="144"/>
        <v>4.8851191754348822E-3</v>
      </c>
      <c r="G1836" vm="1743">
        <f t="shared" ca="1" si="140"/>
        <v>45028</v>
      </c>
      <c r="H1836" s="28">
        <f t="shared" ca="1" si="141"/>
        <v>0.18654842673219724</v>
      </c>
      <c r="I1836" s="28">
        <f t="shared" ca="1" si="142"/>
        <v>0.1830270504215398</v>
      </c>
    </row>
    <row r="1837" spans="1:9" x14ac:dyDescent="0.25">
      <c r="A1837" vm="1745">
        <f ca="1"/>
        <v>45029</v>
      </c>
      <c r="B1837" vm="6716">
        <f ca="1"/>
        <v>35.869999999999997</v>
      </c>
      <c r="C1837" s="6">
        <f t="shared" ca="1" si="143"/>
        <v>2.7205040091637933E-2</v>
      </c>
      <c r="D1837" vm="1745">
        <f ca="1"/>
        <v>45029</v>
      </c>
      <c r="E1837" vm="6717">
        <f ca="1"/>
        <v>189.72</v>
      </c>
      <c r="F1837" s="6">
        <f t="shared" ca="1" si="144"/>
        <v>1.351567925637065E-2</v>
      </c>
      <c r="G1837" vm="1745">
        <f t="shared" ca="1" si="140"/>
        <v>45029</v>
      </c>
      <c r="H1837" s="28">
        <f t="shared" ca="1" si="141"/>
        <v>0.18906810035842292</v>
      </c>
      <c r="I1837" s="28">
        <f t="shared" ca="1" si="142"/>
        <v>0.1830270504215398</v>
      </c>
    </row>
    <row r="1838" spans="1:9" x14ac:dyDescent="0.25">
      <c r="A1838" vm="1746">
        <f ca="1"/>
        <v>45030</v>
      </c>
      <c r="B1838" vm="5905">
        <f ca="1"/>
        <v>35.090000000000003</v>
      </c>
      <c r="C1838" s="6">
        <f t="shared" ca="1" si="143"/>
        <v>-2.1745190967382033E-2</v>
      </c>
      <c r="D1838" vm="1746">
        <f ca="1"/>
        <v>45030</v>
      </c>
      <c r="E1838" vm="6718">
        <f ca="1"/>
        <v>186.36</v>
      </c>
      <c r="F1838" s="6">
        <f t="shared" ca="1" si="144"/>
        <v>-1.7710309930423662E-2</v>
      </c>
      <c r="G1838" vm="1746">
        <f t="shared" ca="1" si="140"/>
        <v>45030</v>
      </c>
      <c r="H1838" s="28">
        <f t="shared" ca="1" si="141"/>
        <v>0.18829147885812406</v>
      </c>
      <c r="I1838" s="28">
        <f t="shared" ca="1" si="142"/>
        <v>0.1830270504215398</v>
      </c>
    </row>
    <row r="1839" spans="1:9" x14ac:dyDescent="0.25">
      <c r="A1839" vm="1748">
        <f ca="1"/>
        <v>45033</v>
      </c>
      <c r="B1839" vm="6719">
        <f ca="1"/>
        <v>34.299999999999997</v>
      </c>
      <c r="C1839" s="6">
        <f t="shared" ca="1" si="143"/>
        <v>-2.2513536620119901E-2</v>
      </c>
      <c r="D1839" vm="1748">
        <f ca="1"/>
        <v>45033</v>
      </c>
      <c r="E1839" vm="6720">
        <f ca="1"/>
        <v>185.53</v>
      </c>
      <c r="F1839" s="6">
        <f t="shared" ca="1" si="144"/>
        <v>-4.453745438935508E-3</v>
      </c>
      <c r="G1839" vm="1748">
        <f t="shared" ca="1" si="140"/>
        <v>45033</v>
      </c>
      <c r="H1839" s="28">
        <f t="shared" ca="1" si="141"/>
        <v>0.18487576133239905</v>
      </c>
      <c r="I1839" s="28">
        <f t="shared" ca="1" si="142"/>
        <v>0.1830270504215398</v>
      </c>
    </row>
    <row r="1840" spans="1:9" x14ac:dyDescent="0.25">
      <c r="A1840" vm="1750">
        <f ca="1"/>
        <v>45034</v>
      </c>
      <c r="B1840" vm="6071">
        <f ca="1"/>
        <v>34.549999999999997</v>
      </c>
      <c r="C1840" s="6">
        <f t="shared" ca="1" si="143"/>
        <v>7.2886297376093534E-3</v>
      </c>
      <c r="D1840" vm="1750">
        <f ca="1"/>
        <v>45034</v>
      </c>
      <c r="E1840" vm="6721">
        <f ca="1"/>
        <v>186.25</v>
      </c>
      <c r="F1840" s="6">
        <f t="shared" ca="1" si="144"/>
        <v>3.8807739988142576E-3</v>
      </c>
      <c r="G1840" vm="1750">
        <f t="shared" ca="1" si="140"/>
        <v>45034</v>
      </c>
      <c r="H1840" s="28">
        <f t="shared" ca="1" si="141"/>
        <v>0.18550335570469798</v>
      </c>
      <c r="I1840" s="28">
        <f t="shared" ca="1" si="142"/>
        <v>0.1830270504215398</v>
      </c>
    </row>
    <row r="1841" spans="1:9" x14ac:dyDescent="0.25">
      <c r="A1841" vm="1751">
        <f ca="1"/>
        <v>45035</v>
      </c>
      <c r="B1841" vm="5577">
        <f ca="1"/>
        <v>34.08</v>
      </c>
      <c r="C1841" s="6">
        <f t="shared" ca="1" si="143"/>
        <v>-1.3603473227206897E-2</v>
      </c>
      <c r="D1841" vm="1751">
        <f ca="1"/>
        <v>45035</v>
      </c>
      <c r="E1841" vm="6722">
        <f ca="1"/>
        <v>185.36</v>
      </c>
      <c r="F1841" s="6">
        <f t="shared" ca="1" si="144"/>
        <v>-4.7785234899327955E-3</v>
      </c>
      <c r="G1841" vm="1751">
        <f t="shared" ca="1" si="140"/>
        <v>45035</v>
      </c>
      <c r="H1841" s="28">
        <f t="shared" ca="1" si="141"/>
        <v>0.18385843763487267</v>
      </c>
      <c r="I1841" s="28">
        <f t="shared" ca="1" si="142"/>
        <v>0.1830270504215398</v>
      </c>
    </row>
    <row r="1842" spans="1:9" x14ac:dyDescent="0.25">
      <c r="A1842" vm="1753">
        <f ca="1"/>
        <v>45036</v>
      </c>
      <c r="B1842" vm="6723">
        <f ca="1"/>
        <v>34.06</v>
      </c>
      <c r="C1842" s="6">
        <f t="shared" ca="1" si="143"/>
        <v>-5.8685446009376641E-4</v>
      </c>
      <c r="D1842" vm="1753">
        <f ca="1"/>
        <v>45036</v>
      </c>
      <c r="E1842" vm="6724">
        <f ca="1"/>
        <v>186.09</v>
      </c>
      <c r="F1842" s="6">
        <f t="shared" ca="1" si="144"/>
        <v>3.938282261545023E-3</v>
      </c>
      <c r="G1842" vm="1753">
        <f t="shared" ca="1" si="140"/>
        <v>45036</v>
      </c>
      <c r="H1842" s="28">
        <f t="shared" ca="1" si="141"/>
        <v>0.18302971680369715</v>
      </c>
      <c r="I1842" s="28">
        <f t="shared" ca="1" si="142"/>
        <v>0.1830270504215398</v>
      </c>
    </row>
    <row r="1843" spans="1:9" x14ac:dyDescent="0.25">
      <c r="A1843" vm="1755">
        <f ca="1"/>
        <v>45037</v>
      </c>
      <c r="B1843" vm="6725">
        <f ca="1"/>
        <v>33.61</v>
      </c>
      <c r="C1843" s="6">
        <f t="shared" ca="1" si="143"/>
        <v>-1.3211978860833917E-2</v>
      </c>
      <c r="D1843" vm="1755">
        <f ca="1"/>
        <v>45037</v>
      </c>
      <c r="E1843" vm="6726">
        <f ca="1"/>
        <v>184.25</v>
      </c>
      <c r="F1843" s="6">
        <f t="shared" ca="1" si="144"/>
        <v>-9.8876887527540314E-3</v>
      </c>
      <c r="G1843" vm="1755">
        <f t="shared" ca="1" si="140"/>
        <v>45037</v>
      </c>
      <c r="H1843" s="28">
        <f t="shared" ca="1" si="141"/>
        <v>0.18241519674355494</v>
      </c>
      <c r="I1843" s="28">
        <f t="shared" ca="1" si="142"/>
        <v>0.1830270504215398</v>
      </c>
    </row>
    <row r="1844" spans="1:9" x14ac:dyDescent="0.25">
      <c r="A1844" vm="1757">
        <f ca="1"/>
        <v>45040</v>
      </c>
      <c r="B1844" vm="5594">
        <f ca="1"/>
        <v>33.71</v>
      </c>
      <c r="C1844" s="6">
        <f t="shared" ca="1" si="143"/>
        <v>2.9753049687593069E-3</v>
      </c>
      <c r="D1844" vm="1757">
        <f ca="1"/>
        <v>45040</v>
      </c>
      <c r="E1844" vm="6727">
        <f ca="1"/>
        <v>184.81</v>
      </c>
      <c r="F1844" s="6">
        <f t="shared" ca="1" si="144"/>
        <v>3.0393487109905415E-3</v>
      </c>
      <c r="G1844" vm="1757">
        <f t="shared" ca="1" si="140"/>
        <v>45040</v>
      </c>
      <c r="H1844" s="28">
        <f t="shared" ca="1" si="141"/>
        <v>0.18240354959147231</v>
      </c>
      <c r="I1844" s="28">
        <f t="shared" ca="1" si="142"/>
        <v>0.1830270504215398</v>
      </c>
    </row>
    <row r="1845" spans="1:9" x14ac:dyDescent="0.25">
      <c r="A1845" vm="1759">
        <f ca="1"/>
        <v>45041</v>
      </c>
      <c r="B1845" vm="6728">
        <f ca="1"/>
        <v>33.770000000000003</v>
      </c>
      <c r="C1845" s="6">
        <f t="shared" ca="1" si="143"/>
        <v>1.7798872738059579E-3</v>
      </c>
      <c r="D1845" vm="1759">
        <f ca="1"/>
        <v>45041</v>
      </c>
      <c r="E1845" vm="6729">
        <f ca="1"/>
        <v>185.75</v>
      </c>
      <c r="F1845" s="6">
        <f t="shared" ca="1" si="144"/>
        <v>5.0863048536333721E-3</v>
      </c>
      <c r="G1845" vm="1759">
        <f t="shared" ca="1" si="140"/>
        <v>45041</v>
      </c>
      <c r="H1845" s="28">
        <f t="shared" ca="1" si="141"/>
        <v>0.1818034993270525</v>
      </c>
      <c r="I1845" s="28">
        <f t="shared" ca="1" si="142"/>
        <v>0.1830270504215398</v>
      </c>
    </row>
    <row r="1846" spans="1:9" x14ac:dyDescent="0.25">
      <c r="A1846" vm="1761">
        <f ca="1"/>
        <v>45042</v>
      </c>
      <c r="B1846" vm="6730">
        <f ca="1"/>
        <v>33.33</v>
      </c>
      <c r="C1846" s="6">
        <f t="shared" ca="1" si="143"/>
        <v>-1.3029315960912169E-2</v>
      </c>
      <c r="D1846" vm="1761">
        <f ca="1"/>
        <v>45042</v>
      </c>
      <c r="E1846" vm="6731">
        <f ca="1"/>
        <v>184.74</v>
      </c>
      <c r="F1846" s="6">
        <f t="shared" ca="1" si="144"/>
        <v>-5.4374158815612139E-3</v>
      </c>
      <c r="G1846" vm="1761">
        <f t="shared" ca="1" si="140"/>
        <v>45042</v>
      </c>
      <c r="H1846" s="28">
        <f t="shared" ca="1" si="141"/>
        <v>0.18041571938941212</v>
      </c>
      <c r="I1846" s="28">
        <f t="shared" ca="1" si="142"/>
        <v>0.1830270504215398</v>
      </c>
    </row>
    <row r="1847" spans="1:9" x14ac:dyDescent="0.25">
      <c r="A1847" vm="1763">
        <f ca="1"/>
        <v>45043</v>
      </c>
      <c r="B1847" vm="6732">
        <f ca="1"/>
        <v>33.85</v>
      </c>
      <c r="C1847" s="6">
        <f t="shared" ca="1" si="143"/>
        <v>1.560156015601577E-2</v>
      </c>
      <c r="D1847" vm="1763">
        <f ca="1"/>
        <v>45043</v>
      </c>
      <c r="E1847" vm="6733">
        <f ca="1"/>
        <v>184.75</v>
      </c>
      <c r="F1847" s="6">
        <f t="shared" ca="1" si="144"/>
        <v>5.4130128829710245E-5</v>
      </c>
      <c r="G1847" vm="1763">
        <f t="shared" ca="1" si="140"/>
        <v>45043</v>
      </c>
      <c r="H1847" s="28">
        <f t="shared" ca="1" si="141"/>
        <v>0.18322056833558864</v>
      </c>
      <c r="I1847" s="28">
        <f t="shared" ca="1" si="142"/>
        <v>0.1830270504215398</v>
      </c>
    </row>
    <row r="1848" spans="1:9" x14ac:dyDescent="0.25">
      <c r="A1848" vm="1765">
        <f ca="1"/>
        <v>45044</v>
      </c>
      <c r="B1848" vm="6734">
        <f ca="1"/>
        <v>33.58</v>
      </c>
      <c r="C1848" s="6">
        <f t="shared" ca="1" si="143"/>
        <v>-7.976366322008932E-3</v>
      </c>
      <c r="D1848" vm="1765">
        <f ca="1"/>
        <v>45044</v>
      </c>
      <c r="E1848" vm="6735">
        <f ca="1"/>
        <v>184.8</v>
      </c>
      <c r="F1848" s="6">
        <f t="shared" ca="1" si="144"/>
        <v>2.7063599458743148E-4</v>
      </c>
      <c r="G1848" vm="1765">
        <f t="shared" ca="1" si="140"/>
        <v>45044</v>
      </c>
      <c r="H1848" s="28">
        <f t="shared" ca="1" si="141"/>
        <v>0.18170995670995668</v>
      </c>
      <c r="I1848" s="28">
        <f t="shared" ca="1" si="142"/>
        <v>0.1830270504215398</v>
      </c>
    </row>
    <row r="1849" spans="1:9" x14ac:dyDescent="0.25">
      <c r="A1849" vm="1767">
        <f ca="1"/>
        <v>45047</v>
      </c>
      <c r="B1849" vm="6102">
        <f ca="1"/>
        <v>33.409999999999997</v>
      </c>
      <c r="C1849" s="6">
        <f t="shared" ca="1" si="143"/>
        <v>-5.0625372245384215E-3</v>
      </c>
      <c r="D1849" vm="1767">
        <f ca="1"/>
        <v>45047</v>
      </c>
      <c r="E1849" vm="5746">
        <f ca="1"/>
        <v>183.97</v>
      </c>
      <c r="F1849" s="6">
        <f t="shared" ca="1" si="144"/>
        <v>-4.491341991342046E-3</v>
      </c>
      <c r="G1849" vm="1767">
        <f t="shared" ca="1" si="140"/>
        <v>45047</v>
      </c>
      <c r="H1849" s="28">
        <f t="shared" ca="1" si="141"/>
        <v>0.18160569658096426</v>
      </c>
      <c r="I1849" s="28">
        <f t="shared" ca="1" si="142"/>
        <v>0.1830270504215398</v>
      </c>
    </row>
    <row r="1850" spans="1:9" x14ac:dyDescent="0.25">
      <c r="A1850" vm="1769">
        <f ca="1"/>
        <v>45048</v>
      </c>
      <c r="B1850" vm="5631">
        <f ca="1"/>
        <v>34.74</v>
      </c>
      <c r="C1850" s="6">
        <f t="shared" ca="1" si="143"/>
        <v>3.9808440586650784E-2</v>
      </c>
      <c r="D1850" vm="1769">
        <f ca="1"/>
        <v>45048</v>
      </c>
      <c r="E1850" vm="6736">
        <f ca="1"/>
        <v>187.52</v>
      </c>
      <c r="F1850" s="6">
        <f t="shared" ca="1" si="144"/>
        <v>1.9296624449638644E-2</v>
      </c>
      <c r="G1850" vm="1769">
        <f t="shared" ca="1" si="140"/>
        <v>45048</v>
      </c>
      <c r="H1850" s="28">
        <f t="shared" ca="1" si="141"/>
        <v>0.18526023890784982</v>
      </c>
      <c r="I1850" s="28">
        <f t="shared" ca="1" si="142"/>
        <v>0.1830270504215398</v>
      </c>
    </row>
    <row r="1851" spans="1:9" x14ac:dyDescent="0.25">
      <c r="A1851" vm="1771">
        <f ca="1"/>
        <v>45049</v>
      </c>
      <c r="B1851" vm="5571">
        <f ca="1"/>
        <v>34.86</v>
      </c>
      <c r="C1851" s="6">
        <f t="shared" ca="1" si="143"/>
        <v>3.4542314335059832E-3</v>
      </c>
      <c r="D1851" vm="1771">
        <f ca="1"/>
        <v>45049</v>
      </c>
      <c r="E1851" vm="6737">
        <f ca="1"/>
        <v>189.11</v>
      </c>
      <c r="F1851" s="6">
        <f t="shared" ca="1" si="144"/>
        <v>8.4790955631399711E-3</v>
      </c>
      <c r="G1851" vm="1771">
        <f t="shared" ca="1" si="140"/>
        <v>45049</v>
      </c>
      <c r="H1851" s="28">
        <f t="shared" ca="1" si="141"/>
        <v>0.18433715826767488</v>
      </c>
      <c r="I1851" s="28">
        <f t="shared" ca="1" si="142"/>
        <v>0.1830270504215398</v>
      </c>
    </row>
    <row r="1852" spans="1:9" x14ac:dyDescent="0.25">
      <c r="A1852" vm="1773">
        <f ca="1"/>
        <v>45050</v>
      </c>
      <c r="B1852" vm="5874">
        <f ca="1"/>
        <v>35.69</v>
      </c>
      <c r="C1852" s="6">
        <f t="shared" ca="1" si="143"/>
        <v>2.3809523809523725E-2</v>
      </c>
      <c r="D1852" vm="1773">
        <f ca="1"/>
        <v>45050</v>
      </c>
      <c r="E1852" vm="6738">
        <f ca="1"/>
        <v>190.44</v>
      </c>
      <c r="F1852" s="6">
        <f t="shared" ca="1" si="144"/>
        <v>7.0329437893288382E-3</v>
      </c>
      <c r="G1852" vm="1773">
        <f t="shared" ca="1" si="140"/>
        <v>45050</v>
      </c>
      <c r="H1852" s="28">
        <f t="shared" ca="1" si="141"/>
        <v>0.18740810754043266</v>
      </c>
      <c r="I1852" s="28">
        <f t="shared" ca="1" si="142"/>
        <v>0.1830270504215398</v>
      </c>
    </row>
    <row r="1853" spans="1:9" x14ac:dyDescent="0.25">
      <c r="A1853" vm="1775">
        <f ca="1"/>
        <v>45051</v>
      </c>
      <c r="B1853" vm="5854">
        <f ca="1"/>
        <v>35.4</v>
      </c>
      <c r="C1853" s="6">
        <f t="shared" ca="1" si="143"/>
        <v>-8.1255253572428687E-3</v>
      </c>
      <c r="D1853" vm="1775">
        <f ca="1"/>
        <v>45051</v>
      </c>
      <c r="E1853" vm="6739">
        <f ca="1"/>
        <v>187.46</v>
      </c>
      <c r="F1853" s="6">
        <f t="shared" ca="1" si="144"/>
        <v>-1.5647973114891744E-2</v>
      </c>
      <c r="G1853" vm="1775">
        <f t="shared" ca="1" si="140"/>
        <v>45051</v>
      </c>
      <c r="H1853" s="28">
        <f t="shared" ca="1" si="141"/>
        <v>0.18884028592766455</v>
      </c>
      <c r="I1853" s="28">
        <f t="shared" ca="1" si="142"/>
        <v>0.1830270504215398</v>
      </c>
    </row>
    <row r="1854" spans="1:9" x14ac:dyDescent="0.25">
      <c r="A1854" vm="1776">
        <f ca="1"/>
        <v>45054</v>
      </c>
      <c r="B1854" vm="6740">
        <f ca="1"/>
        <v>35.36</v>
      </c>
      <c r="C1854" s="6">
        <f t="shared" ca="1" si="143"/>
        <v>-1.1299435028248039E-3</v>
      </c>
      <c r="D1854" vm="1776">
        <f ca="1"/>
        <v>45054</v>
      </c>
      <c r="E1854" vm="6741">
        <f ca="1"/>
        <v>187.69</v>
      </c>
      <c r="F1854" s="6">
        <f t="shared" ca="1" si="144"/>
        <v>1.226928411394379E-3</v>
      </c>
      <c r="G1854" vm="1776">
        <f t="shared" ca="1" si="140"/>
        <v>45054</v>
      </c>
      <c r="H1854" s="28">
        <f t="shared" ca="1" si="141"/>
        <v>0.18839575896424957</v>
      </c>
      <c r="I1854" s="28">
        <f t="shared" ca="1" si="142"/>
        <v>0.1830270504215398</v>
      </c>
    </row>
    <row r="1855" spans="1:9" x14ac:dyDescent="0.25">
      <c r="A1855" vm="1778">
        <f ca="1"/>
        <v>45055</v>
      </c>
      <c r="B1855" vm="6742">
        <f ca="1"/>
        <v>35.25</v>
      </c>
      <c r="C1855" s="6">
        <f t="shared" ca="1" si="143"/>
        <v>-3.1108597285067763E-3</v>
      </c>
      <c r="D1855" vm="1778">
        <f ca="1"/>
        <v>45055</v>
      </c>
      <c r="E1855" vm="6743">
        <f ca="1"/>
        <v>189.02</v>
      </c>
      <c r="F1855" s="6">
        <f t="shared" ca="1" si="144"/>
        <v>7.0861526985988021E-3</v>
      </c>
      <c r="G1855" vm="1778">
        <f t="shared" ca="1" si="140"/>
        <v>45055</v>
      </c>
      <c r="H1855" s="28">
        <f t="shared" ca="1" si="141"/>
        <v>0.18648820230663421</v>
      </c>
      <c r="I1855" s="28">
        <f t="shared" ca="1" si="142"/>
        <v>0.1830270504215398</v>
      </c>
    </row>
    <row r="1856" spans="1:9" x14ac:dyDescent="0.25">
      <c r="A1856" vm="1780">
        <f ca="1"/>
        <v>45056</v>
      </c>
      <c r="B1856" vm="6744">
        <f ca="1"/>
        <v>35</v>
      </c>
      <c r="C1856" s="6">
        <f t="shared" ca="1" si="143"/>
        <v>-7.0921985815602939E-3</v>
      </c>
      <c r="D1856" vm="1780">
        <f ca="1"/>
        <v>45056</v>
      </c>
      <c r="E1856" vm="6745">
        <f ca="1"/>
        <v>188.75</v>
      </c>
      <c r="F1856" s="6">
        <f t="shared" ca="1" si="144"/>
        <v>-1.4284202729870632E-3</v>
      </c>
      <c r="G1856" vm="1780">
        <f t="shared" ca="1" si="140"/>
        <v>45056</v>
      </c>
      <c r="H1856" s="28">
        <f t="shared" ca="1" si="141"/>
        <v>0.18543046357615894</v>
      </c>
      <c r="I1856" s="28">
        <f t="shared" ca="1" si="142"/>
        <v>0.1830270504215398</v>
      </c>
    </row>
    <row r="1857" spans="1:9" x14ac:dyDescent="0.25">
      <c r="A1857" vm="1782">
        <f ca="1"/>
        <v>45057</v>
      </c>
      <c r="B1857" vm="6746">
        <f ca="1"/>
        <v>33.520000000000003</v>
      </c>
      <c r="C1857" s="6">
        <f t="shared" ca="1" si="143"/>
        <v>-4.2285714285714149E-2</v>
      </c>
      <c r="D1857" vm="1782">
        <f ca="1"/>
        <v>45057</v>
      </c>
      <c r="E1857" vm="6747">
        <f ca="1"/>
        <v>187.13</v>
      </c>
      <c r="F1857" s="6">
        <f t="shared" ca="1" si="144"/>
        <v>-8.5827814569536809E-3</v>
      </c>
      <c r="G1857" vm="1782">
        <f t="shared" ca="1" si="140"/>
        <v>45057</v>
      </c>
      <c r="H1857" s="28">
        <f t="shared" ca="1" si="141"/>
        <v>0.17912681023887139</v>
      </c>
      <c r="I1857" s="28">
        <f t="shared" ca="1" si="142"/>
        <v>0.1830270504215398</v>
      </c>
    </row>
    <row r="1858" spans="1:9" x14ac:dyDescent="0.25">
      <c r="A1858" vm="1784">
        <f ca="1"/>
        <v>45058</v>
      </c>
      <c r="B1858" vm="5979">
        <f ca="1"/>
        <v>33.6</v>
      </c>
      <c r="C1858" s="6">
        <f t="shared" ca="1" si="143"/>
        <v>2.3866348448686736E-3</v>
      </c>
      <c r="D1858" vm="1784">
        <f ca="1"/>
        <v>45058</v>
      </c>
      <c r="E1858" vm="6748">
        <f ca="1"/>
        <v>186.81</v>
      </c>
      <c r="F1858" s="6">
        <f t="shared" ca="1" si="144"/>
        <v>-1.7100411478651045E-3</v>
      </c>
      <c r="G1858" vm="1784">
        <f t="shared" ca="1" si="140"/>
        <v>45058</v>
      </c>
      <c r="H1858" s="28">
        <f t="shared" ca="1" si="141"/>
        <v>0.17986189176168299</v>
      </c>
      <c r="I1858" s="28">
        <f t="shared" ca="1" si="142"/>
        <v>0.1830270504215398</v>
      </c>
    </row>
    <row r="1859" spans="1:9" x14ac:dyDescent="0.25">
      <c r="A1859" vm="1786">
        <f ca="1"/>
        <v>45061</v>
      </c>
      <c r="B1859" vm="6228">
        <f ca="1"/>
        <v>33.909999999999997</v>
      </c>
      <c r="C1859" s="6">
        <f t="shared" ca="1" si="143"/>
        <v>9.2261904761903324E-3</v>
      </c>
      <c r="D1859" vm="1786">
        <f ca="1"/>
        <v>45061</v>
      </c>
      <c r="E1859" vm="6749">
        <f ca="1"/>
        <v>187.21</v>
      </c>
      <c r="F1859" s="6">
        <f t="shared" ca="1" si="144"/>
        <v>2.1412129971629668E-3</v>
      </c>
      <c r="G1859" vm="1786">
        <f t="shared" ca="1" si="140"/>
        <v>45061</v>
      </c>
      <c r="H1859" s="28">
        <f t="shared" ca="1" si="141"/>
        <v>0.18113348645905664</v>
      </c>
      <c r="I1859" s="28">
        <f t="shared" ca="1" si="142"/>
        <v>0.1830270504215398</v>
      </c>
    </row>
    <row r="1860" spans="1:9" x14ac:dyDescent="0.25">
      <c r="A1860" vm="1788">
        <f ca="1"/>
        <v>45062</v>
      </c>
      <c r="B1860" vm="6750">
        <f ca="1"/>
        <v>33.01</v>
      </c>
      <c r="C1860" s="6">
        <f t="shared" ca="1" si="143"/>
        <v>-2.6540843409023851E-2</v>
      </c>
      <c r="D1860" vm="1788">
        <f ca="1"/>
        <v>45062</v>
      </c>
      <c r="E1860" vm="6751">
        <f ca="1"/>
        <v>184.87</v>
      </c>
      <c r="F1860" s="6">
        <f t="shared" ca="1" si="144"/>
        <v>-1.2499332300624943E-2</v>
      </c>
      <c r="G1860" vm="1788">
        <f t="shared" ca="1" si="140"/>
        <v>45062</v>
      </c>
      <c r="H1860" s="28">
        <f t="shared" ca="1" si="141"/>
        <v>0.17855790555525503</v>
      </c>
      <c r="I1860" s="28">
        <f t="shared" ca="1" si="142"/>
        <v>0.1830270504215398</v>
      </c>
    </row>
    <row r="1861" spans="1:9" x14ac:dyDescent="0.25">
      <c r="A1861" vm="1790">
        <f ca="1"/>
        <v>45063</v>
      </c>
      <c r="B1861" vm="6202">
        <f ca="1"/>
        <v>32.729999999999997</v>
      </c>
      <c r="C1861" s="6">
        <f t="shared" ca="1" si="143"/>
        <v>-8.4822780975462031E-3</v>
      </c>
      <c r="D1861" vm="1790">
        <f ca="1"/>
        <v>45063</v>
      </c>
      <c r="E1861" vm="6752">
        <f ca="1"/>
        <v>184.23</v>
      </c>
      <c r="F1861" s="6">
        <f t="shared" ca="1" si="144"/>
        <v>-3.4618921404230285E-3</v>
      </c>
      <c r="G1861" vm="1790">
        <f t="shared" ca="1" si="140"/>
        <v>45063</v>
      </c>
      <c r="H1861" s="28">
        <f t="shared" ca="1" si="141"/>
        <v>0.1776583618303208</v>
      </c>
      <c r="I1861" s="28">
        <f t="shared" ca="1" si="142"/>
        <v>0.1830270504215398</v>
      </c>
    </row>
    <row r="1862" spans="1:9" x14ac:dyDescent="0.25">
      <c r="A1862" vm="1792">
        <f ca="1"/>
        <v>45064</v>
      </c>
      <c r="B1862" vm="6753">
        <f ca="1"/>
        <v>31.88</v>
      </c>
      <c r="C1862" s="6">
        <f t="shared" ca="1" si="143"/>
        <v>-2.5970058050717948E-2</v>
      </c>
      <c r="D1862" vm="1792">
        <f ca="1"/>
        <v>45064</v>
      </c>
      <c r="E1862" vm="6754">
        <f ca="1"/>
        <v>181.84</v>
      </c>
      <c r="F1862" s="6">
        <f t="shared" ca="1" si="144"/>
        <v>-1.2972914291917603E-2</v>
      </c>
      <c r="G1862" vm="1792">
        <f t="shared" ref="G1862:G1925" ca="1" si="145">D1862</f>
        <v>45064</v>
      </c>
      <c r="H1862" s="28">
        <f t="shared" ref="H1862:H1925" ca="1" si="146">B1862/E1862</f>
        <v>0.17531896172459305</v>
      </c>
      <c r="I1862" s="28">
        <f t="shared" ref="I1862:I1925" ca="1" si="147">AVERAGE(H$5:H$2457)</f>
        <v>0.1830270504215398</v>
      </c>
    </row>
    <row r="1863" spans="1:9" x14ac:dyDescent="0.25">
      <c r="A1863" vm="1794">
        <f ca="1"/>
        <v>45065</v>
      </c>
      <c r="B1863" vm="6125">
        <f ca="1"/>
        <v>32.159999999999997</v>
      </c>
      <c r="C1863" s="6">
        <f t="shared" ref="C1863:C1926" ca="1" si="148">B1863/B1862-1</f>
        <v>8.7829360100375453E-3</v>
      </c>
      <c r="D1863" vm="1794">
        <f ca="1"/>
        <v>45065</v>
      </c>
      <c r="E1863" vm="6755">
        <f ca="1"/>
        <v>183.64</v>
      </c>
      <c r="F1863" s="6">
        <f t="shared" ref="F1863:F1926" ca="1" si="149">E1863/E1862-1</f>
        <v>9.8988121425427344E-3</v>
      </c>
      <c r="G1863" vm="1794">
        <f t="shared" ca="1" si="145"/>
        <v>45065</v>
      </c>
      <c r="H1863" s="28">
        <f t="shared" ca="1" si="146"/>
        <v>0.17512524504465257</v>
      </c>
      <c r="I1863" s="28">
        <f t="shared" ca="1" si="147"/>
        <v>0.1830270504215398</v>
      </c>
    </row>
    <row r="1864" spans="1:9" x14ac:dyDescent="0.25">
      <c r="A1864" vm="1796">
        <f ca="1"/>
        <v>45068</v>
      </c>
      <c r="B1864" vm="6756">
        <f ca="1"/>
        <v>31.87</v>
      </c>
      <c r="C1864" s="6">
        <f t="shared" ca="1" si="148"/>
        <v>-9.0174129353232102E-3</v>
      </c>
      <c r="D1864" vm="1796">
        <f ca="1"/>
        <v>45068</v>
      </c>
      <c r="E1864" vm="6757">
        <f ca="1"/>
        <v>183.21</v>
      </c>
      <c r="F1864" s="6">
        <f t="shared" ca="1" si="149"/>
        <v>-2.3415377913307278E-3</v>
      </c>
      <c r="G1864" vm="1796">
        <f t="shared" ca="1" si="145"/>
        <v>45068</v>
      </c>
      <c r="H1864" s="28">
        <f t="shared" ca="1" si="146"/>
        <v>0.17395338682386333</v>
      </c>
      <c r="I1864" s="28">
        <f t="shared" ca="1" si="147"/>
        <v>0.1830270504215398</v>
      </c>
    </row>
    <row r="1865" spans="1:9" x14ac:dyDescent="0.25">
      <c r="A1865" vm="1798">
        <f ca="1"/>
        <v>45069</v>
      </c>
      <c r="B1865" vm="6297">
        <f ca="1"/>
        <v>31.65</v>
      </c>
      <c r="C1865" s="6">
        <f t="shared" ca="1" si="148"/>
        <v>-6.9030436146847451E-3</v>
      </c>
      <c r="D1865" vm="1798">
        <f ca="1"/>
        <v>45069</v>
      </c>
      <c r="E1865" vm="6758">
        <f ca="1"/>
        <v>183.43</v>
      </c>
      <c r="F1865" s="6">
        <f t="shared" ca="1" si="149"/>
        <v>1.2008078161671598E-3</v>
      </c>
      <c r="G1865" vm="1798">
        <f t="shared" ca="1" si="145"/>
        <v>45069</v>
      </c>
      <c r="H1865" s="28">
        <f t="shared" ca="1" si="146"/>
        <v>0.17254538516055171</v>
      </c>
      <c r="I1865" s="28">
        <f t="shared" ca="1" si="147"/>
        <v>0.1830270504215398</v>
      </c>
    </row>
    <row r="1866" spans="1:9" x14ac:dyDescent="0.25">
      <c r="A1866" vm="1800">
        <f ca="1"/>
        <v>45070</v>
      </c>
      <c r="B1866" vm="5541">
        <f ca="1"/>
        <v>30.92</v>
      </c>
      <c r="C1866" s="6">
        <f t="shared" ca="1" si="148"/>
        <v>-2.3064770932069378E-2</v>
      </c>
      <c r="D1866" vm="1800">
        <f ca="1"/>
        <v>45070</v>
      </c>
      <c r="E1866" vm="6702">
        <f ca="1"/>
        <v>181.95</v>
      </c>
      <c r="F1866" s="6">
        <f t="shared" ca="1" si="149"/>
        <v>-8.068472986970554E-3</v>
      </c>
      <c r="G1866" vm="1800">
        <f t="shared" ca="1" si="145"/>
        <v>45070</v>
      </c>
      <c r="H1866" s="28">
        <f t="shared" ca="1" si="146"/>
        <v>0.16993679582302831</v>
      </c>
      <c r="I1866" s="28">
        <f t="shared" ca="1" si="147"/>
        <v>0.1830270504215398</v>
      </c>
    </row>
    <row r="1867" spans="1:9" x14ac:dyDescent="0.25">
      <c r="A1867" vm="1802">
        <f ca="1"/>
        <v>45071</v>
      </c>
      <c r="B1867" vm="6759">
        <f ca="1"/>
        <v>30.26</v>
      </c>
      <c r="C1867" s="6">
        <f t="shared" ca="1" si="148"/>
        <v>-2.1345407503234104E-2</v>
      </c>
      <c r="D1867" vm="1802">
        <f ca="1"/>
        <v>45071</v>
      </c>
      <c r="E1867" vm="6760">
        <f ca="1"/>
        <v>180.2</v>
      </c>
      <c r="F1867" s="6">
        <f t="shared" ca="1" si="149"/>
        <v>-9.6180269304754207E-3</v>
      </c>
      <c r="G1867" vm="1802">
        <f t="shared" ca="1" si="145"/>
        <v>45071</v>
      </c>
      <c r="H1867" s="28">
        <f t="shared" ca="1" si="146"/>
        <v>0.16792452830188681</v>
      </c>
      <c r="I1867" s="28">
        <f t="shared" ca="1" si="147"/>
        <v>0.1830270504215398</v>
      </c>
    </row>
    <row r="1868" spans="1:9" x14ac:dyDescent="0.25">
      <c r="A1868" vm="1804">
        <f ca="1"/>
        <v>45072</v>
      </c>
      <c r="B1868" vm="5213">
        <f ca="1"/>
        <v>30.41</v>
      </c>
      <c r="C1868" s="6">
        <f t="shared" ca="1" si="148"/>
        <v>4.957038995373475E-3</v>
      </c>
      <c r="D1868" vm="1804">
        <f ca="1"/>
        <v>45072</v>
      </c>
      <c r="E1868" vm="6761">
        <f ca="1"/>
        <v>180.92</v>
      </c>
      <c r="F1868" s="6">
        <f t="shared" ca="1" si="149"/>
        <v>3.9955604883463725E-3</v>
      </c>
      <c r="G1868" vm="1804">
        <f t="shared" ca="1" si="145"/>
        <v>45072</v>
      </c>
      <c r="H1868" s="28">
        <f t="shared" ca="1" si="146"/>
        <v>0.16808534158744198</v>
      </c>
      <c r="I1868" s="28">
        <f t="shared" ca="1" si="147"/>
        <v>0.1830270504215398</v>
      </c>
    </row>
    <row r="1869" spans="1:9" x14ac:dyDescent="0.25">
      <c r="A1869" vm="1806">
        <f ca="1"/>
        <v>45076</v>
      </c>
      <c r="B1869" vm="6762">
        <f ca="1"/>
        <v>30.2</v>
      </c>
      <c r="C1869" s="6">
        <f t="shared" ca="1" si="148"/>
        <v>-6.9056231502795384E-3</v>
      </c>
      <c r="D1869" vm="1806">
        <f ca="1"/>
        <v>45076</v>
      </c>
      <c r="E1869" vm="6763">
        <f ca="1"/>
        <v>182.04</v>
      </c>
      <c r="F1869" s="6">
        <f t="shared" ca="1" si="149"/>
        <v>6.1905814724740882E-3</v>
      </c>
      <c r="G1869" vm="1806">
        <f t="shared" ca="1" si="145"/>
        <v>45076</v>
      </c>
      <c r="H1869" s="28">
        <f t="shared" ca="1" si="146"/>
        <v>0.16589760492199518</v>
      </c>
      <c r="I1869" s="28">
        <f t="shared" ca="1" si="147"/>
        <v>0.1830270504215398</v>
      </c>
    </row>
    <row r="1870" spans="1:9" x14ac:dyDescent="0.25">
      <c r="A1870" vm="1808">
        <f ca="1"/>
        <v>45077</v>
      </c>
      <c r="B1870" vm="6764">
        <f ca="1"/>
        <v>30.91</v>
      </c>
      <c r="C1870" s="6">
        <f t="shared" ca="1" si="148"/>
        <v>2.3509933774834568E-2</v>
      </c>
      <c r="D1870" vm="1808">
        <f ca="1"/>
        <v>45077</v>
      </c>
      <c r="E1870" vm="6765">
        <f ca="1"/>
        <v>182.32</v>
      </c>
      <c r="F1870" s="6">
        <f t="shared" ca="1" si="149"/>
        <v>1.5381234893430129E-3</v>
      </c>
      <c r="G1870" vm="1808">
        <f t="shared" ca="1" si="145"/>
        <v>45077</v>
      </c>
      <c r="H1870" s="28">
        <f t="shared" ca="1" si="146"/>
        <v>0.16953707766564283</v>
      </c>
      <c r="I1870" s="28">
        <f t="shared" ca="1" si="147"/>
        <v>0.1830270504215398</v>
      </c>
    </row>
    <row r="1871" spans="1:9" x14ac:dyDescent="0.25">
      <c r="A1871" vm="1810">
        <f ca="1"/>
        <v>45078</v>
      </c>
      <c r="B1871" vm="6766">
        <f ca="1"/>
        <v>32.01</v>
      </c>
      <c r="C1871" s="6">
        <f t="shared" ca="1" si="148"/>
        <v>3.558718861209953E-2</v>
      </c>
      <c r="D1871" vm="1810">
        <f ca="1"/>
        <v>45078</v>
      </c>
      <c r="E1871" vm="5682">
        <f ca="1"/>
        <v>183.76</v>
      </c>
      <c r="F1871" s="6">
        <f t="shared" ca="1" si="149"/>
        <v>7.8982009653356666E-3</v>
      </c>
      <c r="G1871" vm="1810">
        <f t="shared" ca="1" si="145"/>
        <v>45078</v>
      </c>
      <c r="H1871" s="28">
        <f t="shared" ca="1" si="146"/>
        <v>0.17419460165433173</v>
      </c>
      <c r="I1871" s="28">
        <f t="shared" ca="1" si="147"/>
        <v>0.1830270504215398</v>
      </c>
    </row>
    <row r="1872" spans="1:9" x14ac:dyDescent="0.25">
      <c r="A1872" vm="1812">
        <f ca="1"/>
        <v>45079</v>
      </c>
      <c r="B1872" vm="6767">
        <f ca="1"/>
        <v>31.41</v>
      </c>
      <c r="C1872" s="6">
        <f t="shared" ca="1" si="148"/>
        <v>-1.8744142455482615E-2</v>
      </c>
      <c r="D1872" vm="1812">
        <f ca="1"/>
        <v>45079</v>
      </c>
      <c r="E1872" vm="6768">
        <f ca="1"/>
        <v>181.05</v>
      </c>
      <c r="F1872" s="6">
        <f t="shared" ca="1" si="149"/>
        <v>-1.4747496734871413E-2</v>
      </c>
      <c r="G1872" vm="1812">
        <f t="shared" ca="1" si="145"/>
        <v>45079</v>
      </c>
      <c r="H1872" s="28">
        <f t="shared" ca="1" si="146"/>
        <v>0.17348798674399335</v>
      </c>
      <c r="I1872" s="28">
        <f t="shared" ca="1" si="147"/>
        <v>0.1830270504215398</v>
      </c>
    </row>
    <row r="1873" spans="1:9" x14ac:dyDescent="0.25">
      <c r="A1873" vm="1814">
        <f ca="1"/>
        <v>45082</v>
      </c>
      <c r="B1873" vm="6631">
        <f ca="1"/>
        <v>31.56</v>
      </c>
      <c r="C1873" s="6">
        <f t="shared" ca="1" si="148"/>
        <v>4.7755491881567025E-3</v>
      </c>
      <c r="D1873" vm="1814">
        <f ca="1"/>
        <v>45082</v>
      </c>
      <c r="E1873" vm="6769">
        <f ca="1"/>
        <v>182.14</v>
      </c>
      <c r="F1873" s="6">
        <f t="shared" ca="1" si="149"/>
        <v>6.0204363435514274E-3</v>
      </c>
      <c r="G1873" vm="1814">
        <f t="shared" ca="1" si="145"/>
        <v>45082</v>
      </c>
      <c r="H1873" s="28">
        <f t="shared" ca="1" si="146"/>
        <v>0.17327330624794116</v>
      </c>
      <c r="I1873" s="28">
        <f t="shared" ca="1" si="147"/>
        <v>0.1830270504215398</v>
      </c>
    </row>
    <row r="1874" spans="1:9" x14ac:dyDescent="0.25">
      <c r="A1874" vm="1815">
        <f ca="1"/>
        <v>45083</v>
      </c>
      <c r="B1874" vm="6770">
        <f ca="1"/>
        <v>31.63</v>
      </c>
      <c r="C1874" s="6">
        <f t="shared" ca="1" si="148"/>
        <v>2.2179974651457268E-3</v>
      </c>
      <c r="D1874" vm="1815">
        <f ca="1"/>
        <v>45083</v>
      </c>
      <c r="E1874" vm="6771">
        <f ca="1"/>
        <v>182.34</v>
      </c>
      <c r="F1874" s="6">
        <f t="shared" ca="1" si="149"/>
        <v>1.0980564401010806E-3</v>
      </c>
      <c r="G1874" vm="1815">
        <f t="shared" ca="1" si="145"/>
        <v>45083</v>
      </c>
      <c r="H1874" s="28">
        <f t="shared" ca="1" si="146"/>
        <v>0.1734671492815619</v>
      </c>
      <c r="I1874" s="28">
        <f t="shared" ca="1" si="147"/>
        <v>0.1830270504215398</v>
      </c>
    </row>
    <row r="1875" spans="1:9" x14ac:dyDescent="0.25">
      <c r="A1875" vm="1817">
        <f ca="1"/>
        <v>45084</v>
      </c>
      <c r="B1875" vm="3439">
        <f ca="1"/>
        <v>31.05</v>
      </c>
      <c r="C1875" s="6">
        <f t="shared" ca="1" si="148"/>
        <v>-1.8337021814732846E-2</v>
      </c>
      <c r="D1875" vm="1817">
        <f ca="1"/>
        <v>45084</v>
      </c>
      <c r="E1875" vm="6772">
        <f ca="1"/>
        <v>180.15</v>
      </c>
      <c r="F1875" s="6">
        <f t="shared" ca="1" si="149"/>
        <v>-1.2010529779532764E-2</v>
      </c>
      <c r="G1875" vm="1817">
        <f t="shared" ca="1" si="145"/>
        <v>45084</v>
      </c>
      <c r="H1875" s="28">
        <f t="shared" ca="1" si="146"/>
        <v>0.17235636969192339</v>
      </c>
      <c r="I1875" s="28">
        <f t="shared" ca="1" si="147"/>
        <v>0.1830270504215398</v>
      </c>
    </row>
    <row r="1876" spans="1:9" x14ac:dyDescent="0.25">
      <c r="A1876" vm="1819">
        <f ca="1"/>
        <v>45085</v>
      </c>
      <c r="B1876" vm="6773">
        <f ca="1"/>
        <v>31.54</v>
      </c>
      <c r="C1876" s="6">
        <f t="shared" ca="1" si="148"/>
        <v>1.5780998389693934E-2</v>
      </c>
      <c r="D1876" vm="1819">
        <f ca="1"/>
        <v>45085</v>
      </c>
      <c r="E1876" vm="6704">
        <f ca="1"/>
        <v>182.53</v>
      </c>
      <c r="F1876" s="6">
        <f t="shared" ca="1" si="149"/>
        <v>1.3211212878156964E-2</v>
      </c>
      <c r="G1876" vm="1819">
        <f t="shared" ca="1" si="145"/>
        <v>45085</v>
      </c>
      <c r="H1876" s="28">
        <f t="shared" ca="1" si="146"/>
        <v>0.17279351339505833</v>
      </c>
      <c r="I1876" s="28">
        <f t="shared" ca="1" si="147"/>
        <v>0.1830270504215398</v>
      </c>
    </row>
    <row r="1877" spans="1:9" x14ac:dyDescent="0.25">
      <c r="A1877" vm="1821">
        <f ca="1"/>
        <v>45086</v>
      </c>
      <c r="B1877" vm="6774">
        <f ca="1"/>
        <v>31.08</v>
      </c>
      <c r="C1877" s="6">
        <f t="shared" ca="1" si="148"/>
        <v>-1.4584654407102104E-2</v>
      </c>
      <c r="D1877" vm="1821">
        <f ca="1"/>
        <v>45086</v>
      </c>
      <c r="E1877" vm="6763">
        <f ca="1"/>
        <v>182.04</v>
      </c>
      <c r="F1877" s="6">
        <f t="shared" ca="1" si="149"/>
        <v>-2.6844902207856514E-3</v>
      </c>
      <c r="G1877" vm="1821">
        <f t="shared" ca="1" si="145"/>
        <v>45086</v>
      </c>
      <c r="H1877" s="28">
        <f t="shared" ca="1" si="146"/>
        <v>0.17073170731707316</v>
      </c>
      <c r="I1877" s="28">
        <f t="shared" ca="1" si="147"/>
        <v>0.1830270504215398</v>
      </c>
    </row>
    <row r="1878" spans="1:9" x14ac:dyDescent="0.25">
      <c r="A1878" vm="1823">
        <f ca="1"/>
        <v>45089</v>
      </c>
      <c r="B1878" vm="6292">
        <f ca="1"/>
        <v>31.24</v>
      </c>
      <c r="C1878" s="6">
        <f t="shared" ca="1" si="148"/>
        <v>5.1480051480050637E-3</v>
      </c>
      <c r="D1878" vm="1823">
        <f ca="1"/>
        <v>45089</v>
      </c>
      <c r="E1878" vm="6775">
        <f ca="1"/>
        <v>181.88</v>
      </c>
      <c r="F1878" s="6">
        <f t="shared" ca="1" si="149"/>
        <v>-8.7892770819597565E-4</v>
      </c>
      <c r="G1878" vm="1823">
        <f t="shared" ca="1" si="145"/>
        <v>45089</v>
      </c>
      <c r="H1878" s="28">
        <f t="shared" ca="1" si="146"/>
        <v>0.17176160105564109</v>
      </c>
      <c r="I1878" s="28">
        <f t="shared" ca="1" si="147"/>
        <v>0.1830270504215398</v>
      </c>
    </row>
    <row r="1879" spans="1:9" x14ac:dyDescent="0.25">
      <c r="A1879" vm="1825">
        <f ca="1"/>
        <v>45090</v>
      </c>
      <c r="B1879" vm="6776">
        <f ca="1"/>
        <v>30.89</v>
      </c>
      <c r="C1879" s="6">
        <f t="shared" ca="1" si="148"/>
        <v>-1.1203585147247064E-2</v>
      </c>
      <c r="D1879" vm="1825">
        <f ca="1"/>
        <v>45090</v>
      </c>
      <c r="E1879" vm="6777">
        <f ca="1"/>
        <v>180.54</v>
      </c>
      <c r="F1879" s="6">
        <f t="shared" ca="1" si="149"/>
        <v>-7.3674950516824378E-3</v>
      </c>
      <c r="G1879" vm="1825">
        <f t="shared" ca="1" si="145"/>
        <v>45090</v>
      </c>
      <c r="H1879" s="28">
        <f t="shared" ca="1" si="146"/>
        <v>0.17109781765813672</v>
      </c>
      <c r="I1879" s="28">
        <f t="shared" ca="1" si="147"/>
        <v>0.1830270504215398</v>
      </c>
    </row>
    <row r="1880" spans="1:9" x14ac:dyDescent="0.25">
      <c r="A1880" vm="1827">
        <f ca="1"/>
        <v>45091</v>
      </c>
      <c r="B1880" vm="6778">
        <f ca="1"/>
        <v>30.87</v>
      </c>
      <c r="C1880" s="6">
        <f t="shared" ca="1" si="148"/>
        <v>-6.4745872450633346E-4</v>
      </c>
      <c r="D1880" vm="1827">
        <f ca="1"/>
        <v>45091</v>
      </c>
      <c r="E1880" vm="6779">
        <f ca="1"/>
        <v>180.64</v>
      </c>
      <c r="F1880" s="6">
        <f t="shared" ca="1" si="149"/>
        <v>5.538938739337862E-4</v>
      </c>
      <c r="G1880" vm="1827">
        <f t="shared" ca="1" si="145"/>
        <v>45091</v>
      </c>
      <c r="H1880" s="28">
        <f t="shared" ca="1" si="146"/>
        <v>0.17089238263950401</v>
      </c>
      <c r="I1880" s="28">
        <f t="shared" ca="1" si="147"/>
        <v>0.1830270504215398</v>
      </c>
    </row>
    <row r="1881" spans="1:9" x14ac:dyDescent="0.25">
      <c r="A1881" vm="1829">
        <f ca="1"/>
        <v>45092</v>
      </c>
      <c r="B1881" vm="6780">
        <f ca="1"/>
        <v>31</v>
      </c>
      <c r="C1881" s="6">
        <f t="shared" ca="1" si="148"/>
        <v>4.21120829284094E-3</v>
      </c>
      <c r="D1881" vm="1829">
        <f ca="1"/>
        <v>45092</v>
      </c>
      <c r="E1881" vm="6781">
        <f ca="1"/>
        <v>181.91</v>
      </c>
      <c r="F1881" s="6">
        <f t="shared" ca="1" si="149"/>
        <v>7.0305580159433223E-3</v>
      </c>
      <c r="G1881" vm="1829">
        <f t="shared" ca="1" si="145"/>
        <v>45092</v>
      </c>
      <c r="H1881" s="28">
        <f t="shared" ca="1" si="146"/>
        <v>0.1704139409598153</v>
      </c>
      <c r="I1881" s="28">
        <f t="shared" ca="1" si="147"/>
        <v>0.1830270504215398</v>
      </c>
    </row>
    <row r="1882" spans="1:9" x14ac:dyDescent="0.25">
      <c r="A1882" vm="1831">
        <f ca="1"/>
        <v>45093</v>
      </c>
      <c r="B1882" vm="5955">
        <f ca="1"/>
        <v>31.39</v>
      </c>
      <c r="C1882" s="6">
        <f t="shared" ca="1" si="148"/>
        <v>1.2580645161290427E-2</v>
      </c>
      <c r="D1882" vm="1831">
        <f ca="1"/>
        <v>45093</v>
      </c>
      <c r="E1882" vm="6782">
        <f ca="1"/>
        <v>181.63</v>
      </c>
      <c r="F1882" s="6">
        <f t="shared" ca="1" si="149"/>
        <v>-1.5392226925402541E-3</v>
      </c>
      <c r="G1882" vm="1831">
        <f t="shared" ca="1" si="145"/>
        <v>45093</v>
      </c>
      <c r="H1882" s="28">
        <f t="shared" ca="1" si="146"/>
        <v>0.17282387270825306</v>
      </c>
      <c r="I1882" s="28">
        <f t="shared" ca="1" si="147"/>
        <v>0.1830270504215398</v>
      </c>
    </row>
    <row r="1883" spans="1:9" x14ac:dyDescent="0.25">
      <c r="A1883" vm="1833">
        <f ca="1"/>
        <v>45097</v>
      </c>
      <c r="B1883" vm="6783">
        <f ca="1"/>
        <v>30.14</v>
      </c>
      <c r="C1883" s="6">
        <f t="shared" ca="1" si="148"/>
        <v>-3.9821599235425276E-2</v>
      </c>
      <c r="D1883" vm="1833">
        <f ca="1"/>
        <v>45097</v>
      </c>
      <c r="E1883" vm="6784">
        <f ca="1"/>
        <v>179.75</v>
      </c>
      <c r="F1883" s="6">
        <f t="shared" ca="1" si="149"/>
        <v>-1.0350712987942545E-2</v>
      </c>
      <c r="G1883" vm="1833">
        <f t="shared" ca="1" si="145"/>
        <v>45097</v>
      </c>
      <c r="H1883" s="28">
        <f t="shared" ca="1" si="146"/>
        <v>0.16767732962447846</v>
      </c>
      <c r="I1883" s="28">
        <f t="shared" ca="1" si="147"/>
        <v>0.1830270504215398</v>
      </c>
    </row>
    <row r="1884" spans="1:9" x14ac:dyDescent="0.25">
      <c r="A1884" vm="1834">
        <f ca="1"/>
        <v>45098</v>
      </c>
      <c r="B1884" vm="6785">
        <f ca="1"/>
        <v>30.06</v>
      </c>
      <c r="C1884" s="6">
        <f t="shared" ca="1" si="148"/>
        <v>-2.6542800265428879E-3</v>
      </c>
      <c r="D1884" vm="1834">
        <f ca="1"/>
        <v>45098</v>
      </c>
      <c r="E1884" vm="6786">
        <f ca="1"/>
        <v>179.49</v>
      </c>
      <c r="F1884" s="6">
        <f t="shared" ca="1" si="149"/>
        <v>-1.446453407510373E-3</v>
      </c>
      <c r="G1884" vm="1834">
        <f t="shared" ca="1" si="145"/>
        <v>45098</v>
      </c>
      <c r="H1884" s="28">
        <f t="shared" ca="1" si="146"/>
        <v>0.16747451111482534</v>
      </c>
      <c r="I1884" s="28">
        <f t="shared" ca="1" si="147"/>
        <v>0.1830270504215398</v>
      </c>
    </row>
    <row r="1885" spans="1:9" x14ac:dyDescent="0.25">
      <c r="A1885" vm="1836">
        <f ca="1"/>
        <v>45099</v>
      </c>
      <c r="B1885" vm="6787">
        <f ca="1"/>
        <v>29.85</v>
      </c>
      <c r="C1885" s="6">
        <f t="shared" ca="1" si="148"/>
        <v>-6.986027944111739E-3</v>
      </c>
      <c r="D1885" vm="1836">
        <f ca="1"/>
        <v>45099</v>
      </c>
      <c r="E1885" vm="6041">
        <f ca="1"/>
        <v>177.71</v>
      </c>
      <c r="F1885" s="6">
        <f t="shared" ca="1" si="149"/>
        <v>-9.9169870187754139E-3</v>
      </c>
      <c r="G1885" vm="1836">
        <f t="shared" ca="1" si="145"/>
        <v>45099</v>
      </c>
      <c r="H1885" s="28">
        <f t="shared" ca="1" si="146"/>
        <v>0.16797028867255642</v>
      </c>
      <c r="I1885" s="28">
        <f t="shared" ca="1" si="147"/>
        <v>0.1830270504215398</v>
      </c>
    </row>
    <row r="1886" spans="1:9" x14ac:dyDescent="0.25">
      <c r="A1886" vm="1838">
        <f ca="1"/>
        <v>45100</v>
      </c>
      <c r="B1886" vm="6788">
        <f ca="1"/>
        <v>29.79</v>
      </c>
      <c r="C1886" s="6">
        <f t="shared" ca="1" si="148"/>
        <v>-2.0100502512563345E-3</v>
      </c>
      <c r="D1886" vm="1838">
        <f ca="1"/>
        <v>45100</v>
      </c>
      <c r="E1886" vm="6789">
        <f ca="1"/>
        <v>178.2</v>
      </c>
      <c r="F1886" s="6">
        <f t="shared" ca="1" si="149"/>
        <v>2.7573012210904135E-3</v>
      </c>
      <c r="G1886" vm="1838">
        <f t="shared" ca="1" si="145"/>
        <v>45100</v>
      </c>
      <c r="H1886" s="28">
        <f t="shared" ca="1" si="146"/>
        <v>0.16717171717171717</v>
      </c>
      <c r="I1886" s="28">
        <f t="shared" ca="1" si="147"/>
        <v>0.1830270504215398</v>
      </c>
    </row>
    <row r="1887" spans="1:9" x14ac:dyDescent="0.25">
      <c r="A1887" vm="1840">
        <f ca="1"/>
        <v>45103</v>
      </c>
      <c r="B1887" vm="6790">
        <f ca="1"/>
        <v>30.07</v>
      </c>
      <c r="C1887" s="6">
        <f t="shared" ca="1" si="148"/>
        <v>9.3991272239006829E-3</v>
      </c>
      <c r="D1887" vm="1840">
        <f ca="1"/>
        <v>45103</v>
      </c>
      <c r="E1887" vm="6791">
        <f ca="1"/>
        <v>178.51</v>
      </c>
      <c r="F1887" s="6">
        <f t="shared" ca="1" si="149"/>
        <v>1.739618406285004E-3</v>
      </c>
      <c r="G1887" vm="1840">
        <f t="shared" ca="1" si="145"/>
        <v>45103</v>
      </c>
      <c r="H1887" s="28">
        <f t="shared" ca="1" si="146"/>
        <v>0.16844994678169292</v>
      </c>
      <c r="I1887" s="28">
        <f t="shared" ca="1" si="147"/>
        <v>0.1830270504215398</v>
      </c>
    </row>
    <row r="1888" spans="1:9" x14ac:dyDescent="0.25">
      <c r="A1888" vm="1842">
        <f ca="1"/>
        <v>45104</v>
      </c>
      <c r="B1888" vm="6792">
        <f ca="1"/>
        <v>29.65</v>
      </c>
      <c r="C1888" s="6">
        <f t="shared" ca="1" si="148"/>
        <v>-1.3967409378117801E-2</v>
      </c>
      <c r="D1888" vm="1842">
        <f ca="1"/>
        <v>45104</v>
      </c>
      <c r="E1888" vm="6793">
        <f ca="1"/>
        <v>177.69</v>
      </c>
      <c r="F1888" s="6">
        <f t="shared" ca="1" si="149"/>
        <v>-4.5935801915858443E-3</v>
      </c>
      <c r="G1888" vm="1842">
        <f t="shared" ca="1" si="145"/>
        <v>45104</v>
      </c>
      <c r="H1888" s="28">
        <f t="shared" ca="1" si="146"/>
        <v>0.1668636389217176</v>
      </c>
      <c r="I1888" s="28">
        <f t="shared" ca="1" si="147"/>
        <v>0.1830270504215398</v>
      </c>
    </row>
    <row r="1889" spans="1:9" x14ac:dyDescent="0.25">
      <c r="A1889" vm="1844">
        <f ca="1"/>
        <v>45105</v>
      </c>
      <c r="B1889" vm="5438">
        <f ca="1"/>
        <v>29.22</v>
      </c>
      <c r="C1889" s="6">
        <f t="shared" ca="1" si="148"/>
        <v>-1.4502529510961204E-2</v>
      </c>
      <c r="D1889" vm="1844">
        <f ca="1"/>
        <v>45105</v>
      </c>
      <c r="E1889" vm="6794">
        <f ca="1"/>
        <v>177.28</v>
      </c>
      <c r="F1889" s="6">
        <f t="shared" ca="1" si="149"/>
        <v>-2.3073892734537527E-3</v>
      </c>
      <c r="G1889" vm="1844">
        <f t="shared" ca="1" si="145"/>
        <v>45105</v>
      </c>
      <c r="H1889" s="28">
        <f t="shared" ca="1" si="146"/>
        <v>0.16482400722021659</v>
      </c>
      <c r="I1889" s="28">
        <f t="shared" ca="1" si="147"/>
        <v>0.1830270504215398</v>
      </c>
    </row>
    <row r="1890" spans="1:9" x14ac:dyDescent="0.25">
      <c r="A1890" vm="1846">
        <f ca="1"/>
        <v>45106</v>
      </c>
      <c r="B1890" vm="6664">
        <f ca="1"/>
        <v>29.62</v>
      </c>
      <c r="C1890" s="6">
        <f t="shared" ca="1" si="148"/>
        <v>1.3689253935660561E-2</v>
      </c>
      <c r="D1890" vm="1846">
        <f ca="1"/>
        <v>45106</v>
      </c>
      <c r="E1890" vm="6795">
        <f ca="1"/>
        <v>177.09</v>
      </c>
      <c r="F1890" s="6">
        <f t="shared" ca="1" si="149"/>
        <v>-1.071750902527091E-3</v>
      </c>
      <c r="G1890" vm="1846">
        <f t="shared" ca="1" si="145"/>
        <v>45106</v>
      </c>
      <c r="H1890" s="28">
        <f t="shared" ca="1" si="146"/>
        <v>0.16725958552148626</v>
      </c>
      <c r="I1890" s="28">
        <f t="shared" ca="1" si="147"/>
        <v>0.1830270504215398</v>
      </c>
    </row>
    <row r="1891" spans="1:9" x14ac:dyDescent="0.25">
      <c r="A1891" vm="1848">
        <f ca="1"/>
        <v>45107</v>
      </c>
      <c r="B1891" vm="6260">
        <f ca="1"/>
        <v>30.11</v>
      </c>
      <c r="C1891" s="6">
        <f t="shared" ca="1" si="148"/>
        <v>1.6542876434841203E-2</v>
      </c>
      <c r="D1891" vm="1848">
        <f ca="1"/>
        <v>45107</v>
      </c>
      <c r="E1891" vm="5782">
        <f ca="1"/>
        <v>178.27</v>
      </c>
      <c r="F1891" s="6">
        <f t="shared" ca="1" si="149"/>
        <v>6.6632785589249011E-3</v>
      </c>
      <c r="G1891" vm="1848">
        <f t="shared" ca="1" si="145"/>
        <v>45107</v>
      </c>
      <c r="H1891" s="28">
        <f t="shared" ca="1" si="146"/>
        <v>0.1689011050653503</v>
      </c>
      <c r="I1891" s="28">
        <f t="shared" ca="1" si="147"/>
        <v>0.1830270504215398</v>
      </c>
    </row>
    <row r="1892" spans="1:9" x14ac:dyDescent="0.25">
      <c r="A1892" vm="1850">
        <f ca="1"/>
        <v>45110</v>
      </c>
      <c r="B1892" vm="6251">
        <f ca="1"/>
        <v>30.69</v>
      </c>
      <c r="C1892" s="6">
        <f t="shared" ca="1" si="148"/>
        <v>1.9262703420790395E-2</v>
      </c>
      <c r="D1892" vm="1850">
        <f ca="1"/>
        <v>45110</v>
      </c>
      <c r="E1892" vm="6796">
        <f ca="1"/>
        <v>178.47</v>
      </c>
      <c r="F1892" s="6">
        <f t="shared" ca="1" si="149"/>
        <v>1.1218937566612741E-3</v>
      </c>
      <c r="G1892" vm="1850">
        <f t="shared" ca="1" si="145"/>
        <v>45110</v>
      </c>
      <c r="H1892" s="28">
        <f t="shared" ca="1" si="146"/>
        <v>0.1719616742309632</v>
      </c>
      <c r="I1892" s="28">
        <f t="shared" ca="1" si="147"/>
        <v>0.1830270504215398</v>
      </c>
    </row>
    <row r="1893" spans="1:9" x14ac:dyDescent="0.25">
      <c r="A1893" vm="1852">
        <f ca="1"/>
        <v>45112</v>
      </c>
      <c r="B1893" vm="6797">
        <f ca="1"/>
        <v>29.83</v>
      </c>
      <c r="C1893" s="6">
        <f t="shared" ca="1" si="148"/>
        <v>-2.8022157054415242E-2</v>
      </c>
      <c r="D1893" vm="1852">
        <f ca="1"/>
        <v>45112</v>
      </c>
      <c r="E1893" vm="6798">
        <f ca="1"/>
        <v>177.84</v>
      </c>
      <c r="F1893" s="6">
        <f t="shared" ca="1" si="149"/>
        <v>-3.5300050428642704E-3</v>
      </c>
      <c r="G1893" vm="1852">
        <f t="shared" ca="1" si="145"/>
        <v>45112</v>
      </c>
      <c r="H1893" s="28">
        <f t="shared" ca="1" si="146"/>
        <v>0.16773504273504272</v>
      </c>
      <c r="I1893" s="28">
        <f t="shared" ca="1" si="147"/>
        <v>0.1830270504215398</v>
      </c>
    </row>
    <row r="1894" spans="1:9" x14ac:dyDescent="0.25">
      <c r="A1894" vm="1854">
        <f ca="1"/>
        <v>45113</v>
      </c>
      <c r="B1894" vm="6610">
        <f ca="1"/>
        <v>29.07</v>
      </c>
      <c r="C1894" s="6">
        <f t="shared" ca="1" si="148"/>
        <v>-2.547770700636931E-2</v>
      </c>
      <c r="D1894" vm="1854">
        <f ca="1"/>
        <v>45113</v>
      </c>
      <c r="E1894" vm="6799">
        <f ca="1"/>
        <v>177.31</v>
      </c>
      <c r="F1894" s="6">
        <f t="shared" ca="1" si="149"/>
        <v>-2.9802069275753906E-3</v>
      </c>
      <c r="G1894" vm="1854">
        <f t="shared" ca="1" si="145"/>
        <v>45113</v>
      </c>
      <c r="H1894" s="28">
        <f t="shared" ca="1" si="146"/>
        <v>0.16395014381591563</v>
      </c>
      <c r="I1894" s="28">
        <f t="shared" ca="1" si="147"/>
        <v>0.1830270504215398</v>
      </c>
    </row>
    <row r="1895" spans="1:9" x14ac:dyDescent="0.25">
      <c r="A1895" vm="1856">
        <f ca="1"/>
        <v>45114</v>
      </c>
      <c r="B1895" vm="6800">
        <f ca="1"/>
        <v>29.45</v>
      </c>
      <c r="C1895" s="6">
        <f t="shared" ca="1" si="148"/>
        <v>1.3071895424836555E-2</v>
      </c>
      <c r="D1895" vm="1856">
        <f ca="1"/>
        <v>45114</v>
      </c>
      <c r="E1895" vm="5795">
        <f ca="1"/>
        <v>178.64</v>
      </c>
      <c r="F1895" s="6">
        <f t="shared" ca="1" si="149"/>
        <v>7.5009869719699918E-3</v>
      </c>
      <c r="G1895" vm="1856">
        <f t="shared" ca="1" si="145"/>
        <v>45114</v>
      </c>
      <c r="H1895" s="28">
        <f t="shared" ca="1" si="146"/>
        <v>0.16485669502910882</v>
      </c>
      <c r="I1895" s="28">
        <f t="shared" ca="1" si="147"/>
        <v>0.1830270504215398</v>
      </c>
    </row>
    <row r="1896" spans="1:9" x14ac:dyDescent="0.25">
      <c r="A1896" vm="1858">
        <f ca="1"/>
        <v>45117</v>
      </c>
      <c r="B1896" vm="6603">
        <f ca="1"/>
        <v>30.04</v>
      </c>
      <c r="C1896" s="6">
        <f t="shared" ca="1" si="148"/>
        <v>2.0033955857385433E-2</v>
      </c>
      <c r="D1896" vm="1858">
        <f ca="1"/>
        <v>45117</v>
      </c>
      <c r="E1896" vm="6801">
        <f ca="1"/>
        <v>178.78</v>
      </c>
      <c r="F1896" s="6">
        <f t="shared" ca="1" si="149"/>
        <v>7.8369905956110486E-4</v>
      </c>
      <c r="G1896" vm="1858">
        <f t="shared" ca="1" si="145"/>
        <v>45117</v>
      </c>
      <c r="H1896" s="28">
        <f t="shared" ca="1" si="146"/>
        <v>0.16802774359548048</v>
      </c>
      <c r="I1896" s="28">
        <f t="shared" ca="1" si="147"/>
        <v>0.1830270504215398</v>
      </c>
    </row>
    <row r="1897" spans="1:9" x14ac:dyDescent="0.25">
      <c r="A1897" vm="1859">
        <f ca="1"/>
        <v>45118</v>
      </c>
      <c r="B1897" vm="6802">
        <f ca="1"/>
        <v>30.24</v>
      </c>
      <c r="C1897" s="6">
        <f t="shared" ca="1" si="148"/>
        <v>6.6577896138482195E-3</v>
      </c>
      <c r="D1897" vm="1859">
        <f ca="1"/>
        <v>45118</v>
      </c>
      <c r="E1897" vm="6803">
        <f ca="1"/>
        <v>179.45</v>
      </c>
      <c r="F1897" s="6">
        <f t="shared" ca="1" si="149"/>
        <v>3.7476227765969039E-3</v>
      </c>
      <c r="G1897" vm="1859">
        <f t="shared" ca="1" si="145"/>
        <v>45118</v>
      </c>
      <c r="H1897" s="28">
        <f t="shared" ca="1" si="146"/>
        <v>0.16851490665923655</v>
      </c>
      <c r="I1897" s="28">
        <f t="shared" ca="1" si="147"/>
        <v>0.1830270504215398</v>
      </c>
    </row>
    <row r="1898" spans="1:9" x14ac:dyDescent="0.25">
      <c r="A1898" vm="1861">
        <f ca="1"/>
        <v>45119</v>
      </c>
      <c r="B1898" vm="6804">
        <f ca="1"/>
        <v>31.82</v>
      </c>
      <c r="C1898" s="6">
        <f t="shared" ca="1" si="148"/>
        <v>5.2248677248677211E-2</v>
      </c>
      <c r="D1898" vm="1861">
        <f ca="1"/>
        <v>45119</v>
      </c>
      <c r="E1898" vm="6775">
        <f ca="1"/>
        <v>181.88</v>
      </c>
      <c r="F1898" s="6">
        <f t="shared" ca="1" si="149"/>
        <v>1.3541376427974372E-2</v>
      </c>
      <c r="G1898" vm="1861">
        <f t="shared" ca="1" si="145"/>
        <v>45119</v>
      </c>
      <c r="H1898" s="28">
        <f t="shared" ca="1" si="146"/>
        <v>0.17495051682427976</v>
      </c>
      <c r="I1898" s="28">
        <f t="shared" ca="1" si="147"/>
        <v>0.1830270504215398</v>
      </c>
    </row>
    <row r="1899" spans="1:9" x14ac:dyDescent="0.25">
      <c r="A1899" vm="1863">
        <f ca="1"/>
        <v>45120</v>
      </c>
      <c r="B1899" vm="6156">
        <f ca="1"/>
        <v>32.19</v>
      </c>
      <c r="C1899" s="6">
        <f t="shared" ca="1" si="148"/>
        <v>1.1627906976744207E-2</v>
      </c>
      <c r="D1899" vm="1863">
        <f ca="1"/>
        <v>45120</v>
      </c>
      <c r="E1899" vm="6805">
        <f ca="1"/>
        <v>182.01</v>
      </c>
      <c r="F1899" s="6">
        <f t="shared" ca="1" si="149"/>
        <v>7.1475698262579712E-4</v>
      </c>
      <c r="G1899" vm="1863">
        <f t="shared" ca="1" si="145"/>
        <v>45120</v>
      </c>
      <c r="H1899" s="28">
        <f t="shared" ca="1" si="146"/>
        <v>0.17685841437283664</v>
      </c>
      <c r="I1899" s="28">
        <f t="shared" ca="1" si="147"/>
        <v>0.1830270504215398</v>
      </c>
    </row>
    <row r="1900" spans="1:9" x14ac:dyDescent="0.25">
      <c r="A1900" vm="1865">
        <f ca="1"/>
        <v>45121</v>
      </c>
      <c r="B1900" vm="5947">
        <f ca="1"/>
        <v>31.96</v>
      </c>
      <c r="C1900" s="6">
        <f t="shared" ca="1" si="148"/>
        <v>-7.1450761105932292E-3</v>
      </c>
      <c r="D1900" vm="1865">
        <f ca="1"/>
        <v>45121</v>
      </c>
      <c r="E1900" vm="6806">
        <f ca="1"/>
        <v>181.43</v>
      </c>
      <c r="F1900" s="6">
        <f t="shared" ca="1" si="149"/>
        <v>-3.1866380968077479E-3</v>
      </c>
      <c r="G1900" vm="1865">
        <f t="shared" ca="1" si="145"/>
        <v>45121</v>
      </c>
      <c r="H1900" s="28">
        <f t="shared" ca="1" si="146"/>
        <v>0.17615609325910819</v>
      </c>
      <c r="I1900" s="28">
        <f t="shared" ca="1" si="147"/>
        <v>0.1830270504215398</v>
      </c>
    </row>
    <row r="1901" spans="1:9" x14ac:dyDescent="0.25">
      <c r="A1901" vm="1867">
        <f ca="1"/>
        <v>45124</v>
      </c>
      <c r="B1901" vm="6807">
        <f ca="1"/>
        <v>31.97</v>
      </c>
      <c r="C1901" s="6">
        <f t="shared" ca="1" si="148"/>
        <v>3.1289111389232183E-4</v>
      </c>
      <c r="D1901" vm="1867">
        <f ca="1"/>
        <v>45124</v>
      </c>
      <c r="E1901" vm="6808">
        <f ca="1"/>
        <v>181.56</v>
      </c>
      <c r="F1901" s="6">
        <f t="shared" ca="1" si="149"/>
        <v>7.1652979110403692E-4</v>
      </c>
      <c r="G1901" vm="1867">
        <f t="shared" ca="1" si="145"/>
        <v>45124</v>
      </c>
      <c r="H1901" s="28">
        <f t="shared" ca="1" si="146"/>
        <v>0.17608504075787618</v>
      </c>
      <c r="I1901" s="28">
        <f t="shared" ca="1" si="147"/>
        <v>0.1830270504215398</v>
      </c>
    </row>
    <row r="1902" spans="1:9" x14ac:dyDescent="0.25">
      <c r="A1902" vm="1869">
        <f ca="1"/>
        <v>45125</v>
      </c>
      <c r="B1902" vm="6809">
        <f ca="1"/>
        <v>32.630000000000003</v>
      </c>
      <c r="C1902" s="6">
        <f t="shared" ca="1" si="148"/>
        <v>2.0644354081951866E-2</v>
      </c>
      <c r="D1902" vm="1869">
        <f ca="1"/>
        <v>45125</v>
      </c>
      <c r="E1902" vm="6755">
        <f ca="1"/>
        <v>183.64</v>
      </c>
      <c r="F1902" s="6">
        <f t="shared" ca="1" si="149"/>
        <v>1.1456267900418426E-2</v>
      </c>
      <c r="G1902" vm="1869">
        <f t="shared" ca="1" si="145"/>
        <v>45125</v>
      </c>
      <c r="H1902" s="28">
        <f t="shared" ca="1" si="146"/>
        <v>0.17768460030494448</v>
      </c>
      <c r="I1902" s="28">
        <f t="shared" ca="1" si="147"/>
        <v>0.1830270504215398</v>
      </c>
    </row>
    <row r="1903" spans="1:9" x14ac:dyDescent="0.25">
      <c r="A1903" vm="1871">
        <f ca="1"/>
        <v>45126</v>
      </c>
      <c r="B1903" vm="6810">
        <f ca="1"/>
        <v>32.36</v>
      </c>
      <c r="C1903" s="6">
        <f t="shared" ca="1" si="148"/>
        <v>-8.2745939319645023E-3</v>
      </c>
      <c r="D1903" vm="1871">
        <f ca="1"/>
        <v>45126</v>
      </c>
      <c r="E1903" vm="6811">
        <f ca="1"/>
        <v>183.67</v>
      </c>
      <c r="F1903" s="6">
        <f t="shared" ca="1" si="149"/>
        <v>1.6336310172082591E-4</v>
      </c>
      <c r="G1903" vm="1871">
        <f t="shared" ca="1" si="145"/>
        <v>45126</v>
      </c>
      <c r="H1903" s="28">
        <f t="shared" ca="1" si="146"/>
        <v>0.17618555017150325</v>
      </c>
      <c r="I1903" s="28">
        <f t="shared" ca="1" si="147"/>
        <v>0.1830270504215398</v>
      </c>
    </row>
    <row r="1904" spans="1:9" x14ac:dyDescent="0.25">
      <c r="A1904" vm="1873">
        <f ca="1"/>
        <v>45127</v>
      </c>
      <c r="B1904" vm="5955">
        <f ca="1"/>
        <v>31.39</v>
      </c>
      <c r="C1904" s="6">
        <f t="shared" ca="1" si="148"/>
        <v>-2.9975278121137205E-2</v>
      </c>
      <c r="D1904" vm="1873">
        <f ca="1"/>
        <v>45127</v>
      </c>
      <c r="E1904" vm="6812">
        <f ca="1"/>
        <v>182.74</v>
      </c>
      <c r="F1904" s="6">
        <f t="shared" ca="1" si="149"/>
        <v>-5.063428975880524E-3</v>
      </c>
      <c r="G1904" vm="1873">
        <f t="shared" ca="1" si="145"/>
        <v>45127</v>
      </c>
      <c r="H1904" s="28">
        <f t="shared" ca="1" si="146"/>
        <v>0.17177410528619896</v>
      </c>
      <c r="I1904" s="28">
        <f t="shared" ca="1" si="147"/>
        <v>0.1830270504215398</v>
      </c>
    </row>
    <row r="1905" spans="1:9" x14ac:dyDescent="0.25">
      <c r="A1905" vm="1875">
        <f ca="1"/>
        <v>45128</v>
      </c>
      <c r="B1905" vm="6132">
        <f ca="1"/>
        <v>31.49</v>
      </c>
      <c r="C1905" s="6">
        <f t="shared" ca="1" si="148"/>
        <v>3.1857279388338711E-3</v>
      </c>
      <c r="D1905" vm="1875">
        <f ca="1"/>
        <v>45128</v>
      </c>
      <c r="E1905" vm="6813">
        <f ca="1"/>
        <v>182.18</v>
      </c>
      <c r="F1905" s="6">
        <f t="shared" ca="1" si="149"/>
        <v>-3.0644631717193782E-3</v>
      </c>
      <c r="G1905" vm="1875">
        <f t="shared" ca="1" si="145"/>
        <v>45128</v>
      </c>
      <c r="H1905" s="28">
        <f t="shared" ca="1" si="146"/>
        <v>0.17285102645734987</v>
      </c>
      <c r="I1905" s="28">
        <f t="shared" ca="1" si="147"/>
        <v>0.1830270504215398</v>
      </c>
    </row>
    <row r="1906" spans="1:9" x14ac:dyDescent="0.25">
      <c r="A1906" vm="1876">
        <f ca="1"/>
        <v>45131</v>
      </c>
      <c r="B1906" vm="6814">
        <f ca="1"/>
        <v>31.29</v>
      </c>
      <c r="C1906" s="6">
        <f t="shared" ca="1" si="148"/>
        <v>-6.3512226103524805E-3</v>
      </c>
      <c r="D1906" vm="1876">
        <f ca="1"/>
        <v>45131</v>
      </c>
      <c r="E1906" vm="6815">
        <f ca="1"/>
        <v>181.4</v>
      </c>
      <c r="F1906" s="6">
        <f t="shared" ca="1" si="149"/>
        <v>-4.2814798550884214E-3</v>
      </c>
      <c r="G1906" vm="1876">
        <f t="shared" ca="1" si="145"/>
        <v>45131</v>
      </c>
      <c r="H1906" s="28">
        <f t="shared" ca="1" si="146"/>
        <v>0.17249173098125689</v>
      </c>
      <c r="I1906" s="28">
        <f t="shared" ca="1" si="147"/>
        <v>0.1830270504215398</v>
      </c>
    </row>
    <row r="1907" spans="1:9" x14ac:dyDescent="0.25">
      <c r="A1907" vm="1878">
        <f ca="1"/>
        <v>45132</v>
      </c>
      <c r="B1907" vm="5953">
        <f ca="1"/>
        <v>31.78</v>
      </c>
      <c r="C1907" s="6">
        <f t="shared" ca="1" si="148"/>
        <v>1.5659955257270708E-2</v>
      </c>
      <c r="D1907" vm="1878">
        <f ca="1"/>
        <v>45132</v>
      </c>
      <c r="E1907" vm="6816">
        <f ca="1"/>
        <v>182.41</v>
      </c>
      <c r="F1907" s="6">
        <f t="shared" ca="1" si="149"/>
        <v>5.5678059536934388E-3</v>
      </c>
      <c r="G1907" vm="1878">
        <f t="shared" ca="1" si="145"/>
        <v>45132</v>
      </c>
      <c r="H1907" s="28">
        <f t="shared" ca="1" si="146"/>
        <v>0.1742229044460282</v>
      </c>
      <c r="I1907" s="28">
        <f t="shared" ca="1" si="147"/>
        <v>0.1830270504215398</v>
      </c>
    </row>
    <row r="1908" spans="1:9" x14ac:dyDescent="0.25">
      <c r="A1908" vm="1880">
        <f ca="1"/>
        <v>45133</v>
      </c>
      <c r="B1908" vm="6297">
        <f ca="1"/>
        <v>31.65</v>
      </c>
      <c r="C1908" s="6">
        <f t="shared" ca="1" si="148"/>
        <v>-4.0906230333543903E-3</v>
      </c>
      <c r="D1908" vm="1880">
        <f ca="1"/>
        <v>45133</v>
      </c>
      <c r="E1908" vm="6817">
        <f ca="1"/>
        <v>183.3</v>
      </c>
      <c r="F1908" s="6">
        <f t="shared" ca="1" si="149"/>
        <v>4.8791184693821599E-3</v>
      </c>
      <c r="G1908" vm="1880">
        <f t="shared" ca="1" si="145"/>
        <v>45133</v>
      </c>
      <c r="H1908" s="28">
        <f t="shared" ca="1" si="146"/>
        <v>0.17266775777414073</v>
      </c>
      <c r="I1908" s="28">
        <f t="shared" ca="1" si="147"/>
        <v>0.1830270504215398</v>
      </c>
    </row>
    <row r="1909" spans="1:9" x14ac:dyDescent="0.25">
      <c r="A1909" vm="1882">
        <f ca="1"/>
        <v>45134</v>
      </c>
      <c r="B1909" vm="6818">
        <f ca="1"/>
        <v>30.35</v>
      </c>
      <c r="C1909" s="6">
        <f t="shared" ca="1" si="148"/>
        <v>-4.1074249605055235E-2</v>
      </c>
      <c r="D1909" vm="1882">
        <f ca="1"/>
        <v>45134</v>
      </c>
      <c r="E1909" vm="6819">
        <f ca="1"/>
        <v>180.42</v>
      </c>
      <c r="F1909" s="6">
        <f t="shared" ca="1" si="149"/>
        <v>-1.571194762684136E-2</v>
      </c>
      <c r="G1909" vm="1882">
        <f t="shared" ca="1" si="145"/>
        <v>45134</v>
      </c>
      <c r="H1909" s="28">
        <f t="shared" ca="1" si="146"/>
        <v>0.16821860104201311</v>
      </c>
      <c r="I1909" s="28">
        <f t="shared" ca="1" si="147"/>
        <v>0.1830270504215398</v>
      </c>
    </row>
    <row r="1910" spans="1:9" x14ac:dyDescent="0.25">
      <c r="A1910" vm="1884">
        <f ca="1"/>
        <v>45135</v>
      </c>
      <c r="B1910" vm="6820">
        <f ca="1"/>
        <v>30.72</v>
      </c>
      <c r="C1910" s="6">
        <f t="shared" ca="1" si="148"/>
        <v>1.2191103789126689E-2</v>
      </c>
      <c r="D1910" vm="1884">
        <f ca="1"/>
        <v>45135</v>
      </c>
      <c r="E1910" vm="6821">
        <f ca="1"/>
        <v>181.86</v>
      </c>
      <c r="F1910" s="6">
        <f t="shared" ca="1" si="149"/>
        <v>7.9813767874958863E-3</v>
      </c>
      <c r="G1910" vm="1884">
        <f t="shared" ca="1" si="145"/>
        <v>45135</v>
      </c>
      <c r="H1910" s="28">
        <f t="shared" ca="1" si="146"/>
        <v>0.16892114813592871</v>
      </c>
      <c r="I1910" s="28">
        <f t="shared" ca="1" si="147"/>
        <v>0.1830270504215398</v>
      </c>
    </row>
    <row r="1911" spans="1:9" x14ac:dyDescent="0.25">
      <c r="A1911" vm="1886">
        <f ca="1"/>
        <v>45138</v>
      </c>
      <c r="B1911" vm="6767">
        <f ca="1"/>
        <v>31.41</v>
      </c>
      <c r="C1911" s="6">
        <f t="shared" ca="1" si="148"/>
        <v>2.24609375E-2</v>
      </c>
      <c r="D1911" vm="1886">
        <f ca="1"/>
        <v>45138</v>
      </c>
      <c r="E1911" vm="6822">
        <f ca="1"/>
        <v>182.35</v>
      </c>
      <c r="F1911" s="6">
        <f t="shared" ca="1" si="149"/>
        <v>2.69438029253255E-3</v>
      </c>
      <c r="G1911" vm="1886">
        <f t="shared" ca="1" si="145"/>
        <v>45138</v>
      </c>
      <c r="H1911" s="28">
        <f t="shared" ca="1" si="146"/>
        <v>0.17225116534137647</v>
      </c>
      <c r="I1911" s="28">
        <f t="shared" ca="1" si="147"/>
        <v>0.1830270504215398</v>
      </c>
    </row>
    <row r="1912" spans="1:9" x14ac:dyDescent="0.25">
      <c r="A1912" vm="1888">
        <f ca="1"/>
        <v>45139</v>
      </c>
      <c r="B1912" vm="3424">
        <f ca="1"/>
        <v>30.23</v>
      </c>
      <c r="C1912" s="6">
        <f t="shared" ca="1" si="148"/>
        <v>-3.7567653613498897E-2</v>
      </c>
      <c r="D1912" vm="1888">
        <f ca="1"/>
        <v>45139</v>
      </c>
      <c r="E1912" vm="6823">
        <f ca="1"/>
        <v>180.46</v>
      </c>
      <c r="F1912" s="6">
        <f t="shared" ca="1" si="149"/>
        <v>-1.0364683301343547E-2</v>
      </c>
      <c r="G1912" vm="1888">
        <f t="shared" ca="1" si="145"/>
        <v>45139</v>
      </c>
      <c r="H1912" s="28">
        <f t="shared" ca="1" si="146"/>
        <v>0.16751634711293362</v>
      </c>
      <c r="I1912" s="28">
        <f t="shared" ca="1" si="147"/>
        <v>0.1830270504215398</v>
      </c>
    </row>
    <row r="1913" spans="1:9" x14ac:dyDescent="0.25">
      <c r="A1913" vm="1890">
        <f ca="1"/>
        <v>45140</v>
      </c>
      <c r="B1913" vm="5432">
        <f ca="1"/>
        <v>29.28</v>
      </c>
      <c r="C1913" s="6">
        <f t="shared" ca="1" si="148"/>
        <v>-3.1425736023817374E-2</v>
      </c>
      <c r="D1913" vm="1890">
        <f ca="1"/>
        <v>45140</v>
      </c>
      <c r="E1913" vm="6824">
        <f ca="1"/>
        <v>179.6</v>
      </c>
      <c r="F1913" s="6">
        <f t="shared" ca="1" si="149"/>
        <v>-4.7655990247147395E-3</v>
      </c>
      <c r="G1913" vm="1890">
        <f t="shared" ca="1" si="145"/>
        <v>45140</v>
      </c>
      <c r="H1913" s="28">
        <f t="shared" ca="1" si="146"/>
        <v>0.16302895322939867</v>
      </c>
      <c r="I1913" s="28">
        <f t="shared" ca="1" si="147"/>
        <v>0.1830270504215398</v>
      </c>
    </row>
    <row r="1914" spans="1:9" x14ac:dyDescent="0.25">
      <c r="A1914" vm="1892">
        <f ca="1"/>
        <v>45141</v>
      </c>
      <c r="B1914" vm="5432">
        <f ca="1"/>
        <v>29.28</v>
      </c>
      <c r="C1914" s="6">
        <f t="shared" ca="1" si="148"/>
        <v>0</v>
      </c>
      <c r="D1914" vm="1892">
        <f ca="1"/>
        <v>45141</v>
      </c>
      <c r="E1914" vm="6825">
        <f ca="1"/>
        <v>179.54</v>
      </c>
      <c r="F1914" s="6">
        <f t="shared" ca="1" si="149"/>
        <v>-3.3407572383070683E-4</v>
      </c>
      <c r="G1914" vm="1892">
        <f t="shared" ca="1" si="145"/>
        <v>45141</v>
      </c>
      <c r="H1914" s="28">
        <f t="shared" ca="1" si="146"/>
        <v>0.16308343544614015</v>
      </c>
      <c r="I1914" s="28">
        <f t="shared" ca="1" si="147"/>
        <v>0.1830270504215398</v>
      </c>
    </row>
    <row r="1915" spans="1:9" x14ac:dyDescent="0.25">
      <c r="A1915" vm="1894">
        <f ca="1"/>
        <v>45142</v>
      </c>
      <c r="B1915" vm="6826">
        <f ca="1"/>
        <v>29.56</v>
      </c>
      <c r="C1915" s="6">
        <f t="shared" ca="1" si="148"/>
        <v>9.5628415300545999E-3</v>
      </c>
      <c r="D1915" vm="1894">
        <f ca="1"/>
        <v>45142</v>
      </c>
      <c r="E1915" vm="6827">
        <f ca="1"/>
        <v>180.19</v>
      </c>
      <c r="F1915" s="6">
        <f t="shared" ca="1" si="149"/>
        <v>3.6203631502729205E-3</v>
      </c>
      <c r="G1915" vm="1894">
        <f t="shared" ca="1" si="145"/>
        <v>45142</v>
      </c>
      <c r="H1915" s="28">
        <f t="shared" ca="1" si="146"/>
        <v>0.16404905932626671</v>
      </c>
      <c r="I1915" s="28">
        <f t="shared" ca="1" si="147"/>
        <v>0.1830270504215398</v>
      </c>
    </row>
    <row r="1916" spans="1:9" x14ac:dyDescent="0.25">
      <c r="A1916" vm="1896">
        <f ca="1"/>
        <v>45145</v>
      </c>
      <c r="B1916" vm="6180">
        <f ca="1"/>
        <v>29.33</v>
      </c>
      <c r="C1916" s="6">
        <f t="shared" ca="1" si="148"/>
        <v>-7.7807848443842698E-3</v>
      </c>
      <c r="D1916" vm="1896">
        <f ca="1"/>
        <v>45145</v>
      </c>
      <c r="E1916" vm="6828">
        <f ca="1"/>
        <v>179.78</v>
      </c>
      <c r="F1916" s="6">
        <f t="shared" ca="1" si="149"/>
        <v>-2.2753759920084438E-3</v>
      </c>
      <c r="G1916" vm="1896">
        <f t="shared" ca="1" si="145"/>
        <v>45145</v>
      </c>
      <c r="H1916" s="28">
        <f t="shared" ca="1" si="146"/>
        <v>0.16314384247413505</v>
      </c>
      <c r="I1916" s="28">
        <f t="shared" ca="1" si="147"/>
        <v>0.1830270504215398</v>
      </c>
    </row>
    <row r="1917" spans="1:9" x14ac:dyDescent="0.25">
      <c r="A1917" vm="1898">
        <f ca="1"/>
        <v>45146</v>
      </c>
      <c r="B1917" vm="5427">
        <f ca="1"/>
        <v>29.08</v>
      </c>
      <c r="C1917" s="6">
        <f t="shared" ca="1" si="148"/>
        <v>-8.5236958745311675E-3</v>
      </c>
      <c r="D1917" vm="1898">
        <f ca="1"/>
        <v>45146</v>
      </c>
      <c r="E1917" vm="5795">
        <f ca="1"/>
        <v>178.64</v>
      </c>
      <c r="F1917" s="6">
        <f t="shared" ca="1" si="149"/>
        <v>-6.341083546556936E-3</v>
      </c>
      <c r="G1917" vm="1898">
        <f t="shared" ca="1" si="145"/>
        <v>45146</v>
      </c>
      <c r="H1917" s="28">
        <f t="shared" ca="1" si="146"/>
        <v>0.16278549037169726</v>
      </c>
      <c r="I1917" s="28">
        <f t="shared" ca="1" si="147"/>
        <v>0.1830270504215398</v>
      </c>
    </row>
    <row r="1918" spans="1:9" x14ac:dyDescent="0.25">
      <c r="A1918" vm="1900">
        <f ca="1"/>
        <v>45147</v>
      </c>
      <c r="B1918" vm="5496">
        <f ca="1"/>
        <v>29.13</v>
      </c>
      <c r="C1918" s="6">
        <f t="shared" ca="1" si="148"/>
        <v>1.7193947730398396E-3</v>
      </c>
      <c r="D1918" vm="1900">
        <f ca="1"/>
        <v>45147</v>
      </c>
      <c r="E1918" vm="6829">
        <f ca="1"/>
        <v>177.79</v>
      </c>
      <c r="F1918" s="6">
        <f t="shared" ca="1" si="149"/>
        <v>-4.7581728616210572E-3</v>
      </c>
      <c r="G1918" vm="1900">
        <f t="shared" ca="1" si="145"/>
        <v>45147</v>
      </c>
      <c r="H1918" s="28">
        <f t="shared" ca="1" si="146"/>
        <v>0.16384498565723607</v>
      </c>
      <c r="I1918" s="28">
        <f t="shared" ca="1" si="147"/>
        <v>0.1830270504215398</v>
      </c>
    </row>
    <row r="1919" spans="1:9" x14ac:dyDescent="0.25">
      <c r="A1919" vm="1902">
        <f ca="1"/>
        <v>45148</v>
      </c>
      <c r="B1919" vm="5436">
        <f ca="1"/>
        <v>29.17</v>
      </c>
      <c r="C1919" s="6">
        <f t="shared" ca="1" si="148"/>
        <v>1.373154823206324E-3</v>
      </c>
      <c r="D1919" vm="1902">
        <f ca="1"/>
        <v>45148</v>
      </c>
      <c r="E1919" vm="6830">
        <f ca="1"/>
        <v>177.6</v>
      </c>
      <c r="F1919" s="6">
        <f t="shared" ca="1" si="149"/>
        <v>-1.0686765284886324E-3</v>
      </c>
      <c r="G1919" vm="1902">
        <f t="shared" ca="1" si="145"/>
        <v>45148</v>
      </c>
      <c r="H1919" s="28">
        <f t="shared" ca="1" si="146"/>
        <v>0.1642454954954955</v>
      </c>
      <c r="I1919" s="28">
        <f t="shared" ca="1" si="147"/>
        <v>0.1830270504215398</v>
      </c>
    </row>
    <row r="1920" spans="1:9" x14ac:dyDescent="0.25">
      <c r="A1920" vm="1904">
        <f ca="1"/>
        <v>45149</v>
      </c>
      <c r="B1920" vm="3456">
        <f ca="1"/>
        <v>29.46</v>
      </c>
      <c r="C1920" s="6">
        <f t="shared" ca="1" si="148"/>
        <v>9.9417209461776235E-3</v>
      </c>
      <c r="D1920" vm="1904">
        <f ca="1"/>
        <v>45149</v>
      </c>
      <c r="E1920" vm="6830">
        <f ca="1"/>
        <v>177.6</v>
      </c>
      <c r="F1920" s="6">
        <f t="shared" ca="1" si="149"/>
        <v>0</v>
      </c>
      <c r="G1920" vm="1904">
        <f t="shared" ca="1" si="145"/>
        <v>45149</v>
      </c>
      <c r="H1920" s="28">
        <f t="shared" ca="1" si="146"/>
        <v>0.16587837837837838</v>
      </c>
      <c r="I1920" s="28">
        <f t="shared" ca="1" si="147"/>
        <v>0.1830270504215398</v>
      </c>
    </row>
    <row r="1921" spans="1:9" x14ac:dyDescent="0.25">
      <c r="A1921" vm="1906">
        <f ca="1"/>
        <v>45152</v>
      </c>
      <c r="B1921" vm="5455">
        <f ca="1"/>
        <v>28.95</v>
      </c>
      <c r="C1921" s="6">
        <f t="shared" ca="1" si="148"/>
        <v>-1.731160896130346E-2</v>
      </c>
      <c r="D1921" vm="1906">
        <f ca="1"/>
        <v>45152</v>
      </c>
      <c r="E1921" vm="6831">
        <f ca="1"/>
        <v>177.06</v>
      </c>
      <c r="F1921" s="6">
        <f t="shared" ca="1" si="149"/>
        <v>-3.0405405405404817E-3</v>
      </c>
      <c r="G1921" vm="1906">
        <f t="shared" ca="1" si="145"/>
        <v>45152</v>
      </c>
      <c r="H1921" s="28">
        <f t="shared" ca="1" si="146"/>
        <v>0.16350389698407319</v>
      </c>
      <c r="I1921" s="28">
        <f t="shared" ca="1" si="147"/>
        <v>0.1830270504215398</v>
      </c>
    </row>
    <row r="1922" spans="1:9" x14ac:dyDescent="0.25">
      <c r="A1922" vm="1908">
        <f ca="1"/>
        <v>45153</v>
      </c>
      <c r="B1922" vm="6588">
        <f ca="1"/>
        <v>28.21</v>
      </c>
      <c r="C1922" s="6">
        <f t="shared" ca="1" si="148"/>
        <v>-2.5561312607944697E-2</v>
      </c>
      <c r="D1922" vm="1908">
        <f ca="1"/>
        <v>45153</v>
      </c>
      <c r="E1922" vm="6832">
        <f ca="1"/>
        <v>176.59</v>
      </c>
      <c r="F1922" s="6">
        <f t="shared" ca="1" si="149"/>
        <v>-2.6544674121766754E-3</v>
      </c>
      <c r="G1922" vm="1908">
        <f t="shared" ca="1" si="145"/>
        <v>45153</v>
      </c>
      <c r="H1922" s="28">
        <f t="shared" ca="1" si="146"/>
        <v>0.15974857013420918</v>
      </c>
      <c r="I1922" s="28">
        <f t="shared" ca="1" si="147"/>
        <v>0.1830270504215398</v>
      </c>
    </row>
    <row r="1923" spans="1:9" x14ac:dyDescent="0.25">
      <c r="A1923" vm="1910">
        <f ca="1"/>
        <v>45154</v>
      </c>
      <c r="B1923" vm="5153">
        <f ca="1"/>
        <v>27.83</v>
      </c>
      <c r="C1923" s="6">
        <f t="shared" ca="1" si="148"/>
        <v>-1.3470400567174856E-2</v>
      </c>
      <c r="D1923" vm="1910">
        <f ca="1"/>
        <v>45154</v>
      </c>
      <c r="E1923" vm="6833">
        <f ca="1"/>
        <v>175.57</v>
      </c>
      <c r="F1923" s="6">
        <f t="shared" ca="1" si="149"/>
        <v>-5.7760915114106748E-3</v>
      </c>
      <c r="G1923" vm="1910">
        <f t="shared" ca="1" si="145"/>
        <v>45154</v>
      </c>
      <c r="H1923" s="28">
        <f t="shared" ca="1" si="146"/>
        <v>0.15851227430654438</v>
      </c>
      <c r="I1923" s="28">
        <f t="shared" ca="1" si="147"/>
        <v>0.1830270504215398</v>
      </c>
    </row>
    <row r="1924" spans="1:9" x14ac:dyDescent="0.25">
      <c r="A1924" vm="1912">
        <f ca="1"/>
        <v>45155</v>
      </c>
      <c r="B1924" vm="6834">
        <f ca="1"/>
        <v>27.61</v>
      </c>
      <c r="C1924" s="6">
        <f t="shared" ca="1" si="148"/>
        <v>-7.905138339920903E-3</v>
      </c>
      <c r="D1924" vm="1912">
        <f ca="1"/>
        <v>45155</v>
      </c>
      <c r="E1924" vm="6835">
        <f ca="1"/>
        <v>175.3</v>
      </c>
      <c r="F1924" s="6">
        <f t="shared" ca="1" si="149"/>
        <v>-1.5378481517343001E-3</v>
      </c>
      <c r="G1924" vm="1912">
        <f t="shared" ca="1" si="145"/>
        <v>45155</v>
      </c>
      <c r="H1924" s="28">
        <f t="shared" ca="1" si="146"/>
        <v>0.15750142612664003</v>
      </c>
      <c r="I1924" s="28">
        <f t="shared" ca="1" si="147"/>
        <v>0.1830270504215398</v>
      </c>
    </row>
    <row r="1925" spans="1:9" x14ac:dyDescent="0.25">
      <c r="A1925" vm="1914">
        <f ca="1"/>
        <v>45156</v>
      </c>
      <c r="B1925" vm="5272">
        <f ca="1"/>
        <v>27.45</v>
      </c>
      <c r="C1925" s="6">
        <f t="shared" ca="1" si="148"/>
        <v>-5.7950018109380608E-3</v>
      </c>
      <c r="D1925" vm="1914">
        <f ca="1"/>
        <v>45156</v>
      </c>
      <c r="E1925" vm="6836">
        <f ca="1"/>
        <v>175.33</v>
      </c>
      <c r="F1925" s="6">
        <f t="shared" ca="1" si="149"/>
        <v>1.7113519680544975E-4</v>
      </c>
      <c r="G1925" vm="1914">
        <f t="shared" ca="1" si="145"/>
        <v>45156</v>
      </c>
      <c r="H1925" s="28">
        <f t="shared" ca="1" si="146"/>
        <v>0.15656191182341869</v>
      </c>
      <c r="I1925" s="28">
        <f t="shared" ca="1" si="147"/>
        <v>0.1830270504215398</v>
      </c>
    </row>
    <row r="1926" spans="1:9" x14ac:dyDescent="0.25">
      <c r="A1926" vm="1916">
        <f ca="1"/>
        <v>45159</v>
      </c>
      <c r="B1926" vm="3349">
        <f ca="1"/>
        <v>27.71</v>
      </c>
      <c r="C1926" s="6">
        <f t="shared" ca="1" si="148"/>
        <v>9.4717668488160101E-3</v>
      </c>
      <c r="D1926" vm="1916">
        <f ca="1"/>
        <v>45159</v>
      </c>
      <c r="E1926" vm="6837">
        <f ca="1"/>
        <v>175.81</v>
      </c>
      <c r="F1926" s="6">
        <f t="shared" ca="1" si="149"/>
        <v>2.737694632977794E-3</v>
      </c>
      <c r="G1926" vm="1916">
        <f t="shared" ref="G1926:G1989" ca="1" si="150">D1926</f>
        <v>45159</v>
      </c>
      <c r="H1926" s="28">
        <f t="shared" ref="H1926:H1989" ca="1" si="151">B1926/E1926</f>
        <v>0.15761333257493887</v>
      </c>
      <c r="I1926" s="28">
        <f t="shared" ref="I1926:I1989" ca="1" si="152">AVERAGE(H$5:H$2457)</f>
        <v>0.1830270504215398</v>
      </c>
    </row>
    <row r="1927" spans="1:9" x14ac:dyDescent="0.25">
      <c r="A1927" vm="1918">
        <f ca="1"/>
        <v>45160</v>
      </c>
      <c r="B1927" vm="6838">
        <f ca="1"/>
        <v>27.95</v>
      </c>
      <c r="C1927" s="6">
        <f t="shared" ref="C1927:C1990" ca="1" si="153">B1927/B1926-1</f>
        <v>8.6611331649224521E-3</v>
      </c>
      <c r="D1927" vm="1918">
        <f ca="1"/>
        <v>45160</v>
      </c>
      <c r="E1927" vm="6839">
        <f ca="1"/>
        <v>176.1</v>
      </c>
      <c r="F1927" s="6">
        <f t="shared" ref="F1927:F1990" ca="1" si="154">E1927/E1926-1</f>
        <v>1.6495079915817001E-3</v>
      </c>
      <c r="G1927" vm="1918">
        <f t="shared" ca="1" si="150"/>
        <v>45160</v>
      </c>
      <c r="H1927" s="28">
        <f t="shared" ca="1" si="151"/>
        <v>0.15871663827370813</v>
      </c>
      <c r="I1927" s="28">
        <f t="shared" ca="1" si="152"/>
        <v>0.1830270504215398</v>
      </c>
    </row>
    <row r="1928" spans="1:9" x14ac:dyDescent="0.25">
      <c r="A1928" vm="1920">
        <f ca="1"/>
        <v>45161</v>
      </c>
      <c r="B1928" vm="6618">
        <f ca="1"/>
        <v>28.74</v>
      </c>
      <c r="C1928" s="6">
        <f t="shared" ca="1" si="153"/>
        <v>2.8264758497316578E-2</v>
      </c>
      <c r="D1928" vm="1920">
        <f ca="1"/>
        <v>45161</v>
      </c>
      <c r="E1928" vm="6840">
        <f ca="1"/>
        <v>177.89</v>
      </c>
      <c r="F1928" s="6">
        <f t="shared" ca="1" si="154"/>
        <v>1.0164679159568424E-2</v>
      </c>
      <c r="G1928" vm="1920">
        <f t="shared" ca="1" si="150"/>
        <v>45161</v>
      </c>
      <c r="H1928" s="28">
        <f t="shared" ca="1" si="151"/>
        <v>0.16156051492495363</v>
      </c>
      <c r="I1928" s="28">
        <f t="shared" ca="1" si="152"/>
        <v>0.1830270504215398</v>
      </c>
    </row>
    <row r="1929" spans="1:9" x14ac:dyDescent="0.25">
      <c r="A1929" vm="1922">
        <f ca="1"/>
        <v>45162</v>
      </c>
      <c r="B1929" vm="3486">
        <f ca="1"/>
        <v>28.68</v>
      </c>
      <c r="C1929" s="6">
        <f t="shared" ca="1" si="153"/>
        <v>-2.0876826722338038E-3</v>
      </c>
      <c r="D1929" vm="1922">
        <f ca="1"/>
        <v>45162</v>
      </c>
      <c r="E1929" vm="5775">
        <f ca="1"/>
        <v>177.85</v>
      </c>
      <c r="F1929" s="6">
        <f t="shared" ca="1" si="154"/>
        <v>-2.2485805835059658E-4</v>
      </c>
      <c r="G1929" vm="1922">
        <f t="shared" ca="1" si="150"/>
        <v>45162</v>
      </c>
      <c r="H1929" s="28">
        <f t="shared" ca="1" si="151"/>
        <v>0.16125948833286477</v>
      </c>
      <c r="I1929" s="28">
        <f t="shared" ca="1" si="152"/>
        <v>0.1830270504215398</v>
      </c>
    </row>
    <row r="1930" spans="1:9" x14ac:dyDescent="0.25">
      <c r="A1930" vm="1924">
        <f ca="1"/>
        <v>45163</v>
      </c>
      <c r="B1930" vm="5473">
        <f ca="1"/>
        <v>28.4</v>
      </c>
      <c r="C1930" s="6">
        <f t="shared" ca="1" si="153"/>
        <v>-9.7629009762901786E-3</v>
      </c>
      <c r="D1930" vm="1924">
        <f ca="1"/>
        <v>45163</v>
      </c>
      <c r="E1930" vm="6841">
        <f ca="1"/>
        <v>177.62</v>
      </c>
      <c r="F1930" s="6">
        <f t="shared" ca="1" si="154"/>
        <v>-1.2932246274950376E-3</v>
      </c>
      <c r="G1930" vm="1924">
        <f t="shared" ca="1" si="150"/>
        <v>45163</v>
      </c>
      <c r="H1930" s="28">
        <f t="shared" ca="1" si="151"/>
        <v>0.15989190406485754</v>
      </c>
      <c r="I1930" s="28">
        <f t="shared" ca="1" si="152"/>
        <v>0.1830270504215398</v>
      </c>
    </row>
    <row r="1931" spans="1:9" x14ac:dyDescent="0.25">
      <c r="A1931" vm="1926">
        <f ca="1"/>
        <v>45166</v>
      </c>
      <c r="B1931" vm="5179">
        <f ca="1"/>
        <v>29</v>
      </c>
      <c r="C1931" s="6">
        <f t="shared" ca="1" si="153"/>
        <v>2.1126760563380254E-2</v>
      </c>
      <c r="D1931" vm="1926">
        <f ca="1"/>
        <v>45166</v>
      </c>
      <c r="E1931" vm="6842">
        <f ca="1"/>
        <v>178.13</v>
      </c>
      <c r="F1931" s="6">
        <f t="shared" ca="1" si="154"/>
        <v>2.8712982772209905E-3</v>
      </c>
      <c r="G1931" vm="1926">
        <f t="shared" ca="1" si="150"/>
        <v>45166</v>
      </c>
      <c r="H1931" s="28">
        <f t="shared" ca="1" si="151"/>
        <v>0.16280244765059226</v>
      </c>
      <c r="I1931" s="28">
        <f t="shared" ca="1" si="152"/>
        <v>0.1830270504215398</v>
      </c>
    </row>
    <row r="1932" spans="1:9" x14ac:dyDescent="0.25">
      <c r="A1932" vm="1928">
        <f ca="1"/>
        <v>45167</v>
      </c>
      <c r="B1932" vm="6843">
        <f ca="1"/>
        <v>29.53</v>
      </c>
      <c r="C1932" s="6">
        <f t="shared" ca="1" si="153"/>
        <v>1.8275862068965587E-2</v>
      </c>
      <c r="D1932" vm="1928">
        <f ca="1"/>
        <v>45167</v>
      </c>
      <c r="E1932" vm="6844">
        <f ca="1"/>
        <v>179.87</v>
      </c>
      <c r="F1932" s="6">
        <f t="shared" ca="1" si="154"/>
        <v>9.768146859035598E-3</v>
      </c>
      <c r="G1932" vm="1928">
        <f t="shared" ca="1" si="150"/>
        <v>45167</v>
      </c>
      <c r="H1932" s="28">
        <f t="shared" ca="1" si="151"/>
        <v>0.16417412575749152</v>
      </c>
      <c r="I1932" s="28">
        <f t="shared" ca="1" si="152"/>
        <v>0.1830270504215398</v>
      </c>
    </row>
    <row r="1933" spans="1:9" x14ac:dyDescent="0.25">
      <c r="A1933" vm="1930">
        <f ca="1"/>
        <v>45168</v>
      </c>
      <c r="B1933" vm="6845">
        <f ca="1"/>
        <v>29.52</v>
      </c>
      <c r="C1933" s="6">
        <f t="shared" ca="1" si="153"/>
        <v>-3.3863867253647317E-4</v>
      </c>
      <c r="D1933" vm="1930">
        <f ca="1"/>
        <v>45168</v>
      </c>
      <c r="E1933" vm="6846">
        <f ca="1"/>
        <v>180.32</v>
      </c>
      <c r="F1933" s="6">
        <f t="shared" ca="1" si="154"/>
        <v>2.5018068605102695E-3</v>
      </c>
      <c r="G1933" vm="1930">
        <f t="shared" ca="1" si="150"/>
        <v>45168</v>
      </c>
      <c r="H1933" s="28">
        <f t="shared" ca="1" si="151"/>
        <v>0.16370896184560782</v>
      </c>
      <c r="I1933" s="28">
        <f t="shared" ca="1" si="152"/>
        <v>0.1830270504215398</v>
      </c>
    </row>
    <row r="1934" spans="1:9" x14ac:dyDescent="0.25">
      <c r="A1934" vm="1932">
        <f ca="1"/>
        <v>45169</v>
      </c>
      <c r="B1934" vm="5170">
        <f ca="1"/>
        <v>29.26</v>
      </c>
      <c r="C1934" s="6">
        <f t="shared" ca="1" si="153"/>
        <v>-8.8075880758806679E-3</v>
      </c>
      <c r="D1934" vm="1932">
        <f ca="1"/>
        <v>45169</v>
      </c>
      <c r="E1934" vm="6847">
        <f ca="1"/>
        <v>180.02</v>
      </c>
      <c r="F1934" s="6">
        <f t="shared" ca="1" si="154"/>
        <v>-1.6637089618455336E-3</v>
      </c>
      <c r="G1934" vm="1932">
        <f t="shared" ca="1" si="150"/>
        <v>45169</v>
      </c>
      <c r="H1934" s="28">
        <f t="shared" ca="1" si="151"/>
        <v>0.16253749583379623</v>
      </c>
      <c r="I1934" s="28">
        <f t="shared" ca="1" si="152"/>
        <v>0.1830270504215398</v>
      </c>
    </row>
    <row r="1935" spans="1:9" x14ac:dyDescent="0.25">
      <c r="A1935" vm="1934">
        <f ca="1"/>
        <v>45170</v>
      </c>
      <c r="B1935" vm="6848">
        <f ca="1"/>
        <v>29.09</v>
      </c>
      <c r="C1935" s="6">
        <f t="shared" ca="1" si="153"/>
        <v>-5.8099794941900429E-3</v>
      </c>
      <c r="D1935" vm="1934">
        <f ca="1"/>
        <v>45170</v>
      </c>
      <c r="E1935" vm="6849">
        <f ca="1"/>
        <v>180.11</v>
      </c>
      <c r="F1935" s="6">
        <f t="shared" ca="1" si="154"/>
        <v>4.9994445061662951E-4</v>
      </c>
      <c r="G1935" vm="1934">
        <f t="shared" ca="1" si="150"/>
        <v>45170</v>
      </c>
      <c r="H1935" s="28">
        <f t="shared" ca="1" si="151"/>
        <v>0.16151240908333794</v>
      </c>
      <c r="I1935" s="28">
        <f t="shared" ca="1" si="152"/>
        <v>0.1830270504215398</v>
      </c>
    </row>
    <row r="1936" spans="1:9" x14ac:dyDescent="0.25">
      <c r="A1936" vm="1936">
        <f ca="1"/>
        <v>45174</v>
      </c>
      <c r="B1936" vm="5203">
        <f ca="1"/>
        <v>28.49</v>
      </c>
      <c r="C1936" s="6">
        <f t="shared" ca="1" si="153"/>
        <v>-2.0625644551392264E-2</v>
      </c>
      <c r="D1936" vm="1936">
        <f ca="1"/>
        <v>45174</v>
      </c>
      <c r="E1936" vm="5795">
        <f ca="1"/>
        <v>178.64</v>
      </c>
      <c r="F1936" s="6">
        <f t="shared" ca="1" si="154"/>
        <v>-8.1616789739604734E-3</v>
      </c>
      <c r="G1936" vm="1936">
        <f t="shared" ca="1" si="150"/>
        <v>45174</v>
      </c>
      <c r="H1936" s="28">
        <f t="shared" ca="1" si="151"/>
        <v>0.15948275862068967</v>
      </c>
      <c r="I1936" s="28">
        <f t="shared" ca="1" si="152"/>
        <v>0.1830270504215398</v>
      </c>
    </row>
    <row r="1937" spans="1:9" x14ac:dyDescent="0.25">
      <c r="A1937" vm="1938">
        <f ca="1"/>
        <v>45175</v>
      </c>
      <c r="B1937" vm="6850">
        <f ca="1"/>
        <v>28.47</v>
      </c>
      <c r="C1937" s="6">
        <f t="shared" ca="1" si="153"/>
        <v>-7.0200070200066023E-4</v>
      </c>
      <c r="D1937" vm="1938">
        <f ca="1"/>
        <v>45175</v>
      </c>
      <c r="E1937" vm="6851">
        <f ca="1"/>
        <v>177.83</v>
      </c>
      <c r="F1937" s="6">
        <f t="shared" ca="1" si="154"/>
        <v>-4.534258844603567E-3</v>
      </c>
      <c r="G1937" vm="1938">
        <f t="shared" ca="1" si="150"/>
        <v>45175</v>
      </c>
      <c r="H1937" s="28">
        <f t="shared" ca="1" si="151"/>
        <v>0.16009672158803351</v>
      </c>
      <c r="I1937" s="28">
        <f t="shared" ca="1" si="152"/>
        <v>0.1830270504215398</v>
      </c>
    </row>
    <row r="1938" spans="1:9" x14ac:dyDescent="0.25">
      <c r="A1938" vm="1940">
        <f ca="1"/>
        <v>45176</v>
      </c>
      <c r="B1938" vm="5191">
        <f ca="1"/>
        <v>28.28</v>
      </c>
      <c r="C1938" s="6">
        <f t="shared" ca="1" si="153"/>
        <v>-6.673691605198373E-3</v>
      </c>
      <c r="D1938" vm="1940">
        <f ca="1"/>
        <v>45176</v>
      </c>
      <c r="E1938" vm="6852">
        <f ca="1"/>
        <v>178.02</v>
      </c>
      <c r="F1938" s="6">
        <f t="shared" ca="1" si="154"/>
        <v>1.0684361468817904E-3</v>
      </c>
      <c r="G1938" vm="1940">
        <f t="shared" ca="1" si="150"/>
        <v>45176</v>
      </c>
      <c r="H1938" s="28">
        <f t="shared" ca="1" si="151"/>
        <v>0.15885855521851477</v>
      </c>
      <c r="I1938" s="28">
        <f t="shared" ca="1" si="152"/>
        <v>0.1830270504215398</v>
      </c>
    </row>
    <row r="1939" spans="1:9" x14ac:dyDescent="0.25">
      <c r="A1939" vm="1942">
        <f ca="1"/>
        <v>45177</v>
      </c>
      <c r="B1939" vm="6853">
        <f ca="1"/>
        <v>28.34</v>
      </c>
      <c r="C1939" s="6">
        <f t="shared" ca="1" si="153"/>
        <v>2.1216407355020284E-3</v>
      </c>
      <c r="D1939" vm="1942">
        <f ca="1"/>
        <v>45177</v>
      </c>
      <c r="E1939" vm="6854">
        <f ca="1"/>
        <v>178.08</v>
      </c>
      <c r="F1939" s="6">
        <f t="shared" ca="1" si="154"/>
        <v>3.370407819345278E-4</v>
      </c>
      <c r="G1939" vm="1942">
        <f t="shared" ca="1" si="150"/>
        <v>45177</v>
      </c>
      <c r="H1939" s="28">
        <f t="shared" ca="1" si="151"/>
        <v>0.15914195867026054</v>
      </c>
      <c r="I1939" s="28">
        <f t="shared" ca="1" si="152"/>
        <v>0.1830270504215398</v>
      </c>
    </row>
    <row r="1940" spans="1:9" x14ac:dyDescent="0.25">
      <c r="A1940" vm="1944">
        <f ca="1"/>
        <v>45180</v>
      </c>
      <c r="B1940" vm="6855">
        <f ca="1"/>
        <v>28.77</v>
      </c>
      <c r="C1940" s="6">
        <f t="shared" ca="1" si="153"/>
        <v>1.5172900494001329E-2</v>
      </c>
      <c r="D1940" vm="1944">
        <f ca="1"/>
        <v>45180</v>
      </c>
      <c r="E1940" vm="6856">
        <f ca="1"/>
        <v>178.41</v>
      </c>
      <c r="F1940" s="6">
        <f t="shared" ca="1" si="154"/>
        <v>1.8530997304582186E-3</v>
      </c>
      <c r="G1940" vm="1944">
        <f t="shared" ca="1" si="150"/>
        <v>45180</v>
      </c>
      <c r="H1940" s="28">
        <f t="shared" ca="1" si="151"/>
        <v>0.16125777703043551</v>
      </c>
      <c r="I1940" s="28">
        <f t="shared" ca="1" si="152"/>
        <v>0.1830270504215398</v>
      </c>
    </row>
    <row r="1941" spans="1:9" x14ac:dyDescent="0.25">
      <c r="A1941" vm="1946">
        <f ca="1"/>
        <v>45181</v>
      </c>
      <c r="B1941" vm="5450">
        <f ca="1"/>
        <v>28.79</v>
      </c>
      <c r="C1941" s="6">
        <f t="shared" ca="1" si="153"/>
        <v>6.9516857838025636E-4</v>
      </c>
      <c r="D1941" vm="1946">
        <f ca="1"/>
        <v>45181</v>
      </c>
      <c r="E1941" vm="6326">
        <f ca="1"/>
        <v>177.49</v>
      </c>
      <c r="F1941" s="6">
        <f t="shared" ca="1" si="154"/>
        <v>-5.1566616221062622E-3</v>
      </c>
      <c r="G1941" vm="1946">
        <f t="shared" ca="1" si="150"/>
        <v>45181</v>
      </c>
      <c r="H1941" s="28">
        <f t="shared" ca="1" si="151"/>
        <v>0.16220632148290043</v>
      </c>
      <c r="I1941" s="28">
        <f t="shared" ca="1" si="152"/>
        <v>0.1830270504215398</v>
      </c>
    </row>
    <row r="1942" spans="1:9" x14ac:dyDescent="0.25">
      <c r="A1942" vm="1948">
        <f ca="1"/>
        <v>45182</v>
      </c>
      <c r="B1942" vm="6857">
        <f ca="1"/>
        <v>28.72</v>
      </c>
      <c r="C1942" s="6">
        <f t="shared" ca="1" si="153"/>
        <v>-2.4313997915943464E-3</v>
      </c>
      <c r="D1942" vm="1948">
        <f ca="1"/>
        <v>45182</v>
      </c>
      <c r="E1942" vm="6645">
        <f ca="1"/>
        <v>177.08</v>
      </c>
      <c r="F1942" s="6">
        <f t="shared" ca="1" si="154"/>
        <v>-2.3099892951715661E-3</v>
      </c>
      <c r="G1942" vm="1948">
        <f t="shared" ca="1" si="150"/>
        <v>45182</v>
      </c>
      <c r="H1942" s="28">
        <f t="shared" ca="1" si="151"/>
        <v>0.16218658233566749</v>
      </c>
      <c r="I1942" s="28">
        <f t="shared" ca="1" si="152"/>
        <v>0.1830270504215398</v>
      </c>
    </row>
    <row r="1943" spans="1:9" x14ac:dyDescent="0.25">
      <c r="A1943" vm="1950">
        <f ca="1"/>
        <v>45183</v>
      </c>
      <c r="B1943" vm="6858">
        <f ca="1"/>
        <v>29.11</v>
      </c>
      <c r="C1943" s="6">
        <f t="shared" ca="1" si="153"/>
        <v>1.3579387186629654E-2</v>
      </c>
      <c r="D1943" vm="1950">
        <f ca="1"/>
        <v>45183</v>
      </c>
      <c r="E1943" vm="6859">
        <f ca="1"/>
        <v>177.17</v>
      </c>
      <c r="F1943" s="6">
        <f t="shared" ca="1" si="154"/>
        <v>5.0824486107958755E-4</v>
      </c>
      <c r="G1943" vm="1950">
        <f t="shared" ca="1" si="150"/>
        <v>45183</v>
      </c>
      <c r="H1943" s="28">
        <f t="shared" ca="1" si="151"/>
        <v>0.16430546932324885</v>
      </c>
      <c r="I1943" s="28">
        <f t="shared" ca="1" si="152"/>
        <v>0.1830270504215398</v>
      </c>
    </row>
    <row r="1944" spans="1:9" x14ac:dyDescent="0.25">
      <c r="A1944" vm="1952">
        <f ca="1"/>
        <v>45184</v>
      </c>
      <c r="B1944" vm="6860">
        <f ca="1"/>
        <v>29.72</v>
      </c>
      <c r="C1944" s="6">
        <f t="shared" ca="1" si="153"/>
        <v>2.0954998282377124E-2</v>
      </c>
      <c r="D1944" vm="1952">
        <f ca="1"/>
        <v>45184</v>
      </c>
      <c r="E1944" vm="6861">
        <f ca="1"/>
        <v>178.34</v>
      </c>
      <c r="F1944" s="6">
        <f t="shared" ca="1" si="154"/>
        <v>6.6038268329853267E-3</v>
      </c>
      <c r="G1944" vm="1952">
        <f t="shared" ca="1" si="150"/>
        <v>45184</v>
      </c>
      <c r="H1944" s="28">
        <f t="shared" ca="1" si="151"/>
        <v>0.16664797577660648</v>
      </c>
      <c r="I1944" s="28">
        <f t="shared" ca="1" si="152"/>
        <v>0.1830270504215398</v>
      </c>
    </row>
    <row r="1945" spans="1:9" x14ac:dyDescent="0.25">
      <c r="A1945" vm="1954">
        <f ca="1"/>
        <v>45187</v>
      </c>
      <c r="B1945" vm="3406">
        <f ca="1"/>
        <v>29.75</v>
      </c>
      <c r="C1945" s="6">
        <f t="shared" ca="1" si="153"/>
        <v>1.0094212651412526E-3</v>
      </c>
      <c r="D1945" vm="1954">
        <f ca="1"/>
        <v>45187</v>
      </c>
      <c r="E1945" vm="6862">
        <f ca="1"/>
        <v>179.39</v>
      </c>
      <c r="F1945" s="6">
        <f t="shared" ca="1" si="154"/>
        <v>5.8876303689581189E-3</v>
      </c>
      <c r="G1945" vm="1954">
        <f t="shared" ca="1" si="150"/>
        <v>45187</v>
      </c>
      <c r="H1945" s="28">
        <f t="shared" ca="1" si="151"/>
        <v>0.16583979040080274</v>
      </c>
      <c r="I1945" s="28">
        <f t="shared" ca="1" si="152"/>
        <v>0.1830270504215398</v>
      </c>
    </row>
    <row r="1946" spans="1:9" x14ac:dyDescent="0.25">
      <c r="A1946" vm="1956">
        <f ca="1"/>
        <v>45188</v>
      </c>
      <c r="B1946" vm="3370">
        <f ca="1"/>
        <v>29.4</v>
      </c>
      <c r="C1946" s="6">
        <f t="shared" ca="1" si="153"/>
        <v>-1.176470588235301E-2</v>
      </c>
      <c r="D1946" vm="1956">
        <f ca="1"/>
        <v>45188</v>
      </c>
      <c r="E1946" vm="6655">
        <f ca="1"/>
        <v>179.22</v>
      </c>
      <c r="F1946" s="6">
        <f t="shared" ca="1" si="154"/>
        <v>-9.4765594514734097E-4</v>
      </c>
      <c r="G1946" vm="1956">
        <f t="shared" ca="1" si="150"/>
        <v>45188</v>
      </c>
      <c r="H1946" s="28">
        <f t="shared" ca="1" si="151"/>
        <v>0.16404419149648475</v>
      </c>
      <c r="I1946" s="28">
        <f t="shared" ca="1" si="152"/>
        <v>0.1830270504215398</v>
      </c>
    </row>
    <row r="1947" spans="1:9" x14ac:dyDescent="0.25">
      <c r="A1947" vm="1958">
        <f ca="1"/>
        <v>45189</v>
      </c>
      <c r="B1947" vm="6863">
        <f ca="1"/>
        <v>29.71</v>
      </c>
      <c r="C1947" s="6">
        <f t="shared" ca="1" si="153"/>
        <v>1.0544217687074919E-2</v>
      </c>
      <c r="D1947" vm="1958">
        <f ca="1"/>
        <v>45189</v>
      </c>
      <c r="E1947" vm="6864">
        <f ca="1"/>
        <v>179.35</v>
      </c>
      <c r="F1947" s="6">
        <f t="shared" ca="1" si="154"/>
        <v>7.2536547260337869E-4</v>
      </c>
      <c r="G1947" vm="1958">
        <f t="shared" ca="1" si="150"/>
        <v>45189</v>
      </c>
      <c r="H1947" s="28">
        <f t="shared" ca="1" si="151"/>
        <v>0.16565374965151938</v>
      </c>
      <c r="I1947" s="28">
        <f t="shared" ca="1" si="152"/>
        <v>0.1830270504215398</v>
      </c>
    </row>
    <row r="1948" spans="1:9" x14ac:dyDescent="0.25">
      <c r="A1948" vm="1960">
        <f ca="1"/>
        <v>45190</v>
      </c>
      <c r="B1948" vm="6176">
        <f ca="1"/>
        <v>28.91</v>
      </c>
      <c r="C1948" s="6">
        <f t="shared" ca="1" si="153"/>
        <v>-2.6926960619320095E-2</v>
      </c>
      <c r="D1948" vm="1960">
        <f ca="1"/>
        <v>45190</v>
      </c>
      <c r="E1948" vm="6865">
        <f ca="1"/>
        <v>178.05</v>
      </c>
      <c r="F1948" s="6">
        <f t="shared" ca="1" si="154"/>
        <v>-7.2483969891272704E-3</v>
      </c>
      <c r="G1948" vm="1960">
        <f t="shared" ca="1" si="150"/>
        <v>45190</v>
      </c>
      <c r="H1948" s="28">
        <f t="shared" ca="1" si="151"/>
        <v>0.16237012075259757</v>
      </c>
      <c r="I1948" s="28">
        <f t="shared" ca="1" si="152"/>
        <v>0.1830270504215398</v>
      </c>
    </row>
    <row r="1949" spans="1:9" x14ac:dyDescent="0.25">
      <c r="A1949" vm="1962">
        <f ca="1"/>
        <v>45191</v>
      </c>
      <c r="B1949" vm="3391">
        <f ca="1"/>
        <v>28.87</v>
      </c>
      <c r="C1949" s="6">
        <f t="shared" ca="1" si="153"/>
        <v>-1.3836042891732792E-3</v>
      </c>
      <c r="D1949" vm="1962">
        <f ca="1"/>
        <v>45191</v>
      </c>
      <c r="E1949" vm="6866">
        <f ca="1"/>
        <v>178.62</v>
      </c>
      <c r="F1949" s="6">
        <f t="shared" ca="1" si="154"/>
        <v>3.2013479359729313E-3</v>
      </c>
      <c r="G1949" vm="1962">
        <f t="shared" ca="1" si="150"/>
        <v>45191</v>
      </c>
      <c r="H1949" s="28">
        <f t="shared" ca="1" si="151"/>
        <v>0.16162803717388871</v>
      </c>
      <c r="I1949" s="28">
        <f t="shared" ca="1" si="152"/>
        <v>0.1830270504215398</v>
      </c>
    </row>
    <row r="1950" spans="1:9" x14ac:dyDescent="0.25">
      <c r="A1950" vm="1964">
        <f ca="1"/>
        <v>45194</v>
      </c>
      <c r="B1950" vm="6867">
        <f ca="1"/>
        <v>28.51</v>
      </c>
      <c r="C1950" s="6">
        <f t="shared" ca="1" si="153"/>
        <v>-1.2469691721510245E-2</v>
      </c>
      <c r="D1950" vm="1964">
        <f ca="1"/>
        <v>45194</v>
      </c>
      <c r="E1950" vm="5877">
        <f ca="1"/>
        <v>177.7</v>
      </c>
      <c r="F1950" s="6">
        <f t="shared" ca="1" si="154"/>
        <v>-5.1505990370620536E-3</v>
      </c>
      <c r="G1950" vm="1964">
        <f t="shared" ca="1" si="150"/>
        <v>45194</v>
      </c>
      <c r="H1950" s="28">
        <f t="shared" ca="1" si="151"/>
        <v>0.16043894203714126</v>
      </c>
      <c r="I1950" s="28">
        <f t="shared" ca="1" si="152"/>
        <v>0.1830270504215398</v>
      </c>
    </row>
    <row r="1951" spans="1:9" x14ac:dyDescent="0.25">
      <c r="A1951" vm="1966">
        <f ca="1"/>
        <v>45195</v>
      </c>
      <c r="B1951" vm="3518">
        <f ca="1"/>
        <v>27.74</v>
      </c>
      <c r="C1951" s="6">
        <f t="shared" ca="1" si="153"/>
        <v>-2.7008067344791442E-2</v>
      </c>
      <c r="D1951" vm="1966">
        <f ca="1"/>
        <v>45195</v>
      </c>
      <c r="E1951" vm="6868">
        <f ca="1"/>
        <v>176.28</v>
      </c>
      <c r="F1951" s="6">
        <f t="shared" ca="1" si="154"/>
        <v>-7.9909960607764674E-3</v>
      </c>
      <c r="G1951" vm="1966">
        <f t="shared" ca="1" si="150"/>
        <v>45195</v>
      </c>
      <c r="H1951" s="28">
        <f t="shared" ca="1" si="151"/>
        <v>0.15736328568186975</v>
      </c>
      <c r="I1951" s="28">
        <f t="shared" ca="1" si="152"/>
        <v>0.1830270504215398</v>
      </c>
    </row>
    <row r="1952" spans="1:9" x14ac:dyDescent="0.25">
      <c r="A1952" vm="1968">
        <f ca="1"/>
        <v>45196</v>
      </c>
      <c r="B1952" vm="3529">
        <f ca="1"/>
        <v>26.91</v>
      </c>
      <c r="C1952" s="6">
        <f t="shared" ca="1" si="153"/>
        <v>-2.99206921413121E-2</v>
      </c>
      <c r="D1952" vm="1968">
        <f ca="1"/>
        <v>45196</v>
      </c>
      <c r="E1952" vm="6634">
        <f ca="1"/>
        <v>174.1</v>
      </c>
      <c r="F1952" s="6">
        <f t="shared" ca="1" si="154"/>
        <v>-1.23666893578398E-2</v>
      </c>
      <c r="G1952" vm="1968">
        <f t="shared" ca="1" si="150"/>
        <v>45196</v>
      </c>
      <c r="H1952" s="28">
        <f t="shared" ca="1" si="151"/>
        <v>0.15456634118322804</v>
      </c>
      <c r="I1952" s="28">
        <f t="shared" ca="1" si="152"/>
        <v>0.1830270504215398</v>
      </c>
    </row>
    <row r="1953" spans="1:9" x14ac:dyDescent="0.25">
      <c r="A1953" vm="1970">
        <f ca="1"/>
        <v>45197</v>
      </c>
      <c r="B1953" vm="6869">
        <f ca="1"/>
        <v>27.05</v>
      </c>
      <c r="C1953" s="6">
        <f t="shared" ca="1" si="153"/>
        <v>5.2025269416573483E-3</v>
      </c>
      <c r="D1953" vm="1970">
        <f ca="1"/>
        <v>45197</v>
      </c>
      <c r="E1953" vm="6870">
        <f ca="1"/>
        <v>173.23</v>
      </c>
      <c r="F1953" s="6">
        <f t="shared" ca="1" si="154"/>
        <v>-4.9971280873061241E-3</v>
      </c>
      <c r="G1953" vm="1970">
        <f t="shared" ca="1" si="150"/>
        <v>45197</v>
      </c>
      <c r="H1953" s="28">
        <f t="shared" ca="1" si="151"/>
        <v>0.15615078219707904</v>
      </c>
      <c r="I1953" s="28">
        <f t="shared" ca="1" si="152"/>
        <v>0.1830270504215398</v>
      </c>
    </row>
    <row r="1954" spans="1:9" x14ac:dyDescent="0.25">
      <c r="A1954" vm="1972">
        <f ca="1"/>
        <v>45198</v>
      </c>
      <c r="B1954" vm="3529">
        <f ca="1"/>
        <v>26.91</v>
      </c>
      <c r="C1954" s="6">
        <f t="shared" ca="1" si="153"/>
        <v>-5.1756007393715109E-3</v>
      </c>
      <c r="D1954" vm="1972">
        <f ca="1"/>
        <v>45198</v>
      </c>
      <c r="E1954" vm="6871">
        <f ca="1"/>
        <v>171.45</v>
      </c>
      <c r="F1954" s="6">
        <f t="shared" ca="1" si="154"/>
        <v>-1.0275356462506546E-2</v>
      </c>
      <c r="G1954" vm="1972">
        <f t="shared" ca="1" si="150"/>
        <v>45198</v>
      </c>
      <c r="H1954" s="28">
        <f t="shared" ca="1" si="151"/>
        <v>0.15695538057742783</v>
      </c>
      <c r="I1954" s="28">
        <f t="shared" ca="1" si="152"/>
        <v>0.1830270504215398</v>
      </c>
    </row>
    <row r="1955" spans="1:9" x14ac:dyDescent="0.25">
      <c r="A1955" vm="1974">
        <f ca="1"/>
        <v>45201</v>
      </c>
      <c r="B1955" vm="6872">
        <f ca="1"/>
        <v>25.99</v>
      </c>
      <c r="C1955" s="6">
        <f t="shared" ca="1" si="153"/>
        <v>-3.4188034188034289E-2</v>
      </c>
      <c r="D1955" vm="1974">
        <f ca="1"/>
        <v>45201</v>
      </c>
      <c r="E1955" vm="6873">
        <f ca="1"/>
        <v>169.65</v>
      </c>
      <c r="F1955" s="6">
        <f t="shared" ca="1" si="154"/>
        <v>-1.0498687664041939E-2</v>
      </c>
      <c r="G1955" vm="1974">
        <f t="shared" ca="1" si="150"/>
        <v>45201</v>
      </c>
      <c r="H1955" s="28">
        <f t="shared" ca="1" si="151"/>
        <v>0.1531977600943118</v>
      </c>
      <c r="I1955" s="28">
        <f t="shared" ca="1" si="152"/>
        <v>0.1830270504215398</v>
      </c>
    </row>
    <row r="1956" spans="1:9" x14ac:dyDescent="0.25">
      <c r="A1956" vm="1976">
        <f ca="1"/>
        <v>45202</v>
      </c>
      <c r="B1956" vm="6874">
        <f ca="1"/>
        <v>26.07</v>
      </c>
      <c r="C1956" s="6">
        <f t="shared" ca="1" si="153"/>
        <v>3.0781069642171754E-3</v>
      </c>
      <c r="D1956" vm="1976">
        <f ca="1"/>
        <v>45202</v>
      </c>
      <c r="E1956" vm="6875">
        <f ca="1"/>
        <v>169.16</v>
      </c>
      <c r="F1956" s="6">
        <f t="shared" ca="1" si="154"/>
        <v>-2.8882994400236672E-3</v>
      </c>
      <c r="G1956" vm="1976">
        <f t="shared" ca="1" si="150"/>
        <v>45202</v>
      </c>
      <c r="H1956" s="28">
        <f t="shared" ca="1" si="151"/>
        <v>0.15411444786001419</v>
      </c>
      <c r="I1956" s="28">
        <f t="shared" ca="1" si="152"/>
        <v>0.1830270504215398</v>
      </c>
    </row>
    <row r="1957" spans="1:9" x14ac:dyDescent="0.25">
      <c r="A1957" vm="1978">
        <f ca="1"/>
        <v>45203</v>
      </c>
      <c r="B1957" vm="3310">
        <f ca="1"/>
        <v>25.91</v>
      </c>
      <c r="C1957" s="6">
        <f t="shared" ca="1" si="153"/>
        <v>-6.1373225930188013E-3</v>
      </c>
      <c r="D1957" vm="1978">
        <f ca="1"/>
        <v>45203</v>
      </c>
      <c r="E1957" vm="6876">
        <f ca="1"/>
        <v>169.14</v>
      </c>
      <c r="F1957" s="6">
        <f t="shared" ca="1" si="154"/>
        <v>-1.1823126034526954E-4</v>
      </c>
      <c r="G1957" vm="1978">
        <f t="shared" ca="1" si="150"/>
        <v>45203</v>
      </c>
      <c r="H1957" s="28">
        <f t="shared" ca="1" si="151"/>
        <v>0.15318670923495331</v>
      </c>
      <c r="I1957" s="28">
        <f t="shared" ca="1" si="152"/>
        <v>0.1830270504215398</v>
      </c>
    </row>
    <row r="1958" spans="1:9" x14ac:dyDescent="0.25">
      <c r="A1958" vm="1980">
        <f ca="1"/>
        <v>45204</v>
      </c>
      <c r="B1958" vm="3316">
        <f ca="1"/>
        <v>26.32</v>
      </c>
      <c r="C1958" s="6">
        <f t="shared" ca="1" si="153"/>
        <v>1.582400617522195E-2</v>
      </c>
      <c r="D1958" vm="1980">
        <f ca="1"/>
        <v>45204</v>
      </c>
      <c r="E1958" vm="6877">
        <f ca="1"/>
        <v>168.83</v>
      </c>
      <c r="F1958" s="6">
        <f t="shared" ca="1" si="154"/>
        <v>-1.8328012297503804E-3</v>
      </c>
      <c r="G1958" vm="1980">
        <f t="shared" ca="1" si="150"/>
        <v>45204</v>
      </c>
      <c r="H1958" s="28">
        <f t="shared" ca="1" si="151"/>
        <v>0.15589646389859621</v>
      </c>
      <c r="I1958" s="28">
        <f t="shared" ca="1" si="152"/>
        <v>0.1830270504215398</v>
      </c>
    </row>
    <row r="1959" spans="1:9" x14ac:dyDescent="0.25">
      <c r="A1959" vm="1982">
        <f ca="1"/>
        <v>45205</v>
      </c>
      <c r="B1959" vm="6683">
        <f ca="1"/>
        <v>26.89</v>
      </c>
      <c r="C1959" s="6">
        <f t="shared" ca="1" si="153"/>
        <v>2.1656534954407336E-2</v>
      </c>
      <c r="D1959" vm="1982">
        <f ca="1"/>
        <v>45205</v>
      </c>
      <c r="E1959" vm="6150">
        <f ca="1"/>
        <v>169.7</v>
      </c>
      <c r="F1959" s="6">
        <f t="shared" ca="1" si="154"/>
        <v>5.1531125984716208E-3</v>
      </c>
      <c r="G1959" vm="1982">
        <f t="shared" ca="1" si="150"/>
        <v>45205</v>
      </c>
      <c r="H1959" s="28">
        <f t="shared" ca="1" si="151"/>
        <v>0.15845609899823218</v>
      </c>
      <c r="I1959" s="28">
        <f t="shared" ca="1" si="152"/>
        <v>0.1830270504215398</v>
      </c>
    </row>
    <row r="1960" spans="1:9" x14ac:dyDescent="0.25">
      <c r="A1960" vm="1984">
        <f ca="1"/>
        <v>45208</v>
      </c>
      <c r="B1960" vm="6878">
        <f ca="1"/>
        <v>27.54</v>
      </c>
      <c r="C1960" s="6">
        <f t="shared" ca="1" si="153"/>
        <v>2.4172554853105099E-2</v>
      </c>
      <c r="D1960" vm="1984">
        <f ca="1"/>
        <v>45208</v>
      </c>
      <c r="E1960" vm="6417">
        <f ca="1"/>
        <v>172.82</v>
      </c>
      <c r="F1960" s="6">
        <f t="shared" ca="1" si="154"/>
        <v>1.8385385975250523E-2</v>
      </c>
      <c r="G1960" vm="1984">
        <f t="shared" ca="1" si="150"/>
        <v>45208</v>
      </c>
      <c r="H1960" s="28">
        <f t="shared" ca="1" si="151"/>
        <v>0.15935655595417197</v>
      </c>
      <c r="I1960" s="28">
        <f t="shared" ca="1" si="152"/>
        <v>0.1830270504215398</v>
      </c>
    </row>
    <row r="1961" spans="1:9" x14ac:dyDescent="0.25">
      <c r="A1961" vm="1986">
        <f ca="1"/>
        <v>45209</v>
      </c>
      <c r="B1961" vm="6879">
        <f ca="1"/>
        <v>27.81</v>
      </c>
      <c r="C1961" s="6">
        <f t="shared" ca="1" si="153"/>
        <v>9.8039215686274161E-3</v>
      </c>
      <c r="D1961" vm="1986">
        <f ca="1"/>
        <v>45209</v>
      </c>
      <c r="E1961" vm="6880">
        <f ca="1"/>
        <v>172.53</v>
      </c>
      <c r="F1961" s="6">
        <f t="shared" ca="1" si="154"/>
        <v>-1.6780465223932284E-3</v>
      </c>
      <c r="G1961" vm="1986">
        <f t="shared" ca="1" si="150"/>
        <v>45209</v>
      </c>
      <c r="H1961" s="28">
        <f t="shared" ca="1" si="151"/>
        <v>0.16118935837245696</v>
      </c>
      <c r="I1961" s="28">
        <f t="shared" ca="1" si="152"/>
        <v>0.1830270504215398</v>
      </c>
    </row>
    <row r="1962" spans="1:9" x14ac:dyDescent="0.25">
      <c r="A1962" vm="1988">
        <f ca="1"/>
        <v>45210</v>
      </c>
      <c r="B1962" vm="5479">
        <f ca="1"/>
        <v>28.32</v>
      </c>
      <c r="C1962" s="6">
        <f t="shared" ca="1" si="153"/>
        <v>1.8338727076591121E-2</v>
      </c>
      <c r="D1962" vm="1988">
        <f ca="1"/>
        <v>45210</v>
      </c>
      <c r="E1962" vm="6881">
        <f ca="1"/>
        <v>173.79</v>
      </c>
      <c r="F1962" s="6">
        <f t="shared" ca="1" si="154"/>
        <v>7.3030777256128943E-3</v>
      </c>
      <c r="G1962" vm="1988">
        <f t="shared" ca="1" si="150"/>
        <v>45210</v>
      </c>
      <c r="H1962" s="28">
        <f t="shared" ca="1" si="151"/>
        <v>0.16295529086828933</v>
      </c>
      <c r="I1962" s="28">
        <f t="shared" ca="1" si="152"/>
        <v>0.1830270504215398</v>
      </c>
    </row>
    <row r="1963" spans="1:9" x14ac:dyDescent="0.25">
      <c r="A1963" vm="1990">
        <f ca="1"/>
        <v>45211</v>
      </c>
      <c r="B1963" vm="3518">
        <f ca="1"/>
        <v>27.74</v>
      </c>
      <c r="C1963" s="6">
        <f t="shared" ca="1" si="153"/>
        <v>-2.0480225988700584E-2</v>
      </c>
      <c r="D1963" vm="1990">
        <f ca="1"/>
        <v>45211</v>
      </c>
      <c r="E1963" vm="6882">
        <f ca="1"/>
        <v>173.26</v>
      </c>
      <c r="F1963" s="6">
        <f t="shared" ca="1" si="154"/>
        <v>-3.0496576327752045E-3</v>
      </c>
      <c r="G1963" vm="1990">
        <f t="shared" ca="1" si="150"/>
        <v>45211</v>
      </c>
      <c r="H1963" s="28">
        <f t="shared" ca="1" si="151"/>
        <v>0.16010619877640539</v>
      </c>
      <c r="I1963" s="28">
        <f t="shared" ca="1" si="152"/>
        <v>0.1830270504215398</v>
      </c>
    </row>
    <row r="1964" spans="1:9" x14ac:dyDescent="0.25">
      <c r="A1964" vm="1992">
        <f ca="1"/>
        <v>45212</v>
      </c>
      <c r="B1964" vm="5455">
        <f ca="1"/>
        <v>28.95</v>
      </c>
      <c r="C1964" s="6">
        <f t="shared" ca="1" si="153"/>
        <v>4.3619322278298567E-2</v>
      </c>
      <c r="D1964" vm="1992">
        <f ca="1"/>
        <v>45212</v>
      </c>
      <c r="E1964" vm="5793">
        <f ca="1"/>
        <v>178.83</v>
      </c>
      <c r="F1964" s="6">
        <f t="shared" ca="1" si="154"/>
        <v>3.2148216553157249E-2</v>
      </c>
      <c r="G1964" vm="1992">
        <f t="shared" ca="1" si="150"/>
        <v>45212</v>
      </c>
      <c r="H1964" s="28">
        <f t="shared" ca="1" si="151"/>
        <v>0.16188558966616337</v>
      </c>
      <c r="I1964" s="28">
        <f t="shared" ca="1" si="152"/>
        <v>0.1830270504215398</v>
      </c>
    </row>
    <row r="1965" spans="1:9" x14ac:dyDescent="0.25">
      <c r="A1965" vm="1994">
        <f ca="1"/>
        <v>45215</v>
      </c>
      <c r="B1965" vm="5179">
        <f ca="1"/>
        <v>29</v>
      </c>
      <c r="C1965" s="6">
        <f t="shared" ca="1" si="153"/>
        <v>1.7271157167531026E-3</v>
      </c>
      <c r="D1965" vm="1994">
        <f ca="1"/>
        <v>45215</v>
      </c>
      <c r="E1965" vm="6883">
        <f ca="1"/>
        <v>177.96</v>
      </c>
      <c r="F1965" s="6">
        <f t="shared" ca="1" si="154"/>
        <v>-4.8649555443718295E-3</v>
      </c>
      <c r="G1965" vm="1994">
        <f t="shared" ca="1" si="150"/>
        <v>45215</v>
      </c>
      <c r="H1965" s="28">
        <f t="shared" ca="1" si="151"/>
        <v>0.1629579680827152</v>
      </c>
      <c r="I1965" s="28">
        <f t="shared" ca="1" si="152"/>
        <v>0.1830270504215398</v>
      </c>
    </row>
    <row r="1966" spans="1:9" x14ac:dyDescent="0.25">
      <c r="A1966" vm="1996">
        <f ca="1"/>
        <v>45216</v>
      </c>
      <c r="B1966" vm="6843">
        <f ca="1"/>
        <v>29.53</v>
      </c>
      <c r="C1966" s="6">
        <f t="shared" ca="1" si="153"/>
        <v>1.8275862068965587E-2</v>
      </c>
      <c r="D1966" vm="1996">
        <f ca="1"/>
        <v>45216</v>
      </c>
      <c r="E1966" vm="6327">
        <f ca="1"/>
        <v>178.29</v>
      </c>
      <c r="F1966" s="6">
        <f t="shared" ca="1" si="154"/>
        <v>1.8543492919755877E-3</v>
      </c>
      <c r="G1966" vm="1996">
        <f t="shared" ca="1" si="150"/>
        <v>45216</v>
      </c>
      <c r="H1966" s="28">
        <f t="shared" ca="1" si="151"/>
        <v>0.165629031353413</v>
      </c>
      <c r="I1966" s="28">
        <f t="shared" ca="1" si="152"/>
        <v>0.1830270504215398</v>
      </c>
    </row>
    <row r="1967" spans="1:9" x14ac:dyDescent="0.25">
      <c r="A1967" vm="1998">
        <f ca="1"/>
        <v>45217</v>
      </c>
      <c r="B1967" vm="6800">
        <f ca="1"/>
        <v>29.45</v>
      </c>
      <c r="C1967" s="6">
        <f t="shared" ca="1" si="153"/>
        <v>-2.7091093802913413E-3</v>
      </c>
      <c r="D1967" vm="1998">
        <f ca="1"/>
        <v>45217</v>
      </c>
      <c r="E1967" vm="6884">
        <f ca="1"/>
        <v>180.87</v>
      </c>
      <c r="F1967" s="6">
        <f t="shared" ca="1" si="154"/>
        <v>1.4470805990240754E-2</v>
      </c>
      <c r="G1967" vm="1998">
        <f t="shared" ca="1" si="150"/>
        <v>45217</v>
      </c>
      <c r="H1967" s="28">
        <f t="shared" ca="1" si="151"/>
        <v>0.16282412782661579</v>
      </c>
      <c r="I1967" s="28">
        <f t="shared" ca="1" si="152"/>
        <v>0.1830270504215398</v>
      </c>
    </row>
    <row r="1968" spans="1:9" x14ac:dyDescent="0.25">
      <c r="A1968" vm="2000">
        <f ca="1"/>
        <v>45218</v>
      </c>
      <c r="B1968" vm="6885">
        <f ca="1"/>
        <v>29.51</v>
      </c>
      <c r="C1968" s="6">
        <f t="shared" ca="1" si="153"/>
        <v>2.0373514431240025E-3</v>
      </c>
      <c r="D1968" vm="2000">
        <f ca="1"/>
        <v>45218</v>
      </c>
      <c r="E1968" vm="6886">
        <f ca="1"/>
        <v>183.09</v>
      </c>
      <c r="F1968" s="6">
        <f t="shared" ca="1" si="154"/>
        <v>1.227400895670927E-2</v>
      </c>
      <c r="G1968" vm="2000">
        <f t="shared" ca="1" si="150"/>
        <v>45218</v>
      </c>
      <c r="H1968" s="28">
        <f t="shared" ca="1" si="151"/>
        <v>0.16117756294718444</v>
      </c>
      <c r="I1968" s="28">
        <f t="shared" ca="1" si="152"/>
        <v>0.1830270504215398</v>
      </c>
    </row>
    <row r="1969" spans="1:9" x14ac:dyDescent="0.25">
      <c r="A1969" vm="2002">
        <f ca="1"/>
        <v>45219</v>
      </c>
      <c r="B1969" vm="6887">
        <f ca="1"/>
        <v>29.48</v>
      </c>
      <c r="C1969" s="6">
        <f t="shared" ca="1" si="153"/>
        <v>-1.0166045408336322E-3</v>
      </c>
      <c r="D1969" vm="2002">
        <f ca="1"/>
        <v>45219</v>
      </c>
      <c r="E1969" vm="6888">
        <f ca="1"/>
        <v>183.59</v>
      </c>
      <c r="F1969" s="6">
        <f t="shared" ca="1" si="154"/>
        <v>2.7308973728767949E-3</v>
      </c>
      <c r="G1969" vm="2002">
        <f t="shared" ca="1" si="150"/>
        <v>45219</v>
      </c>
      <c r="H1969" s="28">
        <f t="shared" ca="1" si="151"/>
        <v>0.16057519472738166</v>
      </c>
      <c r="I1969" s="28">
        <f t="shared" ca="1" si="152"/>
        <v>0.1830270504215398</v>
      </c>
    </row>
    <row r="1970" spans="1:9" x14ac:dyDescent="0.25">
      <c r="A1970" vm="2004">
        <f ca="1"/>
        <v>45222</v>
      </c>
      <c r="B1970" vm="6889">
        <f ca="1"/>
        <v>29.24</v>
      </c>
      <c r="C1970" s="6">
        <f t="shared" ca="1" si="153"/>
        <v>-8.141112618724633E-3</v>
      </c>
      <c r="D1970" vm="2004">
        <f ca="1"/>
        <v>45222</v>
      </c>
      <c r="E1970" vm="6890">
        <f ca="1"/>
        <v>182.97</v>
      </c>
      <c r="F1970" s="6">
        <f t="shared" ca="1" si="154"/>
        <v>-3.3770902554605131E-3</v>
      </c>
      <c r="G1970" vm="2004">
        <f t="shared" ca="1" si="150"/>
        <v>45222</v>
      </c>
      <c r="H1970" s="28">
        <f t="shared" ca="1" si="151"/>
        <v>0.1598076187353118</v>
      </c>
      <c r="I1970" s="28">
        <f t="shared" ca="1" si="152"/>
        <v>0.1830270504215398</v>
      </c>
    </row>
    <row r="1971" spans="1:9" x14ac:dyDescent="0.25">
      <c r="A1971" vm="2006">
        <f ca="1"/>
        <v>45223</v>
      </c>
      <c r="B1971" vm="5170">
        <f ca="1"/>
        <v>29.26</v>
      </c>
      <c r="C1971" s="6">
        <f t="shared" ca="1" si="153"/>
        <v>6.8399452804390748E-4</v>
      </c>
      <c r="D1971" vm="2006">
        <f ca="1"/>
        <v>45223</v>
      </c>
      <c r="E1971" vm="6891">
        <f ca="1"/>
        <v>182.95</v>
      </c>
      <c r="F1971" s="6">
        <f t="shared" ca="1" si="154"/>
        <v>-1.0930753675475469E-4</v>
      </c>
      <c r="G1971" vm="2006">
        <f t="shared" ca="1" si="150"/>
        <v>45223</v>
      </c>
      <c r="H1971" s="28">
        <f t="shared" ca="1" si="151"/>
        <v>0.15993440830828096</v>
      </c>
      <c r="I1971" s="28">
        <f t="shared" ca="1" si="152"/>
        <v>0.1830270504215398</v>
      </c>
    </row>
    <row r="1972" spans="1:9" x14ac:dyDescent="0.25">
      <c r="A1972" vm="2008">
        <f ca="1"/>
        <v>45224</v>
      </c>
      <c r="B1972" vm="3394">
        <f ca="1"/>
        <v>28.78</v>
      </c>
      <c r="C1972" s="6">
        <f t="shared" ca="1" si="153"/>
        <v>-1.6404647983595311E-2</v>
      </c>
      <c r="D1972" vm="2008">
        <f ca="1"/>
        <v>45224</v>
      </c>
      <c r="E1972" vm="6892">
        <f ca="1"/>
        <v>183.72</v>
      </c>
      <c r="F1972" s="6">
        <f t="shared" ca="1" si="154"/>
        <v>4.2088002186391194E-3</v>
      </c>
      <c r="G1972" vm="2008">
        <f t="shared" ca="1" si="150"/>
        <v>45224</v>
      </c>
      <c r="H1972" s="28">
        <f t="shared" ca="1" si="151"/>
        <v>0.15665142608317004</v>
      </c>
      <c r="I1972" s="28">
        <f t="shared" ca="1" si="152"/>
        <v>0.1830270504215398</v>
      </c>
    </row>
    <row r="1973" spans="1:9" x14ac:dyDescent="0.25">
      <c r="A1973" vm="2010">
        <f ca="1"/>
        <v>45225</v>
      </c>
      <c r="B1973" vm="3489">
        <f ca="1"/>
        <v>28.52</v>
      </c>
      <c r="C1973" s="6">
        <f t="shared" ca="1" si="153"/>
        <v>-9.0340514246004533E-3</v>
      </c>
      <c r="D1973" vm="2010">
        <f ca="1"/>
        <v>45225</v>
      </c>
      <c r="E1973" vm="6893">
        <f ca="1"/>
        <v>184.01</v>
      </c>
      <c r="F1973" s="6">
        <f t="shared" ca="1" si="154"/>
        <v>1.5784890050076772E-3</v>
      </c>
      <c r="G1973" vm="2010">
        <f t="shared" ca="1" si="150"/>
        <v>45225</v>
      </c>
      <c r="H1973" s="28">
        <f t="shared" ca="1" si="151"/>
        <v>0.15499157654475301</v>
      </c>
      <c r="I1973" s="28">
        <f t="shared" ca="1" si="152"/>
        <v>0.1830270504215398</v>
      </c>
    </row>
    <row r="1974" spans="1:9" x14ac:dyDescent="0.25">
      <c r="A1974" vm="2012">
        <f ca="1"/>
        <v>45226</v>
      </c>
      <c r="B1974" vm="6894">
        <f ca="1"/>
        <v>29.2</v>
      </c>
      <c r="C1974" s="6">
        <f t="shared" ca="1" si="153"/>
        <v>2.3842917251051921E-2</v>
      </c>
      <c r="D1974" vm="2012">
        <f ca="1"/>
        <v>45226</v>
      </c>
      <c r="E1974" vm="6895">
        <f ca="1"/>
        <v>186.15</v>
      </c>
      <c r="F1974" s="6">
        <f t="shared" ca="1" si="154"/>
        <v>1.1629802728112759E-2</v>
      </c>
      <c r="G1974" vm="2012">
        <f t="shared" ca="1" si="150"/>
        <v>45226</v>
      </c>
      <c r="H1974" s="28">
        <f t="shared" ca="1" si="151"/>
        <v>0.15686274509803921</v>
      </c>
      <c r="I1974" s="28">
        <f t="shared" ca="1" si="152"/>
        <v>0.1830270504215398</v>
      </c>
    </row>
    <row r="1975" spans="1:9" x14ac:dyDescent="0.25">
      <c r="A1975" vm="2014">
        <f ca="1"/>
        <v>45229</v>
      </c>
      <c r="B1975" vm="6855">
        <f ca="1"/>
        <v>28.77</v>
      </c>
      <c r="C1975" s="6">
        <f t="shared" ca="1" si="153"/>
        <v>-1.4726027397260255E-2</v>
      </c>
      <c r="D1975" vm="2014">
        <f ca="1"/>
        <v>45229</v>
      </c>
      <c r="E1975" vm="6896">
        <f ca="1"/>
        <v>185.1</v>
      </c>
      <c r="F1975" s="6">
        <f t="shared" ca="1" si="154"/>
        <v>-5.6406124093473231E-3</v>
      </c>
      <c r="G1975" vm="2014">
        <f t="shared" ca="1" si="150"/>
        <v>45229</v>
      </c>
      <c r="H1975" s="28">
        <f t="shared" ca="1" si="151"/>
        <v>0.15542949756888169</v>
      </c>
      <c r="I1975" s="28">
        <f t="shared" ca="1" si="152"/>
        <v>0.1830270504215398</v>
      </c>
    </row>
    <row r="1976" spans="1:9" x14ac:dyDescent="0.25">
      <c r="A1976" vm="2016">
        <f ca="1"/>
        <v>45230</v>
      </c>
      <c r="B1976" vm="5334">
        <f ca="1"/>
        <v>28.01</v>
      </c>
      <c r="C1976" s="6">
        <f t="shared" ca="1" si="153"/>
        <v>-2.6416405978449742E-2</v>
      </c>
      <c r="D1976" vm="2016">
        <f ca="1"/>
        <v>45230</v>
      </c>
      <c r="E1976" vm="6897">
        <f ca="1"/>
        <v>184.09</v>
      </c>
      <c r="F1976" s="6">
        <f t="shared" ca="1" si="154"/>
        <v>-5.4565099945974582E-3</v>
      </c>
      <c r="G1976" vm="2016">
        <f t="shared" ca="1" si="150"/>
        <v>45230</v>
      </c>
      <c r="H1976" s="28">
        <f t="shared" ca="1" si="151"/>
        <v>0.15215383779672986</v>
      </c>
      <c r="I1976" s="28">
        <f t="shared" ca="1" si="152"/>
        <v>0.1830270504215398</v>
      </c>
    </row>
    <row r="1977" spans="1:9" x14ac:dyDescent="0.25">
      <c r="A1977" vm="2017">
        <f ca="1"/>
        <v>45231</v>
      </c>
      <c r="B1977" vm="5269">
        <f ca="1"/>
        <v>28.11</v>
      </c>
      <c r="C1977" s="6">
        <f t="shared" ca="1" si="153"/>
        <v>3.5701535166010601E-3</v>
      </c>
      <c r="D1977" vm="2017">
        <f ca="1"/>
        <v>45231</v>
      </c>
      <c r="E1977" vm="6898">
        <f ca="1"/>
        <v>183.51</v>
      </c>
      <c r="F1977" s="6">
        <f t="shared" ca="1" si="154"/>
        <v>-3.1506328426313956E-3</v>
      </c>
      <c r="G1977" vm="2017">
        <f t="shared" ca="1" si="150"/>
        <v>45231</v>
      </c>
      <c r="H1977" s="28">
        <f t="shared" ca="1" si="151"/>
        <v>0.15317966323361126</v>
      </c>
      <c r="I1977" s="28">
        <f t="shared" ca="1" si="152"/>
        <v>0.1830270504215398</v>
      </c>
    </row>
    <row r="1978" spans="1:9" x14ac:dyDescent="0.25">
      <c r="A1978" vm="2019">
        <f ca="1"/>
        <v>45232</v>
      </c>
      <c r="B1978" vm="5448">
        <f ca="1"/>
        <v>28.26</v>
      </c>
      <c r="C1978" s="6">
        <f t="shared" ca="1" si="153"/>
        <v>5.3361792956243548E-3</v>
      </c>
      <c r="D1978" vm="2019">
        <f ca="1"/>
        <v>45232</v>
      </c>
      <c r="E1978" vm="6899">
        <f ca="1"/>
        <v>184.12</v>
      </c>
      <c r="F1978" s="6">
        <f t="shared" ca="1" si="154"/>
        <v>3.3240695329954661E-3</v>
      </c>
      <c r="G1978" vm="2019">
        <f t="shared" ca="1" si="150"/>
        <v>45232</v>
      </c>
      <c r="H1978" s="28">
        <f t="shared" ca="1" si="151"/>
        <v>0.1534868563980013</v>
      </c>
      <c r="I1978" s="28">
        <f t="shared" ca="1" si="152"/>
        <v>0.1830270504215398</v>
      </c>
    </row>
    <row r="1979" spans="1:9" x14ac:dyDescent="0.25">
      <c r="A1979" vm="2021">
        <f ca="1"/>
        <v>45233</v>
      </c>
      <c r="B1979" vm="6178">
        <f ca="1"/>
        <v>29.47</v>
      </c>
      <c r="C1979" s="6">
        <f t="shared" ca="1" si="153"/>
        <v>4.2816702052370648E-2</v>
      </c>
      <c r="D1979" vm="2021">
        <f ca="1"/>
        <v>45233</v>
      </c>
      <c r="E1979" vm="6900">
        <f ca="1"/>
        <v>184.79</v>
      </c>
      <c r="F1979" s="6">
        <f t="shared" ca="1" si="154"/>
        <v>3.6389311318705264E-3</v>
      </c>
      <c r="G1979" vm="2021">
        <f t="shared" ca="1" si="150"/>
        <v>45233</v>
      </c>
      <c r="H1979" s="28">
        <f t="shared" ca="1" si="151"/>
        <v>0.15947832674928297</v>
      </c>
      <c r="I1979" s="28">
        <f t="shared" ca="1" si="152"/>
        <v>0.1830270504215398</v>
      </c>
    </row>
    <row r="1980" spans="1:9" x14ac:dyDescent="0.25">
      <c r="A1980" vm="2022">
        <f ca="1"/>
        <v>45236</v>
      </c>
      <c r="B1980" vm="6901">
        <f ca="1"/>
        <v>29.15</v>
      </c>
      <c r="C1980" s="6">
        <f t="shared" ca="1" si="153"/>
        <v>-1.0858500169664054E-2</v>
      </c>
      <c r="D1980" vm="2022">
        <f ca="1"/>
        <v>45236</v>
      </c>
      <c r="E1980" vm="6902">
        <f ca="1"/>
        <v>183.35</v>
      </c>
      <c r="F1980" s="6">
        <f t="shared" ca="1" si="154"/>
        <v>-7.7926294712917787E-3</v>
      </c>
      <c r="G1980" vm="2022">
        <f t="shared" ca="1" si="150"/>
        <v>45236</v>
      </c>
      <c r="H1980" s="28">
        <f t="shared" ca="1" si="151"/>
        <v>0.15898554676847559</v>
      </c>
      <c r="I1980" s="28">
        <f t="shared" ca="1" si="152"/>
        <v>0.1830270504215398</v>
      </c>
    </row>
    <row r="1981" spans="1:9" x14ac:dyDescent="0.25">
      <c r="A1981" vm="2024">
        <f ca="1"/>
        <v>45237</v>
      </c>
      <c r="B1981" vm="6903">
        <f ca="1"/>
        <v>28.59</v>
      </c>
      <c r="C1981" s="6">
        <f t="shared" ca="1" si="153"/>
        <v>-1.9210977701543674E-2</v>
      </c>
      <c r="D1981" vm="2024">
        <f ca="1"/>
        <v>45237</v>
      </c>
      <c r="E1981" vm="6904">
        <f ca="1"/>
        <v>182.59</v>
      </c>
      <c r="F1981" s="6">
        <f t="shared" ca="1" si="154"/>
        <v>-4.1450777202072242E-3</v>
      </c>
      <c r="G1981" vm="2024">
        <f t="shared" ca="1" si="150"/>
        <v>45237</v>
      </c>
      <c r="H1981" s="28">
        <f t="shared" ca="1" si="151"/>
        <v>0.15658031655621885</v>
      </c>
      <c r="I1981" s="28">
        <f t="shared" ca="1" si="152"/>
        <v>0.1830270504215398</v>
      </c>
    </row>
    <row r="1982" spans="1:9" x14ac:dyDescent="0.25">
      <c r="A1982" vm="2026">
        <f ca="1"/>
        <v>45238</v>
      </c>
      <c r="B1982" vm="6905">
        <f ca="1"/>
        <v>27.69</v>
      </c>
      <c r="C1982" s="6">
        <f t="shared" ca="1" si="153"/>
        <v>-3.1479538300104859E-2</v>
      </c>
      <c r="D1982" vm="2026">
        <f ca="1"/>
        <v>45238</v>
      </c>
      <c r="E1982" vm="6906">
        <f ca="1"/>
        <v>180.77</v>
      </c>
      <c r="F1982" s="6">
        <f t="shared" ca="1" si="154"/>
        <v>-9.967687167971917E-3</v>
      </c>
      <c r="G1982" vm="2026">
        <f t="shared" ca="1" si="150"/>
        <v>45238</v>
      </c>
      <c r="H1982" s="28">
        <f t="shared" ca="1" si="151"/>
        <v>0.1531780715826741</v>
      </c>
      <c r="I1982" s="28">
        <f t="shared" ca="1" si="152"/>
        <v>0.1830270504215398</v>
      </c>
    </row>
    <row r="1983" spans="1:9" x14ac:dyDescent="0.25">
      <c r="A1983" vm="2028">
        <f ca="1"/>
        <v>45239</v>
      </c>
      <c r="B1983" vm="6907">
        <f ca="1"/>
        <v>27.59</v>
      </c>
      <c r="C1983" s="6">
        <f t="shared" ca="1" si="153"/>
        <v>-3.6114120621163481E-3</v>
      </c>
      <c r="D1983" vm="2028">
        <f ca="1"/>
        <v>45239</v>
      </c>
      <c r="E1983" vm="6908">
        <f ca="1"/>
        <v>181.49</v>
      </c>
      <c r="F1983" s="6">
        <f t="shared" ca="1" si="154"/>
        <v>3.9829617746307555E-3</v>
      </c>
      <c r="G1983" vm="2028">
        <f t="shared" ca="1" si="150"/>
        <v>45239</v>
      </c>
      <c r="H1983" s="28">
        <f t="shared" ca="1" si="151"/>
        <v>0.15201939500798942</v>
      </c>
      <c r="I1983" s="28">
        <f t="shared" ca="1" si="152"/>
        <v>0.1830270504215398</v>
      </c>
    </row>
    <row r="1984" spans="1:9" x14ac:dyDescent="0.25">
      <c r="A1984" vm="2030">
        <f ca="1"/>
        <v>45240</v>
      </c>
      <c r="B1984" vm="5282">
        <f ca="1"/>
        <v>27.25</v>
      </c>
      <c r="C1984" s="6">
        <f t="shared" ca="1" si="153"/>
        <v>-1.232330554548744E-2</v>
      </c>
      <c r="D1984" vm="2030">
        <f ca="1"/>
        <v>45240</v>
      </c>
      <c r="E1984" vm="6909">
        <f ca="1"/>
        <v>179.51</v>
      </c>
      <c r="F1984" s="6">
        <f t="shared" ca="1" si="154"/>
        <v>-1.0909691994049342E-2</v>
      </c>
      <c r="G1984" vm="2030">
        <f t="shared" ca="1" si="150"/>
        <v>45240</v>
      </c>
      <c r="H1984" s="28">
        <f t="shared" ca="1" si="151"/>
        <v>0.15180212801515236</v>
      </c>
      <c r="I1984" s="28">
        <f t="shared" ca="1" si="152"/>
        <v>0.1830270504215398</v>
      </c>
    </row>
    <row r="1985" spans="1:9" x14ac:dyDescent="0.25">
      <c r="A1985" vm="2032">
        <f ca="1"/>
        <v>45243</v>
      </c>
      <c r="B1985" vm="3498">
        <f ca="1"/>
        <v>27.04</v>
      </c>
      <c r="C1985" s="6">
        <f t="shared" ca="1" si="153"/>
        <v>-7.706422018348702E-3</v>
      </c>
      <c r="D1985" vm="2032">
        <f ca="1"/>
        <v>45243</v>
      </c>
      <c r="E1985" vm="6910">
        <f ca="1"/>
        <v>180.51</v>
      </c>
      <c r="F1985" s="6">
        <f t="shared" ca="1" si="154"/>
        <v>5.5707202941339684E-3</v>
      </c>
      <c r="G1985" vm="2032">
        <f t="shared" ca="1" si="150"/>
        <v>45243</v>
      </c>
      <c r="H1985" s="28">
        <f t="shared" ca="1" si="151"/>
        <v>0.14979779513600355</v>
      </c>
      <c r="I1985" s="28">
        <f t="shared" ca="1" si="152"/>
        <v>0.1830270504215398</v>
      </c>
    </row>
    <row r="1986" spans="1:9" x14ac:dyDescent="0.25">
      <c r="A1986" vm="2034">
        <f ca="1"/>
        <v>45244</v>
      </c>
      <c r="B1986" vm="6911">
        <f ca="1"/>
        <v>28.33</v>
      </c>
      <c r="C1986" s="6">
        <f t="shared" ca="1" si="153"/>
        <v>4.7707100591716012E-2</v>
      </c>
      <c r="D1986" vm="2034">
        <f ca="1"/>
        <v>45244</v>
      </c>
      <c r="E1986" vm="6912">
        <f ca="1"/>
        <v>182.12</v>
      </c>
      <c r="F1986" s="6">
        <f t="shared" ca="1" si="154"/>
        <v>8.9191734529943112E-3</v>
      </c>
      <c r="G1986" vm="2034">
        <f t="shared" ca="1" si="150"/>
        <v>45244</v>
      </c>
      <c r="H1986" s="28">
        <f t="shared" ca="1" si="151"/>
        <v>0.15555677575225124</v>
      </c>
      <c r="I1986" s="28">
        <f t="shared" ca="1" si="152"/>
        <v>0.1830270504215398</v>
      </c>
    </row>
    <row r="1987" spans="1:9" x14ac:dyDescent="0.25">
      <c r="A1987" vm="2036">
        <f ca="1"/>
        <v>45245</v>
      </c>
      <c r="B1987" vm="5135">
        <f ca="1"/>
        <v>28.19</v>
      </c>
      <c r="C1987" s="6">
        <f t="shared" ca="1" si="153"/>
        <v>-4.9417578538650808E-3</v>
      </c>
      <c r="D1987" vm="2036">
        <f ca="1"/>
        <v>45245</v>
      </c>
      <c r="E1987" vm="5734">
        <f ca="1"/>
        <v>181.64</v>
      </c>
      <c r="F1987" s="6">
        <f t="shared" ca="1" si="154"/>
        <v>-2.6356248627279477E-3</v>
      </c>
      <c r="G1987" vm="2036">
        <f t="shared" ca="1" si="150"/>
        <v>45245</v>
      </c>
      <c r="H1987" s="28">
        <f t="shared" ca="1" si="151"/>
        <v>0.15519709315128827</v>
      </c>
      <c r="I1987" s="28">
        <f t="shared" ca="1" si="152"/>
        <v>0.1830270504215398</v>
      </c>
    </row>
    <row r="1988" spans="1:9" x14ac:dyDescent="0.25">
      <c r="A1988" vm="2038">
        <f ca="1"/>
        <v>45246</v>
      </c>
      <c r="B1988" vm="6913">
        <f ca="1"/>
        <v>28.61</v>
      </c>
      <c r="C1988" s="6">
        <f t="shared" ca="1" si="153"/>
        <v>1.4898900319262109E-2</v>
      </c>
      <c r="D1988" vm="2038">
        <f ca="1"/>
        <v>45246</v>
      </c>
      <c r="E1988" vm="6914">
        <f ca="1"/>
        <v>183.69</v>
      </c>
      <c r="F1988" s="6">
        <f t="shared" ca="1" si="154"/>
        <v>1.1286060339132487E-2</v>
      </c>
      <c r="G1988" vm="2038">
        <f t="shared" ca="1" si="150"/>
        <v>45246</v>
      </c>
      <c r="H1988" s="28">
        <f t="shared" ca="1" si="151"/>
        <v>0.15575153791714302</v>
      </c>
      <c r="I1988" s="28">
        <f t="shared" ca="1" si="152"/>
        <v>0.1830270504215398</v>
      </c>
    </row>
    <row r="1989" spans="1:9" x14ac:dyDescent="0.25">
      <c r="A1989" vm="2040">
        <f ca="1"/>
        <v>45247</v>
      </c>
      <c r="B1989" vm="5266">
        <f ca="1"/>
        <v>28.43</v>
      </c>
      <c r="C1989" s="6">
        <f t="shared" ca="1" si="153"/>
        <v>-6.2915064662705245E-3</v>
      </c>
      <c r="D1989" vm="2040">
        <f ca="1"/>
        <v>45247</v>
      </c>
      <c r="E1989" vm="6811">
        <f ca="1"/>
        <v>183.67</v>
      </c>
      <c r="F1989" s="6">
        <f t="shared" ca="1" si="154"/>
        <v>-1.0887908977086358E-4</v>
      </c>
      <c r="G1989" vm="2040">
        <f t="shared" ca="1" si="150"/>
        <v>45247</v>
      </c>
      <c r="H1989" s="28">
        <f t="shared" ca="1" si="151"/>
        <v>0.15478847933794307</v>
      </c>
      <c r="I1989" s="28">
        <f t="shared" ca="1" si="152"/>
        <v>0.1830270504215398</v>
      </c>
    </row>
    <row r="1990" spans="1:9" x14ac:dyDescent="0.25">
      <c r="A1990" vm="2042">
        <f ca="1"/>
        <v>45250</v>
      </c>
      <c r="B1990" vm="6867">
        <f ca="1"/>
        <v>28.51</v>
      </c>
      <c r="C1990" s="6">
        <f t="shared" ca="1" si="153"/>
        <v>2.81392894829402E-3</v>
      </c>
      <c r="D1990" vm="2042">
        <f ca="1"/>
        <v>45250</v>
      </c>
      <c r="E1990" vm="6915">
        <f ca="1"/>
        <v>183.37</v>
      </c>
      <c r="F1990" s="6">
        <f t="shared" ca="1" si="154"/>
        <v>-1.6333641857678716E-3</v>
      </c>
      <c r="G1990" vm="2042">
        <f t="shared" ref="G1990:G2053" ca="1" si="155">D1990</f>
        <v>45250</v>
      </c>
      <c r="H1990" s="28">
        <f t="shared" ref="H1990:H2053" ca="1" si="156">B1990/E1990</f>
        <v>0.1554779953100289</v>
      </c>
      <c r="I1990" s="28">
        <f t="shared" ref="I1990:I2053" ca="1" si="157">AVERAGE(H$5:H$2457)</f>
        <v>0.1830270504215398</v>
      </c>
    </row>
    <row r="1991" spans="1:9" x14ac:dyDescent="0.25">
      <c r="A1991" vm="2044">
        <f ca="1"/>
        <v>45251</v>
      </c>
      <c r="B1991" vm="6916">
        <f ca="1"/>
        <v>29.21</v>
      </c>
      <c r="C1991" s="6">
        <f t="shared" ref="C1991:C2054" ca="1" si="158">B1991/B1990-1</f>
        <v>2.4552788495264766E-2</v>
      </c>
      <c r="D1991" vm="2044">
        <f ca="1"/>
        <v>45251</v>
      </c>
      <c r="E1991" vm="6917">
        <f ca="1"/>
        <v>185.35</v>
      </c>
      <c r="F1991" s="6">
        <f t="shared" ref="F1991:F2054" ca="1" si="159">E1991/E1990-1</f>
        <v>1.0797840431913563E-2</v>
      </c>
      <c r="G1991" vm="2044">
        <f t="shared" ca="1" si="155"/>
        <v>45251</v>
      </c>
      <c r="H1991" s="28">
        <f t="shared" ca="1" si="156"/>
        <v>0.15759374157000269</v>
      </c>
      <c r="I1991" s="28">
        <f t="shared" ca="1" si="157"/>
        <v>0.1830270504215398</v>
      </c>
    </row>
    <row r="1992" spans="1:9" x14ac:dyDescent="0.25">
      <c r="A1992" vm="2046">
        <f ca="1"/>
        <v>45252</v>
      </c>
      <c r="B1992" vm="6918">
        <f ca="1"/>
        <v>29.25</v>
      </c>
      <c r="C1992" s="6">
        <f t="shared" ca="1" si="158"/>
        <v>1.369394043135852E-3</v>
      </c>
      <c r="D1992" vm="2046">
        <f ca="1"/>
        <v>45252</v>
      </c>
      <c r="E1992" vm="6919">
        <f ca="1"/>
        <v>184.56</v>
      </c>
      <c r="F1992" s="6">
        <f t="shared" ca="1" si="159"/>
        <v>-4.2622066360937794E-3</v>
      </c>
      <c r="G1992" vm="2046">
        <f t="shared" ca="1" si="155"/>
        <v>45252</v>
      </c>
      <c r="H1992" s="28">
        <f t="shared" ca="1" si="156"/>
        <v>0.15848504551365408</v>
      </c>
      <c r="I1992" s="28">
        <f t="shared" ca="1" si="157"/>
        <v>0.1830270504215398</v>
      </c>
    </row>
    <row r="1993" spans="1:9" x14ac:dyDescent="0.25">
      <c r="A1993" vm="2048">
        <f ca="1"/>
        <v>45254</v>
      </c>
      <c r="B1993" vm="6920">
        <f ca="1"/>
        <v>29.32</v>
      </c>
      <c r="C1993" s="6">
        <f t="shared" ca="1" si="158"/>
        <v>2.3931623931623403E-3</v>
      </c>
      <c r="D1993" vm="2048">
        <f ca="1"/>
        <v>45254</v>
      </c>
      <c r="E1993" vm="6921">
        <f ca="1"/>
        <v>185.52</v>
      </c>
      <c r="F1993" s="6">
        <f t="shared" ca="1" si="159"/>
        <v>5.2015604681405758E-3</v>
      </c>
      <c r="G1993" vm="2048">
        <f t="shared" ca="1" si="155"/>
        <v>45254</v>
      </c>
      <c r="H1993" s="28">
        <f t="shared" ca="1" si="156"/>
        <v>0.15804225959465287</v>
      </c>
      <c r="I1993" s="28">
        <f t="shared" ca="1" si="157"/>
        <v>0.1830270504215398</v>
      </c>
    </row>
    <row r="1994" spans="1:9" x14ac:dyDescent="0.25">
      <c r="A1994" vm="2050">
        <f ca="1"/>
        <v>45257</v>
      </c>
      <c r="B1994" vm="6788">
        <f ca="1"/>
        <v>29.79</v>
      </c>
      <c r="C1994" s="6">
        <f t="shared" ca="1" si="158"/>
        <v>1.6030013642564844E-2</v>
      </c>
      <c r="D1994" vm="2050">
        <f ca="1"/>
        <v>45257</v>
      </c>
      <c r="E1994" vm="6922">
        <f ca="1"/>
        <v>186.77</v>
      </c>
      <c r="F1994" s="6">
        <f t="shared" ca="1" si="159"/>
        <v>6.7378180250108333E-3</v>
      </c>
      <c r="G1994" vm="2050">
        <f t="shared" ca="1" si="155"/>
        <v>45257</v>
      </c>
      <c r="H1994" s="28">
        <f t="shared" ca="1" si="156"/>
        <v>0.15950099052310326</v>
      </c>
      <c r="I1994" s="28">
        <f t="shared" ca="1" si="157"/>
        <v>0.1830270504215398</v>
      </c>
    </row>
    <row r="1995" spans="1:9" x14ac:dyDescent="0.25">
      <c r="A1995" vm="2052">
        <f ca="1"/>
        <v>45258</v>
      </c>
      <c r="B1995" vm="6276">
        <f ca="1"/>
        <v>31.22</v>
      </c>
      <c r="C1995" s="6">
        <f t="shared" ca="1" si="158"/>
        <v>4.8002685464921147E-2</v>
      </c>
      <c r="D1995" vm="2052">
        <f ca="1"/>
        <v>45258</v>
      </c>
      <c r="E1995" vm="6923">
        <f ca="1"/>
        <v>189.26</v>
      </c>
      <c r="F1995" s="6">
        <f t="shared" ca="1" si="159"/>
        <v>1.3331905552283363E-2</v>
      </c>
      <c r="G1995" vm="2052">
        <f t="shared" ca="1" si="155"/>
        <v>45258</v>
      </c>
      <c r="H1995" s="28">
        <f t="shared" ca="1" si="156"/>
        <v>0.16495825848039733</v>
      </c>
      <c r="I1995" s="28">
        <f t="shared" ca="1" si="157"/>
        <v>0.1830270504215398</v>
      </c>
    </row>
    <row r="1996" spans="1:9" x14ac:dyDescent="0.25">
      <c r="A1996" vm="2054">
        <f ca="1"/>
        <v>45259</v>
      </c>
      <c r="B1996" vm="6924">
        <f ca="1"/>
        <v>31.2</v>
      </c>
      <c r="C1996" s="6">
        <f t="shared" ca="1" si="158"/>
        <v>-6.4061499039080871E-4</v>
      </c>
      <c r="D1996" vm="2054">
        <f ca="1"/>
        <v>45259</v>
      </c>
      <c r="E1996" vm="6925">
        <f ca="1"/>
        <v>189.54</v>
      </c>
      <c r="F1996" s="6">
        <f t="shared" ca="1" si="159"/>
        <v>1.4794462643981099E-3</v>
      </c>
      <c r="G1996" vm="2054">
        <f t="shared" ca="1" si="155"/>
        <v>45259</v>
      </c>
      <c r="H1996" s="28">
        <f t="shared" ca="1" si="156"/>
        <v>0.16460905349794239</v>
      </c>
      <c r="I1996" s="28">
        <f t="shared" ca="1" si="157"/>
        <v>0.1830270504215398</v>
      </c>
    </row>
    <row r="1997" spans="1:9" x14ac:dyDescent="0.25">
      <c r="A1997" vm="2056">
        <f ca="1"/>
        <v>45260</v>
      </c>
      <c r="B1997" vm="3415">
        <f ca="1"/>
        <v>31.32</v>
      </c>
      <c r="C1997" s="6">
        <f t="shared" ca="1" si="158"/>
        <v>3.8461538461538325E-3</v>
      </c>
      <c r="D1997" vm="2056">
        <f ca="1"/>
        <v>45260</v>
      </c>
      <c r="E1997" vm="6745">
        <f ca="1"/>
        <v>188.75</v>
      </c>
      <c r="F1997" s="6">
        <f t="shared" ca="1" si="159"/>
        <v>-4.1679856494670764E-3</v>
      </c>
      <c r="G1997" vm="2056">
        <f t="shared" ca="1" si="155"/>
        <v>45260</v>
      </c>
      <c r="H1997" s="28">
        <f t="shared" ca="1" si="156"/>
        <v>0.16593377483443708</v>
      </c>
      <c r="I1997" s="28">
        <f t="shared" ca="1" si="157"/>
        <v>0.1830270504215398</v>
      </c>
    </row>
    <row r="1998" spans="1:9" x14ac:dyDescent="0.25">
      <c r="A1998" vm="2058">
        <f ca="1"/>
        <v>45261</v>
      </c>
      <c r="B1998" vm="6926">
        <f ca="1"/>
        <v>31.81</v>
      </c>
      <c r="C1998" s="6">
        <f t="shared" ca="1" si="158"/>
        <v>1.5644955300127661E-2</v>
      </c>
      <c r="D1998" vm="2058">
        <f ca="1"/>
        <v>45261</v>
      </c>
      <c r="E1998" vm="6927">
        <f ca="1"/>
        <v>192.01</v>
      </c>
      <c r="F1998" s="6">
        <f t="shared" ca="1" si="159"/>
        <v>1.7271523178807868E-2</v>
      </c>
      <c r="G1998" vm="2058">
        <f t="shared" ca="1" si="155"/>
        <v>45261</v>
      </c>
      <c r="H1998" s="28">
        <f t="shared" ca="1" si="156"/>
        <v>0.16566845476798084</v>
      </c>
      <c r="I1998" s="28">
        <f t="shared" ca="1" si="157"/>
        <v>0.1830270504215398</v>
      </c>
    </row>
    <row r="1999" spans="1:9" x14ac:dyDescent="0.25">
      <c r="A1999" vm="2060">
        <f ca="1"/>
        <v>45264</v>
      </c>
      <c r="B1999" vm="6928">
        <f ca="1"/>
        <v>31.02</v>
      </c>
      <c r="C1999" s="6">
        <f t="shared" ca="1" si="158"/>
        <v>-2.4834957560515569E-2</v>
      </c>
      <c r="D1999" vm="2060">
        <f ca="1"/>
        <v>45264</v>
      </c>
      <c r="E1999" vm="6929">
        <f ca="1"/>
        <v>187.86</v>
      </c>
      <c r="F1999" s="6">
        <f t="shared" ca="1" si="159"/>
        <v>-2.1613457632414845E-2</v>
      </c>
      <c r="G1999" vm="2060">
        <f t="shared" ca="1" si="155"/>
        <v>45264</v>
      </c>
      <c r="H1999" s="28">
        <f t="shared" ca="1" si="156"/>
        <v>0.16512296390929415</v>
      </c>
      <c r="I1999" s="28">
        <f t="shared" ca="1" si="157"/>
        <v>0.1830270504215398</v>
      </c>
    </row>
    <row r="2000" spans="1:9" x14ac:dyDescent="0.25">
      <c r="A2000" vm="2062">
        <f ca="1"/>
        <v>45265</v>
      </c>
      <c r="B2000" vm="6930">
        <f ca="1"/>
        <v>30.48</v>
      </c>
      <c r="C2000" s="6">
        <f t="shared" ca="1" si="158"/>
        <v>-1.7408123791102459E-2</v>
      </c>
      <c r="D2000" vm="2062">
        <f ca="1"/>
        <v>45265</v>
      </c>
      <c r="E2000" vm="6931">
        <f ca="1"/>
        <v>187.15</v>
      </c>
      <c r="F2000" s="6">
        <f t="shared" ca="1" si="159"/>
        <v>-3.7794101990844542E-3</v>
      </c>
      <c r="G2000" vm="2062">
        <f t="shared" ca="1" si="155"/>
        <v>45265</v>
      </c>
      <c r="H2000" s="28">
        <f t="shared" ca="1" si="156"/>
        <v>0.162864012823938</v>
      </c>
      <c r="I2000" s="28">
        <f t="shared" ca="1" si="157"/>
        <v>0.1830270504215398</v>
      </c>
    </row>
    <row r="2001" spans="1:9" x14ac:dyDescent="0.25">
      <c r="A2001" vm="2064">
        <f ca="1"/>
        <v>45266</v>
      </c>
      <c r="B2001" vm="6932">
        <f ca="1"/>
        <v>30.42</v>
      </c>
      <c r="C2001" s="6">
        <f t="shared" ca="1" si="158"/>
        <v>-1.9685039370078705E-3</v>
      </c>
      <c r="D2001" vm="2064">
        <f ca="1"/>
        <v>45266</v>
      </c>
      <c r="E2001" vm="6933">
        <f ca="1"/>
        <v>187.84</v>
      </c>
      <c r="F2001" s="6">
        <f t="shared" ca="1" si="159"/>
        <v>3.6868821800695173E-3</v>
      </c>
      <c r="G2001" vm="2064">
        <f t="shared" ca="1" si="155"/>
        <v>45266</v>
      </c>
      <c r="H2001" s="28">
        <f t="shared" ca="1" si="156"/>
        <v>0.16194633730834754</v>
      </c>
      <c r="I2001" s="28">
        <f t="shared" ca="1" si="157"/>
        <v>0.1830270504215398</v>
      </c>
    </row>
    <row r="2002" spans="1:9" x14ac:dyDescent="0.25">
      <c r="A2002" vm="2066">
        <f ca="1"/>
        <v>45267</v>
      </c>
      <c r="B2002" vm="6658">
        <f ca="1"/>
        <v>30.32</v>
      </c>
      <c r="C2002" s="6">
        <f t="shared" ca="1" si="158"/>
        <v>-3.2873109796187627E-3</v>
      </c>
      <c r="D2002" vm="2066">
        <f ca="1"/>
        <v>45267</v>
      </c>
      <c r="E2002" vm="6934">
        <f ca="1"/>
        <v>188.15</v>
      </c>
      <c r="F2002" s="6">
        <f t="shared" ca="1" si="159"/>
        <v>1.6503407155026295E-3</v>
      </c>
      <c r="G2002" vm="2066">
        <f t="shared" ca="1" si="155"/>
        <v>45267</v>
      </c>
      <c r="H2002" s="28">
        <f t="shared" ca="1" si="156"/>
        <v>0.16114802019665161</v>
      </c>
      <c r="I2002" s="28">
        <f t="shared" ca="1" si="157"/>
        <v>0.1830270504215398</v>
      </c>
    </row>
    <row r="2003" spans="1:9" x14ac:dyDescent="0.25">
      <c r="A2003" vm="2068">
        <f ca="1"/>
        <v>45268</v>
      </c>
      <c r="B2003" vm="6171">
        <f ca="1"/>
        <v>29.68</v>
      </c>
      <c r="C2003" s="6">
        <f t="shared" ca="1" si="158"/>
        <v>-2.1108179419525031E-2</v>
      </c>
      <c r="D2003" vm="2068">
        <f ca="1"/>
        <v>45268</v>
      </c>
      <c r="E2003" vm="5686">
        <f ca="1"/>
        <v>185.64</v>
      </c>
      <c r="F2003" s="6">
        <f t="shared" ca="1" si="159"/>
        <v>-1.3340419877757248E-2</v>
      </c>
      <c r="G2003" vm="2068">
        <f t="shared" ca="1" si="155"/>
        <v>45268</v>
      </c>
      <c r="H2003" s="28">
        <f t="shared" ca="1" si="156"/>
        <v>0.1598793363499246</v>
      </c>
      <c r="I2003" s="28">
        <f t="shared" ca="1" si="157"/>
        <v>0.1830270504215398</v>
      </c>
    </row>
    <row r="2004" spans="1:9" x14ac:dyDescent="0.25">
      <c r="A2004" vm="2070">
        <f ca="1"/>
        <v>45271</v>
      </c>
      <c r="B2004" vm="6935">
        <f ca="1"/>
        <v>29.55</v>
      </c>
      <c r="C2004" s="6">
        <f t="shared" ca="1" si="158"/>
        <v>-4.3800539083557188E-3</v>
      </c>
      <c r="D2004" vm="2070">
        <f ca="1"/>
        <v>45271</v>
      </c>
      <c r="E2004" vm="6888">
        <f ca="1"/>
        <v>183.59</v>
      </c>
      <c r="F2004" s="6">
        <f t="shared" ca="1" si="159"/>
        <v>-1.1042878689937474E-2</v>
      </c>
      <c r="G2004" vm="2070">
        <f t="shared" ca="1" si="155"/>
        <v>45271</v>
      </c>
      <c r="H2004" s="28">
        <f t="shared" ca="1" si="156"/>
        <v>0.1609564791110627</v>
      </c>
      <c r="I2004" s="28">
        <f t="shared" ca="1" si="157"/>
        <v>0.1830270504215398</v>
      </c>
    </row>
    <row r="2005" spans="1:9" x14ac:dyDescent="0.25">
      <c r="A2005" vm="2072">
        <f ca="1"/>
        <v>45272</v>
      </c>
      <c r="B2005" vm="5464">
        <f ca="1"/>
        <v>28.86</v>
      </c>
      <c r="C2005" s="6">
        <f t="shared" ca="1" si="158"/>
        <v>-2.3350253807106647E-2</v>
      </c>
      <c r="D2005" vm="2072">
        <f ca="1"/>
        <v>45272</v>
      </c>
      <c r="E2005" vm="6936">
        <f ca="1"/>
        <v>183.49</v>
      </c>
      <c r="F2005" s="6">
        <f t="shared" ca="1" si="159"/>
        <v>-5.4469197668716163E-4</v>
      </c>
      <c r="G2005" vm="2072">
        <f t="shared" ca="1" si="155"/>
        <v>45272</v>
      </c>
      <c r="H2005" s="28">
        <f t="shared" ca="1" si="156"/>
        <v>0.15728377568259849</v>
      </c>
      <c r="I2005" s="28">
        <f t="shared" ca="1" si="157"/>
        <v>0.1830270504215398</v>
      </c>
    </row>
    <row r="2006" spans="1:9" x14ac:dyDescent="0.25">
      <c r="A2006" vm="2074">
        <f ca="1"/>
        <v>45273</v>
      </c>
      <c r="B2006" vm="6937">
        <f ca="1"/>
        <v>30.7</v>
      </c>
      <c r="C2006" s="6">
        <f t="shared" ca="1" si="158"/>
        <v>6.3756063756063686E-2</v>
      </c>
      <c r="D2006" vm="2074">
        <f ca="1"/>
        <v>45273</v>
      </c>
      <c r="E2006" vm="6938">
        <f ca="1"/>
        <v>187.63</v>
      </c>
      <c r="F2006" s="6">
        <f t="shared" ca="1" si="159"/>
        <v>2.2562537467981869E-2</v>
      </c>
      <c r="G2006" vm="2074">
        <f t="shared" ca="1" si="155"/>
        <v>45273</v>
      </c>
      <c r="H2006" s="28">
        <f t="shared" ca="1" si="156"/>
        <v>0.16361989020945478</v>
      </c>
      <c r="I2006" s="28">
        <f t="shared" ca="1" si="157"/>
        <v>0.1830270504215398</v>
      </c>
    </row>
    <row r="2007" spans="1:9" x14ac:dyDescent="0.25">
      <c r="A2007" vm="2076">
        <f ca="1"/>
        <v>45274</v>
      </c>
      <c r="B2007" vm="6698">
        <f ca="1"/>
        <v>31.31</v>
      </c>
      <c r="C2007" s="6">
        <f t="shared" ca="1" si="158"/>
        <v>1.9869706840390799E-2</v>
      </c>
      <c r="D2007" vm="2076">
        <f ca="1"/>
        <v>45274</v>
      </c>
      <c r="E2007" vm="6939">
        <f ca="1"/>
        <v>188.73</v>
      </c>
      <c r="F2007" s="6">
        <f t="shared" ca="1" si="159"/>
        <v>5.8626019293288589E-3</v>
      </c>
      <c r="G2007" vm="2076">
        <f t="shared" ca="1" si="155"/>
        <v>45274</v>
      </c>
      <c r="H2007" s="28">
        <f t="shared" ca="1" si="156"/>
        <v>0.16589837333757221</v>
      </c>
      <c r="I2007" s="28">
        <f t="shared" ca="1" si="157"/>
        <v>0.1830270504215398</v>
      </c>
    </row>
    <row r="2008" spans="1:9" x14ac:dyDescent="0.25">
      <c r="A2008" vm="2078">
        <f ca="1"/>
        <v>45275</v>
      </c>
      <c r="B2008" vm="5224">
        <f ca="1"/>
        <v>30.95</v>
      </c>
      <c r="C2008" s="6">
        <f t="shared" ca="1" si="158"/>
        <v>-1.1497923985946956E-2</v>
      </c>
      <c r="D2008" vm="2078">
        <f ca="1"/>
        <v>45275</v>
      </c>
      <c r="E2008" vm="6940">
        <f ca="1"/>
        <v>187</v>
      </c>
      <c r="F2008" s="6">
        <f t="shared" ca="1" si="159"/>
        <v>-9.1665342022995144E-3</v>
      </c>
      <c r="G2008" vm="2078">
        <f t="shared" ca="1" si="155"/>
        <v>45275</v>
      </c>
      <c r="H2008" s="28">
        <f t="shared" ca="1" si="156"/>
        <v>0.16550802139037432</v>
      </c>
      <c r="I2008" s="28">
        <f t="shared" ca="1" si="157"/>
        <v>0.1830270504215398</v>
      </c>
    </row>
    <row r="2009" spans="1:9" x14ac:dyDescent="0.25">
      <c r="A2009" vm="2080">
        <f ca="1"/>
        <v>45278</v>
      </c>
      <c r="B2009" vm="6941">
        <f ca="1"/>
        <v>30.73</v>
      </c>
      <c r="C2009" s="6">
        <f t="shared" ca="1" si="158"/>
        <v>-7.1082390953149943E-3</v>
      </c>
      <c r="D2009" vm="2080">
        <f ca="1"/>
        <v>45278</v>
      </c>
      <c r="E2009" vm="6942">
        <f ca="1"/>
        <v>187.85</v>
      </c>
      <c r="F2009" s="6">
        <f t="shared" ca="1" si="159"/>
        <v>4.5454545454544082E-3</v>
      </c>
      <c r="G2009" vm="2080">
        <f t="shared" ca="1" si="155"/>
        <v>45278</v>
      </c>
      <c r="H2009" s="28">
        <f t="shared" ca="1" si="156"/>
        <v>0.16358796912430132</v>
      </c>
      <c r="I2009" s="28">
        <f t="shared" ca="1" si="157"/>
        <v>0.1830270504215398</v>
      </c>
    </row>
    <row r="2010" spans="1:9" x14ac:dyDescent="0.25">
      <c r="A2010" vm="2082">
        <f ca="1"/>
        <v>45279</v>
      </c>
      <c r="B2010" vm="6700">
        <f ca="1"/>
        <v>31.55</v>
      </c>
      <c r="C2010" s="6">
        <f t="shared" ca="1" si="158"/>
        <v>2.6684022128213414E-2</v>
      </c>
      <c r="D2010" vm="2082">
        <f ca="1"/>
        <v>45279</v>
      </c>
      <c r="E2010" vm="6943">
        <f ca="1"/>
        <v>189.13</v>
      </c>
      <c r="F2010" s="6">
        <f t="shared" ca="1" si="159"/>
        <v>6.813947298376366E-3</v>
      </c>
      <c r="G2010" vm="2082">
        <f t="shared" ca="1" si="155"/>
        <v>45279</v>
      </c>
      <c r="H2010" s="28">
        <f t="shared" ca="1" si="156"/>
        <v>0.16681647544017345</v>
      </c>
      <c r="I2010" s="28">
        <f t="shared" ca="1" si="157"/>
        <v>0.1830270504215398</v>
      </c>
    </row>
    <row r="2011" spans="1:9" x14ac:dyDescent="0.25">
      <c r="A2011" vm="2084">
        <f ca="1"/>
        <v>45280</v>
      </c>
      <c r="B2011" vm="5536">
        <f ca="1"/>
        <v>30.78</v>
      </c>
      <c r="C2011" s="6">
        <f t="shared" ca="1" si="158"/>
        <v>-2.4405705229794017E-2</v>
      </c>
      <c r="D2011" vm="2084">
        <f ca="1"/>
        <v>45280</v>
      </c>
      <c r="E2011" vm="6944">
        <f ca="1"/>
        <v>188.1</v>
      </c>
      <c r="F2011" s="6">
        <f t="shared" ca="1" si="159"/>
        <v>-5.4459895310103867E-3</v>
      </c>
      <c r="G2011" vm="2084">
        <f t="shared" ca="1" si="155"/>
        <v>45280</v>
      </c>
      <c r="H2011" s="28">
        <f t="shared" ca="1" si="156"/>
        <v>0.16363636363636364</v>
      </c>
      <c r="I2011" s="28">
        <f t="shared" ca="1" si="157"/>
        <v>0.1830270504215398</v>
      </c>
    </row>
    <row r="2012" spans="1:9" x14ac:dyDescent="0.25">
      <c r="A2012" vm="2086">
        <f ca="1"/>
        <v>45281</v>
      </c>
      <c r="B2012" vm="5949">
        <f ca="1"/>
        <v>31.35</v>
      </c>
      <c r="C2012" s="6">
        <f t="shared" ca="1" si="158"/>
        <v>1.8518518518518601E-2</v>
      </c>
      <c r="D2012" vm="2086">
        <f ca="1"/>
        <v>45281</v>
      </c>
      <c r="E2012" vm="6945">
        <f ca="1"/>
        <v>189.43</v>
      </c>
      <c r="F2012" s="6">
        <f t="shared" ca="1" si="159"/>
        <v>7.0707070707072273E-3</v>
      </c>
      <c r="G2012" vm="2086">
        <f t="shared" ca="1" si="155"/>
        <v>45281</v>
      </c>
      <c r="H2012" s="28">
        <f t="shared" ca="1" si="156"/>
        <v>0.16549648946840523</v>
      </c>
      <c r="I2012" s="28">
        <f t="shared" ca="1" si="157"/>
        <v>0.1830270504215398</v>
      </c>
    </row>
    <row r="2013" spans="1:9" x14ac:dyDescent="0.25">
      <c r="A2013" vm="2088">
        <f ca="1"/>
        <v>45282</v>
      </c>
      <c r="B2013" vm="6631">
        <f ca="1"/>
        <v>31.56</v>
      </c>
      <c r="C2013" s="6">
        <f t="shared" ca="1" si="158"/>
        <v>6.6985645933013149E-3</v>
      </c>
      <c r="D2013" vm="2088">
        <f ca="1"/>
        <v>45282</v>
      </c>
      <c r="E2013" vm="6946">
        <f ca="1"/>
        <v>190.27</v>
      </c>
      <c r="F2013" s="6">
        <f t="shared" ca="1" si="159"/>
        <v>4.4343556986750077E-3</v>
      </c>
      <c r="G2013" vm="2088">
        <f t="shared" ca="1" si="155"/>
        <v>45282</v>
      </c>
      <c r="H2013" s="28">
        <f t="shared" ca="1" si="156"/>
        <v>0.16586955379197979</v>
      </c>
      <c r="I2013" s="28">
        <f t="shared" ca="1" si="157"/>
        <v>0.1830270504215398</v>
      </c>
    </row>
    <row r="2014" spans="1:9" x14ac:dyDescent="0.25">
      <c r="A2014" vm="2090">
        <f ca="1"/>
        <v>45286</v>
      </c>
      <c r="B2014" vm="6947">
        <f ca="1"/>
        <v>31.67</v>
      </c>
      <c r="C2014" s="6">
        <f t="shared" ca="1" si="158"/>
        <v>3.4854245880862056E-3</v>
      </c>
      <c r="D2014" vm="2090">
        <f ca="1"/>
        <v>45286</v>
      </c>
      <c r="E2014" vm="6948">
        <f ca="1"/>
        <v>191.72</v>
      </c>
      <c r="F2014" s="6">
        <f t="shared" ca="1" si="159"/>
        <v>7.6207494612918758E-3</v>
      </c>
      <c r="G2014" vm="2090">
        <f t="shared" ca="1" si="155"/>
        <v>45286</v>
      </c>
      <c r="H2014" s="28">
        <f t="shared" ca="1" si="156"/>
        <v>0.16518881702482788</v>
      </c>
      <c r="I2014" s="28">
        <f t="shared" ca="1" si="157"/>
        <v>0.1830270504215398</v>
      </c>
    </row>
    <row r="2015" spans="1:9" x14ac:dyDescent="0.25">
      <c r="A2015" vm="2092">
        <f ca="1"/>
        <v>45287</v>
      </c>
      <c r="B2015" vm="6435">
        <f ca="1"/>
        <v>31.98</v>
      </c>
      <c r="C2015" s="6">
        <f t="shared" ca="1" si="158"/>
        <v>9.7884433217556577E-3</v>
      </c>
      <c r="D2015" vm="2092">
        <f ca="1"/>
        <v>45287</v>
      </c>
      <c r="E2015" vm="6949">
        <f ca="1"/>
        <v>192.59</v>
      </c>
      <c r="F2015" s="6">
        <f t="shared" ca="1" si="159"/>
        <v>4.5378677237637444E-3</v>
      </c>
      <c r="G2015" vm="2092">
        <f t="shared" ca="1" si="155"/>
        <v>45287</v>
      </c>
      <c r="H2015" s="28">
        <f t="shared" ca="1" si="156"/>
        <v>0.16605223531855237</v>
      </c>
      <c r="I2015" s="28">
        <f t="shared" ca="1" si="157"/>
        <v>0.1830270504215398</v>
      </c>
    </row>
    <row r="2016" spans="1:9" x14ac:dyDescent="0.25">
      <c r="A2016" vm="2094">
        <f ca="1"/>
        <v>45288</v>
      </c>
      <c r="B2016" vm="6950">
        <f ca="1"/>
        <v>31.17</v>
      </c>
      <c r="C2016" s="6">
        <f t="shared" ca="1" si="158"/>
        <v>-2.5328330206378924E-2</v>
      </c>
      <c r="D2016" vm="2094">
        <f ca="1"/>
        <v>45288</v>
      </c>
      <c r="E2016" vm="6951">
        <f ca="1"/>
        <v>191.47</v>
      </c>
      <c r="F2016" s="6">
        <f t="shared" ca="1" si="159"/>
        <v>-5.8154629004621983E-3</v>
      </c>
      <c r="G2016" vm="2094">
        <f t="shared" ca="1" si="155"/>
        <v>45288</v>
      </c>
      <c r="H2016" s="28">
        <f t="shared" ca="1" si="156"/>
        <v>0.16279312686060479</v>
      </c>
      <c r="I2016" s="28">
        <f t="shared" ca="1" si="157"/>
        <v>0.1830270504215398</v>
      </c>
    </row>
    <row r="2017" spans="1:9" x14ac:dyDescent="0.25">
      <c r="A2017" vm="2096">
        <f ca="1"/>
        <v>45289</v>
      </c>
      <c r="B2017" vm="6952">
        <f ca="1"/>
        <v>31.01</v>
      </c>
      <c r="C2017" s="6">
        <f t="shared" ca="1" si="158"/>
        <v>-5.1331408405518308E-3</v>
      </c>
      <c r="D2017" vm="2096">
        <f ca="1"/>
        <v>45289</v>
      </c>
      <c r="E2017" vm="6953">
        <f ca="1"/>
        <v>191.17</v>
      </c>
      <c r="F2017" s="6">
        <f t="shared" ca="1" si="159"/>
        <v>-1.5668250900925385E-3</v>
      </c>
      <c r="G2017" vm="2096">
        <f t="shared" ca="1" si="155"/>
        <v>45289</v>
      </c>
      <c r="H2017" s="28">
        <f t="shared" ca="1" si="156"/>
        <v>0.16221164408641525</v>
      </c>
      <c r="I2017" s="28">
        <f t="shared" ca="1" si="157"/>
        <v>0.1830270504215398</v>
      </c>
    </row>
    <row r="2018" spans="1:9" x14ac:dyDescent="0.25">
      <c r="A2018" vm="2098">
        <f ca="1"/>
        <v>45293</v>
      </c>
      <c r="B2018" vm="5210">
        <f ca="1"/>
        <v>30.56</v>
      </c>
      <c r="C2018" s="6">
        <f t="shared" ca="1" si="158"/>
        <v>-1.4511447920025899E-2</v>
      </c>
      <c r="D2018" vm="2098">
        <f ca="1"/>
        <v>45293</v>
      </c>
      <c r="E2018" vm="6954">
        <f ca="1"/>
        <v>190.72</v>
      </c>
      <c r="F2018" s="6">
        <f t="shared" ca="1" si="159"/>
        <v>-2.3539258251816797E-3</v>
      </c>
      <c r="G2018" vm="2098">
        <f t="shared" ca="1" si="155"/>
        <v>45293</v>
      </c>
      <c r="H2018" s="28">
        <f t="shared" ca="1" si="156"/>
        <v>0.16023489932885907</v>
      </c>
      <c r="I2018" s="28">
        <f t="shared" ca="1" si="157"/>
        <v>0.1830270504215398</v>
      </c>
    </row>
    <row r="2019" spans="1:9" x14ac:dyDescent="0.25">
      <c r="A2019" vm="2100">
        <f ca="1"/>
        <v>45294</v>
      </c>
      <c r="B2019" vm="6285">
        <f ca="1"/>
        <v>29.76</v>
      </c>
      <c r="C2019" s="6">
        <f t="shared" ca="1" si="158"/>
        <v>-2.617801047120405E-2</v>
      </c>
      <c r="D2019" vm="2100">
        <f ca="1"/>
        <v>45294</v>
      </c>
      <c r="E2019" vm="6943">
        <f ca="1"/>
        <v>189.13</v>
      </c>
      <c r="F2019" s="6">
        <f t="shared" ca="1" si="159"/>
        <v>-8.3368288590603967E-3</v>
      </c>
      <c r="G2019" vm="2100">
        <f t="shared" ca="1" si="155"/>
        <v>45294</v>
      </c>
      <c r="H2019" s="28">
        <f t="shared" ca="1" si="156"/>
        <v>0.15735208586686408</v>
      </c>
      <c r="I2019" s="28">
        <f t="shared" ca="1" si="157"/>
        <v>0.1830270504215398</v>
      </c>
    </row>
    <row r="2020" spans="1:9" x14ac:dyDescent="0.25">
      <c r="A2020" vm="2102">
        <f ca="1"/>
        <v>45295</v>
      </c>
      <c r="B2020" vm="5173">
        <f ca="1"/>
        <v>29.77</v>
      </c>
      <c r="C2020" s="6">
        <f t="shared" ca="1" si="158"/>
        <v>3.3602150537626052E-4</v>
      </c>
      <c r="D2020" vm="2102">
        <f ca="1"/>
        <v>45295</v>
      </c>
      <c r="E2020" vm="6955">
        <f ca="1"/>
        <v>189.32</v>
      </c>
      <c r="F2020" s="6">
        <f t="shared" ca="1" si="159"/>
        <v>1.0046000105747854E-3</v>
      </c>
      <c r="G2020" vm="2102">
        <f t="shared" ca="1" si="155"/>
        <v>45295</v>
      </c>
      <c r="H2020" s="28">
        <f t="shared" ca="1" si="156"/>
        <v>0.15724698922459329</v>
      </c>
      <c r="I2020" s="28">
        <f t="shared" ca="1" si="157"/>
        <v>0.1830270504215398</v>
      </c>
    </row>
    <row r="2021" spans="1:9" x14ac:dyDescent="0.25">
      <c r="A2021" vm="2104">
        <f ca="1"/>
        <v>45296</v>
      </c>
      <c r="B2021" vm="5173">
        <f ca="1"/>
        <v>29.77</v>
      </c>
      <c r="C2021" s="6">
        <f t="shared" ca="1" si="158"/>
        <v>0</v>
      </c>
      <c r="D2021" vm="2104">
        <f ca="1"/>
        <v>45296</v>
      </c>
      <c r="E2021" vm="6956">
        <f ca="1"/>
        <v>189.35</v>
      </c>
      <c r="F2021" s="6">
        <f t="shared" ca="1" si="159"/>
        <v>1.5846186351153868E-4</v>
      </c>
      <c r="G2021" vm="2104">
        <f t="shared" ca="1" si="155"/>
        <v>45296</v>
      </c>
      <c r="H2021" s="28">
        <f t="shared" ca="1" si="156"/>
        <v>0.15722207552152098</v>
      </c>
      <c r="I2021" s="28">
        <f t="shared" ca="1" si="157"/>
        <v>0.1830270504215398</v>
      </c>
    </row>
    <row r="2022" spans="1:9" x14ac:dyDescent="0.25">
      <c r="A2022" vm="2106">
        <f ca="1"/>
        <v>45299</v>
      </c>
      <c r="B2022" vm="6262">
        <f ca="1"/>
        <v>29.7</v>
      </c>
      <c r="C2022" s="6">
        <f t="shared" ca="1" si="158"/>
        <v>-2.3513604299630897E-3</v>
      </c>
      <c r="D2022" vm="2106">
        <f ca="1"/>
        <v>45299</v>
      </c>
      <c r="E2022" vm="6957">
        <f ca="1"/>
        <v>187.87</v>
      </c>
      <c r="F2022" s="6">
        <f t="shared" ca="1" si="159"/>
        <v>-7.8162133614998464E-3</v>
      </c>
      <c r="G2022" vm="2106">
        <f t="shared" ca="1" si="155"/>
        <v>45299</v>
      </c>
      <c r="H2022" s="28">
        <f t="shared" ca="1" si="156"/>
        <v>0.15808803960185233</v>
      </c>
      <c r="I2022" s="28">
        <f t="shared" ca="1" si="157"/>
        <v>0.1830270504215398</v>
      </c>
    </row>
    <row r="2023" spans="1:9" x14ac:dyDescent="0.25">
      <c r="A2023" vm="2108">
        <f ca="1"/>
        <v>45300</v>
      </c>
      <c r="B2023" vm="5436">
        <f ca="1"/>
        <v>29.17</v>
      </c>
      <c r="C2023" s="6">
        <f t="shared" ca="1" si="158"/>
        <v>-1.7845117845117775E-2</v>
      </c>
      <c r="D2023" vm="2108">
        <f ca="1"/>
        <v>45300</v>
      </c>
      <c r="E2023" vm="6958">
        <f ca="1"/>
        <v>187.93</v>
      </c>
      <c r="F2023" s="6">
        <f t="shared" ca="1" si="159"/>
        <v>3.1936977697344382E-4</v>
      </c>
      <c r="G2023" vm="2108">
        <f t="shared" ca="1" si="155"/>
        <v>45300</v>
      </c>
      <c r="H2023" s="28">
        <f t="shared" ca="1" si="156"/>
        <v>0.15521736816899909</v>
      </c>
      <c r="I2023" s="28">
        <f t="shared" ca="1" si="157"/>
        <v>0.1830270504215398</v>
      </c>
    </row>
    <row r="2024" spans="1:9" x14ac:dyDescent="0.25">
      <c r="A2024" vm="2110">
        <f ca="1"/>
        <v>45301</v>
      </c>
      <c r="B2024" vm="6858">
        <f ca="1"/>
        <v>29.11</v>
      </c>
      <c r="C2024" s="6">
        <f t="shared" ca="1" si="158"/>
        <v>-2.056907781967876E-3</v>
      </c>
      <c r="D2024" vm="2110">
        <f ca="1"/>
        <v>45301</v>
      </c>
      <c r="E2024" vm="6959">
        <f ca="1"/>
        <v>187.5</v>
      </c>
      <c r="F2024" s="6">
        <f t="shared" ca="1" si="159"/>
        <v>-2.2880859894641725E-3</v>
      </c>
      <c r="G2024" vm="2110">
        <f t="shared" ca="1" si="155"/>
        <v>45301</v>
      </c>
      <c r="H2024" s="28">
        <f t="shared" ca="1" si="156"/>
        <v>0.15525333333333333</v>
      </c>
      <c r="I2024" s="28">
        <f t="shared" ca="1" si="157"/>
        <v>0.1830270504215398</v>
      </c>
    </row>
    <row r="2025" spans="1:9" x14ac:dyDescent="0.25">
      <c r="A2025" vm="2112">
        <f ca="1"/>
        <v>45302</v>
      </c>
      <c r="B2025" vm="6960">
        <f ca="1"/>
        <v>28.89</v>
      </c>
      <c r="C2025" s="6">
        <f t="shared" ca="1" si="158"/>
        <v>-7.5575403641360284E-3</v>
      </c>
      <c r="D2025" vm="2112">
        <f ca="1"/>
        <v>45302</v>
      </c>
      <c r="E2025" vm="6957">
        <f ca="1"/>
        <v>187.87</v>
      </c>
      <c r="F2025" s="6">
        <f t="shared" ca="1" si="159"/>
        <v>1.9733333333333825E-3</v>
      </c>
      <c r="G2025" vm="2112">
        <f t="shared" ca="1" si="155"/>
        <v>45302</v>
      </c>
      <c r="H2025" s="28">
        <f t="shared" ca="1" si="156"/>
        <v>0.15377654761271092</v>
      </c>
      <c r="I2025" s="28">
        <f t="shared" ca="1" si="157"/>
        <v>0.1830270504215398</v>
      </c>
    </row>
    <row r="2026" spans="1:9" x14ac:dyDescent="0.25">
      <c r="A2026" vm="2114">
        <f ca="1"/>
        <v>45303</v>
      </c>
      <c r="B2026" vm="6262">
        <f ca="1"/>
        <v>29.7</v>
      </c>
      <c r="C2026" s="6">
        <f t="shared" ca="1" si="158"/>
        <v>2.8037383177569986E-2</v>
      </c>
      <c r="D2026" vm="2114">
        <f ca="1"/>
        <v>45303</v>
      </c>
      <c r="E2026" vm="6961">
        <f ca="1"/>
        <v>189.71</v>
      </c>
      <c r="F2026" s="6">
        <f t="shared" ca="1" si="159"/>
        <v>9.7940064938522031E-3</v>
      </c>
      <c r="G2026" vm="2114">
        <f t="shared" ca="1" si="155"/>
        <v>45303</v>
      </c>
      <c r="H2026" s="28">
        <f t="shared" ca="1" si="156"/>
        <v>0.15655474144747245</v>
      </c>
      <c r="I2026" s="28">
        <f t="shared" ca="1" si="157"/>
        <v>0.1830270504215398</v>
      </c>
    </row>
    <row r="2027" spans="1:9" x14ac:dyDescent="0.25">
      <c r="A2027" vm="2116">
        <f ca="1"/>
        <v>45307</v>
      </c>
      <c r="B2027" vm="5476">
        <f ca="1"/>
        <v>28.39</v>
      </c>
      <c r="C2027" s="6">
        <f t="shared" ca="1" si="158"/>
        <v>-4.4107744107744096E-2</v>
      </c>
      <c r="D2027" vm="2116">
        <f ca="1"/>
        <v>45307</v>
      </c>
      <c r="E2027" vm="6962">
        <f ca="1"/>
        <v>187.91</v>
      </c>
      <c r="F2027" s="6">
        <f t="shared" ca="1" si="159"/>
        <v>-9.4881661483317004E-3</v>
      </c>
      <c r="G2027" vm="2116">
        <f t="shared" ca="1" si="155"/>
        <v>45307</v>
      </c>
      <c r="H2027" s="28">
        <f t="shared" ca="1" si="156"/>
        <v>0.15108296524932149</v>
      </c>
      <c r="I2027" s="28">
        <f t="shared" ca="1" si="157"/>
        <v>0.1830270504215398</v>
      </c>
    </row>
    <row r="2028" spans="1:9" x14ac:dyDescent="0.25">
      <c r="A2028" vm="2118">
        <f ca="1"/>
        <v>45308</v>
      </c>
      <c r="B2028" vm="5235">
        <f ca="1"/>
        <v>27.51</v>
      </c>
      <c r="C2028" s="6">
        <f t="shared" ca="1" si="158"/>
        <v>-3.0996829869672338E-2</v>
      </c>
      <c r="D2028" vm="2118">
        <f ca="1"/>
        <v>45308</v>
      </c>
      <c r="E2028" vm="6963">
        <f ca="1"/>
        <v>185.84</v>
      </c>
      <c r="F2028" s="6">
        <f t="shared" ca="1" si="159"/>
        <v>-1.1015911872705009E-2</v>
      </c>
      <c r="G2028" vm="2118">
        <f t="shared" ca="1" si="155"/>
        <v>45308</v>
      </c>
      <c r="H2028" s="28">
        <f t="shared" ca="1" si="156"/>
        <v>0.14803056392595781</v>
      </c>
      <c r="I2028" s="28">
        <f t="shared" ca="1" si="157"/>
        <v>0.1830270504215398</v>
      </c>
    </row>
    <row r="2029" spans="1:9" x14ac:dyDescent="0.25">
      <c r="A2029" vm="2120">
        <f ca="1"/>
        <v>45309</v>
      </c>
      <c r="B2029" vm="6907">
        <f ca="1"/>
        <v>27.59</v>
      </c>
      <c r="C2029" s="6">
        <f t="shared" ca="1" si="158"/>
        <v>2.90803344238455E-3</v>
      </c>
      <c r="D2029" vm="2120">
        <f ca="1"/>
        <v>45309</v>
      </c>
      <c r="E2029" vm="6964">
        <f ca="1"/>
        <v>187.37</v>
      </c>
      <c r="F2029" s="6">
        <f t="shared" ca="1" si="159"/>
        <v>8.232888506241931E-3</v>
      </c>
      <c r="G2029" vm="2120">
        <f t="shared" ca="1" si="155"/>
        <v>45309</v>
      </c>
      <c r="H2029" s="28">
        <f t="shared" ca="1" si="156"/>
        <v>0.14724875913967017</v>
      </c>
      <c r="I2029" s="28">
        <f t="shared" ca="1" si="157"/>
        <v>0.1830270504215398</v>
      </c>
    </row>
    <row r="2030" spans="1:9" x14ac:dyDescent="0.25">
      <c r="A2030" vm="2122">
        <f ca="1"/>
        <v>45310</v>
      </c>
      <c r="B2030" vm="6905">
        <f ca="1"/>
        <v>27.69</v>
      </c>
      <c r="C2030" s="6">
        <f t="shared" ca="1" si="158"/>
        <v>3.6245016310256783E-3</v>
      </c>
      <c r="D2030" vm="2122">
        <f ca="1"/>
        <v>45310</v>
      </c>
      <c r="E2030" vm="6958">
        <f ca="1"/>
        <v>187.93</v>
      </c>
      <c r="F2030" s="6">
        <f t="shared" ca="1" si="159"/>
        <v>2.9887388589422414E-3</v>
      </c>
      <c r="G2030" vm="2122">
        <f t="shared" ca="1" si="155"/>
        <v>45310</v>
      </c>
      <c r="H2030" s="28">
        <f t="shared" ca="1" si="156"/>
        <v>0.14734209546107593</v>
      </c>
      <c r="I2030" s="28">
        <f t="shared" ca="1" si="157"/>
        <v>0.1830270504215398</v>
      </c>
    </row>
    <row r="2031" spans="1:9" x14ac:dyDescent="0.25">
      <c r="A2031" vm="2124">
        <f ca="1"/>
        <v>45313</v>
      </c>
      <c r="B2031" vm="6965">
        <f ca="1"/>
        <v>27.6</v>
      </c>
      <c r="C2031" s="6">
        <f t="shared" ca="1" si="158"/>
        <v>-3.25027085590468E-3</v>
      </c>
      <c r="D2031" vm="2124">
        <f ca="1"/>
        <v>45313</v>
      </c>
      <c r="E2031" vm="6966">
        <f ca="1"/>
        <v>187.22</v>
      </c>
      <c r="F2031" s="6">
        <f t="shared" ca="1" si="159"/>
        <v>-3.7780024477199747E-3</v>
      </c>
      <c r="G2031" vm="2124">
        <f t="shared" ca="1" si="155"/>
        <v>45313</v>
      </c>
      <c r="H2031" s="28">
        <f t="shared" ca="1" si="156"/>
        <v>0.14742014742014742</v>
      </c>
      <c r="I2031" s="28">
        <f t="shared" ca="1" si="157"/>
        <v>0.1830270504215398</v>
      </c>
    </row>
    <row r="2032" spans="1:9" x14ac:dyDescent="0.25">
      <c r="A2032" vm="2126">
        <f ca="1"/>
        <v>45314</v>
      </c>
      <c r="B2032" vm="6967">
        <f ca="1"/>
        <v>28.23</v>
      </c>
      <c r="C2032" s="6">
        <f t="shared" ca="1" si="158"/>
        <v>2.2826086956521774E-2</v>
      </c>
      <c r="D2032" vm="2126">
        <f ca="1"/>
        <v>45314</v>
      </c>
      <c r="E2032" vm="6968">
        <f ca="1"/>
        <v>187.95</v>
      </c>
      <c r="F2032" s="6">
        <f t="shared" ca="1" si="159"/>
        <v>3.89915607306901E-3</v>
      </c>
      <c r="G2032" vm="2126">
        <f t="shared" ca="1" si="155"/>
        <v>45314</v>
      </c>
      <c r="H2032" s="28">
        <f t="shared" ca="1" si="156"/>
        <v>0.15019952114924184</v>
      </c>
      <c r="I2032" s="28">
        <f t="shared" ca="1" si="157"/>
        <v>0.1830270504215398</v>
      </c>
    </row>
    <row r="2033" spans="1:9" x14ac:dyDescent="0.25">
      <c r="A2033" vm="2128">
        <f ca="1"/>
        <v>45315</v>
      </c>
      <c r="B2033" vm="6969">
        <f ca="1"/>
        <v>27.7</v>
      </c>
      <c r="C2033" s="6">
        <f t="shared" ca="1" si="158"/>
        <v>-1.8774353524619203E-2</v>
      </c>
      <c r="D2033" vm="2128">
        <f ca="1"/>
        <v>45315</v>
      </c>
      <c r="E2033" vm="6347">
        <f ca="1"/>
        <v>186.4</v>
      </c>
      <c r="F2033" s="6">
        <f t="shared" ca="1" si="159"/>
        <v>-8.2468741686617664E-3</v>
      </c>
      <c r="G2033" vm="2128">
        <f t="shared" ca="1" si="155"/>
        <v>45315</v>
      </c>
      <c r="H2033" s="28">
        <f t="shared" ca="1" si="156"/>
        <v>0.14860515021459228</v>
      </c>
      <c r="I2033" s="28">
        <f t="shared" ca="1" si="157"/>
        <v>0.1830270504215398</v>
      </c>
    </row>
    <row r="2034" spans="1:9" x14ac:dyDescent="0.25">
      <c r="A2034" vm="2130">
        <f ca="1"/>
        <v>45316</v>
      </c>
      <c r="B2034" vm="5129">
        <f ca="1"/>
        <v>28.25</v>
      </c>
      <c r="C2034" s="6">
        <f t="shared" ca="1" si="158"/>
        <v>1.9855595667870096E-2</v>
      </c>
      <c r="D2034" vm="2130">
        <f ca="1"/>
        <v>45316</v>
      </c>
      <c r="E2034" vm="6970">
        <f ca="1"/>
        <v>187.14</v>
      </c>
      <c r="F2034" s="6">
        <f t="shared" ca="1" si="159"/>
        <v>3.9699570815450169E-3</v>
      </c>
      <c r="G2034" vm="2130">
        <f t="shared" ca="1" si="155"/>
        <v>45316</v>
      </c>
      <c r="H2034" s="28">
        <f t="shared" ca="1" si="156"/>
        <v>0.15095650315271991</v>
      </c>
      <c r="I2034" s="28">
        <f t="shared" ca="1" si="157"/>
        <v>0.1830270504215398</v>
      </c>
    </row>
    <row r="2035" spans="1:9" x14ac:dyDescent="0.25">
      <c r="A2035" vm="2132">
        <f ca="1"/>
        <v>45317</v>
      </c>
      <c r="B2035" vm="6971">
        <f ca="1"/>
        <v>28.07</v>
      </c>
      <c r="C2035" s="6">
        <f t="shared" ca="1" si="158"/>
        <v>-6.3716814159291424E-3</v>
      </c>
      <c r="D2035" vm="2132">
        <f ca="1"/>
        <v>45317</v>
      </c>
      <c r="E2035" vm="6972">
        <f ca="1"/>
        <v>187.01</v>
      </c>
      <c r="F2035" s="6">
        <f t="shared" ca="1" si="159"/>
        <v>-6.946670941541111E-4</v>
      </c>
      <c r="G2035" vm="2132">
        <f t="shared" ca="1" si="155"/>
        <v>45317</v>
      </c>
      <c r="H2035" s="28">
        <f t="shared" ca="1" si="156"/>
        <v>0.15009892519116624</v>
      </c>
      <c r="I2035" s="28">
        <f t="shared" ca="1" si="157"/>
        <v>0.1830270504215398</v>
      </c>
    </row>
    <row r="2036" spans="1:9" x14ac:dyDescent="0.25">
      <c r="A2036" vm="2134">
        <f ca="1"/>
        <v>45320</v>
      </c>
      <c r="B2036" vm="5289">
        <f ca="1"/>
        <v>28.36</v>
      </c>
      <c r="C2036" s="6">
        <f t="shared" ca="1" si="158"/>
        <v>1.033131457071601E-2</v>
      </c>
      <c r="D2036" vm="2134">
        <f ca="1"/>
        <v>45320</v>
      </c>
      <c r="E2036" vm="6973">
        <f ca="1"/>
        <v>188.33</v>
      </c>
      <c r="F2036" s="6">
        <f t="shared" ca="1" si="159"/>
        <v>7.0584460724025799E-3</v>
      </c>
      <c r="G2036" vm="2134">
        <f t="shared" ca="1" si="155"/>
        <v>45320</v>
      </c>
      <c r="H2036" s="28">
        <f t="shared" ca="1" si="156"/>
        <v>0.15058673604842562</v>
      </c>
      <c r="I2036" s="28">
        <f t="shared" ca="1" si="157"/>
        <v>0.1830270504215398</v>
      </c>
    </row>
    <row r="2037" spans="1:9" x14ac:dyDescent="0.25">
      <c r="A2037" vm="2136">
        <f ca="1"/>
        <v>45321</v>
      </c>
      <c r="B2037" vm="5141">
        <f ca="1"/>
        <v>28.15</v>
      </c>
      <c r="C2037" s="6">
        <f t="shared" ca="1" si="158"/>
        <v>-7.4047954866008903E-3</v>
      </c>
      <c r="D2037" vm="2136">
        <f ca="1"/>
        <v>45321</v>
      </c>
      <c r="E2037" vm="6974">
        <f ca="1"/>
        <v>188.59</v>
      </c>
      <c r="F2037" s="6">
        <f t="shared" ca="1" si="159"/>
        <v>1.3805554080603688E-3</v>
      </c>
      <c r="G2037" vm="2136">
        <f t="shared" ca="1" si="155"/>
        <v>45321</v>
      </c>
      <c r="H2037" s="28">
        <f t="shared" ca="1" si="156"/>
        <v>0.14926560263004401</v>
      </c>
      <c r="I2037" s="28">
        <f t="shared" ca="1" si="157"/>
        <v>0.1830270504215398</v>
      </c>
    </row>
    <row r="2038" spans="1:9" x14ac:dyDescent="0.25">
      <c r="A2038" vm="2138">
        <f ca="1"/>
        <v>45322</v>
      </c>
      <c r="B2038" vm="6975">
        <f ca="1"/>
        <v>27.94</v>
      </c>
      <c r="C2038" s="6">
        <f t="shared" ca="1" si="158"/>
        <v>-7.4600355239785587E-3</v>
      </c>
      <c r="D2038" vm="2138">
        <f ca="1"/>
        <v>45322</v>
      </c>
      <c r="E2038" vm="6976">
        <f ca="1"/>
        <v>188.45</v>
      </c>
      <c r="F2038" s="6">
        <f t="shared" ca="1" si="159"/>
        <v>-7.4235113208553916E-4</v>
      </c>
      <c r="G2038" vm="2138">
        <f t="shared" ca="1" si="155"/>
        <v>45322</v>
      </c>
      <c r="H2038" s="28">
        <f t="shared" ca="1" si="156"/>
        <v>0.14826213849827541</v>
      </c>
      <c r="I2038" s="28">
        <f t="shared" ca="1" si="157"/>
        <v>0.1830270504215398</v>
      </c>
    </row>
    <row r="2039" spans="1:9" x14ac:dyDescent="0.25">
      <c r="A2039" vm="2140">
        <f ca="1"/>
        <v>45323</v>
      </c>
      <c r="B2039" vm="6977">
        <f ca="1"/>
        <v>29.03</v>
      </c>
      <c r="C2039" s="6">
        <f t="shared" ca="1" si="158"/>
        <v>3.9012168933428848E-2</v>
      </c>
      <c r="D2039" vm="2140">
        <f ca="1"/>
        <v>45323</v>
      </c>
      <c r="E2039" vm="6978">
        <f ca="1"/>
        <v>190.41</v>
      </c>
      <c r="F2039" s="6">
        <f t="shared" ca="1" si="159"/>
        <v>1.0400636773679972E-2</v>
      </c>
      <c r="G2039" vm="2140">
        <f t="shared" ca="1" si="155"/>
        <v>45323</v>
      </c>
      <c r="H2039" s="28">
        <f t="shared" ca="1" si="156"/>
        <v>0.15246048001680584</v>
      </c>
      <c r="I2039" s="28">
        <f t="shared" ca="1" si="157"/>
        <v>0.1830270504215398</v>
      </c>
    </row>
    <row r="2040" spans="1:9" x14ac:dyDescent="0.25">
      <c r="A2040" vm="2142">
        <f ca="1"/>
        <v>45324</v>
      </c>
      <c r="B2040" vm="6979">
        <f ca="1"/>
        <v>28.02</v>
      </c>
      <c r="C2040" s="6">
        <f t="shared" ca="1" si="158"/>
        <v>-3.4791594901825706E-2</v>
      </c>
      <c r="D2040" vm="2142">
        <f ca="1"/>
        <v>45324</v>
      </c>
      <c r="E2040" vm="6980">
        <f ca="1"/>
        <v>188.61</v>
      </c>
      <c r="F2040" s="6">
        <f t="shared" ca="1" si="159"/>
        <v>-9.4532850165431892E-3</v>
      </c>
      <c r="G2040" vm="2142">
        <f t="shared" ca="1" si="155"/>
        <v>45324</v>
      </c>
      <c r="H2040" s="28">
        <f t="shared" ca="1" si="156"/>
        <v>0.14856052171146811</v>
      </c>
      <c r="I2040" s="28">
        <f t="shared" ca="1" si="157"/>
        <v>0.1830270504215398</v>
      </c>
    </row>
    <row r="2041" spans="1:9" x14ac:dyDescent="0.25">
      <c r="A2041" vm="2144">
        <f ca="1"/>
        <v>45327</v>
      </c>
      <c r="B2041" vm="6981">
        <f ca="1"/>
        <v>27.36</v>
      </c>
      <c r="C2041" s="6">
        <f t="shared" ca="1" si="158"/>
        <v>-2.3554603854389677E-2</v>
      </c>
      <c r="D2041" vm="2144">
        <f ca="1"/>
        <v>45327</v>
      </c>
      <c r="E2041" vm="6982">
        <f ca="1"/>
        <v>187.57</v>
      </c>
      <c r="F2041" s="6">
        <f t="shared" ca="1" si="159"/>
        <v>-5.514023646678412E-3</v>
      </c>
      <c r="G2041" vm="2144">
        <f t="shared" ca="1" si="155"/>
        <v>45327</v>
      </c>
      <c r="H2041" s="28">
        <f t="shared" ca="1" si="156"/>
        <v>0.14586554353041531</v>
      </c>
      <c r="I2041" s="28">
        <f t="shared" ca="1" si="157"/>
        <v>0.1830270504215398</v>
      </c>
    </row>
    <row r="2042" spans="1:9" x14ac:dyDescent="0.25">
      <c r="A2042" vm="2146">
        <f ca="1"/>
        <v>45328</v>
      </c>
      <c r="B2042" vm="5238">
        <f ca="1"/>
        <v>27.72</v>
      </c>
      <c r="C2042" s="6">
        <f t="shared" ca="1" si="158"/>
        <v>1.3157894736842035E-2</v>
      </c>
      <c r="D2042" vm="2146">
        <f ca="1"/>
        <v>45328</v>
      </c>
      <c r="E2042" vm="6983">
        <f ca="1"/>
        <v>188.55</v>
      </c>
      <c r="F2042" s="6">
        <f t="shared" ca="1" si="159"/>
        <v>5.2247161059872926E-3</v>
      </c>
      <c r="G2042" vm="2146">
        <f t="shared" ca="1" si="155"/>
        <v>45328</v>
      </c>
      <c r="H2042" s="28">
        <f t="shared" ca="1" si="156"/>
        <v>0.14701670644391407</v>
      </c>
      <c r="I2042" s="28">
        <f t="shared" ca="1" si="157"/>
        <v>0.1830270504215398</v>
      </c>
    </row>
    <row r="2043" spans="1:9" x14ac:dyDescent="0.25">
      <c r="A2043" vm="2148">
        <f ca="1"/>
        <v>45329</v>
      </c>
      <c r="B2043" vm="6984">
        <f ca="1"/>
        <v>27.46</v>
      </c>
      <c r="C2043" s="6">
        <f t="shared" ca="1" si="158"/>
        <v>-9.3795093795092654E-3</v>
      </c>
      <c r="D2043" vm="2148">
        <f ca="1"/>
        <v>45329</v>
      </c>
      <c r="E2043" vm="6985">
        <f ca="1"/>
        <v>188.5</v>
      </c>
      <c r="F2043" s="6">
        <f t="shared" ca="1" si="159"/>
        <v>-2.6518164942990197E-4</v>
      </c>
      <c r="G2043" vm="2148">
        <f t="shared" ca="1" si="155"/>
        <v>45329</v>
      </c>
      <c r="H2043" s="28">
        <f t="shared" ca="1" si="156"/>
        <v>0.14567639257294429</v>
      </c>
      <c r="I2043" s="28">
        <f t="shared" ca="1" si="157"/>
        <v>0.1830270504215398</v>
      </c>
    </row>
    <row r="2044" spans="1:9" x14ac:dyDescent="0.25">
      <c r="A2044" vm="2150">
        <f ca="1"/>
        <v>45330</v>
      </c>
      <c r="B2044" vm="5341">
        <f ca="1"/>
        <v>27.3</v>
      </c>
      <c r="C2044" s="6">
        <f t="shared" ca="1" si="158"/>
        <v>-5.8266569555717185E-3</v>
      </c>
      <c r="D2044" vm="2150">
        <f ca="1"/>
        <v>45330</v>
      </c>
      <c r="E2044" vm="6973">
        <f ca="1"/>
        <v>188.33</v>
      </c>
      <c r="F2044" s="6">
        <f t="shared" ca="1" si="159"/>
        <v>-9.0185676392562364E-4</v>
      </c>
      <c r="G2044" vm="2150">
        <f t="shared" ca="1" si="155"/>
        <v>45330</v>
      </c>
      <c r="H2044" s="28">
        <f t="shared" ca="1" si="156"/>
        <v>0.14495831784633356</v>
      </c>
      <c r="I2044" s="28">
        <f t="shared" ca="1" si="157"/>
        <v>0.1830270504215398</v>
      </c>
    </row>
    <row r="2045" spans="1:9" x14ac:dyDescent="0.25">
      <c r="A2045" vm="2152">
        <f ca="1"/>
        <v>45331</v>
      </c>
      <c r="B2045" vm="3462">
        <f ca="1"/>
        <v>26.97</v>
      </c>
      <c r="C2045" s="6">
        <f t="shared" ca="1" si="158"/>
        <v>-1.2087912087912156E-2</v>
      </c>
      <c r="D2045" vm="2152">
        <f ca="1"/>
        <v>45331</v>
      </c>
      <c r="E2045" vm="6986">
        <f ca="1"/>
        <v>187.6</v>
      </c>
      <c r="F2045" s="6">
        <f t="shared" ca="1" si="159"/>
        <v>-3.8761747995540441E-3</v>
      </c>
      <c r="G2045" vm="2152">
        <f t="shared" ca="1" si="155"/>
        <v>45331</v>
      </c>
      <c r="H2045" s="28">
        <f t="shared" ca="1" si="156"/>
        <v>0.14376332622601279</v>
      </c>
      <c r="I2045" s="28">
        <f t="shared" ca="1" si="157"/>
        <v>0.1830270504215398</v>
      </c>
    </row>
    <row r="2046" spans="1:9" x14ac:dyDescent="0.25">
      <c r="A2046" vm="2154">
        <f ca="1"/>
        <v>45334</v>
      </c>
      <c r="B2046" vm="5247">
        <f ca="1"/>
        <v>27.29</v>
      </c>
      <c r="C2046" s="6">
        <f t="shared" ca="1" si="158"/>
        <v>1.186503522432325E-2</v>
      </c>
      <c r="D2046" vm="2154">
        <f ca="1"/>
        <v>45334</v>
      </c>
      <c r="E2046" vm="6987">
        <f ca="1"/>
        <v>187.11</v>
      </c>
      <c r="F2046" s="6">
        <f t="shared" ca="1" si="159"/>
        <v>-2.6119402985073092E-3</v>
      </c>
      <c r="G2046" vm="2154">
        <f t="shared" ca="1" si="155"/>
        <v>45334</v>
      </c>
      <c r="H2046" s="28">
        <f t="shared" ca="1" si="156"/>
        <v>0.14585003473892361</v>
      </c>
      <c r="I2046" s="28">
        <f t="shared" ca="1" si="157"/>
        <v>0.1830270504215398</v>
      </c>
    </row>
    <row r="2047" spans="1:9" x14ac:dyDescent="0.25">
      <c r="A2047" vm="2156">
        <f ca="1"/>
        <v>45335</v>
      </c>
      <c r="B2047" vm="6988">
        <f ca="1"/>
        <v>25.89</v>
      </c>
      <c r="C2047" s="6">
        <f t="shared" ca="1" si="158"/>
        <v>-5.1300842799560264E-2</v>
      </c>
      <c r="D2047" vm="2156">
        <f ca="1"/>
        <v>45335</v>
      </c>
      <c r="E2047" vm="6989">
        <f ca="1"/>
        <v>184.53</v>
      </c>
      <c r="F2047" s="6">
        <f t="shared" ca="1" si="159"/>
        <v>-1.3788680455347202E-2</v>
      </c>
      <c r="G2047" vm="2156">
        <f t="shared" ca="1" si="155"/>
        <v>45335</v>
      </c>
      <c r="H2047" s="28">
        <f t="shared" ca="1" si="156"/>
        <v>0.14030238985530807</v>
      </c>
      <c r="I2047" s="28">
        <f t="shared" ca="1" si="157"/>
        <v>0.1830270504215398</v>
      </c>
    </row>
    <row r="2048" spans="1:9" x14ac:dyDescent="0.25">
      <c r="A2048" vm="2158">
        <f ca="1"/>
        <v>45336</v>
      </c>
      <c r="B2048" vm="3504">
        <f ca="1"/>
        <v>26.01</v>
      </c>
      <c r="C2048" s="6">
        <f t="shared" ca="1" si="158"/>
        <v>4.6349942062573479E-3</v>
      </c>
      <c r="D2048" vm="2158">
        <f ca="1"/>
        <v>45336</v>
      </c>
      <c r="E2048" vm="6990">
        <f ca="1"/>
        <v>184.42</v>
      </c>
      <c r="F2048" s="6">
        <f t="shared" ca="1" si="159"/>
        <v>-5.9610903376150493E-4</v>
      </c>
      <c r="G2048" vm="2158">
        <f t="shared" ca="1" si="155"/>
        <v>45336</v>
      </c>
      <c r="H2048" s="28">
        <f t="shared" ca="1" si="156"/>
        <v>0.14103676390846981</v>
      </c>
      <c r="I2048" s="28">
        <f t="shared" ca="1" si="157"/>
        <v>0.1830270504215398</v>
      </c>
    </row>
    <row r="2049" spans="1:9" x14ac:dyDescent="0.25">
      <c r="A2049" vm="2160">
        <f ca="1"/>
        <v>45337</v>
      </c>
      <c r="B2049" vm="6991">
        <f ca="1"/>
        <v>26.77</v>
      </c>
      <c r="C2049" s="6">
        <f t="shared" ca="1" si="158"/>
        <v>2.9219530949634587E-2</v>
      </c>
      <c r="D2049" vm="2160">
        <f ca="1"/>
        <v>45337</v>
      </c>
      <c r="E2049" vm="6992">
        <f ca="1"/>
        <v>185.66</v>
      </c>
      <c r="F2049" s="6">
        <f t="shared" ca="1" si="159"/>
        <v>6.7237826699924064E-3</v>
      </c>
      <c r="G2049" vm="2160">
        <f t="shared" ca="1" si="155"/>
        <v>45337</v>
      </c>
      <c r="H2049" s="28">
        <f t="shared" ca="1" si="156"/>
        <v>0.14418830119573414</v>
      </c>
      <c r="I2049" s="28">
        <f t="shared" ca="1" si="157"/>
        <v>0.1830270504215398</v>
      </c>
    </row>
    <row r="2050" spans="1:9" x14ac:dyDescent="0.25">
      <c r="A2050" vm="2162">
        <f ca="1"/>
        <v>45338</v>
      </c>
      <c r="B2050" vm="6993">
        <f ca="1"/>
        <v>26.86</v>
      </c>
      <c r="C2050" s="6">
        <f t="shared" ca="1" si="158"/>
        <v>3.3619723571161053E-3</v>
      </c>
      <c r="D2050" vm="2162">
        <f ca="1"/>
        <v>45338</v>
      </c>
      <c r="E2050" vm="6994">
        <f ca="1"/>
        <v>186.34</v>
      </c>
      <c r="F2050" s="6">
        <f t="shared" ca="1" si="159"/>
        <v>3.6626090703437697E-3</v>
      </c>
      <c r="G2050" vm="2162">
        <f t="shared" ca="1" si="155"/>
        <v>45338</v>
      </c>
      <c r="H2050" s="28">
        <f t="shared" ca="1" si="156"/>
        <v>0.14414511108725983</v>
      </c>
      <c r="I2050" s="28">
        <f t="shared" ca="1" si="157"/>
        <v>0.1830270504215398</v>
      </c>
    </row>
    <row r="2051" spans="1:9" x14ac:dyDescent="0.25">
      <c r="A2051" vm="2164">
        <f ca="1"/>
        <v>45342</v>
      </c>
      <c r="B2051" vm="6673">
        <f ca="1"/>
        <v>26.99</v>
      </c>
      <c r="C2051" s="6">
        <f t="shared" ca="1" si="158"/>
        <v>4.8399106478034248E-3</v>
      </c>
      <c r="D2051" vm="2164">
        <f ca="1"/>
        <v>45342</v>
      </c>
      <c r="E2051" vm="6995">
        <f ca="1"/>
        <v>187.47</v>
      </c>
      <c r="F2051" s="6">
        <f t="shared" ca="1" si="159"/>
        <v>6.0641837501340667E-3</v>
      </c>
      <c r="G2051" vm="2164">
        <f t="shared" ca="1" si="155"/>
        <v>45342</v>
      </c>
      <c r="H2051" s="28">
        <f t="shared" ca="1" si="156"/>
        <v>0.14396970181895768</v>
      </c>
      <c r="I2051" s="28">
        <f t="shared" ca="1" si="157"/>
        <v>0.1830270504215398</v>
      </c>
    </row>
    <row r="2052" spans="1:9" x14ac:dyDescent="0.25">
      <c r="A2052" vm="2166">
        <f ca="1"/>
        <v>45343</v>
      </c>
      <c r="B2052" vm="5374">
        <f ca="1"/>
        <v>26.82</v>
      </c>
      <c r="C2052" s="6">
        <f t="shared" ca="1" si="158"/>
        <v>-6.298629121896937E-3</v>
      </c>
      <c r="D2052" vm="2166">
        <f ca="1"/>
        <v>45343</v>
      </c>
      <c r="E2052" vm="6996">
        <f ca="1"/>
        <v>187.48</v>
      </c>
      <c r="F2052" s="6">
        <f t="shared" ca="1" si="159"/>
        <v>5.3341868032186213E-5</v>
      </c>
      <c r="G2052" vm="2166">
        <f t="shared" ca="1" si="155"/>
        <v>45343</v>
      </c>
      <c r="H2052" s="28">
        <f t="shared" ca="1" si="156"/>
        <v>0.14305525922765097</v>
      </c>
      <c r="I2052" s="28">
        <f t="shared" ca="1" si="157"/>
        <v>0.1830270504215398</v>
      </c>
    </row>
    <row r="2053" spans="1:9" x14ac:dyDescent="0.25">
      <c r="A2053" vm="2168">
        <f ca="1"/>
        <v>45344</v>
      </c>
      <c r="B2053" vm="6997">
        <f ca="1"/>
        <v>26.16</v>
      </c>
      <c r="C2053" s="6">
        <f t="shared" ca="1" si="158"/>
        <v>-2.4608501118568271E-2</v>
      </c>
      <c r="D2053" vm="2168">
        <f ca="1"/>
        <v>45344</v>
      </c>
      <c r="E2053" vm="6998">
        <f ca="1"/>
        <v>187.56</v>
      </c>
      <c r="F2053" s="6">
        <f t="shared" ca="1" si="159"/>
        <v>4.2671218263290456E-4</v>
      </c>
      <c r="G2053" vm="2168">
        <f t="shared" ca="1" si="155"/>
        <v>45344</v>
      </c>
      <c r="H2053" s="28">
        <f t="shared" ca="1" si="156"/>
        <v>0.13947536788227766</v>
      </c>
      <c r="I2053" s="28">
        <f t="shared" ca="1" si="157"/>
        <v>0.1830270504215398</v>
      </c>
    </row>
    <row r="2054" spans="1:9" x14ac:dyDescent="0.25">
      <c r="A2054" vm="2170">
        <f ca="1"/>
        <v>45345</v>
      </c>
      <c r="B2054" vm="5383">
        <f ca="1"/>
        <v>26.66</v>
      </c>
      <c r="C2054" s="6">
        <f t="shared" ca="1" si="158"/>
        <v>1.911314984709489E-2</v>
      </c>
      <c r="D2054" vm="2170">
        <f ca="1"/>
        <v>45345</v>
      </c>
      <c r="E2054" vm="6999">
        <f ca="1"/>
        <v>188.62</v>
      </c>
      <c r="F2054" s="6">
        <f t="shared" ca="1" si="159"/>
        <v>5.6515248453827827E-3</v>
      </c>
      <c r="G2054" vm="2170">
        <f t="shared" ref="G2054:G2117" ca="1" si="160">D2054</f>
        <v>45345</v>
      </c>
      <c r="H2054" s="28">
        <f t="shared" ref="H2054:H2117" ca="1" si="161">B2054/E2054</f>
        <v>0.14134238150779344</v>
      </c>
      <c r="I2054" s="28">
        <f t="shared" ref="I2054:I2117" ca="1" si="162">AVERAGE(H$5:H$2457)</f>
        <v>0.1830270504215398</v>
      </c>
    </row>
    <row r="2055" spans="1:9" x14ac:dyDescent="0.25">
      <c r="A2055" vm="2172">
        <f ca="1"/>
        <v>45348</v>
      </c>
      <c r="B2055" vm="7000">
        <f ca="1"/>
        <v>26.25</v>
      </c>
      <c r="C2055" s="6">
        <f t="shared" ref="C2055:C2118" ca="1" si="163">B2055/B2054-1</f>
        <v>-1.5378844711177786E-2</v>
      </c>
      <c r="D2055" vm="2172">
        <f ca="1"/>
        <v>45348</v>
      </c>
      <c r="E2055" vm="7001">
        <f ca="1"/>
        <v>188.2</v>
      </c>
      <c r="F2055" s="6">
        <f t="shared" ref="F2055:F2118" ca="1" si="164">E2055/E2054-1</f>
        <v>-2.2266991835436789E-3</v>
      </c>
      <c r="G2055" vm="2172">
        <f t="shared" ca="1" si="160"/>
        <v>45348</v>
      </c>
      <c r="H2055" s="28">
        <f t="shared" ca="1" si="161"/>
        <v>0.13947927736450585</v>
      </c>
      <c r="I2055" s="28">
        <f t="shared" ca="1" si="162"/>
        <v>0.1830270504215398</v>
      </c>
    </row>
    <row r="2056" spans="1:9" x14ac:dyDescent="0.25">
      <c r="A2056" vm="2174">
        <f ca="1"/>
        <v>45349</v>
      </c>
      <c r="B2056" vm="7002">
        <f ca="1"/>
        <v>26.03</v>
      </c>
      <c r="C2056" s="6">
        <f t="shared" ca="1" si="163"/>
        <v>-8.3809523809523778E-3</v>
      </c>
      <c r="D2056" vm="2174">
        <f ca="1"/>
        <v>45349</v>
      </c>
      <c r="E2056" vm="7003">
        <f ca="1"/>
        <v>188</v>
      </c>
      <c r="F2056" s="6">
        <f t="shared" ca="1" si="164"/>
        <v>-1.0626992561104665E-3</v>
      </c>
      <c r="G2056" vm="2174">
        <f t="shared" ca="1" si="160"/>
        <v>45349</v>
      </c>
      <c r="H2056" s="28">
        <f t="shared" ca="1" si="161"/>
        <v>0.13845744680851063</v>
      </c>
      <c r="I2056" s="28">
        <f t="shared" ca="1" si="162"/>
        <v>0.1830270504215398</v>
      </c>
    </row>
    <row r="2057" spans="1:9" x14ac:dyDescent="0.25">
      <c r="A2057" vm="2176">
        <f ca="1"/>
        <v>45350</v>
      </c>
      <c r="B2057" vm="6511">
        <f ca="1"/>
        <v>25.78</v>
      </c>
      <c r="C2057" s="6">
        <f t="shared" ca="1" si="163"/>
        <v>-9.6043027276220272E-3</v>
      </c>
      <c r="D2057" vm="2176">
        <f ca="1"/>
        <v>45350</v>
      </c>
      <c r="E2057" vm="7004">
        <f ca="1"/>
        <v>188.34</v>
      </c>
      <c r="F2057" s="6">
        <f t="shared" ca="1" si="164"/>
        <v>1.8085106382978999E-3</v>
      </c>
      <c r="G2057" vm="2176">
        <f t="shared" ca="1" si="160"/>
        <v>45350</v>
      </c>
      <c r="H2057" s="28">
        <f t="shared" ca="1" si="161"/>
        <v>0.13688011043856854</v>
      </c>
      <c r="I2057" s="28">
        <f t="shared" ca="1" si="162"/>
        <v>0.1830270504215398</v>
      </c>
    </row>
    <row r="2058" spans="1:9" x14ac:dyDescent="0.25">
      <c r="A2058" vm="2178">
        <f ca="1"/>
        <v>45351</v>
      </c>
      <c r="B2058" vm="7005">
        <f ca="1"/>
        <v>26.36</v>
      </c>
      <c r="C2058" s="6">
        <f t="shared" ca="1" si="163"/>
        <v>2.2498060512024853E-2</v>
      </c>
      <c r="D2058" vm="2178">
        <f ca="1"/>
        <v>45351</v>
      </c>
      <c r="E2058" vm="7006">
        <f ca="1"/>
        <v>189.31</v>
      </c>
      <c r="F2058" s="6">
        <f t="shared" ca="1" si="164"/>
        <v>5.1502601677817506E-3</v>
      </c>
      <c r="G2058" vm="2178">
        <f t="shared" ca="1" si="160"/>
        <v>45351</v>
      </c>
      <c r="H2058" s="28">
        <f t="shared" ca="1" si="161"/>
        <v>0.13924251228144313</v>
      </c>
      <c r="I2058" s="28">
        <f t="shared" ca="1" si="162"/>
        <v>0.1830270504215398</v>
      </c>
    </row>
    <row r="2059" spans="1:9" x14ac:dyDescent="0.25">
      <c r="A2059" vm="2180">
        <f ca="1"/>
        <v>45352</v>
      </c>
      <c r="B2059" vm="7007">
        <f ca="1"/>
        <v>27.33</v>
      </c>
      <c r="C2059" s="6">
        <f t="shared" ca="1" si="163"/>
        <v>3.679817905918048E-2</v>
      </c>
      <c r="D2059" vm="2180">
        <f ca="1"/>
        <v>45352</v>
      </c>
      <c r="E2059" vm="7008">
        <f ca="1"/>
        <v>192.89</v>
      </c>
      <c r="F2059" s="6">
        <f t="shared" ca="1" si="164"/>
        <v>1.8910781258253628E-2</v>
      </c>
      <c r="G2059" vm="2180">
        <f t="shared" ca="1" si="160"/>
        <v>45352</v>
      </c>
      <c r="H2059" s="28">
        <f t="shared" ca="1" si="161"/>
        <v>0.14168697184924051</v>
      </c>
      <c r="I2059" s="28">
        <f t="shared" ca="1" si="162"/>
        <v>0.1830270504215398</v>
      </c>
    </row>
    <row r="2060" spans="1:9" x14ac:dyDescent="0.25">
      <c r="A2060" vm="2182">
        <f ca="1"/>
        <v>45355</v>
      </c>
      <c r="B2060" vm="6867">
        <f ca="1"/>
        <v>28.51</v>
      </c>
      <c r="C2060" s="6">
        <f t="shared" ca="1" si="163"/>
        <v>4.3175997072813832E-2</v>
      </c>
      <c r="D2060" vm="2182">
        <f ca="1"/>
        <v>45355</v>
      </c>
      <c r="E2060" vm="7009">
        <f ca="1"/>
        <v>196.01</v>
      </c>
      <c r="F2060" s="6">
        <f t="shared" ca="1" si="164"/>
        <v>1.6175022033283248E-2</v>
      </c>
      <c r="G2060" vm="2182">
        <f t="shared" ca="1" si="160"/>
        <v>45355</v>
      </c>
      <c r="H2060" s="28">
        <f t="shared" ca="1" si="161"/>
        <v>0.14545176266517015</v>
      </c>
      <c r="I2060" s="28">
        <f t="shared" ca="1" si="162"/>
        <v>0.1830270504215398</v>
      </c>
    </row>
    <row r="2061" spans="1:9" x14ac:dyDescent="0.25">
      <c r="A2061" vm="2184">
        <f ca="1"/>
        <v>45356</v>
      </c>
      <c r="B2061" vm="5424">
        <f ca="1"/>
        <v>28.66</v>
      </c>
      <c r="C2061" s="6">
        <f t="shared" ca="1" si="163"/>
        <v>5.2613118204138942E-3</v>
      </c>
      <c r="D2061" vm="2184">
        <f ca="1"/>
        <v>45356</v>
      </c>
      <c r="E2061" vm="7010">
        <f ca="1"/>
        <v>197.19</v>
      </c>
      <c r="F2061" s="6">
        <f t="shared" ca="1" si="164"/>
        <v>6.0201010152542977E-3</v>
      </c>
      <c r="G2061" vm="2184">
        <f t="shared" ca="1" si="160"/>
        <v>45356</v>
      </c>
      <c r="H2061" s="28">
        <f t="shared" ca="1" si="161"/>
        <v>0.14534205588518687</v>
      </c>
      <c r="I2061" s="28">
        <f t="shared" ca="1" si="162"/>
        <v>0.1830270504215398</v>
      </c>
    </row>
    <row r="2062" spans="1:9" x14ac:dyDescent="0.25">
      <c r="A2062" vm="2186">
        <f ca="1"/>
        <v>45357</v>
      </c>
      <c r="B2062" vm="5261">
        <f ca="1"/>
        <v>29.16</v>
      </c>
      <c r="C2062" s="6">
        <f t="shared" ca="1" si="163"/>
        <v>1.7445917655268595E-2</v>
      </c>
      <c r="D2062" vm="2186">
        <f ca="1"/>
        <v>45357</v>
      </c>
      <c r="E2062" vm="7011">
        <f ca="1"/>
        <v>198.81</v>
      </c>
      <c r="F2062" s="6">
        <f t="shared" ca="1" si="164"/>
        <v>8.2154267457781316E-3</v>
      </c>
      <c r="G2062" vm="2186">
        <f t="shared" ca="1" si="160"/>
        <v>45357</v>
      </c>
      <c r="H2062" s="28">
        <f t="shared" ca="1" si="161"/>
        <v>0.14667270258035309</v>
      </c>
      <c r="I2062" s="28">
        <f t="shared" ca="1" si="162"/>
        <v>0.1830270504215398</v>
      </c>
    </row>
    <row r="2063" spans="1:9" x14ac:dyDescent="0.25">
      <c r="A2063" vm="2188">
        <f ca="1"/>
        <v>45358</v>
      </c>
      <c r="B2063" vm="3361">
        <f ca="1"/>
        <v>29.61</v>
      </c>
      <c r="C2063" s="6">
        <f t="shared" ca="1" si="163"/>
        <v>1.5432098765432167E-2</v>
      </c>
      <c r="D2063" vm="2188">
        <f ca="1"/>
        <v>45358</v>
      </c>
      <c r="E2063" vm="7012">
        <f ca="1"/>
        <v>199.94</v>
      </c>
      <c r="F2063" s="6">
        <f t="shared" ca="1" si="164"/>
        <v>5.6838187213923419E-3</v>
      </c>
      <c r="G2063" vm="2188">
        <f t="shared" ca="1" si="160"/>
        <v>45358</v>
      </c>
      <c r="H2063" s="28">
        <f t="shared" ca="1" si="161"/>
        <v>0.14809442832849856</v>
      </c>
      <c r="I2063" s="28">
        <f t="shared" ca="1" si="162"/>
        <v>0.1830270504215398</v>
      </c>
    </row>
    <row r="2064" spans="1:9" x14ac:dyDescent="0.25">
      <c r="A2064" vm="2190">
        <f ca="1"/>
        <v>45359</v>
      </c>
      <c r="B2064" vm="3355">
        <f ca="1"/>
        <v>29.64</v>
      </c>
      <c r="C2064" s="6">
        <f t="shared" ca="1" si="163"/>
        <v>1.0131712259371373E-3</v>
      </c>
      <c r="D2064" vm="2190">
        <f ca="1"/>
        <v>45359</v>
      </c>
      <c r="E2064" vm="7013">
        <f ca="1"/>
        <v>201.63</v>
      </c>
      <c r="F2064" s="6">
        <f t="shared" ca="1" si="164"/>
        <v>8.4525357607281304E-3</v>
      </c>
      <c r="G2064" vm="2190">
        <f t="shared" ca="1" si="160"/>
        <v>45359</v>
      </c>
      <c r="H2064" s="28">
        <f t="shared" ca="1" si="161"/>
        <v>0.14700193423597679</v>
      </c>
      <c r="I2064" s="28">
        <f t="shared" ca="1" si="162"/>
        <v>0.1830270504215398</v>
      </c>
    </row>
    <row r="2065" spans="1:9" x14ac:dyDescent="0.25">
      <c r="A2065" vm="2192">
        <f ca="1"/>
        <v>45362</v>
      </c>
      <c r="B2065" vm="7014">
        <f ca="1"/>
        <v>30.13</v>
      </c>
      <c r="C2065" s="6">
        <f t="shared" ca="1" si="163"/>
        <v>1.6531713900134859E-2</v>
      </c>
      <c r="D2065" vm="2192">
        <f ca="1"/>
        <v>45362</v>
      </c>
      <c r="E2065" vm="7015">
        <f ca="1"/>
        <v>202</v>
      </c>
      <c r="F2065" s="6">
        <f t="shared" ca="1" si="164"/>
        <v>1.8350443882360068E-3</v>
      </c>
      <c r="G2065" vm="2192">
        <f t="shared" ca="1" si="160"/>
        <v>45362</v>
      </c>
      <c r="H2065" s="28">
        <f t="shared" ca="1" si="161"/>
        <v>0.14915841584158415</v>
      </c>
      <c r="I2065" s="28">
        <f t="shared" ca="1" si="162"/>
        <v>0.1830270504215398</v>
      </c>
    </row>
    <row r="2066" spans="1:9" x14ac:dyDescent="0.25">
      <c r="A2066" vm="2194">
        <f ca="1"/>
        <v>45363</v>
      </c>
      <c r="B2066" vm="6666">
        <f ca="1"/>
        <v>29.58</v>
      </c>
      <c r="C2066" s="6">
        <f t="shared" ca="1" si="163"/>
        <v>-1.8254231662794607E-2</v>
      </c>
      <c r="D2066" vm="2194">
        <f ca="1"/>
        <v>45363</v>
      </c>
      <c r="E2066" vm="7016">
        <f ca="1"/>
        <v>199.79</v>
      </c>
      <c r="F2066" s="6">
        <f t="shared" ca="1" si="164"/>
        <v>-1.094059405940595E-2</v>
      </c>
      <c r="G2066" vm="2194">
        <f t="shared" ca="1" si="160"/>
        <v>45363</v>
      </c>
      <c r="H2066" s="28">
        <f t="shared" ca="1" si="161"/>
        <v>0.14805545823114269</v>
      </c>
      <c r="I2066" s="28">
        <f t="shared" ca="1" si="162"/>
        <v>0.1830270504215398</v>
      </c>
    </row>
    <row r="2067" spans="1:9" x14ac:dyDescent="0.25">
      <c r="A2067" vm="2196">
        <f ca="1"/>
        <v>45364</v>
      </c>
      <c r="B2067" vm="7017">
        <f ca="1"/>
        <v>30.29</v>
      </c>
      <c r="C2067" s="6">
        <f t="shared" ca="1" si="163"/>
        <v>2.4002704530087904E-2</v>
      </c>
      <c r="D2067" vm="2196">
        <f ca="1"/>
        <v>45364</v>
      </c>
      <c r="E2067" vm="7018">
        <f ca="1"/>
        <v>201.19</v>
      </c>
      <c r="F2067" s="6">
        <f t="shared" ca="1" si="164"/>
        <v>7.0073577256120068E-3</v>
      </c>
      <c r="G2067" vm="2196">
        <f t="shared" ca="1" si="160"/>
        <v>45364</v>
      </c>
      <c r="H2067" s="28">
        <f t="shared" ca="1" si="161"/>
        <v>0.15055420249515383</v>
      </c>
      <c r="I2067" s="28">
        <f t="shared" ca="1" si="162"/>
        <v>0.1830270504215398</v>
      </c>
    </row>
    <row r="2068" spans="1:9" x14ac:dyDescent="0.25">
      <c r="A2068" vm="2198">
        <f ca="1"/>
        <v>45365</v>
      </c>
      <c r="B2068" vm="6170">
        <f ca="1"/>
        <v>29.89</v>
      </c>
      <c r="C2068" s="6">
        <f t="shared" ca="1" si="163"/>
        <v>-1.3205678441729929E-2</v>
      </c>
      <c r="D2068" vm="2198">
        <f ca="1"/>
        <v>45365</v>
      </c>
      <c r="E2068" vm="7019">
        <f ca="1"/>
        <v>200.35</v>
      </c>
      <c r="F2068" s="6">
        <f t="shared" ca="1" si="164"/>
        <v>-4.1751578110243992E-3</v>
      </c>
      <c r="G2068" vm="2198">
        <f t="shared" ca="1" si="160"/>
        <v>45365</v>
      </c>
      <c r="H2068" s="28">
        <f t="shared" ca="1" si="161"/>
        <v>0.14918891939106566</v>
      </c>
      <c r="I2068" s="28">
        <f t="shared" ca="1" si="162"/>
        <v>0.1830270504215398</v>
      </c>
    </row>
    <row r="2069" spans="1:9" x14ac:dyDescent="0.25">
      <c r="A2069" vm="2200">
        <f ca="1"/>
        <v>45366</v>
      </c>
      <c r="B2069" vm="6170">
        <f ca="1"/>
        <v>29.89</v>
      </c>
      <c r="C2069" s="6">
        <f t="shared" ca="1" si="163"/>
        <v>0</v>
      </c>
      <c r="D2069" vm="2200">
        <f ca="1"/>
        <v>45366</v>
      </c>
      <c r="E2069" vm="7020">
        <f ca="1"/>
        <v>199.71</v>
      </c>
      <c r="F2069" s="6">
        <f t="shared" ca="1" si="164"/>
        <v>-3.1944097828798812E-3</v>
      </c>
      <c r="G2069" vm="2200">
        <f t="shared" ca="1" si="160"/>
        <v>45366</v>
      </c>
      <c r="H2069" s="28">
        <f t="shared" ca="1" si="161"/>
        <v>0.1496670171749036</v>
      </c>
      <c r="I2069" s="28">
        <f t="shared" ca="1" si="162"/>
        <v>0.1830270504215398</v>
      </c>
    </row>
    <row r="2070" spans="1:9" x14ac:dyDescent="0.25">
      <c r="A2070" vm="2202">
        <f ca="1"/>
        <v>45369</v>
      </c>
      <c r="B2070" vm="7021">
        <f ca="1"/>
        <v>29.74</v>
      </c>
      <c r="C2070" s="6">
        <f t="shared" ca="1" si="163"/>
        <v>-5.0184008029442451E-3</v>
      </c>
      <c r="D2070" vm="2202">
        <f ca="1"/>
        <v>45369</v>
      </c>
      <c r="E2070" vm="7022">
        <f ca="1"/>
        <v>200.03</v>
      </c>
      <c r="F2070" s="6">
        <f t="shared" ca="1" si="164"/>
        <v>1.6023233688848837E-3</v>
      </c>
      <c r="G2070" vm="2202">
        <f t="shared" ca="1" si="160"/>
        <v>45369</v>
      </c>
      <c r="H2070" s="28">
        <f t="shared" ca="1" si="161"/>
        <v>0.14867769834524822</v>
      </c>
      <c r="I2070" s="28">
        <f t="shared" ca="1" si="162"/>
        <v>0.1830270504215398</v>
      </c>
    </row>
    <row r="2071" spans="1:9" x14ac:dyDescent="0.25">
      <c r="A2071" vm="2204">
        <f ca="1"/>
        <v>45370</v>
      </c>
      <c r="B2071" vm="7023">
        <f ca="1"/>
        <v>29.06</v>
      </c>
      <c r="C2071" s="6">
        <f t="shared" ca="1" si="163"/>
        <v>-2.2864828513786128E-2</v>
      </c>
      <c r="D2071" vm="2204">
        <f ca="1"/>
        <v>45370</v>
      </c>
      <c r="E2071" vm="7024">
        <f ca="1"/>
        <v>199.8</v>
      </c>
      <c r="F2071" s="6">
        <f t="shared" ca="1" si="164"/>
        <v>-1.1498275258711166E-3</v>
      </c>
      <c r="G2071" vm="2204">
        <f t="shared" ca="1" si="160"/>
        <v>45370</v>
      </c>
      <c r="H2071" s="28">
        <f t="shared" ca="1" si="161"/>
        <v>0.14544544544544544</v>
      </c>
      <c r="I2071" s="28">
        <f t="shared" ca="1" si="162"/>
        <v>0.1830270504215398</v>
      </c>
    </row>
    <row r="2072" spans="1:9" x14ac:dyDescent="0.25">
      <c r="A2072" vm="2206">
        <f ca="1"/>
        <v>45371</v>
      </c>
      <c r="B2072" vm="6759">
        <f ca="1"/>
        <v>30.26</v>
      </c>
      <c r="C2072" s="6">
        <f t="shared" ca="1" si="163"/>
        <v>4.1293874741913372E-2</v>
      </c>
      <c r="D2072" vm="2206">
        <f ca="1"/>
        <v>45371</v>
      </c>
      <c r="E2072" vm="7025">
        <f ca="1"/>
        <v>202.18</v>
      </c>
      <c r="F2072" s="6">
        <f t="shared" ca="1" si="164"/>
        <v>1.1911911911911988E-2</v>
      </c>
      <c r="G2072" vm="2206">
        <f t="shared" ca="1" si="160"/>
        <v>45371</v>
      </c>
      <c r="H2072" s="28">
        <f t="shared" ca="1" si="161"/>
        <v>0.14966861212780691</v>
      </c>
      <c r="I2072" s="28">
        <f t="shared" ca="1" si="162"/>
        <v>0.1830270504215398</v>
      </c>
    </row>
    <row r="2073" spans="1:9" x14ac:dyDescent="0.25">
      <c r="A2073" vm="2208">
        <f ca="1"/>
        <v>45372</v>
      </c>
      <c r="B2073" vm="3453">
        <f ca="1"/>
        <v>29.96</v>
      </c>
      <c r="C2073" s="6">
        <f t="shared" ca="1" si="163"/>
        <v>-9.914077990746839E-3</v>
      </c>
      <c r="D2073" vm="2208">
        <f ca="1"/>
        <v>45372</v>
      </c>
      <c r="E2073" vm="7026">
        <f ca="1"/>
        <v>201.97</v>
      </c>
      <c r="F2073" s="6">
        <f t="shared" ca="1" si="164"/>
        <v>-1.0386784053814102E-3</v>
      </c>
      <c r="G2073" vm="2208">
        <f t="shared" ca="1" si="160"/>
        <v>45372</v>
      </c>
      <c r="H2073" s="28">
        <f t="shared" ca="1" si="161"/>
        <v>0.1483388622072585</v>
      </c>
      <c r="I2073" s="28">
        <f t="shared" ca="1" si="162"/>
        <v>0.1830270504215398</v>
      </c>
    </row>
    <row r="2074" spans="1:9" x14ac:dyDescent="0.25">
      <c r="A2074" vm="2210">
        <f ca="1"/>
        <v>45373</v>
      </c>
      <c r="B2074" vm="6623">
        <f ca="1"/>
        <v>29.6</v>
      </c>
      <c r="C2074" s="6">
        <f t="shared" ca="1" si="163"/>
        <v>-1.2016021361815787E-2</v>
      </c>
      <c r="D2074" vm="2210">
        <f ca="1"/>
        <v>45373</v>
      </c>
      <c r="E2074" vm="7019">
        <f ca="1"/>
        <v>200.35</v>
      </c>
      <c r="F2074" s="6">
        <f t="shared" ca="1" si="164"/>
        <v>-8.020993216814376E-3</v>
      </c>
      <c r="G2074" vm="2210">
        <f t="shared" ca="1" si="160"/>
        <v>45373</v>
      </c>
      <c r="H2074" s="28">
        <f t="shared" ca="1" si="161"/>
        <v>0.14774145245819817</v>
      </c>
      <c r="I2074" s="28">
        <f t="shared" ca="1" si="162"/>
        <v>0.1830270504215398</v>
      </c>
    </row>
    <row r="2075" spans="1:9" x14ac:dyDescent="0.25">
      <c r="A2075" vm="2212">
        <f ca="1"/>
        <v>45376</v>
      </c>
      <c r="B2075" vm="6797">
        <f ca="1"/>
        <v>29.83</v>
      </c>
      <c r="C2075" s="6">
        <f t="shared" ca="1" si="163"/>
        <v>7.7702702702702187E-3</v>
      </c>
      <c r="D2075" vm="2212">
        <f ca="1"/>
        <v>45376</v>
      </c>
      <c r="E2075" vm="7027">
        <f ca="1"/>
        <v>200.99</v>
      </c>
      <c r="F2075" s="6">
        <f t="shared" ca="1" si="164"/>
        <v>3.1944097828799922E-3</v>
      </c>
      <c r="G2075" vm="2212">
        <f t="shared" ca="1" si="160"/>
        <v>45376</v>
      </c>
      <c r="H2075" s="28">
        <f t="shared" ca="1" si="161"/>
        <v>0.14841534404696749</v>
      </c>
      <c r="I2075" s="28">
        <f t="shared" ca="1" si="162"/>
        <v>0.1830270504215398</v>
      </c>
    </row>
    <row r="2076" spans="1:9" x14ac:dyDescent="0.25">
      <c r="A2076" vm="2214">
        <f ca="1"/>
        <v>45377</v>
      </c>
      <c r="B2076" vm="6787">
        <f ca="1"/>
        <v>29.85</v>
      </c>
      <c r="C2076" s="6">
        <f t="shared" ca="1" si="163"/>
        <v>6.7046597385189699E-4</v>
      </c>
      <c r="D2076" vm="2214">
        <f ca="1"/>
        <v>45377</v>
      </c>
      <c r="E2076" vm="7028">
        <f ca="1"/>
        <v>201.64</v>
      </c>
      <c r="F2076" s="6">
        <f t="shared" ca="1" si="164"/>
        <v>3.2339917408825691E-3</v>
      </c>
      <c r="G2076" vm="2214">
        <f t="shared" ca="1" si="160"/>
        <v>45377</v>
      </c>
      <c r="H2076" s="28">
        <f t="shared" ca="1" si="161"/>
        <v>0.14803610394762945</v>
      </c>
      <c r="I2076" s="28">
        <f t="shared" ca="1" si="162"/>
        <v>0.1830270504215398</v>
      </c>
    </row>
    <row r="2077" spans="1:9" x14ac:dyDescent="0.25">
      <c r="A2077" vm="2216">
        <f ca="1"/>
        <v>45378</v>
      </c>
      <c r="B2077" vm="6134">
        <f ca="1"/>
        <v>30.96</v>
      </c>
      <c r="C2077" s="6">
        <f t="shared" ca="1" si="163"/>
        <v>3.7185929648241078E-2</v>
      </c>
      <c r="D2077" vm="2216">
        <f ca="1"/>
        <v>45378</v>
      </c>
      <c r="E2077" vm="7029">
        <f ca="1"/>
        <v>203.1</v>
      </c>
      <c r="F2077" s="6">
        <f t="shared" ca="1" si="164"/>
        <v>7.2406268597500212E-3</v>
      </c>
      <c r="G2077" vm="2216">
        <f t="shared" ca="1" si="160"/>
        <v>45378</v>
      </c>
      <c r="H2077" s="28">
        <f t="shared" ca="1" si="161"/>
        <v>0.15243722304283605</v>
      </c>
      <c r="I2077" s="28">
        <f t="shared" ca="1" si="162"/>
        <v>0.1830270504215398</v>
      </c>
    </row>
    <row r="2078" spans="1:9" x14ac:dyDescent="0.25">
      <c r="A2078" vm="2218">
        <f ca="1"/>
        <v>45379</v>
      </c>
      <c r="B2078" vm="7030">
        <f ca="1"/>
        <v>31.62</v>
      </c>
      <c r="C2078" s="6">
        <f t="shared" ca="1" si="163"/>
        <v>2.1317829457364379E-2</v>
      </c>
      <c r="D2078" vm="2218">
        <f ca="1"/>
        <v>45379</v>
      </c>
      <c r="E2078" vm="7031">
        <f ca="1"/>
        <v>205.72</v>
      </c>
      <c r="F2078" s="6">
        <f t="shared" ca="1" si="164"/>
        <v>1.2900049236829192E-2</v>
      </c>
      <c r="G2078" vm="2218">
        <f t="shared" ca="1" si="160"/>
        <v>45379</v>
      </c>
      <c r="H2078" s="28">
        <f t="shared" ca="1" si="161"/>
        <v>0.15370406377600623</v>
      </c>
      <c r="I2078" s="28">
        <f t="shared" ca="1" si="162"/>
        <v>0.1830270504215398</v>
      </c>
    </row>
    <row r="2079" spans="1:9" x14ac:dyDescent="0.25">
      <c r="A2079" vm="2220">
        <f ca="1"/>
        <v>45383</v>
      </c>
      <c r="B2079" vm="6278">
        <f ca="1"/>
        <v>32.03</v>
      </c>
      <c r="C2079" s="6">
        <f t="shared" ca="1" si="163"/>
        <v>1.2966476913345959E-2</v>
      </c>
      <c r="D2079" vm="2220">
        <f ca="1"/>
        <v>45383</v>
      </c>
      <c r="E2079" vm="7032">
        <f ca="1"/>
        <v>207.82</v>
      </c>
      <c r="F2079" s="6">
        <f t="shared" ca="1" si="164"/>
        <v>1.0208049776395001E-2</v>
      </c>
      <c r="G2079" vm="2220">
        <f t="shared" ca="1" si="160"/>
        <v>45383</v>
      </c>
      <c r="H2079" s="28">
        <f t="shared" ca="1" si="161"/>
        <v>0.15412376094697336</v>
      </c>
      <c r="I2079" s="28">
        <f t="shared" ca="1" si="162"/>
        <v>0.1830270504215398</v>
      </c>
    </row>
    <row r="2080" spans="1:9" x14ac:dyDescent="0.25">
      <c r="A2080" vm="2222">
        <f ca="1"/>
        <v>45384</v>
      </c>
      <c r="B2080" vm="7033">
        <f ca="1"/>
        <v>32.44</v>
      </c>
      <c r="C2080" s="6">
        <f t="shared" ca="1" si="163"/>
        <v>1.2800499531688825E-2</v>
      </c>
      <c r="D2080" vm="2222">
        <f ca="1"/>
        <v>45384</v>
      </c>
      <c r="E2080" vm="7034">
        <f ca="1"/>
        <v>210.89</v>
      </c>
      <c r="F2080" s="6">
        <f t="shared" ca="1" si="164"/>
        <v>1.4772399191607999E-2</v>
      </c>
      <c r="G2080" vm="2222">
        <f t="shared" ca="1" si="160"/>
        <v>45384</v>
      </c>
      <c r="H2080" s="28">
        <f t="shared" ca="1" si="161"/>
        <v>0.1538242685760349</v>
      </c>
      <c r="I2080" s="28">
        <f t="shared" ca="1" si="162"/>
        <v>0.1830270504215398</v>
      </c>
    </row>
    <row r="2081" spans="1:9" x14ac:dyDescent="0.25">
      <c r="A2081" vm="2224">
        <f ca="1"/>
        <v>45385</v>
      </c>
      <c r="B2081" vm="7035">
        <f ca="1"/>
        <v>33.14</v>
      </c>
      <c r="C2081" s="6">
        <f t="shared" ca="1" si="163"/>
        <v>2.1578298397040729E-2</v>
      </c>
      <c r="D2081" vm="2224">
        <f ca="1"/>
        <v>45385</v>
      </c>
      <c r="E2081" vm="7036">
        <f ca="1"/>
        <v>212.74</v>
      </c>
      <c r="F2081" s="6">
        <f t="shared" ca="1" si="164"/>
        <v>8.7723457726778253E-3</v>
      </c>
      <c r="G2081" vm="2224">
        <f t="shared" ca="1" si="160"/>
        <v>45385</v>
      </c>
      <c r="H2081" s="28">
        <f t="shared" ca="1" si="161"/>
        <v>0.15577700479458492</v>
      </c>
      <c r="I2081" s="28">
        <f t="shared" ca="1" si="162"/>
        <v>0.1830270504215398</v>
      </c>
    </row>
    <row r="2082" spans="1:9" x14ac:dyDescent="0.25">
      <c r="A2082" vm="2226">
        <f ca="1"/>
        <v>45386</v>
      </c>
      <c r="B2082" vm="5610">
        <f ca="1"/>
        <v>32.78</v>
      </c>
      <c r="C2082" s="6">
        <f t="shared" ca="1" si="163"/>
        <v>-1.0863005431502648E-2</v>
      </c>
      <c r="D2082" vm="2226">
        <f ca="1"/>
        <v>45386</v>
      </c>
      <c r="E2082" vm="7037">
        <f ca="1"/>
        <v>211.52</v>
      </c>
      <c r="F2082" s="6">
        <f t="shared" ca="1" si="164"/>
        <v>-5.7346996333552669E-3</v>
      </c>
      <c r="G2082" vm="2226">
        <f t="shared" ca="1" si="160"/>
        <v>45386</v>
      </c>
      <c r="H2082" s="28">
        <f t="shared" ca="1" si="161"/>
        <v>0.1549735249621785</v>
      </c>
      <c r="I2082" s="28">
        <f t="shared" ca="1" si="162"/>
        <v>0.1830270504215398</v>
      </c>
    </row>
    <row r="2083" spans="1:9" x14ac:dyDescent="0.25">
      <c r="A2083" vm="2228">
        <f ca="1"/>
        <v>45387</v>
      </c>
      <c r="B2083" vm="5575">
        <f ca="1"/>
        <v>33.840000000000003</v>
      </c>
      <c r="C2083" s="6">
        <f t="shared" ca="1" si="163"/>
        <v>3.2336790726052556E-2</v>
      </c>
      <c r="D2083" vm="2228">
        <f ca="1"/>
        <v>45387</v>
      </c>
      <c r="E2083" vm="7038">
        <f ca="1"/>
        <v>215.14</v>
      </c>
      <c r="F2083" s="6">
        <f t="shared" ca="1" si="164"/>
        <v>1.7114220877458175E-2</v>
      </c>
      <c r="G2083" vm="2228">
        <f t="shared" ca="1" si="160"/>
        <v>45387</v>
      </c>
      <c r="H2083" s="28">
        <f t="shared" ca="1" si="161"/>
        <v>0.15729292553685975</v>
      </c>
      <c r="I2083" s="28">
        <f t="shared" ca="1" si="162"/>
        <v>0.1830270504215398</v>
      </c>
    </row>
    <row r="2084" spans="1:9" x14ac:dyDescent="0.25">
      <c r="A2084" vm="2230">
        <f ca="1"/>
        <v>45390</v>
      </c>
      <c r="B2084" vm="5979">
        <f ca="1"/>
        <v>33.6</v>
      </c>
      <c r="C2084" s="6">
        <f t="shared" ca="1" si="163"/>
        <v>-7.0921985815602939E-3</v>
      </c>
      <c r="D2084" vm="2230">
        <f ca="1"/>
        <v>45390</v>
      </c>
      <c r="E2084" vm="7039">
        <f ca="1"/>
        <v>216.48</v>
      </c>
      <c r="F2084" s="6">
        <f t="shared" ca="1" si="164"/>
        <v>6.2285023705495046E-3</v>
      </c>
      <c r="G2084" vm="2230">
        <f t="shared" ca="1" si="160"/>
        <v>45390</v>
      </c>
      <c r="H2084" s="28">
        <f t="shared" ca="1" si="161"/>
        <v>0.15521064301552107</v>
      </c>
      <c r="I2084" s="28">
        <f t="shared" ca="1" si="162"/>
        <v>0.1830270504215398</v>
      </c>
    </row>
    <row r="2085" spans="1:9" x14ac:dyDescent="0.25">
      <c r="A2085" vm="2232">
        <f ca="1"/>
        <v>45391</v>
      </c>
      <c r="B2085" vm="7040">
        <f ca="1"/>
        <v>34.18</v>
      </c>
      <c r="C2085" s="6">
        <f t="shared" ca="1" si="163"/>
        <v>1.7261904761904701E-2</v>
      </c>
      <c r="D2085" vm="2232">
        <f ca="1"/>
        <v>45391</v>
      </c>
      <c r="E2085" vm="7041">
        <f ca="1"/>
        <v>217.67</v>
      </c>
      <c r="F2085" s="6">
        <f t="shared" ca="1" si="164"/>
        <v>5.4970436067995898E-3</v>
      </c>
      <c r="G2085" vm="2232">
        <f t="shared" ca="1" si="160"/>
        <v>45391</v>
      </c>
      <c r="H2085" s="28">
        <f t="shared" ca="1" si="161"/>
        <v>0.1570266917811366</v>
      </c>
      <c r="I2085" s="28">
        <f t="shared" ca="1" si="162"/>
        <v>0.1830270504215398</v>
      </c>
    </row>
    <row r="2086" spans="1:9" x14ac:dyDescent="0.25">
      <c r="A2086" vm="2234">
        <f ca="1"/>
        <v>45392</v>
      </c>
      <c r="B2086" vm="6088">
        <f ca="1"/>
        <v>33.68</v>
      </c>
      <c r="C2086" s="6">
        <f t="shared" ca="1" si="163"/>
        <v>-1.4628437682855489E-2</v>
      </c>
      <c r="D2086" vm="2234">
        <f ca="1"/>
        <v>45392</v>
      </c>
      <c r="E2086" vm="7042">
        <f ca="1"/>
        <v>215.61</v>
      </c>
      <c r="F2086" s="6">
        <f t="shared" ca="1" si="164"/>
        <v>-9.4638673220929226E-3</v>
      </c>
      <c r="G2086" vm="2234">
        <f t="shared" ca="1" si="160"/>
        <v>45392</v>
      </c>
      <c r="H2086" s="28">
        <f t="shared" ca="1" si="161"/>
        <v>0.15620796809053383</v>
      </c>
      <c r="I2086" s="28">
        <f t="shared" ca="1" si="162"/>
        <v>0.1830270504215398</v>
      </c>
    </row>
    <row r="2087" spans="1:9" x14ac:dyDescent="0.25">
      <c r="A2087" vm="2236">
        <f ca="1"/>
        <v>45393</v>
      </c>
      <c r="B2087" vm="7043">
        <f ca="1"/>
        <v>34.450000000000003</v>
      </c>
      <c r="C2087" s="6">
        <f t="shared" ca="1" si="163"/>
        <v>2.2862232779097491E-2</v>
      </c>
      <c r="D2087" vm="2236">
        <f ca="1"/>
        <v>45393</v>
      </c>
      <c r="E2087" vm="7044">
        <f ca="1"/>
        <v>219.8</v>
      </c>
      <c r="F2087" s="6">
        <f t="shared" ca="1" si="164"/>
        <v>1.9433235935253368E-2</v>
      </c>
      <c r="G2087" vm="2236">
        <f t="shared" ca="1" si="160"/>
        <v>45393</v>
      </c>
      <c r="H2087" s="28">
        <f t="shared" ca="1" si="161"/>
        <v>0.1567333939945405</v>
      </c>
      <c r="I2087" s="28">
        <f t="shared" ca="1" si="162"/>
        <v>0.1830270504215398</v>
      </c>
    </row>
    <row r="2088" spans="1:9" x14ac:dyDescent="0.25">
      <c r="A2088" vm="2238">
        <f ca="1"/>
        <v>45394</v>
      </c>
      <c r="B2088" vm="7045">
        <f ca="1"/>
        <v>33.76</v>
      </c>
      <c r="C2088" s="6">
        <f t="shared" ca="1" si="163"/>
        <v>-2.0029027576197511E-2</v>
      </c>
      <c r="D2088" vm="2238">
        <f ca="1"/>
        <v>45394</v>
      </c>
      <c r="E2088" vm="7046">
        <f ca="1"/>
        <v>216.89</v>
      </c>
      <c r="F2088" s="6">
        <f t="shared" ca="1" si="164"/>
        <v>-1.323930846223853E-2</v>
      </c>
      <c r="G2088" vm="2238">
        <f t="shared" ca="1" si="160"/>
        <v>45394</v>
      </c>
      <c r="H2088" s="28">
        <f t="shared" ca="1" si="161"/>
        <v>0.15565494029231408</v>
      </c>
      <c r="I2088" s="28">
        <f t="shared" ca="1" si="162"/>
        <v>0.1830270504215398</v>
      </c>
    </row>
    <row r="2089" spans="1:9" x14ac:dyDescent="0.25">
      <c r="A2089" vm="2240">
        <f ca="1"/>
        <v>45397</v>
      </c>
      <c r="B2089" vm="6321">
        <f ca="1"/>
        <v>33.53</v>
      </c>
      <c r="C2089" s="6">
        <f t="shared" ca="1" si="163"/>
        <v>-6.8127962085307026E-3</v>
      </c>
      <c r="D2089" vm="2240">
        <f ca="1"/>
        <v>45397</v>
      </c>
      <c r="E2089" vm="7047">
        <f ca="1"/>
        <v>220.95</v>
      </c>
      <c r="F2089" s="6">
        <f t="shared" ca="1" si="164"/>
        <v>1.8719166397713094E-2</v>
      </c>
      <c r="G2089" vm="2240">
        <f t="shared" ca="1" si="160"/>
        <v>45397</v>
      </c>
      <c r="H2089" s="28">
        <f t="shared" ca="1" si="161"/>
        <v>0.15175379045032814</v>
      </c>
      <c r="I2089" s="28">
        <f t="shared" ca="1" si="162"/>
        <v>0.1830270504215398</v>
      </c>
    </row>
    <row r="2090" spans="1:9" x14ac:dyDescent="0.25">
      <c r="A2090" vm="2242">
        <f ca="1"/>
        <v>45398</v>
      </c>
      <c r="B2090" vm="7048">
        <f ca="1"/>
        <v>33.03</v>
      </c>
      <c r="C2090" s="6">
        <f t="shared" ca="1" si="163"/>
        <v>-1.4912019087384376E-2</v>
      </c>
      <c r="D2090" vm="2242">
        <f ca="1"/>
        <v>45398</v>
      </c>
      <c r="E2090" vm="7049">
        <f ca="1"/>
        <v>221.22</v>
      </c>
      <c r="F2090" s="6">
        <f t="shared" ca="1" si="164"/>
        <v>1.2219959266803748E-3</v>
      </c>
      <c r="G2090" vm="2242">
        <f t="shared" ca="1" si="160"/>
        <v>45398</v>
      </c>
      <c r="H2090" s="28">
        <f t="shared" ca="1" si="161"/>
        <v>0.14930838079739625</v>
      </c>
      <c r="I2090" s="28">
        <f t="shared" ca="1" si="162"/>
        <v>0.1830270504215398</v>
      </c>
    </row>
    <row r="2091" spans="1:9" x14ac:dyDescent="0.25">
      <c r="A2091" vm="2244">
        <f ca="1"/>
        <v>45399</v>
      </c>
      <c r="B2091" vm="5625">
        <f ca="1"/>
        <v>33.549999999999997</v>
      </c>
      <c r="C2091" s="6">
        <f t="shared" ca="1" si="163"/>
        <v>1.5743263699666832E-2</v>
      </c>
      <c r="D2091" vm="2244">
        <f ca="1"/>
        <v>45399</v>
      </c>
      <c r="E2091" vm="7050">
        <f ca="1"/>
        <v>219.59</v>
      </c>
      <c r="F2091" s="6">
        <f t="shared" ca="1" si="164"/>
        <v>-7.3682307205497066E-3</v>
      </c>
      <c r="G2091" vm="2244">
        <f t="shared" ca="1" si="160"/>
        <v>45399</v>
      </c>
      <c r="H2091" s="28">
        <f t="shared" ca="1" si="161"/>
        <v>0.15278473518830546</v>
      </c>
      <c r="I2091" s="28">
        <f t="shared" ca="1" si="162"/>
        <v>0.1830270504215398</v>
      </c>
    </row>
    <row r="2092" spans="1:9" x14ac:dyDescent="0.25">
      <c r="A2092" vm="2246">
        <f ca="1"/>
        <v>45400</v>
      </c>
      <c r="B2092" vm="7051">
        <f ca="1"/>
        <v>33.75</v>
      </c>
      <c r="C2092" s="6">
        <f t="shared" ca="1" si="163"/>
        <v>5.9612518628913147E-3</v>
      </c>
      <c r="D2092" vm="2246">
        <f ca="1"/>
        <v>45400</v>
      </c>
      <c r="E2092" vm="7052">
        <f ca="1"/>
        <v>220.34</v>
      </c>
      <c r="F2092" s="6">
        <f t="shared" ca="1" si="164"/>
        <v>3.415456077234813E-3</v>
      </c>
      <c r="G2092" vm="2246">
        <f t="shared" ca="1" si="160"/>
        <v>45400</v>
      </c>
      <c r="H2092" s="28">
        <f t="shared" ca="1" si="161"/>
        <v>0.15317236997367703</v>
      </c>
      <c r="I2092" s="28">
        <f t="shared" ca="1" si="162"/>
        <v>0.1830270504215398</v>
      </c>
    </row>
    <row r="2093" spans="1:9" x14ac:dyDescent="0.25">
      <c r="A2093" vm="2248">
        <f ca="1"/>
        <v>45401</v>
      </c>
      <c r="B2093" vm="6328">
        <f ca="1"/>
        <v>34.07</v>
      </c>
      <c r="C2093" s="6">
        <f t="shared" ca="1" si="163"/>
        <v>9.4814814814814241E-3</v>
      </c>
      <c r="D2093" vm="2248">
        <f ca="1"/>
        <v>45401</v>
      </c>
      <c r="E2093" vm="7053">
        <f ca="1"/>
        <v>221.03</v>
      </c>
      <c r="F2093" s="6">
        <f t="shared" ca="1" si="164"/>
        <v>3.1315240083507057E-3</v>
      </c>
      <c r="G2093" vm="2248">
        <f t="shared" ca="1" si="160"/>
        <v>45401</v>
      </c>
      <c r="H2093" s="28">
        <f t="shared" ca="1" si="161"/>
        <v>0.15414197167805274</v>
      </c>
      <c r="I2093" s="28">
        <f t="shared" ca="1" si="162"/>
        <v>0.1830270504215398</v>
      </c>
    </row>
    <row r="2094" spans="1:9" x14ac:dyDescent="0.25">
      <c r="A2094" vm="2250">
        <f ca="1"/>
        <v>45404</v>
      </c>
      <c r="B2094" vm="6440">
        <f ca="1"/>
        <v>32.53</v>
      </c>
      <c r="C2094" s="6">
        <f t="shared" ca="1" si="163"/>
        <v>-4.5201056648077498E-2</v>
      </c>
      <c r="D2094" vm="2250">
        <f ca="1"/>
        <v>45404</v>
      </c>
      <c r="E2094" vm="7054">
        <f ca="1"/>
        <v>215.57</v>
      </c>
      <c r="F2094" s="6">
        <f t="shared" ca="1" si="164"/>
        <v>-2.4702529068452272E-2</v>
      </c>
      <c r="G2094" vm="2250">
        <f t="shared" ca="1" si="160"/>
        <v>45404</v>
      </c>
      <c r="H2094" s="28">
        <f t="shared" ca="1" si="161"/>
        <v>0.15090225912696573</v>
      </c>
      <c r="I2094" s="28">
        <f t="shared" ca="1" si="162"/>
        <v>0.1830270504215398</v>
      </c>
    </row>
    <row r="2095" spans="1:9" x14ac:dyDescent="0.25">
      <c r="A2095" vm="2252">
        <f ca="1"/>
        <v>45405</v>
      </c>
      <c r="B2095" vm="5958">
        <f ca="1"/>
        <v>33.049999999999997</v>
      </c>
      <c r="C2095" s="6">
        <f t="shared" ca="1" si="163"/>
        <v>1.5985244389793873E-2</v>
      </c>
      <c r="D2095" vm="2252">
        <f ca="1"/>
        <v>45405</v>
      </c>
      <c r="E2095" vm="7055">
        <f ca="1"/>
        <v>215.04</v>
      </c>
      <c r="F2095" s="6">
        <f t="shared" ca="1" si="164"/>
        <v>-2.4585981351764596E-3</v>
      </c>
      <c r="G2095" vm="2252">
        <f t="shared" ca="1" si="160"/>
        <v>45405</v>
      </c>
      <c r="H2095" s="28">
        <f t="shared" ca="1" si="161"/>
        <v>0.15369233630952381</v>
      </c>
      <c r="I2095" s="28">
        <f t="shared" ca="1" si="162"/>
        <v>0.1830270504215398</v>
      </c>
    </row>
    <row r="2096" spans="1:9" x14ac:dyDescent="0.25">
      <c r="A2096" vm="2254">
        <f ca="1"/>
        <v>45406</v>
      </c>
      <c r="B2096" vm="7056">
        <f ca="1"/>
        <v>33.119999999999997</v>
      </c>
      <c r="C2096" s="6">
        <f t="shared" ca="1" si="163"/>
        <v>2.1180030257186289E-3</v>
      </c>
      <c r="D2096" vm="2254">
        <f ca="1"/>
        <v>45406</v>
      </c>
      <c r="E2096" vm="7057">
        <f ca="1"/>
        <v>214.64</v>
      </c>
      <c r="F2096" s="6">
        <f t="shared" ca="1" si="164"/>
        <v>-1.8601190476190688E-3</v>
      </c>
      <c r="G2096" vm="2254">
        <f t="shared" ca="1" si="160"/>
        <v>45406</v>
      </c>
      <c r="H2096" s="28">
        <f t="shared" ca="1" si="161"/>
        <v>0.15430488259411107</v>
      </c>
      <c r="I2096" s="28">
        <f t="shared" ca="1" si="162"/>
        <v>0.1830270504215398</v>
      </c>
    </row>
    <row r="2097" spans="1:9" x14ac:dyDescent="0.25">
      <c r="A2097" vm="2256">
        <f ca="1"/>
        <v>45407</v>
      </c>
      <c r="B2097" vm="6073">
        <f ca="1"/>
        <v>34.33</v>
      </c>
      <c r="C2097" s="6">
        <f t="shared" ca="1" si="163"/>
        <v>3.6533816425120769E-2</v>
      </c>
      <c r="D2097" vm="2256">
        <f ca="1"/>
        <v>45407</v>
      </c>
      <c r="E2097" vm="7058">
        <f ca="1"/>
        <v>215.92</v>
      </c>
      <c r="F2097" s="6">
        <f t="shared" ca="1" si="164"/>
        <v>5.9634737234439683E-3</v>
      </c>
      <c r="G2097" vm="2256">
        <f t="shared" ca="1" si="160"/>
        <v>45407</v>
      </c>
      <c r="H2097" s="28">
        <f t="shared" ca="1" si="161"/>
        <v>0.1589940718784735</v>
      </c>
      <c r="I2097" s="28">
        <f t="shared" ca="1" si="162"/>
        <v>0.1830270504215398</v>
      </c>
    </row>
    <row r="2098" spans="1:9" x14ac:dyDescent="0.25">
      <c r="A2098" vm="2258">
        <f ca="1"/>
        <v>45408</v>
      </c>
      <c r="B2098" vm="5909">
        <f ca="1"/>
        <v>34.58</v>
      </c>
      <c r="C2098" s="6">
        <f t="shared" ca="1" si="163"/>
        <v>7.2822604136324465E-3</v>
      </c>
      <c r="D2098" vm="2258">
        <f ca="1"/>
        <v>45408</v>
      </c>
      <c r="E2098" vm="7059">
        <f ca="1"/>
        <v>216.62</v>
      </c>
      <c r="F2098" s="6">
        <f t="shared" ca="1" si="164"/>
        <v>3.2419414597999463E-3</v>
      </c>
      <c r="G2098" vm="2258">
        <f t="shared" ca="1" si="160"/>
        <v>45408</v>
      </c>
      <c r="H2098" s="28">
        <f t="shared" ca="1" si="161"/>
        <v>0.15963438279013939</v>
      </c>
      <c r="I2098" s="28">
        <f t="shared" ca="1" si="162"/>
        <v>0.1830270504215398</v>
      </c>
    </row>
    <row r="2099" spans="1:9" x14ac:dyDescent="0.25">
      <c r="A2099" vm="2260">
        <f ca="1"/>
        <v>45411</v>
      </c>
      <c r="B2099" vm="6010">
        <f ca="1"/>
        <v>34.770000000000003</v>
      </c>
      <c r="C2099" s="6">
        <f t="shared" ca="1" si="163"/>
        <v>5.494505494505697E-3</v>
      </c>
      <c r="D2099" vm="2260">
        <f ca="1"/>
        <v>45411</v>
      </c>
      <c r="E2099" vm="7060">
        <f ca="1"/>
        <v>216.18</v>
      </c>
      <c r="F2099" s="6">
        <f t="shared" ca="1" si="164"/>
        <v>-2.0312067214476315E-3</v>
      </c>
      <c r="G2099" vm="2260">
        <f t="shared" ca="1" si="160"/>
        <v>45411</v>
      </c>
      <c r="H2099" s="28">
        <f t="shared" ca="1" si="161"/>
        <v>0.16083819039689148</v>
      </c>
      <c r="I2099" s="28">
        <f t="shared" ca="1" si="162"/>
        <v>0.1830270504215398</v>
      </c>
    </row>
    <row r="2100" spans="1:9" x14ac:dyDescent="0.25">
      <c r="A2100" vm="2262">
        <f ca="1"/>
        <v>45412</v>
      </c>
      <c r="B2100" vm="7061">
        <f ca="1"/>
        <v>33.130000000000003</v>
      </c>
      <c r="C2100" s="6">
        <f t="shared" ca="1" si="163"/>
        <v>-4.7167098073051528E-2</v>
      </c>
      <c r="D2100" vm="2262">
        <f ca="1"/>
        <v>45412</v>
      </c>
      <c r="E2100" vm="7062">
        <f ca="1"/>
        <v>211.87</v>
      </c>
      <c r="F2100" s="6">
        <f t="shared" ca="1" si="164"/>
        <v>-1.9937089462484958E-2</v>
      </c>
      <c r="G2100" vm="2262">
        <f t="shared" ca="1" si="160"/>
        <v>45412</v>
      </c>
      <c r="H2100" s="28">
        <f t="shared" ca="1" si="161"/>
        <v>0.15636947184594327</v>
      </c>
      <c r="I2100" s="28">
        <f t="shared" ca="1" si="162"/>
        <v>0.1830270504215398</v>
      </c>
    </row>
    <row r="2101" spans="1:9" x14ac:dyDescent="0.25">
      <c r="A2101" vm="2264">
        <f ca="1"/>
        <v>45413</v>
      </c>
      <c r="B2101" vm="6226">
        <f ca="1"/>
        <v>33.32</v>
      </c>
      <c r="C2101" s="6">
        <f t="shared" ca="1" si="163"/>
        <v>5.7349833987321297E-3</v>
      </c>
      <c r="D2101" vm="2264">
        <f ca="1"/>
        <v>45413</v>
      </c>
      <c r="E2101" vm="7063">
        <f ca="1"/>
        <v>213.79</v>
      </c>
      <c r="F2101" s="6">
        <f t="shared" ca="1" si="164"/>
        <v>9.0621607589558284E-3</v>
      </c>
      <c r="G2101" vm="2264">
        <f t="shared" ca="1" si="160"/>
        <v>45413</v>
      </c>
      <c r="H2101" s="28">
        <f t="shared" ca="1" si="161"/>
        <v>0.15585387529818981</v>
      </c>
      <c r="I2101" s="28">
        <f t="shared" ca="1" si="162"/>
        <v>0.1830270504215398</v>
      </c>
    </row>
    <row r="2102" spans="1:9" x14ac:dyDescent="0.25">
      <c r="A2102" vm="2266">
        <f ca="1"/>
        <v>45414</v>
      </c>
      <c r="B2102" vm="6734">
        <f ca="1"/>
        <v>33.58</v>
      </c>
      <c r="C2102" s="6">
        <f t="shared" ca="1" si="163"/>
        <v>7.8031212484992452E-3</v>
      </c>
      <c r="D2102" vm="2266">
        <f ca="1"/>
        <v>45414</v>
      </c>
      <c r="E2102" vm="7064">
        <f ca="1"/>
        <v>213.13</v>
      </c>
      <c r="F2102" s="6">
        <f t="shared" ca="1" si="164"/>
        <v>-3.0871415875391994E-3</v>
      </c>
      <c r="G2102" vm="2266">
        <f t="shared" ca="1" si="160"/>
        <v>45414</v>
      </c>
      <c r="H2102" s="28">
        <f t="shared" ca="1" si="161"/>
        <v>0.15755642096373104</v>
      </c>
      <c r="I2102" s="28">
        <f t="shared" ca="1" si="162"/>
        <v>0.1830270504215398</v>
      </c>
    </row>
    <row r="2103" spans="1:9" x14ac:dyDescent="0.25">
      <c r="A2103" vm="2268">
        <f ca="1"/>
        <v>45415</v>
      </c>
      <c r="B2103" vm="5938">
        <f ca="1"/>
        <v>33.44</v>
      </c>
      <c r="C2103" s="6">
        <f t="shared" ca="1" si="163"/>
        <v>-4.1691483025610987E-3</v>
      </c>
      <c r="D2103" vm="2268">
        <f ca="1"/>
        <v>45415</v>
      </c>
      <c r="E2103" vm="7065">
        <f ca="1"/>
        <v>212.96</v>
      </c>
      <c r="F2103" s="6">
        <f t="shared" ca="1" si="164"/>
        <v>-7.9763524609388625E-4</v>
      </c>
      <c r="G2103" vm="2268">
        <f t="shared" ca="1" si="160"/>
        <v>45415</v>
      </c>
      <c r="H2103" s="28">
        <f t="shared" ca="1" si="161"/>
        <v>0.15702479338842973</v>
      </c>
      <c r="I2103" s="28">
        <f t="shared" ca="1" si="162"/>
        <v>0.1830270504215398</v>
      </c>
    </row>
    <row r="2104" spans="1:9" x14ac:dyDescent="0.25">
      <c r="A2104" vm="2270">
        <f ca="1"/>
        <v>45418</v>
      </c>
      <c r="B2104" vm="5937">
        <f ca="1"/>
        <v>34.21</v>
      </c>
      <c r="C2104" s="6">
        <f t="shared" ca="1" si="163"/>
        <v>2.3026315789473673E-2</v>
      </c>
      <c r="D2104" vm="2270">
        <f ca="1"/>
        <v>45418</v>
      </c>
      <c r="E2104" vm="7066">
        <f ca="1"/>
        <v>215.2</v>
      </c>
      <c r="F2104" s="6">
        <f t="shared" ca="1" si="164"/>
        <v>1.0518407212622094E-2</v>
      </c>
      <c r="G2104" vm="2270">
        <f t="shared" ca="1" si="160"/>
        <v>45418</v>
      </c>
      <c r="H2104" s="28">
        <f t="shared" ca="1" si="161"/>
        <v>0.15896840148698885</v>
      </c>
      <c r="I2104" s="28">
        <f t="shared" ca="1" si="162"/>
        <v>0.1830270504215398</v>
      </c>
    </row>
    <row r="2105" spans="1:9" x14ac:dyDescent="0.25">
      <c r="A2105" vm="2272">
        <f ca="1"/>
        <v>45419</v>
      </c>
      <c r="B2105" vm="7067">
        <f ca="1"/>
        <v>34.17</v>
      </c>
      <c r="C2105" s="6">
        <f t="shared" ca="1" si="163"/>
        <v>-1.1692487576732136E-3</v>
      </c>
      <c r="D2105" vm="2272">
        <f ca="1"/>
        <v>45419</v>
      </c>
      <c r="E2105" vm="7068">
        <f ca="1"/>
        <v>214.21</v>
      </c>
      <c r="F2105" s="6">
        <f t="shared" ca="1" si="164"/>
        <v>-4.6003717472118399E-3</v>
      </c>
      <c r="G2105" vm="2272">
        <f t="shared" ca="1" si="160"/>
        <v>45419</v>
      </c>
      <c r="H2105" s="28">
        <f t="shared" ca="1" si="161"/>
        <v>0.159516362448065</v>
      </c>
      <c r="I2105" s="28">
        <f t="shared" ca="1" si="162"/>
        <v>0.1830270504215398</v>
      </c>
    </row>
    <row r="2106" spans="1:9" x14ac:dyDescent="0.25">
      <c r="A2106" vm="2274">
        <f ca="1"/>
        <v>45420</v>
      </c>
      <c r="B2106" vm="7069">
        <f ca="1"/>
        <v>34.159999999999997</v>
      </c>
      <c r="C2106" s="6">
        <f t="shared" ca="1" si="163"/>
        <v>-2.926543751831101E-4</v>
      </c>
      <c r="D2106" vm="2274">
        <f ca="1"/>
        <v>45420</v>
      </c>
      <c r="E2106" vm="7070">
        <f ca="1"/>
        <v>213.58</v>
      </c>
      <c r="F2106" s="6">
        <f t="shared" ca="1" si="164"/>
        <v>-2.9410391671723657E-3</v>
      </c>
      <c r="G2106" vm="2274">
        <f t="shared" ca="1" si="160"/>
        <v>45420</v>
      </c>
      <c r="H2106" s="28">
        <f t="shared" ca="1" si="161"/>
        <v>0.15994006929487778</v>
      </c>
      <c r="I2106" s="28">
        <f t="shared" ca="1" si="162"/>
        <v>0.1830270504215398</v>
      </c>
    </row>
    <row r="2107" spans="1:9" x14ac:dyDescent="0.25">
      <c r="A2107" vm="2276">
        <f ca="1"/>
        <v>45421</v>
      </c>
      <c r="B2107" vm="6740">
        <f ca="1"/>
        <v>35.36</v>
      </c>
      <c r="C2107" s="6">
        <f t="shared" ca="1" si="163"/>
        <v>3.5128805620608938E-2</v>
      </c>
      <c r="D2107" vm="2276">
        <f ca="1"/>
        <v>45421</v>
      </c>
      <c r="E2107" vm="7071">
        <f ca="1"/>
        <v>216.95</v>
      </c>
      <c r="F2107" s="6">
        <f t="shared" ca="1" si="164"/>
        <v>1.5778630957954842E-2</v>
      </c>
      <c r="G2107" vm="2276">
        <f t="shared" ca="1" si="160"/>
        <v>45421</v>
      </c>
      <c r="H2107" s="28">
        <f t="shared" ca="1" si="161"/>
        <v>0.16298686333256512</v>
      </c>
      <c r="I2107" s="28">
        <f t="shared" ca="1" si="162"/>
        <v>0.1830270504215398</v>
      </c>
    </row>
    <row r="2108" spans="1:9" x14ac:dyDescent="0.25">
      <c r="A2108" vm="2278">
        <f ca="1"/>
        <v>45422</v>
      </c>
      <c r="B2108" vm="6742">
        <f ca="1"/>
        <v>35.25</v>
      </c>
      <c r="C2108" s="6">
        <f t="shared" ca="1" si="163"/>
        <v>-3.1108597285067763E-3</v>
      </c>
      <c r="D2108" vm="2278">
        <f ca="1"/>
        <v>45422</v>
      </c>
      <c r="E2108" vm="7072">
        <f ca="1"/>
        <v>218.71</v>
      </c>
      <c r="F2108" s="6">
        <f t="shared" ca="1" si="164"/>
        <v>8.1124683106708062E-3</v>
      </c>
      <c r="G2108" vm="2278">
        <f t="shared" ca="1" si="160"/>
        <v>45422</v>
      </c>
      <c r="H2108" s="28">
        <f t="shared" ca="1" si="161"/>
        <v>0.1611723286543825</v>
      </c>
      <c r="I2108" s="28">
        <f t="shared" ca="1" si="162"/>
        <v>0.1830270504215398</v>
      </c>
    </row>
    <row r="2109" spans="1:9" x14ac:dyDescent="0.25">
      <c r="A2109" vm="2280">
        <f ca="1"/>
        <v>45425</v>
      </c>
      <c r="B2109" vm="7073">
        <f ca="1"/>
        <v>34.950000000000003</v>
      </c>
      <c r="C2109" s="6">
        <f t="shared" ca="1" si="163"/>
        <v>-8.5106382978722417E-3</v>
      </c>
      <c r="D2109" vm="2280">
        <f ca="1"/>
        <v>45425</v>
      </c>
      <c r="E2109" vm="7074">
        <f ca="1"/>
        <v>216.26</v>
      </c>
      <c r="F2109" s="6">
        <f t="shared" ca="1" si="164"/>
        <v>-1.1202048374559959E-2</v>
      </c>
      <c r="G2109" vm="2280">
        <f t="shared" ca="1" si="160"/>
        <v>45425</v>
      </c>
      <c r="H2109" s="28">
        <f t="shared" ca="1" si="161"/>
        <v>0.16161102376768707</v>
      </c>
      <c r="I2109" s="28">
        <f t="shared" ca="1" si="162"/>
        <v>0.1830270504215398</v>
      </c>
    </row>
    <row r="2110" spans="1:9" x14ac:dyDescent="0.25">
      <c r="A2110" vm="2282">
        <f ca="1"/>
        <v>45426</v>
      </c>
      <c r="B2110" vm="5854">
        <f ca="1"/>
        <v>35.4</v>
      </c>
      <c r="C2110" s="6">
        <f t="shared" ca="1" si="163"/>
        <v>1.2875536480686511E-2</v>
      </c>
      <c r="D2110" vm="2282">
        <f ca="1"/>
        <v>45426</v>
      </c>
      <c r="E2110" vm="7075">
        <f ca="1"/>
        <v>218.09</v>
      </c>
      <c r="F2110" s="6">
        <f t="shared" ca="1" si="164"/>
        <v>8.4620364376213342E-3</v>
      </c>
      <c r="G2110" vm="2282">
        <f t="shared" ca="1" si="160"/>
        <v>45426</v>
      </c>
      <c r="H2110" s="28">
        <f t="shared" ca="1" si="161"/>
        <v>0.16231830895501856</v>
      </c>
      <c r="I2110" s="28">
        <f t="shared" ca="1" si="162"/>
        <v>0.1830270504215398</v>
      </c>
    </row>
    <row r="2111" spans="1:9" x14ac:dyDescent="0.25">
      <c r="A2111" vm="2284">
        <f ca="1"/>
        <v>45427</v>
      </c>
      <c r="B2111" vm="7076">
        <f ca="1"/>
        <v>35.909999999999997</v>
      </c>
      <c r="C2111" s="6">
        <f t="shared" ca="1" si="163"/>
        <v>1.4406779661017E-2</v>
      </c>
      <c r="D2111" vm="2284">
        <f ca="1"/>
        <v>45427</v>
      </c>
      <c r="E2111" vm="7077">
        <f ca="1"/>
        <v>220.89</v>
      </c>
      <c r="F2111" s="6">
        <f t="shared" ca="1" si="164"/>
        <v>1.2838736301526765E-2</v>
      </c>
      <c r="G2111" vm="2284">
        <f t="shared" ca="1" si="160"/>
        <v>45427</v>
      </c>
      <c r="H2111" s="28">
        <f t="shared" ca="1" si="161"/>
        <v>0.16256960478066004</v>
      </c>
      <c r="I2111" s="28">
        <f t="shared" ca="1" si="162"/>
        <v>0.1830270504215398</v>
      </c>
    </row>
    <row r="2112" spans="1:9" x14ac:dyDescent="0.25">
      <c r="A2112" vm="2286">
        <f ca="1"/>
        <v>45428</v>
      </c>
      <c r="B2112" vm="5589">
        <f ca="1"/>
        <v>35.659999999999997</v>
      </c>
      <c r="C2112" s="6">
        <f t="shared" ca="1" si="163"/>
        <v>-6.9618490671122801E-3</v>
      </c>
      <c r="D2112" vm="2286">
        <f ca="1"/>
        <v>45428</v>
      </c>
      <c r="E2112" vm="7078">
        <f ca="1"/>
        <v>220.03</v>
      </c>
      <c r="F2112" s="6">
        <f t="shared" ca="1" si="164"/>
        <v>-3.893340576757609E-3</v>
      </c>
      <c r="G2112" vm="2286">
        <f t="shared" ca="1" si="160"/>
        <v>45428</v>
      </c>
      <c r="H2112" s="28">
        <f t="shared" ca="1" si="161"/>
        <v>0.16206880879880015</v>
      </c>
      <c r="I2112" s="28">
        <f t="shared" ca="1" si="162"/>
        <v>0.1830270504215398</v>
      </c>
    </row>
    <row r="2113" spans="1:9" x14ac:dyDescent="0.25">
      <c r="A2113" vm="2288">
        <f ca="1"/>
        <v>45429</v>
      </c>
      <c r="B2113" vm="7079">
        <f ca="1"/>
        <v>36.869999999999997</v>
      </c>
      <c r="C2113" s="6">
        <f t="shared" ca="1" si="163"/>
        <v>3.3931575995513219E-2</v>
      </c>
      <c r="D2113" vm="2288">
        <f ca="1"/>
        <v>45429</v>
      </c>
      <c r="E2113" vm="7080">
        <f ca="1"/>
        <v>223.66</v>
      </c>
      <c r="F2113" s="6">
        <f t="shared" ca="1" si="164"/>
        <v>1.6497750306776249E-2</v>
      </c>
      <c r="G2113" vm="2288">
        <f t="shared" ca="1" si="160"/>
        <v>45429</v>
      </c>
      <c r="H2113" s="28">
        <f t="shared" ca="1" si="161"/>
        <v>0.16484843065367075</v>
      </c>
      <c r="I2113" s="28">
        <f t="shared" ca="1" si="162"/>
        <v>0.1830270504215398</v>
      </c>
    </row>
    <row r="2114" spans="1:9" x14ac:dyDescent="0.25">
      <c r="A2114" vm="2290">
        <f ca="1"/>
        <v>45432</v>
      </c>
      <c r="B2114" vm="7081">
        <f ca="1"/>
        <v>37.24</v>
      </c>
      <c r="C2114" s="6">
        <f t="shared" ca="1" si="163"/>
        <v>1.0035259018172038E-2</v>
      </c>
      <c r="D2114" vm="2290">
        <f ca="1"/>
        <v>45432</v>
      </c>
      <c r="E2114" vm="7082">
        <f ca="1"/>
        <v>224.56</v>
      </c>
      <c r="F2114" s="6">
        <f t="shared" ca="1" si="164"/>
        <v>4.0239649467943561E-3</v>
      </c>
      <c r="G2114" vm="2290">
        <f t="shared" ca="1" si="160"/>
        <v>45432</v>
      </c>
      <c r="H2114" s="28">
        <f t="shared" ca="1" si="161"/>
        <v>0.16583541147132169</v>
      </c>
      <c r="I2114" s="28">
        <f t="shared" ca="1" si="162"/>
        <v>0.1830270504215398</v>
      </c>
    </row>
    <row r="2115" spans="1:9" x14ac:dyDescent="0.25">
      <c r="A2115" vm="2292">
        <f ca="1"/>
        <v>45433</v>
      </c>
      <c r="B2115" vm="6025">
        <f ca="1"/>
        <v>36.93</v>
      </c>
      <c r="C2115" s="6">
        <f t="shared" ca="1" si="163"/>
        <v>-8.3243823845328135E-3</v>
      </c>
      <c r="D2115" vm="2292">
        <f ca="1"/>
        <v>45433</v>
      </c>
      <c r="E2115" vm="7083">
        <f ca="1"/>
        <v>224.23</v>
      </c>
      <c r="F2115" s="6">
        <f t="shared" ca="1" si="164"/>
        <v>-1.4695404346277696E-3</v>
      </c>
      <c r="G2115" vm="2292">
        <f t="shared" ca="1" si="160"/>
        <v>45433</v>
      </c>
      <c r="H2115" s="28">
        <f t="shared" ca="1" si="161"/>
        <v>0.16469696293983857</v>
      </c>
      <c r="I2115" s="28">
        <f t="shared" ca="1" si="162"/>
        <v>0.1830270504215398</v>
      </c>
    </row>
    <row r="2116" spans="1:9" x14ac:dyDescent="0.25">
      <c r="A2116" vm="2294">
        <f ca="1"/>
        <v>45434</v>
      </c>
      <c r="B2116" vm="6008">
        <f ca="1"/>
        <v>35.450000000000003</v>
      </c>
      <c r="C2116" s="6">
        <f t="shared" ca="1" si="163"/>
        <v>-4.0075819117248779E-2</v>
      </c>
      <c r="D2116" vm="2294">
        <f ca="1"/>
        <v>45434</v>
      </c>
      <c r="E2116" vm="7084">
        <f ca="1"/>
        <v>220.11</v>
      </c>
      <c r="F2116" s="6">
        <f t="shared" ca="1" si="164"/>
        <v>-1.8373990991392697E-2</v>
      </c>
      <c r="G2116" vm="2294">
        <f t="shared" ca="1" si="160"/>
        <v>45434</v>
      </c>
      <c r="H2116" s="28">
        <f t="shared" ca="1" si="161"/>
        <v>0.16105583571850438</v>
      </c>
      <c r="I2116" s="28">
        <f t="shared" ca="1" si="162"/>
        <v>0.1830270504215398</v>
      </c>
    </row>
    <row r="2117" spans="1:9" x14ac:dyDescent="0.25">
      <c r="A2117" vm="2296">
        <f ca="1"/>
        <v>45435</v>
      </c>
      <c r="B2117" vm="7085">
        <f ca="1"/>
        <v>34.75</v>
      </c>
      <c r="C2117" s="6">
        <f t="shared" ca="1" si="163"/>
        <v>-1.9746121297602337E-2</v>
      </c>
      <c r="D2117" vm="2296">
        <f ca="1"/>
        <v>45435</v>
      </c>
      <c r="E2117" vm="7086">
        <f ca="1"/>
        <v>215.72</v>
      </c>
      <c r="F2117" s="6">
        <f t="shared" ca="1" si="164"/>
        <v>-1.9944573167961499E-2</v>
      </c>
      <c r="G2117" vm="2296">
        <f t="shared" ca="1" si="160"/>
        <v>45435</v>
      </c>
      <c r="H2117" s="28">
        <f t="shared" ca="1" si="161"/>
        <v>0.16108844798813277</v>
      </c>
      <c r="I2117" s="28">
        <f t="shared" ca="1" si="162"/>
        <v>0.1830270504215398</v>
      </c>
    </row>
    <row r="2118" spans="1:9" x14ac:dyDescent="0.25">
      <c r="A2118" vm="2298">
        <f ca="1"/>
        <v>45436</v>
      </c>
      <c r="B2118" vm="7087">
        <f ca="1"/>
        <v>35.26</v>
      </c>
      <c r="C2118" s="6">
        <f t="shared" ca="1" si="163"/>
        <v>1.467625899280578E-2</v>
      </c>
      <c r="D2118" vm="2298">
        <f ca="1"/>
        <v>45436</v>
      </c>
      <c r="E2118" vm="7058">
        <f ca="1"/>
        <v>215.92</v>
      </c>
      <c r="F2118" s="6">
        <f t="shared" ca="1" si="164"/>
        <v>9.2712775820502635E-4</v>
      </c>
      <c r="G2118" vm="2298">
        <f t="shared" ref="G2118:G2181" ca="1" si="165">D2118</f>
        <v>45436</v>
      </c>
      <c r="H2118" s="28">
        <f t="shared" ref="H2118:H2181" ca="1" si="166">B2118/E2118</f>
        <v>0.16330122267506483</v>
      </c>
      <c r="I2118" s="28">
        <f t="shared" ref="I2118:I2181" ca="1" si="167">AVERAGE(H$5:H$2457)</f>
        <v>0.1830270504215398</v>
      </c>
    </row>
    <row r="2119" spans="1:9" x14ac:dyDescent="0.25">
      <c r="A2119" vm="2300">
        <f ca="1"/>
        <v>45440</v>
      </c>
      <c r="B2119" vm="7088">
        <f ca="1"/>
        <v>36.1</v>
      </c>
      <c r="C2119" s="6">
        <f t="shared" ref="C2119:C2182" ca="1" si="168">B2119/B2118-1</f>
        <v>2.382302892796373E-2</v>
      </c>
      <c r="D2119" vm="2300">
        <f ca="1"/>
        <v>45440</v>
      </c>
      <c r="E2119" vm="7089">
        <f ca="1"/>
        <v>218.19</v>
      </c>
      <c r="F2119" s="6">
        <f t="shared" ref="F2119:F2182" ca="1" si="169">E2119/E2118-1</f>
        <v>1.0513153019636956E-2</v>
      </c>
      <c r="G2119" vm="2300">
        <f t="shared" ca="1" si="165"/>
        <v>45440</v>
      </c>
      <c r="H2119" s="28">
        <f t="shared" ca="1" si="166"/>
        <v>0.16545212887850039</v>
      </c>
      <c r="I2119" s="28">
        <f t="shared" ca="1" si="167"/>
        <v>0.1830270504215398</v>
      </c>
    </row>
    <row r="2120" spans="1:9" x14ac:dyDescent="0.25">
      <c r="A2120" vm="2302">
        <f ca="1"/>
        <v>45441</v>
      </c>
      <c r="B2120" vm="5635">
        <f ca="1"/>
        <v>35.19</v>
      </c>
      <c r="C2120" s="6">
        <f t="shared" ca="1" si="168"/>
        <v>-2.5207756232687117E-2</v>
      </c>
      <c r="D2120" vm="2302">
        <f ca="1"/>
        <v>45441</v>
      </c>
      <c r="E2120" vm="7090">
        <f ca="1"/>
        <v>216.16</v>
      </c>
      <c r="F2120" s="6">
        <f t="shared" ca="1" si="169"/>
        <v>-9.3038177735002003E-3</v>
      </c>
      <c r="G2120" vm="2302">
        <f t="shared" ca="1" si="165"/>
        <v>45441</v>
      </c>
      <c r="H2120" s="28">
        <f t="shared" ca="1" si="166"/>
        <v>0.1627960769800148</v>
      </c>
      <c r="I2120" s="28">
        <f t="shared" ca="1" si="167"/>
        <v>0.1830270504215398</v>
      </c>
    </row>
    <row r="2121" spans="1:9" x14ac:dyDescent="0.25">
      <c r="A2121" vm="2304">
        <f ca="1"/>
        <v>45442</v>
      </c>
      <c r="B2121" vm="5637">
        <f ca="1"/>
        <v>35.56</v>
      </c>
      <c r="C2121" s="6">
        <f t="shared" ca="1" si="168"/>
        <v>1.0514350667803374E-2</v>
      </c>
      <c r="D2121" vm="2304">
        <f ca="1"/>
        <v>45442</v>
      </c>
      <c r="E2121" vm="7091">
        <f ca="1"/>
        <v>216.57</v>
      </c>
      <c r="F2121" s="6">
        <f t="shared" ca="1" si="169"/>
        <v>1.8967431532197487E-3</v>
      </c>
      <c r="G2121" vm="2304">
        <f t="shared" ca="1" si="165"/>
        <v>45442</v>
      </c>
      <c r="H2121" s="28">
        <f t="shared" ca="1" si="166"/>
        <v>0.16419633374890338</v>
      </c>
      <c r="I2121" s="28">
        <f t="shared" ca="1" si="167"/>
        <v>0.1830270504215398</v>
      </c>
    </row>
    <row r="2122" spans="1:9" x14ac:dyDescent="0.25">
      <c r="A2122" vm="2306">
        <f ca="1"/>
        <v>45443</v>
      </c>
      <c r="B2122" vm="6006">
        <f ca="1"/>
        <v>35.299999999999997</v>
      </c>
      <c r="C2122" s="6">
        <f t="shared" ca="1" si="168"/>
        <v>-7.311586051743646E-3</v>
      </c>
      <c r="D2122" vm="2306">
        <f ca="1"/>
        <v>45443</v>
      </c>
      <c r="E2122" vm="7092">
        <f ca="1"/>
        <v>215.3</v>
      </c>
      <c r="F2122" s="6">
        <f t="shared" ca="1" si="169"/>
        <v>-5.8641547767465108E-3</v>
      </c>
      <c r="G2122" vm="2306">
        <f t="shared" ca="1" si="165"/>
        <v>45443</v>
      </c>
      <c r="H2122" s="28">
        <f t="shared" ca="1" si="166"/>
        <v>0.16395726892707849</v>
      </c>
      <c r="I2122" s="28">
        <f t="shared" ca="1" si="167"/>
        <v>0.1830270504215398</v>
      </c>
    </row>
    <row r="2123" spans="1:9" x14ac:dyDescent="0.25">
      <c r="A2123" vm="2308">
        <f ca="1"/>
        <v>45446</v>
      </c>
      <c r="B2123" vm="5846">
        <f ca="1"/>
        <v>35.51</v>
      </c>
      <c r="C2123" s="6">
        <f t="shared" ca="1" si="168"/>
        <v>5.9490084985835967E-3</v>
      </c>
      <c r="D2123" vm="2308">
        <f ca="1"/>
        <v>45446</v>
      </c>
      <c r="E2123" vm="7093">
        <f ca="1"/>
        <v>217.22</v>
      </c>
      <c r="F2123" s="6">
        <f t="shared" ca="1" si="169"/>
        <v>8.9177891314444757E-3</v>
      </c>
      <c r="G2123" vm="2308">
        <f t="shared" ca="1" si="165"/>
        <v>45446</v>
      </c>
      <c r="H2123" s="28">
        <f t="shared" ca="1" si="166"/>
        <v>0.16347481815670747</v>
      </c>
      <c r="I2123" s="28">
        <f t="shared" ca="1" si="167"/>
        <v>0.1830270504215398</v>
      </c>
    </row>
    <row r="2124" spans="1:9" x14ac:dyDescent="0.25">
      <c r="A2124" vm="2310">
        <f ca="1"/>
        <v>45447</v>
      </c>
      <c r="B2124" vm="7040">
        <f ca="1"/>
        <v>34.18</v>
      </c>
      <c r="C2124" s="6">
        <f t="shared" ca="1" si="168"/>
        <v>-3.7454238242748517E-2</v>
      </c>
      <c r="D2124" vm="2310">
        <f ca="1"/>
        <v>45447</v>
      </c>
      <c r="E2124" vm="7094">
        <f ca="1"/>
        <v>215.27</v>
      </c>
      <c r="F2124" s="6">
        <f t="shared" ca="1" si="169"/>
        <v>-8.9770739342601713E-3</v>
      </c>
      <c r="G2124" vm="2310">
        <f t="shared" ca="1" si="165"/>
        <v>45447</v>
      </c>
      <c r="H2124" s="28">
        <f t="shared" ca="1" si="166"/>
        <v>0.15877734937520321</v>
      </c>
      <c r="I2124" s="28">
        <f t="shared" ca="1" si="167"/>
        <v>0.1830270504215398</v>
      </c>
    </row>
    <row r="2125" spans="1:9" x14ac:dyDescent="0.25">
      <c r="A2125" vm="2312">
        <f ca="1"/>
        <v>45448</v>
      </c>
      <c r="B2125" vm="5565">
        <f ca="1"/>
        <v>34.79</v>
      </c>
      <c r="C2125" s="6">
        <f t="shared" ca="1" si="168"/>
        <v>1.7846693973083694E-2</v>
      </c>
      <c r="D2125" vm="2312">
        <f ca="1"/>
        <v>45448</v>
      </c>
      <c r="E2125" vm="7095">
        <f ca="1"/>
        <v>217.82</v>
      </c>
      <c r="F2125" s="6">
        <f t="shared" ca="1" si="169"/>
        <v>1.1845589259998901E-2</v>
      </c>
      <c r="G2125" vm="2312">
        <f t="shared" ca="1" si="165"/>
        <v>45448</v>
      </c>
      <c r="H2125" s="28">
        <f t="shared" ca="1" si="166"/>
        <v>0.15971903406482416</v>
      </c>
      <c r="I2125" s="28">
        <f t="shared" ca="1" si="167"/>
        <v>0.1830270504215398</v>
      </c>
    </row>
    <row r="2126" spans="1:9" x14ac:dyDescent="0.25">
      <c r="A2126" vm="2314">
        <f ca="1"/>
        <v>45449</v>
      </c>
      <c r="B2126" vm="7096">
        <f ca="1"/>
        <v>36.01</v>
      </c>
      <c r="C2126" s="6">
        <f t="shared" ca="1" si="168"/>
        <v>3.5067548146018979E-2</v>
      </c>
      <c r="D2126" vm="2314">
        <f ca="1"/>
        <v>45449</v>
      </c>
      <c r="E2126" vm="7097">
        <f ca="1"/>
        <v>219.43</v>
      </c>
      <c r="F2126" s="6">
        <f t="shared" ca="1" si="169"/>
        <v>7.3914241116519452E-3</v>
      </c>
      <c r="G2126" vm="2314">
        <f t="shared" ca="1" si="165"/>
        <v>45449</v>
      </c>
      <c r="H2126" s="28">
        <f t="shared" ca="1" si="166"/>
        <v>0.16410700451168936</v>
      </c>
      <c r="I2126" s="28">
        <f t="shared" ca="1" si="167"/>
        <v>0.1830270504215398</v>
      </c>
    </row>
    <row r="2127" spans="1:9" x14ac:dyDescent="0.25">
      <c r="A2127" vm="2316">
        <f ca="1"/>
        <v>45450</v>
      </c>
      <c r="B2127" vm="7098">
        <f ca="1"/>
        <v>33.54</v>
      </c>
      <c r="C2127" s="6">
        <f t="shared" ca="1" si="168"/>
        <v>-6.8592057761732828E-2</v>
      </c>
      <c r="D2127" vm="2316">
        <f ca="1"/>
        <v>45450</v>
      </c>
      <c r="E2127" vm="7099">
        <f ca="1"/>
        <v>211.6</v>
      </c>
      <c r="F2127" s="6">
        <f t="shared" ca="1" si="169"/>
        <v>-3.5683361436449013E-2</v>
      </c>
      <c r="G2127" vm="2316">
        <f t="shared" ca="1" si="165"/>
        <v>45450</v>
      </c>
      <c r="H2127" s="28">
        <f t="shared" ca="1" si="166"/>
        <v>0.15850661625708884</v>
      </c>
      <c r="I2127" s="28">
        <f t="shared" ca="1" si="167"/>
        <v>0.1830270504215398</v>
      </c>
    </row>
    <row r="2128" spans="1:9" x14ac:dyDescent="0.25">
      <c r="A2128" vm="2318">
        <f ca="1"/>
        <v>45453</v>
      </c>
      <c r="B2128" vm="5558">
        <f ca="1"/>
        <v>34.03</v>
      </c>
      <c r="C2128" s="6">
        <f t="shared" ca="1" si="168"/>
        <v>1.4609421586165849E-2</v>
      </c>
      <c r="D2128" vm="2318">
        <f ca="1"/>
        <v>45453</v>
      </c>
      <c r="E2128" vm="7100">
        <f ca="1"/>
        <v>213.54</v>
      </c>
      <c r="F2128" s="6">
        <f t="shared" ca="1" si="169"/>
        <v>9.1682419659735448E-3</v>
      </c>
      <c r="G2128" vm="2318">
        <f t="shared" ca="1" si="165"/>
        <v>45453</v>
      </c>
      <c r="H2128" s="28">
        <f t="shared" ca="1" si="166"/>
        <v>0.15936124379507352</v>
      </c>
      <c r="I2128" s="28">
        <f t="shared" ca="1" si="167"/>
        <v>0.1830270504215398</v>
      </c>
    </row>
    <row r="2129" spans="1:9" x14ac:dyDescent="0.25">
      <c r="A2129" vm="2320">
        <f ca="1"/>
        <v>45454</v>
      </c>
      <c r="B2129" vm="7051">
        <f ca="1"/>
        <v>33.75</v>
      </c>
      <c r="C2129" s="6">
        <f t="shared" ca="1" si="168"/>
        <v>-8.2280340875697799E-3</v>
      </c>
      <c r="D2129" vm="2320">
        <f ca="1"/>
        <v>45454</v>
      </c>
      <c r="E2129" vm="7101">
        <f ca="1"/>
        <v>214.15</v>
      </c>
      <c r="F2129" s="6">
        <f t="shared" ca="1" si="169"/>
        <v>2.8566076613281144E-3</v>
      </c>
      <c r="G2129" vm="2320">
        <f t="shared" ca="1" si="165"/>
        <v>45454</v>
      </c>
      <c r="H2129" s="28">
        <f t="shared" ca="1" si="166"/>
        <v>0.15759981321503619</v>
      </c>
      <c r="I2129" s="28">
        <f t="shared" ca="1" si="167"/>
        <v>0.1830270504215398</v>
      </c>
    </row>
    <row r="2130" spans="1:9" x14ac:dyDescent="0.25">
      <c r="A2130" vm="2322">
        <f ca="1"/>
        <v>45455</v>
      </c>
      <c r="B2130" vm="5596">
        <f ca="1"/>
        <v>34</v>
      </c>
      <c r="C2130" s="6">
        <f t="shared" ca="1" si="168"/>
        <v>7.4074074074073071E-3</v>
      </c>
      <c r="D2130" vm="2322">
        <f ca="1"/>
        <v>45455</v>
      </c>
      <c r="E2130" vm="7102">
        <f ca="1"/>
        <v>214.72</v>
      </c>
      <c r="F2130" s="6">
        <f t="shared" ca="1" si="169"/>
        <v>2.6616857342982581E-3</v>
      </c>
      <c r="G2130" vm="2322">
        <f t="shared" ca="1" si="165"/>
        <v>45455</v>
      </c>
      <c r="H2130" s="28">
        <f t="shared" ca="1" si="166"/>
        <v>0.1583457526080477</v>
      </c>
      <c r="I2130" s="28">
        <f t="shared" ca="1" si="167"/>
        <v>0.1830270504215398</v>
      </c>
    </row>
    <row r="2131" spans="1:9" x14ac:dyDescent="0.25">
      <c r="A2131" vm="2324">
        <f ca="1"/>
        <v>45456</v>
      </c>
      <c r="B2131" vm="6104">
        <f ca="1"/>
        <v>33.15</v>
      </c>
      <c r="C2131" s="6">
        <f t="shared" ca="1" si="168"/>
        <v>-2.5000000000000022E-2</v>
      </c>
      <c r="D2131" vm="2324">
        <f ca="1"/>
        <v>45456</v>
      </c>
      <c r="E2131" vm="7103">
        <f ca="1"/>
        <v>212.97</v>
      </c>
      <c r="F2131" s="6">
        <f t="shared" ca="1" si="169"/>
        <v>-8.1501490312966274E-3</v>
      </c>
      <c r="G2131" vm="2324">
        <f t="shared" ca="1" si="165"/>
        <v>45456</v>
      </c>
      <c r="H2131" s="28">
        <f t="shared" ca="1" si="166"/>
        <v>0.15565572615861389</v>
      </c>
      <c r="I2131" s="28">
        <f t="shared" ca="1" si="167"/>
        <v>0.1830270504215398</v>
      </c>
    </row>
    <row r="2132" spans="1:9" x14ac:dyDescent="0.25">
      <c r="A2132" vm="2326">
        <f ca="1"/>
        <v>45457</v>
      </c>
      <c r="B2132" vm="6102">
        <f ca="1"/>
        <v>33.409999999999997</v>
      </c>
      <c r="C2132" s="6">
        <f t="shared" ca="1" si="168"/>
        <v>7.8431372549019329E-3</v>
      </c>
      <c r="D2132" vm="2326">
        <f ca="1"/>
        <v>45457</v>
      </c>
      <c r="E2132" vm="7104">
        <f ca="1"/>
        <v>215.73</v>
      </c>
      <c r="F2132" s="6">
        <f t="shared" ca="1" si="169"/>
        <v>1.2959571770671863E-2</v>
      </c>
      <c r="G2132" vm="2326">
        <f t="shared" ca="1" si="165"/>
        <v>45457</v>
      </c>
      <c r="H2132" s="28">
        <f t="shared" ca="1" si="166"/>
        <v>0.15486951281694711</v>
      </c>
      <c r="I2132" s="28">
        <f t="shared" ca="1" si="167"/>
        <v>0.1830270504215398</v>
      </c>
    </row>
    <row r="2133" spans="1:9" x14ac:dyDescent="0.25">
      <c r="A2133" vm="2328">
        <f ca="1"/>
        <v>45460</v>
      </c>
      <c r="B2133" vm="7105">
        <f ca="1"/>
        <v>33.200000000000003</v>
      </c>
      <c r="C2133" s="6">
        <f t="shared" ca="1" si="168"/>
        <v>-6.2855432505236619E-3</v>
      </c>
      <c r="D2133" vm="2328">
        <f ca="1"/>
        <v>45460</v>
      </c>
      <c r="E2133" vm="7106">
        <f ca="1"/>
        <v>214.61</v>
      </c>
      <c r="F2133" s="6">
        <f t="shared" ca="1" si="169"/>
        <v>-5.1916747786584505E-3</v>
      </c>
      <c r="G2133" vm="2328">
        <f t="shared" ca="1" si="165"/>
        <v>45460</v>
      </c>
      <c r="H2133" s="28">
        <f t="shared" ca="1" si="166"/>
        <v>0.15469922184427568</v>
      </c>
      <c r="I2133" s="28">
        <f t="shared" ca="1" si="167"/>
        <v>0.1830270504215398</v>
      </c>
    </row>
    <row r="2134" spans="1:9" x14ac:dyDescent="0.25">
      <c r="A2134" vm="2330">
        <f ca="1"/>
        <v>45461</v>
      </c>
      <c r="B2134" vm="5567">
        <f ca="1"/>
        <v>33.700000000000003</v>
      </c>
      <c r="C2134" s="6">
        <f t="shared" ca="1" si="168"/>
        <v>1.5060240963855387E-2</v>
      </c>
      <c r="D2134" vm="2330">
        <f ca="1"/>
        <v>45461</v>
      </c>
      <c r="E2134" vm="7107">
        <f ca="1"/>
        <v>215.47</v>
      </c>
      <c r="F2134" s="6">
        <f t="shared" ca="1" si="169"/>
        <v>4.0072689995804822E-3</v>
      </c>
      <c r="G2134" vm="2330">
        <f t="shared" ca="1" si="165"/>
        <v>45461</v>
      </c>
      <c r="H2134" s="28">
        <f t="shared" ca="1" si="166"/>
        <v>0.15640228338051701</v>
      </c>
      <c r="I2134" s="28">
        <f t="shared" ca="1" si="167"/>
        <v>0.1830270504215398</v>
      </c>
    </row>
    <row r="2135" spans="1:9" x14ac:dyDescent="0.25">
      <c r="A2135" vm="2332">
        <f ca="1"/>
        <v>45463</v>
      </c>
      <c r="B2135" vm="6071">
        <f ca="1"/>
        <v>34.549999999999997</v>
      </c>
      <c r="C2135" s="6">
        <f t="shared" ca="1" si="168"/>
        <v>2.5222551928783199E-2</v>
      </c>
      <c r="D2135" vm="2332">
        <f ca="1"/>
        <v>45463</v>
      </c>
      <c r="E2135" vm="7108">
        <f ca="1"/>
        <v>218.16</v>
      </c>
      <c r="F2135" s="6">
        <f t="shared" ca="1" si="169"/>
        <v>1.2484336566575438E-2</v>
      </c>
      <c r="G2135" vm="2332">
        <f t="shared" ca="1" si="165"/>
        <v>45463</v>
      </c>
      <c r="H2135" s="28">
        <f t="shared" ca="1" si="166"/>
        <v>0.15837000366703335</v>
      </c>
      <c r="I2135" s="28">
        <f t="shared" ca="1" si="167"/>
        <v>0.1830270504215398</v>
      </c>
    </row>
    <row r="2136" spans="1:9" x14ac:dyDescent="0.25">
      <c r="A2136" vm="2334">
        <f ca="1"/>
        <v>45464</v>
      </c>
      <c r="B2136" vm="5563">
        <f ca="1"/>
        <v>33.99</v>
      </c>
      <c r="C2136" s="6">
        <f t="shared" ca="1" si="168"/>
        <v>-1.6208393632416662E-2</v>
      </c>
      <c r="D2136" vm="2334">
        <f ca="1"/>
        <v>45464</v>
      </c>
      <c r="E2136" vm="7109">
        <f ca="1"/>
        <v>214.78</v>
      </c>
      <c r="F2136" s="6">
        <f t="shared" ca="1" si="169"/>
        <v>-1.5493215988265474E-2</v>
      </c>
      <c r="G2136" vm="2334">
        <f t="shared" ca="1" si="165"/>
        <v>45464</v>
      </c>
      <c r="H2136" s="28">
        <f t="shared" ca="1" si="166"/>
        <v>0.15825495856224975</v>
      </c>
      <c r="I2136" s="28">
        <f t="shared" ca="1" si="167"/>
        <v>0.1830270504215398</v>
      </c>
    </row>
    <row r="2137" spans="1:9" x14ac:dyDescent="0.25">
      <c r="A2137" vm="2336">
        <f ca="1"/>
        <v>45467</v>
      </c>
      <c r="B2137" vm="7110">
        <f ca="1"/>
        <v>34.25</v>
      </c>
      <c r="C2137" s="6">
        <f t="shared" ca="1" si="168"/>
        <v>7.6493086201823157E-3</v>
      </c>
      <c r="D2137" vm="2336">
        <f ca="1"/>
        <v>45467</v>
      </c>
      <c r="E2137" vm="7111">
        <f ca="1"/>
        <v>215.63</v>
      </c>
      <c r="F2137" s="6">
        <f t="shared" ca="1" si="169"/>
        <v>3.9575379458050008E-3</v>
      </c>
      <c r="G2137" vm="2336">
        <f t="shared" ca="1" si="165"/>
        <v>45467</v>
      </c>
      <c r="H2137" s="28">
        <f t="shared" ca="1" si="166"/>
        <v>0.15883689653573252</v>
      </c>
      <c r="I2137" s="28">
        <f t="shared" ca="1" si="167"/>
        <v>0.1830270504215398</v>
      </c>
    </row>
    <row r="2138" spans="1:9" x14ac:dyDescent="0.25">
      <c r="A2138" vm="2338">
        <f ca="1"/>
        <v>45468</v>
      </c>
      <c r="B2138" vm="5575">
        <f ca="1"/>
        <v>33.840000000000003</v>
      </c>
      <c r="C2138" s="6">
        <f t="shared" ca="1" si="168"/>
        <v>-1.1970802919707979E-2</v>
      </c>
      <c r="D2138" vm="2338">
        <f ca="1"/>
        <v>45468</v>
      </c>
      <c r="E2138" vm="7112">
        <f ca="1"/>
        <v>214.56</v>
      </c>
      <c r="F2138" s="6">
        <f t="shared" ca="1" si="169"/>
        <v>-4.9622037749849079E-3</v>
      </c>
      <c r="G2138" vm="2338">
        <f t="shared" ca="1" si="165"/>
        <v>45468</v>
      </c>
      <c r="H2138" s="28">
        <f t="shared" ca="1" si="166"/>
        <v>0.15771812080536915</v>
      </c>
      <c r="I2138" s="28">
        <f t="shared" ca="1" si="167"/>
        <v>0.1830270504215398</v>
      </c>
    </row>
    <row r="2139" spans="1:9" x14ac:dyDescent="0.25">
      <c r="A2139" vm="2340">
        <f ca="1"/>
        <v>45469</v>
      </c>
      <c r="B2139" vm="7113">
        <f ca="1"/>
        <v>33.82</v>
      </c>
      <c r="C2139" s="6">
        <f t="shared" ca="1" si="168"/>
        <v>-5.910165484634966E-4</v>
      </c>
      <c r="D2139" vm="2340">
        <f ca="1"/>
        <v>45469</v>
      </c>
      <c r="E2139" vm="7114">
        <f ca="1"/>
        <v>212.58</v>
      </c>
      <c r="F2139" s="6">
        <f t="shared" ca="1" si="169"/>
        <v>-9.2281879194630045E-3</v>
      </c>
      <c r="G2139" vm="2340">
        <f t="shared" ca="1" si="165"/>
        <v>45469</v>
      </c>
      <c r="H2139" s="28">
        <f t="shared" ca="1" si="166"/>
        <v>0.1590930473233606</v>
      </c>
      <c r="I2139" s="28">
        <f t="shared" ca="1" si="167"/>
        <v>0.1830270504215398</v>
      </c>
    </row>
    <row r="2140" spans="1:9" x14ac:dyDescent="0.25">
      <c r="A2140" vm="2342">
        <f ca="1"/>
        <v>45470</v>
      </c>
      <c r="B2140" vm="5838">
        <f ca="1"/>
        <v>34.229999999999997</v>
      </c>
      <c r="C2140" s="6">
        <f t="shared" ca="1" si="168"/>
        <v>1.2123004139562354E-2</v>
      </c>
      <c r="D2140" vm="2342">
        <f ca="1"/>
        <v>45470</v>
      </c>
      <c r="E2140" vm="7115">
        <f ca="1"/>
        <v>214.99</v>
      </c>
      <c r="F2140" s="6">
        <f t="shared" ca="1" si="169"/>
        <v>1.1336908457992179E-2</v>
      </c>
      <c r="G2140" vm="2342">
        <f t="shared" ca="1" si="165"/>
        <v>45470</v>
      </c>
      <c r="H2140" s="28">
        <f t="shared" ca="1" si="166"/>
        <v>0.159216707753849</v>
      </c>
      <c r="I2140" s="28">
        <f t="shared" ca="1" si="167"/>
        <v>0.1830270504215398</v>
      </c>
    </row>
    <row r="2141" spans="1:9" x14ac:dyDescent="0.25">
      <c r="A2141" vm="2344">
        <f ca="1"/>
        <v>45471</v>
      </c>
      <c r="B2141" vm="5552">
        <f ca="1"/>
        <v>33.93</v>
      </c>
      <c r="C2141" s="6">
        <f t="shared" ca="1" si="168"/>
        <v>-8.764241893076119E-3</v>
      </c>
      <c r="D2141" vm="2344">
        <f ca="1"/>
        <v>45471</v>
      </c>
      <c r="E2141" vm="7116">
        <f ca="1"/>
        <v>215.01</v>
      </c>
      <c r="F2141" s="6">
        <f t="shared" ca="1" si="169"/>
        <v>9.3027582678262277E-5</v>
      </c>
      <c r="G2141" vm="2344">
        <f t="shared" ca="1" si="165"/>
        <v>45471</v>
      </c>
      <c r="H2141" s="28">
        <f t="shared" ca="1" si="166"/>
        <v>0.15780661364587695</v>
      </c>
      <c r="I2141" s="28">
        <f t="shared" ca="1" si="167"/>
        <v>0.1830270504215398</v>
      </c>
    </row>
    <row r="2142" spans="1:9" x14ac:dyDescent="0.25">
      <c r="A2142" vm="2346">
        <f ca="1"/>
        <v>45474</v>
      </c>
      <c r="B2142" vm="5573">
        <f ca="1"/>
        <v>33.89</v>
      </c>
      <c r="C2142" s="6">
        <f t="shared" ca="1" si="168"/>
        <v>-1.1788977306218529E-3</v>
      </c>
      <c r="D2142" vm="2346">
        <f ca="1"/>
        <v>45474</v>
      </c>
      <c r="E2142" vm="7054">
        <f ca="1"/>
        <v>215.57</v>
      </c>
      <c r="F2142" s="6">
        <f t="shared" ca="1" si="169"/>
        <v>2.6045300218595635E-3</v>
      </c>
      <c r="G2142" vm="2346">
        <f t="shared" ca="1" si="165"/>
        <v>45474</v>
      </c>
      <c r="H2142" s="28">
        <f t="shared" ca="1" si="166"/>
        <v>0.15721111471911678</v>
      </c>
      <c r="I2142" s="28">
        <f t="shared" ca="1" si="167"/>
        <v>0.1830270504215398</v>
      </c>
    </row>
    <row r="2143" spans="1:9" x14ac:dyDescent="0.25">
      <c r="A2143" vm="2348">
        <f ca="1"/>
        <v>45475</v>
      </c>
      <c r="B2143" vm="7117">
        <f ca="1"/>
        <v>34.020000000000003</v>
      </c>
      <c r="C2143" s="6">
        <f t="shared" ca="1" si="168"/>
        <v>3.8359398052523197E-3</v>
      </c>
      <c r="D2143" vm="2348">
        <f ca="1"/>
        <v>45475</v>
      </c>
      <c r="E2143" vm="7118">
        <f ca="1"/>
        <v>215.56</v>
      </c>
      <c r="F2143" s="6">
        <f t="shared" ca="1" si="169"/>
        <v>-4.6388644059924822E-5</v>
      </c>
      <c r="G2143" vm="2348">
        <f t="shared" ca="1" si="165"/>
        <v>45475</v>
      </c>
      <c r="H2143" s="28">
        <f t="shared" ca="1" si="166"/>
        <v>0.1578214882167378</v>
      </c>
      <c r="I2143" s="28">
        <f t="shared" ca="1" si="167"/>
        <v>0.1830270504215398</v>
      </c>
    </row>
    <row r="2144" spans="1:9" x14ac:dyDescent="0.25">
      <c r="A2144" vm="2350">
        <f ca="1"/>
        <v>45476</v>
      </c>
      <c r="B2144" vm="5924">
        <f ca="1"/>
        <v>35.28</v>
      </c>
      <c r="C2144" s="6">
        <f t="shared" ca="1" si="168"/>
        <v>3.7037037037036979E-2</v>
      </c>
      <c r="D2144" vm="2350">
        <f ca="1"/>
        <v>45476</v>
      </c>
      <c r="E2144" vm="7119">
        <f ca="1"/>
        <v>217.99</v>
      </c>
      <c r="F2144" s="6">
        <f t="shared" ca="1" si="169"/>
        <v>1.1272963444052708E-2</v>
      </c>
      <c r="G2144" vm="2350">
        <f t="shared" ca="1" si="165"/>
        <v>45476</v>
      </c>
      <c r="H2144" s="28">
        <f t="shared" ca="1" si="166"/>
        <v>0.16184228634341025</v>
      </c>
      <c r="I2144" s="28">
        <f t="shared" ca="1" si="167"/>
        <v>0.1830270504215398</v>
      </c>
    </row>
    <row r="2145" spans="1:9" x14ac:dyDescent="0.25">
      <c r="A2145" vm="2352">
        <f ca="1"/>
        <v>45478</v>
      </c>
      <c r="B2145" vm="7120">
        <f ca="1"/>
        <v>36.270000000000003</v>
      </c>
      <c r="C2145" s="6">
        <f t="shared" ca="1" si="168"/>
        <v>2.8061224489795977E-2</v>
      </c>
      <c r="D2145" vm="2352">
        <f ca="1"/>
        <v>45478</v>
      </c>
      <c r="E2145" vm="7121">
        <f ca="1"/>
        <v>220.93</v>
      </c>
      <c r="F2145" s="6">
        <f t="shared" ca="1" si="169"/>
        <v>1.3486857195284196E-2</v>
      </c>
      <c r="G2145" vm="2352">
        <f t="shared" ca="1" si="165"/>
        <v>45478</v>
      </c>
      <c r="H2145" s="28">
        <f t="shared" ca="1" si="166"/>
        <v>0.16416964649436475</v>
      </c>
      <c r="I2145" s="28">
        <f t="shared" ca="1" si="167"/>
        <v>0.1830270504215398</v>
      </c>
    </row>
    <row r="2146" spans="1:9" x14ac:dyDescent="0.25">
      <c r="A2146" vm="2354">
        <f ca="1"/>
        <v>45481</v>
      </c>
      <c r="B2146" vm="7088">
        <f ca="1"/>
        <v>36.1</v>
      </c>
      <c r="C2146" s="6">
        <f t="shared" ca="1" si="168"/>
        <v>-4.6870692031982797E-3</v>
      </c>
      <c r="D2146" vm="2354">
        <f ca="1"/>
        <v>45481</v>
      </c>
      <c r="E2146" vm="7089">
        <f ca="1"/>
        <v>218.19</v>
      </c>
      <c r="F2146" s="6">
        <f t="shared" ca="1" si="169"/>
        <v>-1.2402118318019295E-2</v>
      </c>
      <c r="G2146" vm="2354">
        <f t="shared" ca="1" si="165"/>
        <v>45481</v>
      </c>
      <c r="H2146" s="28">
        <f t="shared" ca="1" si="166"/>
        <v>0.16545212887850039</v>
      </c>
      <c r="I2146" s="28">
        <f t="shared" ca="1" si="167"/>
        <v>0.1830270504215398</v>
      </c>
    </row>
    <row r="2147" spans="1:9" x14ac:dyDescent="0.25">
      <c r="A2147" vm="2356">
        <f ca="1"/>
        <v>45482</v>
      </c>
      <c r="B2147" vm="7122">
        <f ca="1"/>
        <v>36.11</v>
      </c>
      <c r="C2147" s="6">
        <f t="shared" ca="1" si="168"/>
        <v>2.7700831024923822E-4</v>
      </c>
      <c r="D2147" vm="2356">
        <f ca="1"/>
        <v>45482</v>
      </c>
      <c r="E2147" vm="7123">
        <f ca="1"/>
        <v>218.56</v>
      </c>
      <c r="F2147" s="6">
        <f t="shared" ca="1" si="169"/>
        <v>1.6957697419679452E-3</v>
      </c>
      <c r="G2147" vm="2356">
        <f t="shared" ca="1" si="165"/>
        <v>45482</v>
      </c>
      <c r="H2147" s="28">
        <f t="shared" ca="1" si="166"/>
        <v>0.16521778916544655</v>
      </c>
      <c r="I2147" s="28">
        <f t="shared" ca="1" si="167"/>
        <v>0.1830270504215398</v>
      </c>
    </row>
    <row r="2148" spans="1:9" x14ac:dyDescent="0.25">
      <c r="A2148" vm="2358">
        <f ca="1"/>
        <v>45483</v>
      </c>
      <c r="B2148" vm="7124">
        <f ca="1"/>
        <v>37.049999999999997</v>
      </c>
      <c r="C2148" s="6">
        <f t="shared" ca="1" si="168"/>
        <v>2.603157020216007E-2</v>
      </c>
      <c r="D2148" vm="2358">
        <f ca="1"/>
        <v>45483</v>
      </c>
      <c r="E2148" vm="7125">
        <f ca="1"/>
        <v>219.36</v>
      </c>
      <c r="F2148" s="6">
        <f t="shared" ca="1" si="169"/>
        <v>3.6603221083455484E-3</v>
      </c>
      <c r="G2148" vm="2358">
        <f t="shared" ca="1" si="165"/>
        <v>45483</v>
      </c>
      <c r="H2148" s="28">
        <f t="shared" ca="1" si="166"/>
        <v>0.16890043763676146</v>
      </c>
      <c r="I2148" s="28">
        <f t="shared" ca="1" si="167"/>
        <v>0.1830270504215398</v>
      </c>
    </row>
    <row r="2149" spans="1:9" x14ac:dyDescent="0.25">
      <c r="A2149" vm="2360">
        <f ca="1"/>
        <v>45484</v>
      </c>
      <c r="B2149" vm="6396">
        <f ca="1"/>
        <v>38.090000000000003</v>
      </c>
      <c r="C2149" s="6">
        <f t="shared" ca="1" si="168"/>
        <v>2.8070175438596578E-2</v>
      </c>
      <c r="D2149" vm="2360">
        <f ca="1"/>
        <v>45484</v>
      </c>
      <c r="E2149" vm="7126">
        <f ca="1"/>
        <v>223.25</v>
      </c>
      <c r="F2149" s="6">
        <f t="shared" ca="1" si="169"/>
        <v>1.7733406272793628E-2</v>
      </c>
      <c r="G2149" vm="2360">
        <f t="shared" ca="1" si="165"/>
        <v>45484</v>
      </c>
      <c r="H2149" s="28">
        <f t="shared" ca="1" si="166"/>
        <v>0.1706159014557671</v>
      </c>
      <c r="I2149" s="28">
        <f t="shared" ca="1" si="167"/>
        <v>0.1830270504215398</v>
      </c>
    </row>
    <row r="2150" spans="1:9" x14ac:dyDescent="0.25">
      <c r="A2150" vm="2362">
        <f ca="1"/>
        <v>45485</v>
      </c>
      <c r="B2150" vm="6048">
        <f ca="1"/>
        <v>38.17</v>
      </c>
      <c r="C2150" s="6">
        <f t="shared" ca="1" si="168"/>
        <v>2.100288789708582E-3</v>
      </c>
      <c r="D2150" vm="2362">
        <f ca="1"/>
        <v>45485</v>
      </c>
      <c r="E2150" vm="7127">
        <f ca="1"/>
        <v>223.11</v>
      </c>
      <c r="F2150" s="6">
        <f t="shared" ca="1" si="169"/>
        <v>-6.2709966405372075E-4</v>
      </c>
      <c r="G2150" vm="2362">
        <f t="shared" ca="1" si="165"/>
        <v>45485</v>
      </c>
      <c r="H2150" s="28">
        <f t="shared" ca="1" si="166"/>
        <v>0.17108152929048451</v>
      </c>
      <c r="I2150" s="28">
        <f t="shared" ca="1" si="167"/>
        <v>0.1830270504215398</v>
      </c>
    </row>
    <row r="2151" spans="1:9" x14ac:dyDescent="0.25">
      <c r="A2151" vm="2364">
        <f ca="1"/>
        <v>45488</v>
      </c>
      <c r="B2151" vm="7128">
        <f ca="1"/>
        <v>37.950000000000003</v>
      </c>
      <c r="C2151" s="6">
        <f t="shared" ca="1" si="168"/>
        <v>-5.7636887608069065E-3</v>
      </c>
      <c r="D2151" vm="2364">
        <f ca="1"/>
        <v>45488</v>
      </c>
      <c r="E2151" vm="7129">
        <f ca="1"/>
        <v>223.83</v>
      </c>
      <c r="F2151" s="6">
        <f t="shared" ca="1" si="169"/>
        <v>3.2271077047196783E-3</v>
      </c>
      <c r="G2151" vm="2364">
        <f t="shared" ca="1" si="165"/>
        <v>45488</v>
      </c>
      <c r="H2151" s="28">
        <f t="shared" ca="1" si="166"/>
        <v>0.16954831791984989</v>
      </c>
      <c r="I2151" s="28">
        <f t="shared" ca="1" si="167"/>
        <v>0.1830270504215398</v>
      </c>
    </row>
    <row r="2152" spans="1:9" x14ac:dyDescent="0.25">
      <c r="A2152" vm="2366">
        <f ca="1"/>
        <v>45489</v>
      </c>
      <c r="B2152" vm="7130">
        <f ca="1"/>
        <v>39.28</v>
      </c>
      <c r="C2152" s="6">
        <f t="shared" ca="1" si="168"/>
        <v>3.5046113306982818E-2</v>
      </c>
      <c r="D2152" vm="2366">
        <f ca="1"/>
        <v>45489</v>
      </c>
      <c r="E2152" vm="7131">
        <f ca="1"/>
        <v>228.29</v>
      </c>
      <c r="F2152" s="6">
        <f t="shared" ca="1" si="169"/>
        <v>1.9925836572398659E-2</v>
      </c>
      <c r="G2152" vm="2366">
        <f t="shared" ca="1" si="165"/>
        <v>45489</v>
      </c>
      <c r="H2152" s="28">
        <f t="shared" ca="1" si="166"/>
        <v>0.17206185115423367</v>
      </c>
      <c r="I2152" s="28">
        <f t="shared" ca="1" si="167"/>
        <v>0.1830270504215398</v>
      </c>
    </row>
    <row r="2153" spans="1:9" x14ac:dyDescent="0.25">
      <c r="A2153" vm="2368">
        <f ca="1"/>
        <v>45490</v>
      </c>
      <c r="B2153" vm="7132">
        <f ca="1"/>
        <v>38.44</v>
      </c>
      <c r="C2153" s="6">
        <f t="shared" ca="1" si="168"/>
        <v>-2.1384928716904339E-2</v>
      </c>
      <c r="D2153" vm="2368">
        <f ca="1"/>
        <v>45490</v>
      </c>
      <c r="E2153" vm="7133">
        <f ca="1"/>
        <v>227.23</v>
      </c>
      <c r="F2153" s="6">
        <f t="shared" ca="1" si="169"/>
        <v>-4.6432169608831009E-3</v>
      </c>
      <c r="G2153" vm="2368">
        <f t="shared" ca="1" si="165"/>
        <v>45490</v>
      </c>
      <c r="H2153" s="28">
        <f t="shared" ca="1" si="166"/>
        <v>0.16916780354706684</v>
      </c>
      <c r="I2153" s="28">
        <f t="shared" ca="1" si="167"/>
        <v>0.1830270504215398</v>
      </c>
    </row>
    <row r="2154" spans="1:9" x14ac:dyDescent="0.25">
      <c r="A2154" vm="2370">
        <f ca="1"/>
        <v>45491</v>
      </c>
      <c r="B2154" vm="7134">
        <f ca="1"/>
        <v>37.869999999999997</v>
      </c>
      <c r="C2154" s="6">
        <f t="shared" ca="1" si="168"/>
        <v>-1.4828303850156099E-2</v>
      </c>
      <c r="D2154" vm="2370">
        <f ca="1"/>
        <v>45491</v>
      </c>
      <c r="E2154" vm="7135">
        <f ca="1"/>
        <v>225.78</v>
      </c>
      <c r="F2154" s="6">
        <f t="shared" ca="1" si="169"/>
        <v>-6.381199665537074E-3</v>
      </c>
      <c r="G2154" vm="2370">
        <f t="shared" ca="1" si="165"/>
        <v>45491</v>
      </c>
      <c r="H2154" s="28">
        <f t="shared" ca="1" si="166"/>
        <v>0.16772964833023296</v>
      </c>
      <c r="I2154" s="28">
        <f t="shared" ca="1" si="167"/>
        <v>0.1830270504215398</v>
      </c>
    </row>
    <row r="2155" spans="1:9" x14ac:dyDescent="0.25">
      <c r="A2155" vm="2372">
        <f ca="1"/>
        <v>45492</v>
      </c>
      <c r="B2155" vm="7136">
        <f ca="1"/>
        <v>37.39</v>
      </c>
      <c r="C2155" s="6">
        <f t="shared" ca="1" si="168"/>
        <v>-1.2674940586215877E-2</v>
      </c>
      <c r="D2155" vm="2372">
        <f ca="1"/>
        <v>45492</v>
      </c>
      <c r="E2155" vm="7137">
        <f ca="1"/>
        <v>221.73</v>
      </c>
      <c r="F2155" s="6">
        <f t="shared" ca="1" si="169"/>
        <v>-1.793781557268137E-2</v>
      </c>
      <c r="G2155" vm="2372">
        <f t="shared" ca="1" si="165"/>
        <v>45492</v>
      </c>
      <c r="H2155" s="28">
        <f t="shared" ca="1" si="166"/>
        <v>0.16862851215442207</v>
      </c>
      <c r="I2155" s="28">
        <f t="shared" ca="1" si="167"/>
        <v>0.1830270504215398</v>
      </c>
    </row>
    <row r="2156" spans="1:9" x14ac:dyDescent="0.25">
      <c r="A2156" vm="2374">
        <f ca="1"/>
        <v>45495</v>
      </c>
      <c r="B2156" vm="7138">
        <f ca="1"/>
        <v>37.450000000000003</v>
      </c>
      <c r="C2156" s="6">
        <f t="shared" ca="1" si="168"/>
        <v>1.6047071409468483E-3</v>
      </c>
      <c r="D2156" vm="2374">
        <f ca="1"/>
        <v>45495</v>
      </c>
      <c r="E2156" vm="7139">
        <f ca="1"/>
        <v>221.8</v>
      </c>
      <c r="F2156" s="6">
        <f t="shared" ca="1" si="169"/>
        <v>3.1569927389174524E-4</v>
      </c>
      <c r="G2156" vm="2374">
        <f t="shared" ca="1" si="165"/>
        <v>45495</v>
      </c>
      <c r="H2156" s="28">
        <f t="shared" ca="1" si="166"/>
        <v>0.16884580703336338</v>
      </c>
      <c r="I2156" s="28">
        <f t="shared" ca="1" si="167"/>
        <v>0.1830270504215398</v>
      </c>
    </row>
    <row r="2157" spans="1:9" x14ac:dyDescent="0.25">
      <c r="A2157" vm="2376">
        <f ca="1"/>
        <v>45496</v>
      </c>
      <c r="B2157" vm="7138">
        <f ca="1"/>
        <v>37.450000000000003</v>
      </c>
      <c r="C2157" s="6">
        <f t="shared" ca="1" si="168"/>
        <v>0</v>
      </c>
      <c r="D2157" vm="2376">
        <f ca="1"/>
        <v>45496</v>
      </c>
      <c r="E2157" vm="7140">
        <f ca="1"/>
        <v>222.58</v>
      </c>
      <c r="F2157" s="6">
        <f t="shared" ca="1" si="169"/>
        <v>3.5166816952210134E-3</v>
      </c>
      <c r="G2157" vm="2376">
        <f t="shared" ca="1" si="165"/>
        <v>45496</v>
      </c>
      <c r="H2157" s="28">
        <f t="shared" ca="1" si="166"/>
        <v>0.16825411088148082</v>
      </c>
      <c r="I2157" s="28">
        <f t="shared" ca="1" si="167"/>
        <v>0.1830270504215398</v>
      </c>
    </row>
    <row r="2158" spans="1:9" x14ac:dyDescent="0.25">
      <c r="A2158" vm="2378">
        <f ca="1"/>
        <v>45497</v>
      </c>
      <c r="B2158" vm="7141">
        <f ca="1"/>
        <v>37.229999999999997</v>
      </c>
      <c r="C2158" s="6">
        <f t="shared" ca="1" si="168"/>
        <v>-5.8744993324434391E-3</v>
      </c>
      <c r="D2158" vm="2378">
        <f ca="1"/>
        <v>45497</v>
      </c>
      <c r="E2158" vm="7139">
        <f ca="1"/>
        <v>221.8</v>
      </c>
      <c r="F2158" s="6">
        <f t="shared" ca="1" si="169"/>
        <v>-3.5043579836463445E-3</v>
      </c>
      <c r="G2158" vm="2378">
        <f t="shared" ca="1" si="165"/>
        <v>45497</v>
      </c>
      <c r="H2158" s="28">
        <f t="shared" ca="1" si="166"/>
        <v>0.16785392245266004</v>
      </c>
      <c r="I2158" s="28">
        <f t="shared" ca="1" si="167"/>
        <v>0.1830270504215398</v>
      </c>
    </row>
    <row r="2159" spans="1:9" x14ac:dyDescent="0.25">
      <c r="A2159" vm="2380">
        <f ca="1"/>
        <v>45498</v>
      </c>
      <c r="B2159" vm="7142">
        <f ca="1"/>
        <v>36.19</v>
      </c>
      <c r="C2159" s="6">
        <f t="shared" ca="1" si="168"/>
        <v>-2.7934461455815129E-2</v>
      </c>
      <c r="D2159" vm="2380">
        <f ca="1"/>
        <v>45498</v>
      </c>
      <c r="E2159" vm="7143">
        <f ca="1"/>
        <v>218.33</v>
      </c>
      <c r="F2159" s="6">
        <f t="shared" ca="1" si="169"/>
        <v>-1.564472497745717E-2</v>
      </c>
      <c r="G2159" vm="2380">
        <f t="shared" ca="1" si="165"/>
        <v>45498</v>
      </c>
      <c r="H2159" s="28">
        <f t="shared" ca="1" si="166"/>
        <v>0.16575825585123435</v>
      </c>
      <c r="I2159" s="28">
        <f t="shared" ca="1" si="167"/>
        <v>0.1830270504215398</v>
      </c>
    </row>
    <row r="2160" spans="1:9" x14ac:dyDescent="0.25">
      <c r="A2160" vm="2382">
        <f ca="1"/>
        <v>45499</v>
      </c>
      <c r="B2160" vm="7144">
        <f ca="1"/>
        <v>36.479999999999997</v>
      </c>
      <c r="C2160" s="6">
        <f t="shared" ca="1" si="168"/>
        <v>8.0132633324121461E-3</v>
      </c>
      <c r="D2160" vm="2382">
        <f ca="1"/>
        <v>45499</v>
      </c>
      <c r="E2160" vm="7145">
        <f ca="1"/>
        <v>220.63</v>
      </c>
      <c r="F2160" s="6">
        <f t="shared" ca="1" si="169"/>
        <v>1.0534511977281946E-2</v>
      </c>
      <c r="G2160" vm="2382">
        <f t="shared" ca="1" si="165"/>
        <v>45499</v>
      </c>
      <c r="H2160" s="28">
        <f t="shared" ca="1" si="166"/>
        <v>0.16534469473779631</v>
      </c>
      <c r="I2160" s="28">
        <f t="shared" ca="1" si="167"/>
        <v>0.1830270504215398</v>
      </c>
    </row>
    <row r="2161" spans="1:9" x14ac:dyDescent="0.25">
      <c r="A2161" vm="2384">
        <f ca="1"/>
        <v>45502</v>
      </c>
      <c r="B2161" vm="7146">
        <f ca="1"/>
        <v>36.64</v>
      </c>
      <c r="C2161" s="6">
        <f t="shared" ca="1" si="168"/>
        <v>4.3859649122808264E-3</v>
      </c>
      <c r="D2161" vm="2384">
        <f ca="1"/>
        <v>45502</v>
      </c>
      <c r="E2161" vm="7147">
        <f ca="1"/>
        <v>220.32</v>
      </c>
      <c r="F2161" s="6">
        <f t="shared" ca="1" si="169"/>
        <v>-1.4050673072565356E-3</v>
      </c>
      <c r="G2161" vm="2384">
        <f t="shared" ca="1" si="165"/>
        <v>45502</v>
      </c>
      <c r="H2161" s="28">
        <f t="shared" ca="1" si="166"/>
        <v>0.16630355846042122</v>
      </c>
      <c r="I2161" s="28">
        <f t="shared" ca="1" si="167"/>
        <v>0.1830270504215398</v>
      </c>
    </row>
    <row r="2162" spans="1:9" x14ac:dyDescent="0.25">
      <c r="A2162" vm="2386">
        <f ca="1"/>
        <v>45503</v>
      </c>
      <c r="B2162" vm="5802">
        <f ca="1"/>
        <v>36.950000000000003</v>
      </c>
      <c r="C2162" s="6">
        <f t="shared" ca="1" si="168"/>
        <v>8.4606986899564696E-3</v>
      </c>
      <c r="D2162" vm="2386">
        <f ca="1"/>
        <v>45503</v>
      </c>
      <c r="E2162" vm="7148">
        <f ca="1"/>
        <v>222.52</v>
      </c>
      <c r="F2162" s="6">
        <f t="shared" ca="1" si="169"/>
        <v>9.9854756717503435E-3</v>
      </c>
      <c r="G2162" vm="2386">
        <f t="shared" ca="1" si="165"/>
        <v>45503</v>
      </c>
      <c r="H2162" s="28">
        <f t="shared" ca="1" si="166"/>
        <v>0.16605248966385044</v>
      </c>
      <c r="I2162" s="28">
        <f t="shared" ca="1" si="167"/>
        <v>0.1830270504215398</v>
      </c>
    </row>
    <row r="2163" spans="1:9" x14ac:dyDescent="0.25">
      <c r="A2163" vm="2388">
        <f ca="1"/>
        <v>45504</v>
      </c>
      <c r="B2163" vm="7149">
        <f ca="1"/>
        <v>37.93</v>
      </c>
      <c r="C2163" s="6">
        <f t="shared" ca="1" si="168"/>
        <v>2.6522327469553408E-2</v>
      </c>
      <c r="D2163" vm="2388">
        <f ca="1"/>
        <v>45504</v>
      </c>
      <c r="E2163" vm="7150">
        <f ca="1"/>
        <v>226.55</v>
      </c>
      <c r="F2163" s="6">
        <f t="shared" ca="1" si="169"/>
        <v>1.8110731619629616E-2</v>
      </c>
      <c r="G2163" vm="2388">
        <f t="shared" ca="1" si="165"/>
        <v>45504</v>
      </c>
      <c r="H2163" s="28">
        <f t="shared" ca="1" si="166"/>
        <v>0.16742440962259986</v>
      </c>
      <c r="I2163" s="28">
        <f t="shared" ca="1" si="167"/>
        <v>0.1830270504215398</v>
      </c>
    </row>
    <row r="2164" spans="1:9" x14ac:dyDescent="0.25">
      <c r="A2164" vm="2390">
        <f ca="1"/>
        <v>45505</v>
      </c>
      <c r="B2164" vm="7151">
        <f ca="1"/>
        <v>37.270000000000003</v>
      </c>
      <c r="C2164" s="6">
        <f t="shared" ca="1" si="168"/>
        <v>-1.7400474558396994E-2</v>
      </c>
      <c r="D2164" vm="2390">
        <f ca="1"/>
        <v>45505</v>
      </c>
      <c r="E2164" vm="7152">
        <f ca="1"/>
        <v>225.77</v>
      </c>
      <c r="F2164" s="6">
        <f t="shared" ca="1" si="169"/>
        <v>-3.4429485764732037E-3</v>
      </c>
      <c r="G2164" vm="2390">
        <f t="shared" ca="1" si="165"/>
        <v>45505</v>
      </c>
      <c r="H2164" s="28">
        <f t="shared" ca="1" si="166"/>
        <v>0.16507950569163307</v>
      </c>
      <c r="I2164" s="28">
        <f t="shared" ca="1" si="167"/>
        <v>0.1830270504215398</v>
      </c>
    </row>
    <row r="2165" spans="1:9" x14ac:dyDescent="0.25">
      <c r="A2165" vm="2392">
        <f ca="1"/>
        <v>45506</v>
      </c>
      <c r="B2165" vm="7144">
        <f ca="1"/>
        <v>36.479999999999997</v>
      </c>
      <c r="C2165" s="6">
        <f t="shared" ca="1" si="168"/>
        <v>-2.1196672927287552E-2</v>
      </c>
      <c r="D2165" vm="2392">
        <f ca="1"/>
        <v>45506</v>
      </c>
      <c r="E2165" vm="7153">
        <f ca="1"/>
        <v>225.34</v>
      </c>
      <c r="F2165" s="6">
        <f t="shared" ca="1" si="169"/>
        <v>-1.9045931700403251E-3</v>
      </c>
      <c r="G2165" vm="2392">
        <f t="shared" ca="1" si="165"/>
        <v>45506</v>
      </c>
      <c r="H2165" s="28">
        <f t="shared" ca="1" si="166"/>
        <v>0.16188870151770657</v>
      </c>
      <c r="I2165" s="28">
        <f t="shared" ca="1" si="167"/>
        <v>0.1830270504215398</v>
      </c>
    </row>
    <row r="2166" spans="1:9" x14ac:dyDescent="0.25">
      <c r="A2166" vm="2394">
        <f ca="1"/>
        <v>45509</v>
      </c>
      <c r="B2166" vm="7154">
        <f ca="1"/>
        <v>35.340000000000003</v>
      </c>
      <c r="C2166" s="6">
        <f t="shared" ca="1" si="168"/>
        <v>-3.1249999999999778E-2</v>
      </c>
      <c r="D2166" vm="2394">
        <f ca="1"/>
        <v>45509</v>
      </c>
      <c r="E2166" vm="7155">
        <f ca="1"/>
        <v>222.48</v>
      </c>
      <c r="F2166" s="6">
        <f t="shared" ca="1" si="169"/>
        <v>-1.2691932191355337E-2</v>
      </c>
      <c r="G2166" vm="2394">
        <f t="shared" ca="1" si="165"/>
        <v>45509</v>
      </c>
      <c r="H2166" s="28">
        <f t="shared" ca="1" si="166"/>
        <v>0.15884573894282633</v>
      </c>
      <c r="I2166" s="28">
        <f t="shared" ca="1" si="167"/>
        <v>0.1830270504215398</v>
      </c>
    </row>
    <row r="2167" spans="1:9" x14ac:dyDescent="0.25">
      <c r="A2167" vm="2396">
        <f ca="1"/>
        <v>45510</v>
      </c>
      <c r="B2167" vm="7156">
        <f ca="1"/>
        <v>35.630000000000003</v>
      </c>
      <c r="C2167" s="6">
        <f t="shared" ca="1" si="168"/>
        <v>8.2059988681379981E-3</v>
      </c>
      <c r="D2167" vm="2396">
        <f ca="1"/>
        <v>45510</v>
      </c>
      <c r="E2167" vm="7157">
        <f ca="1"/>
        <v>220.7</v>
      </c>
      <c r="F2167" s="6">
        <f t="shared" ca="1" si="169"/>
        <v>-8.0007191657677224E-3</v>
      </c>
      <c r="G2167" vm="2396">
        <f t="shared" ca="1" si="165"/>
        <v>45510</v>
      </c>
      <c r="H2167" s="28">
        <f t="shared" ca="1" si="166"/>
        <v>0.16144086995922069</v>
      </c>
      <c r="I2167" s="28">
        <f t="shared" ca="1" si="167"/>
        <v>0.1830270504215398</v>
      </c>
    </row>
    <row r="2168" spans="1:9" x14ac:dyDescent="0.25">
      <c r="A2168" vm="2398">
        <f ca="1"/>
        <v>45511</v>
      </c>
      <c r="B2168" vm="7158">
        <f ca="1"/>
        <v>34.71</v>
      </c>
      <c r="C2168" s="6">
        <f t="shared" ca="1" si="168"/>
        <v>-2.5820937412293077E-2</v>
      </c>
      <c r="D2168" vm="2398">
        <f ca="1"/>
        <v>45511</v>
      </c>
      <c r="E2168" vm="7159">
        <f ca="1"/>
        <v>220.55</v>
      </c>
      <c r="F2168" s="6">
        <f t="shared" ca="1" si="169"/>
        <v>-6.7965564114169652E-4</v>
      </c>
      <c r="G2168" vm="2398">
        <f t="shared" ca="1" si="165"/>
        <v>45511</v>
      </c>
      <c r="H2168" s="28">
        <f t="shared" ca="1" si="166"/>
        <v>0.15737927907503968</v>
      </c>
      <c r="I2168" s="28">
        <f t="shared" ca="1" si="167"/>
        <v>0.1830270504215398</v>
      </c>
    </row>
    <row r="2169" spans="1:9" x14ac:dyDescent="0.25">
      <c r="A2169" vm="2400">
        <f ca="1"/>
        <v>45512</v>
      </c>
      <c r="B2169" vm="5591">
        <f ca="1"/>
        <v>35.549999999999997</v>
      </c>
      <c r="C2169" s="6">
        <f t="shared" ca="1" si="168"/>
        <v>2.4200518582540909E-2</v>
      </c>
      <c r="D2169" vm="2400">
        <f ca="1"/>
        <v>45512</v>
      </c>
      <c r="E2169" vm="7160">
        <f ca="1"/>
        <v>224.01</v>
      </c>
      <c r="F2169" s="6">
        <f t="shared" ca="1" si="169"/>
        <v>1.5688052595783208E-2</v>
      </c>
      <c r="G2169" vm="2400">
        <f t="shared" ca="1" si="165"/>
        <v>45512</v>
      </c>
      <c r="H2169" s="28">
        <f t="shared" ca="1" si="166"/>
        <v>0.15869827239855364</v>
      </c>
      <c r="I2169" s="28">
        <f t="shared" ca="1" si="167"/>
        <v>0.1830270504215398</v>
      </c>
    </row>
    <row r="2170" spans="1:9" x14ac:dyDescent="0.25">
      <c r="A2170" vm="2402">
        <f ca="1"/>
        <v>45513</v>
      </c>
      <c r="B2170" vm="7161">
        <f ca="1"/>
        <v>35.840000000000003</v>
      </c>
      <c r="C2170" s="6">
        <f t="shared" ca="1" si="168"/>
        <v>8.1575246132210566E-3</v>
      </c>
      <c r="D2170" vm="2402">
        <f ca="1"/>
        <v>45513</v>
      </c>
      <c r="E2170" vm="7082">
        <f ca="1"/>
        <v>224.56</v>
      </c>
      <c r="F2170" s="6">
        <f t="shared" ca="1" si="169"/>
        <v>2.4552475335923862E-3</v>
      </c>
      <c r="G2170" vm="2402">
        <f t="shared" ca="1" si="165"/>
        <v>45513</v>
      </c>
      <c r="H2170" s="28">
        <f t="shared" ca="1" si="166"/>
        <v>0.15960099750623444</v>
      </c>
      <c r="I2170" s="28">
        <f t="shared" ca="1" si="167"/>
        <v>0.1830270504215398</v>
      </c>
    </row>
    <row r="2171" spans="1:9" x14ac:dyDescent="0.25">
      <c r="A2171" vm="2404">
        <f ca="1"/>
        <v>45516</v>
      </c>
      <c r="B2171" vm="6352">
        <f ca="1"/>
        <v>36.9</v>
      </c>
      <c r="C2171" s="6">
        <f t="shared" ca="1" si="168"/>
        <v>2.9575892857142794E-2</v>
      </c>
      <c r="D2171" vm="2404">
        <f ca="1"/>
        <v>45516</v>
      </c>
      <c r="E2171" vm="7162">
        <f ca="1"/>
        <v>228.41</v>
      </c>
      <c r="F2171" s="6">
        <f t="shared" ca="1" si="169"/>
        <v>1.7144638403989942E-2</v>
      </c>
      <c r="G2171" vm="2404">
        <f t="shared" ca="1" si="165"/>
        <v>45516</v>
      </c>
      <c r="H2171" s="28">
        <f t="shared" ca="1" si="166"/>
        <v>0.16155159581454401</v>
      </c>
      <c r="I2171" s="28">
        <f t="shared" ca="1" si="167"/>
        <v>0.1830270504215398</v>
      </c>
    </row>
    <row r="2172" spans="1:9" x14ac:dyDescent="0.25">
      <c r="A2172" vm="2406">
        <f ca="1"/>
        <v>45517</v>
      </c>
      <c r="B2172" vm="6020">
        <f ca="1"/>
        <v>37.380000000000003</v>
      </c>
      <c r="C2172" s="6">
        <f t="shared" ca="1" si="168"/>
        <v>1.3008130081300973E-2</v>
      </c>
      <c r="D2172" vm="2406">
        <f ca="1"/>
        <v>45517</v>
      </c>
      <c r="E2172" vm="7163">
        <f ca="1"/>
        <v>228.06</v>
      </c>
      <c r="F2172" s="6">
        <f t="shared" ca="1" si="169"/>
        <v>-1.5323322096230108E-3</v>
      </c>
      <c r="G2172" vm="2406">
        <f t="shared" ca="1" si="165"/>
        <v>45517</v>
      </c>
      <c r="H2172" s="28">
        <f t="shared" ca="1" si="166"/>
        <v>0.16390423572744015</v>
      </c>
      <c r="I2172" s="28">
        <f t="shared" ca="1" si="167"/>
        <v>0.1830270504215398</v>
      </c>
    </row>
    <row r="2173" spans="1:9" x14ac:dyDescent="0.25">
      <c r="A2173" vm="2408">
        <f ca="1"/>
        <v>45518</v>
      </c>
      <c r="B2173" vm="7164">
        <f ca="1"/>
        <v>37.11</v>
      </c>
      <c r="C2173" s="6">
        <f t="shared" ca="1" si="168"/>
        <v>-7.2231139646871112E-3</v>
      </c>
      <c r="D2173" vm="2408">
        <f ca="1"/>
        <v>45518</v>
      </c>
      <c r="E2173" vm="7165">
        <f ca="1"/>
        <v>226.2</v>
      </c>
      <c r="F2173" s="6">
        <f t="shared" ca="1" si="169"/>
        <v>-8.1557484872402108E-3</v>
      </c>
      <c r="G2173" vm="2408">
        <f t="shared" ca="1" si="165"/>
        <v>45518</v>
      </c>
      <c r="H2173" s="28">
        <f t="shared" ca="1" si="166"/>
        <v>0.16405835543766578</v>
      </c>
      <c r="I2173" s="28">
        <f t="shared" ca="1" si="167"/>
        <v>0.1830270504215398</v>
      </c>
    </row>
    <row r="2174" spans="1:9" x14ac:dyDescent="0.25">
      <c r="A2174" vm="2410">
        <f ca="1"/>
        <v>45519</v>
      </c>
      <c r="B2174" vm="5864">
        <f ca="1"/>
        <v>37.29</v>
      </c>
      <c r="C2174" s="6">
        <f t="shared" ca="1" si="168"/>
        <v>4.8504446240904553E-3</v>
      </c>
      <c r="D2174" vm="2410">
        <f ca="1"/>
        <v>45519</v>
      </c>
      <c r="E2174" vm="7166">
        <f ca="1"/>
        <v>226.91</v>
      </c>
      <c r="F2174" s="6">
        <f t="shared" ca="1" si="169"/>
        <v>3.1388152077806986E-3</v>
      </c>
      <c r="G2174" vm="2410">
        <f t="shared" ca="1" si="165"/>
        <v>45519</v>
      </c>
      <c r="H2174" s="28">
        <f t="shared" ca="1" si="166"/>
        <v>0.16433828390110616</v>
      </c>
      <c r="I2174" s="28">
        <f t="shared" ca="1" si="167"/>
        <v>0.1830270504215398</v>
      </c>
    </row>
    <row r="2175" spans="1:9" x14ac:dyDescent="0.25">
      <c r="A2175" vm="2412">
        <f ca="1"/>
        <v>45520</v>
      </c>
      <c r="B2175" vm="7167">
        <f ca="1"/>
        <v>38.49</v>
      </c>
      <c r="C2175" s="6">
        <f t="shared" ca="1" si="168"/>
        <v>3.2180209171359664E-2</v>
      </c>
      <c r="D2175" vm="2412">
        <f ca="1"/>
        <v>45520</v>
      </c>
      <c r="E2175" vm="7168">
        <f ca="1"/>
        <v>231.99</v>
      </c>
      <c r="F2175" s="6">
        <f t="shared" ca="1" si="169"/>
        <v>2.2387730818386187E-2</v>
      </c>
      <c r="G2175" vm="2412">
        <f t="shared" ca="1" si="165"/>
        <v>45520</v>
      </c>
      <c r="H2175" s="28">
        <f t="shared" ca="1" si="166"/>
        <v>0.16591232380706064</v>
      </c>
      <c r="I2175" s="28">
        <f t="shared" ca="1" si="167"/>
        <v>0.1830270504215398</v>
      </c>
    </row>
    <row r="2176" spans="1:9" x14ac:dyDescent="0.25">
      <c r="A2176" vm="2414">
        <f ca="1"/>
        <v>45523</v>
      </c>
      <c r="B2176" vm="7169">
        <f ca="1"/>
        <v>39.22</v>
      </c>
      <c r="C2176" s="6">
        <f t="shared" ca="1" si="168"/>
        <v>1.8965965185762546E-2</v>
      </c>
      <c r="D2176" vm="2414">
        <f ca="1"/>
        <v>45523</v>
      </c>
      <c r="E2176" vm="7170">
        <f ca="1"/>
        <v>231.61</v>
      </c>
      <c r="F2176" s="6">
        <f t="shared" ca="1" si="169"/>
        <v>-1.6380016380016515E-3</v>
      </c>
      <c r="G2176" vm="2414">
        <f t="shared" ca="1" si="165"/>
        <v>45523</v>
      </c>
      <c r="H2176" s="28">
        <f t="shared" ca="1" si="166"/>
        <v>0.16933638443935925</v>
      </c>
      <c r="I2176" s="28">
        <f t="shared" ca="1" si="167"/>
        <v>0.1830270504215398</v>
      </c>
    </row>
    <row r="2177" spans="1:9" x14ac:dyDescent="0.25">
      <c r="A2177" vm="2416">
        <f ca="1"/>
        <v>45524</v>
      </c>
      <c r="B2177" vm="7171">
        <f ca="1"/>
        <v>39.5</v>
      </c>
      <c r="C2177" s="6">
        <f t="shared" ca="1" si="168"/>
        <v>7.1392146863844541E-3</v>
      </c>
      <c r="D2177" vm="2416">
        <f ca="1"/>
        <v>45524</v>
      </c>
      <c r="E2177" vm="7172">
        <f ca="1"/>
        <v>232.46</v>
      </c>
      <c r="F2177" s="6">
        <f t="shared" ca="1" si="169"/>
        <v>3.6699624368550232E-3</v>
      </c>
      <c r="G2177" vm="2416">
        <f t="shared" ca="1" si="165"/>
        <v>45524</v>
      </c>
      <c r="H2177" s="28">
        <f t="shared" ca="1" si="166"/>
        <v>0.16992170696033726</v>
      </c>
      <c r="I2177" s="28">
        <f t="shared" ca="1" si="167"/>
        <v>0.1830270504215398</v>
      </c>
    </row>
    <row r="2178" spans="1:9" x14ac:dyDescent="0.25">
      <c r="A2178" vm="2418">
        <f ca="1"/>
        <v>45525</v>
      </c>
      <c r="B2178" vm="7173">
        <f ca="1"/>
        <v>39.770000000000003</v>
      </c>
      <c r="C2178" s="6">
        <f t="shared" ca="1" si="168"/>
        <v>6.8354430379746756E-3</v>
      </c>
      <c r="D2178" vm="2418">
        <f ca="1"/>
        <v>45525</v>
      </c>
      <c r="E2178" vm="7174">
        <f ca="1"/>
        <v>232.15</v>
      </c>
      <c r="F2178" s="6">
        <f t="shared" ca="1" si="169"/>
        <v>-1.3335627634861735E-3</v>
      </c>
      <c r="G2178" vm="2418">
        <f t="shared" ca="1" si="165"/>
        <v>45525</v>
      </c>
      <c r="H2178" s="28">
        <f t="shared" ca="1" si="166"/>
        <v>0.17131165194917081</v>
      </c>
      <c r="I2178" s="28">
        <f t="shared" ca="1" si="167"/>
        <v>0.1830270504215398</v>
      </c>
    </row>
    <row r="2179" spans="1:9" x14ac:dyDescent="0.25">
      <c r="A2179" vm="2420">
        <f ca="1"/>
        <v>45526</v>
      </c>
      <c r="B2179" vm="7175">
        <f ca="1"/>
        <v>38.78</v>
      </c>
      <c r="C2179" s="6">
        <f t="shared" ca="1" si="168"/>
        <v>-2.4893135529293509E-2</v>
      </c>
      <c r="D2179" vm="2420">
        <f ca="1"/>
        <v>45526</v>
      </c>
      <c r="E2179" vm="7176">
        <f ca="1"/>
        <v>229.37</v>
      </c>
      <c r="F2179" s="6">
        <f t="shared" ca="1" si="169"/>
        <v>-1.1975016153349172E-2</v>
      </c>
      <c r="G2179" vm="2420">
        <f t="shared" ca="1" si="165"/>
        <v>45526</v>
      </c>
      <c r="H2179" s="28">
        <f t="shared" ca="1" si="166"/>
        <v>0.16907180537995378</v>
      </c>
      <c r="I2179" s="28">
        <f t="shared" ca="1" si="167"/>
        <v>0.1830270504215398</v>
      </c>
    </row>
    <row r="2180" spans="1:9" x14ac:dyDescent="0.25">
      <c r="A2180" vm="2422">
        <f ca="1"/>
        <v>45527</v>
      </c>
      <c r="B2180" vm="7177">
        <f ca="1"/>
        <v>39.340000000000003</v>
      </c>
      <c r="C2180" s="6">
        <f t="shared" ca="1" si="168"/>
        <v>1.4440433212996373E-2</v>
      </c>
      <c r="D2180" vm="2422">
        <f ca="1"/>
        <v>45527</v>
      </c>
      <c r="E2180" vm="7178">
        <f ca="1"/>
        <v>232.02</v>
      </c>
      <c r="F2180" s="6">
        <f t="shared" ca="1" si="169"/>
        <v>1.1553385359898805E-2</v>
      </c>
      <c r="G2180" vm="2422">
        <f t="shared" ca="1" si="165"/>
        <v>45527</v>
      </c>
      <c r="H2180" s="28">
        <f t="shared" ca="1" si="166"/>
        <v>0.16955434876303768</v>
      </c>
      <c r="I2180" s="28">
        <f t="shared" ca="1" si="167"/>
        <v>0.1830270504215398</v>
      </c>
    </row>
    <row r="2181" spans="1:9" x14ac:dyDescent="0.25">
      <c r="A2181" vm="2424">
        <f ca="1"/>
        <v>45530</v>
      </c>
      <c r="B2181" vm="5699">
        <f ca="1"/>
        <v>39.229999999999997</v>
      </c>
      <c r="C2181" s="6">
        <f t="shared" ca="1" si="168"/>
        <v>-2.7961362480937169E-3</v>
      </c>
      <c r="D2181" vm="2424">
        <f ca="1"/>
        <v>45530</v>
      </c>
      <c r="E2181" vm="7179">
        <f ca="1"/>
        <v>232.76</v>
      </c>
      <c r="F2181" s="6">
        <f t="shared" ca="1" si="169"/>
        <v>3.1893802258424753E-3</v>
      </c>
      <c r="G2181" vm="2424">
        <f t="shared" ca="1" si="165"/>
        <v>45530</v>
      </c>
      <c r="H2181" s="28">
        <f t="shared" ca="1" si="166"/>
        <v>0.16854270493211893</v>
      </c>
      <c r="I2181" s="28">
        <f t="shared" ca="1" si="167"/>
        <v>0.1830270504215398</v>
      </c>
    </row>
    <row r="2182" spans="1:9" x14ac:dyDescent="0.25">
      <c r="A2182" vm="2426">
        <f ca="1"/>
        <v>45531</v>
      </c>
      <c r="B2182" vm="7169">
        <f ca="1"/>
        <v>39.22</v>
      </c>
      <c r="C2182" s="6">
        <f t="shared" ca="1" si="168"/>
        <v>-2.5490695895991067E-4</v>
      </c>
      <c r="D2182" vm="2426">
        <f ca="1"/>
        <v>45531</v>
      </c>
      <c r="E2182" vm="7180">
        <f ca="1"/>
        <v>233.39</v>
      </c>
      <c r="F2182" s="6">
        <f t="shared" ca="1" si="169"/>
        <v>2.7066506272555024E-3</v>
      </c>
      <c r="G2182" vm="2426">
        <f t="shared" ref="G2182:G2245" ca="1" si="170">D2182</f>
        <v>45531</v>
      </c>
      <c r="H2182" s="28">
        <f t="shared" ref="H2182:H2245" ca="1" si="171">B2182/E2182</f>
        <v>0.16804490338060757</v>
      </c>
      <c r="I2182" s="28">
        <f t="shared" ref="I2182:I2245" ca="1" si="172">AVERAGE(H$5:H$2457)</f>
        <v>0.1830270504215398</v>
      </c>
    </row>
    <row r="2183" spans="1:9" x14ac:dyDescent="0.25">
      <c r="A2183" vm="2428">
        <f ca="1"/>
        <v>45532</v>
      </c>
      <c r="B2183" vm="6340">
        <f ca="1"/>
        <v>38.36</v>
      </c>
      <c r="C2183" s="6">
        <f t="shared" ref="C2183:C2246" ca="1" si="173">B2183/B2182-1</f>
        <v>-2.1927587965323792E-2</v>
      </c>
      <c r="D2183" vm="2428">
        <f ca="1"/>
        <v>45532</v>
      </c>
      <c r="E2183" vm="7181">
        <f ca="1"/>
        <v>231.75</v>
      </c>
      <c r="F2183" s="6">
        <f t="shared" ref="F2183:F2246" ca="1" si="174">E2183/E2182-1</f>
        <v>-7.0268649042375397E-3</v>
      </c>
      <c r="G2183" vm="2428">
        <f t="shared" ca="1" si="170"/>
        <v>45532</v>
      </c>
      <c r="H2183" s="28">
        <f t="shared" ca="1" si="171"/>
        <v>0.16552319309600863</v>
      </c>
      <c r="I2183" s="28">
        <f t="shared" ca="1" si="172"/>
        <v>0.1830270504215398</v>
      </c>
    </row>
    <row r="2184" spans="1:9" x14ac:dyDescent="0.25">
      <c r="A2184" vm="2430">
        <f ca="1"/>
        <v>45533</v>
      </c>
      <c r="B2184" vm="5814">
        <f ca="1"/>
        <v>38.880000000000003</v>
      </c>
      <c r="C2184" s="6">
        <f t="shared" ca="1" si="173"/>
        <v>1.355578727841511E-2</v>
      </c>
      <c r="D2184" vm="2430">
        <f ca="1"/>
        <v>45533</v>
      </c>
      <c r="E2184" vm="7182">
        <f ca="1"/>
        <v>232.95</v>
      </c>
      <c r="F2184" s="6">
        <f t="shared" ca="1" si="174"/>
        <v>5.1779935275080291E-3</v>
      </c>
      <c r="G2184" vm="2430">
        <f t="shared" ca="1" si="170"/>
        <v>45533</v>
      </c>
      <c r="H2184" s="28">
        <f t="shared" ca="1" si="171"/>
        <v>0.16690276883451385</v>
      </c>
      <c r="I2184" s="28">
        <f t="shared" ca="1" si="172"/>
        <v>0.1830270504215398</v>
      </c>
    </row>
    <row r="2185" spans="1:9" x14ac:dyDescent="0.25">
      <c r="A2185" vm="2432">
        <f ca="1"/>
        <v>45534</v>
      </c>
      <c r="B2185" vm="7183">
        <f ca="1"/>
        <v>38.619999999999997</v>
      </c>
      <c r="C2185" s="6">
        <f t="shared" ca="1" si="173"/>
        <v>-6.6872427983540872E-3</v>
      </c>
      <c r="D2185" vm="2432">
        <f ca="1"/>
        <v>45534</v>
      </c>
      <c r="E2185" vm="7184">
        <f ca="1"/>
        <v>231.29</v>
      </c>
      <c r="F2185" s="6">
        <f t="shared" ca="1" si="174"/>
        <v>-7.1259927022966352E-3</v>
      </c>
      <c r="G2185" vm="2432">
        <f t="shared" ca="1" si="170"/>
        <v>45534</v>
      </c>
      <c r="H2185" s="28">
        <f t="shared" ca="1" si="171"/>
        <v>0.16697652297980889</v>
      </c>
      <c r="I2185" s="28">
        <f t="shared" ca="1" si="172"/>
        <v>0.1830270504215398</v>
      </c>
    </row>
    <row r="2186" spans="1:9" x14ac:dyDescent="0.25">
      <c r="A2186" vm="2434">
        <f ca="1"/>
        <v>45538</v>
      </c>
      <c r="B2186" vm="7151">
        <f ca="1"/>
        <v>37.270000000000003</v>
      </c>
      <c r="C2186" s="6">
        <f t="shared" ca="1" si="173"/>
        <v>-3.4955981356809773E-2</v>
      </c>
      <c r="D2186" vm="2434">
        <f ca="1"/>
        <v>45538</v>
      </c>
      <c r="E2186" vm="7185">
        <f ca="1"/>
        <v>230.29</v>
      </c>
      <c r="F2186" s="6">
        <f t="shared" ca="1" si="174"/>
        <v>-4.3235764624497408E-3</v>
      </c>
      <c r="G2186" vm="2434">
        <f t="shared" ca="1" si="170"/>
        <v>45538</v>
      </c>
      <c r="H2186" s="28">
        <f t="shared" ca="1" si="171"/>
        <v>0.16183941986191325</v>
      </c>
      <c r="I2186" s="28">
        <f t="shared" ca="1" si="172"/>
        <v>0.1830270504215398</v>
      </c>
    </row>
    <row r="2187" spans="1:9" x14ac:dyDescent="0.25">
      <c r="A2187" vm="2436">
        <f ca="1"/>
        <v>45539</v>
      </c>
      <c r="B2187" vm="7186">
        <f ca="1"/>
        <v>36.909999999999997</v>
      </c>
      <c r="C2187" s="6">
        <f t="shared" ca="1" si="173"/>
        <v>-9.6592433592703753E-3</v>
      </c>
      <c r="D2187" vm="2436">
        <f ca="1"/>
        <v>45539</v>
      </c>
      <c r="E2187" vm="7187">
        <f ca="1"/>
        <v>230.43</v>
      </c>
      <c r="F2187" s="6">
        <f t="shared" ca="1" si="174"/>
        <v>6.0792913283247429E-4</v>
      </c>
      <c r="G2187" vm="2436">
        <f t="shared" ca="1" si="170"/>
        <v>45539</v>
      </c>
      <c r="H2187" s="28">
        <f t="shared" ca="1" si="171"/>
        <v>0.16017879616369393</v>
      </c>
      <c r="I2187" s="28">
        <f t="shared" ca="1" si="172"/>
        <v>0.1830270504215398</v>
      </c>
    </row>
    <row r="2188" spans="1:9" x14ac:dyDescent="0.25">
      <c r="A2188" vm="2438">
        <f ca="1"/>
        <v>45540</v>
      </c>
      <c r="B2188" vm="7188">
        <f ca="1"/>
        <v>37.33</v>
      </c>
      <c r="C2188" s="6">
        <f t="shared" ca="1" si="173"/>
        <v>1.1379030073150886E-2</v>
      </c>
      <c r="D2188" vm="2438">
        <f ca="1"/>
        <v>45540</v>
      </c>
      <c r="E2188" vm="7189">
        <f ca="1"/>
        <v>232.35</v>
      </c>
      <c r="F2188" s="6">
        <f t="shared" ca="1" si="174"/>
        <v>8.3322484051555623E-3</v>
      </c>
      <c r="G2188" vm="2438">
        <f t="shared" ca="1" si="170"/>
        <v>45540</v>
      </c>
      <c r="H2188" s="28">
        <f t="shared" ca="1" si="171"/>
        <v>0.16066279319991392</v>
      </c>
      <c r="I2188" s="28">
        <f t="shared" ca="1" si="172"/>
        <v>0.1830270504215398</v>
      </c>
    </row>
    <row r="2189" spans="1:9" x14ac:dyDescent="0.25">
      <c r="A2189" vm="2440">
        <f ca="1"/>
        <v>45541</v>
      </c>
      <c r="B2189" vm="7190">
        <f ca="1"/>
        <v>36.32</v>
      </c>
      <c r="C2189" s="6">
        <f t="shared" ca="1" si="173"/>
        <v>-2.7055987141708981E-2</v>
      </c>
      <c r="D2189" vm="2440">
        <f ca="1"/>
        <v>45541</v>
      </c>
      <c r="E2189" vm="7191">
        <f ca="1"/>
        <v>230.63</v>
      </c>
      <c r="F2189" s="6">
        <f t="shared" ca="1" si="174"/>
        <v>-7.4026253496879413E-3</v>
      </c>
      <c r="G2189" vm="2440">
        <f t="shared" ca="1" si="170"/>
        <v>45541</v>
      </c>
      <c r="H2189" s="28">
        <f t="shared" ca="1" si="171"/>
        <v>0.15748168061397044</v>
      </c>
      <c r="I2189" s="28">
        <f t="shared" ca="1" si="172"/>
        <v>0.1830270504215398</v>
      </c>
    </row>
    <row r="2190" spans="1:9" x14ac:dyDescent="0.25">
      <c r="A2190" vm="2442">
        <f ca="1"/>
        <v>45544</v>
      </c>
      <c r="B2190" vm="6016">
        <f ca="1"/>
        <v>36.76</v>
      </c>
      <c r="C2190" s="6">
        <f t="shared" ca="1" si="173"/>
        <v>1.2114537444933848E-2</v>
      </c>
      <c r="D2190" vm="2442">
        <f ca="1"/>
        <v>45544</v>
      </c>
      <c r="E2190" vm="7192">
        <f ca="1"/>
        <v>231.6</v>
      </c>
      <c r="F2190" s="6">
        <f t="shared" ca="1" si="174"/>
        <v>4.2058708754282303E-3</v>
      </c>
      <c r="G2190" vm="2442">
        <f t="shared" ca="1" si="170"/>
        <v>45544</v>
      </c>
      <c r="H2190" s="28">
        <f t="shared" ca="1" si="171"/>
        <v>0.15872193436960275</v>
      </c>
      <c r="I2190" s="28">
        <f t="shared" ca="1" si="172"/>
        <v>0.1830270504215398</v>
      </c>
    </row>
    <row r="2191" spans="1:9" x14ac:dyDescent="0.25">
      <c r="A2191" vm="2444">
        <f ca="1"/>
        <v>45545</v>
      </c>
      <c r="B2191" vm="6358">
        <f ca="1"/>
        <v>37.22</v>
      </c>
      <c r="C2191" s="6">
        <f t="shared" ca="1" si="173"/>
        <v>1.2513601741022784E-2</v>
      </c>
      <c r="D2191" vm="2444">
        <f ca="1"/>
        <v>45545</v>
      </c>
      <c r="E2191" vm="7193">
        <f ca="1"/>
        <v>232.62</v>
      </c>
      <c r="F2191" s="6">
        <f t="shared" ca="1" si="174"/>
        <v>4.4041450777203561E-3</v>
      </c>
      <c r="G2191" vm="2444">
        <f t="shared" ca="1" si="170"/>
        <v>45545</v>
      </c>
      <c r="H2191" s="28">
        <f t="shared" ca="1" si="171"/>
        <v>0.16000343908520334</v>
      </c>
      <c r="I2191" s="28">
        <f t="shared" ca="1" si="172"/>
        <v>0.1830270504215398</v>
      </c>
    </row>
    <row r="2192" spans="1:9" x14ac:dyDescent="0.25">
      <c r="A2192" vm="2446">
        <f ca="1"/>
        <v>45546</v>
      </c>
      <c r="B2192" vm="7136">
        <f ca="1"/>
        <v>37.39</v>
      </c>
      <c r="C2192" s="6">
        <f t="shared" ca="1" si="173"/>
        <v>4.5674368619021966E-3</v>
      </c>
      <c r="D2192" vm="2446">
        <f ca="1"/>
        <v>45546</v>
      </c>
      <c r="E2192" vm="7194">
        <f ca="1"/>
        <v>232.25</v>
      </c>
      <c r="F2192" s="6">
        <f t="shared" ca="1" si="174"/>
        <v>-1.590576906542851E-3</v>
      </c>
      <c r="G2192" vm="2446">
        <f t="shared" ca="1" si="170"/>
        <v>45546</v>
      </c>
      <c r="H2192" s="28">
        <f t="shared" ca="1" si="171"/>
        <v>0.16099031216361678</v>
      </c>
      <c r="I2192" s="28">
        <f t="shared" ca="1" si="172"/>
        <v>0.1830270504215398</v>
      </c>
    </row>
    <row r="2193" spans="1:9" x14ac:dyDescent="0.25">
      <c r="A2193" vm="2448">
        <f ca="1"/>
        <v>45547</v>
      </c>
      <c r="B2193" vm="6040">
        <f ca="1"/>
        <v>39.21</v>
      </c>
      <c r="C2193" s="6">
        <f t="shared" ca="1" si="173"/>
        <v>4.8676116608718845E-2</v>
      </c>
      <c r="D2193" vm="2448">
        <f ca="1"/>
        <v>45547</v>
      </c>
      <c r="E2193" vm="7195">
        <f ca="1"/>
        <v>236.33</v>
      </c>
      <c r="F2193" s="6">
        <f t="shared" ca="1" si="174"/>
        <v>1.756727664155E-2</v>
      </c>
      <c r="G2193" vm="2448">
        <f t="shared" ca="1" si="170"/>
        <v>45547</v>
      </c>
      <c r="H2193" s="28">
        <f t="shared" ca="1" si="171"/>
        <v>0.16591207210256845</v>
      </c>
      <c r="I2193" s="28">
        <f t="shared" ca="1" si="172"/>
        <v>0.1830270504215398</v>
      </c>
    </row>
    <row r="2194" spans="1:9" x14ac:dyDescent="0.25">
      <c r="A2194" vm="2450">
        <f ca="1"/>
        <v>45548</v>
      </c>
      <c r="B2194" vm="7196">
        <f ca="1"/>
        <v>40.090000000000003</v>
      </c>
      <c r="C2194" s="6">
        <f t="shared" ca="1" si="173"/>
        <v>2.244325427186955E-2</v>
      </c>
      <c r="D2194" vm="2450">
        <f ca="1"/>
        <v>45548</v>
      </c>
      <c r="E2194" vm="7197">
        <f ca="1"/>
        <v>238.68</v>
      </c>
      <c r="F2194" s="6">
        <f t="shared" ca="1" si="174"/>
        <v>9.9437227605465583E-3</v>
      </c>
      <c r="G2194" vm="2450">
        <f t="shared" ca="1" si="170"/>
        <v>45548</v>
      </c>
      <c r="H2194" s="28">
        <f t="shared" ca="1" si="171"/>
        <v>0.16796547678900622</v>
      </c>
      <c r="I2194" s="28">
        <f t="shared" ca="1" si="172"/>
        <v>0.1830270504215398</v>
      </c>
    </row>
    <row r="2195" spans="1:9" x14ac:dyDescent="0.25">
      <c r="A2195" vm="2452">
        <f ca="1"/>
        <v>45551</v>
      </c>
      <c r="B2195" vm="7198">
        <f ca="1"/>
        <v>39.89</v>
      </c>
      <c r="C2195" s="6">
        <f t="shared" ca="1" si="173"/>
        <v>-4.98877525567476E-3</v>
      </c>
      <c r="D2195" vm="2452">
        <f ca="1"/>
        <v>45551</v>
      </c>
      <c r="E2195" vm="7199">
        <f ca="1"/>
        <v>238.66</v>
      </c>
      <c r="F2195" s="6">
        <f t="shared" ca="1" si="174"/>
        <v>-8.3794201441333982E-5</v>
      </c>
      <c r="G2195" vm="2452">
        <f t="shared" ca="1" si="170"/>
        <v>45551</v>
      </c>
      <c r="H2195" s="28">
        <f t="shared" ca="1" si="171"/>
        <v>0.16714154026648789</v>
      </c>
      <c r="I2195" s="28">
        <f t="shared" ca="1" si="172"/>
        <v>0.1830270504215398</v>
      </c>
    </row>
    <row r="2196" spans="1:9" x14ac:dyDescent="0.25">
      <c r="A2196" vm="2454">
        <f ca="1"/>
        <v>45552</v>
      </c>
      <c r="B2196" vm="6044">
        <f ca="1"/>
        <v>39.49</v>
      </c>
      <c r="C2196" s="6">
        <f t="shared" ca="1" si="173"/>
        <v>-1.0027575833542191E-2</v>
      </c>
      <c r="D2196" vm="2454">
        <f ca="1"/>
        <v>45552</v>
      </c>
      <c r="E2196" vm="7200">
        <f ca="1"/>
        <v>237.34</v>
      </c>
      <c r="F2196" s="6">
        <f t="shared" ca="1" si="174"/>
        <v>-5.5308807508589464E-3</v>
      </c>
      <c r="G2196" vm="2454">
        <f t="shared" ca="1" si="170"/>
        <v>45552</v>
      </c>
      <c r="H2196" s="28">
        <f t="shared" ca="1" si="171"/>
        <v>0.16638577568045843</v>
      </c>
      <c r="I2196" s="28">
        <f t="shared" ca="1" si="172"/>
        <v>0.1830270504215398</v>
      </c>
    </row>
    <row r="2197" spans="1:9" x14ac:dyDescent="0.25">
      <c r="A2197" vm="2456">
        <f ca="1"/>
        <v>45553</v>
      </c>
      <c r="B2197" vm="7201">
        <f ca="1"/>
        <v>39.06</v>
      </c>
      <c r="C2197" s="6">
        <f t="shared" ca="1" si="173"/>
        <v>-1.0888832615852162E-2</v>
      </c>
      <c r="D2197" vm="2456">
        <f ca="1"/>
        <v>45553</v>
      </c>
      <c r="E2197" vm="7202">
        <f ca="1"/>
        <v>235.51</v>
      </c>
      <c r="F2197" s="6">
        <f t="shared" ca="1" si="174"/>
        <v>-7.7104575714166401E-3</v>
      </c>
      <c r="G2197" vm="2456">
        <f t="shared" ca="1" si="170"/>
        <v>45553</v>
      </c>
      <c r="H2197" s="28">
        <f t="shared" ca="1" si="171"/>
        <v>0.16585283002844892</v>
      </c>
      <c r="I2197" s="28">
        <f t="shared" ca="1" si="172"/>
        <v>0.1830270504215398</v>
      </c>
    </row>
    <row r="2198" spans="1:9" x14ac:dyDescent="0.25">
      <c r="A2198" vm="2458">
        <f ca="1"/>
        <v>45554</v>
      </c>
      <c r="B2198" vm="7203">
        <f ca="1"/>
        <v>39.72</v>
      </c>
      <c r="C2198" s="6">
        <f t="shared" ca="1" si="173"/>
        <v>1.6897081413210335E-2</v>
      </c>
      <c r="D2198" vm="2458">
        <f ca="1"/>
        <v>45554</v>
      </c>
      <c r="E2198" vm="7204">
        <f ca="1"/>
        <v>239.17</v>
      </c>
      <c r="F2198" s="6">
        <f t="shared" ca="1" si="174"/>
        <v>1.5540741369793221E-2</v>
      </c>
      <c r="G2198" vm="2458">
        <f t="shared" ca="1" si="170"/>
        <v>45554</v>
      </c>
      <c r="H2198" s="28">
        <f t="shared" ca="1" si="171"/>
        <v>0.16607434042731112</v>
      </c>
      <c r="I2198" s="28">
        <f t="shared" ca="1" si="172"/>
        <v>0.1830270504215398</v>
      </c>
    </row>
    <row r="2199" spans="1:9" x14ac:dyDescent="0.25">
      <c r="A2199" vm="2460">
        <f ca="1"/>
        <v>45555</v>
      </c>
      <c r="B2199" vm="7205">
        <f ca="1"/>
        <v>40.51</v>
      </c>
      <c r="C2199" s="6">
        <f t="shared" ca="1" si="173"/>
        <v>1.9889224572003927E-2</v>
      </c>
      <c r="D2199" vm="2460">
        <f ca="1"/>
        <v>45555</v>
      </c>
      <c r="E2199" vm="7206">
        <f ca="1"/>
        <v>242.21</v>
      </c>
      <c r="F2199" s="6">
        <f t="shared" ca="1" si="174"/>
        <v>1.2710624242170843E-2</v>
      </c>
      <c r="G2199" vm="2460">
        <f t="shared" ca="1" si="170"/>
        <v>45555</v>
      </c>
      <c r="H2199" s="28">
        <f t="shared" ca="1" si="171"/>
        <v>0.16725155856488169</v>
      </c>
      <c r="I2199" s="28">
        <f t="shared" ca="1" si="172"/>
        <v>0.1830270504215398</v>
      </c>
    </row>
    <row r="2200" spans="1:9" x14ac:dyDescent="0.25">
      <c r="A2200" vm="2462">
        <f ca="1"/>
        <v>45558</v>
      </c>
      <c r="B2200" vm="7207">
        <f ca="1"/>
        <v>40.33</v>
      </c>
      <c r="C2200" s="6">
        <f t="shared" ca="1" si="173"/>
        <v>-4.4433473216489716E-3</v>
      </c>
      <c r="D2200" vm="2462">
        <f ca="1"/>
        <v>45558</v>
      </c>
      <c r="E2200" vm="7208">
        <f ca="1"/>
        <v>242.68</v>
      </c>
      <c r="F2200" s="6">
        <f t="shared" ca="1" si="174"/>
        <v>1.9404648858427631E-3</v>
      </c>
      <c r="G2200" vm="2462">
        <f t="shared" ca="1" si="170"/>
        <v>45558</v>
      </c>
      <c r="H2200" s="28">
        <f t="shared" ca="1" si="171"/>
        <v>0.16618592385033787</v>
      </c>
      <c r="I2200" s="28">
        <f t="shared" ca="1" si="172"/>
        <v>0.1830270504215398</v>
      </c>
    </row>
    <row r="2201" spans="1:9" x14ac:dyDescent="0.25">
      <c r="A2201" vm="2464">
        <f ca="1"/>
        <v>45559</v>
      </c>
      <c r="B2201" vm="7209">
        <f ca="1"/>
        <v>41.41</v>
      </c>
      <c r="C2201" s="6">
        <f t="shared" ca="1" si="173"/>
        <v>2.6779072650632285E-2</v>
      </c>
      <c r="D2201" vm="2464">
        <f ca="1"/>
        <v>45559</v>
      </c>
      <c r="E2201" vm="7210">
        <f ca="1"/>
        <v>246.07</v>
      </c>
      <c r="F2201" s="6">
        <f t="shared" ca="1" si="174"/>
        <v>1.3969012691610327E-2</v>
      </c>
      <c r="G2201" vm="2464">
        <f t="shared" ca="1" si="170"/>
        <v>45559</v>
      </c>
      <c r="H2201" s="28">
        <f t="shared" ca="1" si="171"/>
        <v>0.16828544723046288</v>
      </c>
      <c r="I2201" s="28">
        <f t="shared" ca="1" si="172"/>
        <v>0.1830270504215398</v>
      </c>
    </row>
    <row r="2202" spans="1:9" x14ac:dyDescent="0.25">
      <c r="A2202" vm="2466">
        <f ca="1"/>
        <v>45560</v>
      </c>
      <c r="B2202" vm="7211">
        <f ca="1"/>
        <v>41.31</v>
      </c>
      <c r="C2202" s="6">
        <f t="shared" ca="1" si="173"/>
        <v>-2.414875633904745E-3</v>
      </c>
      <c r="D2202" vm="2466">
        <f ca="1"/>
        <v>45560</v>
      </c>
      <c r="E2202" vm="7212">
        <f ca="1"/>
        <v>245.73</v>
      </c>
      <c r="F2202" s="6">
        <f t="shared" ca="1" si="174"/>
        <v>-1.3817206485959854E-3</v>
      </c>
      <c r="G2202" vm="2466">
        <f t="shared" ca="1" si="170"/>
        <v>45560</v>
      </c>
      <c r="H2202" s="28">
        <f t="shared" ca="1" si="171"/>
        <v>0.16811134171651815</v>
      </c>
      <c r="I2202" s="28">
        <f t="shared" ca="1" si="172"/>
        <v>0.1830270504215398</v>
      </c>
    </row>
    <row r="2203" spans="1:9" x14ac:dyDescent="0.25">
      <c r="A2203" vm="2468">
        <f ca="1"/>
        <v>45561</v>
      </c>
      <c r="B2203" vm="7213">
        <f ca="1"/>
        <v>41.64</v>
      </c>
      <c r="C2203" s="6">
        <f t="shared" ca="1" si="173"/>
        <v>7.9883805374001415E-3</v>
      </c>
      <c r="D2203" vm="2468">
        <f ca="1"/>
        <v>45561</v>
      </c>
      <c r="E2203" vm="7214">
        <f ca="1"/>
        <v>246.98</v>
      </c>
      <c r="F2203" s="6">
        <f t="shared" ca="1" si="174"/>
        <v>5.0868839783502207E-3</v>
      </c>
      <c r="G2203" vm="2468">
        <f t="shared" ca="1" si="170"/>
        <v>45561</v>
      </c>
      <c r="H2203" s="28">
        <f t="shared" ca="1" si="171"/>
        <v>0.16859664750182202</v>
      </c>
      <c r="I2203" s="28">
        <f t="shared" ca="1" si="172"/>
        <v>0.1830270504215398</v>
      </c>
    </row>
    <row r="2204" spans="1:9" x14ac:dyDescent="0.25">
      <c r="A2204" vm="2470">
        <f ca="1"/>
        <v>45562</v>
      </c>
      <c r="B2204" vm="7215">
        <f ca="1"/>
        <v>40.36</v>
      </c>
      <c r="C2204" s="6">
        <f t="shared" ca="1" si="173"/>
        <v>-3.0739673390970279E-2</v>
      </c>
      <c r="D2204" vm="2470">
        <f ca="1"/>
        <v>45562</v>
      </c>
      <c r="E2204" vm="7216">
        <f ca="1"/>
        <v>245.02</v>
      </c>
      <c r="F2204" s="6">
        <f t="shared" ca="1" si="174"/>
        <v>-7.9358652522470985E-3</v>
      </c>
      <c r="G2204" vm="2470">
        <f t="shared" ca="1" si="170"/>
        <v>45562</v>
      </c>
      <c r="H2204" s="28">
        <f t="shared" ca="1" si="171"/>
        <v>0.16472124724512283</v>
      </c>
      <c r="I2204" s="28">
        <f t="shared" ca="1" si="172"/>
        <v>0.1830270504215398</v>
      </c>
    </row>
    <row r="2205" spans="1:9" x14ac:dyDescent="0.25">
      <c r="A2205" vm="2472">
        <f ca="1"/>
        <v>45565</v>
      </c>
      <c r="B2205" vm="7217">
        <f ca="1"/>
        <v>39.82</v>
      </c>
      <c r="C2205" s="6">
        <f t="shared" ca="1" si="173"/>
        <v>-1.3379583746283452E-2</v>
      </c>
      <c r="D2205" vm="2472">
        <f ca="1"/>
        <v>45565</v>
      </c>
      <c r="E2205" vm="7218">
        <f ca="1"/>
        <v>243.06</v>
      </c>
      <c r="F2205" s="6">
        <f t="shared" ca="1" si="174"/>
        <v>-7.999346992082268E-3</v>
      </c>
      <c r="G2205" vm="2472">
        <f t="shared" ca="1" si="170"/>
        <v>45565</v>
      </c>
      <c r="H2205" s="28">
        <f t="shared" ca="1" si="171"/>
        <v>0.16382786143339093</v>
      </c>
      <c r="I2205" s="28">
        <f t="shared" ca="1" si="172"/>
        <v>0.1830270504215398</v>
      </c>
    </row>
    <row r="2206" spans="1:9" x14ac:dyDescent="0.25">
      <c r="A2206" vm="2474">
        <f ca="1"/>
        <v>45566</v>
      </c>
      <c r="B2206" vm="7219">
        <f ca="1"/>
        <v>40.450000000000003</v>
      </c>
      <c r="C2206" s="6">
        <f t="shared" ca="1" si="173"/>
        <v>1.5821195379206454E-2</v>
      </c>
      <c r="D2206" vm="2474">
        <f ca="1"/>
        <v>45566</v>
      </c>
      <c r="E2206" vm="7220">
        <f ca="1"/>
        <v>245.61</v>
      </c>
      <c r="F2206" s="6">
        <f t="shared" ca="1" si="174"/>
        <v>1.0491236731671183E-2</v>
      </c>
      <c r="G2206" vm="2474">
        <f t="shared" ca="1" si="170"/>
        <v>45566</v>
      </c>
      <c r="H2206" s="28">
        <f t="shared" ca="1" si="171"/>
        <v>0.16469199136842963</v>
      </c>
      <c r="I2206" s="28">
        <f t="shared" ca="1" si="172"/>
        <v>0.1830270504215398</v>
      </c>
    </row>
    <row r="2207" spans="1:9" x14ac:dyDescent="0.25">
      <c r="A2207" vm="2476">
        <f ca="1"/>
        <v>45567</v>
      </c>
      <c r="B2207" vm="7221">
        <f ca="1"/>
        <v>40.369999999999997</v>
      </c>
      <c r="C2207" s="6">
        <f t="shared" ca="1" si="173"/>
        <v>-1.9777503090235848E-3</v>
      </c>
      <c r="D2207" vm="2476">
        <f ca="1"/>
        <v>45567</v>
      </c>
      <c r="E2207" vm="7222">
        <f ca="1"/>
        <v>245.66</v>
      </c>
      <c r="F2207" s="6">
        <f t="shared" ca="1" si="174"/>
        <v>2.0357477301402582E-4</v>
      </c>
      <c r="G2207" vm="2476">
        <f t="shared" ca="1" si="170"/>
        <v>45567</v>
      </c>
      <c r="H2207" s="28">
        <f t="shared" ca="1" si="171"/>
        <v>0.16433281771554178</v>
      </c>
      <c r="I2207" s="28">
        <f t="shared" ca="1" si="172"/>
        <v>0.1830270504215398</v>
      </c>
    </row>
    <row r="2208" spans="1:9" x14ac:dyDescent="0.25">
      <c r="A2208" vm="2478">
        <f ca="1"/>
        <v>45568</v>
      </c>
      <c r="B2208" vm="7223">
        <f ca="1"/>
        <v>39.56</v>
      </c>
      <c r="C2208" s="6">
        <f t="shared" ca="1" si="173"/>
        <v>-2.0064404260589419E-2</v>
      </c>
      <c r="D2208" vm="2478">
        <f ca="1"/>
        <v>45568</v>
      </c>
      <c r="E2208" vm="7224">
        <f ca="1"/>
        <v>245.49</v>
      </c>
      <c r="F2208" s="6">
        <f t="shared" ca="1" si="174"/>
        <v>-6.9201335178692425E-4</v>
      </c>
      <c r="G2208" vm="2478">
        <f t="shared" ca="1" si="170"/>
        <v>45568</v>
      </c>
      <c r="H2208" s="28">
        <f t="shared" ca="1" si="171"/>
        <v>0.16114709356796611</v>
      </c>
      <c r="I2208" s="28">
        <f t="shared" ca="1" si="172"/>
        <v>0.1830270504215398</v>
      </c>
    </row>
    <row r="2209" spans="1:9" x14ac:dyDescent="0.25">
      <c r="A2209" vm="2480">
        <f ca="1"/>
        <v>45569</v>
      </c>
      <c r="B2209" vm="7225">
        <f ca="1"/>
        <v>39.549999999999997</v>
      </c>
      <c r="C2209" s="6">
        <f t="shared" ca="1" si="173"/>
        <v>-2.5278058645106238E-4</v>
      </c>
      <c r="D2209" vm="2480">
        <f ca="1"/>
        <v>45569</v>
      </c>
      <c r="E2209" vm="7226">
        <f ca="1"/>
        <v>245</v>
      </c>
      <c r="F2209" s="6">
        <f t="shared" ca="1" si="174"/>
        <v>-1.9960079840319889E-3</v>
      </c>
      <c r="G2209" vm="2480">
        <f t="shared" ca="1" si="170"/>
        <v>45569</v>
      </c>
      <c r="H2209" s="28">
        <f t="shared" ca="1" si="171"/>
        <v>0.16142857142857142</v>
      </c>
      <c r="I2209" s="28">
        <f t="shared" ca="1" si="172"/>
        <v>0.1830270504215398</v>
      </c>
    </row>
    <row r="2210" spans="1:9" x14ac:dyDescent="0.25">
      <c r="A2210" vm="2482">
        <f ca="1"/>
        <v>45572</v>
      </c>
      <c r="B2210" vm="7227">
        <f ca="1"/>
        <v>39.03</v>
      </c>
      <c r="C2210" s="6">
        <f t="shared" ca="1" si="173"/>
        <v>-1.3147914032869634E-2</v>
      </c>
      <c r="D2210" vm="2482">
        <f ca="1"/>
        <v>45572</v>
      </c>
      <c r="E2210" vm="7228">
        <f ca="1"/>
        <v>244.17</v>
      </c>
      <c r="F2210" s="6">
        <f t="shared" ca="1" si="174"/>
        <v>-3.3877551020408125E-3</v>
      </c>
      <c r="G2210" vm="2482">
        <f t="shared" ca="1" si="170"/>
        <v>45572</v>
      </c>
      <c r="H2210" s="28">
        <f t="shared" ca="1" si="171"/>
        <v>0.1598476471310972</v>
      </c>
      <c r="I2210" s="28">
        <f t="shared" ca="1" si="172"/>
        <v>0.1830270504215398</v>
      </c>
    </row>
    <row r="2211" spans="1:9" x14ac:dyDescent="0.25">
      <c r="A2211" vm="2484">
        <f ca="1"/>
        <v>45573</v>
      </c>
      <c r="B2211" vm="7229">
        <f ca="1"/>
        <v>38.99</v>
      </c>
      <c r="C2211" s="6">
        <f t="shared" ca="1" si="173"/>
        <v>-1.024852677427579E-3</v>
      </c>
      <c r="D2211" vm="2484">
        <f ca="1"/>
        <v>45573</v>
      </c>
      <c r="E2211" vm="7230">
        <f ca="1"/>
        <v>242.37</v>
      </c>
      <c r="F2211" s="6">
        <f t="shared" ca="1" si="174"/>
        <v>-7.3719130114263676E-3</v>
      </c>
      <c r="G2211" vm="2484">
        <f t="shared" ca="1" si="170"/>
        <v>45573</v>
      </c>
      <c r="H2211" s="28">
        <f t="shared" ca="1" si="171"/>
        <v>0.16086974460535544</v>
      </c>
      <c r="I2211" s="28">
        <f t="shared" ca="1" si="172"/>
        <v>0.1830270504215398</v>
      </c>
    </row>
    <row r="2212" spans="1:9" x14ac:dyDescent="0.25">
      <c r="A2212" vm="2486">
        <f ca="1"/>
        <v>45574</v>
      </c>
      <c r="B2212" vm="5651">
        <f ca="1"/>
        <v>38.79</v>
      </c>
      <c r="C2212" s="6">
        <f t="shared" ca="1" si="173"/>
        <v>-5.1295203898436004E-3</v>
      </c>
      <c r="D2212" vm="2486">
        <f ca="1"/>
        <v>45574</v>
      </c>
      <c r="E2212" vm="7231">
        <f ca="1"/>
        <v>241.05</v>
      </c>
      <c r="F2212" s="6">
        <f t="shared" ca="1" si="174"/>
        <v>-5.4462185914098127E-3</v>
      </c>
      <c r="G2212" vm="2486">
        <f t="shared" ca="1" si="170"/>
        <v>45574</v>
      </c>
      <c r="H2212" s="28">
        <f t="shared" ca="1" si="171"/>
        <v>0.16092097075295581</v>
      </c>
      <c r="I2212" s="28">
        <f t="shared" ca="1" si="172"/>
        <v>0.1830270504215398</v>
      </c>
    </row>
    <row r="2213" spans="1:9" x14ac:dyDescent="0.25">
      <c r="A2213" vm="2488">
        <f ca="1"/>
        <v>45575</v>
      </c>
      <c r="B2213" vm="7232">
        <f ca="1"/>
        <v>39.869999999999997</v>
      </c>
      <c r="C2213" s="6">
        <f t="shared" ca="1" si="173"/>
        <v>2.7842227378190199E-2</v>
      </c>
      <c r="D2213" vm="2488">
        <f ca="1"/>
        <v>45575</v>
      </c>
      <c r="E2213" vm="7233">
        <f ca="1"/>
        <v>242.82</v>
      </c>
      <c r="F2213" s="6">
        <f t="shared" ca="1" si="174"/>
        <v>7.3428749222153034E-3</v>
      </c>
      <c r="G2213" vm="2488">
        <f t="shared" ca="1" si="170"/>
        <v>45575</v>
      </c>
      <c r="H2213" s="28">
        <f t="shared" ca="1" si="171"/>
        <v>0.16419570051890289</v>
      </c>
      <c r="I2213" s="28">
        <f t="shared" ca="1" si="172"/>
        <v>0.1830270504215398</v>
      </c>
    </row>
    <row r="2214" spans="1:9" x14ac:dyDescent="0.25">
      <c r="A2214" vm="2490">
        <f ca="1"/>
        <v>45576</v>
      </c>
      <c r="B2214" vm="7234">
        <f ca="1"/>
        <v>40.049999999999997</v>
      </c>
      <c r="C2214" s="6">
        <f t="shared" ca="1" si="173"/>
        <v>4.5146726862301811E-3</v>
      </c>
      <c r="D2214" vm="2490">
        <f ca="1"/>
        <v>45576</v>
      </c>
      <c r="E2214" vm="7235">
        <f ca="1"/>
        <v>245.47</v>
      </c>
      <c r="F2214" s="6">
        <f t="shared" ca="1" si="174"/>
        <v>1.0913433819289997E-2</v>
      </c>
      <c r="G2214" vm="2490">
        <f t="shared" ca="1" si="170"/>
        <v>45576</v>
      </c>
      <c r="H2214" s="28">
        <f t="shared" ca="1" si="171"/>
        <v>0.1631563938566831</v>
      </c>
      <c r="I2214" s="28">
        <f t="shared" ca="1" si="172"/>
        <v>0.1830270504215398</v>
      </c>
    </row>
    <row r="2215" spans="1:9" x14ac:dyDescent="0.25">
      <c r="A2215" vm="2492">
        <f ca="1"/>
        <v>45579</v>
      </c>
      <c r="B2215" vm="7236">
        <f ca="1"/>
        <v>40.159999999999997</v>
      </c>
      <c r="C2215" s="6">
        <f t="shared" ca="1" si="173"/>
        <v>2.7465667915105296E-3</v>
      </c>
      <c r="D2215" vm="2492">
        <f ca="1"/>
        <v>45579</v>
      </c>
      <c r="E2215" vm="7237">
        <f ca="1"/>
        <v>245.07</v>
      </c>
      <c r="F2215" s="6">
        <f t="shared" ca="1" si="174"/>
        <v>-1.6295270297795872E-3</v>
      </c>
      <c r="G2215" vm="2492">
        <f t="shared" ca="1" si="170"/>
        <v>45579</v>
      </c>
      <c r="H2215" s="28">
        <f t="shared" ca="1" si="171"/>
        <v>0.16387154690496591</v>
      </c>
      <c r="I2215" s="28">
        <f t="shared" ca="1" si="172"/>
        <v>0.1830270504215398</v>
      </c>
    </row>
    <row r="2216" spans="1:9" x14ac:dyDescent="0.25">
      <c r="A2216" vm="2494">
        <f ca="1"/>
        <v>45580</v>
      </c>
      <c r="B2216" vm="7238">
        <f ca="1"/>
        <v>40.68</v>
      </c>
      <c r="C2216" s="6">
        <f t="shared" ca="1" si="173"/>
        <v>1.294820717131473E-2</v>
      </c>
      <c r="D2216" vm="2494">
        <f ca="1"/>
        <v>45580</v>
      </c>
      <c r="E2216" vm="7239">
        <f ca="1"/>
        <v>245.92</v>
      </c>
      <c r="F2216" s="6">
        <f t="shared" ca="1" si="174"/>
        <v>3.4683967845920982E-3</v>
      </c>
      <c r="G2216" vm="2494">
        <f t="shared" ca="1" si="170"/>
        <v>45580</v>
      </c>
      <c r="H2216" s="28">
        <f t="shared" ca="1" si="171"/>
        <v>0.16541964866623293</v>
      </c>
      <c r="I2216" s="28">
        <f t="shared" ca="1" si="172"/>
        <v>0.1830270504215398</v>
      </c>
    </row>
    <row r="2217" spans="1:9" x14ac:dyDescent="0.25">
      <c r="A2217" vm="2496">
        <f ca="1"/>
        <v>45581</v>
      </c>
      <c r="B2217" vm="7240">
        <f ca="1"/>
        <v>41</v>
      </c>
      <c r="C2217" s="6">
        <f t="shared" ca="1" si="173"/>
        <v>7.8662733529990536E-3</v>
      </c>
      <c r="D2217" vm="2496">
        <f ca="1"/>
        <v>45581</v>
      </c>
      <c r="E2217" vm="7241">
        <f ca="1"/>
        <v>247.15</v>
      </c>
      <c r="F2217" s="6">
        <f t="shared" ca="1" si="174"/>
        <v>5.0016265452179631E-3</v>
      </c>
      <c r="G2217" vm="2496">
        <f t="shared" ca="1" si="170"/>
        <v>45581</v>
      </c>
      <c r="H2217" s="28">
        <f t="shared" ca="1" si="171"/>
        <v>0.1658911592150516</v>
      </c>
      <c r="I2217" s="28">
        <f t="shared" ca="1" si="172"/>
        <v>0.1830270504215398</v>
      </c>
    </row>
    <row r="2218" spans="1:9" x14ac:dyDescent="0.25">
      <c r="A2218" vm="2498">
        <f ca="1"/>
        <v>45582</v>
      </c>
      <c r="B2218" vm="7242">
        <f ca="1"/>
        <v>41.49</v>
      </c>
      <c r="C2218" s="6">
        <f t="shared" ca="1" si="173"/>
        <v>1.1951219512195133E-2</v>
      </c>
      <c r="D2218" vm="2498">
        <f ca="1"/>
        <v>45582</v>
      </c>
      <c r="E2218" vm="7243">
        <f ca="1"/>
        <v>248.63</v>
      </c>
      <c r="F2218" s="6">
        <f t="shared" ca="1" si="174"/>
        <v>5.9882662350798643E-3</v>
      </c>
      <c r="G2218" vm="2498">
        <f t="shared" ca="1" si="170"/>
        <v>45582</v>
      </c>
      <c r="H2218" s="28">
        <f t="shared" ca="1" si="171"/>
        <v>0.16687447210714718</v>
      </c>
      <c r="I2218" s="28">
        <f t="shared" ca="1" si="172"/>
        <v>0.1830270504215398</v>
      </c>
    </row>
    <row r="2219" spans="1:9" x14ac:dyDescent="0.25">
      <c r="A2219" vm="2500">
        <f ca="1"/>
        <v>45583</v>
      </c>
      <c r="B2219" vm="7244">
        <f ca="1"/>
        <v>43.15</v>
      </c>
      <c r="C2219" s="6">
        <f t="shared" ca="1" si="173"/>
        <v>4.0009640877319841E-2</v>
      </c>
      <c r="D2219" vm="2500">
        <f ca="1"/>
        <v>45583</v>
      </c>
      <c r="E2219" vm="7245">
        <f ca="1"/>
        <v>251.27</v>
      </c>
      <c r="F2219" s="6">
        <f t="shared" ca="1" si="174"/>
        <v>1.061818766842304E-2</v>
      </c>
      <c r="G2219" vm="2500">
        <f t="shared" ca="1" si="170"/>
        <v>45583</v>
      </c>
      <c r="H2219" s="28">
        <f t="shared" ca="1" si="171"/>
        <v>0.17172762367174751</v>
      </c>
      <c r="I2219" s="28">
        <f t="shared" ca="1" si="172"/>
        <v>0.1830270504215398</v>
      </c>
    </row>
    <row r="2220" spans="1:9" x14ac:dyDescent="0.25">
      <c r="A2220" vm="2502">
        <f ca="1"/>
        <v>45586</v>
      </c>
      <c r="B2220" vm="7246">
        <f ca="1"/>
        <v>43.22</v>
      </c>
      <c r="C2220" s="6">
        <f t="shared" ca="1" si="173"/>
        <v>1.6222479721901273E-3</v>
      </c>
      <c r="D2220" vm="2502">
        <f ca="1"/>
        <v>45586</v>
      </c>
      <c r="E2220" vm="7247">
        <f ca="1"/>
        <v>251.22</v>
      </c>
      <c r="F2220" s="6">
        <f t="shared" ca="1" si="174"/>
        <v>-1.9898913519322825E-4</v>
      </c>
      <c r="G2220" vm="2502">
        <f t="shared" ca="1" si="170"/>
        <v>45586</v>
      </c>
      <c r="H2220" s="28">
        <f t="shared" ca="1" si="171"/>
        <v>0.17204044263991719</v>
      </c>
      <c r="I2220" s="28">
        <f t="shared" ca="1" si="172"/>
        <v>0.1830270504215398</v>
      </c>
    </row>
    <row r="2221" spans="1:9" x14ac:dyDescent="0.25">
      <c r="A2221" vm="2504">
        <f ca="1"/>
        <v>45587</v>
      </c>
      <c r="B2221" vm="7248">
        <f ca="1"/>
        <v>44.09</v>
      </c>
      <c r="C2221" s="6">
        <f t="shared" ca="1" si="173"/>
        <v>2.012956964368362E-2</v>
      </c>
      <c r="D2221" vm="2504">
        <f ca="1"/>
        <v>45587</v>
      </c>
      <c r="E2221" vm="7249">
        <f ca="1"/>
        <v>253.93</v>
      </c>
      <c r="F2221" s="6">
        <f t="shared" ca="1" si="174"/>
        <v>1.078735769445105E-2</v>
      </c>
      <c r="G2221" vm="2504">
        <f t="shared" ca="1" si="170"/>
        <v>45587</v>
      </c>
      <c r="H2221" s="28">
        <f t="shared" ca="1" si="171"/>
        <v>0.17363052809829482</v>
      </c>
      <c r="I2221" s="28">
        <f t="shared" ca="1" si="172"/>
        <v>0.1830270504215398</v>
      </c>
    </row>
    <row r="2222" spans="1:9" x14ac:dyDescent="0.25">
      <c r="A2222" vm="2506">
        <f ca="1"/>
        <v>45588</v>
      </c>
      <c r="B2222" vm="7250">
        <f ca="1"/>
        <v>43.26</v>
      </c>
      <c r="C2222" s="6">
        <f t="shared" ca="1" si="173"/>
        <v>-1.8825130415060176E-2</v>
      </c>
      <c r="D2222" vm="2506">
        <f ca="1"/>
        <v>45588</v>
      </c>
      <c r="E2222" vm="7251">
        <f ca="1"/>
        <v>250.87</v>
      </c>
      <c r="F2222" s="6">
        <f t="shared" ca="1" si="174"/>
        <v>-1.2050565116370704E-2</v>
      </c>
      <c r="G2222" vm="2506">
        <f t="shared" ca="1" si="170"/>
        <v>45588</v>
      </c>
      <c r="H2222" s="28">
        <f t="shared" ca="1" si="171"/>
        <v>0.17243990911627535</v>
      </c>
      <c r="I2222" s="28">
        <f t="shared" ca="1" si="172"/>
        <v>0.1830270504215398</v>
      </c>
    </row>
    <row r="2223" spans="1:9" x14ac:dyDescent="0.25">
      <c r="A2223" vm="2508">
        <f ca="1"/>
        <v>45589</v>
      </c>
      <c r="B2223" vm="7252">
        <f ca="1"/>
        <v>42.13</v>
      </c>
      <c r="C2223" s="6">
        <f t="shared" ca="1" si="173"/>
        <v>-2.6121128062875587E-2</v>
      </c>
      <c r="D2223" vm="2508">
        <f ca="1"/>
        <v>45589</v>
      </c>
      <c r="E2223" vm="219">
        <f ca="1"/>
        <v>252.8</v>
      </c>
      <c r="F2223" s="6">
        <f t="shared" ca="1" si="174"/>
        <v>7.6932275680632323E-3</v>
      </c>
      <c r="G2223" vm="2508">
        <f t="shared" ca="1" si="170"/>
        <v>45589</v>
      </c>
      <c r="H2223" s="28">
        <f t="shared" ca="1" si="171"/>
        <v>0.16665348101265823</v>
      </c>
      <c r="I2223" s="28">
        <f t="shared" ca="1" si="172"/>
        <v>0.1830270504215398</v>
      </c>
    </row>
    <row r="2224" spans="1:9" x14ac:dyDescent="0.25">
      <c r="A2224" vm="2510">
        <f ca="1"/>
        <v>45590</v>
      </c>
      <c r="B2224" vm="7253">
        <f ca="1"/>
        <v>41.56</v>
      </c>
      <c r="C2224" s="6">
        <f t="shared" ca="1" si="173"/>
        <v>-1.3529551388559269E-2</v>
      </c>
      <c r="D2224" vm="2510">
        <f ca="1"/>
        <v>45590</v>
      </c>
      <c r="E2224" vm="7254">
        <f ca="1"/>
        <v>253.32</v>
      </c>
      <c r="F2224" s="6">
        <f t="shared" ca="1" si="174"/>
        <v>2.0569620253163556E-3</v>
      </c>
      <c r="G2224" vm="2510">
        <f t="shared" ca="1" si="170"/>
        <v>45590</v>
      </c>
      <c r="H2224" s="28">
        <f t="shared" ca="1" si="171"/>
        <v>0.1640612663824412</v>
      </c>
      <c r="I2224" s="28">
        <f t="shared" ca="1" si="172"/>
        <v>0.1830270504215398</v>
      </c>
    </row>
    <row r="2225" spans="1:9" x14ac:dyDescent="0.25">
      <c r="A2225" vm="2512">
        <f ca="1"/>
        <v>45593</v>
      </c>
      <c r="B2225" vm="5749">
        <f ca="1"/>
        <v>41.36</v>
      </c>
      <c r="C2225" s="6">
        <f t="shared" ca="1" si="173"/>
        <v>-4.8123195380174177E-3</v>
      </c>
      <c r="D2225" vm="2512">
        <f ca="1"/>
        <v>45593</v>
      </c>
      <c r="E2225" vm="7255">
        <f ca="1"/>
        <v>253.33</v>
      </c>
      <c r="F2225" s="6">
        <f t="shared" ca="1" si="174"/>
        <v>3.9475761882235005E-5</v>
      </c>
      <c r="G2225" vm="2512">
        <f t="shared" ca="1" si="170"/>
        <v>45593</v>
      </c>
      <c r="H2225" s="28">
        <f t="shared" ca="1" si="171"/>
        <v>0.16326530612244897</v>
      </c>
      <c r="I2225" s="28">
        <f t="shared" ca="1" si="172"/>
        <v>0.1830270504215398</v>
      </c>
    </row>
    <row r="2226" spans="1:9" x14ac:dyDescent="0.25">
      <c r="A2226" vm="2514">
        <f ca="1"/>
        <v>45594</v>
      </c>
      <c r="B2226" vm="7256">
        <f ca="1"/>
        <v>42.02</v>
      </c>
      <c r="C2226" s="6">
        <f t="shared" ca="1" si="173"/>
        <v>1.5957446808510634E-2</v>
      </c>
      <c r="D2226" vm="2514">
        <f ca="1"/>
        <v>45594</v>
      </c>
      <c r="E2226" vm="7257">
        <f ca="1"/>
        <v>256.08999999999997</v>
      </c>
      <c r="F2226" s="6">
        <f t="shared" ca="1" si="174"/>
        <v>1.0894880195791989E-2</v>
      </c>
      <c r="G2226" vm="2514">
        <f t="shared" ca="1" si="170"/>
        <v>45594</v>
      </c>
      <c r="H2226" s="28">
        <f t="shared" ca="1" si="171"/>
        <v>0.16408293959154988</v>
      </c>
      <c r="I2226" s="28">
        <f t="shared" ca="1" si="172"/>
        <v>0.1830270504215398</v>
      </c>
    </row>
    <row r="2227" spans="1:9" x14ac:dyDescent="0.25">
      <c r="A2227" vm="2516">
        <f ca="1"/>
        <v>45595</v>
      </c>
      <c r="B2227" vm="7258">
        <f ca="1"/>
        <v>41.51</v>
      </c>
      <c r="C2227" s="6">
        <f t="shared" ca="1" si="173"/>
        <v>-1.2137077582103917E-2</v>
      </c>
      <c r="D2227" vm="2516">
        <f ca="1"/>
        <v>45595</v>
      </c>
      <c r="E2227" vm="7259">
        <f ca="1"/>
        <v>257.5</v>
      </c>
      <c r="F2227" s="6">
        <f t="shared" ca="1" si="174"/>
        <v>5.5058768401734515E-3</v>
      </c>
      <c r="G2227" vm="2516">
        <f t="shared" ca="1" si="170"/>
        <v>45595</v>
      </c>
      <c r="H2227" s="28">
        <f t="shared" ca="1" si="171"/>
        <v>0.16120388349514561</v>
      </c>
      <c r="I2227" s="28">
        <f t="shared" ca="1" si="172"/>
        <v>0.1830270504215398</v>
      </c>
    </row>
    <row r="2228" spans="1:9" x14ac:dyDescent="0.25">
      <c r="A2228" vm="2518">
        <f ca="1"/>
        <v>45596</v>
      </c>
      <c r="B2228" vm="7260">
        <f ca="1"/>
        <v>40.340000000000003</v>
      </c>
      <c r="C2228" s="6">
        <f t="shared" ca="1" si="173"/>
        <v>-2.8185979282100537E-2</v>
      </c>
      <c r="D2228" vm="2518">
        <f ca="1"/>
        <v>45596</v>
      </c>
      <c r="E2228" vm="7261">
        <f ca="1"/>
        <v>253.51</v>
      </c>
      <c r="F2228" s="6">
        <f t="shared" ca="1" si="174"/>
        <v>-1.5495145631068019E-2</v>
      </c>
      <c r="G2228" vm="2518">
        <f t="shared" ca="1" si="170"/>
        <v>45596</v>
      </c>
      <c r="H2228" s="28">
        <f t="shared" ca="1" si="171"/>
        <v>0.15912587274663723</v>
      </c>
      <c r="I2228" s="28">
        <f t="shared" ca="1" si="172"/>
        <v>0.1830270504215398</v>
      </c>
    </row>
    <row r="2229" spans="1:9" x14ac:dyDescent="0.25">
      <c r="A2229" vm="2520">
        <f ca="1"/>
        <v>45597</v>
      </c>
      <c r="B2229" vm="7262">
        <f ca="1"/>
        <v>39.85</v>
      </c>
      <c r="C2229" s="6">
        <f t="shared" ca="1" si="173"/>
        <v>-1.2146752602875566E-2</v>
      </c>
      <c r="D2229" vm="2520">
        <f ca="1"/>
        <v>45597</v>
      </c>
      <c r="E2229" vm="7263">
        <f ca="1"/>
        <v>252.47</v>
      </c>
      <c r="F2229" s="6">
        <f t="shared" ca="1" si="174"/>
        <v>-4.1024022720996811E-3</v>
      </c>
      <c r="G2229" vm="2520">
        <f t="shared" ca="1" si="170"/>
        <v>45597</v>
      </c>
      <c r="H2229" s="28">
        <f t="shared" ca="1" si="171"/>
        <v>0.15784053550916941</v>
      </c>
      <c r="I2229" s="28">
        <f t="shared" ca="1" si="172"/>
        <v>0.1830270504215398</v>
      </c>
    </row>
    <row r="2230" spans="1:9" x14ac:dyDescent="0.25">
      <c r="A2230" vm="2522">
        <f ca="1"/>
        <v>45600</v>
      </c>
      <c r="B2230" vm="7264">
        <f ca="1"/>
        <v>39.9</v>
      </c>
      <c r="C2230" s="6">
        <f t="shared" ca="1" si="173"/>
        <v>1.2547051442910462E-3</v>
      </c>
      <c r="D2230" vm="2522">
        <f ca="1"/>
        <v>45600</v>
      </c>
      <c r="E2230" vm="7265">
        <f ca="1"/>
        <v>252.83</v>
      </c>
      <c r="F2230" s="6">
        <f t="shared" ca="1" si="174"/>
        <v>1.4259119895434491E-3</v>
      </c>
      <c r="G2230" vm="2522">
        <f t="shared" ca="1" si="170"/>
        <v>45600</v>
      </c>
      <c r="H2230" s="28">
        <f t="shared" ca="1" si="171"/>
        <v>0.15781355060712732</v>
      </c>
      <c r="I2230" s="28">
        <f t="shared" ca="1" si="172"/>
        <v>0.1830270504215398</v>
      </c>
    </row>
    <row r="2231" spans="1:9" x14ac:dyDescent="0.25">
      <c r="A2231" vm="2524">
        <f ca="1"/>
        <v>45601</v>
      </c>
      <c r="B2231" vm="7266">
        <f ca="1"/>
        <v>40.11</v>
      </c>
      <c r="C2231" s="6">
        <f t="shared" ca="1" si="173"/>
        <v>5.2631578947368585E-3</v>
      </c>
      <c r="D2231" vm="2524">
        <f ca="1"/>
        <v>45601</v>
      </c>
      <c r="E2231" vm="7267">
        <f ca="1"/>
        <v>253.4</v>
      </c>
      <c r="F2231" s="6">
        <f t="shared" ca="1" si="174"/>
        <v>2.2544792943874903E-3</v>
      </c>
      <c r="G2231" vm="2524">
        <f t="shared" ca="1" si="170"/>
        <v>45601</v>
      </c>
      <c r="H2231" s="28">
        <f t="shared" ca="1" si="171"/>
        <v>0.15828729281767956</v>
      </c>
      <c r="I2231" s="28">
        <f t="shared" ca="1" si="172"/>
        <v>0.1830270504215398</v>
      </c>
    </row>
    <row r="2232" spans="1:9" x14ac:dyDescent="0.25">
      <c r="A2232" vm="2526">
        <f ca="1"/>
        <v>45602</v>
      </c>
      <c r="B2232" vm="7268">
        <f ca="1"/>
        <v>38.64</v>
      </c>
      <c r="C2232" s="6">
        <f t="shared" ca="1" si="173"/>
        <v>-3.6649214659685847E-2</v>
      </c>
      <c r="D2232" vm="2526">
        <f ca="1"/>
        <v>45602</v>
      </c>
      <c r="E2232" vm="7269">
        <f ca="1"/>
        <v>245.7</v>
      </c>
      <c r="F2232" s="6">
        <f t="shared" ca="1" si="174"/>
        <v>-3.0386740331491802E-2</v>
      </c>
      <c r="G2232" vm="2526">
        <f t="shared" ca="1" si="170"/>
        <v>45602</v>
      </c>
      <c r="H2232" s="28">
        <f t="shared" ca="1" si="171"/>
        <v>0.15726495726495726</v>
      </c>
      <c r="I2232" s="28">
        <f t="shared" ca="1" si="172"/>
        <v>0.1830270504215398</v>
      </c>
    </row>
    <row r="2233" spans="1:9" x14ac:dyDescent="0.25">
      <c r="A2233" vm="2528">
        <f ca="1"/>
        <v>45603</v>
      </c>
      <c r="B2233" vm="5767">
        <f ca="1"/>
        <v>39.57</v>
      </c>
      <c r="C2233" s="6">
        <f t="shared" ca="1" si="173"/>
        <v>2.4068322981366519E-2</v>
      </c>
      <c r="D2233" vm="2528">
        <f ca="1"/>
        <v>45603</v>
      </c>
      <c r="E2233" vm="7270">
        <f ca="1"/>
        <v>249.65</v>
      </c>
      <c r="F2233" s="6">
        <f t="shared" ca="1" si="174"/>
        <v>1.6076516076516167E-2</v>
      </c>
      <c r="G2233" vm="2528">
        <f t="shared" ca="1" si="170"/>
        <v>45603</v>
      </c>
      <c r="H2233" s="28">
        <f t="shared" ca="1" si="171"/>
        <v>0.15850190266372921</v>
      </c>
      <c r="I2233" s="28">
        <f t="shared" ca="1" si="172"/>
        <v>0.1830270504215398</v>
      </c>
    </row>
    <row r="2234" spans="1:9" x14ac:dyDescent="0.25">
      <c r="A2234" vm="2530">
        <f ca="1"/>
        <v>45604</v>
      </c>
      <c r="B2234" vm="7271">
        <f ca="1"/>
        <v>39.020000000000003</v>
      </c>
      <c r="C2234" s="6">
        <f t="shared" ca="1" si="173"/>
        <v>-1.3899418751579407E-2</v>
      </c>
      <c r="D2234" vm="2530">
        <f ca="1"/>
        <v>45604</v>
      </c>
      <c r="E2234" vm="7272">
        <f ca="1"/>
        <v>247.96</v>
      </c>
      <c r="F2234" s="6">
        <f t="shared" ca="1" si="174"/>
        <v>-6.76947726817545E-3</v>
      </c>
      <c r="G2234" vm="2530">
        <f t="shared" ca="1" si="170"/>
        <v>45604</v>
      </c>
      <c r="H2234" s="28">
        <f t="shared" ca="1" si="171"/>
        <v>0.15736409098241652</v>
      </c>
      <c r="I2234" s="28">
        <f t="shared" ca="1" si="172"/>
        <v>0.1830270504215398</v>
      </c>
    </row>
    <row r="2235" spans="1:9" x14ac:dyDescent="0.25">
      <c r="A2235" vm="2532">
        <f ca="1"/>
        <v>45607</v>
      </c>
      <c r="B2235" vm="6350">
        <f ca="1"/>
        <v>36.729999999999997</v>
      </c>
      <c r="C2235" s="6">
        <f t="shared" ca="1" si="173"/>
        <v>-5.8687852383393246E-2</v>
      </c>
      <c r="D2235" vm="2532">
        <f ca="1"/>
        <v>45607</v>
      </c>
      <c r="E2235" vm="7273">
        <f ca="1"/>
        <v>242.14</v>
      </c>
      <c r="F2235" s="6">
        <f t="shared" ca="1" si="174"/>
        <v>-2.3471527665752667E-2</v>
      </c>
      <c r="G2235" vm="2532">
        <f t="shared" ca="1" si="170"/>
        <v>45607</v>
      </c>
      <c r="H2235" s="28">
        <f t="shared" ca="1" si="171"/>
        <v>0.15168910547617082</v>
      </c>
      <c r="I2235" s="28">
        <f t="shared" ca="1" si="172"/>
        <v>0.1830270504215398</v>
      </c>
    </row>
    <row r="2236" spans="1:9" x14ac:dyDescent="0.25">
      <c r="A2236" vm="2534">
        <f ca="1"/>
        <v>45608</v>
      </c>
      <c r="B2236" vm="7122">
        <f ca="1"/>
        <v>36.11</v>
      </c>
      <c r="C2236" s="6">
        <f t="shared" ca="1" si="173"/>
        <v>-1.6879934658317386E-2</v>
      </c>
      <c r="D2236" vm="2534">
        <f ca="1"/>
        <v>45608</v>
      </c>
      <c r="E2236" vm="7274">
        <f ca="1"/>
        <v>240.05</v>
      </c>
      <c r="F2236" s="6">
        <f t="shared" ca="1" si="174"/>
        <v>-8.6313702816551707E-3</v>
      </c>
      <c r="G2236" vm="2534">
        <f t="shared" ca="1" si="170"/>
        <v>45608</v>
      </c>
      <c r="H2236" s="28">
        <f t="shared" ca="1" si="171"/>
        <v>0.15042699437617163</v>
      </c>
      <c r="I2236" s="28">
        <f t="shared" ca="1" si="172"/>
        <v>0.1830270504215398</v>
      </c>
    </row>
    <row r="2237" spans="1:9" x14ac:dyDescent="0.25">
      <c r="A2237" vm="2536">
        <f ca="1"/>
        <v>45609</v>
      </c>
      <c r="B2237" vm="5637">
        <f ca="1"/>
        <v>35.56</v>
      </c>
      <c r="C2237" s="6">
        <f t="shared" ca="1" si="173"/>
        <v>-1.5231237884242521E-2</v>
      </c>
      <c r="D2237" vm="2536">
        <f ca="1"/>
        <v>45609</v>
      </c>
      <c r="E2237" vm="7275">
        <f ca="1"/>
        <v>237.63</v>
      </c>
      <c r="F2237" s="6">
        <f t="shared" ca="1" si="174"/>
        <v>-1.0081233076442486E-2</v>
      </c>
      <c r="G2237" vm="2536">
        <f t="shared" ca="1" si="170"/>
        <v>45609</v>
      </c>
      <c r="H2237" s="28">
        <f t="shared" ca="1" si="171"/>
        <v>0.1496444051676977</v>
      </c>
      <c r="I2237" s="28">
        <f t="shared" ca="1" si="172"/>
        <v>0.1830270504215398</v>
      </c>
    </row>
    <row r="2238" spans="1:9" x14ac:dyDescent="0.25">
      <c r="A2238" vm="2538">
        <f ca="1"/>
        <v>45610</v>
      </c>
      <c r="B2238" vm="7276">
        <f ca="1"/>
        <v>35.72</v>
      </c>
      <c r="C2238" s="6">
        <f t="shared" ca="1" si="173"/>
        <v>4.4994375703035772E-3</v>
      </c>
      <c r="D2238" vm="2538">
        <f ca="1"/>
        <v>45610</v>
      </c>
      <c r="E2238" vm="7277">
        <f ca="1"/>
        <v>237.01</v>
      </c>
      <c r="F2238" s="6">
        <f t="shared" ca="1" si="174"/>
        <v>-2.6090981778394973E-3</v>
      </c>
      <c r="G2238" vm="2538">
        <f t="shared" ca="1" si="170"/>
        <v>45610</v>
      </c>
      <c r="H2238" s="28">
        <f t="shared" ca="1" si="171"/>
        <v>0.15071094046664699</v>
      </c>
      <c r="I2238" s="28">
        <f t="shared" ca="1" si="172"/>
        <v>0.1830270504215398</v>
      </c>
    </row>
    <row r="2239" spans="1:9" x14ac:dyDescent="0.25">
      <c r="A2239" vm="2540">
        <f ca="1"/>
        <v>45611</v>
      </c>
      <c r="B2239" vm="5846">
        <f ca="1"/>
        <v>35.51</v>
      </c>
      <c r="C2239" s="6">
        <f t="shared" ca="1" si="173"/>
        <v>-5.8790593505039235E-3</v>
      </c>
      <c r="D2239" vm="2540">
        <f ca="1"/>
        <v>45611</v>
      </c>
      <c r="E2239" vm="7278">
        <f ca="1"/>
        <v>236.59</v>
      </c>
      <c r="F2239" s="6">
        <f t="shared" ca="1" si="174"/>
        <v>-1.7720771275473446E-3</v>
      </c>
      <c r="G2239" vm="2540">
        <f t="shared" ca="1" si="170"/>
        <v>45611</v>
      </c>
      <c r="H2239" s="28">
        <f t="shared" ca="1" si="171"/>
        <v>0.15009087450864364</v>
      </c>
      <c r="I2239" s="28">
        <f t="shared" ca="1" si="172"/>
        <v>0.1830270504215398</v>
      </c>
    </row>
    <row r="2240" spans="1:9" x14ac:dyDescent="0.25">
      <c r="A2240" vm="2542">
        <f ca="1"/>
        <v>45614</v>
      </c>
      <c r="B2240" vm="7279">
        <f ca="1"/>
        <v>37.020000000000003</v>
      </c>
      <c r="C2240" s="6">
        <f t="shared" ca="1" si="173"/>
        <v>4.2523232892143215E-2</v>
      </c>
      <c r="D2240" vm="2542">
        <f ca="1"/>
        <v>45614</v>
      </c>
      <c r="E2240" vm="7280">
        <f ca="1"/>
        <v>241.09</v>
      </c>
      <c r="F2240" s="6">
        <f t="shared" ca="1" si="174"/>
        <v>1.9020245995181595E-2</v>
      </c>
      <c r="G2240" vm="2542">
        <f t="shared" ca="1" si="170"/>
        <v>45614</v>
      </c>
      <c r="H2240" s="28">
        <f t="shared" ca="1" si="171"/>
        <v>0.15355261520593971</v>
      </c>
      <c r="I2240" s="28">
        <f t="shared" ca="1" si="172"/>
        <v>0.1830270504215398</v>
      </c>
    </row>
    <row r="2241" spans="1:9" x14ac:dyDescent="0.25">
      <c r="A2241" vm="2544">
        <f ca="1"/>
        <v>45615</v>
      </c>
      <c r="B2241" vm="7281">
        <f ca="1"/>
        <v>37.880000000000003</v>
      </c>
      <c r="C2241" s="6">
        <f t="shared" ca="1" si="173"/>
        <v>2.3230686115613075E-2</v>
      </c>
      <c r="D2241" vm="2544">
        <f ca="1"/>
        <v>45615</v>
      </c>
      <c r="E2241" vm="7282">
        <f ca="1"/>
        <v>243.25</v>
      </c>
      <c r="F2241" s="6">
        <f t="shared" ca="1" si="174"/>
        <v>8.959309801318982E-3</v>
      </c>
      <c r="G2241" vm="2544">
        <f t="shared" ca="1" si="170"/>
        <v>45615</v>
      </c>
      <c r="H2241" s="28">
        <f t="shared" ca="1" si="171"/>
        <v>0.1557245632065776</v>
      </c>
      <c r="I2241" s="28">
        <f t="shared" ca="1" si="172"/>
        <v>0.1830270504215398</v>
      </c>
    </row>
    <row r="2242" spans="1:9" x14ac:dyDescent="0.25">
      <c r="A2242" vm="2546">
        <f ca="1"/>
        <v>45616</v>
      </c>
      <c r="B2242" vm="7283">
        <f ca="1"/>
        <v>37.72</v>
      </c>
      <c r="C2242" s="6">
        <f t="shared" ca="1" si="173"/>
        <v>-4.2238648363253084E-3</v>
      </c>
      <c r="D2242" vm="2546">
        <f ca="1"/>
        <v>45616</v>
      </c>
      <c r="E2242" vm="7284">
        <f ca="1"/>
        <v>244.62</v>
      </c>
      <c r="F2242" s="6">
        <f t="shared" ca="1" si="174"/>
        <v>5.6320657759507675E-3</v>
      </c>
      <c r="G2242" vm="2546">
        <f t="shared" ca="1" si="170"/>
        <v>45616</v>
      </c>
      <c r="H2242" s="28">
        <f t="shared" ca="1" si="171"/>
        <v>0.15419834845883409</v>
      </c>
      <c r="I2242" s="28">
        <f t="shared" ca="1" si="172"/>
        <v>0.1830270504215398</v>
      </c>
    </row>
    <row r="2243" spans="1:9" x14ac:dyDescent="0.25">
      <c r="A2243" vm="2548">
        <f ca="1"/>
        <v>45617</v>
      </c>
      <c r="B2243" vm="7285">
        <f ca="1"/>
        <v>38.14</v>
      </c>
      <c r="C2243" s="6">
        <f t="shared" ca="1" si="173"/>
        <v>1.1134676564156898E-2</v>
      </c>
      <c r="D2243" vm="2548">
        <f ca="1"/>
        <v>45617</v>
      </c>
      <c r="E2243" vm="7286">
        <f ca="1"/>
        <v>246.66</v>
      </c>
      <c r="F2243" s="6">
        <f t="shared" ca="1" si="174"/>
        <v>8.3394652931076951E-3</v>
      </c>
      <c r="G2243" vm="2548">
        <f t="shared" ca="1" si="170"/>
        <v>45617</v>
      </c>
      <c r="H2243" s="28">
        <f t="shared" ca="1" si="171"/>
        <v>0.15462580069731616</v>
      </c>
      <c r="I2243" s="28">
        <f t="shared" ca="1" si="172"/>
        <v>0.1830270504215398</v>
      </c>
    </row>
    <row r="2244" spans="1:9" x14ac:dyDescent="0.25">
      <c r="A2244" vm="2550">
        <f ca="1"/>
        <v>45618</v>
      </c>
      <c r="B2244" vm="6059">
        <f ca="1"/>
        <v>38.28</v>
      </c>
      <c r="C2244" s="6">
        <f t="shared" ca="1" si="173"/>
        <v>3.6706869428422273E-3</v>
      </c>
      <c r="D2244" vm="2550">
        <f ca="1"/>
        <v>45618</v>
      </c>
      <c r="E2244" vm="7287">
        <f ca="1"/>
        <v>249.84</v>
      </c>
      <c r="F2244" s="6">
        <f t="shared" ca="1" si="174"/>
        <v>1.2892240330819815E-2</v>
      </c>
      <c r="G2244" vm="2550">
        <f t="shared" ca="1" si="170"/>
        <v>45618</v>
      </c>
      <c r="H2244" s="28">
        <f t="shared" ca="1" si="171"/>
        <v>0.15321805955811721</v>
      </c>
      <c r="I2244" s="28">
        <f t="shared" ca="1" si="172"/>
        <v>0.1830270504215398</v>
      </c>
    </row>
    <row r="2245" spans="1:9" x14ac:dyDescent="0.25">
      <c r="A2245" vm="2552">
        <f ca="1"/>
        <v>45621</v>
      </c>
      <c r="B2245" vm="7288">
        <f ca="1"/>
        <v>37.14</v>
      </c>
      <c r="C2245" s="6">
        <f t="shared" ca="1" si="173"/>
        <v>-2.9780564263322873E-2</v>
      </c>
      <c r="D2245" vm="2552">
        <f ca="1"/>
        <v>45621</v>
      </c>
      <c r="E2245" vm="7289">
        <f ca="1"/>
        <v>242.48</v>
      </c>
      <c r="F2245" s="6">
        <f t="shared" ca="1" si="174"/>
        <v>-2.9458853666346485E-2</v>
      </c>
      <c r="G2245" vm="2552">
        <f t="shared" ca="1" si="170"/>
        <v>45621</v>
      </c>
      <c r="H2245" s="28">
        <f t="shared" ca="1" si="171"/>
        <v>0.15316727152754867</v>
      </c>
      <c r="I2245" s="28">
        <f t="shared" ca="1" si="172"/>
        <v>0.1830270504215398</v>
      </c>
    </row>
    <row r="2246" spans="1:9" x14ac:dyDescent="0.25">
      <c r="A2246" vm="2554">
        <f ca="1"/>
        <v>45622</v>
      </c>
      <c r="B2246" vm="5864">
        <f ca="1"/>
        <v>37.29</v>
      </c>
      <c r="C2246" s="6">
        <f t="shared" ca="1" si="173"/>
        <v>4.0387722132471104E-3</v>
      </c>
      <c r="D2246" vm="2554">
        <f ca="1"/>
        <v>45622</v>
      </c>
      <c r="E2246" vm="7290">
        <f ca="1"/>
        <v>242.95</v>
      </c>
      <c r="F2246" s="6">
        <f t="shared" ca="1" si="174"/>
        <v>1.9383041900362663E-3</v>
      </c>
      <c r="G2246" vm="2554">
        <f t="shared" ref="G2246:G2309" ca="1" si="175">D2246</f>
        <v>45622</v>
      </c>
      <c r="H2246" s="28">
        <f t="shared" ref="H2246:H2309" ca="1" si="176">B2246/E2246</f>
        <v>0.15348837209302327</v>
      </c>
      <c r="I2246" s="28">
        <f t="shared" ref="I2246:I2309" ca="1" si="177">AVERAGE(H$5:H$2457)</f>
        <v>0.1830270504215398</v>
      </c>
    </row>
    <row r="2247" spans="1:9" x14ac:dyDescent="0.25">
      <c r="A2247" vm="2556">
        <f ca="1"/>
        <v>45623</v>
      </c>
      <c r="B2247" vm="7138">
        <f ca="1"/>
        <v>37.450000000000003</v>
      </c>
      <c r="C2247" s="6">
        <f t="shared" ref="C2247:C2310" ca="1" si="178">B2247/B2246-1</f>
        <v>4.2906945561813625E-3</v>
      </c>
      <c r="D2247" vm="2556">
        <f ca="1"/>
        <v>45623</v>
      </c>
      <c r="E2247" vm="7291">
        <f ca="1"/>
        <v>243.49</v>
      </c>
      <c r="F2247" s="6">
        <f t="shared" ref="F2247:F2310" ca="1" si="179">E2247/E2246-1</f>
        <v>2.2226795636963725E-3</v>
      </c>
      <c r="G2247" vm="2556">
        <f t="shared" ca="1" si="175"/>
        <v>45623</v>
      </c>
      <c r="H2247" s="28">
        <f t="shared" ca="1" si="176"/>
        <v>0.15380508439771653</v>
      </c>
      <c r="I2247" s="28">
        <f t="shared" ca="1" si="177"/>
        <v>0.1830270504215398</v>
      </c>
    </row>
    <row r="2248" spans="1:9" x14ac:dyDescent="0.25">
      <c r="A2248" vm="2558">
        <f ca="1"/>
        <v>45625</v>
      </c>
      <c r="B2248" vm="7292">
        <f ca="1"/>
        <v>37.659999999999997</v>
      </c>
      <c r="C2248" s="6">
        <f t="shared" ca="1" si="178"/>
        <v>5.6074766355138639E-3</v>
      </c>
      <c r="D2248" vm="2558">
        <f ca="1"/>
        <v>45625</v>
      </c>
      <c r="E2248" vm="7293">
        <f ca="1"/>
        <v>245.59</v>
      </c>
      <c r="F2248" s="6">
        <f t="shared" ca="1" si="179"/>
        <v>8.6245841718346483E-3</v>
      </c>
      <c r="G2248" vm="2558">
        <f t="shared" ca="1" si="175"/>
        <v>45625</v>
      </c>
      <c r="H2248" s="28">
        <f t="shared" ca="1" si="176"/>
        <v>0.15334500590414918</v>
      </c>
      <c r="I2248" s="28">
        <f t="shared" ca="1" si="177"/>
        <v>0.1830270504215398</v>
      </c>
    </row>
    <row r="2249" spans="1:9" x14ac:dyDescent="0.25">
      <c r="A2249" vm="2560">
        <f ca="1"/>
        <v>45628</v>
      </c>
      <c r="B2249" vm="5998">
        <f ca="1"/>
        <v>36.83</v>
      </c>
      <c r="C2249" s="6">
        <f t="shared" ca="1" si="178"/>
        <v>-2.203929899097179E-2</v>
      </c>
      <c r="D2249" vm="2560">
        <f ca="1"/>
        <v>45628</v>
      </c>
      <c r="E2249" vm="7294">
        <f ca="1"/>
        <v>243.44</v>
      </c>
      <c r="F2249" s="6">
        <f t="shared" ca="1" si="179"/>
        <v>-8.7544281118938638E-3</v>
      </c>
      <c r="G2249" vm="2560">
        <f t="shared" ca="1" si="175"/>
        <v>45628</v>
      </c>
      <c r="H2249" s="28">
        <f t="shared" ca="1" si="176"/>
        <v>0.15128984554715741</v>
      </c>
      <c r="I2249" s="28">
        <f t="shared" ca="1" si="177"/>
        <v>0.1830270504215398</v>
      </c>
    </row>
    <row r="2250" spans="1:9" x14ac:dyDescent="0.25">
      <c r="A2250" vm="2562">
        <f ca="1"/>
        <v>45629</v>
      </c>
      <c r="B2250" vm="6356">
        <f ca="1"/>
        <v>37.700000000000003</v>
      </c>
      <c r="C2250" s="6">
        <f t="shared" ca="1" si="178"/>
        <v>2.3622047244094668E-2</v>
      </c>
      <c r="D2250" vm="2562">
        <f ca="1"/>
        <v>45629</v>
      </c>
      <c r="E2250" vm="7295">
        <f ca="1"/>
        <v>243.93</v>
      </c>
      <c r="F2250" s="6">
        <f t="shared" ca="1" si="179"/>
        <v>2.0128162997041787E-3</v>
      </c>
      <c r="G2250" vm="2562">
        <f t="shared" ca="1" si="175"/>
        <v>45629</v>
      </c>
      <c r="H2250" s="28">
        <f t="shared" ca="1" si="176"/>
        <v>0.15455253556348134</v>
      </c>
      <c r="I2250" s="28">
        <f t="shared" ca="1" si="177"/>
        <v>0.1830270504215398</v>
      </c>
    </row>
    <row r="2251" spans="1:9" x14ac:dyDescent="0.25">
      <c r="A2251" vm="2564">
        <f ca="1"/>
        <v>45630</v>
      </c>
      <c r="B2251" vm="7296">
        <f ca="1"/>
        <v>37.6</v>
      </c>
      <c r="C2251" s="6">
        <f t="shared" ca="1" si="178"/>
        <v>-2.6525198938992522E-3</v>
      </c>
      <c r="D2251" vm="2564">
        <f ca="1"/>
        <v>45630</v>
      </c>
      <c r="E2251" vm="7297">
        <f ca="1"/>
        <v>244.67</v>
      </c>
      <c r="F2251" s="6">
        <f t="shared" ca="1" si="179"/>
        <v>3.0336571967366499E-3</v>
      </c>
      <c r="G2251" vm="2564">
        <f t="shared" ca="1" si="175"/>
        <v>45630</v>
      </c>
      <c r="H2251" s="28">
        <f t="shared" ca="1" si="176"/>
        <v>0.15367638043078433</v>
      </c>
      <c r="I2251" s="28">
        <f t="shared" ca="1" si="177"/>
        <v>0.1830270504215398</v>
      </c>
    </row>
    <row r="2252" spans="1:9" x14ac:dyDescent="0.25">
      <c r="A2252" vm="2566">
        <f ca="1"/>
        <v>45631</v>
      </c>
      <c r="B2252" vm="7298">
        <f ca="1"/>
        <v>37.53</v>
      </c>
      <c r="C2252" s="6">
        <f t="shared" ca="1" si="178"/>
        <v>-1.8617021276595702E-3</v>
      </c>
      <c r="D2252" vm="2566">
        <f ca="1"/>
        <v>45631</v>
      </c>
      <c r="E2252" vm="7299">
        <f ca="1"/>
        <v>242.86</v>
      </c>
      <c r="F2252" s="6">
        <f t="shared" ca="1" si="179"/>
        <v>-7.3977193771200822E-3</v>
      </c>
      <c r="G2252" vm="2566">
        <f t="shared" ca="1" si="175"/>
        <v>45631</v>
      </c>
      <c r="H2252" s="28">
        <f t="shared" ca="1" si="176"/>
        <v>0.15453347607675202</v>
      </c>
      <c r="I2252" s="28">
        <f t="shared" ca="1" si="177"/>
        <v>0.1830270504215398</v>
      </c>
    </row>
    <row r="2253" spans="1:9" x14ac:dyDescent="0.25">
      <c r="A2253" vm="2568">
        <f ca="1"/>
        <v>45632</v>
      </c>
      <c r="B2253" vm="7300">
        <f ca="1"/>
        <v>36.82</v>
      </c>
      <c r="C2253" s="6">
        <f t="shared" ca="1" si="178"/>
        <v>-1.8918198774313888E-2</v>
      </c>
      <c r="D2253" vm="2568">
        <f ca="1"/>
        <v>45632</v>
      </c>
      <c r="E2253" vm="7290">
        <f ca="1"/>
        <v>242.95</v>
      </c>
      <c r="F2253" s="6">
        <f t="shared" ca="1" si="179"/>
        <v>3.7058387548372096E-4</v>
      </c>
      <c r="G2253" vm="2568">
        <f t="shared" ca="1" si="175"/>
        <v>45632</v>
      </c>
      <c r="H2253" s="28">
        <f t="shared" ca="1" si="176"/>
        <v>0.15155381765795431</v>
      </c>
      <c r="I2253" s="28">
        <f t="shared" ca="1" si="177"/>
        <v>0.1830270504215398</v>
      </c>
    </row>
    <row r="2254" spans="1:9" x14ac:dyDescent="0.25">
      <c r="A2254" vm="2570">
        <f ca="1"/>
        <v>45635</v>
      </c>
      <c r="B2254" vm="7301">
        <f ca="1"/>
        <v>37.909999999999997</v>
      </c>
      <c r="C2254" s="6">
        <f t="shared" ca="1" si="178"/>
        <v>2.9603476371537152E-2</v>
      </c>
      <c r="D2254" vm="2570">
        <f ca="1"/>
        <v>45635</v>
      </c>
      <c r="E2254" vm="7302">
        <f ca="1"/>
        <v>245.36</v>
      </c>
      <c r="F2254" s="6">
        <f t="shared" ca="1" si="179"/>
        <v>9.9197365713110663E-3</v>
      </c>
      <c r="G2254" vm="2570">
        <f t="shared" ca="1" si="175"/>
        <v>45635</v>
      </c>
      <c r="H2254" s="28">
        <f t="shared" ca="1" si="176"/>
        <v>0.15450766221062925</v>
      </c>
      <c r="I2254" s="28">
        <f t="shared" ca="1" si="177"/>
        <v>0.1830270504215398</v>
      </c>
    </row>
    <row r="2255" spans="1:9" x14ac:dyDescent="0.25">
      <c r="A2255" vm="2572">
        <f ca="1"/>
        <v>45636</v>
      </c>
      <c r="B2255" vm="7303">
        <f ca="1"/>
        <v>37.979999999999997</v>
      </c>
      <c r="C2255" s="6">
        <f t="shared" ca="1" si="178"/>
        <v>1.846478501714488E-3</v>
      </c>
      <c r="D2255" vm="2572">
        <f ca="1"/>
        <v>45636</v>
      </c>
      <c r="E2255" vm="7304">
        <f ca="1"/>
        <v>248.59</v>
      </c>
      <c r="F2255" s="6">
        <f t="shared" ca="1" si="179"/>
        <v>1.3164329964134192E-2</v>
      </c>
      <c r="G2255" vm="2572">
        <f t="shared" ca="1" si="175"/>
        <v>45636</v>
      </c>
      <c r="H2255" s="28">
        <f t="shared" ca="1" si="176"/>
        <v>0.15278168872440565</v>
      </c>
      <c r="I2255" s="28">
        <f t="shared" ca="1" si="177"/>
        <v>0.1830270504215398</v>
      </c>
    </row>
    <row r="2256" spans="1:9" x14ac:dyDescent="0.25">
      <c r="A2256" vm="2574">
        <f ca="1"/>
        <v>45637</v>
      </c>
      <c r="B2256" vm="7305">
        <f ca="1"/>
        <v>39.090000000000003</v>
      </c>
      <c r="C2256" s="6">
        <f t="shared" ca="1" si="178"/>
        <v>2.9225908372827902E-2</v>
      </c>
      <c r="D2256" vm="2574">
        <f ca="1"/>
        <v>45637</v>
      </c>
      <c r="E2256" vm="7306">
        <f ca="1"/>
        <v>250.96</v>
      </c>
      <c r="F2256" s="6">
        <f t="shared" ca="1" si="179"/>
        <v>9.5337704654250288E-3</v>
      </c>
      <c r="G2256" vm="2574">
        <f t="shared" ca="1" si="175"/>
        <v>45637</v>
      </c>
      <c r="H2256" s="28">
        <f t="shared" ca="1" si="176"/>
        <v>0.15576187440229519</v>
      </c>
      <c r="I2256" s="28">
        <f t="shared" ca="1" si="177"/>
        <v>0.1830270504215398</v>
      </c>
    </row>
    <row r="2257" spans="1:9" x14ac:dyDescent="0.25">
      <c r="A2257" vm="2576">
        <f ca="1"/>
        <v>45638</v>
      </c>
      <c r="B2257" vm="7292">
        <f ca="1"/>
        <v>37.659999999999997</v>
      </c>
      <c r="C2257" s="6">
        <f t="shared" ca="1" si="178"/>
        <v>-3.6582246098746607E-2</v>
      </c>
      <c r="D2257" vm="2576">
        <f ca="1"/>
        <v>45638</v>
      </c>
      <c r="E2257" vm="7307">
        <f ca="1"/>
        <v>247.28</v>
      </c>
      <c r="F2257" s="6">
        <f t="shared" ca="1" si="179"/>
        <v>-1.4663691424928293E-2</v>
      </c>
      <c r="G2257" vm="2576">
        <f t="shared" ca="1" si="175"/>
        <v>45638</v>
      </c>
      <c r="H2257" s="28">
        <f t="shared" ca="1" si="176"/>
        <v>0.15229699126496279</v>
      </c>
      <c r="I2257" s="28">
        <f t="shared" ca="1" si="177"/>
        <v>0.1830270504215398</v>
      </c>
    </row>
    <row r="2258" spans="1:9" x14ac:dyDescent="0.25">
      <c r="A2258" vm="2578">
        <f ca="1"/>
        <v>45639</v>
      </c>
      <c r="B2258" vm="7308">
        <f ca="1"/>
        <v>36.65</v>
      </c>
      <c r="C2258" s="6">
        <f t="shared" ca="1" si="178"/>
        <v>-2.6818906001062071E-2</v>
      </c>
      <c r="D2258" vm="2578">
        <f ca="1"/>
        <v>45639</v>
      </c>
      <c r="E2258" vm="7309">
        <f ca="1"/>
        <v>244.29</v>
      </c>
      <c r="F2258" s="6">
        <f t="shared" ca="1" si="179"/>
        <v>-1.2091556130702119E-2</v>
      </c>
      <c r="G2258" vm="2578">
        <f t="shared" ca="1" si="175"/>
        <v>45639</v>
      </c>
      <c r="H2258" s="28">
        <f t="shared" ca="1" si="176"/>
        <v>0.15002660772033238</v>
      </c>
      <c r="I2258" s="28">
        <f t="shared" ca="1" si="177"/>
        <v>0.1830270504215398</v>
      </c>
    </row>
    <row r="2259" spans="1:9" x14ac:dyDescent="0.25">
      <c r="A2259" vm="2580">
        <f ca="1"/>
        <v>45642</v>
      </c>
      <c r="B2259" vm="7310">
        <f ca="1"/>
        <v>36.42</v>
      </c>
      <c r="C2259" s="6">
        <f t="shared" ca="1" si="178"/>
        <v>-6.2755798090040615E-3</v>
      </c>
      <c r="D2259" vm="2580">
        <f ca="1"/>
        <v>45642</v>
      </c>
      <c r="E2259" vm="7311">
        <f ca="1"/>
        <v>244.88</v>
      </c>
      <c r="F2259" s="6">
        <f t="shared" ca="1" si="179"/>
        <v>2.4151623070940431E-3</v>
      </c>
      <c r="G2259" vm="2580">
        <f t="shared" ca="1" si="175"/>
        <v>45642</v>
      </c>
      <c r="H2259" s="28">
        <f t="shared" ca="1" si="176"/>
        <v>0.14872590656648155</v>
      </c>
      <c r="I2259" s="28">
        <f t="shared" ca="1" si="177"/>
        <v>0.1830270504215398</v>
      </c>
    </row>
    <row r="2260" spans="1:9" x14ac:dyDescent="0.25">
      <c r="A2260" vm="2582">
        <f ca="1"/>
        <v>45643</v>
      </c>
      <c r="B2260" vm="7142">
        <f ca="1"/>
        <v>36.19</v>
      </c>
      <c r="C2260" s="6">
        <f t="shared" ca="1" si="178"/>
        <v>-6.3152114222955191E-3</v>
      </c>
      <c r="D2260" vm="2582">
        <f ca="1"/>
        <v>45643</v>
      </c>
      <c r="E2260" vm="7312">
        <f ca="1"/>
        <v>243.94</v>
      </c>
      <c r="F2260" s="6">
        <f t="shared" ca="1" si="179"/>
        <v>-3.8386148317542945E-3</v>
      </c>
      <c r="G2260" vm="2582">
        <f t="shared" ca="1" si="175"/>
        <v>45643</v>
      </c>
      <c r="H2260" s="28">
        <f t="shared" ca="1" si="176"/>
        <v>0.14835615315241452</v>
      </c>
      <c r="I2260" s="28">
        <f t="shared" ca="1" si="177"/>
        <v>0.1830270504215398</v>
      </c>
    </row>
    <row r="2261" spans="1:9" x14ac:dyDescent="0.25">
      <c r="A2261" vm="2584">
        <f ca="1"/>
        <v>45644</v>
      </c>
      <c r="B2261" vm="5614">
        <f ca="1"/>
        <v>34.53</v>
      </c>
      <c r="C2261" s="6">
        <f t="shared" ca="1" si="178"/>
        <v>-4.5869024592428809E-2</v>
      </c>
      <c r="D2261" vm="2584">
        <f ca="1"/>
        <v>45644</v>
      </c>
      <c r="E2261" vm="7313">
        <f ca="1"/>
        <v>239.26</v>
      </c>
      <c r="F2261" s="6">
        <f t="shared" ca="1" si="179"/>
        <v>-1.9185045502992604E-2</v>
      </c>
      <c r="G2261" vm="2584">
        <f t="shared" ca="1" si="175"/>
        <v>45644</v>
      </c>
      <c r="H2261" s="28">
        <f t="shared" ca="1" si="176"/>
        <v>0.14431998662542841</v>
      </c>
      <c r="I2261" s="28">
        <f t="shared" ca="1" si="177"/>
        <v>0.1830270504215398</v>
      </c>
    </row>
    <row r="2262" spans="1:9" x14ac:dyDescent="0.25">
      <c r="A2262" vm="2586">
        <f ca="1"/>
        <v>45645</v>
      </c>
      <c r="B2262" vm="6330">
        <f ca="1"/>
        <v>34.39</v>
      </c>
      <c r="C2262" s="6">
        <f t="shared" ca="1" si="178"/>
        <v>-4.0544454097886096E-3</v>
      </c>
      <c r="D2262" vm="2586">
        <f ca="1"/>
        <v>45645</v>
      </c>
      <c r="E2262" vm="7314">
        <f ca="1"/>
        <v>239.6</v>
      </c>
      <c r="F2262" s="6">
        <f t="shared" ca="1" si="179"/>
        <v>1.4210482320489159E-3</v>
      </c>
      <c r="G2262" vm="2586">
        <f t="shared" ca="1" si="175"/>
        <v>45645</v>
      </c>
      <c r="H2262" s="28">
        <f t="shared" ca="1" si="176"/>
        <v>0.14353088480801335</v>
      </c>
      <c r="I2262" s="28">
        <f t="shared" ca="1" si="177"/>
        <v>0.1830270504215398</v>
      </c>
    </row>
    <row r="2263" spans="1:9" x14ac:dyDescent="0.25">
      <c r="A2263" vm="2588">
        <f ca="1"/>
        <v>45646</v>
      </c>
      <c r="B2263" vm="5985">
        <f ca="1"/>
        <v>34.729999999999997</v>
      </c>
      <c r="C2263" s="6">
        <f t="shared" ca="1" si="178"/>
        <v>9.8865949403894593E-3</v>
      </c>
      <c r="D2263" vm="2588">
        <f ca="1"/>
        <v>45646</v>
      </c>
      <c r="E2263" vm="7315">
        <f ca="1"/>
        <v>242.1</v>
      </c>
      <c r="F2263" s="6">
        <f t="shared" ca="1" si="179"/>
        <v>1.0434056761268851E-2</v>
      </c>
      <c r="G2263" vm="2588">
        <f t="shared" ca="1" si="175"/>
        <v>45646</v>
      </c>
      <c r="H2263" s="28">
        <f t="shared" ca="1" si="176"/>
        <v>0.14345311854605533</v>
      </c>
      <c r="I2263" s="28">
        <f t="shared" ca="1" si="177"/>
        <v>0.1830270504215398</v>
      </c>
    </row>
    <row r="2264" spans="1:9" x14ac:dyDescent="0.25">
      <c r="A2264" vm="2590">
        <f ca="1"/>
        <v>45649</v>
      </c>
      <c r="B2264" vm="7316">
        <f ca="1"/>
        <v>34.409999999999997</v>
      </c>
      <c r="C2264" s="6">
        <f t="shared" ca="1" si="178"/>
        <v>-9.213936078318441E-3</v>
      </c>
      <c r="D2264" vm="2590">
        <f ca="1"/>
        <v>45649</v>
      </c>
      <c r="E2264" vm="7317">
        <f ca="1"/>
        <v>240.96</v>
      </c>
      <c r="F2264" s="6">
        <f t="shared" ca="1" si="179"/>
        <v>-4.708798017348137E-3</v>
      </c>
      <c r="G2264" vm="2590">
        <f t="shared" ca="1" si="175"/>
        <v>45649</v>
      </c>
      <c r="H2264" s="28">
        <f t="shared" ca="1" si="176"/>
        <v>0.14280378486055775</v>
      </c>
      <c r="I2264" s="28">
        <f t="shared" ca="1" si="177"/>
        <v>0.1830270504215398</v>
      </c>
    </row>
    <row r="2265" spans="1:9" x14ac:dyDescent="0.25">
      <c r="A2265" vm="2592">
        <f ca="1"/>
        <v>45650</v>
      </c>
      <c r="B2265" vm="7316">
        <f ca="1"/>
        <v>34.409999999999997</v>
      </c>
      <c r="C2265" s="6">
        <f t="shared" ca="1" si="178"/>
        <v>0</v>
      </c>
      <c r="D2265" vm="2592">
        <f ca="1"/>
        <v>45650</v>
      </c>
      <c r="E2265" vm="7318">
        <f ca="1"/>
        <v>241.44</v>
      </c>
      <c r="F2265" s="6">
        <f t="shared" ca="1" si="179"/>
        <v>1.9920318725099584E-3</v>
      </c>
      <c r="G2265" vm="2592">
        <f t="shared" ca="1" si="175"/>
        <v>45650</v>
      </c>
      <c r="H2265" s="28">
        <f t="shared" ca="1" si="176"/>
        <v>0.14251988071570576</v>
      </c>
      <c r="I2265" s="28">
        <f t="shared" ca="1" si="177"/>
        <v>0.1830270504215398</v>
      </c>
    </row>
    <row r="2266" spans="1:9" x14ac:dyDescent="0.25">
      <c r="A2266" vm="2594">
        <f ca="1"/>
        <v>45652</v>
      </c>
      <c r="B2266" vm="7319">
        <f ca="1"/>
        <v>34.47</v>
      </c>
      <c r="C2266" s="6">
        <f t="shared" ca="1" si="178"/>
        <v>1.7436791630340842E-3</v>
      </c>
      <c r="D2266" vm="2594">
        <f ca="1"/>
        <v>45652</v>
      </c>
      <c r="E2266" vm="7320">
        <f ca="1"/>
        <v>243.07</v>
      </c>
      <c r="F2266" s="6">
        <f t="shared" ca="1" si="179"/>
        <v>6.7511597084162212E-3</v>
      </c>
      <c r="G2266" vm="2594">
        <f t="shared" ca="1" si="175"/>
        <v>45652</v>
      </c>
      <c r="H2266" s="28">
        <f t="shared" ca="1" si="176"/>
        <v>0.14181100094622948</v>
      </c>
      <c r="I2266" s="28">
        <f t="shared" ca="1" si="177"/>
        <v>0.1830270504215398</v>
      </c>
    </row>
    <row r="2267" spans="1:9" x14ac:dyDescent="0.25">
      <c r="A2267" vm="2596">
        <f ca="1"/>
        <v>45653</v>
      </c>
      <c r="B2267" vm="6117">
        <f ca="1"/>
        <v>34.26</v>
      </c>
      <c r="C2267" s="6">
        <f t="shared" ca="1" si="178"/>
        <v>-6.0922541340295844E-3</v>
      </c>
      <c r="D2267" vm="2596">
        <f ca="1"/>
        <v>45653</v>
      </c>
      <c r="E2267" vm="7321">
        <f ca="1"/>
        <v>241.4</v>
      </c>
      <c r="F2267" s="6">
        <f t="shared" ca="1" si="179"/>
        <v>-6.8704488418973586E-3</v>
      </c>
      <c r="G2267" vm="2596">
        <f t="shared" ca="1" si="175"/>
        <v>45653</v>
      </c>
      <c r="H2267" s="28">
        <f t="shared" ca="1" si="176"/>
        <v>0.14192212096106047</v>
      </c>
      <c r="I2267" s="28">
        <f t="shared" ca="1" si="177"/>
        <v>0.1830270504215398</v>
      </c>
    </row>
    <row r="2268" spans="1:9" x14ac:dyDescent="0.25">
      <c r="A2268" vm="2598">
        <f ca="1"/>
        <v>45656</v>
      </c>
      <c r="B2268" vm="6728">
        <f ca="1"/>
        <v>33.770000000000003</v>
      </c>
      <c r="C2268" s="6">
        <f t="shared" ca="1" si="178"/>
        <v>-1.4302393461762875E-2</v>
      </c>
      <c r="D2268" vm="2598">
        <f ca="1"/>
        <v>45656</v>
      </c>
      <c r="E2268" vm="7322">
        <f ca="1"/>
        <v>240.63</v>
      </c>
      <c r="F2268" s="6">
        <f t="shared" ca="1" si="179"/>
        <v>-3.1897265948633846E-3</v>
      </c>
      <c r="G2268" vm="2598">
        <f t="shared" ca="1" si="175"/>
        <v>45656</v>
      </c>
      <c r="H2268" s="28">
        <f t="shared" ca="1" si="176"/>
        <v>0.14033994098823921</v>
      </c>
      <c r="I2268" s="28">
        <f t="shared" ca="1" si="177"/>
        <v>0.1830270504215398</v>
      </c>
    </row>
    <row r="2269" spans="1:9" x14ac:dyDescent="0.25">
      <c r="A2269" vm="2600">
        <f ca="1"/>
        <v>45657</v>
      </c>
      <c r="B2269" vm="6228">
        <f ca="1"/>
        <v>33.909999999999997</v>
      </c>
      <c r="C2269" s="6">
        <f t="shared" ca="1" si="178"/>
        <v>4.1456914421080793E-3</v>
      </c>
      <c r="D2269" vm="2600">
        <f ca="1"/>
        <v>45657</v>
      </c>
      <c r="E2269" vm="7323">
        <f ca="1"/>
        <v>242.13</v>
      </c>
      <c r="F2269" s="6">
        <f t="shared" ca="1" si="179"/>
        <v>6.2336367036528451E-3</v>
      </c>
      <c r="G2269" vm="2600">
        <f t="shared" ca="1" si="175"/>
        <v>45657</v>
      </c>
      <c r="H2269" s="28">
        <f t="shared" ca="1" si="176"/>
        <v>0.14004873415107585</v>
      </c>
      <c r="I2269" s="28">
        <f t="shared" ca="1" si="177"/>
        <v>0.1830270504215398</v>
      </c>
    </row>
    <row r="2270" spans="1:9" x14ac:dyDescent="0.25">
      <c r="A2270" vm="2602">
        <f ca="1"/>
        <v>45659</v>
      </c>
      <c r="B2270" vm="7154">
        <f ca="1"/>
        <v>35.340000000000003</v>
      </c>
      <c r="C2270" s="6">
        <f t="shared" ca="1" si="178"/>
        <v>4.2170451194338154E-2</v>
      </c>
      <c r="D2270" vm="2602">
        <f ca="1"/>
        <v>45659</v>
      </c>
      <c r="E2270" vm="7324">
        <f ca="1"/>
        <v>245.42</v>
      </c>
      <c r="F2270" s="6">
        <f t="shared" ca="1" si="179"/>
        <v>1.3587742122000535E-2</v>
      </c>
      <c r="G2270" vm="2602">
        <f t="shared" ca="1" si="175"/>
        <v>45659</v>
      </c>
      <c r="H2270" s="28">
        <f t="shared" ca="1" si="176"/>
        <v>0.14399804416917938</v>
      </c>
      <c r="I2270" s="28">
        <f t="shared" ca="1" si="177"/>
        <v>0.1830270504215398</v>
      </c>
    </row>
    <row r="2271" spans="1:9" x14ac:dyDescent="0.25">
      <c r="A2271" vm="2604">
        <f ca="1"/>
        <v>45660</v>
      </c>
      <c r="B2271" vm="6744">
        <f ca="1"/>
        <v>35</v>
      </c>
      <c r="C2271" s="6">
        <f t="shared" ca="1" si="178"/>
        <v>-9.6208262591964688E-3</v>
      </c>
      <c r="D2271" vm="2604">
        <f ca="1"/>
        <v>45660</v>
      </c>
      <c r="E2271" vm="7291">
        <f ca="1"/>
        <v>243.49</v>
      </c>
      <c r="F2271" s="6">
        <f t="shared" ca="1" si="179"/>
        <v>-7.8640697579658303E-3</v>
      </c>
      <c r="G2271" vm="2604">
        <f t="shared" ca="1" si="175"/>
        <v>45660</v>
      </c>
      <c r="H2271" s="28">
        <f t="shared" ca="1" si="176"/>
        <v>0.1437430695305762</v>
      </c>
      <c r="I2271" s="28">
        <f t="shared" ca="1" si="177"/>
        <v>0.1830270504215398</v>
      </c>
    </row>
    <row r="2272" spans="1:9" x14ac:dyDescent="0.25">
      <c r="A2272" vm="2606">
        <f ca="1"/>
        <v>45663</v>
      </c>
      <c r="B2272" vm="5909">
        <f ca="1"/>
        <v>34.58</v>
      </c>
      <c r="C2272" s="6">
        <f t="shared" ca="1" si="178"/>
        <v>-1.2000000000000011E-2</v>
      </c>
      <c r="D2272" vm="2606">
        <f ca="1"/>
        <v>45663</v>
      </c>
      <c r="E2272" vm="7325">
        <f ca="1"/>
        <v>243.19</v>
      </c>
      <c r="F2272" s="6">
        <f t="shared" ca="1" si="179"/>
        <v>-1.2320834531193148E-3</v>
      </c>
      <c r="G2272" vm="2606">
        <f t="shared" ca="1" si="175"/>
        <v>45663</v>
      </c>
      <c r="H2272" s="28">
        <f t="shared" ca="1" si="176"/>
        <v>0.1421933467659032</v>
      </c>
      <c r="I2272" s="28">
        <f t="shared" ca="1" si="177"/>
        <v>0.1830270504215398</v>
      </c>
    </row>
    <row r="2273" spans="1:9" x14ac:dyDescent="0.25">
      <c r="A2273" vm="2608">
        <f ca="1"/>
        <v>45664</v>
      </c>
      <c r="B2273" vm="7326">
        <f ca="1"/>
        <v>35.049999999999997</v>
      </c>
      <c r="C2273" s="6">
        <f t="shared" ca="1" si="178"/>
        <v>1.3591671486408385E-2</v>
      </c>
      <c r="D2273" vm="2608">
        <f ca="1"/>
        <v>45664</v>
      </c>
      <c r="E2273" vm="7327">
        <f ca="1"/>
        <v>244.56</v>
      </c>
      <c r="F2273" s="6">
        <f t="shared" ca="1" si="179"/>
        <v>5.6334553229984152E-3</v>
      </c>
      <c r="G2273" vm="2608">
        <f t="shared" ca="1" si="175"/>
        <v>45664</v>
      </c>
      <c r="H2273" s="28">
        <f t="shared" ca="1" si="176"/>
        <v>0.14331861301929996</v>
      </c>
      <c r="I2273" s="28">
        <f t="shared" ca="1" si="177"/>
        <v>0.1830270504215398</v>
      </c>
    </row>
    <row r="2274" spans="1:9" x14ac:dyDescent="0.25">
      <c r="A2274" vm="2610">
        <f ca="1"/>
        <v>45665</v>
      </c>
      <c r="B2274" vm="5831">
        <f ca="1"/>
        <v>35.9</v>
      </c>
      <c r="C2274" s="6">
        <f t="shared" ca="1" si="178"/>
        <v>2.4251069900142586E-2</v>
      </c>
      <c r="D2274" vm="2610">
        <f ca="1"/>
        <v>45665</v>
      </c>
      <c r="E2274" vm="7328">
        <f ca="1"/>
        <v>245.86</v>
      </c>
      <c r="F2274" s="6">
        <f t="shared" ca="1" si="179"/>
        <v>5.3156689564932691E-3</v>
      </c>
      <c r="G2274" vm="2610">
        <f t="shared" ca="1" si="175"/>
        <v>45665</v>
      </c>
      <c r="H2274" s="28">
        <f t="shared" ca="1" si="176"/>
        <v>0.14601805905800047</v>
      </c>
      <c r="I2274" s="28">
        <f t="shared" ca="1" si="177"/>
        <v>0.1830270504215398</v>
      </c>
    </row>
    <row r="2275" spans="1:9" x14ac:dyDescent="0.25">
      <c r="A2275" vm="2612">
        <f ca="1"/>
        <v>45667</v>
      </c>
      <c r="B2275" vm="5844">
        <f ca="1"/>
        <v>35.97</v>
      </c>
      <c r="C2275" s="6">
        <f t="shared" ca="1" si="178"/>
        <v>1.9498607242340871E-3</v>
      </c>
      <c r="D2275" vm="2612">
        <f ca="1"/>
        <v>45667</v>
      </c>
      <c r="E2275" vm="7329">
        <f ca="1"/>
        <v>248.21</v>
      </c>
      <c r="F2275" s="6">
        <f t="shared" ca="1" si="179"/>
        <v>9.5582852029609811E-3</v>
      </c>
      <c r="G2275" vm="2612">
        <f t="shared" ca="1" si="175"/>
        <v>45667</v>
      </c>
      <c r="H2275" s="28">
        <f t="shared" ca="1" si="176"/>
        <v>0.14491761008823173</v>
      </c>
      <c r="I2275" s="28">
        <f t="shared" ca="1" si="177"/>
        <v>0.1830270504215398</v>
      </c>
    </row>
    <row r="2276" spans="1:9" x14ac:dyDescent="0.25">
      <c r="A2276" vm="2614">
        <f ca="1"/>
        <v>45670</v>
      </c>
      <c r="B2276" vm="5600">
        <f ca="1"/>
        <v>35.380000000000003</v>
      </c>
      <c r="C2276" s="6">
        <f t="shared" ca="1" si="178"/>
        <v>-1.6402557686961305E-2</v>
      </c>
      <c r="D2276" vm="2614">
        <f ca="1"/>
        <v>45670</v>
      </c>
      <c r="E2276" vm="7330">
        <f ca="1"/>
        <v>245.74</v>
      </c>
      <c r="F2276" s="6">
        <f t="shared" ca="1" si="179"/>
        <v>-9.9512509568510099E-3</v>
      </c>
      <c r="G2276" vm="2614">
        <f t="shared" ca="1" si="175"/>
        <v>45670</v>
      </c>
      <c r="H2276" s="28">
        <f t="shared" ca="1" si="176"/>
        <v>0.1439733051192317</v>
      </c>
      <c r="I2276" s="28">
        <f t="shared" ca="1" si="177"/>
        <v>0.1830270504215398</v>
      </c>
    </row>
    <row r="2277" spans="1:9" x14ac:dyDescent="0.25">
      <c r="A2277" vm="2616">
        <f ca="1"/>
        <v>45671</v>
      </c>
      <c r="B2277" vm="7190">
        <f ca="1"/>
        <v>36.32</v>
      </c>
      <c r="C2277" s="6">
        <f t="shared" ca="1" si="178"/>
        <v>2.6568682871678906E-2</v>
      </c>
      <c r="D2277" vm="2616">
        <f ca="1"/>
        <v>45671</v>
      </c>
      <c r="E2277" vm="7331">
        <f ca="1"/>
        <v>247.03</v>
      </c>
      <c r="F2277" s="6">
        <f t="shared" ca="1" si="179"/>
        <v>5.2494506388864881E-3</v>
      </c>
      <c r="G2277" vm="2616">
        <f t="shared" ca="1" si="175"/>
        <v>45671</v>
      </c>
      <c r="H2277" s="28">
        <f t="shared" ca="1" si="176"/>
        <v>0.14702667692183136</v>
      </c>
      <c r="I2277" s="28">
        <f t="shared" ca="1" si="177"/>
        <v>0.1830270504215398</v>
      </c>
    </row>
    <row r="2278" spans="1:9" x14ac:dyDescent="0.25">
      <c r="A2278" vm="2618">
        <f ca="1"/>
        <v>45672</v>
      </c>
      <c r="B2278" vm="7332">
        <f ca="1"/>
        <v>36.72</v>
      </c>
      <c r="C2278" s="6">
        <f t="shared" ca="1" si="178"/>
        <v>1.1013215859030812E-2</v>
      </c>
      <c r="D2278" vm="2618">
        <f ca="1"/>
        <v>45672</v>
      </c>
      <c r="E2278" vm="7333">
        <f ca="1"/>
        <v>248.88</v>
      </c>
      <c r="F2278" s="6">
        <f t="shared" ca="1" si="179"/>
        <v>7.4889689511394852E-3</v>
      </c>
      <c r="G2278" vm="2618">
        <f t="shared" ca="1" si="175"/>
        <v>45672</v>
      </c>
      <c r="H2278" s="28">
        <f t="shared" ca="1" si="176"/>
        <v>0.14754098360655737</v>
      </c>
      <c r="I2278" s="28">
        <f t="shared" ca="1" si="177"/>
        <v>0.1830270504215398</v>
      </c>
    </row>
    <row r="2279" spans="1:9" x14ac:dyDescent="0.25">
      <c r="A2279" vm="2620">
        <f ca="1"/>
        <v>45673</v>
      </c>
      <c r="B2279" vm="7334">
        <f ca="1"/>
        <v>36.619999999999997</v>
      </c>
      <c r="C2279" s="6">
        <f t="shared" ca="1" si="178"/>
        <v>-2.7233115468410229E-3</v>
      </c>
      <c r="D2279" vm="2620">
        <f ca="1"/>
        <v>45673</v>
      </c>
      <c r="E2279" vm="7335">
        <f ca="1"/>
        <v>250.6</v>
      </c>
      <c r="F2279" s="6">
        <f t="shared" ca="1" si="179"/>
        <v>6.9109611057538434E-3</v>
      </c>
      <c r="G2279" vm="2620">
        <f t="shared" ca="1" si="175"/>
        <v>45673</v>
      </c>
      <c r="H2279" s="28">
        <f t="shared" ca="1" si="176"/>
        <v>0.1461292897047087</v>
      </c>
      <c r="I2279" s="28">
        <f t="shared" ca="1" si="177"/>
        <v>0.1830270504215398</v>
      </c>
    </row>
    <row r="2280" spans="1:9" x14ac:dyDescent="0.25">
      <c r="A2280" vm="2622">
        <f ca="1"/>
        <v>45674</v>
      </c>
      <c r="B2280" vm="7336">
        <f ca="1"/>
        <v>36.75</v>
      </c>
      <c r="C2280" s="6">
        <f t="shared" ca="1" si="178"/>
        <v>3.5499726925178887E-3</v>
      </c>
      <c r="D2280" vm="2622">
        <f ca="1"/>
        <v>45674</v>
      </c>
      <c r="E2280" vm="7337">
        <f ca="1"/>
        <v>249.27</v>
      </c>
      <c r="F2280" s="6">
        <f t="shared" ca="1" si="179"/>
        <v>-5.3072625698323828E-3</v>
      </c>
      <c r="G2280" vm="2622">
        <f t="shared" ca="1" si="175"/>
        <v>45674</v>
      </c>
      <c r="H2280" s="28">
        <f t="shared" ca="1" si="176"/>
        <v>0.14743049705139005</v>
      </c>
      <c r="I2280" s="28">
        <f t="shared" ca="1" si="177"/>
        <v>0.1830270504215398</v>
      </c>
    </row>
    <row r="2281" spans="1:9" x14ac:dyDescent="0.25">
      <c r="A2281" vm="2624">
        <f ca="1"/>
        <v>45678</v>
      </c>
      <c r="B2281" vm="7338">
        <f ca="1"/>
        <v>37.61</v>
      </c>
      <c r="C2281" s="6">
        <f t="shared" ca="1" si="178"/>
        <v>2.3401360544217598E-2</v>
      </c>
      <c r="D2281" vm="2624">
        <f ca="1"/>
        <v>45678</v>
      </c>
      <c r="E2281" vm="7339">
        <f ca="1"/>
        <v>253.13</v>
      </c>
      <c r="F2281" s="6">
        <f t="shared" ca="1" si="179"/>
        <v>1.5485216833152737E-2</v>
      </c>
      <c r="G2281" vm="2624">
        <f t="shared" ca="1" si="175"/>
        <v>45678</v>
      </c>
      <c r="H2281" s="28">
        <f t="shared" ca="1" si="176"/>
        <v>0.14857978114012563</v>
      </c>
      <c r="I2281" s="28">
        <f t="shared" ca="1" si="177"/>
        <v>0.1830270504215398</v>
      </c>
    </row>
    <row r="2282" spans="1:9" x14ac:dyDescent="0.25">
      <c r="A2282" vm="2626">
        <f ca="1"/>
        <v>45679</v>
      </c>
      <c r="B2282" vm="7298">
        <f ca="1"/>
        <v>37.53</v>
      </c>
      <c r="C2282" s="6">
        <f t="shared" ca="1" si="178"/>
        <v>-2.12709385801646E-3</v>
      </c>
      <c r="D2282" vm="2626">
        <f ca="1"/>
        <v>45679</v>
      </c>
      <c r="E2282" vm="7340">
        <f ca="1"/>
        <v>254.43</v>
      </c>
      <c r="F2282" s="6">
        <f t="shared" ca="1" si="179"/>
        <v>5.1357010231896094E-3</v>
      </c>
      <c r="G2282" vm="2626">
        <f t="shared" ca="1" si="175"/>
        <v>45679</v>
      </c>
      <c r="H2282" s="28">
        <f t="shared" ca="1" si="176"/>
        <v>0.14750619030774673</v>
      </c>
      <c r="I2282" s="28">
        <f t="shared" ca="1" si="177"/>
        <v>0.1830270504215398</v>
      </c>
    </row>
    <row r="2283" spans="1:9" x14ac:dyDescent="0.25">
      <c r="A2283" vm="2628">
        <f ca="1"/>
        <v>45680</v>
      </c>
      <c r="B2283" vm="7341">
        <f ca="1"/>
        <v>37.5</v>
      </c>
      <c r="C2283" s="6">
        <f t="shared" ca="1" si="178"/>
        <v>-7.9936051159079646E-4</v>
      </c>
      <c r="D2283" vm="2628">
        <f ca="1"/>
        <v>45680</v>
      </c>
      <c r="E2283" vm="7342">
        <f ca="1"/>
        <v>254.07</v>
      </c>
      <c r="F2283" s="6">
        <f t="shared" ca="1" si="179"/>
        <v>-1.4149274849664106E-3</v>
      </c>
      <c r="G2283" vm="2628">
        <f t="shared" ca="1" si="175"/>
        <v>45680</v>
      </c>
      <c r="H2283" s="28">
        <f t="shared" ca="1" si="176"/>
        <v>0.14759711890423899</v>
      </c>
      <c r="I2283" s="28">
        <f t="shared" ca="1" si="177"/>
        <v>0.1830270504215398</v>
      </c>
    </row>
    <row r="2284" spans="1:9" x14ac:dyDescent="0.25">
      <c r="A2284" vm="2630">
        <f ca="1"/>
        <v>45681</v>
      </c>
      <c r="B2284" vm="7128">
        <f ca="1"/>
        <v>37.950000000000003</v>
      </c>
      <c r="C2284" s="6">
        <f t="shared" ca="1" si="178"/>
        <v>1.2000000000000011E-2</v>
      </c>
      <c r="D2284" vm="2630">
        <f ca="1"/>
        <v>45681</v>
      </c>
      <c r="E2284" vm="7343">
        <f ca="1"/>
        <v>255.65</v>
      </c>
      <c r="F2284" s="6">
        <f t="shared" ca="1" si="179"/>
        <v>6.2187586098318981E-3</v>
      </c>
      <c r="G2284" vm="2630">
        <f t="shared" ca="1" si="175"/>
        <v>45681</v>
      </c>
      <c r="H2284" s="28">
        <f t="shared" ca="1" si="176"/>
        <v>0.14844513983962448</v>
      </c>
      <c r="I2284" s="28">
        <f t="shared" ca="1" si="177"/>
        <v>0.1830270504215398</v>
      </c>
    </row>
    <row r="2285" spans="1:9" x14ac:dyDescent="0.25">
      <c r="A2285" vm="2632">
        <f ca="1"/>
        <v>45684</v>
      </c>
      <c r="B2285" vm="7344">
        <f ca="1"/>
        <v>37.35</v>
      </c>
      <c r="C2285" s="6">
        <f t="shared" ca="1" si="178"/>
        <v>-1.5810276679841917E-2</v>
      </c>
      <c r="D2285" vm="2632">
        <f ca="1"/>
        <v>45684</v>
      </c>
      <c r="E2285" vm="7345">
        <f ca="1"/>
        <v>252.99</v>
      </c>
      <c r="F2285" s="6">
        <f t="shared" ca="1" si="179"/>
        <v>-1.0404850381380726E-2</v>
      </c>
      <c r="G2285" vm="2632">
        <f t="shared" ca="1" si="175"/>
        <v>45684</v>
      </c>
      <c r="H2285" s="28">
        <f t="shared" ca="1" si="176"/>
        <v>0.14763429384560656</v>
      </c>
      <c r="I2285" s="28">
        <f t="shared" ca="1" si="177"/>
        <v>0.1830270504215398</v>
      </c>
    </row>
    <row r="2286" spans="1:9" x14ac:dyDescent="0.25">
      <c r="A2286" vm="2634">
        <f ca="1"/>
        <v>45685</v>
      </c>
      <c r="B2286" vm="6356">
        <f ca="1"/>
        <v>37.700000000000003</v>
      </c>
      <c r="C2286" s="6">
        <f t="shared" ca="1" si="178"/>
        <v>9.3708165997323789E-3</v>
      </c>
      <c r="D2286" vm="2634">
        <f ca="1"/>
        <v>45685</v>
      </c>
      <c r="E2286" vm="7346">
        <f ca="1"/>
        <v>255.18</v>
      </c>
      <c r="F2286" s="6">
        <f t="shared" ca="1" si="179"/>
        <v>8.6564686351238151E-3</v>
      </c>
      <c r="G2286" vm="2634">
        <f t="shared" ca="1" si="175"/>
        <v>45685</v>
      </c>
      <c r="H2286" s="28">
        <f t="shared" ca="1" si="176"/>
        <v>0.14773885100713222</v>
      </c>
      <c r="I2286" s="28">
        <f t="shared" ca="1" si="177"/>
        <v>0.1830270504215398</v>
      </c>
    </row>
    <row r="2287" spans="1:9" x14ac:dyDescent="0.25">
      <c r="A2287" vm="2636">
        <f ca="1"/>
        <v>45686</v>
      </c>
      <c r="B2287" vm="7347">
        <f ca="1"/>
        <v>37.9</v>
      </c>
      <c r="C2287" s="6">
        <f t="shared" ca="1" si="178"/>
        <v>5.3050397877982824E-3</v>
      </c>
      <c r="D2287" vm="2636">
        <f ca="1"/>
        <v>45686</v>
      </c>
      <c r="E2287" vm="7348">
        <f ca="1"/>
        <v>254.2</v>
      </c>
      <c r="F2287" s="6">
        <f t="shared" ca="1" si="179"/>
        <v>-3.8404263657026982E-3</v>
      </c>
      <c r="G2287" vm="2636">
        <f t="shared" ca="1" si="175"/>
        <v>45686</v>
      </c>
      <c r="H2287" s="28">
        <f t="shared" ca="1" si="176"/>
        <v>0.14909520062942566</v>
      </c>
      <c r="I2287" s="28">
        <f t="shared" ca="1" si="177"/>
        <v>0.1830270504215398</v>
      </c>
    </row>
    <row r="2288" spans="1:9" x14ac:dyDescent="0.25">
      <c r="A2288" vm="2638">
        <f ca="1"/>
        <v>45687</v>
      </c>
      <c r="B2288" vm="6042">
        <f ca="1"/>
        <v>39.42</v>
      </c>
      <c r="C2288" s="6">
        <f t="shared" ca="1" si="178"/>
        <v>4.0105540897097613E-2</v>
      </c>
      <c r="D2288" vm="2638">
        <f ca="1"/>
        <v>45687</v>
      </c>
      <c r="E2288" vm="7349">
        <f ca="1"/>
        <v>258.05</v>
      </c>
      <c r="F2288" s="6">
        <f t="shared" ca="1" si="179"/>
        <v>1.5145554681353257E-2</v>
      </c>
      <c r="G2288" vm="2638">
        <f t="shared" ca="1" si="175"/>
        <v>45687</v>
      </c>
      <c r="H2288" s="28">
        <f t="shared" ca="1" si="176"/>
        <v>0.15276109281147066</v>
      </c>
      <c r="I2288" s="28">
        <f t="shared" ca="1" si="177"/>
        <v>0.1830270504215398</v>
      </c>
    </row>
    <row r="2289" spans="1:9" x14ac:dyDescent="0.25">
      <c r="A2289" vm="2640">
        <f ca="1"/>
        <v>45688</v>
      </c>
      <c r="B2289" vm="5649">
        <f ca="1"/>
        <v>38.96</v>
      </c>
      <c r="C2289" s="6">
        <f t="shared" ca="1" si="178"/>
        <v>-1.1669203450025423E-2</v>
      </c>
      <c r="D2289" vm="2640">
        <f ca="1"/>
        <v>45688</v>
      </c>
      <c r="E2289" vm="7350">
        <f ca="1"/>
        <v>258.56</v>
      </c>
      <c r="F2289" s="6">
        <f t="shared" ca="1" si="179"/>
        <v>1.9763611703158546E-3</v>
      </c>
      <c r="G2289" vm="2640">
        <f t="shared" ca="1" si="175"/>
        <v>45688</v>
      </c>
      <c r="H2289" s="28">
        <f t="shared" ca="1" si="176"/>
        <v>0.15068069306930693</v>
      </c>
      <c r="I2289" s="28">
        <f t="shared" ca="1" si="177"/>
        <v>0.1830270504215398</v>
      </c>
    </row>
    <row r="2290" spans="1:9" x14ac:dyDescent="0.25">
      <c r="A2290" vm="2642">
        <f ca="1"/>
        <v>45691</v>
      </c>
      <c r="B2290" vm="7223">
        <f ca="1"/>
        <v>39.56</v>
      </c>
      <c r="C2290" s="6">
        <f t="shared" ca="1" si="178"/>
        <v>1.5400410677618215E-2</v>
      </c>
      <c r="D2290" vm="2642">
        <f ca="1"/>
        <v>45691</v>
      </c>
      <c r="E2290" vm="7351">
        <f ca="1"/>
        <v>259.94</v>
      </c>
      <c r="F2290" s="6">
        <f t="shared" ca="1" si="179"/>
        <v>5.3372524752475226E-3</v>
      </c>
      <c r="G2290" vm="2642">
        <f t="shared" ca="1" si="175"/>
        <v>45691</v>
      </c>
      <c r="H2290" s="28">
        <f t="shared" ca="1" si="176"/>
        <v>0.15218896668461954</v>
      </c>
      <c r="I2290" s="28">
        <f t="shared" ca="1" si="177"/>
        <v>0.1830270504215398</v>
      </c>
    </row>
    <row r="2291" spans="1:9" x14ac:dyDescent="0.25">
      <c r="A2291" vm="2644">
        <f ca="1"/>
        <v>45692</v>
      </c>
      <c r="B2291" vm="7352">
        <f ca="1"/>
        <v>40.03</v>
      </c>
      <c r="C2291" s="6">
        <f t="shared" ca="1" si="178"/>
        <v>1.1880687563195158E-2</v>
      </c>
      <c r="D2291" vm="2644">
        <f ca="1"/>
        <v>45692</v>
      </c>
      <c r="E2291" vm="7353">
        <f ca="1"/>
        <v>262.5</v>
      </c>
      <c r="F2291" s="6">
        <f t="shared" ca="1" si="179"/>
        <v>9.8484265599754206E-3</v>
      </c>
      <c r="G2291" vm="2644">
        <f t="shared" ca="1" si="175"/>
        <v>45692</v>
      </c>
      <c r="H2291" s="28">
        <f t="shared" ca="1" si="176"/>
        <v>0.1524952380952381</v>
      </c>
      <c r="I2291" s="28">
        <f t="shared" ca="1" si="177"/>
        <v>0.1830270504215398</v>
      </c>
    </row>
    <row r="2292" spans="1:9" x14ac:dyDescent="0.25">
      <c r="A2292" vm="2646">
        <f ca="1"/>
        <v>45693</v>
      </c>
      <c r="B2292" vm="7354">
        <f ca="1"/>
        <v>41.04</v>
      </c>
      <c r="C2292" s="6">
        <f t="shared" ca="1" si="178"/>
        <v>2.5231076692480592E-2</v>
      </c>
      <c r="D2292" vm="2646">
        <f ca="1"/>
        <v>45693</v>
      </c>
      <c r="E2292" vm="7355">
        <f ca="1"/>
        <v>264.13</v>
      </c>
      <c r="F2292" s="6">
        <f t="shared" ca="1" si="179"/>
        <v>6.2095238095238869E-3</v>
      </c>
      <c r="G2292" vm="2646">
        <f t="shared" ca="1" si="175"/>
        <v>45693</v>
      </c>
      <c r="H2292" s="28">
        <f t="shared" ca="1" si="176"/>
        <v>0.15537803354408813</v>
      </c>
      <c r="I2292" s="28">
        <f t="shared" ca="1" si="177"/>
        <v>0.1830270504215398</v>
      </c>
    </row>
    <row r="2293" spans="1:9" x14ac:dyDescent="0.25">
      <c r="A2293" vm="2648">
        <f ca="1"/>
        <v>45694</v>
      </c>
      <c r="B2293" vm="7356">
        <f ca="1"/>
        <v>41.13</v>
      </c>
      <c r="C2293" s="6">
        <f t="shared" ca="1" si="178"/>
        <v>2.1929824561404132E-3</v>
      </c>
      <c r="D2293" vm="2648">
        <f ca="1"/>
        <v>45694</v>
      </c>
      <c r="E2293" vm="7357">
        <f ca="1"/>
        <v>263.43</v>
      </c>
      <c r="F2293" s="6">
        <f t="shared" ca="1" si="179"/>
        <v>-2.650210123802621E-3</v>
      </c>
      <c r="G2293" vm="2648">
        <f t="shared" ca="1" si="175"/>
        <v>45694</v>
      </c>
      <c r="H2293" s="28">
        <f t="shared" ca="1" si="176"/>
        <v>0.15613255893406219</v>
      </c>
      <c r="I2293" s="28">
        <f t="shared" ca="1" si="177"/>
        <v>0.1830270504215398</v>
      </c>
    </row>
    <row r="2294" spans="1:9" x14ac:dyDescent="0.25">
      <c r="A2294" vm="2650">
        <f ca="1"/>
        <v>45695</v>
      </c>
      <c r="B2294" vm="5733">
        <f ca="1"/>
        <v>40.86</v>
      </c>
      <c r="C2294" s="6">
        <f t="shared" ca="1" si="178"/>
        <v>-6.5645514223195978E-3</v>
      </c>
      <c r="D2294" vm="2650">
        <f ca="1"/>
        <v>45695</v>
      </c>
      <c r="E2294" vm="7358">
        <f ca="1"/>
        <v>263.89999999999998</v>
      </c>
      <c r="F2294" s="6">
        <f t="shared" ca="1" si="179"/>
        <v>1.784155183540026E-3</v>
      </c>
      <c r="G2294" vm="2650">
        <f t="shared" ca="1" si="175"/>
        <v>45695</v>
      </c>
      <c r="H2294" s="28">
        <f t="shared" ca="1" si="176"/>
        <v>0.15483137552103071</v>
      </c>
      <c r="I2294" s="28">
        <f t="shared" ca="1" si="177"/>
        <v>0.1830270504215398</v>
      </c>
    </row>
    <row r="2295" spans="1:9" x14ac:dyDescent="0.25">
      <c r="A2295" vm="2652">
        <f ca="1"/>
        <v>45698</v>
      </c>
      <c r="B2295" vm="5723">
        <f ca="1"/>
        <v>41.96</v>
      </c>
      <c r="C2295" s="6">
        <f t="shared" ca="1" si="178"/>
        <v>2.6921194322075515E-2</v>
      </c>
      <c r="D2295" vm="2652">
        <f ca="1"/>
        <v>45698</v>
      </c>
      <c r="E2295" vm="7359">
        <f ca="1"/>
        <v>268.37</v>
      </c>
      <c r="F2295" s="6">
        <f t="shared" ca="1" si="179"/>
        <v>1.6938234179613598E-2</v>
      </c>
      <c r="G2295" vm="2652">
        <f t="shared" ca="1" si="175"/>
        <v>45698</v>
      </c>
      <c r="H2295" s="28">
        <f t="shared" ca="1" si="176"/>
        <v>0.15635130603271602</v>
      </c>
      <c r="I2295" s="28">
        <f t="shared" ca="1" si="177"/>
        <v>0.1830270504215398</v>
      </c>
    </row>
    <row r="2296" spans="1:9" x14ac:dyDescent="0.25">
      <c r="A2296" vm="2654">
        <f ca="1"/>
        <v>45699</v>
      </c>
      <c r="B2296" vm="7360">
        <f ca="1"/>
        <v>41.44</v>
      </c>
      <c r="C2296" s="6">
        <f t="shared" ca="1" si="178"/>
        <v>-1.2392755004766554E-2</v>
      </c>
      <c r="D2296" vm="2654">
        <f ca="1"/>
        <v>45699</v>
      </c>
      <c r="E2296" vm="7361">
        <f ca="1"/>
        <v>267.39</v>
      </c>
      <c r="F2296" s="6">
        <f t="shared" ca="1" si="179"/>
        <v>-3.6516749264076109E-3</v>
      </c>
      <c r="G2296" vm="2654">
        <f t="shared" ca="1" si="175"/>
        <v>45699</v>
      </c>
      <c r="H2296" s="28">
        <f t="shared" ca="1" si="176"/>
        <v>0.15497961778675343</v>
      </c>
      <c r="I2296" s="28">
        <f t="shared" ca="1" si="177"/>
        <v>0.1830270504215398</v>
      </c>
    </row>
    <row r="2297" spans="1:9" x14ac:dyDescent="0.25">
      <c r="A2297" vm="2656">
        <f ca="1"/>
        <v>45700</v>
      </c>
      <c r="B2297" vm="7252">
        <f ca="1"/>
        <v>42.13</v>
      </c>
      <c r="C2297" s="6">
        <f t="shared" ca="1" si="178"/>
        <v>1.6650579150579325E-2</v>
      </c>
      <c r="D2297" vm="2656">
        <f ca="1"/>
        <v>45700</v>
      </c>
      <c r="E2297" vm="7362">
        <f ca="1"/>
        <v>267.67</v>
      </c>
      <c r="F2297" s="6">
        <f t="shared" ca="1" si="179"/>
        <v>1.047159579640411E-3</v>
      </c>
      <c r="G2297" vm="2656">
        <f t="shared" ca="1" si="175"/>
        <v>45700</v>
      </c>
      <c r="H2297" s="28">
        <f t="shared" ca="1" si="176"/>
        <v>0.15739530018306122</v>
      </c>
      <c r="I2297" s="28">
        <f t="shared" ca="1" si="177"/>
        <v>0.1830270504215398</v>
      </c>
    </row>
    <row r="2298" spans="1:9" x14ac:dyDescent="0.25">
      <c r="A2298" vm="2658">
        <f ca="1"/>
        <v>45701</v>
      </c>
      <c r="B2298" vm="7363">
        <f ca="1"/>
        <v>42.51</v>
      </c>
      <c r="C2298" s="6">
        <f t="shared" ca="1" si="178"/>
        <v>9.0197009257060312E-3</v>
      </c>
      <c r="D2298" vm="2658">
        <f ca="1"/>
        <v>45701</v>
      </c>
      <c r="E2298" vm="7364">
        <f ca="1"/>
        <v>270.31</v>
      </c>
      <c r="F2298" s="6">
        <f t="shared" ca="1" si="179"/>
        <v>9.8628908730900022E-3</v>
      </c>
      <c r="G2298" vm="2658">
        <f t="shared" ca="1" si="175"/>
        <v>45701</v>
      </c>
      <c r="H2298" s="28">
        <f t="shared" ca="1" si="176"/>
        <v>0.15726388220931523</v>
      </c>
      <c r="I2298" s="28">
        <f t="shared" ca="1" si="177"/>
        <v>0.1830270504215398</v>
      </c>
    </row>
    <row r="2299" spans="1:9" x14ac:dyDescent="0.25">
      <c r="A2299" vm="2660">
        <f ca="1"/>
        <v>45702</v>
      </c>
      <c r="B2299" vm="7365">
        <f ca="1"/>
        <v>41.08</v>
      </c>
      <c r="C2299" s="6">
        <f t="shared" ca="1" si="178"/>
        <v>-3.3639143730886834E-2</v>
      </c>
      <c r="D2299" vm="2660">
        <f ca="1"/>
        <v>45702</v>
      </c>
      <c r="E2299" vm="7366">
        <f ca="1"/>
        <v>266.29000000000002</v>
      </c>
      <c r="F2299" s="6">
        <f t="shared" ca="1" si="179"/>
        <v>-1.4871813843365E-2</v>
      </c>
      <c r="G2299" vm="2660">
        <f t="shared" ca="1" si="175"/>
        <v>45702</v>
      </c>
      <c r="H2299" s="28">
        <f t="shared" ca="1" si="176"/>
        <v>0.15426790341357166</v>
      </c>
      <c r="I2299" s="28">
        <f t="shared" ca="1" si="177"/>
        <v>0.1830270504215398</v>
      </c>
    </row>
    <row r="2300" spans="1:9" x14ac:dyDescent="0.25">
      <c r="A2300" vm="2662">
        <f ca="1"/>
        <v>45706</v>
      </c>
      <c r="B2300" vm="7367">
        <f ca="1"/>
        <v>41.54</v>
      </c>
      <c r="C2300" s="6">
        <f t="shared" ca="1" si="178"/>
        <v>1.1197663096397248E-2</v>
      </c>
      <c r="D2300" vm="2662">
        <f ca="1"/>
        <v>45706</v>
      </c>
      <c r="E2300" vm="7368">
        <f ca="1"/>
        <v>270.7</v>
      </c>
      <c r="F2300" s="6">
        <f t="shared" ca="1" si="179"/>
        <v>1.6560892260317539E-2</v>
      </c>
      <c r="G2300" vm="2662">
        <f t="shared" ca="1" si="175"/>
        <v>45706</v>
      </c>
      <c r="H2300" s="28">
        <f t="shared" ca="1" si="176"/>
        <v>0.15345400812707796</v>
      </c>
      <c r="I2300" s="28">
        <f t="shared" ca="1" si="177"/>
        <v>0.1830270504215398</v>
      </c>
    </row>
    <row r="2301" spans="1:9" x14ac:dyDescent="0.25">
      <c r="A2301" vm="2664">
        <f ca="1"/>
        <v>45707</v>
      </c>
      <c r="B2301" vm="7367">
        <f ca="1"/>
        <v>41.54</v>
      </c>
      <c r="C2301" s="6">
        <f t="shared" ca="1" si="178"/>
        <v>0</v>
      </c>
      <c r="D2301" vm="2664">
        <f ca="1"/>
        <v>45707</v>
      </c>
      <c r="E2301" vm="7369">
        <f ca="1"/>
        <v>270.85000000000002</v>
      </c>
      <c r="F2301" s="6">
        <f t="shared" ca="1" si="179"/>
        <v>5.5411895086820984E-4</v>
      </c>
      <c r="G2301" vm="2664">
        <f t="shared" ca="1" si="175"/>
        <v>45707</v>
      </c>
      <c r="H2301" s="28">
        <f t="shared" ca="1" si="176"/>
        <v>0.15336902344471107</v>
      </c>
      <c r="I2301" s="28">
        <f t="shared" ca="1" si="177"/>
        <v>0.1830270504215398</v>
      </c>
    </row>
    <row r="2302" spans="1:9" x14ac:dyDescent="0.25">
      <c r="A2302" vm="2666">
        <f ca="1"/>
        <v>45708</v>
      </c>
      <c r="B2302" vm="7370">
        <f ca="1"/>
        <v>42.24</v>
      </c>
      <c r="C2302" s="6">
        <f t="shared" ca="1" si="178"/>
        <v>1.6851227732306295E-2</v>
      </c>
      <c r="D2302" vm="2666">
        <f ca="1"/>
        <v>45708</v>
      </c>
      <c r="E2302" vm="7371">
        <f ca="1"/>
        <v>270.99</v>
      </c>
      <c r="F2302" s="6">
        <f t="shared" ca="1" si="179"/>
        <v>5.168912682296245E-4</v>
      </c>
      <c r="G2302" vm="2666">
        <f t="shared" ca="1" si="175"/>
        <v>45708</v>
      </c>
      <c r="H2302" s="28">
        <f t="shared" ca="1" si="176"/>
        <v>0.15587291043949961</v>
      </c>
      <c r="I2302" s="28">
        <f t="shared" ca="1" si="177"/>
        <v>0.1830270504215398</v>
      </c>
    </row>
    <row r="2303" spans="1:9" x14ac:dyDescent="0.25">
      <c r="A2303" vm="2668">
        <f ca="1"/>
        <v>45709</v>
      </c>
      <c r="B2303" vm="7372">
        <f ca="1"/>
        <v>40.799999999999997</v>
      </c>
      <c r="C2303" s="6">
        <f t="shared" ca="1" si="178"/>
        <v>-3.4090909090909172E-2</v>
      </c>
      <c r="D2303" vm="2668">
        <f ca="1"/>
        <v>45709</v>
      </c>
      <c r="E2303" vm="7373">
        <f ca="1"/>
        <v>270.74</v>
      </c>
      <c r="F2303" s="6">
        <f t="shared" ca="1" si="179"/>
        <v>-9.2254326727925218E-4</v>
      </c>
      <c r="G2303" vm="2668">
        <f t="shared" ca="1" si="175"/>
        <v>45709</v>
      </c>
      <c r="H2303" s="28">
        <f t="shared" ca="1" si="176"/>
        <v>0.15069808672527146</v>
      </c>
      <c r="I2303" s="28">
        <f t="shared" ca="1" si="177"/>
        <v>0.1830270504215398</v>
      </c>
    </row>
    <row r="2304" spans="1:9" x14ac:dyDescent="0.25">
      <c r="A2304" vm="2670">
        <f ca="1"/>
        <v>45712</v>
      </c>
      <c r="B2304" vm="7374">
        <f ca="1"/>
        <v>40.97</v>
      </c>
      <c r="C2304" s="6">
        <f t="shared" ca="1" si="178"/>
        <v>4.1666666666666519E-3</v>
      </c>
      <c r="D2304" vm="2670">
        <f ca="1"/>
        <v>45712</v>
      </c>
      <c r="E2304" vm="7375">
        <f ca="1"/>
        <v>272.20999999999998</v>
      </c>
      <c r="F2304" s="6">
        <f t="shared" ca="1" si="179"/>
        <v>5.4295634187779829E-3</v>
      </c>
      <c r="G2304" vm="2670">
        <f t="shared" ca="1" si="175"/>
        <v>45712</v>
      </c>
      <c r="H2304" s="28">
        <f t="shared" ca="1" si="176"/>
        <v>0.15050879835421183</v>
      </c>
      <c r="I2304" s="28">
        <f t="shared" ca="1" si="177"/>
        <v>0.1830270504215398</v>
      </c>
    </row>
    <row r="2305" spans="1:9" x14ac:dyDescent="0.25">
      <c r="A2305" vm="2672">
        <f ca="1"/>
        <v>45713</v>
      </c>
      <c r="B2305" vm="5665">
        <f ca="1"/>
        <v>40.380000000000003</v>
      </c>
      <c r="C2305" s="6">
        <f t="shared" ca="1" si="178"/>
        <v>-1.440078105931164E-2</v>
      </c>
      <c r="D2305" vm="2672">
        <f ca="1"/>
        <v>45713</v>
      </c>
      <c r="E2305" vm="7376">
        <f ca="1"/>
        <v>268.62</v>
      </c>
      <c r="F2305" s="6">
        <f t="shared" ca="1" si="179"/>
        <v>-1.318834723191642E-2</v>
      </c>
      <c r="G2305" vm="2672">
        <f t="shared" ca="1" si="175"/>
        <v>45713</v>
      </c>
      <c r="H2305" s="28">
        <f t="shared" ca="1" si="176"/>
        <v>0.15032387759660487</v>
      </c>
      <c r="I2305" s="28">
        <f t="shared" ca="1" si="177"/>
        <v>0.1830270504215398</v>
      </c>
    </row>
    <row r="2306" spans="1:9" x14ac:dyDescent="0.25">
      <c r="A2306" vm="2674">
        <f ca="1"/>
        <v>45714</v>
      </c>
      <c r="B2306" vm="5733">
        <f ca="1"/>
        <v>40.86</v>
      </c>
      <c r="C2306" s="6">
        <f t="shared" ca="1" si="178"/>
        <v>1.1887072808320909E-2</v>
      </c>
      <c r="D2306" vm="2674">
        <f ca="1"/>
        <v>45714</v>
      </c>
      <c r="E2306" vm="7377">
        <f ca="1"/>
        <v>269.02999999999997</v>
      </c>
      <c r="F2306" s="6">
        <f t="shared" ca="1" si="179"/>
        <v>1.5263197081378799E-3</v>
      </c>
      <c r="G2306" vm="2674">
        <f t="shared" ca="1" si="175"/>
        <v>45714</v>
      </c>
      <c r="H2306" s="28">
        <f t="shared" ca="1" si="176"/>
        <v>0.15187897260528566</v>
      </c>
      <c r="I2306" s="28">
        <f t="shared" ca="1" si="177"/>
        <v>0.1830270504215398</v>
      </c>
    </row>
    <row r="2307" spans="1:9" x14ac:dyDescent="0.25">
      <c r="A2307" vm="2676">
        <f ca="1"/>
        <v>45715</v>
      </c>
      <c r="B2307" vm="5788">
        <f ca="1"/>
        <v>39.46</v>
      </c>
      <c r="C2307" s="6">
        <f t="shared" ca="1" si="178"/>
        <v>-3.4263338228095908E-2</v>
      </c>
      <c r="D2307" vm="2676">
        <f ca="1"/>
        <v>45715</v>
      </c>
      <c r="E2307" vm="7378">
        <f ca="1"/>
        <v>264.93</v>
      </c>
      <c r="F2307" s="6">
        <f t="shared" ca="1" si="179"/>
        <v>-1.5239936066609561E-2</v>
      </c>
      <c r="G2307" vm="2676">
        <f t="shared" ca="1" si="175"/>
        <v>45715</v>
      </c>
      <c r="H2307" s="28">
        <f t="shared" ca="1" si="176"/>
        <v>0.14894500434076927</v>
      </c>
      <c r="I2307" s="28">
        <f t="shared" ca="1" si="177"/>
        <v>0.1830270504215398</v>
      </c>
    </row>
    <row r="2308" spans="1:9" x14ac:dyDescent="0.25">
      <c r="A2308" vm="2678">
        <f ca="1"/>
        <v>45716</v>
      </c>
      <c r="B2308" vm="7203">
        <f ca="1"/>
        <v>39.72</v>
      </c>
      <c r="C2308" s="6">
        <f t="shared" ca="1" si="178"/>
        <v>6.588950836289964E-3</v>
      </c>
      <c r="D2308" vm="2678">
        <f ca="1"/>
        <v>45716</v>
      </c>
      <c r="E2308" vm="7379">
        <f ca="1"/>
        <v>263.27</v>
      </c>
      <c r="F2308" s="6">
        <f t="shared" ca="1" si="179"/>
        <v>-6.2658060619786848E-3</v>
      </c>
      <c r="G2308" vm="2678">
        <f t="shared" ca="1" si="175"/>
        <v>45716</v>
      </c>
      <c r="H2308" s="28">
        <f t="shared" ca="1" si="176"/>
        <v>0.15087172864359782</v>
      </c>
      <c r="I2308" s="28">
        <f t="shared" ca="1" si="177"/>
        <v>0.1830270504215398</v>
      </c>
    </row>
    <row r="2309" spans="1:9" x14ac:dyDescent="0.25">
      <c r="A2309" vm="2680">
        <f ca="1"/>
        <v>45719</v>
      </c>
      <c r="B2309" vm="7380">
        <f ca="1"/>
        <v>39.71</v>
      </c>
      <c r="C2309" s="6">
        <f t="shared" ca="1" si="178"/>
        <v>-2.517623363543775E-4</v>
      </c>
      <c r="D2309" vm="2680">
        <f ca="1"/>
        <v>45719</v>
      </c>
      <c r="E2309" vm="7381">
        <f ca="1"/>
        <v>266.74</v>
      </c>
      <c r="F2309" s="6">
        <f t="shared" ca="1" si="179"/>
        <v>1.3180385155923791E-2</v>
      </c>
      <c r="G2309" vm="2680">
        <f t="shared" ca="1" si="175"/>
        <v>45719</v>
      </c>
      <c r="H2309" s="28">
        <f t="shared" ca="1" si="176"/>
        <v>0.14887156032091176</v>
      </c>
      <c r="I2309" s="28">
        <f t="shared" ca="1" si="177"/>
        <v>0.1830270504215398</v>
      </c>
    </row>
    <row r="2310" spans="1:9" x14ac:dyDescent="0.25">
      <c r="A2310" vm="2682">
        <f ca="1"/>
        <v>45720</v>
      </c>
      <c r="B2310" vm="7382">
        <f ca="1"/>
        <v>40.28</v>
      </c>
      <c r="C2310" s="6">
        <f t="shared" ca="1" si="178"/>
        <v>1.4354066985645897E-2</v>
      </c>
      <c r="D2310" vm="2682">
        <f ca="1"/>
        <v>45720</v>
      </c>
      <c r="E2310" vm="7383">
        <f ca="1"/>
        <v>269.06</v>
      </c>
      <c r="F2310" s="6">
        <f t="shared" ca="1" si="179"/>
        <v>8.6976081577565534E-3</v>
      </c>
      <c r="G2310" vm="2682">
        <f t="shared" ref="G2310:G2373" ca="1" si="180">D2310</f>
        <v>45720</v>
      </c>
      <c r="H2310" s="28">
        <f t="shared" ref="H2310:H2373" ca="1" si="181">B2310/E2310</f>
        <v>0.14970638519289378</v>
      </c>
      <c r="I2310" s="28">
        <f t="shared" ref="I2310:I2373" ca="1" si="182">AVERAGE(H$5:H$2457)</f>
        <v>0.1830270504215398</v>
      </c>
    </row>
    <row r="2311" spans="1:9" x14ac:dyDescent="0.25">
      <c r="A2311" vm="2684">
        <f ca="1"/>
        <v>45721</v>
      </c>
      <c r="B2311" vm="7384">
        <f ca="1"/>
        <v>41.7</v>
      </c>
      <c r="C2311" s="6">
        <f t="shared" ref="C2311:C2374" ca="1" si="183">B2311/B2310-1</f>
        <v>3.5253227408142962E-2</v>
      </c>
      <c r="D2311" vm="2684">
        <f ca="1"/>
        <v>45721</v>
      </c>
      <c r="E2311" vm="7385">
        <f ca="1"/>
        <v>269.62</v>
      </c>
      <c r="F2311" s="6">
        <f t="shared" ref="F2311:F2374" ca="1" si="184">E2311/E2310-1</f>
        <v>2.0813201516389768E-3</v>
      </c>
      <c r="G2311" vm="2684">
        <f t="shared" ca="1" si="180"/>
        <v>45721</v>
      </c>
      <c r="H2311" s="28">
        <f t="shared" ca="1" si="181"/>
        <v>0.15466211705363103</v>
      </c>
      <c r="I2311" s="28">
        <f t="shared" ca="1" si="182"/>
        <v>0.1830270504215398</v>
      </c>
    </row>
    <row r="2312" spans="1:9" x14ac:dyDescent="0.25">
      <c r="A2312" vm="2686">
        <f ca="1"/>
        <v>45722</v>
      </c>
      <c r="B2312" vm="5749">
        <f ca="1"/>
        <v>41.36</v>
      </c>
      <c r="C2312" s="6">
        <f t="shared" ca="1" si="183"/>
        <v>-8.1534772182254578E-3</v>
      </c>
      <c r="D2312" vm="2686">
        <f ca="1"/>
        <v>45722</v>
      </c>
      <c r="E2312" vm="7386">
        <f ca="1"/>
        <v>268.25</v>
      </c>
      <c r="F2312" s="6">
        <f t="shared" ca="1" si="184"/>
        <v>-5.0812254283807423E-3</v>
      </c>
      <c r="G2312" vm="2686">
        <f t="shared" ca="1" si="180"/>
        <v>45722</v>
      </c>
      <c r="H2312" s="28">
        <f t="shared" ca="1" si="181"/>
        <v>0.15418452935694316</v>
      </c>
      <c r="I2312" s="28">
        <f t="shared" ca="1" si="182"/>
        <v>0.1830270504215398</v>
      </c>
    </row>
    <row r="2313" spans="1:9" x14ac:dyDescent="0.25">
      <c r="A2313" vm="2688">
        <f ca="1"/>
        <v>45723</v>
      </c>
      <c r="B2313" vm="7213">
        <f ca="1"/>
        <v>41.64</v>
      </c>
      <c r="C2313" s="6">
        <f t="shared" ca="1" si="183"/>
        <v>6.7698259187620735E-3</v>
      </c>
      <c r="D2313" vm="2688">
        <f ca="1"/>
        <v>45723</v>
      </c>
      <c r="E2313" vm="7387">
        <f ca="1"/>
        <v>268.39</v>
      </c>
      <c r="F2313" s="6">
        <f t="shared" ca="1" si="184"/>
        <v>5.2190121155626379E-4</v>
      </c>
      <c r="G2313" vm="2688">
        <f t="shared" ca="1" si="180"/>
        <v>45723</v>
      </c>
      <c r="H2313" s="28">
        <f t="shared" ca="1" si="181"/>
        <v>0.15514736018480571</v>
      </c>
      <c r="I2313" s="28">
        <f t="shared" ca="1" si="182"/>
        <v>0.1830270504215398</v>
      </c>
    </row>
    <row r="2314" spans="1:9" x14ac:dyDescent="0.25">
      <c r="A2314" vm="2690">
        <f ca="1"/>
        <v>45726</v>
      </c>
      <c r="B2314" vm="7205">
        <f ca="1"/>
        <v>40.51</v>
      </c>
      <c r="C2314" s="6">
        <f t="shared" ca="1" si="183"/>
        <v>-2.7137367915465949E-2</v>
      </c>
      <c r="D2314" vm="2690">
        <f ca="1"/>
        <v>45726</v>
      </c>
      <c r="E2314" vm="7388">
        <f ca="1"/>
        <v>266.04000000000002</v>
      </c>
      <c r="F2314" s="6">
        <f t="shared" ca="1" si="184"/>
        <v>-8.755914899958861E-3</v>
      </c>
      <c r="G2314" vm="2690">
        <f t="shared" ca="1" si="180"/>
        <v>45726</v>
      </c>
      <c r="H2314" s="28">
        <f t="shared" ca="1" si="181"/>
        <v>0.15227033528792661</v>
      </c>
      <c r="I2314" s="28">
        <f t="shared" ca="1" si="182"/>
        <v>0.1830270504215398</v>
      </c>
    </row>
    <row r="2315" spans="1:9" x14ac:dyDescent="0.25">
      <c r="A2315" vm="2692">
        <f ca="1"/>
        <v>45727</v>
      </c>
      <c r="B2315" vm="7389">
        <f ca="1"/>
        <v>41.84</v>
      </c>
      <c r="C2315" s="6">
        <f t="shared" ca="1" si="183"/>
        <v>3.2831399654406512E-2</v>
      </c>
      <c r="D2315" vm="2692">
        <f ca="1"/>
        <v>45727</v>
      </c>
      <c r="E2315" vm="7390">
        <f ca="1"/>
        <v>269.16000000000003</v>
      </c>
      <c r="F2315" s="6">
        <f t="shared" ca="1" si="184"/>
        <v>1.1727559765448925E-2</v>
      </c>
      <c r="G2315" vm="2692">
        <f t="shared" ca="1" si="180"/>
        <v>45727</v>
      </c>
      <c r="H2315" s="28">
        <f t="shared" ca="1" si="181"/>
        <v>0.15544657452816169</v>
      </c>
      <c r="I2315" s="28">
        <f t="shared" ca="1" si="182"/>
        <v>0.1830270504215398</v>
      </c>
    </row>
    <row r="2316" spans="1:9" x14ac:dyDescent="0.25">
      <c r="A2316" vm="2694">
        <f ca="1"/>
        <v>45728</v>
      </c>
      <c r="B2316" vm="7391">
        <f ca="1"/>
        <v>41.9</v>
      </c>
      <c r="C2316" s="6">
        <f t="shared" ca="1" si="183"/>
        <v>1.4340344168259911E-3</v>
      </c>
      <c r="D2316" vm="2694">
        <f ca="1"/>
        <v>45728</v>
      </c>
      <c r="E2316" vm="7392">
        <f ca="1"/>
        <v>270.33</v>
      </c>
      <c r="F2316" s="6">
        <f t="shared" ca="1" si="184"/>
        <v>4.3468568880962177E-3</v>
      </c>
      <c r="G2316" vm="2694">
        <f t="shared" ca="1" si="180"/>
        <v>45728</v>
      </c>
      <c r="H2316" s="28">
        <f t="shared" ca="1" si="181"/>
        <v>0.15499574594014723</v>
      </c>
      <c r="I2316" s="28">
        <f t="shared" ca="1" si="182"/>
        <v>0.1830270504215398</v>
      </c>
    </row>
    <row r="2317" spans="1:9" x14ac:dyDescent="0.25">
      <c r="A2317" vm="2696">
        <f ca="1"/>
        <v>45729</v>
      </c>
      <c r="B2317" vm="7393">
        <f ca="1"/>
        <v>43.21</v>
      </c>
      <c r="C2317" s="6">
        <f t="shared" ca="1" si="183"/>
        <v>3.1264916467780512E-2</v>
      </c>
      <c r="D2317" vm="2696">
        <f ca="1"/>
        <v>45729</v>
      </c>
      <c r="E2317" vm="7394">
        <f ca="1"/>
        <v>275.13</v>
      </c>
      <c r="F2317" s="6">
        <f t="shared" ca="1" si="184"/>
        <v>1.7756075907224611E-2</v>
      </c>
      <c r="G2317" vm="2696">
        <f t="shared" ca="1" si="180"/>
        <v>45729</v>
      </c>
      <c r="H2317" s="28">
        <f t="shared" ca="1" si="181"/>
        <v>0.15705302947697453</v>
      </c>
      <c r="I2317" s="28">
        <f t="shared" ca="1" si="182"/>
        <v>0.1830270504215398</v>
      </c>
    </row>
    <row r="2318" spans="1:9" x14ac:dyDescent="0.25">
      <c r="A2318" vm="2698">
        <f ca="1"/>
        <v>45730</v>
      </c>
      <c r="B2318" vm="7395">
        <f ca="1"/>
        <v>43.64</v>
      </c>
      <c r="C2318" s="6">
        <f t="shared" ca="1" si="183"/>
        <v>9.9514001388567586E-3</v>
      </c>
      <c r="D2318" vm="2698">
        <f ca="1"/>
        <v>45730</v>
      </c>
      <c r="E2318" vm="7396">
        <f ca="1"/>
        <v>275.24</v>
      </c>
      <c r="F2318" s="6">
        <f t="shared" ca="1" si="184"/>
        <v>3.9981099843711121E-4</v>
      </c>
      <c r="G2318" vm="2698">
        <f t="shared" ca="1" si="180"/>
        <v>45730</v>
      </c>
      <c r="H2318" s="28">
        <f t="shared" ca="1" si="181"/>
        <v>0.15855253596860922</v>
      </c>
      <c r="I2318" s="28">
        <f t="shared" ca="1" si="182"/>
        <v>0.1830270504215398</v>
      </c>
    </row>
    <row r="2319" spans="1:9" x14ac:dyDescent="0.25">
      <c r="A2319" vm="2700">
        <f ca="1"/>
        <v>45733</v>
      </c>
      <c r="B2319" vm="7397">
        <f ca="1"/>
        <v>44.57</v>
      </c>
      <c r="C2319" s="6">
        <f t="shared" ca="1" si="183"/>
        <v>2.1310724106324397E-2</v>
      </c>
      <c r="D2319" vm="2700">
        <f ca="1"/>
        <v>45733</v>
      </c>
      <c r="E2319" vm="7398">
        <f ca="1"/>
        <v>276.73</v>
      </c>
      <c r="F2319" s="6">
        <f t="shared" ca="1" si="184"/>
        <v>5.4134573463160418E-3</v>
      </c>
      <c r="G2319" vm="2700">
        <f t="shared" ca="1" si="180"/>
        <v>45733</v>
      </c>
      <c r="H2319" s="28">
        <f t="shared" ca="1" si="181"/>
        <v>0.16105951649622374</v>
      </c>
      <c r="I2319" s="28">
        <f t="shared" ca="1" si="182"/>
        <v>0.1830270504215398</v>
      </c>
    </row>
    <row r="2320" spans="1:9" x14ac:dyDescent="0.25">
      <c r="A2320" vm="2702">
        <f ca="1"/>
        <v>45734</v>
      </c>
      <c r="B2320" vm="7399">
        <f ca="1"/>
        <v>44.85</v>
      </c>
      <c r="C2320" s="6">
        <f t="shared" ca="1" si="183"/>
        <v>6.2822526363024433E-3</v>
      </c>
      <c r="D2320" vm="2702">
        <f ca="1"/>
        <v>45734</v>
      </c>
      <c r="E2320" vm="7400">
        <f ca="1"/>
        <v>279.95999999999998</v>
      </c>
      <c r="F2320" s="6">
        <f t="shared" ca="1" si="184"/>
        <v>1.1672026885411579E-2</v>
      </c>
      <c r="G2320" vm="2702">
        <f t="shared" ca="1" si="180"/>
        <v>45734</v>
      </c>
      <c r="H2320" s="28">
        <f t="shared" ca="1" si="181"/>
        <v>0.16020145735105018</v>
      </c>
      <c r="I2320" s="28">
        <f t="shared" ca="1" si="182"/>
        <v>0.1830270504215398</v>
      </c>
    </row>
    <row r="2321" spans="1:9" x14ac:dyDescent="0.25">
      <c r="A2321" vm="2704">
        <f ca="1"/>
        <v>45735</v>
      </c>
      <c r="B2321" vm="7401">
        <f ca="1"/>
        <v>45.23</v>
      </c>
      <c r="C2321" s="6">
        <f t="shared" ca="1" si="183"/>
        <v>8.4726867335562783E-3</v>
      </c>
      <c r="D2321" vm="2704">
        <f ca="1"/>
        <v>45735</v>
      </c>
      <c r="E2321" vm="7402">
        <f ca="1"/>
        <v>281.11</v>
      </c>
      <c r="F2321" s="6">
        <f t="shared" ca="1" si="184"/>
        <v>4.1077296756679704E-3</v>
      </c>
      <c r="G2321" vm="2704">
        <f t="shared" ca="1" si="180"/>
        <v>45735</v>
      </c>
      <c r="H2321" s="28">
        <f t="shared" ca="1" si="181"/>
        <v>0.16089786916153817</v>
      </c>
      <c r="I2321" s="28">
        <f t="shared" ca="1" si="182"/>
        <v>0.1830270504215398</v>
      </c>
    </row>
    <row r="2322" spans="1:9" x14ac:dyDescent="0.25">
      <c r="A2322" vm="2706">
        <f ca="1"/>
        <v>45736</v>
      </c>
      <c r="B2322" vm="7403">
        <f ca="1"/>
        <v>45.16</v>
      </c>
      <c r="C2322" s="6">
        <f t="shared" ca="1" si="183"/>
        <v>-1.5476453681184665E-3</v>
      </c>
      <c r="D2322" vm="2706">
        <f ca="1"/>
        <v>45736</v>
      </c>
      <c r="E2322" vm="7404">
        <f ca="1"/>
        <v>280.75</v>
      </c>
      <c r="F2322" s="6">
        <f t="shared" ca="1" si="184"/>
        <v>-1.2806374728754344E-3</v>
      </c>
      <c r="G2322" vm="2706">
        <f t="shared" ca="1" si="180"/>
        <v>45736</v>
      </c>
      <c r="H2322" s="28">
        <f t="shared" ca="1" si="181"/>
        <v>0.16085485307212821</v>
      </c>
      <c r="I2322" s="28">
        <f t="shared" ca="1" si="182"/>
        <v>0.1830270504215398</v>
      </c>
    </row>
    <row r="2323" spans="1:9" x14ac:dyDescent="0.25">
      <c r="A2323" vm="2708">
        <f ca="1"/>
        <v>45737</v>
      </c>
      <c r="B2323" vm="7405">
        <f ca="1"/>
        <v>44.5</v>
      </c>
      <c r="C2323" s="6">
        <f t="shared" ca="1" si="183"/>
        <v>-1.4614703277236463E-2</v>
      </c>
      <c r="D2323" vm="2708">
        <f ca="1"/>
        <v>45737</v>
      </c>
      <c r="E2323" vm="7406">
        <f ca="1"/>
        <v>278.49</v>
      </c>
      <c r="F2323" s="6">
        <f t="shared" ca="1" si="184"/>
        <v>-8.049866429207464E-3</v>
      </c>
      <c r="G2323" vm="2708">
        <f t="shared" ca="1" si="180"/>
        <v>45737</v>
      </c>
      <c r="H2323" s="28">
        <f t="shared" ca="1" si="181"/>
        <v>0.15979029767675679</v>
      </c>
      <c r="I2323" s="28">
        <f t="shared" ca="1" si="182"/>
        <v>0.1830270504215398</v>
      </c>
    </row>
    <row r="2324" spans="1:9" x14ac:dyDescent="0.25">
      <c r="A2324" vm="2710">
        <f ca="1"/>
        <v>45740</v>
      </c>
      <c r="B2324" vm="7407">
        <f ca="1"/>
        <v>44.25</v>
      </c>
      <c r="C2324" s="6">
        <f t="shared" ca="1" si="183"/>
        <v>-5.6179775280899014E-3</v>
      </c>
      <c r="D2324" vm="2710">
        <f ca="1"/>
        <v>45740</v>
      </c>
      <c r="E2324" vm="7408">
        <f ca="1"/>
        <v>277.25</v>
      </c>
      <c r="F2324" s="6">
        <f t="shared" ca="1" si="184"/>
        <v>-4.452583575711877E-3</v>
      </c>
      <c r="G2324" vm="2710">
        <f t="shared" ca="1" si="180"/>
        <v>45740</v>
      </c>
      <c r="H2324" s="28">
        <f t="shared" ca="1" si="181"/>
        <v>0.15960324616771868</v>
      </c>
      <c r="I2324" s="28">
        <f t="shared" ca="1" si="182"/>
        <v>0.1830270504215398</v>
      </c>
    </row>
    <row r="2325" spans="1:9" x14ac:dyDescent="0.25">
      <c r="A2325" vm="2712">
        <f ca="1"/>
        <v>45741</v>
      </c>
      <c r="B2325" vm="7409">
        <f ca="1"/>
        <v>45.02</v>
      </c>
      <c r="C2325" s="6">
        <f t="shared" ca="1" si="183"/>
        <v>1.7401129943502847E-2</v>
      </c>
      <c r="D2325" vm="2712">
        <f ca="1"/>
        <v>45741</v>
      </c>
      <c r="E2325" vm="7410">
        <f ca="1"/>
        <v>278.47000000000003</v>
      </c>
      <c r="F2325" s="6">
        <f t="shared" ca="1" si="184"/>
        <v>4.4003606853022514E-3</v>
      </c>
      <c r="G2325" vm="2712">
        <f t="shared" ca="1" si="180"/>
        <v>45741</v>
      </c>
      <c r="H2325" s="28">
        <f t="shared" ca="1" si="181"/>
        <v>0.16166912055158544</v>
      </c>
      <c r="I2325" s="28">
        <f t="shared" ca="1" si="182"/>
        <v>0.1830270504215398</v>
      </c>
    </row>
    <row r="2326" spans="1:9" x14ac:dyDescent="0.25">
      <c r="A2326" vm="2714">
        <f ca="1"/>
        <v>45742</v>
      </c>
      <c r="B2326" vm="7411">
        <f ca="1"/>
        <v>44.67</v>
      </c>
      <c r="C2326" s="6">
        <f t="shared" ca="1" si="183"/>
        <v>-7.7743225233229962E-3</v>
      </c>
      <c r="D2326" vm="2714">
        <f ca="1"/>
        <v>45742</v>
      </c>
      <c r="E2326" vm="7412">
        <f ca="1"/>
        <v>278.24</v>
      </c>
      <c r="F2326" s="6">
        <f t="shared" ca="1" si="184"/>
        <v>-8.2594175315120477E-4</v>
      </c>
      <c r="G2326" vm="2714">
        <f t="shared" ca="1" si="180"/>
        <v>45742</v>
      </c>
      <c r="H2326" s="28">
        <f t="shared" ca="1" si="181"/>
        <v>0.16054485336400229</v>
      </c>
      <c r="I2326" s="28">
        <f t="shared" ca="1" si="182"/>
        <v>0.1830270504215398</v>
      </c>
    </row>
    <row r="2327" spans="1:9" x14ac:dyDescent="0.25">
      <c r="A2327" vm="2716">
        <f ca="1"/>
        <v>45743</v>
      </c>
      <c r="B2327" vm="7413">
        <f ca="1"/>
        <v>45.76</v>
      </c>
      <c r="C2327" s="6">
        <f t="shared" ca="1" si="183"/>
        <v>2.440116409223192E-2</v>
      </c>
      <c r="D2327" vm="2716">
        <f ca="1"/>
        <v>45743</v>
      </c>
      <c r="E2327" vm="7414">
        <f ca="1"/>
        <v>281.97000000000003</v>
      </c>
      <c r="F2327" s="6">
        <f t="shared" ca="1" si="184"/>
        <v>1.3405692926969692E-2</v>
      </c>
      <c r="G2327" vm="2716">
        <f t="shared" ca="1" si="180"/>
        <v>45743</v>
      </c>
      <c r="H2327" s="28">
        <f t="shared" ca="1" si="181"/>
        <v>0.16228676809589671</v>
      </c>
      <c r="I2327" s="28">
        <f t="shared" ca="1" si="182"/>
        <v>0.1830270504215398</v>
      </c>
    </row>
    <row r="2328" spans="1:9" x14ac:dyDescent="0.25">
      <c r="A2328" vm="2718">
        <f ca="1"/>
        <v>45744</v>
      </c>
      <c r="B2328" vm="7415">
        <f ca="1"/>
        <v>45.57</v>
      </c>
      <c r="C2328" s="6">
        <f t="shared" ca="1" si="183"/>
        <v>-4.1520979020978066E-3</v>
      </c>
      <c r="D2328" vm="2718">
        <f ca="1"/>
        <v>45744</v>
      </c>
      <c r="E2328" vm="7416">
        <f ca="1"/>
        <v>284.06</v>
      </c>
      <c r="F2328" s="6">
        <f t="shared" ca="1" si="184"/>
        <v>7.4121360428414107E-3</v>
      </c>
      <c r="G2328" vm="2718">
        <f t="shared" ca="1" si="180"/>
        <v>45744</v>
      </c>
      <c r="H2328" s="28">
        <f t="shared" ca="1" si="181"/>
        <v>0.16042385411532775</v>
      </c>
      <c r="I2328" s="28">
        <f t="shared" ca="1" si="182"/>
        <v>0.1830270504215398</v>
      </c>
    </row>
    <row r="2329" spans="1:9" x14ac:dyDescent="0.25">
      <c r="A2329" vm="2720">
        <f ca="1"/>
        <v>45747</v>
      </c>
      <c r="B2329" vm="7417">
        <f ca="1"/>
        <v>45.97</v>
      </c>
      <c r="C2329" s="6">
        <f t="shared" ca="1" si="183"/>
        <v>8.7777046302390804E-3</v>
      </c>
      <c r="D2329" vm="2720">
        <f ca="1"/>
        <v>45747</v>
      </c>
      <c r="E2329" vm="7418">
        <f ca="1"/>
        <v>288.14</v>
      </c>
      <c r="F2329" s="6">
        <f t="shared" ca="1" si="184"/>
        <v>1.4363162712103028E-2</v>
      </c>
      <c r="G2329" vm="2720">
        <f t="shared" ca="1" si="180"/>
        <v>45747</v>
      </c>
      <c r="H2329" s="28">
        <f t="shared" ca="1" si="181"/>
        <v>0.1595405011452766</v>
      </c>
      <c r="I2329" s="28">
        <f t="shared" ca="1" si="182"/>
        <v>0.1830270504215398</v>
      </c>
    </row>
    <row r="2330" spans="1:9" x14ac:dyDescent="0.25">
      <c r="A2330" vm="2722">
        <f ca="1"/>
        <v>45748</v>
      </c>
      <c r="B2330" vm="7419">
        <f ca="1"/>
        <v>45.8</v>
      </c>
      <c r="C2330" s="6">
        <f t="shared" ca="1" si="183"/>
        <v>-3.6980639547531391E-3</v>
      </c>
      <c r="D2330" vm="2722">
        <f ca="1"/>
        <v>45748</v>
      </c>
      <c r="E2330" vm="7420">
        <f ca="1"/>
        <v>287.57</v>
      </c>
      <c r="F2330" s="6">
        <f t="shared" ca="1" si="184"/>
        <v>-1.9782050392169737E-3</v>
      </c>
      <c r="G2330" vm="2722">
        <f t="shared" ca="1" si="180"/>
        <v>45748</v>
      </c>
      <c r="H2330" s="28">
        <f t="shared" ca="1" si="181"/>
        <v>0.15926557012205722</v>
      </c>
      <c r="I2330" s="28">
        <f t="shared" ca="1" si="182"/>
        <v>0.1830270504215398</v>
      </c>
    </row>
    <row r="2331" spans="1:9" x14ac:dyDescent="0.25">
      <c r="A2331" vm="2724">
        <f ca="1"/>
        <v>45749</v>
      </c>
      <c r="B2331" vm="7413">
        <f ca="1"/>
        <v>45.76</v>
      </c>
      <c r="C2331" s="6">
        <f t="shared" ca="1" si="183"/>
        <v>-8.7336244541480479E-4</v>
      </c>
      <c r="D2331" vm="2724">
        <f ca="1"/>
        <v>45749</v>
      </c>
      <c r="E2331" vm="7421">
        <f ca="1"/>
        <v>288.16000000000003</v>
      </c>
      <c r="F2331" s="6">
        <f t="shared" ca="1" si="184"/>
        <v>2.0516743749348088E-3</v>
      </c>
      <c r="G2331" vm="2724">
        <f t="shared" ca="1" si="180"/>
        <v>45749</v>
      </c>
      <c r="H2331" s="28">
        <f t="shared" ca="1" si="181"/>
        <v>0.15880066629650191</v>
      </c>
      <c r="I2331" s="28">
        <f t="shared" ca="1" si="182"/>
        <v>0.1830270504215398</v>
      </c>
    </row>
    <row r="2332" spans="1:9" x14ac:dyDescent="0.25">
      <c r="A2332" vm="2726">
        <f ca="1"/>
        <v>45750</v>
      </c>
      <c r="B2332" vm="7422">
        <f ca="1"/>
        <v>45.72</v>
      </c>
      <c r="C2332" s="6">
        <f t="shared" ca="1" si="183"/>
        <v>-8.7412587412583065E-4</v>
      </c>
      <c r="D2332" vm="2726">
        <f ca="1"/>
        <v>45750</v>
      </c>
      <c r="E2332" vm="7423">
        <f ca="1"/>
        <v>286.42</v>
      </c>
      <c r="F2332" s="6">
        <f t="shared" ca="1" si="184"/>
        <v>-6.0383120488617381E-3</v>
      </c>
      <c r="G2332" vm="2726">
        <f t="shared" ca="1" si="180"/>
        <v>45750</v>
      </c>
      <c r="H2332" s="28">
        <f t="shared" ca="1" si="181"/>
        <v>0.15962572446058235</v>
      </c>
      <c r="I2332" s="28">
        <f t="shared" ca="1" si="182"/>
        <v>0.1830270504215398</v>
      </c>
    </row>
    <row r="2333" spans="1:9" x14ac:dyDescent="0.25">
      <c r="A2333" vm="2728">
        <f ca="1"/>
        <v>45751</v>
      </c>
      <c r="B2333" vm="7424">
        <f ca="1"/>
        <v>41.68</v>
      </c>
      <c r="C2333" s="6">
        <f t="shared" ca="1" si="183"/>
        <v>-8.8363954505686793E-2</v>
      </c>
      <c r="D2333" vm="2728">
        <f ca="1"/>
        <v>45751</v>
      </c>
      <c r="E2333" vm="7425">
        <f ca="1"/>
        <v>279.72000000000003</v>
      </c>
      <c r="F2333" s="6">
        <f t="shared" ca="1" si="184"/>
        <v>-2.3392221213602404E-2</v>
      </c>
      <c r="G2333" vm="2728">
        <f t="shared" ca="1" si="180"/>
        <v>45751</v>
      </c>
      <c r="H2333" s="28">
        <f t="shared" ca="1" si="181"/>
        <v>0.149006149006149</v>
      </c>
      <c r="I2333" s="28">
        <f t="shared" ca="1" si="182"/>
        <v>0.1830270504215398</v>
      </c>
    </row>
    <row r="2334" spans="1:9" x14ac:dyDescent="0.25">
      <c r="A2334" vm="2730">
        <f ca="1"/>
        <v>45754</v>
      </c>
      <c r="B2334" vm="7426">
        <f ca="1"/>
        <v>41.45</v>
      </c>
      <c r="C2334" s="6">
        <f t="shared" ca="1" si="183"/>
        <v>-5.5182341650671374E-3</v>
      </c>
      <c r="D2334" vm="2730">
        <f ca="1"/>
        <v>45754</v>
      </c>
      <c r="E2334" vm="7427">
        <f ca="1"/>
        <v>273.70999999999998</v>
      </c>
      <c r="F2334" s="6">
        <f t="shared" ca="1" si="184"/>
        <v>-2.1485771485771687E-2</v>
      </c>
      <c r="G2334" vm="2730">
        <f t="shared" ca="1" si="180"/>
        <v>45754</v>
      </c>
      <c r="H2334" s="28">
        <f t="shared" ca="1" si="181"/>
        <v>0.1514376529903913</v>
      </c>
      <c r="I2334" s="28">
        <f t="shared" ca="1" si="182"/>
        <v>0.1830270504215398</v>
      </c>
    </row>
    <row r="2335" spans="1:9" x14ac:dyDescent="0.25">
      <c r="A2335" vm="2732">
        <f ca="1"/>
        <v>45755</v>
      </c>
      <c r="B2335" vm="7428">
        <f ca="1"/>
        <v>41.5</v>
      </c>
      <c r="C2335" s="6">
        <f t="shared" ca="1" si="183"/>
        <v>1.2062726176114147E-3</v>
      </c>
      <c r="D2335" vm="2732">
        <f ca="1"/>
        <v>45755</v>
      </c>
      <c r="E2335" vm="7429">
        <f ca="1"/>
        <v>275.2</v>
      </c>
      <c r="F2335" s="6">
        <f t="shared" ca="1" si="184"/>
        <v>5.4437178035147138E-3</v>
      </c>
      <c r="G2335" vm="2732">
        <f t="shared" ca="1" si="180"/>
        <v>45755</v>
      </c>
      <c r="H2335" s="28">
        <f t="shared" ca="1" si="181"/>
        <v>0.15079941860465118</v>
      </c>
      <c r="I2335" s="28">
        <f t="shared" ca="1" si="182"/>
        <v>0.1830270504215398</v>
      </c>
    </row>
    <row r="2336" spans="1:9" x14ac:dyDescent="0.25">
      <c r="A2336" vm="2734">
        <f ca="1"/>
        <v>45756</v>
      </c>
      <c r="B2336" vm="7430">
        <f ca="1"/>
        <v>44.99</v>
      </c>
      <c r="C2336" s="6">
        <f t="shared" ca="1" si="183"/>
        <v>8.4096385542168806E-2</v>
      </c>
      <c r="D2336" vm="2734">
        <f ca="1"/>
        <v>45756</v>
      </c>
      <c r="E2336" vm="7431">
        <f ca="1"/>
        <v>285.38</v>
      </c>
      <c r="F2336" s="6">
        <f t="shared" ca="1" si="184"/>
        <v>3.6991279069767513E-2</v>
      </c>
      <c r="G2336" vm="2734">
        <f t="shared" ca="1" si="180"/>
        <v>45756</v>
      </c>
      <c r="H2336" s="28">
        <f t="shared" ca="1" si="181"/>
        <v>0.15764944985633192</v>
      </c>
      <c r="I2336" s="28">
        <f t="shared" ca="1" si="182"/>
        <v>0.1830270504215398</v>
      </c>
    </row>
    <row r="2337" spans="1:9" x14ac:dyDescent="0.25">
      <c r="A2337" vm="2736">
        <f ca="1"/>
        <v>45757</v>
      </c>
      <c r="B2337" vm="7432">
        <f ca="1"/>
        <v>47.17</v>
      </c>
      <c r="C2337" s="6">
        <f t="shared" ca="1" si="183"/>
        <v>4.8455212269393089E-2</v>
      </c>
      <c r="D2337" vm="2736">
        <f ca="1"/>
        <v>45757</v>
      </c>
      <c r="E2337" vm="7433">
        <f ca="1"/>
        <v>292.35000000000002</v>
      </c>
      <c r="F2337" s="6">
        <f t="shared" ca="1" si="184"/>
        <v>2.4423575583432777E-2</v>
      </c>
      <c r="G2337" vm="2736">
        <f t="shared" ca="1" si="180"/>
        <v>45757</v>
      </c>
      <c r="H2337" s="28">
        <f t="shared" ca="1" si="181"/>
        <v>0.16134769967504703</v>
      </c>
      <c r="I2337" s="28">
        <f t="shared" ca="1" si="182"/>
        <v>0.1830270504215398</v>
      </c>
    </row>
    <row r="2338" spans="1:9" x14ac:dyDescent="0.25">
      <c r="A2338" vm="2738">
        <f ca="1"/>
        <v>45758</v>
      </c>
      <c r="B2338" vm="7434">
        <f ca="1"/>
        <v>49.7</v>
      </c>
      <c r="C2338" s="6">
        <f t="shared" ca="1" si="183"/>
        <v>5.3635785456858098E-2</v>
      </c>
      <c r="D2338" vm="2738">
        <f ca="1"/>
        <v>45758</v>
      </c>
      <c r="E2338" vm="7435">
        <f ca="1"/>
        <v>297.93</v>
      </c>
      <c r="F2338" s="6">
        <f t="shared" ca="1" si="184"/>
        <v>1.9086711133914802E-2</v>
      </c>
      <c r="G2338" vm="2738">
        <f t="shared" ca="1" si="180"/>
        <v>45758</v>
      </c>
      <c r="H2338" s="28">
        <f t="shared" ca="1" si="181"/>
        <v>0.16681770885778538</v>
      </c>
      <c r="I2338" s="28">
        <f t="shared" ca="1" si="182"/>
        <v>0.1830270504215398</v>
      </c>
    </row>
    <row r="2339" spans="1:9" x14ac:dyDescent="0.25">
      <c r="A2339" vm="2740">
        <f ca="1"/>
        <v>45761</v>
      </c>
      <c r="B2339" vm="7436">
        <f ca="1"/>
        <v>50.02</v>
      </c>
      <c r="C2339" s="6">
        <f t="shared" ca="1" si="183"/>
        <v>6.4386317907445534E-3</v>
      </c>
      <c r="D2339" vm="2740">
        <f ca="1"/>
        <v>45761</v>
      </c>
      <c r="E2339" vm="7437">
        <f ca="1"/>
        <v>296.23</v>
      </c>
      <c r="F2339" s="6">
        <f t="shared" ca="1" si="184"/>
        <v>-5.706038331151575E-3</v>
      </c>
      <c r="G2339" vm="2740">
        <f t="shared" ca="1" si="180"/>
        <v>45761</v>
      </c>
      <c r="H2339" s="28">
        <f t="shared" ca="1" si="181"/>
        <v>0.16885528136920636</v>
      </c>
      <c r="I2339" s="28">
        <f t="shared" ca="1" si="182"/>
        <v>0.1830270504215398</v>
      </c>
    </row>
    <row r="2340" spans="1:9" x14ac:dyDescent="0.25">
      <c r="A2340" vm="2742">
        <f ca="1"/>
        <v>45762</v>
      </c>
      <c r="B2340" vm="7438">
        <f ca="1"/>
        <v>50.53</v>
      </c>
      <c r="C2340" s="6">
        <f t="shared" ca="1" si="183"/>
        <v>1.0195921631347415E-2</v>
      </c>
      <c r="D2340" vm="2742">
        <f ca="1"/>
        <v>45762</v>
      </c>
      <c r="E2340" vm="7439">
        <f ca="1"/>
        <v>297.77999999999997</v>
      </c>
      <c r="F2340" s="6">
        <f t="shared" ca="1" si="184"/>
        <v>5.2324207541436518E-3</v>
      </c>
      <c r="G2340" vm="2742">
        <f t="shared" ca="1" si="180"/>
        <v>45762</v>
      </c>
      <c r="H2340" s="28">
        <f t="shared" ca="1" si="181"/>
        <v>0.16968903217140172</v>
      </c>
      <c r="I2340" s="28">
        <f t="shared" ca="1" si="182"/>
        <v>0.1830270504215398</v>
      </c>
    </row>
    <row r="2341" spans="1:9" x14ac:dyDescent="0.25">
      <c r="A2341" vm="2744">
        <f ca="1"/>
        <v>45763</v>
      </c>
      <c r="B2341" vm="7440">
        <f ca="1"/>
        <v>51.91</v>
      </c>
      <c r="C2341" s="6">
        <f t="shared" ca="1" si="183"/>
        <v>2.7310508608747286E-2</v>
      </c>
      <c r="D2341" vm="2744">
        <f ca="1"/>
        <v>45763</v>
      </c>
      <c r="E2341" vm="7441">
        <f ca="1"/>
        <v>307.47000000000003</v>
      </c>
      <c r="F2341" s="6">
        <f t="shared" ca="1" si="184"/>
        <v>3.2540801934314079E-2</v>
      </c>
      <c r="G2341" vm="2744">
        <f t="shared" ca="1" si="180"/>
        <v>45763</v>
      </c>
      <c r="H2341" s="28">
        <f t="shared" ca="1" si="181"/>
        <v>0.16882947929879336</v>
      </c>
      <c r="I2341" s="28">
        <f t="shared" ca="1" si="182"/>
        <v>0.1830270504215398</v>
      </c>
    </row>
    <row r="2342" spans="1:9" x14ac:dyDescent="0.25">
      <c r="A2342" vm="2746">
        <f ca="1"/>
        <v>45764</v>
      </c>
      <c r="B2342" vm="7442">
        <f ca="1"/>
        <v>50.92</v>
      </c>
      <c r="C2342" s="6">
        <f t="shared" ca="1" si="183"/>
        <v>-1.9071469851666301E-2</v>
      </c>
      <c r="D2342" vm="2746">
        <f ca="1"/>
        <v>45764</v>
      </c>
      <c r="E2342" vm="7443">
        <f ca="1"/>
        <v>306.12</v>
      </c>
      <c r="F2342" s="6">
        <f t="shared" ca="1" si="184"/>
        <v>-4.3906722607084392E-3</v>
      </c>
      <c r="G2342" vm="2746">
        <f t="shared" ca="1" si="180"/>
        <v>45764</v>
      </c>
      <c r="H2342" s="28">
        <f t="shared" ca="1" si="181"/>
        <v>0.16633999738664576</v>
      </c>
      <c r="I2342" s="28">
        <f t="shared" ca="1" si="182"/>
        <v>0.1830270504215398</v>
      </c>
    </row>
    <row r="2343" spans="1:9" x14ac:dyDescent="0.25">
      <c r="A2343" vm="2748">
        <f ca="1"/>
        <v>45768</v>
      </c>
      <c r="B2343" vm="7444">
        <f ca="1"/>
        <v>51.66</v>
      </c>
      <c r="C2343" s="6">
        <f t="shared" ca="1" si="183"/>
        <v>1.453260015710911E-2</v>
      </c>
      <c r="D2343" vm="2748">
        <f ca="1"/>
        <v>45768</v>
      </c>
      <c r="E2343" vm="7445">
        <f ca="1"/>
        <v>315.58999999999997</v>
      </c>
      <c r="F2343" s="6">
        <f t="shared" ca="1" si="184"/>
        <v>3.0935580817979869E-2</v>
      </c>
      <c r="G2343" vm="2748">
        <f t="shared" ca="1" si="180"/>
        <v>45768</v>
      </c>
      <c r="H2343" s="28">
        <f t="shared" ca="1" si="181"/>
        <v>0.16369339966412116</v>
      </c>
      <c r="I2343" s="28">
        <f t="shared" ca="1" si="182"/>
        <v>0.1830270504215398</v>
      </c>
    </row>
    <row r="2344" spans="1:9" x14ac:dyDescent="0.25">
      <c r="A2344" vm="2750">
        <f ca="1"/>
        <v>45769</v>
      </c>
      <c r="B2344" vm="7446">
        <f ca="1"/>
        <v>50.23</v>
      </c>
      <c r="C2344" s="6">
        <f t="shared" ca="1" si="183"/>
        <v>-2.7680991095625274E-2</v>
      </c>
      <c r="D2344" vm="2750">
        <f ca="1"/>
        <v>45769</v>
      </c>
      <c r="E2344" vm="7447">
        <f ca="1"/>
        <v>311.11</v>
      </c>
      <c r="F2344" s="6">
        <f t="shared" ca="1" si="184"/>
        <v>-1.4195633575208255E-2</v>
      </c>
      <c r="G2344" vm="2750">
        <f t="shared" ca="1" si="180"/>
        <v>45769</v>
      </c>
      <c r="H2344" s="28">
        <f t="shared" ca="1" si="181"/>
        <v>0.16145414805052874</v>
      </c>
      <c r="I2344" s="28">
        <f t="shared" ca="1" si="182"/>
        <v>0.1830270504215398</v>
      </c>
    </row>
    <row r="2345" spans="1:9" x14ac:dyDescent="0.25">
      <c r="A2345" vm="2752">
        <f ca="1"/>
        <v>45770</v>
      </c>
      <c r="B2345" vm="7448">
        <f ca="1"/>
        <v>48.73</v>
      </c>
      <c r="C2345" s="6">
        <f t="shared" ca="1" si="183"/>
        <v>-2.9862631893290859E-2</v>
      </c>
      <c r="D2345" vm="2752">
        <f ca="1"/>
        <v>45770</v>
      </c>
      <c r="E2345" vm="7449">
        <f ca="1"/>
        <v>303.64999999999998</v>
      </c>
      <c r="F2345" s="6">
        <f t="shared" ca="1" si="184"/>
        <v>-2.3978657066632492E-2</v>
      </c>
      <c r="G2345" vm="2752">
        <f t="shared" ca="1" si="180"/>
        <v>45770</v>
      </c>
      <c r="H2345" s="28">
        <f t="shared" ca="1" si="181"/>
        <v>0.16048081672978759</v>
      </c>
      <c r="I2345" s="28">
        <f t="shared" ca="1" si="182"/>
        <v>0.1830270504215398</v>
      </c>
    </row>
    <row r="2346" spans="1:9" x14ac:dyDescent="0.25">
      <c r="A2346" vm="2754">
        <f ca="1"/>
        <v>45771</v>
      </c>
      <c r="B2346" vm="7450">
        <f ca="1"/>
        <v>49.76</v>
      </c>
      <c r="C2346" s="6">
        <f t="shared" ca="1" si="183"/>
        <v>2.1136876667350757E-2</v>
      </c>
      <c r="D2346" vm="2754">
        <f ca="1"/>
        <v>45771</v>
      </c>
      <c r="E2346" vm="7451">
        <f ca="1"/>
        <v>308.07</v>
      </c>
      <c r="F2346" s="6">
        <f t="shared" ca="1" si="184"/>
        <v>1.455623250452831E-2</v>
      </c>
      <c r="G2346" vm="2754">
        <f t="shared" ca="1" si="180"/>
        <v>45771</v>
      </c>
      <c r="H2346" s="28">
        <f t="shared" ca="1" si="181"/>
        <v>0.16152173207387932</v>
      </c>
      <c r="I2346" s="28">
        <f t="shared" ca="1" si="182"/>
        <v>0.1830270504215398</v>
      </c>
    </row>
    <row r="2347" spans="1:9" x14ac:dyDescent="0.25">
      <c r="A2347" vm="2756">
        <f ca="1"/>
        <v>45772</v>
      </c>
      <c r="B2347" vm="7452">
        <f ca="1"/>
        <v>48.81</v>
      </c>
      <c r="C2347" s="6">
        <f t="shared" ca="1" si="183"/>
        <v>-1.9091639871382515E-2</v>
      </c>
      <c r="D2347" vm="2756">
        <f ca="1"/>
        <v>45772</v>
      </c>
      <c r="E2347" vm="7453">
        <f ca="1"/>
        <v>304.73</v>
      </c>
      <c r="F2347" s="6">
        <f t="shared" ca="1" si="184"/>
        <v>-1.084169182328687E-2</v>
      </c>
      <c r="G2347" vm="2756">
        <f t="shared" ca="1" si="180"/>
        <v>45772</v>
      </c>
      <c r="H2347" s="28">
        <f t="shared" ca="1" si="181"/>
        <v>0.16017458077642502</v>
      </c>
      <c r="I2347" s="28">
        <f t="shared" ca="1" si="182"/>
        <v>0.1830270504215398</v>
      </c>
    </row>
    <row r="2348" spans="1:9" x14ac:dyDescent="0.25">
      <c r="A2348" vm="2758">
        <f ca="1"/>
        <v>45775</v>
      </c>
      <c r="B2348" vm="7454">
        <f ca="1"/>
        <v>49.43</v>
      </c>
      <c r="C2348" s="6">
        <f t="shared" ca="1" si="183"/>
        <v>1.2702315099364814E-2</v>
      </c>
      <c r="D2348" vm="2758">
        <f ca="1"/>
        <v>45775</v>
      </c>
      <c r="E2348" vm="7455">
        <f ca="1"/>
        <v>309.07</v>
      </c>
      <c r="F2348" s="6">
        <f t="shared" ca="1" si="184"/>
        <v>1.424211597151559E-2</v>
      </c>
      <c r="G2348" vm="2758">
        <f t="shared" ca="1" si="180"/>
        <v>45775</v>
      </c>
      <c r="H2348" s="28">
        <f t="shared" ca="1" si="181"/>
        <v>0.15993140712459961</v>
      </c>
      <c r="I2348" s="28">
        <f t="shared" ca="1" si="182"/>
        <v>0.1830270504215398</v>
      </c>
    </row>
    <row r="2349" spans="1:9" x14ac:dyDescent="0.25">
      <c r="A2349" vm="2760">
        <f ca="1"/>
        <v>45776</v>
      </c>
      <c r="B2349" vm="7456">
        <f ca="1"/>
        <v>48.48</v>
      </c>
      <c r="C2349" s="6">
        <f t="shared" ca="1" si="183"/>
        <v>-1.9219097713938926E-2</v>
      </c>
      <c r="D2349" vm="2760">
        <f ca="1"/>
        <v>45776</v>
      </c>
      <c r="E2349" vm="7457">
        <f ca="1"/>
        <v>306.06</v>
      </c>
      <c r="F2349" s="6">
        <f t="shared" ca="1" si="184"/>
        <v>-9.7388941016597341E-3</v>
      </c>
      <c r="G2349" vm="2760">
        <f t="shared" ca="1" si="180"/>
        <v>45776</v>
      </c>
      <c r="H2349" s="28">
        <f t="shared" ca="1" si="181"/>
        <v>0.15840031366398744</v>
      </c>
      <c r="I2349" s="28">
        <f t="shared" ca="1" si="182"/>
        <v>0.1830270504215398</v>
      </c>
    </row>
    <row r="2350" spans="1:9" x14ac:dyDescent="0.25">
      <c r="A2350" vm="2762">
        <f ca="1"/>
        <v>45777</v>
      </c>
      <c r="B2350" vm="7458">
        <f ca="1"/>
        <v>49.01</v>
      </c>
      <c r="C2350" s="6">
        <f t="shared" ca="1" si="183"/>
        <v>1.093234323432335E-2</v>
      </c>
      <c r="D2350" vm="2762">
        <f ca="1"/>
        <v>45777</v>
      </c>
      <c r="E2350" vm="7459">
        <f ca="1"/>
        <v>303.77</v>
      </c>
      <c r="F2350" s="6">
        <f t="shared" ca="1" si="184"/>
        <v>-7.4821930340456255E-3</v>
      </c>
      <c r="G2350" vm="2762">
        <f t="shared" ca="1" si="180"/>
        <v>45777</v>
      </c>
      <c r="H2350" s="28">
        <f t="shared" ca="1" si="181"/>
        <v>0.16133917108338547</v>
      </c>
      <c r="I2350" s="28">
        <f t="shared" ca="1" si="182"/>
        <v>0.1830270504215398</v>
      </c>
    </row>
    <row r="2351" spans="1:9" x14ac:dyDescent="0.25">
      <c r="A2351" vm="2764">
        <f ca="1"/>
        <v>45778</v>
      </c>
      <c r="B2351" vm="7460">
        <f ca="1"/>
        <v>47.2</v>
      </c>
      <c r="C2351" s="6">
        <f t="shared" ca="1" si="183"/>
        <v>-3.6931238522750376E-2</v>
      </c>
      <c r="D2351" vm="2764">
        <f ca="1"/>
        <v>45778</v>
      </c>
      <c r="E2351" vm="205">
        <f ca="1"/>
        <v>297.45999999999998</v>
      </c>
      <c r="F2351" s="6">
        <f t="shared" ca="1" si="184"/>
        <v>-2.07722948283241E-2</v>
      </c>
      <c r="G2351" vm="2764">
        <f t="shared" ca="1" si="180"/>
        <v>45778</v>
      </c>
      <c r="H2351" s="28">
        <f t="shared" ca="1" si="181"/>
        <v>0.15867679688025282</v>
      </c>
      <c r="I2351" s="28">
        <f t="shared" ca="1" si="182"/>
        <v>0.1830270504215398</v>
      </c>
    </row>
    <row r="2352" spans="1:9" x14ac:dyDescent="0.25">
      <c r="A2352" vm="2766">
        <f ca="1"/>
        <v>45779</v>
      </c>
      <c r="B2352" vm="7461">
        <f ca="1"/>
        <v>47.08</v>
      </c>
      <c r="C2352" s="6">
        <f t="shared" ca="1" si="183"/>
        <v>-2.5423728813560587E-3</v>
      </c>
      <c r="D2352" vm="2766">
        <f ca="1"/>
        <v>45779</v>
      </c>
      <c r="E2352" vm="7462">
        <f ca="1"/>
        <v>297.98</v>
      </c>
      <c r="F2352" s="6">
        <f t="shared" ca="1" si="184"/>
        <v>1.7481342029181945E-3</v>
      </c>
      <c r="G2352" vm="2766">
        <f t="shared" ca="1" si="180"/>
        <v>45779</v>
      </c>
      <c r="H2352" s="28">
        <f t="shared" ca="1" si="181"/>
        <v>0.15799718101886032</v>
      </c>
      <c r="I2352" s="28">
        <f t="shared" ca="1" si="182"/>
        <v>0.1830270504215398</v>
      </c>
    </row>
    <row r="2353" spans="1:9" x14ac:dyDescent="0.25">
      <c r="A2353" vm="2768">
        <f ca="1"/>
        <v>45782</v>
      </c>
      <c r="B2353" vm="7463">
        <f ca="1"/>
        <v>48.72</v>
      </c>
      <c r="C2353" s="6">
        <f t="shared" ca="1" si="183"/>
        <v>3.4834324553950635E-2</v>
      </c>
      <c r="D2353" vm="2768">
        <f ca="1"/>
        <v>45782</v>
      </c>
      <c r="E2353" vm="7464">
        <f ca="1"/>
        <v>306.88</v>
      </c>
      <c r="F2353" s="6">
        <f t="shared" ca="1" si="184"/>
        <v>2.986777636082949E-2</v>
      </c>
      <c r="G2353" vm="2768">
        <f t="shared" ca="1" si="180"/>
        <v>45782</v>
      </c>
      <c r="H2353" s="28">
        <f t="shared" ca="1" si="181"/>
        <v>0.15875912408759124</v>
      </c>
      <c r="I2353" s="28">
        <f t="shared" ca="1" si="182"/>
        <v>0.1830270504215398</v>
      </c>
    </row>
    <row r="2354" spans="1:9" x14ac:dyDescent="0.25">
      <c r="A2354" vm="2770">
        <f ca="1"/>
        <v>45783</v>
      </c>
      <c r="B2354" vm="7465">
        <f ca="1"/>
        <v>50.79</v>
      </c>
      <c r="C2354" s="6">
        <f t="shared" ca="1" si="183"/>
        <v>4.2487684729064057E-2</v>
      </c>
      <c r="D2354" vm="2770">
        <f ca="1"/>
        <v>45783</v>
      </c>
      <c r="E2354" vm="7466">
        <f ca="1"/>
        <v>315.48</v>
      </c>
      <c r="F2354" s="6">
        <f t="shared" ca="1" si="184"/>
        <v>2.8023983315954126E-2</v>
      </c>
      <c r="G2354" vm="2770">
        <f t="shared" ca="1" si="180"/>
        <v>45783</v>
      </c>
      <c r="H2354" s="28">
        <f t="shared" ca="1" si="181"/>
        <v>0.16099277291745909</v>
      </c>
      <c r="I2354" s="28">
        <f t="shared" ca="1" si="182"/>
        <v>0.1830270504215398</v>
      </c>
    </row>
    <row r="2355" spans="1:9" x14ac:dyDescent="0.25">
      <c r="A2355" vm="2772">
        <f ca="1"/>
        <v>45784</v>
      </c>
      <c r="B2355" vm="7467">
        <f ca="1"/>
        <v>49.82</v>
      </c>
      <c r="C2355" s="6">
        <f t="shared" ca="1" si="183"/>
        <v>-1.9098247686552439E-2</v>
      </c>
      <c r="D2355" vm="2772">
        <f ca="1"/>
        <v>45784</v>
      </c>
      <c r="E2355" vm="7468">
        <f ca="1"/>
        <v>310.75</v>
      </c>
      <c r="F2355" s="6">
        <f t="shared" ca="1" si="184"/>
        <v>-1.4993026499302675E-2</v>
      </c>
      <c r="G2355" vm="2772">
        <f t="shared" ca="1" si="180"/>
        <v>45784</v>
      </c>
      <c r="H2355" s="28">
        <f t="shared" ca="1" si="181"/>
        <v>0.16032180209171359</v>
      </c>
      <c r="I2355" s="28">
        <f t="shared" ca="1" si="182"/>
        <v>0.1830270504215398</v>
      </c>
    </row>
    <row r="2356" spans="1:9" x14ac:dyDescent="0.25">
      <c r="A2356" vm="2774">
        <f ca="1"/>
        <v>45785</v>
      </c>
      <c r="B2356" vm="7469">
        <f ca="1"/>
        <v>48.88</v>
      </c>
      <c r="C2356" s="6">
        <f t="shared" ca="1" si="183"/>
        <v>-1.8867924528301883E-2</v>
      </c>
      <c r="D2356" vm="2774">
        <f ca="1"/>
        <v>45785</v>
      </c>
      <c r="E2356" vm="7470">
        <f ca="1"/>
        <v>304.63</v>
      </c>
      <c r="F2356" s="6">
        <f t="shared" ca="1" si="184"/>
        <v>-1.9694288012872097E-2</v>
      </c>
      <c r="G2356" vm="2774">
        <f t="shared" ca="1" si="180"/>
        <v>45785</v>
      </c>
      <c r="H2356" s="28">
        <f t="shared" ca="1" si="181"/>
        <v>0.16045694777270789</v>
      </c>
      <c r="I2356" s="28">
        <f t="shared" ca="1" si="182"/>
        <v>0.1830270504215398</v>
      </c>
    </row>
    <row r="2357" spans="1:9" x14ac:dyDescent="0.25">
      <c r="A2357" vm="2776">
        <f ca="1"/>
        <v>45786</v>
      </c>
      <c r="B2357" vm="7471">
        <f ca="1"/>
        <v>50.37</v>
      </c>
      <c r="C2357" s="6">
        <f t="shared" ca="1" si="183"/>
        <v>3.0482815057283119E-2</v>
      </c>
      <c r="D2357" vm="2776">
        <f ca="1"/>
        <v>45786</v>
      </c>
      <c r="E2357" vm="7472">
        <f ca="1"/>
        <v>306.83999999999997</v>
      </c>
      <c r="F2357" s="6">
        <f t="shared" ca="1" si="184"/>
        <v>7.2547024258935444E-3</v>
      </c>
      <c r="G2357" vm="2776">
        <f t="shared" ca="1" si="180"/>
        <v>45786</v>
      </c>
      <c r="H2357" s="28">
        <f t="shared" ca="1" si="181"/>
        <v>0.16415721548689871</v>
      </c>
      <c r="I2357" s="28">
        <f t="shared" ca="1" si="182"/>
        <v>0.1830270504215398</v>
      </c>
    </row>
    <row r="2358" spans="1:9" x14ac:dyDescent="0.25">
      <c r="A2358" vm="2778">
        <f ca="1"/>
        <v>45789</v>
      </c>
      <c r="B2358" vm="7473">
        <f ca="1"/>
        <v>46.62</v>
      </c>
      <c r="C2358" s="6">
        <f t="shared" ca="1" si="183"/>
        <v>-7.4449076831447303E-2</v>
      </c>
      <c r="D2358" vm="2778">
        <f ca="1"/>
        <v>45789</v>
      </c>
      <c r="E2358" vm="7474">
        <f ca="1"/>
        <v>298.19</v>
      </c>
      <c r="F2358" s="6">
        <f t="shared" ca="1" si="184"/>
        <v>-2.8190587928561994E-2</v>
      </c>
      <c r="G2358" vm="2778">
        <f t="shared" ca="1" si="180"/>
        <v>45789</v>
      </c>
      <c r="H2358" s="28">
        <f t="shared" ca="1" si="181"/>
        <v>0.15634327106878165</v>
      </c>
      <c r="I2358" s="28">
        <f t="shared" ca="1" si="182"/>
        <v>0.1830270504215398</v>
      </c>
    </row>
    <row r="2359" spans="1:9" x14ac:dyDescent="0.25">
      <c r="A2359" vm="2780">
        <f ca="1"/>
        <v>45790</v>
      </c>
      <c r="B2359" vm="7475">
        <f ca="1"/>
        <v>46.54</v>
      </c>
      <c r="C2359" s="6">
        <f t="shared" ca="1" si="183"/>
        <v>-1.7160017160017249E-3</v>
      </c>
      <c r="D2359" vm="2780">
        <f ca="1"/>
        <v>45790</v>
      </c>
      <c r="E2359" vm="7476">
        <f ca="1"/>
        <v>299.45999999999998</v>
      </c>
      <c r="F2359" s="6">
        <f t="shared" ca="1" si="184"/>
        <v>4.2590294778497295E-3</v>
      </c>
      <c r="G2359" vm="2780">
        <f t="shared" ca="1" si="180"/>
        <v>45790</v>
      </c>
      <c r="H2359" s="28">
        <f t="shared" ca="1" si="181"/>
        <v>0.15541307687170242</v>
      </c>
      <c r="I2359" s="28">
        <f t="shared" ca="1" si="182"/>
        <v>0.1830270504215398</v>
      </c>
    </row>
    <row r="2360" spans="1:9" x14ac:dyDescent="0.25">
      <c r="A2360" vm="2782">
        <f ca="1"/>
        <v>45791</v>
      </c>
      <c r="B2360" vm="7477">
        <f ca="1"/>
        <v>45.55</v>
      </c>
      <c r="C2360" s="6">
        <f t="shared" ca="1" si="183"/>
        <v>-2.127202406532025E-2</v>
      </c>
      <c r="D2360" vm="2782">
        <f ca="1"/>
        <v>45791</v>
      </c>
      <c r="E2360" vm="7478">
        <f ca="1"/>
        <v>293.16000000000003</v>
      </c>
      <c r="F2360" s="6">
        <f t="shared" ca="1" si="184"/>
        <v>-2.1037868162692708E-2</v>
      </c>
      <c r="G2360" vm="2782">
        <f t="shared" ca="1" si="180"/>
        <v>45791</v>
      </c>
      <c r="H2360" s="28">
        <f t="shared" ca="1" si="181"/>
        <v>0.15537590394323916</v>
      </c>
      <c r="I2360" s="28">
        <f t="shared" ca="1" si="182"/>
        <v>0.1830270504215398</v>
      </c>
    </row>
    <row r="2361" spans="1:9" x14ac:dyDescent="0.25">
      <c r="A2361" vm="2784">
        <f ca="1"/>
        <v>45792</v>
      </c>
      <c r="B2361" vm="7479">
        <f ca="1"/>
        <v>46.49</v>
      </c>
      <c r="C2361" s="6">
        <f t="shared" ca="1" si="183"/>
        <v>2.0636663007683964E-2</v>
      </c>
      <c r="D2361" vm="2784">
        <f ca="1"/>
        <v>45792</v>
      </c>
      <c r="E2361" vm="7480">
        <f ca="1"/>
        <v>297.83999999999997</v>
      </c>
      <c r="F2361" s="6">
        <f t="shared" ca="1" si="184"/>
        <v>1.5963978714694793E-2</v>
      </c>
      <c r="G2361" vm="2784">
        <f t="shared" ca="1" si="180"/>
        <v>45792</v>
      </c>
      <c r="H2361" s="28">
        <f t="shared" ca="1" si="181"/>
        <v>0.15609051839914051</v>
      </c>
      <c r="I2361" s="28">
        <f t="shared" ca="1" si="182"/>
        <v>0.1830270504215398</v>
      </c>
    </row>
    <row r="2362" spans="1:9" x14ac:dyDescent="0.25">
      <c r="A2362" vm="2786">
        <f ca="1"/>
        <v>45793</v>
      </c>
      <c r="B2362" vm="7481">
        <f ca="1"/>
        <v>46.33</v>
      </c>
      <c r="C2362" s="6">
        <f t="shared" ca="1" si="183"/>
        <v>-3.4416003441600784E-3</v>
      </c>
      <c r="D2362" vm="2786">
        <f ca="1"/>
        <v>45793</v>
      </c>
      <c r="E2362" vm="7482">
        <f ca="1"/>
        <v>294.24</v>
      </c>
      <c r="F2362" s="6">
        <f t="shared" ca="1" si="184"/>
        <v>-1.2087026591458438E-2</v>
      </c>
      <c r="G2362" vm="2786">
        <f t="shared" ca="1" si="180"/>
        <v>45793</v>
      </c>
      <c r="H2362" s="28">
        <f t="shared" ca="1" si="181"/>
        <v>0.15745649809679171</v>
      </c>
      <c r="I2362" s="28">
        <f t="shared" ca="1" si="182"/>
        <v>0.1830270504215398</v>
      </c>
    </row>
    <row r="2363" spans="1:9" x14ac:dyDescent="0.25">
      <c r="A2363" vm="2788">
        <f ca="1"/>
        <v>45796</v>
      </c>
      <c r="B2363" vm="7483">
        <f ca="1"/>
        <v>47.34</v>
      </c>
      <c r="C2363" s="6">
        <f t="shared" ca="1" si="183"/>
        <v>2.1800129505719967E-2</v>
      </c>
      <c r="D2363" vm="2788">
        <f ca="1"/>
        <v>45796</v>
      </c>
      <c r="E2363" vm="7484">
        <f ca="1"/>
        <v>298.02999999999997</v>
      </c>
      <c r="F2363" s="6">
        <f t="shared" ca="1" si="184"/>
        <v>1.2880641653072233E-2</v>
      </c>
      <c r="G2363" vm="2788">
        <f t="shared" ca="1" si="180"/>
        <v>45796</v>
      </c>
      <c r="H2363" s="28">
        <f t="shared" ca="1" si="181"/>
        <v>0.15884306948964871</v>
      </c>
      <c r="I2363" s="28">
        <f t="shared" ca="1" si="182"/>
        <v>0.1830270504215398</v>
      </c>
    </row>
    <row r="2364" spans="1:9" x14ac:dyDescent="0.25">
      <c r="A2364" vm="2790">
        <f ca="1"/>
        <v>45797</v>
      </c>
      <c r="B2364" vm="7452">
        <f ca="1"/>
        <v>48.81</v>
      </c>
      <c r="C2364" s="6">
        <f t="shared" ca="1" si="183"/>
        <v>3.105196451204062E-2</v>
      </c>
      <c r="D2364" vm="2790">
        <f ca="1"/>
        <v>45797</v>
      </c>
      <c r="E2364" vm="7485">
        <f ca="1"/>
        <v>303.58</v>
      </c>
      <c r="F2364" s="6">
        <f t="shared" ca="1" si="184"/>
        <v>1.8622286347012018E-2</v>
      </c>
      <c r="G2364" vm="2790">
        <f t="shared" ca="1" si="180"/>
        <v>45797</v>
      </c>
      <c r="H2364" s="28">
        <f t="shared" ca="1" si="181"/>
        <v>0.16078134264444299</v>
      </c>
      <c r="I2364" s="28">
        <f t="shared" ca="1" si="182"/>
        <v>0.1830270504215398</v>
      </c>
    </row>
    <row r="2365" spans="1:9" x14ac:dyDescent="0.25">
      <c r="A2365" vm="2792">
        <f ca="1"/>
        <v>45798</v>
      </c>
      <c r="B2365" vm="7486">
        <f ca="1"/>
        <v>49.44</v>
      </c>
      <c r="C2365" s="6">
        <f t="shared" ca="1" si="183"/>
        <v>1.2907191149354569E-2</v>
      </c>
      <c r="D2365" vm="2792">
        <f ca="1"/>
        <v>45798</v>
      </c>
      <c r="E2365" vm="7487">
        <f ca="1"/>
        <v>305.82</v>
      </c>
      <c r="F2365" s="6">
        <f t="shared" ca="1" si="184"/>
        <v>7.3786151920416376E-3</v>
      </c>
      <c r="G2365" vm="2792">
        <f t="shared" ca="1" si="180"/>
        <v>45798</v>
      </c>
      <c r="H2365" s="28">
        <f t="shared" ca="1" si="181"/>
        <v>0.16166372375907395</v>
      </c>
      <c r="I2365" s="28">
        <f t="shared" ca="1" si="182"/>
        <v>0.1830270504215398</v>
      </c>
    </row>
    <row r="2366" spans="1:9" x14ac:dyDescent="0.25">
      <c r="A2366" vm="2794">
        <f ca="1"/>
        <v>45799</v>
      </c>
      <c r="B2366" vm="7488">
        <f ca="1"/>
        <v>49.18</v>
      </c>
      <c r="C2366" s="6">
        <f t="shared" ca="1" si="183"/>
        <v>-5.2588996763753837E-3</v>
      </c>
      <c r="D2366" vm="2794">
        <f ca="1"/>
        <v>45799</v>
      </c>
      <c r="E2366" vm="7489">
        <f ca="1"/>
        <v>303.11</v>
      </c>
      <c r="F2366" s="6">
        <f t="shared" ca="1" si="184"/>
        <v>-8.8614217513569571E-3</v>
      </c>
      <c r="G2366" vm="2794">
        <f t="shared" ca="1" si="180"/>
        <v>45799</v>
      </c>
      <c r="H2366" s="28">
        <f t="shared" ca="1" si="181"/>
        <v>0.1622513279007621</v>
      </c>
      <c r="I2366" s="28">
        <f t="shared" ca="1" si="182"/>
        <v>0.1830270504215398</v>
      </c>
    </row>
    <row r="2367" spans="1:9" x14ac:dyDescent="0.25">
      <c r="A2367" vm="2796">
        <f ca="1"/>
        <v>45800</v>
      </c>
      <c r="B2367" vm="7438">
        <f ca="1"/>
        <v>50.53</v>
      </c>
      <c r="C2367" s="6">
        <f t="shared" ca="1" si="183"/>
        <v>2.745018300121993E-2</v>
      </c>
      <c r="D2367" vm="2796">
        <f ca="1"/>
        <v>45800</v>
      </c>
      <c r="E2367" vm="7490">
        <f ca="1"/>
        <v>309.75</v>
      </c>
      <c r="F2367" s="6">
        <f t="shared" ca="1" si="184"/>
        <v>2.190623865923258E-2</v>
      </c>
      <c r="G2367" vm="2796">
        <f t="shared" ca="1" si="180"/>
        <v>45800</v>
      </c>
      <c r="H2367" s="28">
        <f t="shared" ca="1" si="181"/>
        <v>0.16313155770782889</v>
      </c>
      <c r="I2367" s="28">
        <f t="shared" ca="1" si="182"/>
        <v>0.1830270504215398</v>
      </c>
    </row>
    <row r="2368" spans="1:9" x14ac:dyDescent="0.25">
      <c r="A2368" vm="2798">
        <f ca="1"/>
        <v>45804</v>
      </c>
      <c r="B2368" vm="7491">
        <f ca="1"/>
        <v>49.77</v>
      </c>
      <c r="C2368" s="6">
        <f t="shared" ca="1" si="183"/>
        <v>-1.5040569958440497E-2</v>
      </c>
      <c r="D2368" vm="2798">
        <f ca="1"/>
        <v>45804</v>
      </c>
      <c r="E2368" vm="7492">
        <f ca="1"/>
        <v>304.5</v>
      </c>
      <c r="F2368" s="6">
        <f t="shared" ca="1" si="184"/>
        <v>-1.6949152542372836E-2</v>
      </c>
      <c r="G2368" vm="2798">
        <f t="shared" ca="1" si="180"/>
        <v>45804</v>
      </c>
      <c r="H2368" s="28">
        <f t="shared" ca="1" si="181"/>
        <v>0.16344827586206898</v>
      </c>
      <c r="I2368" s="28">
        <f t="shared" ca="1" si="182"/>
        <v>0.1830270504215398</v>
      </c>
    </row>
    <row r="2369" spans="1:9" x14ac:dyDescent="0.25">
      <c r="A2369" vm="2799">
        <f ca="1"/>
        <v>45805</v>
      </c>
      <c r="B2369" vm="7493">
        <f ca="1"/>
        <v>50.35</v>
      </c>
      <c r="C2369" s="6">
        <f t="shared" ca="1" si="183"/>
        <v>1.1653606590315446E-2</v>
      </c>
      <c r="D2369" vm="2799">
        <f ca="1"/>
        <v>45805</v>
      </c>
      <c r="E2369" vm="7494">
        <f ca="1"/>
        <v>303.81</v>
      </c>
      <c r="F2369" s="6">
        <f t="shared" ca="1" si="184"/>
        <v>-2.2660098522166994E-3</v>
      </c>
      <c r="G2369" vm="2799">
        <f t="shared" ca="1" si="180"/>
        <v>45805</v>
      </c>
      <c r="H2369" s="28">
        <f t="shared" ca="1" si="181"/>
        <v>0.1657285803627267</v>
      </c>
      <c r="I2369" s="28">
        <f t="shared" ca="1" si="182"/>
        <v>0.1830270504215398</v>
      </c>
    </row>
    <row r="2370" spans="1:9" x14ac:dyDescent="0.25">
      <c r="A2370" vm="2801">
        <f ca="1"/>
        <v>45806</v>
      </c>
      <c r="B2370" vm="7495">
        <f ca="1"/>
        <v>50.28</v>
      </c>
      <c r="C2370" s="6">
        <f t="shared" ca="1" si="183"/>
        <v>-1.3902681231380276E-3</v>
      </c>
      <c r="D2370" vm="2801">
        <f ca="1"/>
        <v>45806</v>
      </c>
      <c r="E2370" vm="7496">
        <f ca="1"/>
        <v>305.61</v>
      </c>
      <c r="F2370" s="6">
        <f t="shared" ca="1" si="184"/>
        <v>5.924755603831322E-3</v>
      </c>
      <c r="G2370" vm="2801">
        <f t="shared" ca="1" si="180"/>
        <v>45806</v>
      </c>
      <c r="H2370" s="28">
        <f t="shared" ca="1" si="181"/>
        <v>0.16452341219200942</v>
      </c>
      <c r="I2370" s="28">
        <f t="shared" ca="1" si="182"/>
        <v>0.1830270504215398</v>
      </c>
    </row>
    <row r="2371" spans="1:9" x14ac:dyDescent="0.25">
      <c r="A2371" vm="2803">
        <f ca="1"/>
        <v>45807</v>
      </c>
      <c r="B2371" vm="7497">
        <f ca="1"/>
        <v>50.65</v>
      </c>
      <c r="C2371" s="6">
        <f t="shared" ca="1" si="183"/>
        <v>7.3587907716785583E-3</v>
      </c>
      <c r="D2371" vm="2803">
        <f ca="1"/>
        <v>45807</v>
      </c>
      <c r="E2371" vm="7498">
        <f ca="1"/>
        <v>303.60000000000002</v>
      </c>
      <c r="F2371" s="6">
        <f t="shared" ca="1" si="184"/>
        <v>-6.5770099145969763E-3</v>
      </c>
      <c r="G2371" vm="2803">
        <f t="shared" ca="1" si="180"/>
        <v>45807</v>
      </c>
      <c r="H2371" s="28">
        <f t="shared" ca="1" si="181"/>
        <v>0.16683135704874832</v>
      </c>
      <c r="I2371" s="28">
        <f t="shared" ca="1" si="182"/>
        <v>0.1830270504215398</v>
      </c>
    </row>
    <row r="2372" spans="1:9" x14ac:dyDescent="0.25">
      <c r="A2372" vm="2805">
        <f ca="1"/>
        <v>45810</v>
      </c>
      <c r="B2372" vm="7499">
        <f ca="1"/>
        <v>53.77</v>
      </c>
      <c r="C2372" s="6">
        <f t="shared" ca="1" si="183"/>
        <v>6.1599210266535032E-2</v>
      </c>
      <c r="D2372" vm="2805">
        <f ca="1"/>
        <v>45810</v>
      </c>
      <c r="E2372" vm="7500">
        <f ca="1"/>
        <v>311.67</v>
      </c>
      <c r="F2372" s="6">
        <f t="shared" ca="1" si="184"/>
        <v>2.6581027667984092E-2</v>
      </c>
      <c r="G2372" vm="2805">
        <f t="shared" ca="1" si="180"/>
        <v>45810</v>
      </c>
      <c r="H2372" s="28">
        <f t="shared" ca="1" si="181"/>
        <v>0.17252221901370038</v>
      </c>
      <c r="I2372" s="28">
        <f t="shared" ca="1" si="182"/>
        <v>0.1830270504215398</v>
      </c>
    </row>
    <row r="2373" spans="1:9" x14ac:dyDescent="0.25">
      <c r="A2373" vm="2807">
        <f ca="1"/>
        <v>45811</v>
      </c>
      <c r="B2373" vm="7501">
        <f ca="1"/>
        <v>53.09</v>
      </c>
      <c r="C2373" s="6">
        <f t="shared" ca="1" si="183"/>
        <v>-1.2646457132229894E-2</v>
      </c>
      <c r="D2373" vm="2807">
        <f ca="1"/>
        <v>45811</v>
      </c>
      <c r="E2373" vm="7502">
        <f ca="1"/>
        <v>308.91000000000003</v>
      </c>
      <c r="F2373" s="6">
        <f t="shared" ca="1" si="184"/>
        <v>-8.8555202618153528E-3</v>
      </c>
      <c r="G2373" vm="2807">
        <f t="shared" ca="1" si="180"/>
        <v>45811</v>
      </c>
      <c r="H2373" s="28">
        <f t="shared" ca="1" si="181"/>
        <v>0.17186235473115147</v>
      </c>
      <c r="I2373" s="28">
        <f t="shared" ca="1" si="182"/>
        <v>0.1830270504215398</v>
      </c>
    </row>
    <row r="2374" spans="1:9" x14ac:dyDescent="0.25">
      <c r="A2374" vm="2809">
        <f ca="1"/>
        <v>45812</v>
      </c>
      <c r="B2374" vm="7503">
        <f ca="1"/>
        <v>53.21</v>
      </c>
      <c r="C2374" s="6">
        <f t="shared" ca="1" si="183"/>
        <v>2.2603126765867732E-3</v>
      </c>
      <c r="D2374" vm="2809">
        <f ca="1"/>
        <v>45812</v>
      </c>
      <c r="E2374" vm="7504">
        <f ca="1"/>
        <v>310.89999999999998</v>
      </c>
      <c r="F2374" s="6">
        <f t="shared" ca="1" si="184"/>
        <v>6.4420057621958904E-3</v>
      </c>
      <c r="G2374" vm="2809">
        <f t="shared" ref="G2374:G2437" ca="1" si="185">D2374</f>
        <v>45812</v>
      </c>
      <c r="H2374" s="28">
        <f t="shared" ref="H2374:H2437" ca="1" si="186">B2374/E2374</f>
        <v>0.17114827918945</v>
      </c>
      <c r="I2374" s="28">
        <f t="shared" ref="I2374:I2437" ca="1" si="187">AVERAGE(H$5:H$2457)</f>
        <v>0.1830270504215398</v>
      </c>
    </row>
    <row r="2375" spans="1:9" x14ac:dyDescent="0.25">
      <c r="A2375" vm="2811">
        <f ca="1"/>
        <v>45813</v>
      </c>
      <c r="B2375" vm="7505">
        <f ca="1"/>
        <v>53.15</v>
      </c>
      <c r="C2375" s="6">
        <f t="shared" ref="C2375:C2438" ca="1" si="188">B2375/B2374-1</f>
        <v>-1.1276075925578111E-3</v>
      </c>
      <c r="D2375" vm="2811">
        <f ca="1"/>
        <v>45813</v>
      </c>
      <c r="E2375" vm="7506">
        <f ca="1"/>
        <v>309.33</v>
      </c>
      <c r="F2375" s="6">
        <f t="shared" ref="F2375:F2438" ca="1" si="189">E2375/E2374-1</f>
        <v>-5.0498552589256507E-3</v>
      </c>
      <c r="G2375" vm="2811">
        <f t="shared" ca="1" si="185"/>
        <v>45813</v>
      </c>
      <c r="H2375" s="28">
        <f t="shared" ca="1" si="186"/>
        <v>0.17182297223030421</v>
      </c>
      <c r="I2375" s="28">
        <f t="shared" ca="1" si="187"/>
        <v>0.1830270504215398</v>
      </c>
    </row>
    <row r="2376" spans="1:9" x14ac:dyDescent="0.25">
      <c r="A2376" vm="2813">
        <f ca="1"/>
        <v>45814</v>
      </c>
      <c r="B2376" vm="7507">
        <f ca="1"/>
        <v>51.62</v>
      </c>
      <c r="C2376" s="6">
        <f t="shared" ca="1" si="188"/>
        <v>-2.878645343367825E-2</v>
      </c>
      <c r="D2376" vm="2813">
        <f ca="1"/>
        <v>45814</v>
      </c>
      <c r="E2376" vm="7508">
        <f ca="1"/>
        <v>305.18</v>
      </c>
      <c r="F2376" s="6">
        <f t="shared" ca="1" si="189"/>
        <v>-1.3416092845828009E-2</v>
      </c>
      <c r="G2376" vm="2813">
        <f t="shared" ca="1" si="185"/>
        <v>45814</v>
      </c>
      <c r="H2376" s="28">
        <f t="shared" ca="1" si="186"/>
        <v>0.16914607772462154</v>
      </c>
      <c r="I2376" s="28">
        <f t="shared" ca="1" si="187"/>
        <v>0.1830270504215398</v>
      </c>
    </row>
    <row r="2377" spans="1:9" x14ac:dyDescent="0.25">
      <c r="A2377" vm="2815">
        <f ca="1"/>
        <v>45817</v>
      </c>
      <c r="B2377" vm="7509">
        <f ca="1"/>
        <v>52.13</v>
      </c>
      <c r="C2377" s="6">
        <f t="shared" ca="1" si="188"/>
        <v>9.8798915149167499E-3</v>
      </c>
      <c r="D2377" vm="2815">
        <f ca="1"/>
        <v>45817</v>
      </c>
      <c r="E2377" vm="7510">
        <f ca="1"/>
        <v>306.62</v>
      </c>
      <c r="F2377" s="6">
        <f t="shared" ca="1" si="189"/>
        <v>4.7185267710858625E-3</v>
      </c>
      <c r="G2377" vm="2815">
        <f t="shared" ca="1" si="185"/>
        <v>45817</v>
      </c>
      <c r="H2377" s="28">
        <f t="shared" ca="1" si="186"/>
        <v>0.1700150022829561</v>
      </c>
      <c r="I2377" s="28">
        <f t="shared" ca="1" si="187"/>
        <v>0.1830270504215398</v>
      </c>
    </row>
    <row r="2378" spans="1:9" x14ac:dyDescent="0.25">
      <c r="A2378" vm="2817">
        <f ca="1"/>
        <v>45818</v>
      </c>
      <c r="B2378" vm="7511">
        <f ca="1"/>
        <v>51.43</v>
      </c>
      <c r="C2378" s="6">
        <f t="shared" ca="1" si="188"/>
        <v>-1.3427968540188018E-2</v>
      </c>
      <c r="D2378" vm="2817">
        <f ca="1"/>
        <v>45818</v>
      </c>
      <c r="E2378" vm="7512">
        <f ca="1"/>
        <v>306.70999999999998</v>
      </c>
      <c r="F2378" s="6">
        <f t="shared" ca="1" si="189"/>
        <v>2.9352292740192354E-4</v>
      </c>
      <c r="G2378" vm="2817">
        <f t="shared" ca="1" si="185"/>
        <v>45818</v>
      </c>
      <c r="H2378" s="28">
        <f t="shared" ca="1" si="186"/>
        <v>0.16768282742655929</v>
      </c>
      <c r="I2378" s="28">
        <f t="shared" ca="1" si="187"/>
        <v>0.1830270504215398</v>
      </c>
    </row>
    <row r="2379" spans="1:9" x14ac:dyDescent="0.25">
      <c r="A2379" vm="2819">
        <f ca="1"/>
        <v>45819</v>
      </c>
      <c r="B2379" vm="7513">
        <f ca="1"/>
        <v>51.94</v>
      </c>
      <c r="C2379" s="6">
        <f t="shared" ca="1" si="188"/>
        <v>9.9163912113551245E-3</v>
      </c>
      <c r="D2379" vm="2819">
        <f ca="1"/>
        <v>45819</v>
      </c>
      <c r="E2379" vm="7514">
        <f ca="1"/>
        <v>308.37</v>
      </c>
      <c r="F2379" s="6">
        <f t="shared" ca="1" si="189"/>
        <v>5.4122786997490291E-3</v>
      </c>
      <c r="G2379" vm="2819">
        <f t="shared" ca="1" si="185"/>
        <v>45819</v>
      </c>
      <c r="H2379" s="28">
        <f t="shared" ca="1" si="186"/>
        <v>0.16843402406200342</v>
      </c>
      <c r="I2379" s="28">
        <f t="shared" ca="1" si="187"/>
        <v>0.1830270504215398</v>
      </c>
    </row>
    <row r="2380" spans="1:9" x14ac:dyDescent="0.25">
      <c r="A2380" vm="2821">
        <f ca="1"/>
        <v>45820</v>
      </c>
      <c r="B2380" vm="7515">
        <f ca="1"/>
        <v>53.53</v>
      </c>
      <c r="C2380" s="6">
        <f t="shared" ca="1" si="188"/>
        <v>3.0612244897959329E-2</v>
      </c>
      <c r="D2380" vm="2821">
        <f ca="1"/>
        <v>45820</v>
      </c>
      <c r="E2380" vm="7516">
        <f ca="1"/>
        <v>312.2</v>
      </c>
      <c r="F2380" s="6">
        <f t="shared" ca="1" si="189"/>
        <v>1.2420144631449137E-2</v>
      </c>
      <c r="G2380" vm="2821">
        <f t="shared" ca="1" si="185"/>
        <v>45820</v>
      </c>
      <c r="H2380" s="28">
        <f t="shared" ca="1" si="186"/>
        <v>0.17146060217809098</v>
      </c>
      <c r="I2380" s="28">
        <f t="shared" ca="1" si="187"/>
        <v>0.1830270504215398</v>
      </c>
    </row>
    <row r="2381" spans="1:9" x14ac:dyDescent="0.25">
      <c r="A2381" vm="2823">
        <f ca="1"/>
        <v>45821</v>
      </c>
      <c r="B2381" vm="7517">
        <f ca="1"/>
        <v>54.46</v>
      </c>
      <c r="C2381" s="6">
        <f t="shared" ca="1" si="188"/>
        <v>1.7373435456753183E-2</v>
      </c>
      <c r="D2381" vm="2823">
        <f ca="1"/>
        <v>45821</v>
      </c>
      <c r="E2381" vm="7518">
        <f ca="1"/>
        <v>316.29000000000002</v>
      </c>
      <c r="F2381" s="6">
        <f t="shared" ca="1" si="189"/>
        <v>1.3100576553491505E-2</v>
      </c>
      <c r="G2381" vm="2823">
        <f t="shared" ca="1" si="185"/>
        <v>45821</v>
      </c>
      <c r="H2381" s="28">
        <f t="shared" ca="1" si="186"/>
        <v>0.17218375541433495</v>
      </c>
      <c r="I2381" s="28">
        <f t="shared" ca="1" si="187"/>
        <v>0.1830270504215398</v>
      </c>
    </row>
    <row r="2382" spans="1:9" x14ac:dyDescent="0.25">
      <c r="A2382" vm="2825">
        <f ca="1"/>
        <v>45824</v>
      </c>
      <c r="B2382" vm="7519">
        <f ca="1"/>
        <v>53.55</v>
      </c>
      <c r="C2382" s="6">
        <f t="shared" ca="1" si="188"/>
        <v>-1.6709511568123503E-2</v>
      </c>
      <c r="D2382" vm="2825">
        <f ca="1"/>
        <v>45824</v>
      </c>
      <c r="E2382" vm="348">
        <f ca="1"/>
        <v>311.77999999999997</v>
      </c>
      <c r="F2382" s="6">
        <f t="shared" ca="1" si="189"/>
        <v>-1.4259066046982349E-2</v>
      </c>
      <c r="G2382" vm="2825">
        <f t="shared" ca="1" si="185"/>
        <v>45824</v>
      </c>
      <c r="H2382" s="28">
        <f t="shared" ca="1" si="186"/>
        <v>0.1717557251908397</v>
      </c>
      <c r="I2382" s="28">
        <f t="shared" ca="1" si="187"/>
        <v>0.1830270504215398</v>
      </c>
    </row>
    <row r="2383" spans="1:9" x14ac:dyDescent="0.25">
      <c r="A2383" vm="2827">
        <f ca="1"/>
        <v>45825</v>
      </c>
      <c r="B2383" vm="7520">
        <f ca="1"/>
        <v>53.51</v>
      </c>
      <c r="C2383" s="6">
        <f t="shared" ca="1" si="188"/>
        <v>-7.4696545284780314E-4</v>
      </c>
      <c r="D2383" vm="2827">
        <f ca="1"/>
        <v>45825</v>
      </c>
      <c r="E2383" vm="7521">
        <f ca="1"/>
        <v>311.94</v>
      </c>
      <c r="F2383" s="6">
        <f t="shared" ca="1" si="189"/>
        <v>5.1318237218556106E-4</v>
      </c>
      <c r="G2383" vm="2827">
        <f t="shared" ca="1" si="185"/>
        <v>45825</v>
      </c>
      <c r="H2383" s="28">
        <f t="shared" ca="1" si="186"/>
        <v>0.17153939860229531</v>
      </c>
      <c r="I2383" s="28">
        <f t="shared" ca="1" si="187"/>
        <v>0.1830270504215398</v>
      </c>
    </row>
    <row r="2384" spans="1:9" x14ac:dyDescent="0.25">
      <c r="A2384" vm="2828">
        <f ca="1"/>
        <v>45826</v>
      </c>
      <c r="B2384" vm="7522">
        <f ca="1"/>
        <v>53</v>
      </c>
      <c r="C2384" s="6">
        <f t="shared" ca="1" si="188"/>
        <v>-9.5309287983553759E-3</v>
      </c>
      <c r="D2384" vm="2828">
        <f ca="1"/>
        <v>45826</v>
      </c>
      <c r="E2384" vm="7523">
        <f ca="1"/>
        <v>310.26</v>
      </c>
      <c r="F2384" s="6">
        <f t="shared" ca="1" si="189"/>
        <v>-5.3856510867474894E-3</v>
      </c>
      <c r="G2384" vm="2828">
        <f t="shared" ca="1" si="185"/>
        <v>45826</v>
      </c>
      <c r="H2384" s="28">
        <f t="shared" ca="1" si="186"/>
        <v>0.17082446979952298</v>
      </c>
      <c r="I2384" s="28">
        <f t="shared" ca="1" si="187"/>
        <v>0.1830270504215398</v>
      </c>
    </row>
    <row r="2385" spans="1:9" x14ac:dyDescent="0.25">
      <c r="A2385" vm="2830">
        <f ca="1"/>
        <v>45828</v>
      </c>
      <c r="B2385" vm="7524">
        <f ca="1"/>
        <v>52.29</v>
      </c>
      <c r="C2385" s="6">
        <f t="shared" ca="1" si="188"/>
        <v>-1.3396226415094303E-2</v>
      </c>
      <c r="D2385" vm="2830">
        <f ca="1"/>
        <v>45828</v>
      </c>
      <c r="E2385" vm="7525">
        <f ca="1"/>
        <v>310.13</v>
      </c>
      <c r="F2385" s="6">
        <f t="shared" ca="1" si="189"/>
        <v>-4.1900341648937189E-4</v>
      </c>
      <c r="G2385" vm="2830">
        <f t="shared" ca="1" si="185"/>
        <v>45828</v>
      </c>
      <c r="H2385" s="28">
        <f t="shared" ca="1" si="186"/>
        <v>0.16860671331377164</v>
      </c>
      <c r="I2385" s="28">
        <f t="shared" ca="1" si="187"/>
        <v>0.1830270504215398</v>
      </c>
    </row>
    <row r="2386" spans="1:9" x14ac:dyDescent="0.25">
      <c r="A2386" vm="2832">
        <f ca="1"/>
        <v>45831</v>
      </c>
      <c r="B2386" vm="7526">
        <f ca="1"/>
        <v>53.11</v>
      </c>
      <c r="C2386" s="6">
        <f t="shared" ca="1" si="188"/>
        <v>1.5681774717919206E-2</v>
      </c>
      <c r="D2386" vm="2832">
        <f ca="1"/>
        <v>45831</v>
      </c>
      <c r="E2386" vm="7527">
        <f ca="1"/>
        <v>311.08</v>
      </c>
      <c r="F2386" s="6">
        <f t="shared" ca="1" si="189"/>
        <v>3.063231548060541E-3</v>
      </c>
      <c r="G2386" vm="2832">
        <f t="shared" ca="1" si="185"/>
        <v>45831</v>
      </c>
      <c r="H2386" s="28">
        <f t="shared" ca="1" si="186"/>
        <v>0.17072778706442074</v>
      </c>
      <c r="I2386" s="28">
        <f t="shared" ca="1" si="187"/>
        <v>0.1830270504215398</v>
      </c>
    </row>
    <row r="2387" spans="1:9" x14ac:dyDescent="0.25">
      <c r="A2387" vm="2834">
        <f ca="1"/>
        <v>45832</v>
      </c>
      <c r="B2387" vm="7528">
        <f ca="1"/>
        <v>51.86</v>
      </c>
      <c r="C2387" s="6">
        <f t="shared" ca="1" si="188"/>
        <v>-2.353605723969121E-2</v>
      </c>
      <c r="D2387" vm="2834">
        <f ca="1"/>
        <v>45832</v>
      </c>
      <c r="E2387" vm="7529">
        <f ca="1"/>
        <v>306.19</v>
      </c>
      <c r="F2387" s="6">
        <f t="shared" ca="1" si="189"/>
        <v>-1.5719429085765624E-2</v>
      </c>
      <c r="G2387" vm="2834">
        <f t="shared" ca="1" si="185"/>
        <v>45832</v>
      </c>
      <c r="H2387" s="28">
        <f t="shared" ca="1" si="186"/>
        <v>0.16937195858780496</v>
      </c>
      <c r="I2387" s="28">
        <f t="shared" ca="1" si="187"/>
        <v>0.1830270504215398</v>
      </c>
    </row>
    <row r="2388" spans="1:9" x14ac:dyDescent="0.25">
      <c r="A2388" vm="2836">
        <f ca="1"/>
        <v>45833</v>
      </c>
      <c r="B2388" vm="7530">
        <f ca="1"/>
        <v>51.92</v>
      </c>
      <c r="C2388" s="6">
        <f t="shared" ca="1" si="188"/>
        <v>1.1569610489781113E-3</v>
      </c>
      <c r="D2388" vm="2836">
        <f ca="1"/>
        <v>45833</v>
      </c>
      <c r="E2388" vm="7531">
        <f ca="1"/>
        <v>307.12</v>
      </c>
      <c r="F2388" s="6">
        <f t="shared" ca="1" si="189"/>
        <v>3.0373297625656548E-3</v>
      </c>
      <c r="G2388" vm="2836">
        <f t="shared" ca="1" si="185"/>
        <v>45833</v>
      </c>
      <c r="H2388" s="28">
        <f t="shared" ca="1" si="186"/>
        <v>0.16905444126074498</v>
      </c>
      <c r="I2388" s="28">
        <f t="shared" ca="1" si="187"/>
        <v>0.1830270504215398</v>
      </c>
    </row>
    <row r="2389" spans="1:9" x14ac:dyDescent="0.25">
      <c r="A2389" vm="2838">
        <f ca="1"/>
        <v>45834</v>
      </c>
      <c r="B2389" vm="7532">
        <f ca="1"/>
        <v>52.62</v>
      </c>
      <c r="C2389" s="6">
        <f t="shared" ca="1" si="188"/>
        <v>1.3482280431432958E-2</v>
      </c>
      <c r="D2389" vm="2838">
        <f ca="1"/>
        <v>45834</v>
      </c>
      <c r="E2389" vm="7533">
        <f ca="1"/>
        <v>306.77999999999997</v>
      </c>
      <c r="F2389" s="6">
        <f t="shared" ca="1" si="189"/>
        <v>-1.1070591299818799E-3</v>
      </c>
      <c r="G2389" vm="2838">
        <f t="shared" ca="1" si="185"/>
        <v>45834</v>
      </c>
      <c r="H2389" s="28">
        <f t="shared" ca="1" si="186"/>
        <v>0.17152356737727362</v>
      </c>
      <c r="I2389" s="28">
        <f t="shared" ca="1" si="187"/>
        <v>0.1830270504215398</v>
      </c>
    </row>
    <row r="2390" spans="1:9" x14ac:dyDescent="0.25">
      <c r="A2390" vm="2840">
        <f ca="1"/>
        <v>45835</v>
      </c>
      <c r="B2390" vm="7534">
        <f ca="1"/>
        <v>50.73</v>
      </c>
      <c r="C2390" s="6">
        <f t="shared" ca="1" si="188"/>
        <v>-3.5917901938426477E-2</v>
      </c>
      <c r="D2390" vm="2840">
        <f ca="1"/>
        <v>45835</v>
      </c>
      <c r="E2390" vm="7535">
        <f ca="1"/>
        <v>301.22000000000003</v>
      </c>
      <c r="F2390" s="6">
        <f t="shared" ca="1" si="189"/>
        <v>-1.8123736879848584E-2</v>
      </c>
      <c r="G2390" vm="2840">
        <f t="shared" ca="1" si="185"/>
        <v>45835</v>
      </c>
      <c r="H2390" s="28">
        <f t="shared" ca="1" si="186"/>
        <v>0.16841511187836131</v>
      </c>
      <c r="I2390" s="28">
        <f t="shared" ca="1" si="187"/>
        <v>0.1830270504215398</v>
      </c>
    </row>
    <row r="2391" spans="1:9" x14ac:dyDescent="0.25">
      <c r="A2391" vm="2842">
        <f ca="1"/>
        <v>45838</v>
      </c>
      <c r="B2391" vm="7536">
        <f ca="1"/>
        <v>52.06</v>
      </c>
      <c r="C2391" s="6">
        <f t="shared" ca="1" si="188"/>
        <v>2.621722846441954E-2</v>
      </c>
      <c r="D2391" vm="2842">
        <f ca="1"/>
        <v>45838</v>
      </c>
      <c r="E2391" vm="7537">
        <f ca="1"/>
        <v>304.83</v>
      </c>
      <c r="F2391" s="6">
        <f t="shared" ca="1" si="189"/>
        <v>1.19845959763627E-2</v>
      </c>
      <c r="G2391" vm="2842">
        <f t="shared" ca="1" si="185"/>
        <v>45838</v>
      </c>
      <c r="H2391" s="28">
        <f t="shared" ca="1" si="186"/>
        <v>0.17078371551356494</v>
      </c>
      <c r="I2391" s="28">
        <f t="shared" ca="1" si="187"/>
        <v>0.1830270504215398</v>
      </c>
    </row>
    <row r="2392" spans="1:9" x14ac:dyDescent="0.25">
      <c r="A2392" vm="2844">
        <f ca="1"/>
        <v>45839</v>
      </c>
      <c r="B2392" vm="7538">
        <f ca="1"/>
        <v>52.04</v>
      </c>
      <c r="C2392" s="6">
        <f t="shared" ca="1" si="188"/>
        <v>-3.8417210910490773E-4</v>
      </c>
      <c r="D2392" vm="2844">
        <f ca="1"/>
        <v>45839</v>
      </c>
      <c r="E2392" vm="7539">
        <f ca="1"/>
        <v>307.55</v>
      </c>
      <c r="F2392" s="6">
        <f t="shared" ca="1" si="189"/>
        <v>8.9230062657876807E-3</v>
      </c>
      <c r="G2392" vm="2844">
        <f t="shared" ca="1" si="185"/>
        <v>45839</v>
      </c>
      <c r="H2392" s="28">
        <f t="shared" ca="1" si="186"/>
        <v>0.16920825881970411</v>
      </c>
      <c r="I2392" s="28">
        <f t="shared" ca="1" si="187"/>
        <v>0.1830270504215398</v>
      </c>
    </row>
    <row r="2393" spans="1:9" x14ac:dyDescent="0.25">
      <c r="A2393" vm="2846">
        <f ca="1"/>
        <v>45840</v>
      </c>
      <c r="B2393" vm="7540">
        <f ca="1"/>
        <v>52.66</v>
      </c>
      <c r="C2393" s="6">
        <f t="shared" ca="1" si="188"/>
        <v>1.1913912375095981E-2</v>
      </c>
      <c r="D2393" vm="2846">
        <f ca="1"/>
        <v>45840</v>
      </c>
      <c r="E2393" vm="7541">
        <f ca="1"/>
        <v>309.25</v>
      </c>
      <c r="F2393" s="6">
        <f t="shared" ca="1" si="189"/>
        <v>5.5275564948789047E-3</v>
      </c>
      <c r="G2393" vm="2846">
        <f t="shared" ca="1" si="185"/>
        <v>45840</v>
      </c>
      <c r="H2393" s="28">
        <f t="shared" ca="1" si="186"/>
        <v>0.17028294260307195</v>
      </c>
      <c r="I2393" s="28">
        <f t="shared" ca="1" si="187"/>
        <v>0.1830270504215398</v>
      </c>
    </row>
    <row r="2394" spans="1:9" x14ac:dyDescent="0.25">
      <c r="A2394" vm="2848">
        <f ca="1"/>
        <v>45841</v>
      </c>
      <c r="B2394" vm="7542">
        <f ca="1"/>
        <v>52.91</v>
      </c>
      <c r="C2394" s="6">
        <f t="shared" ca="1" si="188"/>
        <v>4.747436384352488E-3</v>
      </c>
      <c r="D2394" vm="2848">
        <f ca="1"/>
        <v>45841</v>
      </c>
      <c r="E2394" vm="7543">
        <f ca="1"/>
        <v>307.14</v>
      </c>
      <c r="F2394" s="6">
        <f t="shared" ca="1" si="189"/>
        <v>-6.822958771220744E-3</v>
      </c>
      <c r="G2394" vm="2848">
        <f t="shared" ca="1" si="185"/>
        <v>45841</v>
      </c>
      <c r="H2394" s="28">
        <f t="shared" ca="1" si="186"/>
        <v>0.17226671876017452</v>
      </c>
      <c r="I2394" s="28">
        <f t="shared" ca="1" si="187"/>
        <v>0.1830270504215398</v>
      </c>
    </row>
    <row r="2395" spans="1:9" x14ac:dyDescent="0.25">
      <c r="A2395" vm="2850">
        <f ca="1"/>
        <v>45845</v>
      </c>
      <c r="B2395" vm="7544">
        <f ca="1"/>
        <v>53.17</v>
      </c>
      <c r="C2395" s="6">
        <f t="shared" ca="1" si="188"/>
        <v>4.9140049140050657E-3</v>
      </c>
      <c r="D2395" vm="2850">
        <f ca="1"/>
        <v>45845</v>
      </c>
      <c r="E2395" vm="7545">
        <f ca="1"/>
        <v>307.37</v>
      </c>
      <c r="F2395" s="6">
        <f t="shared" ca="1" si="189"/>
        <v>7.4884417529474945E-4</v>
      </c>
      <c r="G2395" vm="2850">
        <f t="shared" ca="1" si="185"/>
        <v>45845</v>
      </c>
      <c r="H2395" s="28">
        <f t="shared" ca="1" si="186"/>
        <v>0.17298370042619646</v>
      </c>
      <c r="I2395" s="28">
        <f t="shared" ca="1" si="187"/>
        <v>0.1830270504215398</v>
      </c>
    </row>
    <row r="2396" spans="1:9" x14ac:dyDescent="0.25">
      <c r="A2396" vm="2852">
        <f ca="1"/>
        <v>45846</v>
      </c>
      <c r="B2396" vm="7465">
        <f ca="1"/>
        <v>50.79</v>
      </c>
      <c r="C2396" s="6">
        <f t="shared" ca="1" si="188"/>
        <v>-4.4762083881888293E-2</v>
      </c>
      <c r="D2396" vm="2852">
        <f ca="1"/>
        <v>45846</v>
      </c>
      <c r="E2396" vm="7546">
        <f ca="1"/>
        <v>304.16000000000003</v>
      </c>
      <c r="F2396" s="6">
        <f t="shared" ca="1" si="189"/>
        <v>-1.0443439502879182E-2</v>
      </c>
      <c r="G2396" vm="2852">
        <f t="shared" ca="1" si="185"/>
        <v>45846</v>
      </c>
      <c r="H2396" s="28">
        <f t="shared" ca="1" si="186"/>
        <v>0.16698448185165701</v>
      </c>
      <c r="I2396" s="28">
        <f t="shared" ca="1" si="187"/>
        <v>0.1830270504215398</v>
      </c>
    </row>
    <row r="2397" spans="1:9" x14ac:dyDescent="0.25">
      <c r="A2397" vm="2854">
        <f ca="1"/>
        <v>45847</v>
      </c>
      <c r="B2397" vm="7547">
        <f ca="1"/>
        <v>51.5</v>
      </c>
      <c r="C2397" s="6">
        <f t="shared" ca="1" si="188"/>
        <v>1.3979129749950747E-2</v>
      </c>
      <c r="D2397" vm="2854">
        <f ca="1"/>
        <v>45847</v>
      </c>
      <c r="E2397" vm="7548">
        <f ca="1"/>
        <v>305.52</v>
      </c>
      <c r="F2397" s="6">
        <f t="shared" ca="1" si="189"/>
        <v>4.471330878484947E-3</v>
      </c>
      <c r="G2397" vm="2854">
        <f t="shared" ca="1" si="185"/>
        <v>45847</v>
      </c>
      <c r="H2397" s="28">
        <f t="shared" ca="1" si="186"/>
        <v>0.16856506938989266</v>
      </c>
      <c r="I2397" s="28">
        <f t="shared" ca="1" si="187"/>
        <v>0.1830270504215398</v>
      </c>
    </row>
    <row r="2398" spans="1:9" x14ac:dyDescent="0.25">
      <c r="A2398" vm="2856">
        <f ca="1"/>
        <v>45848</v>
      </c>
      <c r="B2398" vm="7549">
        <f ca="1"/>
        <v>51.9</v>
      </c>
      <c r="C2398" s="6">
        <f t="shared" ca="1" si="188"/>
        <v>7.7669902912620437E-3</v>
      </c>
      <c r="D2398" vm="2856">
        <f ca="1"/>
        <v>45848</v>
      </c>
      <c r="E2398" vm="7550">
        <f ca="1"/>
        <v>306.2</v>
      </c>
      <c r="F2398" s="6">
        <f t="shared" ca="1" si="189"/>
        <v>2.2257135375753911E-3</v>
      </c>
      <c r="G2398" vm="2856">
        <f t="shared" ca="1" si="185"/>
        <v>45848</v>
      </c>
      <c r="H2398" s="28">
        <f t="shared" ca="1" si="186"/>
        <v>0.16949706074461138</v>
      </c>
      <c r="I2398" s="28">
        <f t="shared" ca="1" si="187"/>
        <v>0.1830270504215398</v>
      </c>
    </row>
    <row r="2399" spans="1:9" x14ac:dyDescent="0.25">
      <c r="A2399" vm="2858">
        <f ca="1"/>
        <v>45849</v>
      </c>
      <c r="B2399" vm="7551">
        <f ca="1"/>
        <v>52.42</v>
      </c>
      <c r="C2399" s="6">
        <f t="shared" ca="1" si="188"/>
        <v>1.0019267822735989E-2</v>
      </c>
      <c r="D2399" vm="2858">
        <f ca="1"/>
        <v>45849</v>
      </c>
      <c r="E2399" vm="7552">
        <f ca="1"/>
        <v>309.14</v>
      </c>
      <c r="F2399" s="6">
        <f t="shared" ca="1" si="189"/>
        <v>9.601567602874006E-3</v>
      </c>
      <c r="G2399" vm="2858">
        <f t="shared" ca="1" si="185"/>
        <v>45849</v>
      </c>
      <c r="H2399" s="28">
        <f t="shared" ca="1" si="186"/>
        <v>0.16956718638804427</v>
      </c>
      <c r="I2399" s="28">
        <f t="shared" ca="1" si="187"/>
        <v>0.1830270504215398</v>
      </c>
    </row>
    <row r="2400" spans="1:9" x14ac:dyDescent="0.25">
      <c r="A2400" vm="2860">
        <f ca="1"/>
        <v>45852</v>
      </c>
      <c r="B2400" vm="7553">
        <f ca="1"/>
        <v>52.45</v>
      </c>
      <c r="C2400" s="6">
        <f t="shared" ca="1" si="188"/>
        <v>5.7230064860736007E-4</v>
      </c>
      <c r="D2400" vm="2860">
        <f ca="1"/>
        <v>45852</v>
      </c>
      <c r="E2400" vm="7554">
        <f ca="1"/>
        <v>308.01</v>
      </c>
      <c r="F2400" s="6">
        <f t="shared" ca="1" si="189"/>
        <v>-3.6553018050073938E-3</v>
      </c>
      <c r="G2400" vm="2860">
        <f t="shared" ca="1" si="185"/>
        <v>45852</v>
      </c>
      <c r="H2400" s="28">
        <f t="shared" ca="1" si="186"/>
        <v>0.17028667900392847</v>
      </c>
      <c r="I2400" s="28">
        <f t="shared" ca="1" si="187"/>
        <v>0.1830270504215398</v>
      </c>
    </row>
    <row r="2401" spans="1:9" x14ac:dyDescent="0.25">
      <c r="A2401" vm="2862">
        <f ca="1"/>
        <v>45853</v>
      </c>
      <c r="B2401" vm="7507">
        <f ca="1"/>
        <v>51.62</v>
      </c>
      <c r="C2401" s="6">
        <f t="shared" ca="1" si="188"/>
        <v>-1.5824594852240303E-2</v>
      </c>
      <c r="D2401" vm="2862">
        <f ca="1"/>
        <v>45853</v>
      </c>
      <c r="E2401" vm="7555">
        <f ca="1"/>
        <v>306.73</v>
      </c>
      <c r="F2401" s="6">
        <f t="shared" ca="1" si="189"/>
        <v>-4.1557092302196841E-3</v>
      </c>
      <c r="G2401" vm="2862">
        <f t="shared" ca="1" si="185"/>
        <v>45853</v>
      </c>
      <c r="H2401" s="28">
        <f t="shared" ca="1" si="186"/>
        <v>0.16829133113813449</v>
      </c>
      <c r="I2401" s="28">
        <f t="shared" ca="1" si="187"/>
        <v>0.1830270504215398</v>
      </c>
    </row>
    <row r="2402" spans="1:9" x14ac:dyDescent="0.25">
      <c r="A2402" vm="2864">
        <f ca="1"/>
        <v>45854</v>
      </c>
      <c r="B2402" vm="7556">
        <f ca="1"/>
        <v>51.82</v>
      </c>
      <c r="C2402" s="6">
        <f t="shared" ca="1" si="188"/>
        <v>3.8744672607518016E-3</v>
      </c>
      <c r="D2402" vm="2864">
        <f ca="1"/>
        <v>45854</v>
      </c>
      <c r="E2402" vm="7557">
        <f ca="1"/>
        <v>308.26</v>
      </c>
      <c r="F2402" s="6">
        <f t="shared" ca="1" si="189"/>
        <v>4.9881002836369426E-3</v>
      </c>
      <c r="G2402" vm="2864">
        <f t="shared" ca="1" si="185"/>
        <v>45854</v>
      </c>
      <c r="H2402" s="28">
        <f t="shared" ca="1" si="186"/>
        <v>0.16810484655810032</v>
      </c>
      <c r="I2402" s="28">
        <f t="shared" ca="1" si="187"/>
        <v>0.1830270504215398</v>
      </c>
    </row>
    <row r="2403" spans="1:9" x14ac:dyDescent="0.25">
      <c r="A2403" vm="2866">
        <f ca="1"/>
        <v>45855</v>
      </c>
      <c r="B2403" vm="7558">
        <f ca="1"/>
        <v>51.24</v>
      </c>
      <c r="C2403" s="6">
        <f t="shared" ca="1" si="188"/>
        <v>-1.1192589733693525E-2</v>
      </c>
      <c r="D2403" vm="2866">
        <f ca="1"/>
        <v>45855</v>
      </c>
      <c r="E2403" vm="7559">
        <f ca="1"/>
        <v>307.58999999999997</v>
      </c>
      <c r="F2403" s="6">
        <f t="shared" ca="1" si="189"/>
        <v>-2.1734899111141015E-3</v>
      </c>
      <c r="G2403" vm="2866">
        <f t="shared" ca="1" si="185"/>
        <v>45855</v>
      </c>
      <c r="H2403" s="28">
        <f t="shared" ca="1" si="186"/>
        <v>0.16658538964205599</v>
      </c>
      <c r="I2403" s="28">
        <f t="shared" ca="1" si="187"/>
        <v>0.1830270504215398</v>
      </c>
    </row>
    <row r="2404" spans="1:9" x14ac:dyDescent="0.25">
      <c r="A2404" vm="2868">
        <f ca="1"/>
        <v>45856</v>
      </c>
      <c r="B2404" vm="7560">
        <f ca="1"/>
        <v>51.13</v>
      </c>
      <c r="C2404" s="6">
        <f t="shared" ca="1" si="188"/>
        <v>-2.1467603434816018E-3</v>
      </c>
      <c r="D2404" vm="2868">
        <f ca="1"/>
        <v>45856</v>
      </c>
      <c r="E2404" vm="7561">
        <f ca="1"/>
        <v>308.39</v>
      </c>
      <c r="F2404" s="6">
        <f t="shared" ca="1" si="189"/>
        <v>2.6008647875419566E-3</v>
      </c>
      <c r="G2404" vm="2868">
        <f t="shared" ca="1" si="185"/>
        <v>45856</v>
      </c>
      <c r="H2404" s="28">
        <f t="shared" ca="1" si="186"/>
        <v>0.16579655630857032</v>
      </c>
      <c r="I2404" s="28">
        <f t="shared" ca="1" si="187"/>
        <v>0.1830270504215398</v>
      </c>
    </row>
    <row r="2405" spans="1:9" x14ac:dyDescent="0.25">
      <c r="A2405" vm="2870">
        <f ca="1"/>
        <v>45859</v>
      </c>
      <c r="B2405" vm="7562">
        <f ca="1"/>
        <v>53.02</v>
      </c>
      <c r="C2405" s="6">
        <f t="shared" ca="1" si="188"/>
        <v>3.6964600039115947E-2</v>
      </c>
      <c r="D2405" vm="2870">
        <f ca="1"/>
        <v>45859</v>
      </c>
      <c r="E2405" vm="7563">
        <f ca="1"/>
        <v>313.13</v>
      </c>
      <c r="F2405" s="6">
        <f t="shared" ca="1" si="189"/>
        <v>1.5370148188981414E-2</v>
      </c>
      <c r="G2405" vm="2870">
        <f t="shared" ca="1" si="185"/>
        <v>45859</v>
      </c>
      <c r="H2405" s="28">
        <f t="shared" ca="1" si="186"/>
        <v>0.16932264554657811</v>
      </c>
      <c r="I2405" s="28">
        <f t="shared" ca="1" si="187"/>
        <v>0.1830270504215398</v>
      </c>
    </row>
    <row r="2406" spans="1:9" x14ac:dyDescent="0.25">
      <c r="A2406" vm="2872">
        <f ca="1"/>
        <v>45860</v>
      </c>
      <c r="B2406" vm="7564">
        <f ca="1"/>
        <v>54.48</v>
      </c>
      <c r="C2406" s="6">
        <f t="shared" ca="1" si="188"/>
        <v>2.7536778574122955E-2</v>
      </c>
      <c r="D2406" vm="2872">
        <f ca="1"/>
        <v>45860</v>
      </c>
      <c r="E2406" vm="7565">
        <f ca="1"/>
        <v>316.10000000000002</v>
      </c>
      <c r="F2406" s="6">
        <f t="shared" ca="1" si="189"/>
        <v>9.4848784849743684E-3</v>
      </c>
      <c r="G2406" vm="2872">
        <f t="shared" ca="1" si="185"/>
        <v>45860</v>
      </c>
      <c r="H2406" s="28">
        <f t="shared" ca="1" si="186"/>
        <v>0.17235052198671305</v>
      </c>
      <c r="I2406" s="28">
        <f t="shared" ca="1" si="187"/>
        <v>0.1830270504215398</v>
      </c>
    </row>
    <row r="2407" spans="1:9" x14ac:dyDescent="0.25">
      <c r="A2407" vm="2874">
        <f ca="1"/>
        <v>45861</v>
      </c>
      <c r="B2407" vm="7566">
        <f ca="1"/>
        <v>53.84</v>
      </c>
      <c r="C2407" s="6">
        <f t="shared" ca="1" si="188"/>
        <v>-1.1747430249632762E-2</v>
      </c>
      <c r="D2407" vm="2874">
        <f ca="1"/>
        <v>45861</v>
      </c>
      <c r="E2407" vm="326">
        <f ca="1"/>
        <v>312.18</v>
      </c>
      <c r="F2407" s="6">
        <f t="shared" ca="1" si="189"/>
        <v>-1.2401138880101303E-2</v>
      </c>
      <c r="G2407" vm="2874">
        <f t="shared" ca="1" si="185"/>
        <v>45861</v>
      </c>
      <c r="H2407" s="28">
        <f t="shared" ca="1" si="186"/>
        <v>0.17246460375424436</v>
      </c>
      <c r="I2407" s="28">
        <f t="shared" ca="1" si="187"/>
        <v>0.1830270504215398</v>
      </c>
    </row>
    <row r="2408" spans="1:9" x14ac:dyDescent="0.25">
      <c r="A2408" vm="2876">
        <f ca="1"/>
        <v>45862</v>
      </c>
      <c r="B2408" vm="7567">
        <f ca="1"/>
        <v>53.33</v>
      </c>
      <c r="C2408" s="6">
        <f t="shared" ca="1" si="188"/>
        <v>-9.4725111441308352E-3</v>
      </c>
      <c r="D2408" vm="2876">
        <f ca="1"/>
        <v>45862</v>
      </c>
      <c r="E2408" vm="7568">
        <f ca="1"/>
        <v>310.27</v>
      </c>
      <c r="F2408" s="6">
        <f t="shared" ca="1" si="189"/>
        <v>-6.1182651034660251E-3</v>
      </c>
      <c r="G2408" vm="2876">
        <f t="shared" ca="1" si="185"/>
        <v>45862</v>
      </c>
      <c r="H2408" s="28">
        <f t="shared" ca="1" si="186"/>
        <v>0.17188255390466367</v>
      </c>
      <c r="I2408" s="28">
        <f t="shared" ca="1" si="187"/>
        <v>0.1830270504215398</v>
      </c>
    </row>
    <row r="2409" spans="1:9" x14ac:dyDescent="0.25">
      <c r="A2409" vm="2878">
        <f ca="1"/>
        <v>45863</v>
      </c>
      <c r="B2409" vm="7569">
        <f ca="1"/>
        <v>53.96</v>
      </c>
      <c r="C2409" s="6">
        <f t="shared" ca="1" si="188"/>
        <v>1.1813238327395448E-2</v>
      </c>
      <c r="D2409" vm="2878">
        <f ca="1"/>
        <v>45863</v>
      </c>
      <c r="E2409" vm="7570">
        <f ca="1"/>
        <v>307.39999999999998</v>
      </c>
      <c r="F2409" s="6">
        <f t="shared" ca="1" si="189"/>
        <v>-9.2500080574983157E-3</v>
      </c>
      <c r="G2409" vm="2878">
        <f t="shared" ca="1" si="185"/>
        <v>45863</v>
      </c>
      <c r="H2409" s="28">
        <f t="shared" ca="1" si="186"/>
        <v>0.17553675992192586</v>
      </c>
      <c r="I2409" s="28">
        <f t="shared" ca="1" si="187"/>
        <v>0.1830270504215398</v>
      </c>
    </row>
    <row r="2410" spans="1:9" x14ac:dyDescent="0.25">
      <c r="A2410" vm="2880">
        <f ca="1"/>
        <v>45866</v>
      </c>
      <c r="B2410" vm="7571">
        <f ca="1"/>
        <v>52.59</v>
      </c>
      <c r="C2410" s="6">
        <f t="shared" ca="1" si="188"/>
        <v>-2.5389177168272714E-2</v>
      </c>
      <c r="D2410" vm="2880">
        <f ca="1"/>
        <v>45866</v>
      </c>
      <c r="E2410" vm="7572">
        <f ca="1"/>
        <v>305.41000000000003</v>
      </c>
      <c r="F2410" s="6">
        <f t="shared" ca="1" si="189"/>
        <v>-6.4736499674689085E-3</v>
      </c>
      <c r="G2410" vm="2880">
        <f t="shared" ca="1" si="185"/>
        <v>45866</v>
      </c>
      <c r="H2410" s="28">
        <f t="shared" ca="1" si="186"/>
        <v>0.17219475459218755</v>
      </c>
      <c r="I2410" s="28">
        <f t="shared" ca="1" si="187"/>
        <v>0.1830270504215398</v>
      </c>
    </row>
    <row r="2411" spans="1:9" x14ac:dyDescent="0.25">
      <c r="A2411" vm="2882">
        <f ca="1"/>
        <v>45867</v>
      </c>
      <c r="B2411" vm="7573">
        <f ca="1"/>
        <v>53.25</v>
      </c>
      <c r="C2411" s="6">
        <f t="shared" ca="1" si="188"/>
        <v>1.2549914432401499E-2</v>
      </c>
      <c r="D2411" vm="2882">
        <f ca="1"/>
        <v>45867</v>
      </c>
      <c r="E2411" vm="7574">
        <f ca="1"/>
        <v>306.25</v>
      </c>
      <c r="F2411" s="6">
        <f t="shared" ca="1" si="189"/>
        <v>2.7504011001604489E-3</v>
      </c>
      <c r="G2411" vm="2882">
        <f t="shared" ca="1" si="185"/>
        <v>45867</v>
      </c>
      <c r="H2411" s="28">
        <f t="shared" ca="1" si="186"/>
        <v>0.17387755102040817</v>
      </c>
      <c r="I2411" s="28">
        <f t="shared" ca="1" si="187"/>
        <v>0.1830270504215398</v>
      </c>
    </row>
    <row r="2412" spans="1:9" x14ac:dyDescent="0.25">
      <c r="A2412" vm="2884">
        <f ca="1"/>
        <v>45868</v>
      </c>
      <c r="B2412" vm="7575">
        <f ca="1"/>
        <v>51.78</v>
      </c>
      <c r="C2412" s="6">
        <f t="shared" ca="1" si="188"/>
        <v>-2.7605633802816887E-2</v>
      </c>
      <c r="D2412" vm="2884">
        <f ca="1"/>
        <v>45868</v>
      </c>
      <c r="E2412" vm="7576">
        <f ca="1"/>
        <v>300.95999999999998</v>
      </c>
      <c r="F2412" s="6">
        <f t="shared" ca="1" si="189"/>
        <v>-1.7273469387755203E-2</v>
      </c>
      <c r="G2412" vm="2884">
        <f t="shared" ca="1" si="185"/>
        <v>45868</v>
      </c>
      <c r="H2412" s="28">
        <f t="shared" ca="1" si="186"/>
        <v>0.1720494417862839</v>
      </c>
      <c r="I2412" s="28">
        <f t="shared" ca="1" si="187"/>
        <v>0.1830270504215398</v>
      </c>
    </row>
    <row r="2413" spans="1:9" x14ac:dyDescent="0.25">
      <c r="A2413" vm="2886">
        <f ca="1"/>
        <v>45869</v>
      </c>
      <c r="B2413" vm="7577">
        <f ca="1"/>
        <v>51.64</v>
      </c>
      <c r="C2413" s="6">
        <f t="shared" ca="1" si="188"/>
        <v>-2.7037466203166938E-3</v>
      </c>
      <c r="D2413" vm="2886">
        <f ca="1"/>
        <v>45869</v>
      </c>
      <c r="E2413" vm="7578">
        <f ca="1"/>
        <v>302.95999999999998</v>
      </c>
      <c r="F2413" s="6">
        <f t="shared" ca="1" si="189"/>
        <v>6.6454013822434543E-3</v>
      </c>
      <c r="G2413" vm="2886">
        <f t="shared" ca="1" si="185"/>
        <v>45869</v>
      </c>
      <c r="H2413" s="28">
        <f t="shared" ca="1" si="186"/>
        <v>0.17045154475838395</v>
      </c>
      <c r="I2413" s="28">
        <f t="shared" ca="1" si="187"/>
        <v>0.1830270504215398</v>
      </c>
    </row>
    <row r="2414" spans="1:9" x14ac:dyDescent="0.25">
      <c r="A2414" vm="2888">
        <f ca="1"/>
        <v>45870</v>
      </c>
      <c r="B2414" vm="7553">
        <f ca="1"/>
        <v>52.45</v>
      </c>
      <c r="C2414" s="6">
        <f t="shared" ca="1" si="188"/>
        <v>1.5685515104570058E-2</v>
      </c>
      <c r="D2414" vm="2888">
        <f ca="1"/>
        <v>45870</v>
      </c>
      <c r="E2414" vm="7579">
        <f ca="1"/>
        <v>309.11</v>
      </c>
      <c r="F2414" s="6">
        <f t="shared" ca="1" si="189"/>
        <v>2.0299709532611621E-2</v>
      </c>
      <c r="G2414" vm="2888">
        <f t="shared" ca="1" si="185"/>
        <v>45870</v>
      </c>
      <c r="H2414" s="28">
        <f t="shared" ca="1" si="186"/>
        <v>0.16968069619229401</v>
      </c>
      <c r="I2414" s="28">
        <f t="shared" ca="1" si="187"/>
        <v>0.1830270504215398</v>
      </c>
    </row>
    <row r="2415" spans="1:9" x14ac:dyDescent="0.25">
      <c r="A2415" vm="2890">
        <f ca="1"/>
        <v>45873</v>
      </c>
      <c r="B2415" vm="7580">
        <f ca="1"/>
        <v>54.94</v>
      </c>
      <c r="C2415" s="6">
        <f t="shared" ca="1" si="188"/>
        <v>4.7473784556720577E-2</v>
      </c>
      <c r="D2415" vm="2890">
        <f ca="1"/>
        <v>45873</v>
      </c>
      <c r="E2415" vm="7581">
        <f ca="1"/>
        <v>310.91000000000003</v>
      </c>
      <c r="F2415" s="6">
        <f t="shared" ca="1" si="189"/>
        <v>5.8231697453980935E-3</v>
      </c>
      <c r="G2415" vm="2890">
        <f t="shared" ca="1" si="185"/>
        <v>45873</v>
      </c>
      <c r="H2415" s="28">
        <f t="shared" ca="1" si="186"/>
        <v>0.17670708565179633</v>
      </c>
      <c r="I2415" s="28">
        <f t="shared" ca="1" si="187"/>
        <v>0.1830270504215398</v>
      </c>
    </row>
    <row r="2416" spans="1:9" x14ac:dyDescent="0.25">
      <c r="A2416" vm="2892">
        <f ca="1"/>
        <v>45874</v>
      </c>
      <c r="B2416" vm="7582">
        <f ca="1"/>
        <v>56.46</v>
      </c>
      <c r="C2416" s="6">
        <f t="shared" ca="1" si="188"/>
        <v>2.7666545322169611E-2</v>
      </c>
      <c r="D2416" vm="2892">
        <f ca="1"/>
        <v>45874</v>
      </c>
      <c r="E2416" vm="7583">
        <f ca="1"/>
        <v>311.16000000000003</v>
      </c>
      <c r="F2416" s="6">
        <f t="shared" ca="1" si="189"/>
        <v>8.0409121610758305E-4</v>
      </c>
      <c r="G2416" vm="2892">
        <f t="shared" ca="1" si="185"/>
        <v>45874</v>
      </c>
      <c r="H2416" s="28">
        <f t="shared" ca="1" si="186"/>
        <v>0.18145005784805243</v>
      </c>
      <c r="I2416" s="28">
        <f t="shared" ca="1" si="187"/>
        <v>0.1830270504215398</v>
      </c>
    </row>
    <row r="2417" spans="1:9" x14ac:dyDescent="0.25">
      <c r="A2417" vm="2894">
        <f ca="1"/>
        <v>45875</v>
      </c>
      <c r="B2417" vm="7584">
        <f ca="1"/>
        <v>57.39</v>
      </c>
      <c r="C2417" s="6">
        <f t="shared" ca="1" si="188"/>
        <v>1.6471838469713118E-2</v>
      </c>
      <c r="D2417" vm="2894">
        <f ca="1"/>
        <v>45875</v>
      </c>
      <c r="E2417" vm="7585">
        <f ca="1"/>
        <v>310.5</v>
      </c>
      <c r="F2417" s="6">
        <f t="shared" ca="1" si="189"/>
        <v>-2.1210952564597596E-3</v>
      </c>
      <c r="G2417" vm="2894">
        <f t="shared" ca="1" si="185"/>
        <v>45875</v>
      </c>
      <c r="H2417" s="28">
        <f t="shared" ca="1" si="186"/>
        <v>0.18483091787439615</v>
      </c>
      <c r="I2417" s="28">
        <f t="shared" ca="1" si="187"/>
        <v>0.1830270504215398</v>
      </c>
    </row>
    <row r="2418" spans="1:9" x14ac:dyDescent="0.25">
      <c r="A2418" vm="2896">
        <f ca="1"/>
        <v>45876</v>
      </c>
      <c r="B2418" vm="7586">
        <f ca="1"/>
        <v>57.94</v>
      </c>
      <c r="C2418" s="6">
        <f t="shared" ca="1" si="188"/>
        <v>9.5835511413138175E-3</v>
      </c>
      <c r="D2418" vm="2896">
        <f ca="1"/>
        <v>45876</v>
      </c>
      <c r="E2418" vm="7587">
        <f ca="1"/>
        <v>313.12</v>
      </c>
      <c r="F2418" s="6">
        <f t="shared" ca="1" si="189"/>
        <v>8.4380032206119449E-3</v>
      </c>
      <c r="G2418" vm="2896">
        <f t="shared" ca="1" si="185"/>
        <v>45876</v>
      </c>
      <c r="H2418" s="28">
        <f t="shared" ca="1" si="186"/>
        <v>0.1850408788962698</v>
      </c>
      <c r="I2418" s="28">
        <f t="shared" ca="1" si="187"/>
        <v>0.1830270504215398</v>
      </c>
    </row>
    <row r="2419" spans="1:9" x14ac:dyDescent="0.25">
      <c r="A2419" vm="2898">
        <f ca="1"/>
        <v>45877</v>
      </c>
      <c r="B2419" vm="7588">
        <f ca="1"/>
        <v>58.06</v>
      </c>
      <c r="C2419" s="6">
        <f t="shared" ca="1" si="188"/>
        <v>2.0711080428030826E-3</v>
      </c>
      <c r="D2419" vm="2898">
        <f ca="1"/>
        <v>45877</v>
      </c>
      <c r="E2419" vm="7589">
        <f ca="1"/>
        <v>313.05</v>
      </c>
      <c r="F2419" s="6">
        <f t="shared" ca="1" si="189"/>
        <v>-2.2355646397542728E-4</v>
      </c>
      <c r="G2419" vm="2898">
        <f t="shared" ca="1" si="185"/>
        <v>45877</v>
      </c>
      <c r="H2419" s="28">
        <f t="shared" ca="1" si="186"/>
        <v>0.18546558057818241</v>
      </c>
      <c r="I2419" s="28">
        <f t="shared" ca="1" si="187"/>
        <v>0.1830270504215398</v>
      </c>
    </row>
    <row r="2420" spans="1:9" x14ac:dyDescent="0.25">
      <c r="A2420" vm="2900">
        <f ca="1"/>
        <v>45880</v>
      </c>
      <c r="B2420" vm="7590">
        <f ca="1"/>
        <v>57.69</v>
      </c>
      <c r="C2420" s="6">
        <f t="shared" ca="1" si="188"/>
        <v>-6.3727178780572658E-3</v>
      </c>
      <c r="D2420" vm="2900">
        <f ca="1"/>
        <v>45880</v>
      </c>
      <c r="E2420" vm="7591">
        <f ca="1"/>
        <v>308.55</v>
      </c>
      <c r="F2420" s="6">
        <f t="shared" ca="1" si="189"/>
        <v>-1.4374700527072348E-2</v>
      </c>
      <c r="G2420" vm="2900">
        <f t="shared" ca="1" si="185"/>
        <v>45880</v>
      </c>
      <c r="H2420" s="28">
        <f t="shared" ca="1" si="186"/>
        <v>0.18697131745260087</v>
      </c>
      <c r="I2420" s="28">
        <f t="shared" ca="1" si="187"/>
        <v>0.1830270504215398</v>
      </c>
    </row>
    <row r="2421" spans="1:9" x14ac:dyDescent="0.25">
      <c r="A2421" vm="2902">
        <f ca="1"/>
        <v>45881</v>
      </c>
      <c r="B2421" vm="7592">
        <f ca="1"/>
        <v>58.21</v>
      </c>
      <c r="C2421" s="6">
        <f t="shared" ca="1" si="188"/>
        <v>9.0136938810885248E-3</v>
      </c>
      <c r="D2421" vm="2902">
        <f ca="1"/>
        <v>45881</v>
      </c>
      <c r="E2421" vm="7593">
        <f ca="1"/>
        <v>308.27</v>
      </c>
      <c r="F2421" s="6">
        <f t="shared" ca="1" si="189"/>
        <v>-9.0747042618710694E-4</v>
      </c>
      <c r="G2421" vm="2902">
        <f t="shared" ca="1" si="185"/>
        <v>45881</v>
      </c>
      <c r="H2421" s="28">
        <f t="shared" ca="1" si="186"/>
        <v>0.18882797547604374</v>
      </c>
      <c r="I2421" s="28">
        <f t="shared" ca="1" si="187"/>
        <v>0.1830270504215398</v>
      </c>
    </row>
    <row r="2422" spans="1:9" x14ac:dyDescent="0.25">
      <c r="A2422" vm="2904">
        <f ca="1"/>
        <v>45882</v>
      </c>
      <c r="B2422" vm="7594">
        <f ca="1"/>
        <v>58.07</v>
      </c>
      <c r="C2422" s="6">
        <f t="shared" ca="1" si="188"/>
        <v>-2.4050850369352617E-3</v>
      </c>
      <c r="D2422" vm="2904">
        <f ca="1"/>
        <v>45882</v>
      </c>
      <c r="E2422" vm="7595">
        <f ca="1"/>
        <v>309.20999999999998</v>
      </c>
      <c r="F2422" s="6">
        <f t="shared" ca="1" si="189"/>
        <v>3.049274986213435E-3</v>
      </c>
      <c r="G2422" vm="2904">
        <f t="shared" ca="1" si="185"/>
        <v>45882</v>
      </c>
      <c r="H2422" s="28">
        <f t="shared" ca="1" si="186"/>
        <v>0.18780117072539698</v>
      </c>
      <c r="I2422" s="28">
        <f t="shared" ca="1" si="187"/>
        <v>0.1830270504215398</v>
      </c>
    </row>
    <row r="2423" spans="1:9" x14ac:dyDescent="0.25">
      <c r="A2423" vm="2906">
        <f ca="1"/>
        <v>45883</v>
      </c>
      <c r="B2423" vm="7596">
        <f ca="1"/>
        <v>57.7</v>
      </c>
      <c r="C2423" s="6">
        <f t="shared" ca="1" si="188"/>
        <v>-6.3716204580678282E-3</v>
      </c>
      <c r="D2423" vm="2906">
        <f ca="1"/>
        <v>45883</v>
      </c>
      <c r="E2423" vm="7597">
        <f ca="1"/>
        <v>307.25</v>
      </c>
      <c r="F2423" s="6">
        <f t="shared" ca="1" si="189"/>
        <v>-6.3387341935901009E-3</v>
      </c>
      <c r="G2423" vm="2906">
        <f t="shared" ca="1" si="185"/>
        <v>45883</v>
      </c>
      <c r="H2423" s="28">
        <f t="shared" ca="1" si="186"/>
        <v>0.18779495524816925</v>
      </c>
      <c r="I2423" s="28">
        <f t="shared" ca="1" si="187"/>
        <v>0.1830270504215398</v>
      </c>
    </row>
    <row r="2424" spans="1:9" x14ac:dyDescent="0.25">
      <c r="A2424" vm="2908">
        <f ca="1"/>
        <v>45884</v>
      </c>
      <c r="B2424" vm="7598">
        <f ca="1"/>
        <v>58.28</v>
      </c>
      <c r="C2424" s="6">
        <f t="shared" ca="1" si="188"/>
        <v>1.0051993067590859E-2</v>
      </c>
      <c r="D2424" vm="2908">
        <f ca="1"/>
        <v>45884</v>
      </c>
      <c r="E2424" vm="7599">
        <f ca="1"/>
        <v>307.43</v>
      </c>
      <c r="F2424" s="6">
        <f t="shared" ca="1" si="189"/>
        <v>5.858421480879894E-4</v>
      </c>
      <c r="G2424" vm="2908">
        <f t="shared" ca="1" si="185"/>
        <v>45884</v>
      </c>
      <c r="H2424" s="28">
        <f t="shared" ca="1" si="186"/>
        <v>0.18957160979735224</v>
      </c>
      <c r="I2424" s="28">
        <f t="shared" ca="1" si="187"/>
        <v>0.1830270504215398</v>
      </c>
    </row>
    <row r="2425" spans="1:9" x14ac:dyDescent="0.25">
      <c r="A2425" vm="2910">
        <f ca="1"/>
        <v>45887</v>
      </c>
      <c r="B2425" vm="7600">
        <f ca="1"/>
        <v>58.1</v>
      </c>
      <c r="C2425" s="6">
        <f t="shared" ca="1" si="188"/>
        <v>-3.0885380919698502E-3</v>
      </c>
      <c r="D2425" vm="2910">
        <f ca="1"/>
        <v>45887</v>
      </c>
      <c r="E2425" vm="7601">
        <f ca="1"/>
        <v>306.95</v>
      </c>
      <c r="F2425" s="6">
        <f t="shared" ca="1" si="189"/>
        <v>-1.5613310347071252E-3</v>
      </c>
      <c r="G2425" vm="2910">
        <f t="shared" ca="1" si="185"/>
        <v>45887</v>
      </c>
      <c r="H2425" s="28">
        <f t="shared" ca="1" si="186"/>
        <v>0.18928164196123148</v>
      </c>
      <c r="I2425" s="28">
        <f t="shared" ca="1" si="187"/>
        <v>0.1830270504215398</v>
      </c>
    </row>
    <row r="2426" spans="1:9" x14ac:dyDescent="0.25">
      <c r="A2426" vm="2912">
        <f ca="1"/>
        <v>45888</v>
      </c>
      <c r="B2426" vm="7602">
        <f ca="1"/>
        <v>56.6</v>
      </c>
      <c r="C2426" s="6">
        <f t="shared" ca="1" si="188"/>
        <v>-2.5817555938037917E-2</v>
      </c>
      <c r="D2426" vm="2912">
        <f ca="1"/>
        <v>45888</v>
      </c>
      <c r="E2426" vm="7603">
        <f ca="1"/>
        <v>305.27</v>
      </c>
      <c r="F2426" s="6">
        <f t="shared" ca="1" si="189"/>
        <v>-5.473204104903151E-3</v>
      </c>
      <c r="G2426" vm="2912">
        <f t="shared" ca="1" si="185"/>
        <v>45888</v>
      </c>
      <c r="H2426" s="28">
        <f t="shared" ca="1" si="186"/>
        <v>0.18540963737019689</v>
      </c>
      <c r="I2426" s="28">
        <f t="shared" ca="1" si="187"/>
        <v>0.1830270504215398</v>
      </c>
    </row>
    <row r="2427" spans="1:9" x14ac:dyDescent="0.25">
      <c r="A2427" vm="2914">
        <f ca="1"/>
        <v>45889</v>
      </c>
      <c r="B2427" vm="7604">
        <f ca="1"/>
        <v>58.32</v>
      </c>
      <c r="C2427" s="6">
        <f t="shared" ca="1" si="188"/>
        <v>3.0388692579505383E-2</v>
      </c>
      <c r="D2427" vm="2914">
        <f ca="1"/>
        <v>45889</v>
      </c>
      <c r="E2427" vm="364">
        <f ca="1"/>
        <v>308.36</v>
      </c>
      <c r="F2427" s="6">
        <f t="shared" ca="1" si="189"/>
        <v>1.0122186916500242E-2</v>
      </c>
      <c r="G2427" vm="2914">
        <f t="shared" ca="1" si="185"/>
        <v>45889</v>
      </c>
      <c r="H2427" s="28">
        <f t="shared" ca="1" si="186"/>
        <v>0.18912958879232067</v>
      </c>
      <c r="I2427" s="28">
        <f t="shared" ca="1" si="187"/>
        <v>0.1830270504215398</v>
      </c>
    </row>
    <row r="2428" spans="1:9" x14ac:dyDescent="0.25">
      <c r="A2428" vm="2916">
        <f ca="1"/>
        <v>45890</v>
      </c>
      <c r="B2428" vm="7605">
        <f ca="1"/>
        <v>59.29</v>
      </c>
      <c r="C2428" s="6">
        <f t="shared" ca="1" si="188"/>
        <v>1.6632373113854682E-2</v>
      </c>
      <c r="D2428" vm="2916">
        <f ca="1"/>
        <v>45890</v>
      </c>
      <c r="E2428" vm="7606">
        <f ca="1"/>
        <v>307.29000000000002</v>
      </c>
      <c r="F2428" s="6">
        <f t="shared" ca="1" si="189"/>
        <v>-3.4699701647424863E-3</v>
      </c>
      <c r="G2428" vm="2916">
        <f t="shared" ca="1" si="185"/>
        <v>45890</v>
      </c>
      <c r="H2428" s="28">
        <f t="shared" ca="1" si="186"/>
        <v>0.1929447752936965</v>
      </c>
      <c r="I2428" s="28">
        <f t="shared" ca="1" si="187"/>
        <v>0.1830270504215398</v>
      </c>
    </row>
    <row r="2429" spans="1:9" x14ac:dyDescent="0.25">
      <c r="A2429" vm="2918">
        <f ca="1"/>
        <v>45891</v>
      </c>
      <c r="B2429" vm="7607">
        <f ca="1"/>
        <v>60.18</v>
      </c>
      <c r="C2429" s="6">
        <f t="shared" ca="1" si="188"/>
        <v>1.5010963062911165E-2</v>
      </c>
      <c r="D2429" vm="2918">
        <f ca="1"/>
        <v>45891</v>
      </c>
      <c r="E2429" vm="7608">
        <f ca="1"/>
        <v>310.58</v>
      </c>
      <c r="F2429" s="6">
        <f t="shared" ca="1" si="189"/>
        <v>1.0706498747111715E-2</v>
      </c>
      <c r="G2429" vm="2918">
        <f t="shared" ca="1" si="185"/>
        <v>45891</v>
      </c>
      <c r="H2429" s="28">
        <f t="shared" ca="1" si="186"/>
        <v>0.19376650138450641</v>
      </c>
      <c r="I2429" s="28">
        <f t="shared" ca="1" si="187"/>
        <v>0.1830270504215398</v>
      </c>
    </row>
    <row r="2430" spans="1:9" x14ac:dyDescent="0.25">
      <c r="A2430" vm="2920">
        <f ca="1"/>
        <v>45894</v>
      </c>
      <c r="B2430" vm="7609">
        <f ca="1"/>
        <v>60.26</v>
      </c>
      <c r="C2430" s="6">
        <f t="shared" ca="1" si="188"/>
        <v>1.3293452974409981E-3</v>
      </c>
      <c r="D2430" vm="2920">
        <f ca="1"/>
        <v>45894</v>
      </c>
      <c r="E2430" vm="7610">
        <f ca="1"/>
        <v>309.83</v>
      </c>
      <c r="F2430" s="6">
        <f t="shared" ca="1" si="189"/>
        <v>-2.4148367570352436E-3</v>
      </c>
      <c r="G2430" vm="2920">
        <f t="shared" ca="1" si="185"/>
        <v>45894</v>
      </c>
      <c r="H2430" s="28">
        <f t="shared" ca="1" si="186"/>
        <v>0.19449375463964111</v>
      </c>
      <c r="I2430" s="28">
        <f t="shared" ca="1" si="187"/>
        <v>0.1830270504215398</v>
      </c>
    </row>
    <row r="2431" spans="1:9" x14ac:dyDescent="0.25">
      <c r="A2431" vm="2922">
        <f ca="1"/>
        <v>45895</v>
      </c>
      <c r="B2431" vm="7611">
        <f ca="1"/>
        <v>61.6</v>
      </c>
      <c r="C2431" s="6">
        <f t="shared" ca="1" si="188"/>
        <v>2.2236973116495307E-2</v>
      </c>
      <c r="D2431" vm="2922">
        <f ca="1"/>
        <v>45895</v>
      </c>
      <c r="E2431" vm="7612">
        <f ca="1"/>
        <v>312.08</v>
      </c>
      <c r="F2431" s="6">
        <f t="shared" ca="1" si="189"/>
        <v>7.2620469289610412E-3</v>
      </c>
      <c r="G2431" vm="2922">
        <f t="shared" ca="1" si="185"/>
        <v>45895</v>
      </c>
      <c r="H2431" s="28">
        <f t="shared" ca="1" si="186"/>
        <v>0.19738528582414766</v>
      </c>
      <c r="I2431" s="28">
        <f t="shared" ca="1" si="187"/>
        <v>0.1830270504215398</v>
      </c>
    </row>
    <row r="2432" spans="1:9" x14ac:dyDescent="0.25">
      <c r="A2432" vm="2924">
        <f ca="1"/>
        <v>45896</v>
      </c>
      <c r="B2432" vm="7613">
        <f ca="1"/>
        <v>61.48</v>
      </c>
      <c r="C2432" s="6">
        <f t="shared" ca="1" si="188"/>
        <v>-1.948051948052032E-3</v>
      </c>
      <c r="D2432" vm="2924">
        <f ca="1"/>
        <v>45896</v>
      </c>
      <c r="E2432" vm="7614">
        <f ca="1"/>
        <v>312.70999999999998</v>
      </c>
      <c r="F2432" s="6">
        <f t="shared" ca="1" si="189"/>
        <v>2.018713150474305E-3</v>
      </c>
      <c r="G2432" vm="2924">
        <f t="shared" ca="1" si="185"/>
        <v>45896</v>
      </c>
      <c r="H2432" s="28">
        <f t="shared" ca="1" si="186"/>
        <v>0.19660388219116753</v>
      </c>
      <c r="I2432" s="28">
        <f t="shared" ca="1" si="187"/>
        <v>0.1830270504215398</v>
      </c>
    </row>
    <row r="2433" spans="1:9" x14ac:dyDescent="0.25">
      <c r="A2433" vm="2926">
        <f ca="1"/>
        <v>45897</v>
      </c>
      <c r="B2433" vm="7615">
        <f ca="1"/>
        <v>61.33</v>
      </c>
      <c r="C2433" s="6">
        <f t="shared" ca="1" si="188"/>
        <v>-2.4398178269355864E-3</v>
      </c>
      <c r="D2433" vm="2926">
        <f ca="1"/>
        <v>45897</v>
      </c>
      <c r="E2433" vm="7616">
        <f ca="1"/>
        <v>315.02999999999997</v>
      </c>
      <c r="F2433" s="6">
        <f t="shared" ca="1" si="189"/>
        <v>7.4190144223080789E-3</v>
      </c>
      <c r="G2433" vm="2926">
        <f t="shared" ca="1" si="185"/>
        <v>45897</v>
      </c>
      <c r="H2433" s="28">
        <f t="shared" ca="1" si="186"/>
        <v>0.19467987175824525</v>
      </c>
      <c r="I2433" s="28">
        <f t="shared" ca="1" si="187"/>
        <v>0.1830270504215398</v>
      </c>
    </row>
    <row r="2434" spans="1:9" x14ac:dyDescent="0.25">
      <c r="A2434" vm="2928">
        <f ca="1"/>
        <v>45898</v>
      </c>
      <c r="B2434" vm="7617">
        <f ca="1"/>
        <v>63.17</v>
      </c>
      <c r="C2434" s="6">
        <f t="shared" ca="1" si="188"/>
        <v>3.0001630523398104E-2</v>
      </c>
      <c r="D2434" vm="2928">
        <f ca="1"/>
        <v>45898</v>
      </c>
      <c r="E2434" vm="7618">
        <f ca="1"/>
        <v>318.07</v>
      </c>
      <c r="F2434" s="6">
        <f t="shared" ca="1" si="189"/>
        <v>9.6498746151161274E-3</v>
      </c>
      <c r="G2434" vm="2928">
        <f t="shared" ca="1" si="185"/>
        <v>45898</v>
      </c>
      <c r="H2434" s="28">
        <f t="shared" ca="1" si="186"/>
        <v>0.19860408086270318</v>
      </c>
      <c r="I2434" s="28">
        <f t="shared" ca="1" si="187"/>
        <v>0.1830270504215398</v>
      </c>
    </row>
    <row r="2435" spans="1:9" x14ac:dyDescent="0.25">
      <c r="A2435" vm="2930">
        <f ca="1"/>
        <v>45902</v>
      </c>
      <c r="B2435" vm="7619">
        <f ca="1"/>
        <v>64.8</v>
      </c>
      <c r="C2435" s="6">
        <f t="shared" ca="1" si="188"/>
        <v>2.5803387684027124E-2</v>
      </c>
      <c r="D2435" vm="2930">
        <f ca="1"/>
        <v>45902</v>
      </c>
      <c r="E2435" vm="7620">
        <f ca="1"/>
        <v>325.58999999999997</v>
      </c>
      <c r="F2435" s="6">
        <f t="shared" ca="1" si="189"/>
        <v>2.3642594397459638E-2</v>
      </c>
      <c r="G2435" vm="2930">
        <f t="shared" ca="1" si="185"/>
        <v>45902</v>
      </c>
      <c r="H2435" s="28">
        <f t="shared" ca="1" si="186"/>
        <v>0.19902331152676681</v>
      </c>
      <c r="I2435" s="28">
        <f t="shared" ca="1" si="187"/>
        <v>0.1830270504215398</v>
      </c>
    </row>
    <row r="2436" spans="1:9" x14ac:dyDescent="0.25">
      <c r="A2436" vm="2932">
        <f ca="1"/>
        <v>45903</v>
      </c>
      <c r="B2436" vm="7621">
        <f ca="1"/>
        <v>65.2</v>
      </c>
      <c r="C2436" s="6">
        <f t="shared" ca="1" si="188"/>
        <v>6.1728395061728669E-3</v>
      </c>
      <c r="D2436" vm="2932">
        <f ca="1"/>
        <v>45903</v>
      </c>
      <c r="E2436" vm="7622">
        <f ca="1"/>
        <v>328.14</v>
      </c>
      <c r="F2436" s="6">
        <f t="shared" ca="1" si="189"/>
        <v>7.8319358702663155E-3</v>
      </c>
      <c r="G2436" vm="2932">
        <f t="shared" ca="1" si="185"/>
        <v>45903</v>
      </c>
      <c r="H2436" s="28">
        <f t="shared" ca="1" si="186"/>
        <v>0.19869567867373683</v>
      </c>
      <c r="I2436" s="28">
        <f t="shared" ca="1" si="187"/>
        <v>0.1830270504215398</v>
      </c>
    </row>
    <row r="2437" spans="1:9" x14ac:dyDescent="0.25">
      <c r="A2437" vm="2934">
        <f ca="1"/>
        <v>45904</v>
      </c>
      <c r="B2437" vm="7623">
        <f ca="1"/>
        <v>64.569999999999993</v>
      </c>
      <c r="C2437" s="6">
        <f t="shared" ca="1" si="188"/>
        <v>-9.6625766871166752E-3</v>
      </c>
      <c r="D2437" vm="2934">
        <f ca="1"/>
        <v>45904</v>
      </c>
      <c r="E2437" vm="7624">
        <f ca="1"/>
        <v>326.69</v>
      </c>
      <c r="F2437" s="6">
        <f t="shared" ca="1" si="189"/>
        <v>-4.4188456146766475E-3</v>
      </c>
      <c r="G2437" vm="2934">
        <f t="shared" ca="1" si="185"/>
        <v>45904</v>
      </c>
      <c r="H2437" s="28">
        <f t="shared" ca="1" si="186"/>
        <v>0.19764914750987173</v>
      </c>
      <c r="I2437" s="28">
        <f t="shared" ca="1" si="187"/>
        <v>0.1830270504215398</v>
      </c>
    </row>
    <row r="2438" spans="1:9" x14ac:dyDescent="0.25">
      <c r="A2438" vm="2936">
        <f ca="1"/>
        <v>45905</v>
      </c>
      <c r="B2438" vm="7625">
        <f ca="1"/>
        <v>66.34</v>
      </c>
      <c r="C2438" s="6">
        <f t="shared" ca="1" si="188"/>
        <v>2.7412110887409247E-2</v>
      </c>
      <c r="D2438" vm="2936">
        <f ca="1"/>
        <v>45905</v>
      </c>
      <c r="E2438" vm="7626">
        <f ca="1"/>
        <v>331.05</v>
      </c>
      <c r="F2438" s="6">
        <f t="shared" ca="1" si="189"/>
        <v>1.3345985490832435E-2</v>
      </c>
      <c r="G2438" vm="2936">
        <f t="shared" ref="G2438:G2457" ca="1" si="190">D2438</f>
        <v>45905</v>
      </c>
      <c r="H2438" s="28">
        <f t="shared" ref="H2438:H2457" ca="1" si="191">B2438/E2438</f>
        <v>0.20039268992599304</v>
      </c>
      <c r="I2438" s="28">
        <f t="shared" ref="I2438:I2457" ca="1" si="192">AVERAGE(H$5:H$2457)</f>
        <v>0.1830270504215398</v>
      </c>
    </row>
    <row r="2439" spans="1:9" x14ac:dyDescent="0.25">
      <c r="A2439" vm="2938">
        <f ca="1"/>
        <v>45908</v>
      </c>
      <c r="B2439" vm="7627">
        <f ca="1"/>
        <v>67.239999999999995</v>
      </c>
      <c r="C2439" s="6">
        <f t="shared" ref="C2439:C2457" ca="1" si="193">B2439/B2438-1</f>
        <v>1.3566475731082273E-2</v>
      </c>
      <c r="D2439" vm="2938">
        <f ca="1"/>
        <v>45908</v>
      </c>
      <c r="E2439" vm="7628">
        <f ca="1"/>
        <v>334.82</v>
      </c>
      <c r="F2439" s="6">
        <f t="shared" ref="F2439:F2457" ca="1" si="194">E2439/E2438-1</f>
        <v>1.1388007853798454E-2</v>
      </c>
      <c r="G2439" vm="2938">
        <f t="shared" ca="1" si="190"/>
        <v>45908</v>
      </c>
      <c r="H2439" s="28">
        <f t="shared" ca="1" si="191"/>
        <v>0.20082432351711366</v>
      </c>
      <c r="I2439" s="28">
        <f t="shared" ca="1" si="192"/>
        <v>0.1830270504215398</v>
      </c>
    </row>
    <row r="2440" spans="1:9" x14ac:dyDescent="0.25">
      <c r="A2440" vm="2940">
        <f ca="1"/>
        <v>45909</v>
      </c>
      <c r="B2440" vm="7629">
        <f ca="1"/>
        <v>66.849999999999994</v>
      </c>
      <c r="C2440" s="6">
        <f t="shared" ca="1" si="193"/>
        <v>-5.8001189767995509E-3</v>
      </c>
      <c r="D2440" vm="2940">
        <f ca="1"/>
        <v>45909</v>
      </c>
      <c r="E2440" vm="465">
        <f ca="1"/>
        <v>334.06</v>
      </c>
      <c r="F2440" s="6">
        <f t="shared" ca="1" si="194"/>
        <v>-2.2698763514723552E-3</v>
      </c>
      <c r="G2440" vm="2940">
        <f t="shared" ca="1" si="190"/>
        <v>45909</v>
      </c>
      <c r="H2440" s="28">
        <f t="shared" ca="1" si="191"/>
        <v>0.20011375202059509</v>
      </c>
      <c r="I2440" s="28">
        <f t="shared" ca="1" si="192"/>
        <v>0.1830270504215398</v>
      </c>
    </row>
    <row r="2441" spans="1:9" x14ac:dyDescent="0.25">
      <c r="A2441" vm="2942">
        <f ca="1"/>
        <v>45910</v>
      </c>
      <c r="B2441" vm="7630">
        <f ca="1"/>
        <v>68.5</v>
      </c>
      <c r="C2441" s="6">
        <f t="shared" ca="1" si="193"/>
        <v>2.4682124158563967E-2</v>
      </c>
      <c r="D2441" vm="2942">
        <f ca="1"/>
        <v>45910</v>
      </c>
      <c r="E2441" vm="171">
        <f ca="1"/>
        <v>335.26</v>
      </c>
      <c r="F2441" s="6">
        <f t="shared" ca="1" si="194"/>
        <v>3.5921690714242338E-3</v>
      </c>
      <c r="G2441" vm="2942">
        <f t="shared" ca="1" si="190"/>
        <v>45910</v>
      </c>
      <c r="H2441" s="28">
        <f t="shared" ca="1" si="191"/>
        <v>0.20431903597208137</v>
      </c>
      <c r="I2441" s="28">
        <f t="shared" ca="1" si="192"/>
        <v>0.1830270504215398</v>
      </c>
    </row>
    <row r="2442" spans="1:9" x14ac:dyDescent="0.25">
      <c r="A2442" vm="2944">
        <f ca="1"/>
        <v>45911</v>
      </c>
      <c r="B2442" vm="7631">
        <f ca="1"/>
        <v>69.760000000000005</v>
      </c>
      <c r="C2442" s="6">
        <f t="shared" ca="1" si="193"/>
        <v>1.8394160583941721E-2</v>
      </c>
      <c r="D2442" vm="2944">
        <f ca="1"/>
        <v>45911</v>
      </c>
      <c r="E2442" vm="7632">
        <f ca="1"/>
        <v>334.76</v>
      </c>
      <c r="F2442" s="6">
        <f t="shared" ca="1" si="194"/>
        <v>-1.491379824613781E-3</v>
      </c>
      <c r="G2442" vm="2944">
        <f t="shared" ca="1" si="190"/>
        <v>45911</v>
      </c>
      <c r="H2442" s="28">
        <f t="shared" ca="1" si="191"/>
        <v>0.20838809893655158</v>
      </c>
      <c r="I2442" s="28">
        <f t="shared" ca="1" si="192"/>
        <v>0.1830270504215398</v>
      </c>
    </row>
    <row r="2443" spans="1:9" x14ac:dyDescent="0.25">
      <c r="A2443" vm="2946">
        <f ca="1"/>
        <v>45912</v>
      </c>
      <c r="B2443" vm="7633">
        <f ca="1"/>
        <v>69.75</v>
      </c>
      <c r="C2443" s="6">
        <f t="shared" ca="1" si="193"/>
        <v>-1.4334862385323444E-4</v>
      </c>
      <c r="D2443" vm="2946">
        <f ca="1"/>
        <v>45912</v>
      </c>
      <c r="E2443" vm="7634">
        <f ca="1"/>
        <v>335.42</v>
      </c>
      <c r="F2443" s="6">
        <f t="shared" ca="1" si="194"/>
        <v>1.9715617158562182E-3</v>
      </c>
      <c r="G2443" vm="2946">
        <f t="shared" ca="1" si="190"/>
        <v>45912</v>
      </c>
      <c r="H2443" s="28">
        <f t="shared" ca="1" si="191"/>
        <v>0.20794824399260628</v>
      </c>
      <c r="I2443" s="28">
        <f t="shared" ca="1" si="192"/>
        <v>0.1830270504215398</v>
      </c>
    </row>
    <row r="2444" spans="1:9" x14ac:dyDescent="0.25">
      <c r="A2444" vm="2948">
        <f ca="1"/>
        <v>45915</v>
      </c>
      <c r="B2444" vm="7635">
        <f ca="1"/>
        <v>70.48</v>
      </c>
      <c r="C2444" s="6">
        <f t="shared" ca="1" si="193"/>
        <v>1.0465949820788634E-2</v>
      </c>
      <c r="D2444" vm="2948">
        <f ca="1"/>
        <v>45915</v>
      </c>
      <c r="E2444" vm="7636">
        <f ca="1"/>
        <v>338.91</v>
      </c>
      <c r="F2444" s="6">
        <f t="shared" ca="1" si="194"/>
        <v>1.040486554170883E-2</v>
      </c>
      <c r="G2444" vm="2948">
        <f t="shared" ca="1" si="190"/>
        <v>45915</v>
      </c>
      <c r="H2444" s="28">
        <f t="shared" ca="1" si="191"/>
        <v>0.20796081555575227</v>
      </c>
      <c r="I2444" s="28">
        <f t="shared" ca="1" si="192"/>
        <v>0.1830270504215398</v>
      </c>
    </row>
    <row r="2445" spans="1:9" x14ac:dyDescent="0.25">
      <c r="A2445" vm="2950">
        <f ca="1"/>
        <v>45916</v>
      </c>
      <c r="B2445" vm="7637">
        <f ca="1"/>
        <v>69.02</v>
      </c>
      <c r="C2445" s="6">
        <f t="shared" ca="1" si="193"/>
        <v>-2.0715096481271345E-2</v>
      </c>
      <c r="D2445" vm="2950">
        <f ca="1"/>
        <v>45916</v>
      </c>
      <c r="E2445" vm="7638">
        <f ca="1"/>
        <v>339.59</v>
      </c>
      <c r="F2445" s="6">
        <f t="shared" ca="1" si="194"/>
        <v>2.0064323861790356E-3</v>
      </c>
      <c r="G2445" vm="2950">
        <f t="shared" ca="1" si="190"/>
        <v>45916</v>
      </c>
      <c r="H2445" s="28">
        <f t="shared" ca="1" si="191"/>
        <v>0.20324508966695132</v>
      </c>
      <c r="I2445" s="28">
        <f t="shared" ca="1" si="192"/>
        <v>0.1830270504215398</v>
      </c>
    </row>
    <row r="2446" spans="1:9" x14ac:dyDescent="0.25">
      <c r="A2446" vm="2952">
        <f ca="1"/>
        <v>45917</v>
      </c>
      <c r="B2446" vm="7639">
        <f ca="1"/>
        <v>68.66</v>
      </c>
      <c r="C2446" s="6">
        <f t="shared" ca="1" si="193"/>
        <v>-5.2158794552303878E-3</v>
      </c>
      <c r="D2446" vm="2952">
        <f ca="1"/>
        <v>45917</v>
      </c>
      <c r="E2446" vm="7640">
        <f ca="1"/>
        <v>336.97</v>
      </c>
      <c r="F2446" s="6">
        <f t="shared" ca="1" si="194"/>
        <v>-7.7151859595392391E-3</v>
      </c>
      <c r="G2446" vm="2952">
        <f t="shared" ca="1" si="190"/>
        <v>45917</v>
      </c>
      <c r="H2446" s="28">
        <f t="shared" ca="1" si="191"/>
        <v>0.20375701100988217</v>
      </c>
      <c r="I2446" s="28">
        <f t="shared" ca="1" si="192"/>
        <v>0.1830270504215398</v>
      </c>
    </row>
    <row r="2447" spans="1:9" x14ac:dyDescent="0.25">
      <c r="A2447" vm="2954">
        <f ca="1"/>
        <v>45918</v>
      </c>
      <c r="B2447" vm="7641">
        <f ca="1"/>
        <v>68.790000000000006</v>
      </c>
      <c r="C2447" s="6">
        <f t="shared" ca="1" si="193"/>
        <v>1.8933877075446581E-3</v>
      </c>
      <c r="D2447" vm="2954">
        <f ca="1"/>
        <v>45918</v>
      </c>
      <c r="E2447" vm="7642">
        <f ca="1"/>
        <v>335.62</v>
      </c>
      <c r="F2447" s="6">
        <f t="shared" ca="1" si="194"/>
        <v>-4.0062913612488593E-3</v>
      </c>
      <c r="G2447" vm="2954">
        <f t="shared" ca="1" si="190"/>
        <v>45918</v>
      </c>
      <c r="H2447" s="28">
        <f t="shared" ca="1" si="191"/>
        <v>0.20496394732137538</v>
      </c>
      <c r="I2447" s="28">
        <f t="shared" ca="1" si="192"/>
        <v>0.1830270504215398</v>
      </c>
    </row>
    <row r="2448" spans="1:9" x14ac:dyDescent="0.25">
      <c r="A2448" vm="2956">
        <f ca="1"/>
        <v>45919</v>
      </c>
      <c r="B2448" vm="7643">
        <f ca="1"/>
        <v>72.36</v>
      </c>
      <c r="C2448" s="6">
        <f t="shared" ca="1" si="193"/>
        <v>5.1897078063671831E-2</v>
      </c>
      <c r="D2448" vm="2956">
        <f ca="1"/>
        <v>45919</v>
      </c>
      <c r="E2448" vm="7644">
        <f ca="1"/>
        <v>339.18</v>
      </c>
      <c r="F2448" s="6">
        <f t="shared" ca="1" si="194"/>
        <v>1.0607234372206564E-2</v>
      </c>
      <c r="G2448" vm="2956">
        <f t="shared" ca="1" si="190"/>
        <v>45919</v>
      </c>
      <c r="H2448" s="28">
        <f t="shared" ca="1" si="191"/>
        <v>0.21333805059260569</v>
      </c>
      <c r="I2448" s="28">
        <f t="shared" ca="1" si="192"/>
        <v>0.1830270504215398</v>
      </c>
    </row>
    <row r="2449" spans="1:9" x14ac:dyDescent="0.25">
      <c r="A2449" vm="2958">
        <f ca="1"/>
        <v>45922</v>
      </c>
      <c r="B2449" vm="7645">
        <f ca="1"/>
        <v>74.33</v>
      </c>
      <c r="C2449" s="6">
        <f t="shared" ca="1" si="193"/>
        <v>2.7224986180210076E-2</v>
      </c>
      <c r="D2449" vm="2958">
        <f ca="1"/>
        <v>45922</v>
      </c>
      <c r="E2449" vm="7646">
        <f ca="1"/>
        <v>345.05</v>
      </c>
      <c r="F2449" s="6">
        <f t="shared" ca="1" si="194"/>
        <v>1.7306444955480949E-2</v>
      </c>
      <c r="G2449" vm="2958">
        <f t="shared" ca="1" si="190"/>
        <v>45922</v>
      </c>
      <c r="H2449" s="28">
        <f t="shared" ca="1" si="191"/>
        <v>0.21541805535429648</v>
      </c>
      <c r="I2449" s="28">
        <f t="shared" ca="1" si="192"/>
        <v>0.1830270504215398</v>
      </c>
    </row>
    <row r="2450" spans="1:9" x14ac:dyDescent="0.25">
      <c r="A2450" vm="2960">
        <f ca="1"/>
        <v>45923</v>
      </c>
      <c r="B2450" vm="7647">
        <f ca="1"/>
        <v>74.23</v>
      </c>
      <c r="C2450" s="6">
        <f t="shared" ca="1" si="193"/>
        <v>-1.3453518094981298E-3</v>
      </c>
      <c r="D2450" vm="2960">
        <f ca="1"/>
        <v>45923</v>
      </c>
      <c r="E2450" vm="7648">
        <f ca="1"/>
        <v>346.46</v>
      </c>
      <c r="F2450" s="6">
        <f t="shared" ca="1" si="194"/>
        <v>4.0863642950295098E-3</v>
      </c>
      <c r="G2450" vm="2960">
        <f t="shared" ca="1" si="190"/>
        <v>45923</v>
      </c>
      <c r="H2450" s="28">
        <f t="shared" ca="1" si="191"/>
        <v>0.21425272758760033</v>
      </c>
      <c r="I2450" s="28">
        <f t="shared" ca="1" si="192"/>
        <v>0.1830270504215398</v>
      </c>
    </row>
    <row r="2451" spans="1:9" x14ac:dyDescent="0.25">
      <c r="A2451" vm="2962">
        <f ca="1"/>
        <v>45924</v>
      </c>
      <c r="B2451" vm="7649">
        <f ca="1"/>
        <v>72.319999999999993</v>
      </c>
      <c r="C2451" s="6">
        <f t="shared" ca="1" si="193"/>
        <v>-2.5730836588980344E-2</v>
      </c>
      <c r="D2451" vm="2962">
        <f ca="1"/>
        <v>45924</v>
      </c>
      <c r="E2451" vm="7650">
        <f ca="1"/>
        <v>343.32</v>
      </c>
      <c r="F2451" s="6">
        <f t="shared" ca="1" si="194"/>
        <v>-9.0630953068174813E-3</v>
      </c>
      <c r="G2451" vm="2962">
        <f t="shared" ca="1" si="190"/>
        <v>45924</v>
      </c>
      <c r="H2451" s="28">
        <f t="shared" ca="1" si="191"/>
        <v>0.21064895724105789</v>
      </c>
      <c r="I2451" s="28">
        <f t="shared" ca="1" si="192"/>
        <v>0.1830270504215398</v>
      </c>
    </row>
    <row r="2452" spans="1:9" x14ac:dyDescent="0.25">
      <c r="A2452" vm="2964">
        <f ca="1"/>
        <v>45925</v>
      </c>
      <c r="B2452" vm="7651">
        <f ca="1"/>
        <v>73.13</v>
      </c>
      <c r="C2452" s="6">
        <f t="shared" ca="1" si="193"/>
        <v>1.1200221238938157E-2</v>
      </c>
      <c r="D2452" vm="2964">
        <f ca="1"/>
        <v>45925</v>
      </c>
      <c r="E2452" vm="7652">
        <f ca="1"/>
        <v>344.75</v>
      </c>
      <c r="F2452" s="6">
        <f t="shared" ca="1" si="194"/>
        <v>4.1652102994291784E-3</v>
      </c>
      <c r="G2452" vm="2964">
        <f t="shared" ca="1" si="190"/>
        <v>45925</v>
      </c>
      <c r="H2452" s="28">
        <f t="shared" ca="1" si="191"/>
        <v>0.21212472806381436</v>
      </c>
      <c r="I2452" s="28">
        <f t="shared" ca="1" si="192"/>
        <v>0.1830270504215398</v>
      </c>
    </row>
    <row r="2453" spans="1:9" x14ac:dyDescent="0.25">
      <c r="A2453" vm="2966">
        <f ca="1"/>
        <v>45926</v>
      </c>
      <c r="B2453" vm="7653">
        <f ca="1"/>
        <v>74.680000000000007</v>
      </c>
      <c r="C2453" s="6">
        <f t="shared" ca="1" si="193"/>
        <v>2.1195131956789348E-2</v>
      </c>
      <c r="D2453" vm="2966">
        <f ca="1"/>
        <v>45926</v>
      </c>
      <c r="E2453" vm="7654">
        <f ca="1"/>
        <v>346.74</v>
      </c>
      <c r="F2453" s="6">
        <f t="shared" ca="1" si="194"/>
        <v>5.7722987672226278E-3</v>
      </c>
      <c r="G2453" vm="2966">
        <f t="shared" ca="1" si="190"/>
        <v>45926</v>
      </c>
      <c r="H2453" s="28">
        <f t="shared" ca="1" si="191"/>
        <v>0.21537751629463001</v>
      </c>
      <c r="I2453" s="28">
        <f t="shared" ca="1" si="192"/>
        <v>0.1830270504215398</v>
      </c>
    </row>
    <row r="2454" spans="1:9" x14ac:dyDescent="0.25">
      <c r="A2454" vm="2968">
        <f ca="1"/>
        <v>45929</v>
      </c>
      <c r="B2454" vm="7655">
        <f ca="1"/>
        <v>75.72</v>
      </c>
      <c r="C2454" s="6">
        <f t="shared" ca="1" si="193"/>
        <v>1.3926084627744917E-2</v>
      </c>
      <c r="D2454" vm="2968">
        <f ca="1"/>
        <v>45929</v>
      </c>
      <c r="E2454" vm="7656">
        <f ca="1"/>
        <v>352.46</v>
      </c>
      <c r="F2454" s="6">
        <f t="shared" ca="1" si="194"/>
        <v>1.6496510353579019E-2</v>
      </c>
      <c r="G2454" vm="2968">
        <f t="shared" ca="1" si="190"/>
        <v>45929</v>
      </c>
      <c r="H2454" s="28">
        <f t="shared" ca="1" si="191"/>
        <v>0.21483288883844975</v>
      </c>
      <c r="I2454" s="28">
        <f t="shared" ca="1" si="192"/>
        <v>0.1830270504215398</v>
      </c>
    </row>
    <row r="2455" spans="1:9" x14ac:dyDescent="0.25">
      <c r="A2455" vm="2970">
        <f ca="1"/>
        <v>45930</v>
      </c>
      <c r="B2455" vm="7657">
        <f ca="1"/>
        <v>76.400000000000006</v>
      </c>
      <c r="C2455" s="6">
        <f t="shared" ca="1" si="193"/>
        <v>8.9804543053355612E-3</v>
      </c>
      <c r="D2455" vm="2970">
        <f ca="1"/>
        <v>45930</v>
      </c>
      <c r="E2455" vm="7658">
        <f ca="1"/>
        <v>355.47</v>
      </c>
      <c r="F2455" s="6">
        <f t="shared" ca="1" si="194"/>
        <v>8.5399761675084562E-3</v>
      </c>
      <c r="G2455" vm="2970">
        <f t="shared" ca="1" si="190"/>
        <v>45930</v>
      </c>
      <c r="H2455" s="28">
        <f t="shared" ca="1" si="191"/>
        <v>0.21492671674121586</v>
      </c>
      <c r="I2455" s="28">
        <f t="shared" ca="1" si="192"/>
        <v>0.1830270504215398</v>
      </c>
    </row>
    <row r="2456" spans="1:9" x14ac:dyDescent="0.25">
      <c r="A2456" vm="2972">
        <f ca="1"/>
        <v>45931</v>
      </c>
      <c r="B2456" vm="7659">
        <f ca="1"/>
        <v>77.13</v>
      </c>
      <c r="C2456" s="6">
        <f t="shared" ca="1" si="193"/>
        <v>9.5549738219893321E-3</v>
      </c>
      <c r="D2456" vm="2972">
        <f ca="1"/>
        <v>45931</v>
      </c>
      <c r="E2456" vm="7660">
        <f ca="1"/>
        <v>356.03</v>
      </c>
      <c r="F2456" s="6">
        <f t="shared" ca="1" si="194"/>
        <v>1.5753790755899111E-3</v>
      </c>
      <c r="G2456" vm="2972">
        <f t="shared" ca="1" si="190"/>
        <v>45931</v>
      </c>
      <c r="H2456" s="28">
        <f t="shared" ca="1" si="191"/>
        <v>0.21663904727129737</v>
      </c>
      <c r="I2456" s="28">
        <f t="shared" ca="1" si="192"/>
        <v>0.1830270504215398</v>
      </c>
    </row>
    <row r="2457" spans="1:9" x14ac:dyDescent="0.25">
      <c r="A2457" vm="2974">
        <f ca="1"/>
        <v>45932</v>
      </c>
      <c r="B2457" vm="7661">
        <f ca="1"/>
        <v>77.099999999999994</v>
      </c>
      <c r="C2457" s="6">
        <f t="shared" ca="1" si="193"/>
        <v>-3.88953714507978E-4</v>
      </c>
      <c r="D2457" vm="2974">
        <f ca="1"/>
        <v>45932</v>
      </c>
      <c r="E2457" vm="7662">
        <f ca="1"/>
        <v>354.79</v>
      </c>
      <c r="F2457" s="6">
        <f t="shared" ca="1" si="194"/>
        <v>-3.4828525686035894E-3</v>
      </c>
      <c r="G2457" vm="2974">
        <f t="shared" ca="1" si="190"/>
        <v>45932</v>
      </c>
      <c r="H2457" s="28">
        <f t="shared" ca="1" si="191"/>
        <v>0.21731164914456436</v>
      </c>
      <c r="I2457" s="28">
        <f t="shared" ca="1" si="192"/>
        <v>0.1830270504215398</v>
      </c>
    </row>
    <row r="2458" spans="1:9" x14ac:dyDescent="0.25">
      <c r="A2458" vm="2976">
        <f ca="1"/>
        <v>45933</v>
      </c>
      <c r="B2458" vm="7663">
        <f ca="1"/>
        <v>77.08</v>
      </c>
      <c r="D2458" vm="2976">
        <f ca="1"/>
        <v>45933</v>
      </c>
      <c r="E2458" vm="7664">
        <f ca="1"/>
        <v>357.64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4C521E-4DE4-4456-8D16-F6E2CCA297B7}">
  <dimension ref="C1:L511"/>
  <sheetViews>
    <sheetView topLeftCell="A16" workbookViewId="0">
      <selection activeCell="J19" sqref="J19"/>
    </sheetView>
  </sheetViews>
  <sheetFormatPr defaultRowHeight="15" x14ac:dyDescent="0.25"/>
  <cols>
    <col min="3" max="3" width="71" bestFit="1" customWidth="1"/>
    <col min="4" max="4" width="10.5703125" bestFit="1" customWidth="1"/>
    <col min="5" max="5" width="9.42578125" bestFit="1" customWidth="1"/>
    <col min="7" max="7" width="41.5703125" bestFit="1" customWidth="1"/>
    <col min="8" max="8" width="11.28515625" bestFit="1" customWidth="1"/>
    <col min="10" max="10" width="10" bestFit="1" customWidth="1"/>
  </cols>
  <sheetData>
    <row r="1" spans="3:12" x14ac:dyDescent="0.25">
      <c r="C1" s="2" t="s">
        <v>337</v>
      </c>
    </row>
    <row r="2" spans="3:12" x14ac:dyDescent="0.25">
      <c r="C2" s="2" t="s">
        <v>338</v>
      </c>
    </row>
    <row r="4" spans="3:12" x14ac:dyDescent="0.25">
      <c r="C4" t="e" vm="7665">
        <v>#VALUE!</v>
      </c>
      <c r="D4" s="5" cm="1">
        <f t="array" aca="1" ref="D4" ca="1">_FV(C4,"Price")</f>
        <v>16.649999999999999</v>
      </c>
      <c r="E4" s="6" cm="1">
        <f t="array" aca="1" ref="E4" ca="1">_FV(C4,"Change (%)",TRUE)</f>
        <v>1.2030000000000001E-3</v>
      </c>
    </row>
    <row r="5" spans="3:12" x14ac:dyDescent="0.25">
      <c r="C5" t="e" vm="7666">
        <v>#VALUE!</v>
      </c>
      <c r="D5" s="5" cm="1">
        <f t="array" aca="1" ref="D5" ca="1">_FV(C5,"Price")</f>
        <v>6715.79</v>
      </c>
      <c r="E5" s="6" cm="1">
        <f t="array" aca="1" ref="E5" ca="1">_FV(C5,"Change (%)",TRUE)</f>
        <v>6.5519999999999996E-5</v>
      </c>
    </row>
    <row r="7" spans="3:12" x14ac:dyDescent="0.25">
      <c r="C7" s="2" t="s">
        <v>342</v>
      </c>
      <c r="D7" s="2" t="s">
        <v>2288</v>
      </c>
      <c r="E7" s="2" t="s">
        <v>2289</v>
      </c>
      <c r="F7" s="2" t="s">
        <v>339</v>
      </c>
      <c r="G7" s="2" t="s">
        <v>340</v>
      </c>
      <c r="H7" s="2" t="s">
        <v>2290</v>
      </c>
      <c r="I7" s="2" t="s">
        <v>2286</v>
      </c>
      <c r="J7" s="2" t="s">
        <v>2287</v>
      </c>
      <c r="K7" s="2" t="s">
        <v>342</v>
      </c>
      <c r="L7" s="2" t="s">
        <v>14</v>
      </c>
    </row>
    <row r="8" spans="3:12" x14ac:dyDescent="0.25">
      <c r="C8" s="24" t="e" vm="12">
        <v>#VALUE!</v>
      </c>
      <c r="D8" s="5" cm="1">
        <f t="array" aca="1" ref="D8" ca="1">_FV(C8,"52 week high",TRUE)</f>
        <v>191.05</v>
      </c>
      <c r="E8" s="5" cm="1">
        <f t="array" aca="1" ref="E8" ca="1">_FV(C8,"52 week low",TRUE)</f>
        <v>86.62</v>
      </c>
      <c r="F8" s="5" cm="1">
        <f t="array" aca="1" ref="F8" ca="1">_FV(C8,"Price")</f>
        <v>187.62</v>
      </c>
      <c r="G8" t="str" cm="1">
        <f t="array" aca="1" ref="G8" ca="1">_FV(C8,"Industry")</f>
        <v>Semiconductors &amp; Semiconductor Equipment</v>
      </c>
      <c r="H8" s="6" cm="1">
        <f t="array" aca="1" ref="H8" ca="1">_FV(C8,"Change (%)",TRUE)</f>
        <v>-6.7229999999999998E-3</v>
      </c>
      <c r="I8" s="6">
        <f ca="1">(F8-E8)/(D8-E8)</f>
        <v>0.96715503207890452</v>
      </c>
      <c r="K8" t="str" cm="1">
        <f t="array" aca="1" ref="K8" ca="1">_FV(C8,"Ticker symbol",TRUE)</f>
        <v>NVDA</v>
      </c>
      <c r="L8">
        <f ca="1">VLOOKUP(K8,'[1]SPX holdings'!B:E,4,FALSE)</f>
        <v>7.9795199999999999</v>
      </c>
    </row>
    <row r="9" spans="3:12" x14ac:dyDescent="0.25">
      <c r="C9" s="25" t="e" vm="13">
        <v>#VALUE!</v>
      </c>
      <c r="D9" s="5" cm="1">
        <f t="array" aca="1" ref="D9" ca="1">_FV(C9,"52 week high",TRUE)</f>
        <v>555.45000000000005</v>
      </c>
      <c r="E9" s="5" cm="1">
        <f t="array" aca="1" ref="E9" ca="1">_FV(C9,"52 week low",TRUE)</f>
        <v>344.79</v>
      </c>
      <c r="F9" s="5" cm="1">
        <f t="array" aca="1" ref="F9" ca="1">_FV(C9,"Price")</f>
        <v>517.35</v>
      </c>
      <c r="G9" t="str" cm="1">
        <f t="array" aca="1" ref="G9" ca="1">_FV(C9,"Industry")</f>
        <v>Software &amp; IT Services</v>
      </c>
      <c r="H9" s="6" cm="1">
        <f t="array" aca="1" ref="H9" ca="1">_FV(C9,"Change (%)",TRUE)</f>
        <v>3.1219999999999998E-3</v>
      </c>
      <c r="I9" s="6">
        <f t="shared" ref="I9:I72" ca="1" si="0">(F9-E9)/(D9-E9)</f>
        <v>0.81913984619766445</v>
      </c>
      <c r="K9" t="str" cm="1">
        <f t="array" aca="1" ref="K9" ca="1">_FV(C9,"Ticker symbol",TRUE)</f>
        <v>MSFT</v>
      </c>
      <c r="L9">
        <f ca="1">VLOOKUP(K9,'[1]SPX holdings'!B:E,4,FALSE)</f>
        <v>6.7481140000000002</v>
      </c>
    </row>
    <row r="10" spans="3:12" x14ac:dyDescent="0.25">
      <c r="C10" s="24" t="e" vm="14">
        <v>#VALUE!</v>
      </c>
      <c r="D10" s="5" cm="1">
        <f t="array" aca="1" ref="D10" ca="1">_FV(C10,"52 week high",TRUE)</f>
        <v>260.10000000000002</v>
      </c>
      <c r="E10" s="5" cm="1">
        <f t="array" aca="1" ref="E10" ca="1">_FV(C10,"52 week low",TRUE)</f>
        <v>169.21010000000001</v>
      </c>
      <c r="F10" s="5" cm="1">
        <f t="array" aca="1" ref="F10" ca="1">_FV(C10,"Price")</f>
        <v>258.02</v>
      </c>
      <c r="G10" t="str" cm="1">
        <f t="array" aca="1" ref="G10" ca="1">_FV(C10,"Industry")</f>
        <v>Computers, Phones &amp; Household Electronics</v>
      </c>
      <c r="H10" s="6" cm="1">
        <f t="array" aca="1" ref="H10" ca="1">_FV(C10,"Change (%)",TRUE)</f>
        <v>3.4610000000000001E-3</v>
      </c>
      <c r="I10" s="6">
        <f t="shared" ca="1" si="0"/>
        <v>0.97711516901217799</v>
      </c>
      <c r="K10" t="str" cm="1">
        <f t="array" aca="1" ref="K10" ca="1">_FV(C10,"Ticker symbol",TRUE)</f>
        <v>AAPL</v>
      </c>
      <c r="L10">
        <f ca="1">VLOOKUP(K10,'[1]SPX holdings'!B:E,4,FALSE)</f>
        <v>6.6233120000000003</v>
      </c>
    </row>
    <row r="11" spans="3:12" x14ac:dyDescent="0.25">
      <c r="C11" s="25" t="e" vm="16">
        <v>#VALUE!</v>
      </c>
      <c r="D11" s="5" cm="1">
        <f t="array" aca="1" ref="D11" ca="1">_FV(C11,"52 week high",TRUE)</f>
        <v>242.52</v>
      </c>
      <c r="E11" s="5" cm="1">
        <f t="array" aca="1" ref="E11" ca="1">_FV(C11,"52 week low",TRUE)</f>
        <v>161.38</v>
      </c>
      <c r="F11" s="5" cm="1">
        <f t="array" aca="1" ref="F11" ca="1">_FV(C11,"Price")</f>
        <v>219.51</v>
      </c>
      <c r="G11" t="str" cm="1">
        <f t="array" aca="1" ref="G11" ca="1">_FV(C11,"Industry")</f>
        <v>Diversified Retail</v>
      </c>
      <c r="H11" s="6" cm="1">
        <f t="array" aca="1" ref="H11" ca="1">_FV(C11,"Change (%)",TRUE)</f>
        <v>-1.3039E-2</v>
      </c>
      <c r="I11" s="6">
        <f t="shared" ca="1" si="0"/>
        <v>0.71641607098841487</v>
      </c>
      <c r="K11" t="str" cm="1">
        <f t="array" aca="1" ref="K11" ca="1">_FV(C11,"Ticker symbol",TRUE)</f>
        <v>AMZN</v>
      </c>
      <c r="L11">
        <f ca="1">VLOOKUP(K11,'[1]SPX holdings'!B:E,4,FALSE)</f>
        <v>3.7349869999999998</v>
      </c>
    </row>
    <row r="12" spans="3:12" x14ac:dyDescent="0.25">
      <c r="C12" s="24" t="e" vm="17">
        <v>#VALUE!</v>
      </c>
      <c r="D12" s="5" cm="1">
        <f t="array" aca="1" ref="D12" ca="1">_FV(C12,"52 week high",TRUE)</f>
        <v>796.25</v>
      </c>
      <c r="E12" s="5" cm="1">
        <f t="array" aca="1" ref="E12" ca="1">_FV(C12,"52 week low",TRUE)</f>
        <v>479.8</v>
      </c>
      <c r="F12" s="5" cm="1">
        <f t="array" aca="1" ref="F12" ca="1">_FV(C12,"Price")</f>
        <v>710.56</v>
      </c>
      <c r="G12" t="str" cm="1">
        <f t="array" aca="1" ref="G12" ca="1">_FV(C12,"Industry")</f>
        <v>Software &amp; IT Services</v>
      </c>
      <c r="H12" s="6" cm="1">
        <f t="array" aca="1" ref="H12" ca="1">_FV(C12,"Change (%)",TRUE)</f>
        <v>-2.2681E-2</v>
      </c>
      <c r="I12" s="6">
        <f t="shared" ca="1" si="0"/>
        <v>0.72921472586506542</v>
      </c>
      <c r="K12" t="str" cm="1">
        <f t="array" aca="1" ref="K12" ca="1">_FV(C12,"Ticker symbol",TRUE)</f>
        <v>META</v>
      </c>
      <c r="L12">
        <f ca="1">VLOOKUP(K12,'[1]SPX holdings'!B:E,4,FALSE)</f>
        <v>2.7917900000000002</v>
      </c>
    </row>
    <row r="13" spans="3:12" x14ac:dyDescent="0.25">
      <c r="C13" s="25" t="e" vm="15">
        <v>#VALUE!</v>
      </c>
      <c r="D13" s="5" cm="1">
        <f t="array" aca="1" ref="D13" ca="1">_FV(C13,"52 week high",TRUE)</f>
        <v>374.23</v>
      </c>
      <c r="E13" s="5" cm="1">
        <f t="array" aca="1" ref="E13" ca="1">_FV(C13,"52 week low",TRUE)</f>
        <v>138.1</v>
      </c>
      <c r="F13" s="5" cm="1">
        <f t="array" aca="1" ref="F13" ca="1">_FV(C13,"Price")</f>
        <v>338.37</v>
      </c>
      <c r="G13" t="str" cm="1">
        <f t="array" aca="1" ref="G13" ca="1">_FV(C13,"Industry")</f>
        <v>Semiconductors &amp; Semiconductor Equipment</v>
      </c>
      <c r="H13" s="6" cm="1">
        <f t="array" aca="1" ref="H13" ca="1">_FV(C13,"Change (%)",TRUE)</f>
        <v>5.6179999999999999E-4</v>
      </c>
      <c r="I13" s="6">
        <f t="shared" ca="1" si="0"/>
        <v>0.84813450218100195</v>
      </c>
      <c r="K13" t="str" cm="1">
        <f t="array" aca="1" ref="K13" ca="1">_FV(C13,"Ticker symbol",TRUE)</f>
        <v>AVGO</v>
      </c>
      <c r="L13">
        <f ca="1">VLOOKUP(K13,'[1]SPX holdings'!B:E,4,FALSE)</f>
        <v>2.7197269999999998</v>
      </c>
    </row>
    <row r="14" spans="3:12" x14ac:dyDescent="0.25">
      <c r="C14" s="24" t="e" vm="19">
        <v>#VALUE!</v>
      </c>
      <c r="D14" s="5" cm="1">
        <f t="array" aca="1" ref="D14" ca="1">_FV(C14,"52 week high",TRUE)</f>
        <v>256</v>
      </c>
      <c r="E14" s="5" cm="1">
        <f t="array" aca="1" ref="E14" ca="1">_FV(C14,"52 week low",TRUE)</f>
        <v>140.53</v>
      </c>
      <c r="F14" s="5" cm="1">
        <f t="array" aca="1" ref="F14" ca="1">_FV(C14,"Price")</f>
        <v>245.35</v>
      </c>
      <c r="G14" t="str" cm="1">
        <f t="array" aca="1" ref="G14" ca="1">_FV(C14,"Industry")</f>
        <v>Software &amp; IT Services</v>
      </c>
      <c r="H14" s="6" cm="1">
        <f t="array" aca="1" ref="H14" ca="1">_FV(C14,"Change (%)",TRUE)</f>
        <v>-1.384E-3</v>
      </c>
      <c r="I14" s="6">
        <f t="shared" ca="1" si="0"/>
        <v>0.90776825149389451</v>
      </c>
      <c r="K14" t="str" cm="1">
        <f t="array" aca="1" ref="K14" ca="1">_FV(C14,"Ticker symbol",TRUE)</f>
        <v>GOOGL</v>
      </c>
      <c r="L14">
        <f ca="1">VLOOKUP(K14,'[1]SPX holdings'!B:E,4,FALSE)</f>
        <v>2.4785330000000001</v>
      </c>
    </row>
    <row r="15" spans="3:12" x14ac:dyDescent="0.25">
      <c r="C15" s="25" t="e" vm="18">
        <v>#VALUE!</v>
      </c>
      <c r="D15" s="5" cm="1">
        <f t="array" aca="1" ref="D15" ca="1">_FV(C15,"52 week high",TRUE)</f>
        <v>488.53989999999999</v>
      </c>
      <c r="E15" s="5" cm="1">
        <f t="array" aca="1" ref="E15" ca="1">_FV(C15,"52 week low",TRUE)</f>
        <v>212.11</v>
      </c>
      <c r="F15" s="5" cm="1">
        <f t="array" aca="1" ref="F15" ca="1">_FV(C15,"Price")</f>
        <v>429.83</v>
      </c>
      <c r="G15" t="str" cm="1">
        <f t="array" aca="1" ref="G15" ca="1">_FV(C15,"Industry")</f>
        <v>Automobiles &amp; Auto Parts</v>
      </c>
      <c r="H15" s="6" cm="1">
        <f t="array" aca="1" ref="H15" ca="1">_FV(C15,"Change (%)",TRUE)</f>
        <v>-1.4151E-2</v>
      </c>
      <c r="I15" s="6">
        <f t="shared" ca="1" si="0"/>
        <v>0.78761378562883388</v>
      </c>
      <c r="K15" t="str" cm="1">
        <f t="array" aca="1" ref="K15" ca="1">_FV(C15,"Ticker symbol",TRUE)</f>
        <v>TSLA</v>
      </c>
      <c r="L15">
        <f ca="1">VLOOKUP(K15,'[1]SPX holdings'!B:E,4,FALSE)</f>
        <v>2.1872590000000001</v>
      </c>
    </row>
    <row r="16" spans="3:12" x14ac:dyDescent="0.25">
      <c r="C16" s="24" t="e" vm="20">
        <v>#VALUE!</v>
      </c>
      <c r="D16" s="5" cm="1">
        <f t="array" aca="1" ref="D16" ca="1">_FV(C16,"52 week high",TRUE)</f>
        <v>256.7</v>
      </c>
      <c r="E16" s="5" cm="1">
        <f t="array" aca="1" ref="E16" ca="1">_FV(C16,"52 week low",TRUE)</f>
        <v>142.66</v>
      </c>
      <c r="F16" s="5" cm="1">
        <f t="array" aca="1" ref="F16" ca="1">_FV(C16,"Price")</f>
        <v>246.45</v>
      </c>
      <c r="G16" t="str" cm="1">
        <f t="array" aca="1" ref="G16" ca="1">_FV(C16,"Industry")</f>
        <v>Software &amp; IT Services</v>
      </c>
      <c r="H16" s="6" cm="1">
        <f t="array" aca="1" ref="H16" ca="1">_FV(C16,"Change (%)",TRUE)</f>
        <v>8.1160000000000002E-5</v>
      </c>
      <c r="I16" s="6">
        <f t="shared" ca="1" si="0"/>
        <v>0.91011925640126268</v>
      </c>
      <c r="K16" t="str" cm="1">
        <f t="array" aca="1" ref="K16" ca="1">_FV(C16,"Ticker symbol",TRUE)</f>
        <v>GOOG</v>
      </c>
      <c r="L16">
        <f ca="1">VLOOKUP(K16,'[1]SPX holdings'!B:E,4,FALSE)</f>
        <v>1.993401</v>
      </c>
    </row>
    <row r="17" spans="3:12" x14ac:dyDescent="0.25">
      <c r="C17" s="25" t="e" vm="7667">
        <v>#VALUE!</v>
      </c>
      <c r="D17" s="5" cm="1">
        <f t="array" aca="1" ref="D17" ca="1">_FV(C17,"52 week high",TRUE)</f>
        <v>542.07000000000005</v>
      </c>
      <c r="E17" s="5" cm="1">
        <f t="array" aca="1" ref="E17" ca="1">_FV(C17,"52 week low",TRUE)</f>
        <v>437.9</v>
      </c>
      <c r="F17" s="5" cm="1">
        <f t="array" aca="1" ref="F17" ca="1">_FV(C17,"Price")</f>
        <v>498.75</v>
      </c>
      <c r="G17" t="str" cm="1">
        <f t="array" aca="1" ref="G17" ca="1">_FV(C17,"Industry")</f>
        <v>Consumer Goods Conglomerates</v>
      </c>
      <c r="H17" s="6" cm="1">
        <f t="array" aca="1" ref="H17" ca="1">_FV(C17,"Change (%)",TRUE)</f>
        <v>5.7070000000000003E-3</v>
      </c>
      <c r="I17" s="6">
        <f t="shared" ca="1" si="0"/>
        <v>0.58414130747816051</v>
      </c>
      <c r="K17" t="str" cm="1">
        <f t="array" aca="1" ref="K17" ca="1">_FV(C17,"Ticker symbol",TRUE)</f>
        <v>BRK.B</v>
      </c>
      <c r="L17">
        <f ca="1">VLOOKUP(K17,'[1]SPX holdings'!B:E,4,FALSE)</f>
        <v>1.615788</v>
      </c>
    </row>
    <row r="18" spans="3:12" x14ac:dyDescent="0.25">
      <c r="C18" s="24" t="e" vm="7668">
        <v>#VALUE!</v>
      </c>
      <c r="D18" s="5" cm="1">
        <f t="array" aca="1" ref="D18" ca="1">_FV(C18,"52 week high",TRUE)</f>
        <v>318.01</v>
      </c>
      <c r="E18" s="5" cm="1">
        <f t="array" aca="1" ref="E18" ca="1">_FV(C18,"52 week low",TRUE)</f>
        <v>202.16</v>
      </c>
      <c r="F18" s="5" cm="1">
        <f t="array" aca="1" ref="F18" ca="1">_FV(C18,"Price")</f>
        <v>310.02999999999997</v>
      </c>
      <c r="G18" t="str" cm="1">
        <f t="array" aca="1" ref="G18" ca="1">_FV(C18,"Industry")</f>
        <v>Banking Services</v>
      </c>
      <c r="H18" s="6" cm="1">
        <f t="array" aca="1" ref="H18" ca="1">_FV(C18,"Change (%)",TRUE)</f>
        <v>8.064E-3</v>
      </c>
      <c r="I18" s="6">
        <f t="shared" ca="1" si="0"/>
        <v>0.93111782477341376</v>
      </c>
      <c r="K18" t="str" cm="1">
        <f t="array" aca="1" ref="K18" ca="1">_FV(C18,"Ticker symbol",TRUE)</f>
        <v>JPM</v>
      </c>
      <c r="L18">
        <f ca="1">VLOOKUP(K18,'[1]SPX holdings'!B:E,4,FALSE)</f>
        <v>1.5201960000000001</v>
      </c>
    </row>
    <row r="19" spans="3:12" x14ac:dyDescent="0.25">
      <c r="C19" s="25" t="e" vm="7669">
        <v>#VALUE!</v>
      </c>
      <c r="D19" s="5" cm="1">
        <f t="array" aca="1" ref="D19" ca="1">_FV(C19,"52 week high",TRUE)</f>
        <v>937</v>
      </c>
      <c r="E19" s="5" cm="1">
        <f t="array" aca="1" ref="E19" ca="1">_FV(C19,"52 week low",TRUE)</f>
        <v>623.78</v>
      </c>
      <c r="F19" s="5" cm="1">
        <f t="array" aca="1" ref="F19" ca="1">_FV(C19,"Price")</f>
        <v>839.87</v>
      </c>
      <c r="G19" t="str" cm="1">
        <f t="array" aca="1" ref="G19" ca="1">_FV(C19,"Industry")</f>
        <v>Pharmaceuticals</v>
      </c>
      <c r="H19" s="6" cm="1">
        <f t="array" aca="1" ref="H19" ca="1">_FV(C19,"Change (%)",TRUE)</f>
        <v>2.4419E-2</v>
      </c>
      <c r="I19" s="6">
        <f t="shared" ca="1" si="0"/>
        <v>0.68989847391609738</v>
      </c>
      <c r="K19" t="str" cm="1">
        <f t="array" aca="1" ref="K19" ca="1">_FV(C19,"Ticker symbol",TRUE)</f>
        <v>LLY</v>
      </c>
      <c r="L19">
        <f ca="1">VLOOKUP(K19,'[1]SPX holdings'!B:E,4,FALSE)</f>
        <v>1.063137</v>
      </c>
    </row>
    <row r="20" spans="3:12" x14ac:dyDescent="0.25">
      <c r="C20" s="24" t="e" vm="7670">
        <v>#VALUE!</v>
      </c>
      <c r="D20" s="5" cm="1">
        <f t="array" aca="1" ref="D20" ca="1">_FV(C20,"52 week high",TRUE)</f>
        <v>375.51</v>
      </c>
      <c r="E20" s="5" cm="1">
        <f t="array" aca="1" ref="E20" ca="1">_FV(C20,"52 week low",TRUE)</f>
        <v>273.24</v>
      </c>
      <c r="F20" s="5" cm="1">
        <f t="array" aca="1" ref="F20" ca="1">_FV(C20,"Price")</f>
        <v>349.84</v>
      </c>
      <c r="G20" t="str" cm="1">
        <f t="array" aca="1" ref="G20" ca="1">_FV(C20,"Industry")</f>
        <v>Software &amp; IT Services</v>
      </c>
      <c r="H20" s="6" cm="1">
        <f t="array" aca="1" ref="H20" ca="1">_FV(C20,"Change (%)",TRUE)</f>
        <v>1.1244000000000001E-2</v>
      </c>
      <c r="I20" s="6">
        <f t="shared" ca="1" si="0"/>
        <v>0.74899775105113897</v>
      </c>
      <c r="K20" t="str" cm="1">
        <f t="array" aca="1" ref="K20" ca="1">_FV(C20,"Ticker symbol",TRUE)</f>
        <v>V</v>
      </c>
      <c r="L20">
        <f ca="1">VLOOKUP(K20,'[1]SPX holdings'!B:E,4,FALSE)</f>
        <v>1.0163359999999999</v>
      </c>
    </row>
    <row r="21" spans="3:12" x14ac:dyDescent="0.25">
      <c r="C21" s="25" t="e" vm="21">
        <v>#VALUE!</v>
      </c>
      <c r="D21" s="5" cm="1">
        <f t="array" aca="1" ref="D21" ca="1">_FV(C21,"52 week high",TRUE)</f>
        <v>1341.15</v>
      </c>
      <c r="E21" s="5" cm="1">
        <f t="array" aca="1" ref="E21" ca="1">_FV(C21,"52 week low",TRUE)</f>
        <v>677.88</v>
      </c>
      <c r="F21" s="5" cm="1">
        <f t="array" aca="1" ref="F21" ca="1">_FV(C21,"Price")</f>
        <v>1153.32</v>
      </c>
      <c r="G21" t="str" cm="1">
        <f t="array" aca="1" ref="G21" ca="1">_FV(C21,"Industry")</f>
        <v>Software &amp; IT Services</v>
      </c>
      <c r="H21" s="6" cm="1">
        <f t="array" aca="1" ref="H21" ca="1">_FV(C21,"Change (%)",TRUE)</f>
        <v>-7.9220000000000002E-3</v>
      </c>
      <c r="I21" s="6">
        <f t="shared" ca="1" si="0"/>
        <v>0.71681215794472819</v>
      </c>
      <c r="K21" t="str" cm="1">
        <f t="array" aca="1" ref="K21" ca="1">_FV(C21,"Ticker symbol",TRUE)</f>
        <v>NFLX</v>
      </c>
      <c r="L21">
        <f ca="1">VLOOKUP(K21,'[1]SPX holdings'!B:E,4,FALSE)</f>
        <v>0.89284799999999997</v>
      </c>
    </row>
    <row r="22" spans="3:12" x14ac:dyDescent="0.25">
      <c r="C22" s="24" t="e" vm="7671">
        <v>#VALUE!</v>
      </c>
      <c r="D22" s="5" cm="1">
        <f t="array" aca="1" ref="D22" ca="1">_FV(C22,"52 week high",TRUE)</f>
        <v>126.34</v>
      </c>
      <c r="E22" s="5" cm="1">
        <f t="array" aca="1" ref="E22" ca="1">_FV(C22,"52 week low",TRUE)</f>
        <v>97.8</v>
      </c>
      <c r="F22" s="5" cm="1">
        <f t="array" aca="1" ref="F22" ca="1">_FV(C22,"Price")</f>
        <v>113.26</v>
      </c>
      <c r="G22" t="str" cm="1">
        <f t="array" aca="1" ref="G22" ca="1">_FV(C22,"Industry")</f>
        <v>Oil &amp; Gas</v>
      </c>
      <c r="H22" s="6" cm="1">
        <f t="array" aca="1" ref="H22" ca="1">_FV(C22,"Change (%)",TRUE)</f>
        <v>1.7701999999999999E-2</v>
      </c>
      <c r="I22" s="6">
        <f t="shared" ca="1" si="0"/>
        <v>0.54169586545199733</v>
      </c>
      <c r="K22" t="str" cm="1">
        <f t="array" aca="1" ref="K22" ca="1">_FV(C22,"Ticker symbol",TRUE)</f>
        <v>XOM</v>
      </c>
      <c r="L22">
        <f ca="1">VLOOKUP(K22,'[1]SPX holdings'!B:E,4,FALSE)</f>
        <v>0.84243000000000001</v>
      </c>
    </row>
    <row r="23" spans="3:12" x14ac:dyDescent="0.25">
      <c r="C23" s="25" t="e" vm="7672">
        <v>#VALUE!</v>
      </c>
      <c r="D23" s="5" cm="1">
        <f t="array" aca="1" ref="D23" ca="1">_FV(C23,"52 week high",TRUE)</f>
        <v>601.77</v>
      </c>
      <c r="E23" s="5" cm="1">
        <f t="array" aca="1" ref="E23" ca="1">_FV(C23,"52 week low",TRUE)</f>
        <v>465.59</v>
      </c>
      <c r="F23" s="5" cm="1">
        <f t="array" aca="1" ref="F23" ca="1">_FV(C23,"Price")</f>
        <v>580.45000000000005</v>
      </c>
      <c r="G23" t="str" cm="1">
        <f t="array" aca="1" ref="G23" ca="1">_FV(C23,"Industry")</f>
        <v>Software &amp; IT Services</v>
      </c>
      <c r="H23" s="6" cm="1">
        <f t="array" aca="1" ref="H23" ca="1">_FV(C23,"Change (%)",TRUE)</f>
        <v>5.4039999999999999E-3</v>
      </c>
      <c r="I23" s="6">
        <f t="shared" ca="1" si="0"/>
        <v>0.84344250257012821</v>
      </c>
      <c r="K23" t="str" cm="1">
        <f t="array" aca="1" ref="K23" ca="1">_FV(C23,"Ticker symbol",TRUE)</f>
        <v>MA</v>
      </c>
      <c r="L23">
        <f ca="1">VLOOKUP(K23,'[1]SPX holdings'!B:E,4,FALSE)</f>
        <v>0.82291899999999996</v>
      </c>
    </row>
    <row r="24" spans="3:12" x14ac:dyDescent="0.25">
      <c r="C24" s="24" t="e" vm="7673">
        <v>#VALUE!</v>
      </c>
      <c r="D24" s="5" cm="1">
        <f t="array" aca="1" ref="D24" ca="1">_FV(C24,"52 week high",TRUE)</f>
        <v>345.72</v>
      </c>
      <c r="E24" s="5" cm="1">
        <f t="array" aca="1" ref="E24" ca="1">_FV(C24,"52 week low",TRUE)</f>
        <v>118.86</v>
      </c>
      <c r="F24" s="5" cm="1">
        <f t="array" aca="1" ref="F24" ca="1">_FV(C24,"Price")</f>
        <v>286.14</v>
      </c>
      <c r="G24" t="str" cm="1">
        <f t="array" aca="1" ref="G24" ca="1">_FV(C24,"Industry")</f>
        <v>Software &amp; IT Services</v>
      </c>
      <c r="H24" s="6" cm="1">
        <f t="array" aca="1" ref="H24" ca="1">_FV(C24,"Change (%)",TRUE)</f>
        <v>-9.1420000000000008E-3</v>
      </c>
      <c r="I24" s="6">
        <f t="shared" ca="1" si="0"/>
        <v>0.73737106585559364</v>
      </c>
      <c r="K24" t="str" cm="1">
        <f t="array" aca="1" ref="K24" ca="1">_FV(C24,"Ticker symbol",TRUE)</f>
        <v>ORCL</v>
      </c>
      <c r="L24">
        <f ca="1">VLOOKUP(K24,'[1]SPX holdings'!B:E,4,FALSE)</f>
        <v>0.81684000000000001</v>
      </c>
    </row>
    <row r="25" spans="3:12" x14ac:dyDescent="0.25">
      <c r="C25" s="25" t="e" vm="7674">
        <v>#VALUE!</v>
      </c>
      <c r="D25" s="5" cm="1">
        <f t="array" aca="1" ref="D25" ca="1">_FV(C25,"52 week high",TRUE)</f>
        <v>106.11</v>
      </c>
      <c r="E25" s="5" cm="1">
        <f t="array" aca="1" ref="E25" ca="1">_FV(C25,"52 week low",TRUE)</f>
        <v>78.98</v>
      </c>
      <c r="F25" s="5" cm="1">
        <f t="array" aca="1" ref="F25" ca="1">_FV(C25,"Price")</f>
        <v>102.07</v>
      </c>
      <c r="G25" t="str" cm="1">
        <f t="array" aca="1" ref="G25" ca="1">_FV(C25,"Industry")</f>
        <v>Food &amp; Drug Retailing</v>
      </c>
      <c r="H25" s="6" cm="1">
        <f t="array" aca="1" ref="H25" ca="1">_FV(C25,"Change (%)",TRUE)</f>
        <v>3.6380000000000002E-3</v>
      </c>
      <c r="I25" s="6">
        <f t="shared" ca="1" si="0"/>
        <v>0.85108735716918515</v>
      </c>
      <c r="K25" t="str" cm="1">
        <f t="array" aca="1" ref="K25" ca="1">_FV(C25,"Ticker symbol",TRUE)</f>
        <v>WMT</v>
      </c>
      <c r="L25">
        <f ca="1">VLOOKUP(K25,'[1]SPX holdings'!B:E,4,FALSE)</f>
        <v>0.79278300000000002</v>
      </c>
    </row>
    <row r="26" spans="3:12" x14ac:dyDescent="0.25">
      <c r="C26" s="24" t="e" vm="7675">
        <v>#VALUE!</v>
      </c>
      <c r="D26" s="5" cm="1">
        <f t="array" aca="1" ref="D26" ca="1">_FV(C26,"52 week high",TRUE)</f>
        <v>189.7825</v>
      </c>
      <c r="E26" s="5" cm="1">
        <f t="array" aca="1" ref="E26" ca="1">_FV(C26,"52 week low",TRUE)</f>
        <v>140.68</v>
      </c>
      <c r="F26" s="5" cm="1">
        <f t="array" aca="1" ref="F26" ca="1">_FV(C26,"Price")</f>
        <v>188.64</v>
      </c>
      <c r="G26" t="str" cm="1">
        <f t="array" aca="1" ref="G26" ca="1">_FV(C26,"Industry")</f>
        <v>Pharmaceuticals</v>
      </c>
      <c r="H26" s="6" cm="1">
        <f t="array" aca="1" ref="H26" ca="1">_FV(C26,"Change (%)",TRUE)</f>
        <v>1.4303E-2</v>
      </c>
      <c r="I26" s="6">
        <f t="shared" ca="1" si="0"/>
        <v>0.97673234560358413</v>
      </c>
      <c r="K26" t="str" cm="1">
        <f t="array" aca="1" ref="K26" ca="1">_FV(C26,"Ticker symbol",TRUE)</f>
        <v>JNJ</v>
      </c>
      <c r="L26">
        <f ca="1">VLOOKUP(K26,'[1]SPX holdings'!B:E,4,FALSE)</f>
        <v>0.78260399999999997</v>
      </c>
    </row>
    <row r="27" spans="3:12" x14ac:dyDescent="0.25">
      <c r="C27" s="25" t="e" vm="23">
        <v>#VALUE!</v>
      </c>
      <c r="D27" s="5" cm="1">
        <f t="array" aca="1" ref="D27" ca="1">_FV(C27,"52 week high",TRUE)</f>
        <v>190</v>
      </c>
      <c r="E27" s="5" cm="1">
        <f t="array" aca="1" ref="E27" ca="1">_FV(C27,"52 week low",TRUE)</f>
        <v>37.369999999999997</v>
      </c>
      <c r="F27" s="5" cm="1">
        <f t="array" aca="1" ref="F27" ca="1">_FV(C27,"Price")</f>
        <v>173.07</v>
      </c>
      <c r="G27" t="str" cm="1">
        <f t="array" aca="1" ref="G27" ca="1">_FV(C27,"Industry")</f>
        <v>Software &amp; IT Services</v>
      </c>
      <c r="H27" s="6" cm="1">
        <f t="array" aca="1" ref="H27" ca="1">_FV(C27,"Change (%)",TRUE)</f>
        <v>-7.4739E-2</v>
      </c>
      <c r="I27" s="6">
        <f t="shared" ca="1" si="0"/>
        <v>0.88907816287754693</v>
      </c>
      <c r="K27" t="str" cm="1">
        <f t="array" aca="1" ref="K27" ca="1">_FV(C27,"Ticker symbol",TRUE)</f>
        <v>PLTR</v>
      </c>
      <c r="L27">
        <f ca="1">VLOOKUP(K27,'[1]SPX holdings'!B:E,4,FALSE)</f>
        <v>0.72707900000000003</v>
      </c>
    </row>
    <row r="28" spans="3:12" x14ac:dyDescent="0.25">
      <c r="C28" s="24" t="e" vm="22">
        <v>#VALUE!</v>
      </c>
      <c r="D28" s="5" cm="1">
        <f t="array" aca="1" ref="D28" ca="1">_FV(C28,"52 week high",TRUE)</f>
        <v>1078.2349999999999</v>
      </c>
      <c r="E28" s="5" cm="1">
        <f t="array" aca="1" ref="E28" ca="1">_FV(C28,"52 week low",TRUE)</f>
        <v>867.34010000000001</v>
      </c>
      <c r="F28" s="5" cm="1">
        <f t="array" aca="1" ref="F28" ca="1">_FV(C28,"Price")</f>
        <v>915.38</v>
      </c>
      <c r="G28" t="str" cm="1">
        <f t="array" aca="1" ref="G28" ca="1">_FV(C28,"Industry")</f>
        <v>Diversified Retail</v>
      </c>
      <c r="H28" s="6" cm="1">
        <f t="array" aca="1" ref="H28" ca="1">_FV(C28,"Change (%)",TRUE)</f>
        <v>-1.5160000000000002E-3</v>
      </c>
      <c r="I28" s="6">
        <f t="shared" ca="1" si="0"/>
        <v>0.22779071471145113</v>
      </c>
      <c r="K28" t="str" cm="1">
        <f t="array" aca="1" ref="K28" ca="1">_FV(C28,"Ticker symbol",TRUE)</f>
        <v>COST</v>
      </c>
      <c r="L28">
        <f ca="1">VLOOKUP(K28,'[1]SPX holdings'!B:E,4,FALSE)</f>
        <v>0.71941500000000003</v>
      </c>
    </row>
    <row r="29" spans="3:12" x14ac:dyDescent="0.25">
      <c r="C29" s="25" t="e" vm="7676">
        <v>#VALUE!</v>
      </c>
      <c r="D29" s="5" cm="1">
        <f t="array" aca="1" ref="D29" ca="1">_FV(C29,"52 week high",TRUE)</f>
        <v>244.81</v>
      </c>
      <c r="E29" s="5" cm="1">
        <f t="array" aca="1" ref="E29" ca="1">_FV(C29,"52 week low",TRUE)</f>
        <v>163.81</v>
      </c>
      <c r="F29" s="5" cm="1">
        <f t="array" aca="1" ref="F29" ca="1">_FV(C29,"Price")</f>
        <v>233.91</v>
      </c>
      <c r="G29" t="str" cm="1">
        <f t="array" aca="1" ref="G29" ca="1">_FV(C29,"Industry")</f>
        <v>Pharmaceuticals</v>
      </c>
      <c r="H29" s="6" cm="1">
        <f t="array" aca="1" ref="H29" ca="1">_FV(C29,"Change (%)",TRUE)</f>
        <v>-1.1202E-2</v>
      </c>
      <c r="I29" s="6">
        <f t="shared" ca="1" si="0"/>
        <v>0.86543209876543203</v>
      </c>
      <c r="K29" t="str" cm="1">
        <f t="array" aca="1" ref="K29" ca="1">_FV(C29,"Ticker symbol",TRUE)</f>
        <v>ABBV</v>
      </c>
      <c r="L29">
        <f ca="1">VLOOKUP(K29,'[1]SPX holdings'!B:E,4,FALSE)</f>
        <v>0.71682900000000005</v>
      </c>
    </row>
    <row r="30" spans="3:12" x14ac:dyDescent="0.25">
      <c r="C30" s="24" t="e" vm="7677">
        <v>#VALUE!</v>
      </c>
      <c r="D30" s="5" cm="1">
        <f t="array" aca="1" ref="D30" ca="1">_FV(C30,"52 week high",TRUE)</f>
        <v>439.37</v>
      </c>
      <c r="E30" s="5" cm="1">
        <f t="array" aca="1" ref="E30" ca="1">_FV(C30,"52 week low",TRUE)</f>
        <v>326.31</v>
      </c>
      <c r="F30" s="5" cm="1">
        <f t="array" aca="1" ref="F30" ca="1">_FV(C30,"Price")</f>
        <v>395.06</v>
      </c>
      <c r="G30" t="str" cm="1">
        <f t="array" aca="1" ref="G30" ca="1">_FV(C30,"Industry")</f>
        <v>Specialty Retailers</v>
      </c>
      <c r="H30" s="6" cm="1">
        <f t="array" aca="1" ref="H30" ca="1">_FV(C30,"Change (%)",TRUE)</f>
        <v>1.2659999999999999E-4</v>
      </c>
      <c r="I30" s="6">
        <f t="shared" ca="1" si="0"/>
        <v>0.6080842030780117</v>
      </c>
      <c r="K30" t="str" cm="1">
        <f t="array" aca="1" ref="K30" ca="1">_FV(C30,"Ticker symbol",TRUE)</f>
        <v>HD</v>
      </c>
      <c r="L30">
        <f ca="1">VLOOKUP(K30,'[1]SPX holdings'!B:E,4,FALSE)</f>
        <v>0.70651799999999998</v>
      </c>
    </row>
    <row r="31" spans="3:12" x14ac:dyDescent="0.25">
      <c r="C31" s="25" t="e" vm="7678">
        <v>#VALUE!</v>
      </c>
      <c r="D31" s="5" cm="1">
        <f t="array" aca="1" ref="D31" ca="1">_FV(C31,"52 week high",TRUE)</f>
        <v>180.43</v>
      </c>
      <c r="E31" s="5" cm="1">
        <f t="array" aca="1" ref="E31" ca="1">_FV(C31,"52 week low",TRUE)</f>
        <v>149.91</v>
      </c>
      <c r="F31" s="5" cm="1">
        <f t="array" aca="1" ref="F31" ca="1">_FV(C31,"Price")</f>
        <v>152.27000000000001</v>
      </c>
      <c r="G31" t="str" cm="1">
        <f t="array" aca="1" ref="G31" ca="1">_FV(C31,"Industry")</f>
        <v>Personal &amp; Household Products &amp; Services</v>
      </c>
      <c r="H31" s="6" cm="1">
        <f t="array" aca="1" ref="H31" ca="1">_FV(C31,"Change (%)",TRUE)</f>
        <v>1.4469999999999999E-3</v>
      </c>
      <c r="I31" s="6">
        <f t="shared" ca="1" si="0"/>
        <v>7.7326343381389676E-2</v>
      </c>
      <c r="K31" t="str" cm="1">
        <f t="array" aca="1" ref="K31" ca="1">_FV(C31,"Ticker symbol",TRUE)</f>
        <v>PG</v>
      </c>
      <c r="L31">
        <f ca="1">VLOOKUP(K31,'[1]SPX holdings'!B:E,4,FALSE)</f>
        <v>0.63074300000000005</v>
      </c>
    </row>
    <row r="32" spans="3:12" x14ac:dyDescent="0.25">
      <c r="C32" s="24" t="e" vm="7679">
        <v>#VALUE!</v>
      </c>
      <c r="D32" s="5" cm="1">
        <f t="array" aca="1" ref="D32" ca="1">_FV(C32,"52 week high",TRUE)</f>
        <v>52.88</v>
      </c>
      <c r="E32" s="5" cm="1">
        <f t="array" aca="1" ref="E32" ca="1">_FV(C32,"52 week low",TRUE)</f>
        <v>33.064999999999998</v>
      </c>
      <c r="F32" s="5" cm="1">
        <f t="array" aca="1" ref="F32" ca="1">_FV(C32,"Price")</f>
        <v>50.64</v>
      </c>
      <c r="G32" t="str" cm="1">
        <f t="array" aca="1" ref="G32" ca="1">_FV(C32,"Industry")</f>
        <v>Banking Services</v>
      </c>
      <c r="H32" s="6" cm="1">
        <f t="array" aca="1" ref="H32" ca="1">_FV(C32,"Change (%)",TRUE)</f>
        <v>3.1700000000000001E-3</v>
      </c>
      <c r="I32" s="6">
        <f t="shared" ca="1" si="0"/>
        <v>0.8869543275296492</v>
      </c>
      <c r="K32" t="str" cm="1">
        <f t="array" aca="1" ref="K32" ca="1">_FV(C32,"Ticker symbol",TRUE)</f>
        <v>BAC</v>
      </c>
      <c r="L32">
        <f ca="1">VLOOKUP(K32,'[1]SPX holdings'!B:E,4,FALSE)</f>
        <v>0.61610299999999996</v>
      </c>
    </row>
    <row r="33" spans="3:12" x14ac:dyDescent="0.25">
      <c r="C33" s="25" t="e" vm="7680">
        <v>#VALUE!</v>
      </c>
      <c r="D33" s="5" cm="1">
        <f t="array" aca="1" ref="D33" ca="1">_FV(C33,"52 week high",TRUE)</f>
        <v>307.25</v>
      </c>
      <c r="E33" s="5" cm="1">
        <f t="array" aca="1" ref="E33" ca="1">_FV(C33,"52 week low",TRUE)</f>
        <v>159.36000000000001</v>
      </c>
      <c r="F33" s="5" cm="1">
        <f t="array" aca="1" ref="F33" ca="1">_FV(C33,"Price")</f>
        <v>297</v>
      </c>
      <c r="G33" t="str" cm="1">
        <f t="array" aca="1" ref="G33" ca="1">_FV(C33,"Industry")</f>
        <v>Aerospace &amp; Defense</v>
      </c>
      <c r="H33" s="6" cm="1">
        <f t="array" aca="1" ref="H33" ca="1">_FV(C33,"Change (%)",TRUE)</f>
        <v>-8.182E-3</v>
      </c>
      <c r="I33" s="6">
        <f t="shared" ca="1" si="0"/>
        <v>0.93069173034011765</v>
      </c>
      <c r="K33" t="str" cm="1">
        <f t="array" aca="1" ref="K33" ca="1">_FV(C33,"Ticker symbol",TRUE)</f>
        <v>GE</v>
      </c>
      <c r="L33">
        <f ca="1">VLOOKUP(K33,'[1]SPX holdings'!B:E,4,FALSE)</f>
        <v>0.55903599999999998</v>
      </c>
    </row>
    <row r="34" spans="3:12" x14ac:dyDescent="0.25">
      <c r="C34" s="24" t="e" vm="7681">
        <v>#VALUE!</v>
      </c>
      <c r="D34" s="5" cm="1">
        <f t="array" aca="1" ref="D34" ca="1">_FV(C34,"52 week high",TRUE)</f>
        <v>630.73</v>
      </c>
      <c r="E34" s="5" cm="1">
        <f t="array" aca="1" ref="E34" ca="1">_FV(C34,"52 week low",TRUE)</f>
        <v>234.6</v>
      </c>
      <c r="F34" s="5" cm="1">
        <f t="array" aca="1" ref="F34" ca="1">_FV(C34,"Price")</f>
        <v>360.2</v>
      </c>
      <c r="G34" t="str" cm="1">
        <f t="array" aca="1" ref="G34" ca="1">_FV(C34,"Industry")</f>
        <v>Healthcare Providers &amp; Services</v>
      </c>
      <c r="H34" s="6" cm="1">
        <f t="array" aca="1" ref="H34" ca="1">_FV(C34,"Change (%)",TRUE)</f>
        <v>1.8319999999999999E-2</v>
      </c>
      <c r="I34" s="6">
        <f t="shared" ca="1" si="0"/>
        <v>0.31706762931360916</v>
      </c>
      <c r="K34" t="str" cm="1">
        <f t="array" aca="1" ref="K34" ca="1">_FV(C34,"Ticker symbol",TRUE)</f>
        <v>UNH</v>
      </c>
      <c r="L34">
        <f ca="1">VLOOKUP(K34,'[1]SPX holdings'!B:E,4,FALSE)</f>
        <v>0.54805300000000001</v>
      </c>
    </row>
    <row r="35" spans="3:12" x14ac:dyDescent="0.25">
      <c r="C35" s="25" t="e" vm="7682">
        <v>#VALUE!</v>
      </c>
      <c r="D35" s="5" cm="1">
        <f t="array" aca="1" ref="D35" ca="1">_FV(C35,"52 week high",TRUE)</f>
        <v>168.96</v>
      </c>
      <c r="E35" s="5" cm="1">
        <f t="array" aca="1" ref="E35" ca="1">_FV(C35,"52 week low",TRUE)</f>
        <v>132.04</v>
      </c>
      <c r="F35" s="5" cm="1">
        <f t="array" aca="1" ref="F35" ca="1">_FV(C35,"Price")</f>
        <v>153.55000000000001</v>
      </c>
      <c r="G35" t="str" cm="1">
        <f t="array" aca="1" ref="G35" ca="1">_FV(C35,"Industry")</f>
        <v>Oil &amp; Gas</v>
      </c>
      <c r="H35" s="6" cm="1">
        <f t="array" aca="1" ref="H35" ca="1">_FV(C35,"Change (%)",TRUE)</f>
        <v>1.1740000000000001E-3</v>
      </c>
      <c r="I35" s="6">
        <f t="shared" ca="1" si="0"/>
        <v>0.58261105092091037</v>
      </c>
      <c r="K35" t="str" cm="1">
        <f t="array" aca="1" ref="K35" ca="1">_FV(C35,"Ticker symbol",TRUE)</f>
        <v>CVX</v>
      </c>
      <c r="L35">
        <f ca="1">VLOOKUP(K35,'[1]SPX holdings'!B:E,4,FALSE)</f>
        <v>0.52424499999999996</v>
      </c>
    </row>
    <row r="36" spans="3:12" x14ac:dyDescent="0.25">
      <c r="C36" s="24" t="e" vm="25">
        <v>#VALUE!</v>
      </c>
      <c r="D36" s="5" cm="1">
        <f t="array" aca="1" ref="D36" ca="1">_FV(C36,"52 week high",TRUE)</f>
        <v>72.55</v>
      </c>
      <c r="E36" s="5" cm="1">
        <f t="array" aca="1" ref="E36" ca="1">_FV(C36,"52 week low",TRUE)</f>
        <v>52.11</v>
      </c>
      <c r="F36" s="5" cm="1">
        <f t="array" aca="1" ref="F36" ca="1">_FV(C36,"Price")</f>
        <v>67.92</v>
      </c>
      <c r="G36" t="str" cm="1">
        <f t="array" aca="1" ref="G36" ca="1">_FV(C36,"Industry")</f>
        <v>Communications &amp; Networking</v>
      </c>
      <c r="H36" s="6" cm="1">
        <f t="array" aca="1" ref="H36" ca="1">_FV(C36,"Change (%)",TRUE)</f>
        <v>2.9460000000000001E-4</v>
      </c>
      <c r="I36" s="6">
        <f t="shared" ca="1" si="0"/>
        <v>0.77348336594911959</v>
      </c>
      <c r="K36" t="str" cm="1">
        <f t="array" aca="1" ref="K36" ca="1">_FV(C36,"Ticker symbol",TRUE)</f>
        <v>CSCO</v>
      </c>
      <c r="L36">
        <f ca="1">VLOOKUP(K36,'[1]SPX holdings'!B:E,4,FALSE)</f>
        <v>0.47480600000000001</v>
      </c>
    </row>
    <row r="37" spans="3:12" x14ac:dyDescent="0.25">
      <c r="C37" s="25" t="e" vm="7683">
        <v>#VALUE!</v>
      </c>
      <c r="D37" s="5" cm="1">
        <f t="array" aca="1" ref="D37" ca="1">_FV(C37,"52 week high",TRUE)</f>
        <v>86.655000000000001</v>
      </c>
      <c r="E37" s="5" cm="1">
        <f t="array" aca="1" ref="E37" ca="1">_FV(C37,"52 week low",TRUE)</f>
        <v>54.405000000000001</v>
      </c>
      <c r="F37" s="5" cm="1">
        <f t="array" aca="1" ref="F37" ca="1">_FV(C37,"Price")</f>
        <v>80.67</v>
      </c>
      <c r="G37" t="str" cm="1">
        <f t="array" aca="1" ref="G37" ca="1">_FV(C37,"Industry")</f>
        <v>Banking Services</v>
      </c>
      <c r="H37" s="6" cm="1">
        <f t="array" aca="1" ref="H37" ca="1">_FV(C37,"Change (%)",TRUE)</f>
        <v>2.1120000000000002E-3</v>
      </c>
      <c r="I37" s="6">
        <f t="shared" ca="1" si="0"/>
        <v>0.81441860465116278</v>
      </c>
      <c r="K37" t="str" cm="1">
        <f t="array" aca="1" ref="K37" ca="1">_FV(C37,"Ticker symbol",TRUE)</f>
        <v>WFC</v>
      </c>
      <c r="L37">
        <f ca="1">VLOOKUP(K37,'[1]SPX holdings'!B:E,4,FALSE)</f>
        <v>0.47054400000000002</v>
      </c>
    </row>
    <row r="38" spans="3:12" x14ac:dyDescent="0.25">
      <c r="C38" s="24" t="e" vm="7684">
        <v>#VALUE!</v>
      </c>
      <c r="D38" s="5" cm="1">
        <f t="array" aca="1" ref="D38" ca="1">_FV(C38,"52 week high",TRUE)</f>
        <v>296.16000000000003</v>
      </c>
      <c r="E38" s="5" cm="1">
        <f t="array" aca="1" ref="E38" ca="1">_FV(C38,"52 week low",TRUE)</f>
        <v>203.51</v>
      </c>
      <c r="F38" s="5" cm="1">
        <f t="array" aca="1" ref="F38" ca="1">_FV(C38,"Price")</f>
        <v>288.37</v>
      </c>
      <c r="G38" t="str" cm="1">
        <f t="array" aca="1" ref="G38" ca="1">_FV(C38,"Industry")</f>
        <v>Software &amp; IT Services</v>
      </c>
      <c r="H38" s="6" cm="1">
        <f t="array" aca="1" ref="H38" ca="1">_FV(C38,"Change (%)",TRUE)</f>
        <v>5.7549999999999997E-3</v>
      </c>
      <c r="I38" s="6">
        <f t="shared" ca="1" si="0"/>
        <v>0.91592012951969759</v>
      </c>
      <c r="K38" t="str" cm="1">
        <f t="array" aca="1" ref="K38" ca="1">_FV(C38,"Ticker symbol",TRUE)</f>
        <v>IBM</v>
      </c>
      <c r="L38">
        <f ca="1">VLOOKUP(K38,'[1]SPX holdings'!B:E,4,FALSE)</f>
        <v>0.460594</v>
      </c>
    </row>
    <row r="39" spans="3:12" x14ac:dyDescent="0.25">
      <c r="C39" s="25" t="e" vm="26">
        <v>#VALUE!</v>
      </c>
      <c r="D39" s="5" cm="1">
        <f t="array" aca="1" ref="D39" ca="1">_FV(C39,"52 week high",TRUE)</f>
        <v>186.65</v>
      </c>
      <c r="E39" s="5" cm="1">
        <f t="array" aca="1" ref="E39" ca="1">_FV(C39,"52 week low",TRUE)</f>
        <v>76.48</v>
      </c>
      <c r="F39" s="5" cm="1">
        <f t="array" aca="1" ref="F39" ca="1">_FV(C39,"Price")</f>
        <v>164.67</v>
      </c>
      <c r="G39" t="str" cm="1">
        <f t="array" aca="1" ref="G39" ca="1">_FV(C39,"Industry")</f>
        <v>Semiconductors &amp; Semiconductor Equipment</v>
      </c>
      <c r="H39" s="6" cm="1">
        <f t="array" aca="1" ref="H39" ca="1">_FV(C39,"Change (%)",TRUE)</f>
        <v>-2.9811999999999998E-2</v>
      </c>
      <c r="I39" s="6">
        <f t="shared" ca="1" si="0"/>
        <v>0.80049015158391557</v>
      </c>
      <c r="K39" t="str" cm="1">
        <f t="array" aca="1" ref="K39" ca="1">_FV(C39,"Ticker symbol",TRUE)</f>
        <v>AMD</v>
      </c>
      <c r="L39">
        <f ca="1">VLOOKUP(K39,'[1]SPX holdings'!B:E,4,FALSE)</f>
        <v>0.460115</v>
      </c>
    </row>
    <row r="40" spans="3:12" x14ac:dyDescent="0.25">
      <c r="C40" s="24" t="e" vm="7685">
        <v>#VALUE!</v>
      </c>
      <c r="D40" s="5" cm="1">
        <f t="array" aca="1" ref="D40" ca="1">_FV(C40,"52 week high",TRUE)</f>
        <v>74.38</v>
      </c>
      <c r="E40" s="5" cm="1">
        <f t="array" aca="1" ref="E40" ca="1">_FV(C40,"52 week low",TRUE)</f>
        <v>60.615000000000002</v>
      </c>
      <c r="F40" s="5" cm="1">
        <f t="array" aca="1" ref="F40" ca="1">_FV(C40,"Price")</f>
        <v>66.650000000000006</v>
      </c>
      <c r="G40" t="str" cm="1">
        <f t="array" aca="1" ref="G40" ca="1">_FV(C40,"Industry")</f>
        <v>Beverages</v>
      </c>
      <c r="H40" s="6" cm="1">
        <f t="array" aca="1" ref="H40" ca="1">_FV(C40,"Change (%)",TRUE)</f>
        <v>8.3210000000000003E-3</v>
      </c>
      <c r="I40" s="6">
        <f t="shared" ca="1" si="0"/>
        <v>0.43843080276062524</v>
      </c>
      <c r="K40" t="str" cm="1">
        <f t="array" aca="1" ref="K40" ca="1">_FV(C40,"Ticker symbol",TRUE)</f>
        <v>KO</v>
      </c>
      <c r="L40">
        <f ca="1">VLOOKUP(K40,'[1]SPX holdings'!B:E,4,FALSE)</f>
        <v>0.45015500000000003</v>
      </c>
    </row>
    <row r="41" spans="3:12" x14ac:dyDescent="0.25">
      <c r="C41" s="25" t="e" vm="7686">
        <v>#VALUE!</v>
      </c>
      <c r="D41" s="5" cm="1">
        <f t="array" aca="1" ref="D41" ca="1">_FV(C41,"52 week high",TRUE)</f>
        <v>186.69</v>
      </c>
      <c r="E41" s="5" cm="1">
        <f t="array" aca="1" ref="E41" ca="1">_FV(C41,"52 week low",TRUE)</f>
        <v>116.12</v>
      </c>
      <c r="F41" s="5" cm="1">
        <f t="array" aca="1" ref="F41" ca="1">_FV(C41,"Price")</f>
        <v>153.27000000000001</v>
      </c>
      <c r="G41" t="str" cm="1">
        <f t="array" aca="1" ref="G41" ca="1">_FV(C41,"Industry")</f>
        <v>Food &amp; Tobacco</v>
      </c>
      <c r="H41" s="6" cm="1">
        <f t="array" aca="1" ref="H41" ca="1">_FV(C41,"Change (%)",TRUE)</f>
        <v>-2.0263E-2</v>
      </c>
      <c r="I41" s="6">
        <f t="shared" ca="1" si="0"/>
        <v>0.52642766047895717</v>
      </c>
      <c r="K41" t="str" cm="1">
        <f t="array" aca="1" ref="K41" ca="1">_FV(C41,"Ticker symbol",TRUE)</f>
        <v>PM</v>
      </c>
      <c r="L41">
        <f ca="1">VLOOKUP(K41,'[1]SPX holdings'!B:E,4,FALSE)</f>
        <v>0.442444</v>
      </c>
    </row>
    <row r="42" spans="3:12" x14ac:dyDescent="0.25">
      <c r="C42" s="24" t="e" vm="7687">
        <v>#VALUE!</v>
      </c>
      <c r="D42" s="5" cm="1">
        <f t="array" aca="1" ref="D42" ca="1">_FV(C42,"52 week high",TRUE)</f>
        <v>825.25</v>
      </c>
      <c r="E42" s="5" cm="1">
        <f t="array" aca="1" ref="E42" ca="1">_FV(C42,"52 week low",TRUE)</f>
        <v>439.38</v>
      </c>
      <c r="F42" s="5" cm="1">
        <f t="array" aca="1" ref="F42" ca="1">_FV(C42,"Price")</f>
        <v>789.98</v>
      </c>
      <c r="G42" t="str" cm="1">
        <f t="array" aca="1" ref="G42" ca="1">_FV(C42,"Industry")</f>
        <v>Investment Banking &amp; Investment Services</v>
      </c>
      <c r="H42" s="6" cm="1">
        <f t="array" aca="1" ref="H42" ca="1">_FV(C42,"Change (%)",TRUE)</f>
        <v>1.3601E-2</v>
      </c>
      <c r="I42" s="6">
        <f t="shared" ca="1" si="0"/>
        <v>0.9085961593282712</v>
      </c>
      <c r="K42" t="str" cm="1">
        <f t="array" aca="1" ref="K42" ca="1">_FV(C42,"Ticker symbol",TRUE)</f>
        <v>GS</v>
      </c>
      <c r="L42">
        <f ca="1">VLOOKUP(K42,'[1]SPX holdings'!B:E,4,FALSE)</f>
        <v>0.42246800000000001</v>
      </c>
    </row>
    <row r="43" spans="3:12" x14ac:dyDescent="0.25">
      <c r="C43" s="25" t="e" vm="7688">
        <v>#VALUE!</v>
      </c>
      <c r="D43" s="5" cm="1">
        <f t="array" aca="1" ref="D43" ca="1">_FV(C43,"52 week high",TRUE)</f>
        <v>141.22999999999999</v>
      </c>
      <c r="E43" s="5" cm="1">
        <f t="array" aca="1" ref="E43" ca="1">_FV(C43,"52 week low",TRUE)</f>
        <v>110.86</v>
      </c>
      <c r="F43" s="5" cm="1">
        <f t="array" aca="1" ref="F43" ca="1">_FV(C43,"Price")</f>
        <v>134.59</v>
      </c>
      <c r="G43" t="str" cm="1">
        <f t="array" aca="1" ref="G43" ca="1">_FV(C43,"Industry")</f>
        <v>Healthcare Equipment &amp; Supplies</v>
      </c>
      <c r="H43" s="6" cm="1">
        <f t="array" aca="1" ref="H43" ca="1">_FV(C43,"Change (%)",TRUE)</f>
        <v>1.2031E-2</v>
      </c>
      <c r="I43" s="6">
        <f t="shared" ca="1" si="0"/>
        <v>0.78136318735594379</v>
      </c>
      <c r="K43" t="str" cm="1">
        <f t="array" aca="1" ref="K43" ca="1">_FV(C43,"Ticker symbol",TRUE)</f>
        <v>ABT</v>
      </c>
      <c r="L43">
        <f ca="1">VLOOKUP(K43,'[1]SPX holdings'!B:E,4,FALSE)</f>
        <v>0.408503</v>
      </c>
    </row>
    <row r="44" spans="3:12" x14ac:dyDescent="0.25">
      <c r="C44" s="24" t="e" vm="7689">
        <v>#VALUE!</v>
      </c>
      <c r="D44" s="5" cm="1">
        <f t="array" aca="1" ref="D44" ca="1">_FV(C44,"52 week high",TRUE)</f>
        <v>369</v>
      </c>
      <c r="E44" s="5" cm="1">
        <f t="array" aca="1" ref="E44" ca="1">_FV(C44,"52 week low",TRUE)</f>
        <v>226.48</v>
      </c>
      <c r="F44" s="5" cm="1">
        <f t="array" aca="1" ref="F44" ca="1">_FV(C44,"Price")</f>
        <v>240.36</v>
      </c>
      <c r="G44" t="str" cm="1">
        <f t="array" aca="1" ref="G44" ca="1">_FV(C44,"Industry")</f>
        <v>Software &amp; IT Services</v>
      </c>
      <c r="H44" s="6" cm="1">
        <f t="array" aca="1" ref="H44" ca="1">_FV(C44,"Change (%)",TRUE)</f>
        <v>6.1960000000000001E-3</v>
      </c>
      <c r="I44" s="6">
        <f t="shared" ca="1" si="0"/>
        <v>9.7389840022453156E-2</v>
      </c>
      <c r="K44" t="str" cm="1">
        <f t="array" aca="1" ref="K44" ca="1">_FV(C44,"Ticker symbol",TRUE)</f>
        <v>CRM</v>
      </c>
      <c r="L44">
        <f ca="1">VLOOKUP(K44,'[1]SPX holdings'!B:E,4,FALSE)</f>
        <v>0.39703300000000002</v>
      </c>
    </row>
    <row r="45" spans="3:12" x14ac:dyDescent="0.25">
      <c r="C45" s="25" t="e" vm="7690">
        <v>#VALUE!</v>
      </c>
      <c r="D45" s="5" cm="1">
        <f t="array" aca="1" ref="D45" ca="1">_FV(C45,"52 week high",TRUE)</f>
        <v>168.28</v>
      </c>
      <c r="E45" s="5" cm="1">
        <f t="array" aca="1" ref="E45" ca="1">_FV(C45,"52 week low",TRUE)</f>
        <v>112.27</v>
      </c>
      <c r="F45" s="5" cm="1">
        <f t="array" aca="1" ref="F45" ca="1">_FV(C45,"Price")</f>
        <v>166.58</v>
      </c>
      <c r="G45" t="str" cm="1">
        <f t="array" aca="1" ref="G45" ca="1">_FV(C45,"Industry")</f>
        <v>Aerospace &amp; Defense</v>
      </c>
      <c r="H45" s="6" cm="1">
        <f t="array" aca="1" ref="H45" ca="1">_FV(C45,"Change (%)",TRUE)</f>
        <v>-3.0009999999999998E-4</v>
      </c>
      <c r="I45" s="6">
        <f t="shared" ca="1" si="0"/>
        <v>0.96964827709337642</v>
      </c>
      <c r="K45" t="str" cm="1">
        <f t="array" aca="1" ref="K45" ca="1">_FV(C45,"Ticker symbol",TRUE)</f>
        <v>RTX</v>
      </c>
      <c r="L45">
        <f ca="1">VLOOKUP(K45,'[1]SPX holdings'!B:E,4,FALSE)</f>
        <v>0.39248699999999997</v>
      </c>
    </row>
    <row r="46" spans="3:12" x14ac:dyDescent="0.25">
      <c r="C46" s="24" t="e" vm="7691">
        <v>#VALUE!</v>
      </c>
      <c r="D46" s="5" cm="1">
        <f t="array" aca="1" ref="D46" ca="1">_FV(C46,"52 week high",TRUE)</f>
        <v>504.48</v>
      </c>
      <c r="E46" s="5" cm="1">
        <f t="array" aca="1" ref="E46" ca="1">_FV(C46,"52 week low",TRUE)</f>
        <v>267.3</v>
      </c>
      <c r="F46" s="5" cm="1">
        <f t="array" aca="1" ref="F46" ca="1">_FV(C46,"Price")</f>
        <v>497.85</v>
      </c>
      <c r="G46" t="str" cm="1">
        <f t="array" aca="1" ref="G46" ca="1">_FV(C46,"Industry")</f>
        <v>Machinery, Equipment &amp; Components</v>
      </c>
      <c r="H46" s="6" cm="1">
        <f t="array" aca="1" ref="H46" ca="1">_FV(C46,"Change (%)",TRUE)</f>
        <v>1.4839999999999999E-2</v>
      </c>
      <c r="I46" s="6">
        <f t="shared" ca="1" si="0"/>
        <v>0.97204654692638504</v>
      </c>
      <c r="K46" t="str" cm="1">
        <f t="array" aca="1" ref="K46" ca="1">_FV(C46,"Ticker symbol",TRUE)</f>
        <v>CAT</v>
      </c>
      <c r="L46">
        <f ca="1">VLOOKUP(K46,'[1]SPX holdings'!B:E,4,FALSE)</f>
        <v>0.39172699999999999</v>
      </c>
    </row>
    <row r="47" spans="3:12" x14ac:dyDescent="0.25">
      <c r="C47" s="25" t="e" vm="27">
        <v>#VALUE!</v>
      </c>
      <c r="D47" s="5" cm="1">
        <f t="array" aca="1" ref="D47" ca="1">_FV(C47,"52 week high",TRUE)</f>
        <v>487.49</v>
      </c>
      <c r="E47" s="5" cm="1">
        <f t="array" aca="1" ref="E47" ca="1">_FV(C47,"52 week low",TRUE)</f>
        <v>408.65</v>
      </c>
      <c r="F47" s="5" cm="1">
        <f t="array" aca="1" ref="F47" ca="1">_FV(C47,"Price")</f>
        <v>466.73</v>
      </c>
      <c r="G47" t="str" cm="1">
        <f t="array" aca="1" ref="G47" ca="1">_FV(C47,"Industry")</f>
        <v>Chemicals</v>
      </c>
      <c r="H47" s="6" cm="1">
        <f t="array" aca="1" ref="H47" ca="1">_FV(C47,"Change (%)",TRUE)</f>
        <v>-5.8579999999999995E-3</v>
      </c>
      <c r="I47" s="6">
        <f t="shared" ca="1" si="0"/>
        <v>0.73668188736681905</v>
      </c>
      <c r="K47" t="str" cm="1">
        <f t="array" aca="1" ref="K47" ca="1">_FV(C47,"Ticker symbol",TRUE)</f>
        <v>LIN</v>
      </c>
      <c r="L47">
        <f ca="1">VLOOKUP(K47,'[1]SPX holdings'!B:E,4,FALSE)</f>
        <v>0.39031300000000002</v>
      </c>
    </row>
    <row r="48" spans="3:12" x14ac:dyDescent="0.25">
      <c r="C48" s="24" t="e" vm="7692">
        <v>#VALUE!</v>
      </c>
      <c r="D48" s="5" cm="1">
        <f t="array" aca="1" ref="D48" ca="1">_FV(C48,"52 week high",TRUE)</f>
        <v>326.32</v>
      </c>
      <c r="E48" s="5" cm="1">
        <f t="array" aca="1" ref="E48" ca="1">_FV(C48,"52 week low",TRUE)</f>
        <v>276.52999999999997</v>
      </c>
      <c r="F48" s="5" cm="1">
        <f t="array" aca="1" ref="F48" ca="1">_FV(C48,"Price")</f>
        <v>300.98</v>
      </c>
      <c r="G48" t="str" cm="1">
        <f t="array" aca="1" ref="G48" ca="1">_FV(C48,"Industry")</f>
        <v>Hotels &amp; Entertainment Services</v>
      </c>
      <c r="H48" s="6" cm="1">
        <f t="array" aca="1" ref="H48" ca="1">_FV(C48,"Change (%)",TRUE)</f>
        <v>3.6680000000000003E-3</v>
      </c>
      <c r="I48" s="6">
        <f t="shared" ca="1" si="0"/>
        <v>0.49106246234183643</v>
      </c>
      <c r="K48" t="str" cm="1">
        <f t="array" aca="1" ref="K48" ca="1">_FV(C48,"Ticker symbol",TRUE)</f>
        <v>MCD</v>
      </c>
      <c r="L48">
        <f ca="1">VLOOKUP(K48,'[1]SPX holdings'!B:E,4,FALSE)</f>
        <v>0.38001200000000002</v>
      </c>
    </row>
    <row r="49" spans="3:12" x14ac:dyDescent="0.25">
      <c r="C49" s="25" t="e" vm="7693">
        <v>#VALUE!</v>
      </c>
      <c r="D49" s="5" cm="1">
        <f t="array" aca="1" ref="D49" ca="1">_FV(C49,"52 week high",TRUE)</f>
        <v>112.08</v>
      </c>
      <c r="E49" s="5" cm="1">
        <f t="array" aca="1" ref="E49" ca="1">_FV(C49,"52 week low",TRUE)</f>
        <v>73.31</v>
      </c>
      <c r="F49" s="5" cm="1">
        <f t="array" aca="1" ref="F49" ca="1">_FV(C49,"Price")</f>
        <v>89.19</v>
      </c>
      <c r="G49" t="str" cm="1">
        <f t="array" aca="1" ref="G49" ca="1">_FV(C49,"Industry")</f>
        <v>Pharmaceuticals</v>
      </c>
      <c r="H49" s="6" cm="1">
        <f t="array" aca="1" ref="H49" ca="1">_FV(C49,"Change (%)",TRUE)</f>
        <v>-3.5750000000000001E-3</v>
      </c>
      <c r="I49" s="6">
        <f t="shared" ca="1" si="0"/>
        <v>0.40959504771730715</v>
      </c>
      <c r="K49" t="str" cm="1">
        <f t="array" aca="1" ref="K49" ca="1">_FV(C49,"Ticker symbol",TRUE)</f>
        <v>MRK</v>
      </c>
      <c r="L49">
        <f ca="1">VLOOKUP(K49,'[1]SPX holdings'!B:E,4,FALSE)</f>
        <v>0.36734899999999998</v>
      </c>
    </row>
    <row r="50" spans="3:12" x14ac:dyDescent="0.25">
      <c r="C50" s="24" t="e" vm="7694">
        <v>#VALUE!</v>
      </c>
      <c r="D50" s="5" cm="1">
        <f t="array" aca="1" ref="D50" ca="1">_FV(C50,"52 week high",TRUE)</f>
        <v>124.69</v>
      </c>
      <c r="E50" s="5" cm="1">
        <f t="array" aca="1" ref="E50" ca="1">_FV(C50,"52 week low",TRUE)</f>
        <v>80.099999999999994</v>
      </c>
      <c r="F50" s="5" cm="1">
        <f t="array" aca="1" ref="F50" ca="1">_FV(C50,"Price")</f>
        <v>112.47</v>
      </c>
      <c r="G50" t="str" cm="1">
        <f t="array" aca="1" ref="G50" ca="1">_FV(C50,"Industry")</f>
        <v>Media &amp; Publishing</v>
      </c>
      <c r="H50" s="6" cm="1">
        <f t="array" aca="1" ref="H50" ca="1">_FV(C50,"Change (%)",TRUE)</f>
        <v>2.9429999999999999E-3</v>
      </c>
      <c r="I50" s="6">
        <f t="shared" ca="1" si="0"/>
        <v>0.72594752186588929</v>
      </c>
      <c r="K50" t="str" cm="1">
        <f t="array" aca="1" ref="K50" ca="1">_FV(C50,"Ticker symbol",TRUE)</f>
        <v>DIS</v>
      </c>
      <c r="L50">
        <f ca="1">VLOOKUP(K50,'[1]SPX holdings'!B:E,4,FALSE)</f>
        <v>0.360738</v>
      </c>
    </row>
    <row r="51" spans="3:12" x14ac:dyDescent="0.25">
      <c r="C51" s="25" t="e" vm="7695">
        <v>#VALUE!</v>
      </c>
      <c r="D51" s="5" cm="1">
        <f t="array" aca="1" ref="D51" ca="1">_FV(C51,"52 week high",TRUE)</f>
        <v>101.99</v>
      </c>
      <c r="E51" s="5" cm="1">
        <f t="array" aca="1" ref="E51" ca="1">_FV(C51,"52 week low",TRUE)</f>
        <v>59.33</v>
      </c>
      <c r="F51" s="5" cm="1">
        <f t="array" aca="1" ref="F51" ca="1">_FV(C51,"Price")</f>
        <v>96.6</v>
      </c>
      <c r="G51" t="str" cm="1">
        <f t="array" aca="1" ref="G51" ca="1">_FV(C51,"Industry")</f>
        <v>Software &amp; IT Services</v>
      </c>
      <c r="H51" s="6" cm="1">
        <f t="array" aca="1" ref="H51" ca="1">_FV(C51,"Change (%)",TRUE)</f>
        <v>-1.0349999999999999E-4</v>
      </c>
      <c r="I51" s="6">
        <f t="shared" ca="1" si="0"/>
        <v>0.87365213314580403</v>
      </c>
      <c r="K51" t="str" cm="1">
        <f t="array" aca="1" ref="K51" ca="1">_FV(C51,"Ticker symbol",TRUE)</f>
        <v>UBER</v>
      </c>
      <c r="L51">
        <f ca="1">VLOOKUP(K51,'[1]SPX holdings'!B:E,4,FALSE)</f>
        <v>0.35801100000000002</v>
      </c>
    </row>
    <row r="52" spans="3:12" x14ac:dyDescent="0.25">
      <c r="C52" s="24" t="e" vm="7696">
        <v>#VALUE!</v>
      </c>
      <c r="D52" s="5" cm="1">
        <f t="array" aca="1" ref="D52" ca="1">_FV(C52,"52 week high",TRUE)</f>
        <v>29.79</v>
      </c>
      <c r="E52" s="5" cm="1">
        <f t="array" aca="1" ref="E52" ca="1">_FV(C52,"52 week low",TRUE)</f>
        <v>21.05</v>
      </c>
      <c r="F52" s="5" cm="1">
        <f t="array" aca="1" ref="F52" ca="1">_FV(C52,"Price")</f>
        <v>27.06</v>
      </c>
      <c r="G52" t="str" cm="1">
        <f t="array" aca="1" ref="G52" ca="1">_FV(C52,"Industry")</f>
        <v>Telecommunications Services</v>
      </c>
      <c r="H52" s="6" cm="1">
        <f t="array" aca="1" ref="H52" ca="1">_FV(C52,"Change (%)",TRUE)</f>
        <v>1.8509999999999998E-3</v>
      </c>
      <c r="I52" s="6">
        <f t="shared" ca="1" si="0"/>
        <v>0.68764302059496552</v>
      </c>
      <c r="K52" t="str" cm="1">
        <f t="array" aca="1" ref="K52" ca="1">_FV(C52,"Ticker symbol",TRUE)</f>
        <v>T</v>
      </c>
      <c r="L52">
        <f ca="1">VLOOKUP(K52,'[1]SPX holdings'!B:E,4,FALSE)</f>
        <v>0.35383999999999999</v>
      </c>
    </row>
    <row r="53" spans="3:12" x14ac:dyDescent="0.25">
      <c r="C53" s="25" t="e" vm="7697">
        <v>#VALUE!</v>
      </c>
      <c r="D53" s="5" cm="1">
        <f t="array" aca="1" ref="D53" ca="1">_FV(C53,"52 week high",TRUE)</f>
        <v>5.0000000000000001E-3</v>
      </c>
      <c r="E53" s="5" cm="1">
        <f t="array" aca="1" ref="E53" ca="1">_FV(C53,"52 week low",TRUE)</f>
        <v>5.0000000000000001E-3</v>
      </c>
      <c r="F53" s="5" cm="1">
        <f t="array" aca="1" ref="F53" ca="1">_FV(C53,"Price")</f>
        <v>5.0000000000000001E-3</v>
      </c>
      <c r="G53" t="str" cm="1">
        <f t="array" aca="1" ref="G53" ca="1">_FV(C53,"Industry")</f>
        <v>Software &amp; IT Services</v>
      </c>
      <c r="H53" s="6" cm="1">
        <f t="array" aca="1" ref="H53" ca="1">_FV(C53,"Change (%)",TRUE)</f>
        <v>0</v>
      </c>
      <c r="I53" s="6" t="e">
        <f t="shared" ca="1" si="0"/>
        <v>#DIV/0!</v>
      </c>
      <c r="K53" t="str" cm="1">
        <f t="array" aca="1" ref="K53" ca="1">_FV(C53,"Ticker symbol",TRUE)</f>
        <v>APP</v>
      </c>
      <c r="L53">
        <f ca="1">VLOOKUP(K53,'[1]SPX holdings'!B:E,4,FALSE)</f>
        <v>0.34084300000000001</v>
      </c>
    </row>
    <row r="54" spans="3:12" x14ac:dyDescent="0.25">
      <c r="C54" s="24" t="e" vm="7698">
        <v>#VALUE!</v>
      </c>
      <c r="D54" s="5" cm="1">
        <f t="array" aca="1" ref="D54" ca="1">_FV(C54,"52 week high",TRUE)</f>
        <v>163.97499999999999</v>
      </c>
      <c r="E54" s="5" cm="1">
        <f t="array" aca="1" ref="E54" ca="1">_FV(C54,"52 week low",TRUE)</f>
        <v>94.330100000000002</v>
      </c>
      <c r="F54" s="5" cm="1">
        <f t="array" aca="1" ref="F54" ca="1">_FV(C54,"Price")</f>
        <v>157.59</v>
      </c>
      <c r="G54" t="str" cm="1">
        <f t="array" aca="1" ref="G54" ca="1">_FV(C54,"Industry")</f>
        <v>Investment Banking &amp; Investment Services</v>
      </c>
      <c r="H54" s="6" cm="1">
        <f t="array" aca="1" ref="H54" ca="1">_FV(C54,"Change (%)",TRUE)</f>
        <v>1.4745999999999999E-2</v>
      </c>
      <c r="I54" s="6">
        <f t="shared" ca="1" si="0"/>
        <v>0.90832063797923479</v>
      </c>
      <c r="K54" t="str" cm="1">
        <f t="array" aca="1" ref="K54" ca="1">_FV(C54,"Ticker symbol",TRUE)</f>
        <v>MS</v>
      </c>
      <c r="L54">
        <f ca="1">VLOOKUP(K54,'[1]SPX holdings'!B:E,4,FALSE)</f>
        <v>0.33792899999999998</v>
      </c>
    </row>
    <row r="55" spans="3:12" x14ac:dyDescent="0.25">
      <c r="C55" s="25" t="e" vm="30">
        <v>#VALUE!</v>
      </c>
      <c r="D55" s="5" cm="1">
        <f t="array" aca="1" ref="D55" ca="1">_FV(C55,"52 week high",TRUE)</f>
        <v>177.5</v>
      </c>
      <c r="E55" s="5" cm="1">
        <f t="array" aca="1" ref="E55" ca="1">_FV(C55,"52 week low",TRUE)</f>
        <v>127.6</v>
      </c>
      <c r="F55" s="5" cm="1">
        <f t="array" aca="1" ref="F55" ca="1">_FV(C55,"Price")</f>
        <v>141.97999999999999</v>
      </c>
      <c r="G55" t="str" cm="1">
        <f t="array" aca="1" ref="G55" ca="1">_FV(C55,"Industry")</f>
        <v>Beverages</v>
      </c>
      <c r="H55" s="6" cm="1">
        <f t="array" aca="1" ref="H55" ca="1">_FV(C55,"Change (%)",TRUE)</f>
        <v>-2.3189999999999999E-3</v>
      </c>
      <c r="I55" s="6">
        <f t="shared" ca="1" si="0"/>
        <v>0.2881763527054107</v>
      </c>
      <c r="K55" t="str" cm="1">
        <f t="array" aca="1" ref="K55" ca="1">_FV(C55,"Ticker symbol",TRUE)</f>
        <v>PEP</v>
      </c>
      <c r="L55">
        <f ca="1">VLOOKUP(K55,'[1]SPX holdings'!B:E,4,FALSE)</f>
        <v>0.33691300000000002</v>
      </c>
    </row>
    <row r="56" spans="3:12" x14ac:dyDescent="0.25">
      <c r="C56" s="24" t="e" vm="7699">
        <v>#VALUE!</v>
      </c>
      <c r="D56" s="5" cm="1">
        <f t="array" aca="1" ref="D56" ca="1">_FV(C56,"52 week high",TRUE)</f>
        <v>1198.0899999999999</v>
      </c>
      <c r="E56" s="5" cm="1">
        <f t="array" aca="1" ref="E56" ca="1">_FV(C56,"52 week low",TRUE)</f>
        <v>678.65880000000004</v>
      </c>
      <c r="F56" s="5" cm="1">
        <f t="array" aca="1" ref="F56" ca="1">_FV(C56,"Price")</f>
        <v>912.36</v>
      </c>
      <c r="G56" t="str" cm="1">
        <f t="array" aca="1" ref="G56" ca="1">_FV(C56,"Industry")</f>
        <v>Software &amp; IT Services</v>
      </c>
      <c r="H56" s="6" cm="1">
        <f t="array" aca="1" ref="H56" ca="1">_FV(C56,"Change (%)",TRUE)</f>
        <v>2.483E-3</v>
      </c>
      <c r="I56" s="6">
        <f t="shared" ca="1" si="0"/>
        <v>0.44991752516983968</v>
      </c>
      <c r="K56" t="str" cm="1">
        <f t="array" aca="1" ref="K56" ca="1">_FV(C56,"Ticker symbol",TRUE)</f>
        <v>NOW</v>
      </c>
      <c r="L56">
        <f ca="1">VLOOKUP(K56,'[1]SPX holdings'!B:E,4,FALSE)</f>
        <v>0.33566099999999999</v>
      </c>
    </row>
    <row r="57" spans="3:12" x14ac:dyDescent="0.25">
      <c r="C57" s="25" t="e" vm="29">
        <v>#VALUE!</v>
      </c>
      <c r="D57" s="5" cm="1">
        <f t="array" aca="1" ref="D57" ca="1">_FV(C57,"52 week high",TRUE)</f>
        <v>813.7</v>
      </c>
      <c r="E57" s="5" cm="1">
        <f t="array" aca="1" ref="E57" ca="1">_FV(C57,"52 week low",TRUE)</f>
        <v>532.64499999999998</v>
      </c>
      <c r="F57" s="5" cm="1">
        <f t="array" aca="1" ref="F57" ca="1">_FV(C57,"Price")</f>
        <v>679.94</v>
      </c>
      <c r="G57" t="str" cm="1">
        <f t="array" aca="1" ref="G57" ca="1">_FV(C57,"Industry")</f>
        <v>Financial Technology (Fintech) &amp; Infrastructure</v>
      </c>
      <c r="H57" s="6" cm="1">
        <f t="array" aca="1" ref="H57" ca="1">_FV(C57,"Change (%)",TRUE)</f>
        <v>-2.8160000000000004E-3</v>
      </c>
      <c r="I57" s="6">
        <f t="shared" ca="1" si="0"/>
        <v>0.52407891693796604</v>
      </c>
      <c r="K57" t="str" cm="1">
        <f t="array" aca="1" ref="K57" ca="1">_FV(C57,"Ticker symbol",TRUE)</f>
        <v>INTU</v>
      </c>
      <c r="L57">
        <f ca="1">VLOOKUP(K57,'[1]SPX holdings'!B:E,4,FALSE)</f>
        <v>0.33380300000000002</v>
      </c>
    </row>
    <row r="58" spans="3:12" x14ac:dyDescent="0.25">
      <c r="C58" s="24" t="e" vm="33">
        <v>#VALUE!</v>
      </c>
      <c r="D58" s="5" cm="1">
        <f t="array" aca="1" ref="D58" ca="1">_FV(C58,"52 week high",TRUE)</f>
        <v>191.84989999999999</v>
      </c>
      <c r="E58" s="5" cm="1">
        <f t="array" aca="1" ref="E58" ca="1">_FV(C58,"52 week low",TRUE)</f>
        <v>61.54</v>
      </c>
      <c r="F58" s="5" cm="1">
        <f t="array" aca="1" ref="F58" ca="1">_FV(C58,"Price")</f>
        <v>187.83</v>
      </c>
      <c r="G58" t="str" cm="1">
        <f t="array" aca="1" ref="G58" ca="1">_FV(C58,"Industry")</f>
        <v>Semiconductors &amp; Semiconductor Equipment</v>
      </c>
      <c r="H58" s="6" cm="1">
        <f t="array" aca="1" ref="H58" ca="1">_FV(C58,"Change (%)",TRUE)</f>
        <v>2.2844000000000003E-2</v>
      </c>
      <c r="I58" s="6">
        <f t="shared" ca="1" si="0"/>
        <v>0.96915123102695977</v>
      </c>
      <c r="K58" t="str" cm="1">
        <f t="array" aca="1" ref="K58" ca="1">_FV(C58,"Ticker symbol",TRUE)</f>
        <v>MU</v>
      </c>
      <c r="L58">
        <f ca="1">VLOOKUP(K58,'[1]SPX holdings'!B:E,4,FALSE)</f>
        <v>0.32811200000000001</v>
      </c>
    </row>
    <row r="59" spans="3:12" x14ac:dyDescent="0.25">
      <c r="C59" s="25" t="e" vm="7700">
        <v>#VALUE!</v>
      </c>
      <c r="D59" s="5" cm="1">
        <f t="array" aca="1" ref="D59" ca="1">_FV(C59,"52 week high",TRUE)</f>
        <v>105.59</v>
      </c>
      <c r="E59" s="5" cm="1">
        <f t="array" aca="1" ref="E59" ca="1">_FV(C59,"52 week low",TRUE)</f>
        <v>55.51</v>
      </c>
      <c r="F59" s="5" cm="1">
        <f t="array" aca="1" ref="F59" ca="1">_FV(C59,"Price")</f>
        <v>97.74</v>
      </c>
      <c r="G59" t="str" cm="1">
        <f t="array" aca="1" ref="G59" ca="1">_FV(C59,"Industry")</f>
        <v>Investment Banking &amp; Investment Services</v>
      </c>
      <c r="H59" s="6" cm="1">
        <f t="array" aca="1" ref="H59" ca="1">_FV(C59,"Change (%)",TRUE)</f>
        <v>4.1089999999999998E-3</v>
      </c>
      <c r="I59" s="6">
        <f t="shared" ca="1" si="0"/>
        <v>0.84325079872204456</v>
      </c>
      <c r="K59" t="str" cm="1">
        <f t="array" aca="1" ref="K59" ca="1">_FV(C59,"Ticker symbol",TRUE)</f>
        <v>C</v>
      </c>
      <c r="L59">
        <f ca="1">VLOOKUP(K59,'[1]SPX holdings'!B:E,4,FALSE)</f>
        <v>0.32741500000000001</v>
      </c>
    </row>
    <row r="60" spans="3:12" x14ac:dyDescent="0.25">
      <c r="C60" s="24" t="e" vm="7701">
        <v>#VALUE!</v>
      </c>
      <c r="D60" s="5" cm="1">
        <f t="array" aca="1" ref="D60" ca="1">_FV(C60,"52 week high",TRUE)</f>
        <v>47.354999999999997</v>
      </c>
      <c r="E60" s="5" cm="1">
        <f t="array" aca="1" ref="E60" ca="1">_FV(C60,"52 week low",TRUE)</f>
        <v>37.585000000000001</v>
      </c>
      <c r="F60" s="5" cm="1">
        <f t="array" aca="1" ref="F60" ca="1">_FV(C60,"Price")</f>
        <v>43.67</v>
      </c>
      <c r="G60" t="str" cm="1">
        <f t="array" aca="1" ref="G60" ca="1">_FV(C60,"Industry")</f>
        <v>Telecommunications Services</v>
      </c>
      <c r="H60" s="6" cm="1">
        <f t="array" aca="1" ref="H60" ca="1">_FV(C60,"Change (%)",TRUE)</f>
        <v>6.221E-3</v>
      </c>
      <c r="I60" s="6">
        <f t="shared" ca="1" si="0"/>
        <v>0.62282497441146401</v>
      </c>
      <c r="K60" t="str" cm="1">
        <f t="array" aca="1" ref="K60" ca="1">_FV(C60,"Ticker symbol",TRUE)</f>
        <v>VZ</v>
      </c>
      <c r="L60">
        <f ca="1">VLOOKUP(K60,'[1]SPX holdings'!B:E,4,FALSE)</f>
        <v>0.32470700000000002</v>
      </c>
    </row>
    <row r="61" spans="3:12" x14ac:dyDescent="0.25">
      <c r="C61" s="25" t="e" vm="7702">
        <v>#VALUE!</v>
      </c>
      <c r="D61" s="5" cm="1">
        <f t="array" aca="1" ref="D61" ca="1">_FV(C61,"52 week high",TRUE)</f>
        <v>611.49</v>
      </c>
      <c r="E61" s="5" cm="1">
        <f t="array" aca="1" ref="E61" ca="1">_FV(C61,"52 week low",TRUE)</f>
        <v>385.46</v>
      </c>
      <c r="F61" s="5" cm="1">
        <f t="array" aca="1" ref="F61" ca="1">_FV(C61,"Price")</f>
        <v>543.32000000000005</v>
      </c>
      <c r="G61" t="str" cm="1">
        <f t="array" aca="1" ref="G61" ca="1">_FV(C61,"Industry")</f>
        <v>Healthcare Equipment &amp; Supplies</v>
      </c>
      <c r="H61" s="6" cm="1">
        <f t="array" aca="1" ref="H61" ca="1">_FV(C61,"Change (%)",TRUE)</f>
        <v>3.4973999999999998E-2</v>
      </c>
      <c r="I61" s="6">
        <f t="shared" ca="1" si="0"/>
        <v>0.69840286687607867</v>
      </c>
      <c r="K61" t="str" cm="1">
        <f t="array" aca="1" ref="K61" ca="1">_FV(C61,"Ticker symbol",TRUE)</f>
        <v>TMO</v>
      </c>
      <c r="L61">
        <f ca="1">VLOOKUP(K61,'[1]SPX holdings'!B:E,4,FALSE)</f>
        <v>0.320911</v>
      </c>
    </row>
    <row r="62" spans="3:12" x14ac:dyDescent="0.25">
      <c r="C62" s="24" t="e" vm="7703">
        <v>#VALUE!</v>
      </c>
      <c r="D62" s="5" cm="1">
        <f t="array" aca="1" ref="D62" ca="1">_FV(C62,"52 week high",TRUE)</f>
        <v>349.19</v>
      </c>
      <c r="E62" s="5" cm="1">
        <f t="array" aca="1" ref="E62" ca="1">_FV(C62,"52 week low",TRUE)</f>
        <v>220.43</v>
      </c>
      <c r="F62" s="5" cm="1">
        <f t="array" aca="1" ref="F62" ca="1">_FV(C62,"Price")</f>
        <v>330.24</v>
      </c>
      <c r="G62" t="str" cm="1">
        <f t="array" aca="1" ref="G62" ca="1">_FV(C62,"Industry")</f>
        <v>Banking Services</v>
      </c>
      <c r="H62" s="6" cm="1">
        <f t="array" aca="1" ref="H62" ca="1">_FV(C62,"Change (%)",TRUE)</f>
        <v>-7.2620000000000009E-4</v>
      </c>
      <c r="I62" s="6">
        <f t="shared" ca="1" si="0"/>
        <v>0.85282696489593046</v>
      </c>
      <c r="K62" t="str" cm="1">
        <f t="array" aca="1" ref="K62" ca="1">_FV(C62,"Ticker symbol",TRUE)</f>
        <v>AXP</v>
      </c>
      <c r="L62">
        <f ca="1">VLOOKUP(K62,'[1]SPX holdings'!B:E,4,FALSE)</f>
        <v>0.31592199999999998</v>
      </c>
    </row>
    <row r="63" spans="3:12" x14ac:dyDescent="0.25">
      <c r="C63" s="25" t="e" vm="31">
        <v>#VALUE!</v>
      </c>
      <c r="D63" s="5" cm="1">
        <f t="array" aca="1" ref="D63" ca="1">_FV(C63,"52 week high",TRUE)</f>
        <v>182.1</v>
      </c>
      <c r="E63" s="5" cm="1">
        <f t="array" aca="1" ref="E63" ca="1">_FV(C63,"52 week low",TRUE)</f>
        <v>120.8019</v>
      </c>
      <c r="F63" s="5" cm="1">
        <f t="array" aca="1" ref="F63" ca="1">_FV(C63,"Price")</f>
        <v>169.18</v>
      </c>
      <c r="G63" t="str" cm="1">
        <f t="array" aca="1" ref="G63" ca="1">_FV(C63,"Industry")</f>
        <v>Semiconductors &amp; Semiconductor Equipment</v>
      </c>
      <c r="H63" s="6" cm="1">
        <f t="array" aca="1" ref="H63" ca="1">_FV(C63,"Change (%)",TRUE)</f>
        <v>1.954E-3</v>
      </c>
      <c r="I63" s="6">
        <f t="shared" ca="1" si="0"/>
        <v>0.7892267460165977</v>
      </c>
      <c r="K63" t="str" cm="1">
        <f t="array" aca="1" ref="K63" ca="1">_FV(C63,"Ticker symbol",TRUE)</f>
        <v>QCOM</v>
      </c>
      <c r="L63">
        <f ca="1">VLOOKUP(K63,'[1]SPX holdings'!B:E,4,FALSE)</f>
        <v>0.31439800000000001</v>
      </c>
    </row>
    <row r="64" spans="3:12" x14ac:dyDescent="0.25">
      <c r="C64" s="24" t="e" vm="32">
        <v>#VALUE!</v>
      </c>
      <c r="D64" s="5" cm="1">
        <f t="array" aca="1" ref="D64" ca="1">_FV(C64,"52 week high",TRUE)</f>
        <v>5839.4135999999999</v>
      </c>
      <c r="E64" s="5" cm="1">
        <f t="array" aca="1" ref="E64" ca="1">_FV(C64,"52 week low",TRUE)</f>
        <v>4060.98</v>
      </c>
      <c r="F64" s="5" cm="1">
        <f t="array" aca="1" ref="F64" ca="1">_FV(C64,"Price")</f>
        <v>5418.05</v>
      </c>
      <c r="G64" t="str" cm="1">
        <f t="array" aca="1" ref="G64" ca="1">_FV(C64,"Industry")</f>
        <v>Hotels &amp; Entertainment Services</v>
      </c>
      <c r="H64" s="6" cm="1">
        <f t="array" aca="1" ref="H64" ca="1">_FV(C64,"Change (%)",TRUE)</f>
        <v>-1.1980000000000001E-3</v>
      </c>
      <c r="I64" s="6">
        <f t="shared" ca="1" si="0"/>
        <v>0.76307037833743152</v>
      </c>
      <c r="K64" t="str" cm="1">
        <f t="array" aca="1" ref="K64" ca="1">_FV(C64,"Ticker symbol",TRUE)</f>
        <v>BKNG</v>
      </c>
      <c r="L64">
        <f ca="1">VLOOKUP(K64,'[1]SPX holdings'!B:E,4,FALSE)</f>
        <v>0.30668899999999999</v>
      </c>
    </row>
    <row r="65" spans="3:12" x14ac:dyDescent="0.25">
      <c r="C65" s="25" t="e" vm="37">
        <v>#VALUE!</v>
      </c>
      <c r="D65" s="5" cm="1">
        <f t="array" aca="1" ref="D65" ca="1">_FV(C65,"52 week high",TRUE)</f>
        <v>147.91</v>
      </c>
      <c r="E65" s="5" cm="1">
        <f t="array" aca="1" ref="E65" ca="1">_FV(C65,"52 week low",TRUE)</f>
        <v>56.32</v>
      </c>
      <c r="F65" s="5" cm="1">
        <f t="array" aca="1" ref="F65" ca="1">_FV(C65,"Price")</f>
        <v>145.81</v>
      </c>
      <c r="G65" t="str" cm="1">
        <f t="array" aca="1" ref="G65" ca="1">_FV(C65,"Industry")</f>
        <v>Semiconductors &amp; Semiconductor Equipment</v>
      </c>
      <c r="H65" s="6" cm="1">
        <f t="array" aca="1" ref="H65" ca="1">_FV(C65,"Change (%)",TRUE)</f>
        <v>-8.0280000000000004E-3</v>
      </c>
      <c r="I65" s="6">
        <f t="shared" ca="1" si="0"/>
        <v>0.97707173272191294</v>
      </c>
      <c r="K65" t="str" cm="1">
        <f t="array" aca="1" ref="K65" ca="1">_FV(C65,"Ticker symbol",TRUE)</f>
        <v>LRCX</v>
      </c>
      <c r="L65">
        <f ca="1">VLOOKUP(K65,'[1]SPX holdings'!B:E,4,FALSE)</f>
        <v>0.29693599999999998</v>
      </c>
    </row>
    <row r="66" spans="3:12" x14ac:dyDescent="0.25">
      <c r="C66" s="24" t="e" vm="7704">
        <v>#VALUE!</v>
      </c>
      <c r="D66" s="5" cm="1">
        <f t="array" aca="1" ref="D66" ca="1">_FV(C66,"52 week high",TRUE)</f>
        <v>1183.5</v>
      </c>
      <c r="E66" s="5" cm="1">
        <f t="array" aca="1" ref="E66" ca="1">_FV(C66,"52 week low",TRUE)</f>
        <v>773.74009999999998</v>
      </c>
      <c r="F66" s="5" cm="1">
        <f t="array" aca="1" ref="F66" ca="1">_FV(C66,"Price")</f>
        <v>1160.69</v>
      </c>
      <c r="G66" t="str" cm="1">
        <f t="array" aca="1" ref="G66" ca="1">_FV(C66,"Industry")</f>
        <v>Investment Banking &amp; Investment Services</v>
      </c>
      <c r="H66" s="6" cm="1">
        <f t="array" aca="1" ref="H66" ca="1">_FV(C66,"Change (%)",TRUE)</f>
        <v>1.293E-4</v>
      </c>
      <c r="I66" s="6">
        <f t="shared" ca="1" si="0"/>
        <v>0.94433325466938089</v>
      </c>
      <c r="K66" t="str" cm="1">
        <f t="array" aca="1" ref="K66" ca="1">_FV(C66,"Ticker symbol",TRUE)</f>
        <v>BLK</v>
      </c>
      <c r="L66">
        <f ca="1">VLOOKUP(K66,'[1]SPX holdings'!B:E,4,FALSE)</f>
        <v>0.294186</v>
      </c>
    </row>
    <row r="67" spans="3:12" x14ac:dyDescent="0.25">
      <c r="C67" s="25" t="e" vm="7705">
        <v>#VALUE!</v>
      </c>
      <c r="D67" s="5" cm="1">
        <f t="array" aca="1" ref="D67" ca="1">_FV(C67,"52 week high",TRUE)</f>
        <v>677.28989999999999</v>
      </c>
      <c r="E67" s="5" cm="1">
        <f t="array" aca="1" ref="E67" ca="1">_FV(C67,"52 week low",TRUE)</f>
        <v>250.89</v>
      </c>
      <c r="F67" s="5" cm="1">
        <f t="array" aca="1" ref="F67" ca="1">_FV(C67,"Price")</f>
        <v>594.99</v>
      </c>
      <c r="G67" t="str" cm="1">
        <f t="array" aca="1" ref="G67" ca="1">_FV(C67,"Industry")</f>
        <v>Electrical Utilities &amp; IPPs</v>
      </c>
      <c r="H67" s="6" cm="1">
        <f t="array" aca="1" ref="H67" ca="1">_FV(C67,"Change (%)",TRUE)</f>
        <v>-1.8541000000000002E-2</v>
      </c>
      <c r="I67" s="6">
        <f t="shared" ca="1" si="0"/>
        <v>0.80698893222066892</v>
      </c>
      <c r="K67" t="str" cm="1">
        <f t="array" aca="1" ref="K67" ca="1">_FV(C67,"Ticker symbol",TRUE)</f>
        <v>GEV</v>
      </c>
      <c r="L67">
        <f ca="1">VLOOKUP(K67,'[1]SPX holdings'!B:E,4,FALSE)</f>
        <v>0.29330299999999998</v>
      </c>
    </row>
    <row r="68" spans="3:12" x14ac:dyDescent="0.25">
      <c r="C68" s="24" t="e" vm="35">
        <v>#VALUE!</v>
      </c>
      <c r="D68" s="5" cm="1">
        <f t="array" aca="1" ref="D68" ca="1">_FV(C68,"52 week high",TRUE)</f>
        <v>221.69</v>
      </c>
      <c r="E68" s="5" cm="1">
        <f t="array" aca="1" ref="E68" ca="1">_FV(C68,"52 week low",TRUE)</f>
        <v>139.94999999999999</v>
      </c>
      <c r="F68" s="5" cm="1">
        <f t="array" aca="1" ref="F68" ca="1">_FV(C68,"Price")</f>
        <v>180.32</v>
      </c>
      <c r="G68" t="str" cm="1">
        <f t="array" aca="1" ref="G68" ca="1">_FV(C68,"Industry")</f>
        <v>Semiconductors &amp; Semiconductor Equipment</v>
      </c>
      <c r="H68" s="6" cm="1">
        <f t="array" aca="1" ref="H68" ca="1">_FV(C68,"Change (%)",TRUE)</f>
        <v>-1.0970000000000001E-2</v>
      </c>
      <c r="I68" s="6">
        <f t="shared" ca="1" si="0"/>
        <v>0.49388304379740638</v>
      </c>
      <c r="K68" t="str" cm="1">
        <f t="array" aca="1" ref="K68" ca="1">_FV(C68,"Ticker symbol",TRUE)</f>
        <v>TXN</v>
      </c>
      <c r="L68">
        <f ca="1">VLOOKUP(K68,'[1]SPX holdings'!B:E,4,FALSE)</f>
        <v>0.29268100000000002</v>
      </c>
    </row>
    <row r="69" spans="3:12" x14ac:dyDescent="0.25">
      <c r="C69" s="25" t="e" vm="36">
        <v>#VALUE!</v>
      </c>
      <c r="D69" s="5" cm="1">
        <f t="array" aca="1" ref="D69" ca="1">_FV(C69,"52 week high",TRUE)</f>
        <v>226.41</v>
      </c>
      <c r="E69" s="5" cm="1">
        <f t="array" aca="1" ref="E69" ca="1">_FV(C69,"52 week low",TRUE)</f>
        <v>123.73650000000001</v>
      </c>
      <c r="F69" s="5" cm="1">
        <f t="array" aca="1" ref="F69" ca="1">_FV(C69,"Price")</f>
        <v>217.53</v>
      </c>
      <c r="G69" t="str" cm="1">
        <f t="array" aca="1" ref="G69" ca="1">_FV(C69,"Industry")</f>
        <v>Semiconductors &amp; Semiconductor Equipment</v>
      </c>
      <c r="H69" s="6" cm="1">
        <f t="array" aca="1" ref="H69" ca="1">_FV(C69,"Change (%)",TRUE)</f>
        <v>-2.7103000000000002E-2</v>
      </c>
      <c r="I69" s="6">
        <f t="shared" ca="1" si="0"/>
        <v>0.91351224999634772</v>
      </c>
      <c r="K69" t="str" cm="1">
        <f t="array" aca="1" ref="K69" ca="1">_FV(C69,"Ticker symbol",TRUE)</f>
        <v>AMAT</v>
      </c>
      <c r="L69">
        <f ca="1">VLOOKUP(K69,'[1]SPX holdings'!B:E,4,FALSE)</f>
        <v>0.28789199999999998</v>
      </c>
    </row>
    <row r="70" spans="3:12" x14ac:dyDescent="0.25">
      <c r="C70" s="24" t="e" vm="7706">
        <v>#VALUE!</v>
      </c>
      <c r="D70" s="5" cm="1">
        <f t="array" aca="1" ref="D70" ca="1">_FV(C70,"52 week high",TRUE)</f>
        <v>242.68989999999999</v>
      </c>
      <c r="E70" s="5" cm="1">
        <f t="array" aca="1" ref="E70" ca="1">_FV(C70,"52 week low",TRUE)</f>
        <v>128.8801</v>
      </c>
      <c r="F70" s="5" cm="1">
        <f t="array" aca="1" ref="F70" ca="1">_FV(C70,"Price")</f>
        <v>216.3</v>
      </c>
      <c r="G70" t="str" cm="1">
        <f t="array" aca="1" ref="G70" ca="1">_FV(C70,"Industry")</f>
        <v>Aerospace &amp; Defense</v>
      </c>
      <c r="H70" s="6" cm="1">
        <f t="array" aca="1" ref="H70" ca="1">_FV(C70,"Change (%)",TRUE)</f>
        <v>-5.1970000000000002E-3</v>
      </c>
      <c r="I70" s="6">
        <f t="shared" ca="1" si="0"/>
        <v>0.76812278028781367</v>
      </c>
      <c r="K70" t="str" cm="1">
        <f t="array" aca="1" ref="K70" ca="1">_FV(C70,"Ticker symbol",TRUE)</f>
        <v>BA</v>
      </c>
      <c r="L70">
        <f ca="1">VLOOKUP(K70,'[1]SPX holdings'!B:E,4,FALSE)</f>
        <v>0.28597</v>
      </c>
    </row>
    <row r="71" spans="3:12" x14ac:dyDescent="0.25">
      <c r="C71" s="25" t="e" vm="7707">
        <v>#VALUE!</v>
      </c>
      <c r="D71" s="5" cm="1">
        <f t="array" aca="1" ref="D71" ca="1">_FV(C71,"52 week high",TRUE)</f>
        <v>99.59</v>
      </c>
      <c r="E71" s="5" cm="1">
        <f t="array" aca="1" ref="E71" ca="1">_FV(C71,"52 week low",TRUE)</f>
        <v>62.41</v>
      </c>
      <c r="F71" s="5" cm="1">
        <f t="array" aca="1" ref="F71" ca="1">_FV(C71,"Price")</f>
        <v>94.08</v>
      </c>
      <c r="G71" t="str" cm="1">
        <f t="array" aca="1" ref="G71" ca="1">_FV(C71,"Industry")</f>
        <v>Investment Banking &amp; Investment Services</v>
      </c>
      <c r="H71" s="6" cm="1">
        <f t="array" aca="1" ref="H71" ca="1">_FV(C71,"Change (%)",TRUE)</f>
        <v>1.4886999999999999E-2</v>
      </c>
      <c r="I71" s="6">
        <f t="shared" ca="1" si="0"/>
        <v>0.85180204410973626</v>
      </c>
      <c r="K71" t="str" cm="1">
        <f t="array" aca="1" ref="K71" ca="1">_FV(C71,"Ticker symbol",TRUE)</f>
        <v>SCHW</v>
      </c>
      <c r="L71">
        <f ca="1">VLOOKUP(K71,'[1]SPX holdings'!B:E,4,FALSE)</f>
        <v>0.28542899999999999</v>
      </c>
    </row>
    <row r="72" spans="3:12" x14ac:dyDescent="0.25">
      <c r="C72" s="24" t="e" vm="7708">
        <v>#VALUE!</v>
      </c>
      <c r="D72" s="5" cm="1">
        <f t="array" aca="1" ref="D72" ca="1">_FV(C72,"52 week high",TRUE)</f>
        <v>145.58000000000001</v>
      </c>
      <c r="E72" s="5" cm="1">
        <f t="array" aca="1" ref="E72" ca="1">_FV(C72,"52 week low",TRUE)</f>
        <v>111.22</v>
      </c>
      <c r="F72" s="5" cm="1">
        <f t="array" aca="1" ref="F72" ca="1">_FV(C72,"Price")</f>
        <v>141.33000000000001</v>
      </c>
      <c r="G72" t="str" cm="1">
        <f t="array" aca="1" ref="G72" ca="1">_FV(C72,"Industry")</f>
        <v>Diversified Retail</v>
      </c>
      <c r="H72" s="6" cm="1">
        <f t="array" aca="1" ref="H72" ca="1">_FV(C72,"Change (%)",TRUE)</f>
        <v>-8.1410000000000007E-3</v>
      </c>
      <c r="I72" s="6">
        <f t="shared" ca="1" si="0"/>
        <v>0.87630966239813746</v>
      </c>
      <c r="K72" t="str" cm="1">
        <f t="array" aca="1" ref="K72" ca="1">_FV(C72,"Ticker symbol",TRUE)</f>
        <v>TJX</v>
      </c>
      <c r="L72">
        <f ca="1">VLOOKUP(K72,'[1]SPX holdings'!B:E,4,FALSE)</f>
        <v>0.28253499999999998</v>
      </c>
    </row>
    <row r="73" spans="3:12" x14ac:dyDescent="0.25">
      <c r="C73" s="25" t="e" vm="38">
        <v>#VALUE!</v>
      </c>
      <c r="D73" s="5" cm="1">
        <f t="array" aca="1" ref="D73" ca="1">_FV(C73,"52 week high",TRUE)</f>
        <v>616</v>
      </c>
      <c r="E73" s="5" cm="1">
        <f t="array" aca="1" ref="E73" ca="1">_FV(C73,"52 week low",TRUE)</f>
        <v>425</v>
      </c>
      <c r="F73" s="5" cm="1">
        <f t="array" aca="1" ref="F73" ca="1">_FV(C73,"Price")</f>
        <v>452.35</v>
      </c>
      <c r="G73" t="str" cm="1">
        <f t="array" aca="1" ref="G73" ca="1">_FV(C73,"Industry")</f>
        <v>Healthcare Equipment &amp; Supplies</v>
      </c>
      <c r="H73" s="6" cm="1">
        <f t="array" aca="1" ref="H73" ca="1">_FV(C73,"Change (%)",TRUE)</f>
        <v>2.1082999999999998E-2</v>
      </c>
      <c r="I73" s="6">
        <f t="shared" ref="I73:I136" ca="1" si="1">(F73-E73)/(D73-E73)</f>
        <v>0.14319371727748703</v>
      </c>
      <c r="K73" t="str" cm="1">
        <f t="array" aca="1" ref="K73" ca="1">_FV(C73,"Ticker symbol",TRUE)</f>
        <v>ISRG</v>
      </c>
      <c r="L73">
        <f ca="1">VLOOKUP(K73,'[1]SPX holdings'!B:E,4,FALSE)</f>
        <v>0.28089599999999998</v>
      </c>
    </row>
    <row r="74" spans="3:12" x14ac:dyDescent="0.25">
      <c r="C74" s="24" t="e" vm="7709">
        <v>#VALUE!</v>
      </c>
      <c r="D74" s="5" cm="1">
        <f t="array" aca="1" ref="D74" ca="1">_FV(C74,"52 week high",TRUE)</f>
        <v>86.1</v>
      </c>
      <c r="E74" s="5" cm="1">
        <f t="array" aca="1" ref="E74" ca="1">_FV(C74,"52 week low",TRUE)</f>
        <v>61.72</v>
      </c>
      <c r="F74" s="5" cm="1">
        <f t="array" aca="1" ref="F74" ca="1">_FV(C74,"Price")</f>
        <v>80.06</v>
      </c>
      <c r="G74" t="str" cm="1">
        <f t="array" aca="1" ref="G74" ca="1">_FV(C74,"Industry")</f>
        <v>Electrical Utilities &amp; IPPs</v>
      </c>
      <c r="H74" s="6" cm="1">
        <f t="array" aca="1" ref="H74" ca="1">_FV(C74,"Change (%)",TRUE)</f>
        <v>2.4046999999999999E-2</v>
      </c>
      <c r="I74" s="6">
        <f t="shared" ca="1" si="1"/>
        <v>0.75225594749794944</v>
      </c>
      <c r="K74" t="str" cm="1">
        <f t="array" aca="1" ref="K74" ca="1">_FV(C74,"Ticker symbol",TRUE)</f>
        <v>NEE</v>
      </c>
      <c r="L74">
        <f ca="1">VLOOKUP(K74,'[1]SPX holdings'!B:E,4,FALSE)</f>
        <v>0.27237499999999998</v>
      </c>
    </row>
    <row r="75" spans="3:12" x14ac:dyDescent="0.25">
      <c r="C75" s="25" t="e" vm="7710">
        <v>#VALUE!</v>
      </c>
      <c r="D75" s="5" cm="1">
        <f t="array" aca="1" ref="D75" ca="1">_FV(C75,"52 week high",TRUE)</f>
        <v>398.35</v>
      </c>
      <c r="E75" s="5" cm="1">
        <f t="array" aca="1" ref="E75" ca="1">_FV(C75,"52 week low",TRUE)</f>
        <v>229.40010000000001</v>
      </c>
      <c r="F75" s="5" cm="1">
        <f t="array" aca="1" ref="F75" ca="1">_FV(C75,"Price")</f>
        <v>245.32</v>
      </c>
      <c r="G75" t="str" cm="1">
        <f t="array" aca="1" ref="G75" ca="1">_FV(C75,"Industry")</f>
        <v>Software &amp; IT Services</v>
      </c>
      <c r="H75" s="6" cm="1">
        <f t="array" aca="1" ref="H75" ca="1">_FV(C75,"Change (%)",TRUE)</f>
        <v>4.0109999999999998E-3</v>
      </c>
      <c r="I75" s="6">
        <f t="shared" ca="1" si="1"/>
        <v>9.4228525734551982E-2</v>
      </c>
      <c r="K75" t="str" cm="1">
        <f t="array" aca="1" ref="K75" ca="1">_FV(C75,"Ticker symbol",TRUE)</f>
        <v>ACN</v>
      </c>
      <c r="L75">
        <f ca="1">VLOOKUP(K75,'[1]SPX holdings'!B:E,4,FALSE)</f>
        <v>0.26912700000000001</v>
      </c>
    </row>
    <row r="76" spans="3:12" x14ac:dyDescent="0.25">
      <c r="C76" s="24" t="e" vm="7711">
        <v>#VALUE!</v>
      </c>
      <c r="D76" s="5" cm="1">
        <f t="array" aca="1" ref="D76" ca="1">_FV(C76,"52 week high",TRUE)</f>
        <v>579.04999999999995</v>
      </c>
      <c r="E76" s="5" cm="1">
        <f t="array" aca="1" ref="E76" ca="1">_FV(C76,"52 week low",TRUE)</f>
        <v>427.14</v>
      </c>
      <c r="F76" s="5" cm="1">
        <f t="array" aca="1" ref="F76" ca="1">_FV(C76,"Price")</f>
        <v>479.81</v>
      </c>
      <c r="G76" t="str" cm="1">
        <f t="array" aca="1" ref="G76" ca="1">_FV(C76,"Industry")</f>
        <v>Professional &amp; Commercial Services</v>
      </c>
      <c r="H76" s="6" cm="1">
        <f t="array" aca="1" ref="H76" ca="1">_FV(C76,"Change (%)",TRUE)</f>
        <v>6.672E-3</v>
      </c>
      <c r="I76" s="6">
        <f t="shared" ca="1" si="1"/>
        <v>0.34671845171483134</v>
      </c>
      <c r="K76" t="str" cm="1">
        <f t="array" aca="1" ref="K76" ca="1">_FV(C76,"Ticker symbol",TRUE)</f>
        <v>SPGI</v>
      </c>
      <c r="L76">
        <f ca="1">VLOOKUP(K76,'[1]SPX holdings'!B:E,4,FALSE)</f>
        <v>0.266484</v>
      </c>
    </row>
    <row r="77" spans="3:12" x14ac:dyDescent="0.25">
      <c r="C77" s="25" t="e" vm="41">
        <v>#VALUE!</v>
      </c>
      <c r="D77" s="5" cm="1">
        <f t="array" aca="1" ref="D77" ca="1">_FV(C77,"52 week high",TRUE)</f>
        <v>335.88</v>
      </c>
      <c r="E77" s="5" cm="1">
        <f t="array" aca="1" ref="E77" ca="1">_FV(C77,"52 week low",TRUE)</f>
        <v>253.3</v>
      </c>
      <c r="F77" s="5" cm="1">
        <f t="array" aca="1" ref="F77" ca="1">_FV(C77,"Price")</f>
        <v>297.89</v>
      </c>
      <c r="G77" t="str" cm="1">
        <f t="array" aca="1" ref="G77" ca="1">_FV(C77,"Industry")</f>
        <v>Pharmaceuticals</v>
      </c>
      <c r="H77" s="6" cm="1">
        <f t="array" aca="1" ref="H77" ca="1">_FV(C77,"Change (%)",TRUE)</f>
        <v>1.6479999999999999E-3</v>
      </c>
      <c r="I77" s="6">
        <f t="shared" ca="1" si="1"/>
        <v>0.53996124969726311</v>
      </c>
      <c r="K77" t="str" cm="1">
        <f t="array" aca="1" ref="K77" ca="1">_FV(C77,"Ticker symbol",TRUE)</f>
        <v>AMGN</v>
      </c>
      <c r="L77">
        <f ca="1">VLOOKUP(K77,'[1]SPX holdings'!B:E,4,FALSE)</f>
        <v>0.26618599999999998</v>
      </c>
    </row>
    <row r="78" spans="3:12" x14ac:dyDescent="0.25">
      <c r="C78" s="24" t="e" vm="7712">
        <v>#VALUE!</v>
      </c>
      <c r="D78" s="5" cm="1">
        <f t="array" aca="1" ref="D78" ca="1">_FV(C78,"52 week high",TRUE)</f>
        <v>126.06</v>
      </c>
      <c r="E78" s="5" cm="1">
        <f t="array" aca="1" ref="E78" ca="1">_FV(C78,"52 week low",TRUE)</f>
        <v>56.45</v>
      </c>
      <c r="F78" s="5" cm="1">
        <f t="array" aca="1" ref="F78" ca="1">_FV(C78,"Price")</f>
        <v>122.22</v>
      </c>
      <c r="G78" t="str" cm="1">
        <f t="array" aca="1" ref="G78" ca="1">_FV(C78,"Industry")</f>
        <v>Electronic Equipment &amp; Parts</v>
      </c>
      <c r="H78" s="6" cm="1">
        <f t="array" aca="1" ref="H78" ca="1">_FV(C78,"Change (%)",TRUE)</f>
        <v>-1.1005000000000001E-2</v>
      </c>
      <c r="I78" s="6">
        <f t="shared" ca="1" si="1"/>
        <v>0.94483551213906047</v>
      </c>
      <c r="K78" t="str" cm="1">
        <f t="array" aca="1" ref="K78" ca="1">_FV(C78,"Ticker symbol",TRUE)</f>
        <v>APH</v>
      </c>
      <c r="L78">
        <f ca="1">VLOOKUP(K78,'[1]SPX holdings'!B:E,4,FALSE)</f>
        <v>0.26472800000000002</v>
      </c>
    </row>
    <row r="79" spans="3:12" x14ac:dyDescent="0.25">
      <c r="C79" s="25" t="e" vm="7713">
        <v>#VALUE!</v>
      </c>
      <c r="D79" s="5" cm="1">
        <f t="array" aca="1" ref="D79" ca="1">_FV(C79,"52 week high",TRUE)</f>
        <v>156.32</v>
      </c>
      <c r="E79" s="5" cm="1">
        <f t="array" aca="1" ref="E79" ca="1">_FV(C79,"52 week low",TRUE)</f>
        <v>59.43</v>
      </c>
      <c r="F79" s="5" cm="1">
        <f t="array" aca="1" ref="F79" ca="1">_FV(C79,"Price")</f>
        <v>145.5</v>
      </c>
      <c r="G79" t="str" cm="1">
        <f t="array" aca="1" ref="G79" ca="1">_FV(C79,"Industry")</f>
        <v>Communications &amp; Networking</v>
      </c>
      <c r="H79" s="6" cm="1">
        <f t="array" aca="1" ref="H79" ca="1">_FV(C79,"Change (%)",TRUE)</f>
        <v>7.1989999999999997E-3</v>
      </c>
      <c r="I79" s="6">
        <f t="shared" ca="1" si="1"/>
        <v>0.88832696872742289</v>
      </c>
      <c r="K79" t="str" cm="1">
        <f t="array" aca="1" ref="K79" ca="1">_FV(C79,"Ticker symbol",TRUE)</f>
        <v>ANET</v>
      </c>
      <c r="L79">
        <f ca="1">VLOOKUP(K79,'[1]SPX holdings'!B:E,4,FALSE)</f>
        <v>0.263127</v>
      </c>
    </row>
    <row r="80" spans="3:12" x14ac:dyDescent="0.25">
      <c r="C80" s="24" t="e" vm="40">
        <v>#VALUE!</v>
      </c>
      <c r="D80" s="5" cm="1">
        <f t="array" aca="1" ref="D80" ca="1">_FV(C80,"52 week high",TRUE)</f>
        <v>557.8999</v>
      </c>
      <c r="E80" s="5" cm="1">
        <f t="array" aca="1" ref="E80" ca="1">_FV(C80,"52 week low",TRUE)</f>
        <v>330.04</v>
      </c>
      <c r="F80" s="5" cm="1">
        <f t="array" aca="1" ref="F80" ca="1">_FV(C80,"Price")</f>
        <v>346.74</v>
      </c>
      <c r="G80" t="str" cm="1">
        <f t="array" aca="1" ref="G80" ca="1">_FV(C80,"Industry")</f>
        <v>Software &amp; IT Services</v>
      </c>
      <c r="H80" s="6" cm="1">
        <f t="array" aca="1" ref="H80" ca="1">_FV(C80,"Change (%)",TRUE)</f>
        <v>-1.3486E-2</v>
      </c>
      <c r="I80" s="6">
        <f t="shared" ca="1" si="1"/>
        <v>7.3290649210326131E-2</v>
      </c>
      <c r="K80" t="str" cm="1">
        <f t="array" aca="1" ref="K80" ca="1">_FV(C80,"Ticker symbol",TRUE)</f>
        <v>ADBE</v>
      </c>
      <c r="L80">
        <f ca="1">VLOOKUP(K80,'[1]SPX holdings'!B:E,4,FALSE)</f>
        <v>0.26219700000000001</v>
      </c>
    </row>
    <row r="81" spans="3:12" x14ac:dyDescent="0.25">
      <c r="C81" s="24" t="e" vm="39">
        <v>#VALUE!</v>
      </c>
      <c r="D81" s="5" cm="1">
        <f t="array" aca="1" ref="D81" ca="1">_FV(C81,"52 week high",TRUE)</f>
        <v>38.08</v>
      </c>
      <c r="E81" s="5" cm="1">
        <f t="array" aca="1" ref="E81" ca="1">_FV(C81,"52 week low",TRUE)</f>
        <v>17.664999999999999</v>
      </c>
      <c r="F81" s="5" cm="1">
        <f t="array" aca="1" ref="F81" ca="1">_FV(C81,"Price")</f>
        <v>36.83</v>
      </c>
      <c r="G81" t="str" cm="1">
        <f t="array" aca="1" ref="G81" ca="1">_FV(C81,"Industry")</f>
        <v>Semiconductors &amp; Semiconductor Equipment</v>
      </c>
      <c r="H81" s="6" cm="1">
        <f t="array" aca="1" ref="H81" ca="1">_FV(C81,"Change (%)",TRUE)</f>
        <v>-1.2600999999999999E-2</v>
      </c>
      <c r="I81" s="6">
        <f t="shared" ca="1" si="1"/>
        <v>0.93877051187852067</v>
      </c>
      <c r="K81" t="str" cm="1">
        <f t="array" aca="1" ref="K81" ca="1">_FV(C81,"Ticker symbol",TRUE)</f>
        <v>INTC</v>
      </c>
      <c r="L81">
        <f ca="1">VLOOKUP(K81,'[1]SPX holdings'!B:E,4,FALSE)</f>
        <v>0.25777699999999998</v>
      </c>
    </row>
    <row r="82" spans="3:12" x14ac:dyDescent="0.25">
      <c r="C82" s="25" t="e" vm="7714">
        <v>#VALUE!</v>
      </c>
      <c r="D82" s="5" cm="1">
        <f t="array" aca="1" ref="D82" ca="1">_FV(C82,"52 week high",TRUE)</f>
        <v>399.56</v>
      </c>
      <c r="E82" s="5" cm="1">
        <f t="array" aca="1" ref="E82" ca="1">_FV(C82,"52 week low",TRUE)</f>
        <v>231.85</v>
      </c>
      <c r="F82" s="5" cm="1">
        <f t="array" aca="1" ref="F82" ca="1">_FV(C82,"Price")</f>
        <v>373.46</v>
      </c>
      <c r="G82" t="str" cm="1">
        <f t="array" aca="1" ref="G82" ca="1">_FV(C82,"Industry")</f>
        <v>Machinery, Equipment &amp; Components</v>
      </c>
      <c r="H82" s="6" cm="1">
        <f t="array" aca="1" ref="H82" ca="1">_FV(C82,"Change (%)",TRUE)</f>
        <v>-8.7589999999999994E-3</v>
      </c>
      <c r="I82" s="6">
        <f t="shared" ca="1" si="1"/>
        <v>0.84437421739908158</v>
      </c>
      <c r="K82" t="str" cm="1">
        <f t="array" aca="1" ref="K82" ca="1">_FV(C82,"Ticker symbol",TRUE)</f>
        <v>ETN</v>
      </c>
      <c r="L82">
        <f ca="1">VLOOKUP(K82,'[1]SPX holdings'!B:E,4,FALSE)</f>
        <v>0.25526799999999999</v>
      </c>
    </row>
    <row r="83" spans="3:12" x14ac:dyDescent="0.25">
      <c r="C83" s="24" t="e" vm="7715">
        <v>#VALUE!</v>
      </c>
      <c r="D83" s="5" cm="1">
        <f t="array" aca="1" ref="D83" ca="1">_FV(C83,"52 week high",TRUE)</f>
        <v>30.43</v>
      </c>
      <c r="E83" s="5" cm="1">
        <f t="array" aca="1" ref="E83" ca="1">_FV(C83,"52 week low",TRUE)</f>
        <v>20.914999999999999</v>
      </c>
      <c r="F83" s="5" cm="1">
        <f t="array" aca="1" ref="F83" ca="1">_FV(C83,"Price")</f>
        <v>27.37</v>
      </c>
      <c r="G83" t="str" cm="1">
        <f t="array" aca="1" ref="G83" ca="1">_FV(C83,"Industry")</f>
        <v>Pharmaceuticals</v>
      </c>
      <c r="H83" s="6" cm="1">
        <f t="array" aca="1" ref="H83" ca="1">_FV(C83,"Change (%)",TRUE)</f>
        <v>1.0709E-2</v>
      </c>
      <c r="I83" s="6">
        <f t="shared" ca="1" si="1"/>
        <v>0.67840252233315834</v>
      </c>
      <c r="K83" t="str" cm="1">
        <f t="array" aca="1" ref="K83" ca="1">_FV(C83,"Ticker symbol",TRUE)</f>
        <v>PFE</v>
      </c>
      <c r="L83">
        <f ca="1">VLOOKUP(K83,'[1]SPX holdings'!B:E,4,FALSE)</f>
        <v>0.25381999999999999</v>
      </c>
    </row>
    <row r="84" spans="3:12" x14ac:dyDescent="0.25">
      <c r="C84" s="25" t="e" vm="7716">
        <v>#VALUE!</v>
      </c>
      <c r="D84" s="5" cm="1">
        <f t="array" aca="1" ref="D84" ca="1">_FV(C84,"52 week high",TRUE)</f>
        <v>292.99</v>
      </c>
      <c r="E84" s="5" cm="1">
        <f t="array" aca="1" ref="E84" ca="1">_FV(C84,"52 week low",TRUE)</f>
        <v>228.54089999999999</v>
      </c>
      <c r="F84" s="5" cm="1">
        <f t="array" aca="1" ref="F84" ca="1">_FV(C84,"Price")</f>
        <v>245.7</v>
      </c>
      <c r="G84" t="str" cm="1">
        <f t="array" aca="1" ref="G84" ca="1">_FV(C84,"Industry")</f>
        <v>Insurance</v>
      </c>
      <c r="H84" s="6" cm="1">
        <f t="array" aca="1" ref="H84" ca="1">_FV(C84,"Change (%)",TRUE)</f>
        <v>9.0349999999999996E-3</v>
      </c>
      <c r="I84" s="6">
        <f t="shared" ca="1" si="1"/>
        <v>0.26624266281453102</v>
      </c>
      <c r="K84" t="str" cm="1">
        <f t="array" aca="1" ref="K84" ca="1">_FV(C84,"Ticker symbol",TRUE)</f>
        <v>PGR</v>
      </c>
      <c r="L84">
        <f ca="1">VLOOKUP(K84,'[1]SPX holdings'!B:E,4,FALSE)</f>
        <v>0.25363599999999997</v>
      </c>
    </row>
    <row r="85" spans="3:12" x14ac:dyDescent="0.25">
      <c r="C85" s="24" t="e" vm="7717">
        <v>#VALUE!</v>
      </c>
      <c r="D85" s="5" cm="1">
        <f t="array" aca="1" ref="D85" ca="1">_FV(C85,"52 week high",TRUE)</f>
        <v>109.5</v>
      </c>
      <c r="E85" s="5" cm="1">
        <f t="array" aca="1" ref="E85" ca="1">_FV(C85,"52 week low",TRUE)</f>
        <v>80.64</v>
      </c>
      <c r="F85" s="5" cm="1">
        <f t="array" aca="1" ref="F85" ca="1">_FV(C85,"Price")</f>
        <v>97.32</v>
      </c>
      <c r="G85" t="str" cm="1">
        <f t="array" aca="1" ref="G85" ca="1">_FV(C85,"Industry")</f>
        <v>Healthcare Equipment &amp; Supplies</v>
      </c>
      <c r="H85" s="6" cm="1">
        <f t="array" aca="1" ref="H85" ca="1">_FV(C85,"Change (%)",TRUE)</f>
        <v>1.1431999999999999E-2</v>
      </c>
      <c r="I85" s="6">
        <f t="shared" ca="1" si="1"/>
        <v>0.57796257796257777</v>
      </c>
      <c r="K85" t="str" cm="1">
        <f t="array" aca="1" ref="K85" ca="1">_FV(C85,"Ticker symbol",TRUE)</f>
        <v>BSX</v>
      </c>
      <c r="L85">
        <f ca="1">VLOOKUP(K85,'[1]SPX holdings'!B:E,4,FALSE)</f>
        <v>0.25346600000000002</v>
      </c>
    </row>
    <row r="86" spans="3:12" x14ac:dyDescent="0.25">
      <c r="C86" s="25" t="e" vm="42">
        <v>#VALUE!</v>
      </c>
      <c r="D86" s="5" cm="1">
        <f t="array" aca="1" ref="D86" ca="1">_FV(C86,"52 week high",TRUE)</f>
        <v>1155</v>
      </c>
      <c r="E86" s="5" cm="1">
        <f t="array" aca="1" ref="E86" ca="1">_FV(C86,"52 week low",TRUE)</f>
        <v>551.33000000000004</v>
      </c>
      <c r="F86" s="5" cm="1">
        <f t="array" aca="1" ref="F86" ca="1">_FV(C86,"Price")</f>
        <v>1101.55</v>
      </c>
      <c r="G86" t="str" cm="1">
        <f t="array" aca="1" ref="G86" ca="1">_FV(C86,"Industry")</f>
        <v>Semiconductors &amp; Semiconductor Equipment</v>
      </c>
      <c r="H86" s="6" cm="1">
        <f t="array" aca="1" ref="H86" ca="1">_FV(C86,"Change (%)",TRUE)</f>
        <v>-3.3099999999999997E-2</v>
      </c>
      <c r="I86" s="6">
        <f t="shared" ca="1" si="1"/>
        <v>0.91145824705551037</v>
      </c>
      <c r="K86" t="str" cm="1">
        <f t="array" aca="1" ref="K86" ca="1">_FV(C86,"Ticker symbol",TRUE)</f>
        <v>KLAC</v>
      </c>
      <c r="L86">
        <f ca="1">VLOOKUP(K86,'[1]SPX holdings'!B:E,4,FALSE)</f>
        <v>0.24937300000000001</v>
      </c>
    </row>
    <row r="87" spans="3:12" x14ac:dyDescent="0.25">
      <c r="C87" s="24" t="e" vm="7718">
        <v>#VALUE!</v>
      </c>
      <c r="D87" s="5" cm="1">
        <f t="array" aca="1" ref="D87" ca="1">_FV(C87,"52 week high",TRUE)</f>
        <v>287.01</v>
      </c>
      <c r="E87" s="5" cm="1">
        <f t="array" aca="1" ref="E87" ca="1">_FV(C87,"52 week low",TRUE)</f>
        <v>206.38499999999999</v>
      </c>
      <c r="F87" s="5" cm="1">
        <f t="array" aca="1" ref="F87" ca="1">_FV(C87,"Price")</f>
        <v>246.35</v>
      </c>
      <c r="G87" t="str" cm="1">
        <f t="array" aca="1" ref="G87" ca="1">_FV(C87,"Industry")</f>
        <v>Specialty Retailers</v>
      </c>
      <c r="H87" s="6" cm="1">
        <f t="array" aca="1" ref="H87" ca="1">_FV(C87,"Change (%)",TRUE)</f>
        <v>-3.9620000000000002E-3</v>
      </c>
      <c r="I87" s="6">
        <f t="shared" ca="1" si="1"/>
        <v>0.49568992248062022</v>
      </c>
      <c r="K87" t="str" cm="1">
        <f t="array" aca="1" ref="K87" ca="1">_FV(C87,"Ticker symbol",TRUE)</f>
        <v>LOW</v>
      </c>
      <c r="L87">
        <f ca="1">VLOOKUP(K87,'[1]SPX holdings'!B:E,4,FALSE)</f>
        <v>0.24677199999999999</v>
      </c>
    </row>
    <row r="88" spans="3:12" x14ac:dyDescent="0.25">
      <c r="C88" s="25" t="e" vm="7719">
        <v>#VALUE!</v>
      </c>
      <c r="D88" s="5" cm="1">
        <f t="array" aca="1" ref="D88" ca="1">_FV(C88,"52 week high",TRUE)</f>
        <v>256.83999999999997</v>
      </c>
      <c r="E88" s="5" cm="1">
        <f t="array" aca="1" ref="E88" ca="1">_FV(C88,"52 week low",TRUE)</f>
        <v>204.66</v>
      </c>
      <c r="F88" s="5" cm="1">
        <f t="array" aca="1" ref="F88" ca="1">_FV(C88,"Price")</f>
        <v>236.8</v>
      </c>
      <c r="G88" t="str" cm="1">
        <f t="array" aca="1" ref="G88" ca="1">_FV(C88,"Industry")</f>
        <v>Freight &amp; Logistics Services</v>
      </c>
      <c r="H88" s="6" cm="1">
        <f t="array" aca="1" ref="H88" ca="1">_FV(C88,"Change (%)",TRUE)</f>
        <v>9.7219999999999997E-3</v>
      </c>
      <c r="I88" s="6">
        <f t="shared" ca="1" si="1"/>
        <v>0.61594480643924931</v>
      </c>
      <c r="K88" t="str" cm="1">
        <f t="array" aca="1" ref="K88" ca="1">_FV(C88,"Ticker symbol",TRUE)</f>
        <v>UNP</v>
      </c>
      <c r="L88">
        <f ca="1">VLOOKUP(K88,'[1]SPX holdings'!B:E,4,FALSE)</f>
        <v>0.24559</v>
      </c>
    </row>
    <row r="89" spans="3:12" x14ac:dyDescent="0.25">
      <c r="C89" s="24" t="e" vm="43">
        <v>#VALUE!</v>
      </c>
      <c r="D89" s="5" cm="1">
        <f t="array" aca="1" ref="D89" ca="1">_FV(C89,"52 week high",TRUE)</f>
        <v>121.83</v>
      </c>
      <c r="E89" s="5" cm="1">
        <f t="array" aca="1" ref="E89" ca="1">_FV(C89,"52 week low",TRUE)</f>
        <v>83.98</v>
      </c>
      <c r="F89" s="5" cm="1">
        <f t="array" aca="1" ref="F89" ca="1">_FV(C89,"Price")</f>
        <v>112.69</v>
      </c>
      <c r="G89" t="str" cm="1">
        <f t="array" aca="1" ref="G89" ca="1">_FV(C89,"Industry")</f>
        <v>Pharmaceuticals</v>
      </c>
      <c r="H89" s="6" cm="1">
        <f t="array" aca="1" ref="H89" ca="1">_FV(C89,"Change (%)",TRUE)</f>
        <v>1.9266000000000002E-2</v>
      </c>
      <c r="I89" s="6">
        <f t="shared" ca="1" si="1"/>
        <v>0.75852047556142665</v>
      </c>
      <c r="K89" t="str" cm="1">
        <f t="array" aca="1" ref="K89" ca="1">_FV(C89,"Ticker symbol",TRUE)</f>
        <v>GILD</v>
      </c>
      <c r="L89">
        <f ca="1">VLOOKUP(K89,'[1]SPX holdings'!B:E,4,FALSE)</f>
        <v>0.241312</v>
      </c>
    </row>
    <row r="90" spans="3:12" x14ac:dyDescent="0.25">
      <c r="C90" s="25" t="e" vm="44">
        <v>#VALUE!</v>
      </c>
      <c r="D90" s="5" cm="1">
        <f t="array" aca="1" ref="D90" ca="1">_FV(C90,"52 week high",TRUE)</f>
        <v>212.09989999999999</v>
      </c>
      <c r="E90" s="5" cm="1">
        <f t="array" aca="1" ref="E90" ca="1">_FV(C90,"52 week low",TRUE)</f>
        <v>144.14500000000001</v>
      </c>
      <c r="F90" s="5" cm="1">
        <f t="array" aca="1" ref="F90" ca="1">_FV(C90,"Price")</f>
        <v>207.19</v>
      </c>
      <c r="G90" t="str" cm="1">
        <f t="array" aca="1" ref="G90" ca="1">_FV(C90,"Industry")</f>
        <v>Software &amp; IT Services</v>
      </c>
      <c r="H90" s="6" cm="1">
        <f t="array" aca="1" ref="H90" ca="1">_FV(C90,"Change (%)",TRUE)</f>
        <v>-1.0081E-2</v>
      </c>
      <c r="I90" s="6">
        <f t="shared" ca="1" si="1"/>
        <v>0.92774766793858876</v>
      </c>
      <c r="K90" t="str" cm="1">
        <f t="array" aca="1" ref="K90" ca="1">_FV(C90,"Ticker symbol",TRUE)</f>
        <v>PANW</v>
      </c>
      <c r="L90">
        <f ca="1">VLOOKUP(K90,'[1]SPX holdings'!B:E,4,FALSE)</f>
        <v>0.23829</v>
      </c>
    </row>
    <row r="91" spans="3:12" x14ac:dyDescent="0.25">
      <c r="C91" s="24" t="e" vm="7720">
        <v>#VALUE!</v>
      </c>
      <c r="D91" s="5" cm="1">
        <f t="array" aca="1" ref="D91" ca="1">_FV(C91,"52 week high",TRUE)</f>
        <v>232.45429999999999</v>
      </c>
      <c r="E91" s="5" cm="1">
        <f t="array" aca="1" ref="E91" ca="1">_FV(C91,"52 week low",TRUE)</f>
        <v>143.22</v>
      </c>
      <c r="F91" s="5" cm="1">
        <f t="array" aca="1" ref="F91" ca="1">_FV(C91,"Price")</f>
        <v>214.4</v>
      </c>
      <c r="G91" t="str" cm="1">
        <f t="array" aca="1" ref="G91" ca="1">_FV(C91,"Industry")</f>
        <v>Banking Services</v>
      </c>
      <c r="H91" s="6" cm="1">
        <f t="array" aca="1" ref="H91" ca="1">_FV(C91,"Change (%)",TRUE)</f>
        <v>2.8999999999999998E-3</v>
      </c>
      <c r="I91" s="6">
        <f t="shared" ca="1" si="1"/>
        <v>0.79767533336396446</v>
      </c>
      <c r="K91" t="str" cm="1">
        <f t="array" aca="1" ref="K91" ca="1">_FV(C91,"Ticker symbol",TRUE)</f>
        <v>COF</v>
      </c>
      <c r="L91">
        <f ca="1">VLOOKUP(K91,'[1]SPX holdings'!B:E,4,FALSE)</f>
        <v>0.23818600000000001</v>
      </c>
    </row>
    <row r="92" spans="3:12" x14ac:dyDescent="0.25">
      <c r="C92" s="25" t="e" vm="45">
        <v>#VALUE!</v>
      </c>
      <c r="D92" s="5" cm="1">
        <f t="array" aca="1" ref="D92" ca="1">_FV(C92,"52 week high",TRUE)</f>
        <v>242.77</v>
      </c>
      <c r="E92" s="5" cm="1">
        <f t="array" aca="1" ref="E92" ca="1">_FV(C92,"52 week low",TRUE)</f>
        <v>179.36</v>
      </c>
      <c r="F92" s="5" cm="1">
        <f t="array" aca="1" ref="F92" ca="1">_FV(C92,"Price")</f>
        <v>209.05</v>
      </c>
      <c r="G92" t="str" cm="1">
        <f t="array" aca="1" ref="G92" ca="1">_FV(C92,"Industry")</f>
        <v>Consumer Goods Conglomerates</v>
      </c>
      <c r="H92" s="6" cm="1">
        <f t="array" aca="1" ref="H92" ca="1">_FV(C92,"Change (%)",TRUE)</f>
        <v>-9.2889999999999986E-3</v>
      </c>
      <c r="I92" s="6">
        <f t="shared" ca="1" si="1"/>
        <v>0.4682226778110708</v>
      </c>
      <c r="K92" t="str" cm="1">
        <f t="array" aca="1" ref="K92" ca="1">_FV(C92,"Ticker symbol",TRUE)</f>
        <v>HON</v>
      </c>
      <c r="L92">
        <f ca="1">VLOOKUP(K92,'[1]SPX holdings'!B:E,4,FALSE)</f>
        <v>0.23416200000000001</v>
      </c>
    </row>
    <row r="93" spans="3:12" x14ac:dyDescent="0.25">
      <c r="C93" s="24" t="e" vm="7721">
        <v>#VALUE!</v>
      </c>
      <c r="D93" s="5" cm="1">
        <f t="array" aca="1" ref="D93" ca="1">_FV(C93,"52 week high",TRUE)</f>
        <v>406.19</v>
      </c>
      <c r="E93" s="5" cm="1">
        <f t="array" aca="1" ref="E93" ca="1">_FV(C93,"52 week low",TRUE)</f>
        <v>329.16079999999999</v>
      </c>
      <c r="F93" s="5" cm="1">
        <f t="array" aca="1" ref="F93" ca="1">_FV(C93,"Price")</f>
        <v>370.5</v>
      </c>
      <c r="G93" t="str" cm="1">
        <f t="array" aca="1" ref="G93" ca="1">_FV(C93,"Industry")</f>
        <v>Healthcare Equipment &amp; Supplies</v>
      </c>
      <c r="H93" s="6" cm="1">
        <f t="array" aca="1" ref="H93" ca="1">_FV(C93,"Change (%)",TRUE)</f>
        <v>1.119E-2</v>
      </c>
      <c r="I93" s="6">
        <f t="shared" ca="1" si="1"/>
        <v>0.53666921115628885</v>
      </c>
      <c r="K93" t="str" cm="1">
        <f t="array" aca="1" ref="K93" ca="1">_FV(C93,"Ticker symbol",TRUE)</f>
        <v>SYK</v>
      </c>
      <c r="L93">
        <f ca="1">VLOOKUP(K93,'[1]SPX holdings'!B:E,4,FALSE)</f>
        <v>0.222855</v>
      </c>
    </row>
    <row r="94" spans="3:12" x14ac:dyDescent="0.25">
      <c r="C94" s="25" t="e" vm="7722">
        <v>#VALUE!</v>
      </c>
      <c r="D94" s="5" cm="1">
        <f t="array" aca="1" ref="D94" ca="1">_FV(C94,"52 week high",TRUE)</f>
        <v>279.41000000000003</v>
      </c>
      <c r="E94" s="5" cm="1">
        <f t="array" aca="1" ref="E94" ca="1">_FV(C94,"52 week low",TRUE)</f>
        <v>171</v>
      </c>
      <c r="F94" s="5" cm="1">
        <f t="array" aca="1" ref="F94" ca="1">_FV(C94,"Price")</f>
        <v>214.99</v>
      </c>
      <c r="G94" t="str" cm="1">
        <f t="array" aca="1" ref="G94" ca="1">_FV(C94,"Industry")</f>
        <v>Healthcare Equipment &amp; Supplies</v>
      </c>
      <c r="H94" s="6" cm="1">
        <f t="array" aca="1" ref="H94" ca="1">_FV(C94,"Change (%)",TRUE)</f>
        <v>2.2155999999999999E-2</v>
      </c>
      <c r="I94" s="6">
        <f t="shared" ca="1" si="1"/>
        <v>0.40577437505765152</v>
      </c>
      <c r="K94" t="str" cm="1">
        <f t="array" aca="1" ref="K94" ca="1">_FV(C94,"Ticker symbol",TRUE)</f>
        <v>DHR</v>
      </c>
      <c r="L94">
        <f ca="1">VLOOKUP(K94,'[1]SPX holdings'!B:E,4,FALSE)</f>
        <v>0.221361</v>
      </c>
    </row>
    <row r="95" spans="3:12" x14ac:dyDescent="0.25">
      <c r="C95" s="24" t="e" vm="7723">
        <v>#VALUE!</v>
      </c>
      <c r="D95" s="5" cm="1">
        <f t="array" aca="1" ref="D95" ca="1">_FV(C95,"52 week high",TRUE)</f>
        <v>200.96</v>
      </c>
      <c r="E95" s="5" cm="1">
        <f t="array" aca="1" ref="E95" ca="1">_FV(C95,"52 week low",TRUE)</f>
        <v>115.66</v>
      </c>
      <c r="F95" s="5" cm="1">
        <f t="array" aca="1" ref="F95" ca="1">_FV(C95,"Price")</f>
        <v>168.45</v>
      </c>
      <c r="G95" t="str" cm="1">
        <f t="array" aca="1" ref="G95" ca="1">_FV(C95,"Industry")</f>
        <v>Investment Banking &amp; Investment Services</v>
      </c>
      <c r="H95" s="6" cm="1">
        <f t="array" aca="1" ref="H95" ca="1">_FV(C95,"Change (%)",TRUE)</f>
        <v>1.1226E-2</v>
      </c>
      <c r="I95" s="6">
        <f t="shared" ca="1" si="1"/>
        <v>0.61887456037514632</v>
      </c>
      <c r="K95" t="str" cm="1">
        <f t="array" aca="1" ref="K95" ca="1">_FV(C95,"Ticker symbol",TRUE)</f>
        <v>BX</v>
      </c>
      <c r="L95">
        <f ca="1">VLOOKUP(K95,'[1]SPX holdings'!B:E,4,FALSE)</f>
        <v>0.220637</v>
      </c>
    </row>
    <row r="96" spans="3:12" x14ac:dyDescent="0.25">
      <c r="C96" s="25" t="e" vm="48">
        <v>#VALUE!</v>
      </c>
      <c r="D96" s="5" cm="1">
        <f t="array" aca="1" ref="D96" ca="1">_FV(C96,"52 week high",TRUE)</f>
        <v>517.97990000000004</v>
      </c>
      <c r="E96" s="5" cm="1">
        <f t="array" aca="1" ref="E96" ca="1">_FV(C96,"52 week low",TRUE)</f>
        <v>278.55950000000001</v>
      </c>
      <c r="F96" s="5" cm="1">
        <f t="array" aca="1" ref="F96" ca="1">_FV(C96,"Price")</f>
        <v>489.88</v>
      </c>
      <c r="G96" t="str" cm="1">
        <f t="array" aca="1" ref="G96" ca="1">_FV(C96,"Industry")</f>
        <v>Software &amp; IT Services</v>
      </c>
      <c r="H96" s="6" cm="1">
        <f t="array" aca="1" ref="H96" ca="1">_FV(C96,"Change (%)",TRUE)</f>
        <v>-1.3929E-2</v>
      </c>
      <c r="I96" s="6">
        <f t="shared" ca="1" si="1"/>
        <v>0.88263364358258511</v>
      </c>
      <c r="K96" t="str" cm="1">
        <f t="array" aca="1" ref="K96" ca="1">_FV(C96,"Ticker symbol",TRUE)</f>
        <v>CRWD</v>
      </c>
      <c r="L96">
        <f ca="1">VLOOKUP(K96,'[1]SPX holdings'!B:E,4,FALSE)</f>
        <v>0.21415799999999999</v>
      </c>
    </row>
    <row r="97" spans="3:12" x14ac:dyDescent="0.25">
      <c r="C97" s="24" t="e" vm="7724">
        <v>#VALUE!</v>
      </c>
      <c r="D97" s="5" cm="1">
        <f t="array" aca="1" ref="D97" ca="1">_FV(C97,"52 week high",TRUE)</f>
        <v>97.94</v>
      </c>
      <c r="E97" s="5" cm="1">
        <f t="array" aca="1" ref="E97" ca="1">_FV(C97,"52 week low",TRUE)</f>
        <v>79.290000000000006</v>
      </c>
      <c r="F97" s="5" cm="1">
        <f t="array" aca="1" ref="F97" ca="1">_FV(C97,"Price")</f>
        <v>97.7</v>
      </c>
      <c r="G97" t="str" cm="1">
        <f t="array" aca="1" ref="G97" ca="1">_FV(C97,"Industry")</f>
        <v>Healthcare Equipment &amp; Supplies</v>
      </c>
      <c r="H97" s="6" cm="1">
        <f t="array" aca="1" ref="H97" ca="1">_FV(C97,"Change (%)",TRUE)</f>
        <v>2.3251000000000001E-2</v>
      </c>
      <c r="I97" s="6">
        <f t="shared" ca="1" si="1"/>
        <v>0.9871313672922255</v>
      </c>
      <c r="K97" t="str" cm="1">
        <f t="array" aca="1" ref="K97" ca="1">_FV(C97,"Ticker symbol",TRUE)</f>
        <v>MDT</v>
      </c>
      <c r="L97">
        <f ca="1">VLOOKUP(K97,'[1]SPX holdings'!B:E,4,FALSE)</f>
        <v>0.21379100000000001</v>
      </c>
    </row>
    <row r="98" spans="3:12" x14ac:dyDescent="0.25">
      <c r="C98" s="25" t="e" vm="47">
        <v>#VALUE!</v>
      </c>
      <c r="D98" s="5" cm="1">
        <f t="array" aca="1" ref="D98" ca="1">_FV(C98,"52 week high",TRUE)</f>
        <v>258.13</v>
      </c>
      <c r="E98" s="5" cm="1">
        <f t="array" aca="1" ref="E98" ca="1">_FV(C98,"52 week low",TRUE)</f>
        <v>158.65</v>
      </c>
      <c r="F98" s="5" cm="1">
        <f t="array" aca="1" ref="F98" ca="1">_FV(C98,"Price")</f>
        <v>241.99</v>
      </c>
      <c r="G98" t="str" cm="1">
        <f t="array" aca="1" ref="G98" ca="1">_FV(C98,"Industry")</f>
        <v>Semiconductors &amp; Semiconductor Equipment</v>
      </c>
      <c r="H98" s="6" cm="1">
        <f t="array" aca="1" ref="H98" ca="1">_FV(C98,"Change (%)",TRUE)</f>
        <v>1.3239999999999999E-3</v>
      </c>
      <c r="I98" s="6">
        <f t="shared" ca="1" si="1"/>
        <v>0.83775633293124263</v>
      </c>
      <c r="K98" t="str" cm="1">
        <f t="array" aca="1" ref="K98" ca="1">_FV(C98,"Ticker symbol",TRUE)</f>
        <v>ADI</v>
      </c>
      <c r="L98">
        <f ca="1">VLOOKUP(K98,'[1]SPX holdings'!B:E,4,FALSE)</f>
        <v>0.21362100000000001</v>
      </c>
    </row>
    <row r="99" spans="3:12" x14ac:dyDescent="0.25">
      <c r="C99" s="24" t="e" vm="7725">
        <v>#VALUE!</v>
      </c>
      <c r="D99" s="5" cm="1">
        <f t="array" aca="1" ref="D99" ca="1">_FV(C99,"52 week high",TRUE)</f>
        <v>180.4</v>
      </c>
      <c r="E99" s="5" cm="1">
        <f t="array" aca="1" ref="E99" ca="1">_FV(C99,"52 week low",TRUE)</f>
        <v>122.34</v>
      </c>
      <c r="F99" s="5" cm="1">
        <f t="array" aca="1" ref="F99" ca="1">_FV(C99,"Price")</f>
        <v>175.04</v>
      </c>
      <c r="G99" t="str" cm="1">
        <f t="array" aca="1" ref="G99" ca="1">_FV(C99,"Industry")</f>
        <v>Residential &amp; Commercial REIT</v>
      </c>
      <c r="H99" s="6" cm="1">
        <f t="array" aca="1" ref="H99" ca="1">_FV(C99,"Change (%)",TRUE)</f>
        <v>-2.6210000000000001E-3</v>
      </c>
      <c r="I99" s="6">
        <f t="shared" ca="1" si="1"/>
        <v>0.90768170857733355</v>
      </c>
      <c r="K99" t="str" cm="1">
        <f t="array" aca="1" ref="K99" ca="1">_FV(C99,"Ticker symbol",TRUE)</f>
        <v>WELL</v>
      </c>
      <c r="L99">
        <f ca="1">VLOOKUP(K99,'[1]SPX holdings'!B:E,4,FALSE)</f>
        <v>0.20873800000000001</v>
      </c>
    </row>
    <row r="100" spans="3:12" x14ac:dyDescent="0.25">
      <c r="C100" s="25" t="e" vm="49">
        <v>#VALUE!</v>
      </c>
      <c r="D100" s="5" cm="1">
        <f t="array" aca="1" ref="D100" ca="1">_FV(C100,"52 week high",TRUE)</f>
        <v>329.92950000000002</v>
      </c>
      <c r="E100" s="5" cm="1">
        <f t="array" aca="1" ref="E100" ca="1">_FV(C100,"52 week low",TRUE)</f>
        <v>272.61750000000001</v>
      </c>
      <c r="F100" s="5" cm="1">
        <f t="array" aca="1" ref="F100" ca="1">_FV(C100,"Price")</f>
        <v>291.31</v>
      </c>
      <c r="G100" t="str" cm="1">
        <f t="array" aca="1" ref="G100" ca="1">_FV(C100,"Industry")</f>
        <v>Software &amp; IT Services</v>
      </c>
      <c r="H100" s="6" cm="1">
        <f t="array" aca="1" ref="H100" ca="1">_FV(C100,"Change (%)",TRUE)</f>
        <v>4.9680000000000002E-3</v>
      </c>
      <c r="I100" s="6">
        <f t="shared" ca="1" si="1"/>
        <v>0.32615333612506964</v>
      </c>
      <c r="K100" t="str" cm="1">
        <f t="array" aca="1" ref="K100" ca="1">_FV(C100,"Ticker symbol",TRUE)</f>
        <v>ADP</v>
      </c>
      <c r="L100">
        <f ca="1">VLOOKUP(K100,'[1]SPX holdings'!B:E,4,FALSE)</f>
        <v>0.20827200000000001</v>
      </c>
    </row>
    <row r="101" spans="3:12" x14ac:dyDescent="0.25">
      <c r="C101" s="24" t="e" vm="7726">
        <v>#VALUE!</v>
      </c>
      <c r="D101" s="5" cm="1">
        <f t="array" aca="1" ref="D101" ca="1">_FV(C101,"52 week high",TRUE)</f>
        <v>116.08</v>
      </c>
      <c r="E101" s="5" cm="1">
        <f t="array" aca="1" ref="E101" ca="1">_FV(C101,"52 week low",TRUE)</f>
        <v>79.88</v>
      </c>
      <c r="F101" s="5" cm="1">
        <f t="array" aca="1" ref="F101" ca="1">_FV(C101,"Price")</f>
        <v>94.16</v>
      </c>
      <c r="G101" t="str" cm="1">
        <f t="array" aca="1" ref="G101" ca="1">_FV(C101,"Industry")</f>
        <v>Oil &amp; Gas</v>
      </c>
      <c r="H101" s="6" cm="1">
        <f t="array" aca="1" ref="H101" ca="1">_FV(C101,"Change (%)",TRUE)</f>
        <v>8.353000000000001E-3</v>
      </c>
      <c r="I101" s="6">
        <f t="shared" ca="1" si="1"/>
        <v>0.39447513812154694</v>
      </c>
      <c r="K101" t="str" cm="1">
        <f t="array" aca="1" ref="K101" ca="1">_FV(C101,"Ticker symbol",TRUE)</f>
        <v>COP</v>
      </c>
      <c r="L101">
        <f ca="1">VLOOKUP(K101,'[1]SPX holdings'!B:E,4,FALSE)</f>
        <v>0.20696899999999999</v>
      </c>
    </row>
    <row r="102" spans="3:12" x14ac:dyDescent="0.25">
      <c r="C102" s="25" t="e" vm="24">
        <v>#VALUE!</v>
      </c>
      <c r="D102" s="5" cm="1">
        <f t="array" aca="1" ref="D102" ca="1">_FV(C102,"52 week high",TRUE)</f>
        <v>276.49</v>
      </c>
      <c r="E102" s="5" cm="1">
        <f t="array" aca="1" ref="E102" ca="1">_FV(C102,"52 week low",TRUE)</f>
        <v>206.18</v>
      </c>
      <c r="F102" s="5" cm="1">
        <f t="array" aca="1" ref="F102" ca="1">_FV(C102,"Price")</f>
        <v>230.27</v>
      </c>
      <c r="G102" t="str" cm="1">
        <f t="array" aca="1" ref="G102" ca="1">_FV(C102,"Industry")</f>
        <v>Telecommunications Services</v>
      </c>
      <c r="H102" s="6" cm="1">
        <f t="array" aca="1" ref="H102" ca="1">_FV(C102,"Change (%)",TRUE)</f>
        <v>5.6490000000000002E-4</v>
      </c>
      <c r="I102" s="6">
        <f t="shared" ca="1" si="1"/>
        <v>0.3426255155738871</v>
      </c>
      <c r="K102" t="str" cm="1">
        <f t="array" aca="1" ref="K102" ca="1">_FV(C102,"Ticker symbol",TRUE)</f>
        <v>TMUS</v>
      </c>
      <c r="L102">
        <f ca="1">VLOOKUP(K102,'[1]SPX holdings'!B:E,4,FALSE)</f>
        <v>0.202958</v>
      </c>
    </row>
    <row r="103" spans="3:12" x14ac:dyDescent="0.25">
      <c r="C103" s="24" t="e" vm="7727">
        <v>#VALUE!</v>
      </c>
      <c r="D103" s="5" cm="1">
        <f t="array" aca="1" ref="D103" ca="1">_FV(C103,"52 week high",TRUE)</f>
        <v>533.78</v>
      </c>
      <c r="E103" s="5" cm="1">
        <f t="array" aca="1" ref="E103" ca="1">_FV(C103,"52 week low",TRUE)</f>
        <v>387.03</v>
      </c>
      <c r="F103" s="5" cm="1">
        <f t="array" aca="1" ref="F103" ca="1">_FV(C103,"Price")</f>
        <v>462.88</v>
      </c>
      <c r="G103" t="str" cm="1">
        <f t="array" aca="1" ref="G103" ca="1">_FV(C103,"Industry")</f>
        <v>Machinery, Equipment &amp; Components</v>
      </c>
      <c r="H103" s="6" cm="1">
        <f t="array" aca="1" ref="H103" ca="1">_FV(C103,"Change (%)",TRUE)</f>
        <v>2.2950000000000002E-3</v>
      </c>
      <c r="I103" s="6">
        <f t="shared" ca="1" si="1"/>
        <v>0.51686541737649083</v>
      </c>
      <c r="K103" t="str" cm="1">
        <f t="array" aca="1" ref="K103" ca="1">_FV(C103,"Ticker symbol",TRUE)</f>
        <v>DE</v>
      </c>
      <c r="L103">
        <f ca="1">VLOOKUP(K103,'[1]SPX holdings'!B:E,4,FALSE)</f>
        <v>0.20177</v>
      </c>
    </row>
    <row r="104" spans="3:12" x14ac:dyDescent="0.25">
      <c r="C104" s="25" t="e" vm="50">
        <v>#VALUE!</v>
      </c>
      <c r="D104" s="5" cm="1">
        <f t="array" aca="1" ref="D104" ca="1">_FV(C104,"52 week high",TRUE)</f>
        <v>45.31</v>
      </c>
      <c r="E104" s="5" cm="1">
        <f t="array" aca="1" ref="E104" ca="1">_FV(C104,"52 week low",TRUE)</f>
        <v>30.38</v>
      </c>
      <c r="F104" s="5" cm="1">
        <f t="array" aca="1" ref="F104" ca="1">_FV(C104,"Price")</f>
        <v>30.9</v>
      </c>
      <c r="G104" t="str" cm="1">
        <f t="array" aca="1" ref="G104" ca="1">_FV(C104,"Industry")</f>
        <v>Telecommunications Services</v>
      </c>
      <c r="H104" s="6" cm="1">
        <f t="array" aca="1" ref="H104" ca="1">_FV(C104,"Change (%)",TRUE)</f>
        <v>1.6447E-2</v>
      </c>
      <c r="I104" s="6">
        <f t="shared" ca="1" si="1"/>
        <v>3.4829202947086364E-2</v>
      </c>
      <c r="K104" t="str" cm="1">
        <f t="array" aca="1" ref="K104" ca="1">_FV(C104,"Ticker symbol",TRUE)</f>
        <v>CMCSA</v>
      </c>
      <c r="L104">
        <f ca="1">VLOOKUP(K104,'[1]SPX holdings'!B:E,4,FALSE)</f>
        <v>0.20059299999999999</v>
      </c>
    </row>
    <row r="105" spans="3:12" x14ac:dyDescent="0.25">
      <c r="C105" s="24" t="e" vm="7728">
        <v>#VALUE!</v>
      </c>
      <c r="D105" s="5" cm="1">
        <f t="array" aca="1" ref="D105" ca="1">_FV(C105,"52 week high",TRUE)</f>
        <v>68.599999999999994</v>
      </c>
      <c r="E105" s="5" cm="1">
        <f t="array" aca="1" ref="E105" ca="1">_FV(C105,"52 week low",TRUE)</f>
        <v>48.86</v>
      </c>
      <c r="F105" s="5" cm="1">
        <f t="array" aca="1" ref="F105" ca="1">_FV(C105,"Price")</f>
        <v>65.73</v>
      </c>
      <c r="G105" t="str" cm="1">
        <f t="array" aca="1" ref="G105" ca="1">_FV(C105,"Industry")</f>
        <v>Food &amp; Tobacco</v>
      </c>
      <c r="H105" s="6" cm="1">
        <f t="array" aca="1" ref="H105" ca="1">_FV(C105,"Change (%)",TRUE)</f>
        <v>-3.0419999999999997E-4</v>
      </c>
      <c r="I105" s="6">
        <f t="shared" ca="1" si="1"/>
        <v>0.85460992907801459</v>
      </c>
      <c r="K105" t="str" cm="1">
        <f t="array" aca="1" ref="K105" ca="1">_FV(C105,"Ticker symbol",TRUE)</f>
        <v>MO</v>
      </c>
      <c r="L105">
        <f ca="1">VLOOKUP(K105,'[1]SPX holdings'!B:E,4,FALSE)</f>
        <v>0.194413</v>
      </c>
    </row>
    <row r="106" spans="3:12" x14ac:dyDescent="0.25">
      <c r="C106" s="25" t="e" vm="7729">
        <v>#VALUE!</v>
      </c>
      <c r="D106" s="5" cm="1">
        <f t="array" aca="1" ref="D106" ca="1">_FV(C106,"52 week high",TRUE)</f>
        <v>150.21</v>
      </c>
      <c r="E106" s="5" cm="1">
        <f t="array" aca="1" ref="E106" ca="1">_FV(C106,"52 week low",TRUE)</f>
        <v>22.05</v>
      </c>
      <c r="F106" s="5" cm="1">
        <f t="array" aca="1" ref="F106" ca="1">_FV(C106,"Price")</f>
        <v>148.66999999999999</v>
      </c>
      <c r="G106" t="str" cm="1">
        <f t="array" aca="1" ref="G106" ca="1">_FV(C106,"Industry")</f>
        <v>Financial Technology (Fintech) &amp; Infrastructure</v>
      </c>
      <c r="H106" s="6" cm="1">
        <f t="array" aca="1" ref="H106" ca="1">_FV(C106,"Change (%)",TRUE)</f>
        <v>2.0384000000000003E-2</v>
      </c>
      <c r="I106" s="6">
        <f t="shared" ca="1" si="1"/>
        <v>0.98798377028714102</v>
      </c>
      <c r="K106" t="str" cm="1">
        <f t="array" aca="1" ref="K106" ca="1">_FV(C106,"Ticker symbol",TRUE)</f>
        <v>HOOD</v>
      </c>
      <c r="L106">
        <f ca="1">VLOOKUP(K106,'[1]SPX holdings'!B:E,4,FALSE)</f>
        <v>0.19412299999999999</v>
      </c>
    </row>
    <row r="107" spans="3:12" x14ac:dyDescent="0.25">
      <c r="C107" s="24" t="e" vm="7730">
        <v>#VALUE!</v>
      </c>
      <c r="D107" s="5" cm="1">
        <f t="array" aca="1" ref="D107" ca="1">_FV(C107,"52 week high",TRUE)</f>
        <v>127.65</v>
      </c>
      <c r="E107" s="5" cm="1">
        <f t="array" aca="1" ref="E107" ca="1">_FV(C107,"52 week low",TRUE)</f>
        <v>85.35</v>
      </c>
      <c r="F107" s="5" cm="1">
        <f t="array" aca="1" ref="F107" ca="1">_FV(C107,"Price")</f>
        <v>117.06</v>
      </c>
      <c r="G107" t="str" cm="1">
        <f t="array" aca="1" ref="G107" ca="1">_FV(C107,"Industry")</f>
        <v>Residential &amp; Commercial REIT</v>
      </c>
      <c r="H107" s="6" cm="1">
        <f t="array" aca="1" ref="H107" ca="1">_FV(C107,"Change (%)",TRUE)</f>
        <v>8.0949999999999998E-3</v>
      </c>
      <c r="I107" s="6">
        <f t="shared" ca="1" si="1"/>
        <v>0.74964539007092201</v>
      </c>
      <c r="K107" t="str" cm="1">
        <f t="array" aca="1" ref="K107" ca="1">_FV(C107,"Ticker symbol",TRUE)</f>
        <v>PLD</v>
      </c>
      <c r="L107">
        <f ca="1">VLOOKUP(K107,'[1]SPX holdings'!B:E,4,FALSE)</f>
        <v>0.186194</v>
      </c>
    </row>
    <row r="108" spans="3:12" x14ac:dyDescent="0.25">
      <c r="C108" s="25" t="e" vm="7731">
        <v>#VALUE!</v>
      </c>
      <c r="D108" s="5" cm="1">
        <f t="array" aca="1" ref="D108" ca="1">_FV(C108,"52 week high",TRUE)</f>
        <v>306.91000000000003</v>
      </c>
      <c r="E108" s="5" cm="1">
        <f t="array" aca="1" ref="E108" ca="1">_FV(C108,"52 week low",TRUE)</f>
        <v>252.16040000000001</v>
      </c>
      <c r="F108" s="5" cm="1">
        <f t="array" aca="1" ref="F108" ca="1">_FV(C108,"Price")</f>
        <v>283.95999999999998</v>
      </c>
      <c r="G108" t="str" cm="1">
        <f t="array" aca="1" ref="G108" ca="1">_FV(C108,"Industry")</f>
        <v>Insurance</v>
      </c>
      <c r="H108" s="6" cm="1">
        <f t="array" aca="1" ref="H108" ca="1">_FV(C108,"Change (%)",TRUE)</f>
        <v>9.2049999999999996E-3</v>
      </c>
      <c r="I108" s="6">
        <f t="shared" ca="1" si="1"/>
        <v>0.58081885529757227</v>
      </c>
      <c r="K108" t="str" cm="1">
        <f t="array" aca="1" ref="K108" ca="1">_FV(C108,"Ticker symbol",TRUE)</f>
        <v>CB</v>
      </c>
      <c r="L108">
        <f ca="1">VLOOKUP(K108,'[1]SPX holdings'!B:E,4,FALSE)</f>
        <v>0.18332499999999999</v>
      </c>
    </row>
    <row r="109" spans="3:12" x14ac:dyDescent="0.25">
      <c r="C109" s="24" t="e" vm="7732">
        <v>#VALUE!</v>
      </c>
      <c r="D109" s="5" cm="1">
        <f t="array" aca="1" ref="D109" ca="1">_FV(C109,"52 week high",TRUE)</f>
        <v>96.44</v>
      </c>
      <c r="E109" s="5" cm="1">
        <f t="array" aca="1" ref="E109" ca="1">_FV(C109,"52 week low",TRUE)</f>
        <v>80.459999999999994</v>
      </c>
      <c r="F109" s="5" cm="1">
        <f t="array" aca="1" ref="F109" ca="1">_FV(C109,"Price")</f>
        <v>94.54</v>
      </c>
      <c r="G109" t="str" cm="1">
        <f t="array" aca="1" ref="G109" ca="1">_FV(C109,"Industry")</f>
        <v>Electrical Utilities &amp; IPPs</v>
      </c>
      <c r="H109" s="6" cm="1">
        <f t="array" aca="1" ref="H109" ca="1">_FV(C109,"Change (%)",TRUE)</f>
        <v>6.9230000000000003E-3</v>
      </c>
      <c r="I109" s="6">
        <f t="shared" ca="1" si="1"/>
        <v>0.88110137672090172</v>
      </c>
      <c r="K109" t="str" cm="1">
        <f t="array" aca="1" ref="K109" ca="1">_FV(C109,"Ticker symbol",TRUE)</f>
        <v>SO</v>
      </c>
      <c r="L109">
        <f ca="1">VLOOKUP(K109,'[1]SPX holdings'!B:E,4,FALSE)</f>
        <v>0.18262800000000001</v>
      </c>
    </row>
    <row r="110" spans="3:12" x14ac:dyDescent="0.25">
      <c r="C110" s="25" t="e" vm="52">
        <v>#VALUE!</v>
      </c>
      <c r="D110" s="5" cm="1">
        <f t="array" aca="1" ref="D110" ca="1">_FV(C110,"52 week high",TRUE)</f>
        <v>376.78</v>
      </c>
      <c r="E110" s="5" cm="1">
        <f t="array" aca="1" ref="E110" ca="1">_FV(C110,"52 week low",TRUE)</f>
        <v>161.35</v>
      </c>
      <c r="F110" s="5" cm="1">
        <f t="array" aca="1" ref="F110" ca="1">_FV(C110,"Price")</f>
        <v>360</v>
      </c>
      <c r="G110" t="str" cm="1">
        <f t="array" aca="1" ref="G110" ca="1">_FV(C110,"Industry")</f>
        <v>Electrical Utilities &amp; IPPs</v>
      </c>
      <c r="H110" s="6" cm="1">
        <f t="array" aca="1" ref="H110" ca="1">_FV(C110,"Change (%)",TRUE)</f>
        <v>7.1060000000000003E-3</v>
      </c>
      <c r="I110" s="6">
        <f t="shared" ca="1" si="1"/>
        <v>0.92210926983242825</v>
      </c>
      <c r="K110" t="str" cm="1">
        <f t="array" aca="1" ref="K110" ca="1">_FV(C110,"Ticker symbol",TRUE)</f>
        <v>CEG</v>
      </c>
      <c r="L110">
        <f ca="1">VLOOKUP(K110,'[1]SPX holdings'!B:E,4,FALSE)</f>
        <v>0.18008199999999999</v>
      </c>
    </row>
    <row r="111" spans="3:12" x14ac:dyDescent="0.25">
      <c r="C111" s="24" t="e" vm="7733">
        <v>#VALUE!</v>
      </c>
      <c r="D111" s="5" cm="1">
        <f t="array" aca="1" ref="D111" ca="1">_FV(C111,"52 week high",TRUE)</f>
        <v>618.95000000000005</v>
      </c>
      <c r="E111" s="5" cm="1">
        <f t="array" aca="1" ref="E111" ca="1">_FV(C111,"52 week low",TRUE)</f>
        <v>410.11</v>
      </c>
      <c r="F111" s="5" cm="1">
        <f t="array" aca="1" ref="F111" ca="1">_FV(C111,"Price")</f>
        <v>504.49</v>
      </c>
      <c r="G111" t="str" cm="1">
        <f t="array" aca="1" ref="G111" ca="1">_FV(C111,"Industry")</f>
        <v>Aerospace &amp; Defense</v>
      </c>
      <c r="H111" s="6" cm="1">
        <f t="array" aca="1" ref="H111" ca="1">_FV(C111,"Change (%)",TRUE)</f>
        <v>1.0273000000000001E-2</v>
      </c>
      <c r="I111" s="6">
        <f t="shared" ca="1" si="1"/>
        <v>0.45192491859796963</v>
      </c>
      <c r="K111" t="str" cm="1">
        <f t="array" aca="1" ref="K111" ca="1">_FV(C111,"Ticker symbol",TRUE)</f>
        <v>LMT</v>
      </c>
      <c r="L111">
        <f ca="1">VLOOKUP(K111,'[1]SPX holdings'!B:E,4,FALSE)</f>
        <v>0.17966699999999999</v>
      </c>
    </row>
    <row r="112" spans="3:12" x14ac:dyDescent="0.25">
      <c r="C112" s="25" t="e" vm="51">
        <v>#VALUE!</v>
      </c>
      <c r="D112" s="5" cm="1">
        <f t="array" aca="1" ref="D112" ca="1">_FV(C112,"52 week high",TRUE)</f>
        <v>278.14999999999998</v>
      </c>
      <c r="E112" s="5" cm="1">
        <f t="array" aca="1" ref="E112" ca="1">_FV(C112,"52 week low",TRUE)</f>
        <v>140.62</v>
      </c>
      <c r="F112" s="5" cm="1">
        <f t="array" aca="1" ref="F112" ca="1">_FV(C112,"Price")</f>
        <v>271.22000000000003</v>
      </c>
      <c r="G112" t="str" cm="1">
        <f t="array" aca="1" ref="G112" ca="1">_FV(C112,"Industry")</f>
        <v>Software &amp; IT Services</v>
      </c>
      <c r="H112" s="6" cm="1">
        <f t="array" aca="1" ref="H112" ca="1">_FV(C112,"Change (%)",TRUE)</f>
        <v>4.1840000000000002E-3</v>
      </c>
      <c r="I112" s="6">
        <f t="shared" ca="1" si="1"/>
        <v>0.94961099396495341</v>
      </c>
      <c r="K112" t="str" cm="1">
        <f t="array" aca="1" ref="K112" ca="1">_FV(C112,"Ticker symbol",TRUE)</f>
        <v>DASH</v>
      </c>
      <c r="L112">
        <f ca="1">VLOOKUP(K112,'[1]SPX holdings'!B:E,4,FALSE)</f>
        <v>0.176374</v>
      </c>
    </row>
    <row r="113" spans="3:12" x14ac:dyDescent="0.25">
      <c r="C113" s="24" t="e" vm="53">
        <v>#VALUE!</v>
      </c>
      <c r="D113" s="5" cm="1">
        <f t="array" aca="1" ref="D113" ca="1">_FV(C113,"52 week high",TRUE)</f>
        <v>519.88</v>
      </c>
      <c r="E113" s="5" cm="1">
        <f t="array" aca="1" ref="E113" ca="1">_FV(C113,"52 week low",TRUE)</f>
        <v>362.5</v>
      </c>
      <c r="F113" s="5" cm="1">
        <f t="array" aca="1" ref="F113" ca="1">_FV(C113,"Price")</f>
        <v>403.3</v>
      </c>
      <c r="G113" t="str" cm="1">
        <f t="array" aca="1" ref="G113" ca="1">_FV(C113,"Industry")</f>
        <v>Pharmaceuticals</v>
      </c>
      <c r="H113" s="6" cm="1">
        <f t="array" aca="1" ref="H113" ca="1">_FV(C113,"Change (%)",TRUE)</f>
        <v>-1.3574999999999999E-2</v>
      </c>
      <c r="I113" s="6">
        <f t="shared" ca="1" si="1"/>
        <v>0.25924513915364095</v>
      </c>
      <c r="K113" t="str" cm="1">
        <f t="array" aca="1" ref="K113" ca="1">_FV(C113,"Ticker symbol",TRUE)</f>
        <v>VRTX</v>
      </c>
      <c r="L113">
        <f ca="1">VLOOKUP(K113,'[1]SPX holdings'!B:E,4,FALSE)</f>
        <v>0.17591399999999999</v>
      </c>
    </row>
    <row r="114" spans="3:12" x14ac:dyDescent="0.25">
      <c r="C114" s="25" t="e" vm="7734">
        <v>#VALUE!</v>
      </c>
      <c r="D114" s="5" cm="1">
        <f t="array" aca="1" ref="D114" ca="1">_FV(C114,"52 week high",TRUE)</f>
        <v>248</v>
      </c>
      <c r="E114" s="5" cm="1">
        <f t="array" aca="1" ref="E114" ca="1">_FV(C114,"52 week low",TRUE)</f>
        <v>195.01079999999999</v>
      </c>
      <c r="F114" s="5" cm="1">
        <f t="array" aca="1" ref="F114" ca="1">_FV(C114,"Price")</f>
        <v>201.14</v>
      </c>
      <c r="G114" t="str" cm="1">
        <f t="array" aca="1" ref="G114" ca="1">_FV(C114,"Industry")</f>
        <v>Insurance</v>
      </c>
      <c r="H114" s="6" cm="1">
        <f t="array" aca="1" ref="H114" ca="1">_FV(C114,"Change (%)",TRUE)</f>
        <v>7.866999999999999E-3</v>
      </c>
      <c r="I114" s="6">
        <f t="shared" ca="1" si="1"/>
        <v>0.11566885327576178</v>
      </c>
      <c r="K114" t="str" cm="1">
        <f t="array" aca="1" ref="K114" ca="1">_FV(C114,"Ticker symbol",TRUE)</f>
        <v>MMC</v>
      </c>
      <c r="L114">
        <f ca="1">VLOOKUP(K114,'[1]SPX holdings'!B:E,4,FALSE)</f>
        <v>0.17355899999999999</v>
      </c>
    </row>
    <row r="115" spans="3:12" x14ac:dyDescent="0.25">
      <c r="C115" s="24" t="e" vm="7735">
        <v>#VALUE!</v>
      </c>
      <c r="D115" s="5" cm="1">
        <f t="array" aca="1" ref="D115" ca="1">_FV(C115,"52 week high",TRUE)</f>
        <v>290.79000000000002</v>
      </c>
      <c r="E115" s="5" cm="1">
        <f t="array" aca="1" ref="E115" ca="1">_FV(C115,"52 week low",TRUE)</f>
        <v>213.94</v>
      </c>
      <c r="F115" s="5" cm="1">
        <f t="array" aca="1" ref="F115" ca="1">_FV(C115,"Price")</f>
        <v>264.67</v>
      </c>
      <c r="G115" t="str" cm="1">
        <f t="array" aca="1" ref="G115" ca="1">_FV(C115,"Industry")</f>
        <v>Investment Banking &amp; Investment Services</v>
      </c>
      <c r="H115" s="6" cm="1">
        <f t="array" aca="1" ref="H115" ca="1">_FV(C115,"Change (%)",TRUE)</f>
        <v>-2.8630000000000001E-3</v>
      </c>
      <c r="I115" s="6">
        <f t="shared" ca="1" si="1"/>
        <v>0.66011711125569295</v>
      </c>
      <c r="K115" t="str" cm="1">
        <f t="array" aca="1" ref="K115" ca="1">_FV(C115,"Ticker symbol",TRUE)</f>
        <v>CME</v>
      </c>
      <c r="L115">
        <f ca="1">VLOOKUP(K115,'[1]SPX holdings'!B:E,4,FALSE)</f>
        <v>0.17055799999999999</v>
      </c>
    </row>
    <row r="116" spans="3:12" x14ac:dyDescent="0.25">
      <c r="C116" s="25" t="e" vm="7736">
        <v>#VALUE!</v>
      </c>
      <c r="D116" s="5" cm="1">
        <f t="array" aca="1" ref="D116" ca="1">_FV(C116,"52 week high",TRUE)</f>
        <v>779.77</v>
      </c>
      <c r="E116" s="5" cm="1">
        <f t="array" aca="1" ref="E116" ca="1">_FV(C116,"52 week low",TRUE)</f>
        <v>488.45</v>
      </c>
      <c r="F116" s="5" cm="1">
        <f t="array" aca="1" ref="F116" ca="1">_FV(C116,"Price")</f>
        <v>763.23</v>
      </c>
      <c r="G116" t="str" cm="1">
        <f t="array" aca="1" ref="G116" ca="1">_FV(C116,"Industry")</f>
        <v>Machinery, Equipment &amp; Components</v>
      </c>
      <c r="H116" s="6" cm="1">
        <f t="array" aca="1" ref="H116" ca="1">_FV(C116,"Change (%)",TRUE)</f>
        <v>6.7140000000000003E-3</v>
      </c>
      <c r="I116" s="6">
        <f t="shared" ca="1" si="1"/>
        <v>0.94322394617602645</v>
      </c>
      <c r="K116" t="str" cm="1">
        <f t="array" aca="1" ref="K116" ca="1">_FV(C116,"Ticker symbol",TRUE)</f>
        <v>PH</v>
      </c>
      <c r="L116">
        <f ca="1">VLOOKUP(K116,'[1]SPX holdings'!B:E,4,FALSE)</f>
        <v>0.16972499999999999</v>
      </c>
    </row>
    <row r="117" spans="3:12" x14ac:dyDescent="0.25">
      <c r="C117" s="24" t="e" vm="7737">
        <v>#VALUE!</v>
      </c>
      <c r="D117" s="5" cm="1">
        <f t="array" aca="1" ref="D117" ca="1">_FV(C117,"52 week high",TRUE)</f>
        <v>189.35</v>
      </c>
      <c r="E117" s="5" cm="1">
        <f t="array" aca="1" ref="E117" ca="1">_FV(C117,"52 week low",TRUE)</f>
        <v>142.29</v>
      </c>
      <c r="F117" s="5" cm="1">
        <f t="array" aca="1" ref="F117" ca="1">_FV(C117,"Price")</f>
        <v>162.62</v>
      </c>
      <c r="G117" t="str" cm="1">
        <f t="array" aca="1" ref="G117" ca="1">_FV(C117,"Industry")</f>
        <v>Investment Banking &amp; Investment Services</v>
      </c>
      <c r="H117" s="6" cm="1">
        <f t="array" aca="1" ref="H117" ca="1">_FV(C117,"Change (%)",TRUE)</f>
        <v>1.0187999999999999E-2</v>
      </c>
      <c r="I117" s="6">
        <f t="shared" ca="1" si="1"/>
        <v>0.43200169995750132</v>
      </c>
      <c r="K117" t="str" cm="1">
        <f t="array" aca="1" ref="K117" ca="1">_FV(C117,"Ticker symbol",TRUE)</f>
        <v>ICE</v>
      </c>
      <c r="L117">
        <f ca="1">VLOOKUP(K117,'[1]SPX holdings'!B:E,4,FALSE)</f>
        <v>0.16894300000000001</v>
      </c>
    </row>
    <row r="118" spans="3:12" x14ac:dyDescent="0.25">
      <c r="C118" s="25" t="e" vm="7738">
        <v>#VALUE!</v>
      </c>
      <c r="D118" s="5" cm="1">
        <f t="array" aca="1" ref="D118" ca="1">_FV(C118,"52 week high",TRUE)</f>
        <v>127.85</v>
      </c>
      <c r="E118" s="5" cm="1">
        <f t="array" aca="1" ref="E118" ca="1">_FV(C118,"52 week low",TRUE)</f>
        <v>105.2</v>
      </c>
      <c r="F118" s="5" cm="1">
        <f t="array" aca="1" ref="F118" ca="1">_FV(C118,"Price")</f>
        <v>123.54</v>
      </c>
      <c r="G118" t="str" cm="1">
        <f t="array" aca="1" ref="G118" ca="1">_FV(C118,"Industry")</f>
        <v>Electrical Utilities &amp; IPPs</v>
      </c>
      <c r="H118" s="6" cm="1">
        <f t="array" aca="1" ref="H118" ca="1">_FV(C118,"Change (%)",TRUE)</f>
        <v>1.6205000000000001E-2</v>
      </c>
      <c r="I118" s="6">
        <f t="shared" ca="1" si="1"/>
        <v>0.8097130242825612</v>
      </c>
      <c r="K118" t="str" cm="1">
        <f t="array" aca="1" ref="K118" ca="1">_FV(C118,"Ticker symbol",TRUE)</f>
        <v>DUK</v>
      </c>
      <c r="L118">
        <f ca="1">VLOOKUP(K118,'[1]SPX holdings'!B:E,4,FALSE)</f>
        <v>0.168572</v>
      </c>
    </row>
    <row r="119" spans="3:12" x14ac:dyDescent="0.25">
      <c r="C119" s="24" t="e" vm="55">
        <v>#VALUE!</v>
      </c>
      <c r="D119" s="5" cm="1">
        <f t="array" aca="1" ref="D119" ca="1">_FV(C119,"52 week high",TRUE)</f>
        <v>117.46</v>
      </c>
      <c r="E119" s="5" cm="1">
        <f t="array" aca="1" ref="E119" ca="1">_FV(C119,"52 week low",TRUE)</f>
        <v>75.5</v>
      </c>
      <c r="F119" s="5" cm="1">
        <f t="array" aca="1" ref="F119" ca="1">_FV(C119,"Price")</f>
        <v>86.42</v>
      </c>
      <c r="G119" t="str" cm="1">
        <f t="array" aca="1" ref="G119" ca="1">_FV(C119,"Industry")</f>
        <v>Hotels &amp; Entertainment Services</v>
      </c>
      <c r="H119" s="6" cm="1">
        <f t="array" aca="1" ref="H119" ca="1">_FV(C119,"Change (%)",TRUE)</f>
        <v>-3.4589999999999998E-3</v>
      </c>
      <c r="I119" s="6">
        <f t="shared" ca="1" si="1"/>
        <v>0.2602478551000954</v>
      </c>
      <c r="K119" t="str" cm="1">
        <f t="array" aca="1" ref="K119" ca="1">_FV(C119,"Ticker symbol",TRUE)</f>
        <v>SBUX</v>
      </c>
      <c r="L119">
        <f ca="1">VLOOKUP(K119,'[1]SPX holdings'!B:E,4,FALSE)</f>
        <v>0.16846</v>
      </c>
    </row>
    <row r="120" spans="3:12" x14ac:dyDescent="0.25">
      <c r="C120" s="25" t="e" vm="7739">
        <v>#VALUE!</v>
      </c>
      <c r="D120" s="5" cm="1">
        <f t="array" aca="1" ref="D120" ca="1">_FV(C120,"52 week high",TRUE)</f>
        <v>776.14</v>
      </c>
      <c r="E120" s="5" cm="1">
        <f t="array" aca="1" ref="E120" ca="1">_FV(C120,"52 week low",TRUE)</f>
        <v>480.39499999999998</v>
      </c>
      <c r="F120" s="5" cm="1">
        <f t="array" aca="1" ref="F120" ca="1">_FV(C120,"Price")</f>
        <v>738.06</v>
      </c>
      <c r="G120" t="str" cm="1">
        <f t="array" aca="1" ref="G120" ca="1">_FV(C120,"Industry")</f>
        <v>Pharmaceuticals</v>
      </c>
      <c r="H120" s="6" cm="1">
        <f t="array" aca="1" ref="H120" ca="1">_FV(C120,"Change (%)",TRUE)</f>
        <v>-2.7204000000000002E-2</v>
      </c>
      <c r="I120" s="6">
        <f t="shared" ca="1" si="1"/>
        <v>0.87124042671896385</v>
      </c>
      <c r="K120" t="str" cm="1">
        <f t="array" aca="1" ref="K120" ca="1">_FV(C120,"Ticker symbol",TRUE)</f>
        <v>MCK</v>
      </c>
      <c r="L120">
        <f ca="1">VLOOKUP(K120,'[1]SPX holdings'!B:E,4,FALSE)</f>
        <v>0.16834499999999999</v>
      </c>
    </row>
    <row r="121" spans="3:12" x14ac:dyDescent="0.25">
      <c r="C121" s="24" t="e" vm="7740">
        <v>#VALUE!</v>
      </c>
      <c r="D121" s="5" cm="1">
        <f t="array" aca="1" ref="D121" ca="1">_FV(C121,"52 week high",TRUE)</f>
        <v>79.2</v>
      </c>
      <c r="E121" s="5" cm="1">
        <f t="array" aca="1" ref="E121" ca="1">_FV(C121,"52 week low",TRUE)</f>
        <v>43.56</v>
      </c>
      <c r="F121" s="5" cm="1">
        <f t="array" aca="1" ref="F121" ca="1">_FV(C121,"Price")</f>
        <v>77.489999999999995</v>
      </c>
      <c r="G121" t="str" cm="1">
        <f t="array" aca="1" ref="G121" ca="1">_FV(C121,"Industry")</f>
        <v>Healthcare Providers &amp; Services</v>
      </c>
      <c r="H121" s="6" cm="1">
        <f t="array" aca="1" ref="H121" ca="1">_FV(C121,"Change (%)",TRUE)</f>
        <v>5.1650000000000003E-4</v>
      </c>
      <c r="I121" s="6">
        <f t="shared" ca="1" si="1"/>
        <v>0.95202020202020177</v>
      </c>
      <c r="K121" t="str" cm="1">
        <f t="array" aca="1" ref="K121" ca="1">_FV(C121,"Ticker symbol",TRUE)</f>
        <v>CVS</v>
      </c>
      <c r="L121">
        <f ca="1">VLOOKUP(K121,'[1]SPX holdings'!B:E,4,FALSE)</f>
        <v>0.167933</v>
      </c>
    </row>
    <row r="122" spans="3:12" x14ac:dyDescent="0.25">
      <c r="C122" s="25" t="e" vm="54">
        <v>#VALUE!</v>
      </c>
      <c r="D122" s="5" cm="1">
        <f t="array" aca="1" ref="D122" ca="1">_FV(C122,"52 week high",TRUE)</f>
        <v>376.44499999999999</v>
      </c>
      <c r="E122" s="5" cm="1">
        <f t="array" aca="1" ref="E122" ca="1">_FV(C122,"52 week low",TRUE)</f>
        <v>221.56010000000001</v>
      </c>
      <c r="F122" s="5" cm="1">
        <f t="array" aca="1" ref="F122" ca="1">_FV(C122,"Price")</f>
        <v>347.27</v>
      </c>
      <c r="G122" t="str" cm="1">
        <f t="array" aca="1" ref="G122" ca="1">_FV(C122,"Industry")</f>
        <v>Software &amp; IT Services</v>
      </c>
      <c r="H122" s="6" cm="1">
        <f t="array" aca="1" ref="H122" ca="1">_FV(C122,"Change (%)",TRUE)</f>
        <v>8.6399999999999999E-5</v>
      </c>
      <c r="I122" s="6">
        <f t="shared" ca="1" si="1"/>
        <v>0.81163431683785825</v>
      </c>
      <c r="K122" t="str" cm="1">
        <f t="array" aca="1" ref="K122" ca="1">_FV(C122,"Ticker symbol",TRUE)</f>
        <v>CDNS</v>
      </c>
      <c r="L122">
        <f ca="1">VLOOKUP(K122,'[1]SPX holdings'!B:E,4,FALSE)</f>
        <v>0.16767000000000001</v>
      </c>
    </row>
    <row r="123" spans="3:12" x14ac:dyDescent="0.25">
      <c r="C123" s="24" t="e" vm="7741">
        <v>#VALUE!</v>
      </c>
      <c r="D123" s="5" cm="1">
        <f t="array" aca="1" ref="D123" ca="1">_FV(C123,"52 week high",TRUE)</f>
        <v>476.185</v>
      </c>
      <c r="E123" s="5" cm="1">
        <f t="array" aca="1" ref="E123" ca="1">_FV(C123,"52 week low",TRUE)</f>
        <v>298.14999999999998</v>
      </c>
      <c r="F123" s="5" cm="1">
        <f t="array" aca="1" ref="F123" ca="1">_FV(C123,"Price")</f>
        <v>424.09</v>
      </c>
      <c r="G123" t="str" cm="1">
        <f t="array" aca="1" ref="G123" ca="1">_FV(C123,"Industry")</f>
        <v>Machinery, Equipment &amp; Components</v>
      </c>
      <c r="H123" s="6" cm="1">
        <f t="array" aca="1" ref="H123" ca="1">_FV(C123,"Change (%)",TRUE)</f>
        <v>1.322E-3</v>
      </c>
      <c r="I123" s="6">
        <f t="shared" ca="1" si="1"/>
        <v>0.70738899654562293</v>
      </c>
      <c r="K123" t="str" cm="1">
        <f t="array" aca="1" ref="K123" ca="1">_FV(C123,"Ticker symbol",TRUE)</f>
        <v>TT</v>
      </c>
      <c r="L123">
        <f ca="1">VLOOKUP(K123,'[1]SPX holdings'!B:E,4,FALSE)</f>
        <v>0.16447300000000001</v>
      </c>
    </row>
    <row r="124" spans="3:12" x14ac:dyDescent="0.25">
      <c r="C124" s="25" t="e" vm="7742">
        <v>#VALUE!</v>
      </c>
      <c r="D124" s="5" cm="1">
        <f t="array" aca="1" ref="D124" ca="1">_FV(C124,"52 week high",TRUE)</f>
        <v>87.93</v>
      </c>
      <c r="E124" s="5" cm="1">
        <f t="array" aca="1" ref="E124" ca="1">_FV(C124,"52 week low",TRUE)</f>
        <v>36.86</v>
      </c>
      <c r="F124" s="5" cm="1">
        <f t="array" aca="1" ref="F124" ca="1">_FV(C124,"Price")</f>
        <v>86.86</v>
      </c>
      <c r="G124" t="str" cm="1">
        <f t="array" aca="1" ref="G124" ca="1">_FV(C124,"Industry")</f>
        <v>Metals &amp; Mining</v>
      </c>
      <c r="H124" s="6" cm="1">
        <f t="array" aca="1" ref="H124" ca="1">_FV(C124,"Change (%)",TRUE)</f>
        <v>4.9750000000000003E-3</v>
      </c>
      <c r="I124" s="6">
        <f t="shared" ca="1" si="1"/>
        <v>0.97904836498923031</v>
      </c>
      <c r="K124" t="str" cm="1">
        <f t="array" aca="1" ref="K124" ca="1">_FV(C124,"Ticker symbol",TRUE)</f>
        <v>NEM</v>
      </c>
      <c r="L124">
        <f ca="1">VLOOKUP(K124,'[1]SPX holdings'!B:E,4,FALSE)</f>
        <v>0.162219</v>
      </c>
    </row>
    <row r="125" spans="3:12" x14ac:dyDescent="0.25">
      <c r="C125" s="24" t="e" vm="7743">
        <v>#VALUE!</v>
      </c>
      <c r="D125" s="5" cm="1">
        <f t="array" aca="1" ref="D125" ca="1">_FV(C125,"52 week high",TRUE)</f>
        <v>63.33</v>
      </c>
      <c r="E125" s="5" cm="1">
        <f t="array" aca="1" ref="E125" ca="1">_FV(C125,"52 week low",TRUE)</f>
        <v>42.96</v>
      </c>
      <c r="F125" s="5" cm="1">
        <f t="array" aca="1" ref="F125" ca="1">_FV(C125,"Price")</f>
        <v>45.45</v>
      </c>
      <c r="G125" t="str" cm="1">
        <f t="array" aca="1" ref="G125" ca="1">_FV(C125,"Industry")</f>
        <v>Pharmaceuticals</v>
      </c>
      <c r="H125" s="6" cm="1">
        <f t="array" aca="1" ref="H125" ca="1">_FV(C125,"Change (%)",TRUE)</f>
        <v>7.5370000000000003E-3</v>
      </c>
      <c r="I125" s="6">
        <f t="shared" ca="1" si="1"/>
        <v>0.12223858615611204</v>
      </c>
      <c r="K125" t="str" cm="1">
        <f t="array" aca="1" ref="K125" ca="1">_FV(C125,"Ticker symbol",TRUE)</f>
        <v>BMY</v>
      </c>
      <c r="L125">
        <f ca="1">VLOOKUP(K125,'[1]SPX holdings'!B:E,4,FALSE)</f>
        <v>0.160805</v>
      </c>
    </row>
    <row r="126" spans="3:12" x14ac:dyDescent="0.25">
      <c r="C126" s="25" t="e" vm="57">
        <v>#VALUE!</v>
      </c>
      <c r="D126" s="5" cm="1">
        <f t="array" aca="1" ref="D126" ca="1">_FV(C126,"52 week high",TRUE)</f>
        <v>108.715</v>
      </c>
      <c r="E126" s="5" cm="1">
        <f t="array" aca="1" ref="E126" ca="1">_FV(C126,"52 week low",TRUE)</f>
        <v>75.926400000000001</v>
      </c>
      <c r="F126" s="5" cm="1">
        <f t="array" aca="1" ref="F126" ca="1">_FV(C126,"Price")</f>
        <v>104.79</v>
      </c>
      <c r="G126" t="str" cm="1">
        <f t="array" aca="1" ref="G126" ca="1">_FV(C126,"Industry")</f>
        <v>Specialty Retailers</v>
      </c>
      <c r="H126" s="6" cm="1">
        <f t="array" aca="1" ref="H126" ca="1">_FV(C126,"Change (%)",TRUE)</f>
        <v>-1.7150000000000002E-3</v>
      </c>
      <c r="I126" s="6">
        <f t="shared" ca="1" si="1"/>
        <v>0.88029376063631881</v>
      </c>
      <c r="K126" t="str" cm="1">
        <f t="array" aca="1" ref="K126" ca="1">_FV(C126,"Ticker symbol",TRUE)</f>
        <v>ORLY</v>
      </c>
      <c r="L126">
        <f ca="1">VLOOKUP(K126,'[1]SPX holdings'!B:E,4,FALSE)</f>
        <v>0.16023599999999999</v>
      </c>
    </row>
    <row r="127" spans="3:12" x14ac:dyDescent="0.25">
      <c r="C127" s="24" t="e" vm="56">
        <v>#VALUE!</v>
      </c>
      <c r="D127" s="5" cm="1">
        <f t="array" aca="1" ref="D127" ca="1">_FV(C127,"52 week high",TRUE)</f>
        <v>651.73</v>
      </c>
      <c r="E127" s="5" cm="1">
        <f t="array" aca="1" ref="E127" ca="1">_FV(C127,"52 week low",TRUE)</f>
        <v>365.74</v>
      </c>
      <c r="F127" s="5" cm="1">
        <f t="array" aca="1" ref="F127" ca="1">_FV(C127,"Price")</f>
        <v>469.17</v>
      </c>
      <c r="G127" t="str" cm="1">
        <f t="array" aca="1" ref="G127" ca="1">_FV(C127,"Industry")</f>
        <v>Software &amp; IT Services</v>
      </c>
      <c r="H127" s="6" cm="1">
        <f t="array" aca="1" ref="H127" ca="1">_FV(C127,"Change (%)",TRUE)</f>
        <v>-4.1920000000000004E-3</v>
      </c>
      <c r="I127" s="6">
        <f t="shared" ca="1" si="1"/>
        <v>0.36165600195811043</v>
      </c>
      <c r="K127" t="str" cm="1">
        <f t="array" aca="1" ref="K127" ca="1">_FV(C127,"Ticker symbol",TRUE)</f>
        <v>SNPS</v>
      </c>
      <c r="L127">
        <f ca="1">VLOOKUP(K127,'[1]SPX holdings'!B:E,4,FALSE)</f>
        <v>0.15992899999999999</v>
      </c>
    </row>
    <row r="128" spans="3:12" x14ac:dyDescent="0.25">
      <c r="C128" s="25" t="e" vm="7744">
        <v>#VALUE!</v>
      </c>
      <c r="D128" s="5" cm="1">
        <f t="array" aca="1" ref="D128" ca="1">_FV(C128,"52 week high",TRUE)</f>
        <v>234.33</v>
      </c>
      <c r="E128" s="5" cm="1">
        <f t="array" aca="1" ref="E128" ca="1">_FV(C128,"52 week low",TRUE)</f>
        <v>172.51</v>
      </c>
      <c r="F128" s="5" cm="1">
        <f t="array" aca="1" ref="F128" ca="1">_FV(C128,"Price")</f>
        <v>190.21</v>
      </c>
      <c r="G128" t="str" cm="1">
        <f t="array" aca="1" ref="G128" ca="1">_FV(C128,"Industry")</f>
        <v>Residential &amp; Commercial REIT</v>
      </c>
      <c r="H128" s="6" cm="1">
        <f t="array" aca="1" ref="H128" ca="1">_FV(C128,"Change (%)",TRUE)</f>
        <v>-5.0219999999999996E-3</v>
      </c>
      <c r="I128" s="6">
        <f t="shared" ca="1" si="1"/>
        <v>0.28631510837916552</v>
      </c>
      <c r="K128" t="str" cm="1">
        <f t="array" aca="1" ref="K128" ca="1">_FV(C128,"Ticker symbol",TRUE)</f>
        <v>AMT</v>
      </c>
      <c r="L128">
        <f ca="1">VLOOKUP(K128,'[1]SPX holdings'!B:E,4,FALSE)</f>
        <v>0.15774299999999999</v>
      </c>
    </row>
    <row r="129" spans="3:12" x14ac:dyDescent="0.25">
      <c r="C129" s="24" t="e" vm="7745">
        <v>#VALUE!</v>
      </c>
      <c r="D129" s="5" cm="1">
        <f t="array" aca="1" ref="D129" ca="1">_FV(C129,"52 week high",TRUE)</f>
        <v>170.4</v>
      </c>
      <c r="E129" s="5" cm="1">
        <f t="array" aca="1" ref="E129" ca="1">_FV(C129,"52 week low",TRUE)</f>
        <v>86.15</v>
      </c>
      <c r="F129" s="5" cm="1">
        <f t="array" aca="1" ref="F129" ca="1">_FV(C129,"Price")</f>
        <v>127.65</v>
      </c>
      <c r="G129" t="str" cm="1">
        <f t="array" aca="1" ref="G129" ca="1">_FV(C129,"Industry")</f>
        <v>Investment Banking &amp; Investment Services</v>
      </c>
      <c r="H129" s="6" cm="1">
        <f t="array" aca="1" ref="H129" ca="1">_FV(C129,"Change (%)",TRUE)</f>
        <v>2.4232E-2</v>
      </c>
      <c r="I129" s="6">
        <f t="shared" ca="1" si="1"/>
        <v>0.49258160237388726</v>
      </c>
      <c r="K129" t="str" cm="1">
        <f t="array" aca="1" ref="K129" ca="1">_FV(C129,"Ticker symbol",TRUE)</f>
        <v>KKR</v>
      </c>
      <c r="L129">
        <f ca="1">VLOOKUP(K129,'[1]SPX holdings'!B:E,4,FALSE)</f>
        <v>0.15618000000000001</v>
      </c>
    </row>
    <row r="130" spans="3:12" x14ac:dyDescent="0.25">
      <c r="C130" s="25" t="e" vm="7746">
        <v>#VALUE!</v>
      </c>
      <c r="D130" s="5" cm="1">
        <f t="array" aca="1" ref="D130" ca="1">_FV(C130,"52 week high",TRUE)</f>
        <v>345.22</v>
      </c>
      <c r="E130" s="5" cm="1">
        <f t="array" aca="1" ref="E130" ca="1">_FV(C130,"52 week low",TRUE)</f>
        <v>239.2</v>
      </c>
      <c r="F130" s="5" cm="1">
        <f t="array" aca="1" ref="F130" ca="1">_FV(C130,"Price")</f>
        <v>343.62</v>
      </c>
      <c r="G130" t="str" cm="1">
        <f t="array" aca="1" ref="G130" ca="1">_FV(C130,"Industry")</f>
        <v>Aerospace &amp; Defense</v>
      </c>
      <c r="H130" s="6" cm="1">
        <f t="array" aca="1" ref="H130" ca="1">_FV(C130,"Change (%)",TRUE)</f>
        <v>7.5360000000000002E-3</v>
      </c>
      <c r="I130" s="6">
        <f t="shared" ca="1" si="1"/>
        <v>0.98490850782871131</v>
      </c>
      <c r="K130" t="str" cm="1">
        <f t="array" aca="1" ref="K130" ca="1">_FV(C130,"Ticker symbol",TRUE)</f>
        <v>GD</v>
      </c>
      <c r="L130">
        <f ca="1">VLOOKUP(K130,'[1]SPX holdings'!B:E,4,FALSE)</f>
        <v>0.15123700000000001</v>
      </c>
    </row>
    <row r="131" spans="3:12" x14ac:dyDescent="0.25">
      <c r="C131" s="24" t="e" vm="7747">
        <v>#VALUE!</v>
      </c>
      <c r="D131" s="5" cm="1">
        <f t="array" aca="1" ref="D131" ca="1">_FV(C131,"52 week high",TRUE)</f>
        <v>84.762</v>
      </c>
      <c r="E131" s="5" cm="1">
        <f t="array" aca="1" ref="E131" ca="1">_FV(C131,"52 week low",TRUE)</f>
        <v>52.28</v>
      </c>
      <c r="F131" s="5" cm="1">
        <f t="array" aca="1" ref="F131" ca="1">_FV(C131,"Price")</f>
        <v>71.930000000000007</v>
      </c>
      <c r="G131" t="str" cm="1">
        <f t="array" aca="1" ref="G131" ca="1">_FV(C131,"Industry")</f>
        <v>Textiles &amp; Apparel</v>
      </c>
      <c r="H131" s="6" cm="1">
        <f t="array" aca="1" ref="H131" ca="1">_FV(C131,"Change (%)",TRUE)</f>
        <v>-3.5402999999999997E-2</v>
      </c>
      <c r="I131" s="6">
        <f t="shared" ca="1" si="1"/>
        <v>0.60495043408657123</v>
      </c>
      <c r="K131" t="str" cm="1">
        <f t="array" aca="1" ref="K131" ca="1">_FV(C131,"Ticker symbol",TRUE)</f>
        <v>NKE</v>
      </c>
      <c r="L131">
        <f ca="1">VLOOKUP(K131,'[1]SPX holdings'!B:E,4,FALSE)</f>
        <v>0.144898</v>
      </c>
    </row>
    <row r="132" spans="3:12" x14ac:dyDescent="0.25">
      <c r="C132" s="25" t="e" vm="7748">
        <v>#VALUE!</v>
      </c>
      <c r="D132" s="5" cm="1">
        <f t="array" aca="1" ref="D132" ca="1">_FV(C132,"52 week high",TRUE)</f>
        <v>164.15</v>
      </c>
      <c r="E132" s="5" cm="1">
        <f t="array" aca="1" ref="E132" ca="1">_FV(C132,"52 week low",TRUE)</f>
        <v>121.97709999999999</v>
      </c>
      <c r="F132" s="5" cm="1">
        <f t="array" aca="1" ref="F132" ca="1">_FV(C132,"Price")</f>
        <v>158.66</v>
      </c>
      <c r="G132" t="str" cm="1">
        <f t="array" aca="1" ref="G132" ca="1">_FV(C132,"Industry")</f>
        <v>Consumer Goods Conglomerates</v>
      </c>
      <c r="H132" s="6" cm="1">
        <f t="array" aca="1" ref="H132" ca="1">_FV(C132,"Change (%)",TRUE)</f>
        <v>-8.8160000000000007E-4</v>
      </c>
      <c r="I132" s="6">
        <f t="shared" ca="1" si="1"/>
        <v>0.86982161530271795</v>
      </c>
      <c r="K132" t="str" cm="1">
        <f t="array" aca="1" ref="K132" ca="1">_FV(C132,"Ticker symbol",TRUE)</f>
        <v>MMM</v>
      </c>
      <c r="L132">
        <f ca="1">VLOOKUP(K132,'[1]SPX holdings'!B:E,4,FALSE)</f>
        <v>0.14477699999999999</v>
      </c>
    </row>
    <row r="133" spans="3:12" x14ac:dyDescent="0.25">
      <c r="C133" s="24" t="e" vm="7749">
        <v>#VALUE!</v>
      </c>
      <c r="D133" s="5" cm="1">
        <f t="array" aca="1" ref="D133" ca="1">_FV(C133,"52 week high",TRUE)</f>
        <v>610.85</v>
      </c>
      <c r="E133" s="5" cm="1">
        <f t="array" aca="1" ref="E133" ca="1">_FV(C133,"52 week low",TRUE)</f>
        <v>426.24</v>
      </c>
      <c r="F133" s="5" cm="1">
        <f t="array" aca="1" ref="F133" ca="1">_FV(C133,"Price")</f>
        <v>609.54</v>
      </c>
      <c r="G133" t="str" cm="1">
        <f t="array" aca="1" ref="G133" ca="1">_FV(C133,"Industry")</f>
        <v>Aerospace &amp; Defense</v>
      </c>
      <c r="H133" s="6" cm="1">
        <f t="array" aca="1" ref="H133" ca="1">_FV(C133,"Change (%)",TRUE)</f>
        <v>7.4870000000000006E-3</v>
      </c>
      <c r="I133" s="6">
        <f t="shared" ca="1" si="1"/>
        <v>0.99290395969882428</v>
      </c>
      <c r="K133" t="str" cm="1">
        <f t="array" aca="1" ref="K133" ca="1">_FV(C133,"Ticker symbol",TRUE)</f>
        <v>NOC</v>
      </c>
      <c r="L133">
        <f ca="1">VLOOKUP(K133,'[1]SPX holdings'!B:E,4,FALSE)</f>
        <v>0.14366499999999999</v>
      </c>
    </row>
    <row r="134" spans="3:12" x14ac:dyDescent="0.25">
      <c r="C134" s="25" t="e" vm="7750">
        <v>#VALUE!</v>
      </c>
      <c r="D134" s="5" cm="1">
        <f t="array" aca="1" ref="D134" ca="1">_FV(C134,"52 week high",TRUE)</f>
        <v>242.58</v>
      </c>
      <c r="E134" s="5" cm="1">
        <f t="array" aca="1" ref="E134" ca="1">_FV(C134,"52 week low",TRUE)</f>
        <v>199.69</v>
      </c>
      <c r="F134" s="5" cm="1">
        <f t="array" aca="1" ref="F134" ca="1">_FV(C134,"Price")</f>
        <v>219.76</v>
      </c>
      <c r="G134" t="str" cm="1">
        <f t="array" aca="1" ref="G134" ca="1">_FV(C134,"Industry")</f>
        <v>Professional &amp; Commercial Services</v>
      </c>
      <c r="H134" s="6" cm="1">
        <f t="array" aca="1" ref="H134" ca="1">_FV(C134,"Change (%)",TRUE)</f>
        <v>1.3139000000000001E-2</v>
      </c>
      <c r="I134" s="6">
        <f t="shared" ca="1" si="1"/>
        <v>0.4679412450454648</v>
      </c>
      <c r="K134" t="str" cm="1">
        <f t="array" aca="1" ref="K134" ca="1">_FV(C134,"Ticker symbol",TRUE)</f>
        <v>WM</v>
      </c>
      <c r="L134">
        <f ca="1">VLOOKUP(K134,'[1]SPX holdings'!B:E,4,FALSE)</f>
        <v>0.143344</v>
      </c>
    </row>
    <row r="135" spans="3:12" x14ac:dyDescent="0.25">
      <c r="C135" s="24" t="e" vm="7751">
        <v>#VALUE!</v>
      </c>
      <c r="D135" s="5" cm="1">
        <f t="array" aca="1" ref="D135" ca="1">_FV(C135,"52 week high",TRUE)</f>
        <v>366.5</v>
      </c>
      <c r="E135" s="5" cm="1">
        <f t="array" aca="1" ref="E135" ca="1">_FV(C135,"52 week low",TRUE)</f>
        <v>164.01</v>
      </c>
      <c r="F135" s="5" cm="1">
        <f t="array" aca="1" ref="F135" ca="1">_FV(C135,"Price")</f>
        <v>314.05</v>
      </c>
      <c r="G135" t="str" cm="1">
        <f t="array" aca="1" ref="G135" ca="1">_FV(C135,"Industry")</f>
        <v>Hotels &amp; Entertainment Services</v>
      </c>
      <c r="H135" s="6" cm="1">
        <f t="array" aca="1" ref="H135" ca="1">_FV(C135,"Change (%)",TRUE)</f>
        <v>-1.8931E-2</v>
      </c>
      <c r="I135" s="6">
        <f t="shared" ca="1" si="1"/>
        <v>0.74097486295619541</v>
      </c>
      <c r="K135" t="str" cm="1">
        <f t="array" aca="1" ref="K135" ca="1">_FV(C135,"Ticker symbol",TRUE)</f>
        <v>RCL</v>
      </c>
      <c r="L135">
        <f ca="1">VLOOKUP(K135,'[1]SPX holdings'!B:E,4,FALSE)</f>
        <v>0.143174</v>
      </c>
    </row>
    <row r="136" spans="3:12" x14ac:dyDescent="0.25">
      <c r="C136" s="25" t="e" vm="60">
        <v>#VALUE!</v>
      </c>
      <c r="D136" s="5" cm="1">
        <f t="array" aca="1" ref="D136" ca="1">_FV(C136,"52 week high",TRUE)</f>
        <v>72.7</v>
      </c>
      <c r="E136" s="5" cm="1">
        <f t="array" aca="1" ref="E136" ca="1">_FV(C136,"52 week low",TRUE)</f>
        <v>53.95</v>
      </c>
      <c r="F136" s="5" cm="1">
        <f t="array" aca="1" ref="F136" ca="1">_FV(C136,"Price")</f>
        <v>62.67</v>
      </c>
      <c r="G136" t="str" cm="1">
        <f t="array" aca="1" ref="G136" ca="1">_FV(C136,"Industry")</f>
        <v>Food &amp; Tobacco</v>
      </c>
      <c r="H136" s="6" cm="1">
        <f t="array" aca="1" ref="H136" ca="1">_FV(C136,"Change (%)",TRUE)</f>
        <v>1.4406E-2</v>
      </c>
      <c r="I136" s="6">
        <f t="shared" ca="1" si="1"/>
        <v>0.46506666666666663</v>
      </c>
      <c r="K136" t="str" cm="1">
        <f t="array" aca="1" ref="K136" ca="1">_FV(C136,"Ticker symbol",TRUE)</f>
        <v>MDLZ</v>
      </c>
      <c r="L136">
        <f ca="1">VLOOKUP(K136,'[1]SPX holdings'!B:E,4,FALSE)</f>
        <v>0.14158899999999999</v>
      </c>
    </row>
    <row r="137" spans="3:12" x14ac:dyDescent="0.25">
      <c r="C137" s="24" t="e" vm="7752">
        <v>#VALUE!</v>
      </c>
      <c r="D137" s="5" cm="1">
        <f t="array" aca="1" ref="D137" ca="1">_FV(C137,"52 week high",TRUE)</f>
        <v>400.42</v>
      </c>
      <c r="E137" s="5" cm="1">
        <f t="array" aca="1" ref="E137" ca="1">_FV(C137,"52 week low",TRUE)</f>
        <v>308.83999999999997</v>
      </c>
      <c r="F137" s="5" cm="1">
        <f t="array" aca="1" ref="F137" ca="1">_FV(C137,"Price")</f>
        <v>346.6</v>
      </c>
      <c r="G137" t="str" cm="1">
        <f t="array" aca="1" ref="G137" ca="1">_FV(C137,"Industry")</f>
        <v>Chemicals</v>
      </c>
      <c r="H137" s="6" cm="1">
        <f t="array" aca="1" ref="H137" ca="1">_FV(C137,"Change (%)",TRUE)</f>
        <v>7.8510000000000003E-3</v>
      </c>
      <c r="I137" s="6">
        <f t="shared" ref="I137:I200" ca="1" si="2">(F137-E137)/(D137-E137)</f>
        <v>0.41231709980345088</v>
      </c>
      <c r="K137" t="str" cm="1">
        <f t="array" aca="1" ref="K137" ca="1">_FV(C137,"Ticker symbol",TRUE)</f>
        <v>SHW</v>
      </c>
      <c r="L137">
        <f ca="1">VLOOKUP(K137,'[1]SPX holdings'!B:E,4,FALSE)</f>
        <v>0.140708</v>
      </c>
    </row>
    <row r="138" spans="3:12" x14ac:dyDescent="0.25">
      <c r="C138" s="25" t="e" vm="7753">
        <v>#VALUE!</v>
      </c>
      <c r="D138" s="5" cm="1">
        <f t="array" aca="1" ref="D138" ca="1">_FV(C138,"52 week high",TRUE)</f>
        <v>351.22500000000002</v>
      </c>
      <c r="E138" s="5" cm="1">
        <f t="array" aca="1" ref="E138" ca="1">_FV(C138,"52 week low",TRUE)</f>
        <v>275.56</v>
      </c>
      <c r="F138" s="5" cm="1">
        <f t="array" aca="1" ref="F138" ca="1">_FV(C138,"Price")</f>
        <v>310.48</v>
      </c>
      <c r="G138" t="str" cm="1">
        <f t="array" aca="1" ref="G138" ca="1">_FV(C138,"Industry")</f>
        <v>Insurance</v>
      </c>
      <c r="H138" s="6" cm="1">
        <f t="array" aca="1" ref="H138" ca="1">_FV(C138,"Change (%)",TRUE)</f>
        <v>5.8640000000000003E-3</v>
      </c>
      <c r="I138" s="6">
        <f t="shared" ca="1" si="2"/>
        <v>0.46150796273045669</v>
      </c>
      <c r="K138" t="str" cm="1">
        <f t="array" aca="1" ref="K138" ca="1">_FV(C138,"Ticker symbol",TRUE)</f>
        <v>AJG</v>
      </c>
      <c r="L138">
        <f ca="1">VLOOKUP(K138,'[1]SPX holdings'!B:E,4,FALSE)</f>
        <v>0.13908999999999999</v>
      </c>
    </row>
    <row r="139" spans="3:12" x14ac:dyDescent="0.25">
      <c r="C139" s="24" t="e" vm="7754">
        <v>#VALUE!</v>
      </c>
      <c r="D139" s="5" cm="1">
        <f t="array" aca="1" ref="D139" ca="1">_FV(C139,"52 week high",TRUE)</f>
        <v>216.26</v>
      </c>
      <c r="E139" s="5" cm="1">
        <f t="array" aca="1" ref="E139" ca="1">_FV(C139,"52 week low",TRUE)</f>
        <v>145.12</v>
      </c>
      <c r="F139" s="5" cm="1">
        <f t="array" aca="1" ref="F139" ca="1">_FV(C139,"Price")</f>
        <v>198.46</v>
      </c>
      <c r="G139" t="str" cm="1">
        <f t="array" aca="1" ref="G139" ca="1">_FV(C139,"Industry")</f>
        <v>Banking Services</v>
      </c>
      <c r="H139" s="6" cm="1">
        <f t="array" aca="1" ref="H139" ca="1">_FV(C139,"Change (%)",TRUE)</f>
        <v>1.5140000000000002E-3</v>
      </c>
      <c r="I139" s="6">
        <f t="shared" ca="1" si="2"/>
        <v>0.74978914815856079</v>
      </c>
      <c r="K139" t="str" cm="1">
        <f t="array" aca="1" ref="K139" ca="1">_FV(C139,"Ticker symbol",TRUE)</f>
        <v>PNC</v>
      </c>
      <c r="L139">
        <f ca="1">VLOOKUP(K139,'[1]SPX holdings'!B:E,4,FALSE)</f>
        <v>0.138602</v>
      </c>
    </row>
    <row r="140" spans="3:12" x14ac:dyDescent="0.25">
      <c r="C140" s="25" t="e" vm="7755">
        <v>#VALUE!</v>
      </c>
      <c r="D140" s="5" cm="1">
        <f t="array" aca="1" ref="D140" ca="1">_FV(C140,"52 week high",TRUE)</f>
        <v>198.48</v>
      </c>
      <c r="E140" s="5" cm="1">
        <f t="array" aca="1" ref="E140" ca="1">_FV(C140,"52 week low",TRUE)</f>
        <v>98.83</v>
      </c>
      <c r="F140" s="5" cm="1">
        <f t="array" aca="1" ref="F140" ca="1">_FV(C140,"Price")</f>
        <v>189.25</v>
      </c>
      <c r="G140" t="str" cm="1">
        <f t="array" aca="1" ref="G140" ca="1">_FV(C140,"Industry")</f>
        <v>Aerospace &amp; Defense</v>
      </c>
      <c r="H140" s="6" cm="1">
        <f t="array" aca="1" ref="H140" ca="1">_FV(C140,"Change (%)",TRUE)</f>
        <v>-9.5770000000000004E-3</v>
      </c>
      <c r="I140" s="6">
        <f t="shared" ca="1" si="2"/>
        <v>0.90737581535373812</v>
      </c>
      <c r="K140" t="str" cm="1">
        <f t="array" aca="1" ref="K140" ca="1">_FV(C140,"Ticker symbol",TRUE)</f>
        <v>HWM</v>
      </c>
      <c r="L140">
        <f ca="1">VLOOKUP(K140,'[1]SPX holdings'!B:E,4,FALSE)</f>
        <v>0.13855100000000001</v>
      </c>
    </row>
    <row r="141" spans="3:12" x14ac:dyDescent="0.25">
      <c r="C141" s="24" t="e" vm="7756">
        <v>#VALUE!</v>
      </c>
      <c r="D141" s="5" cm="1">
        <f t="array" aca="1" ref="D141" ca="1">_FV(C141,"52 week high",TRUE)</f>
        <v>65.55</v>
      </c>
      <c r="E141" s="5" cm="1">
        <f t="array" aca="1" ref="E141" ca="1">_FV(C141,"52 week low",TRUE)</f>
        <v>47.523000000000003</v>
      </c>
      <c r="F141" s="5" cm="1">
        <f t="array" aca="1" ref="F141" ca="1">_FV(C141,"Price")</f>
        <v>64.48</v>
      </c>
      <c r="G141" t="str" cm="1">
        <f t="array" aca="1" ref="G141" ca="1">_FV(C141,"Industry")</f>
        <v>Oil &amp; Gas Related Equipment and Services</v>
      </c>
      <c r="H141" s="6" cm="1">
        <f t="array" aca="1" ref="H141" ca="1">_FV(C141,"Change (%)",TRUE)</f>
        <v>6.5559999999999993E-3</v>
      </c>
      <c r="I141" s="6">
        <f t="shared" ca="1" si="2"/>
        <v>0.94064458867254708</v>
      </c>
      <c r="K141" t="str" cm="1">
        <f t="array" aca="1" ref="K141" ca="1">_FV(C141,"Ticker symbol",TRUE)</f>
        <v>WMB</v>
      </c>
      <c r="L141">
        <f ca="1">VLOOKUP(K141,'[1]SPX holdings'!B:E,4,FALSE)</f>
        <v>0.13549600000000001</v>
      </c>
    </row>
    <row r="142" spans="3:12" x14ac:dyDescent="0.25">
      <c r="C142" s="25" t="e" vm="7757">
        <v>#VALUE!</v>
      </c>
      <c r="D142" s="5" cm="1">
        <f t="array" aca="1" ref="D142" ca="1">_FV(C142,"52 week high",TRUE)</f>
        <v>358.88</v>
      </c>
      <c r="E142" s="5" cm="1">
        <f t="array" aca="1" ref="E142" ca="1">_FV(C142,"52 week low",TRUE)</f>
        <v>256.89</v>
      </c>
      <c r="F142" s="5" cm="1">
        <f t="array" aca="1" ref="F142" ca="1">_FV(C142,"Price")</f>
        <v>311</v>
      </c>
      <c r="G142" t="str" cm="1">
        <f t="array" aca="1" ref="G142" ca="1">_FV(C142,"Industry")</f>
        <v>Healthcare Providers &amp; Services</v>
      </c>
      <c r="H142" s="6" cm="1">
        <f t="array" aca="1" ref="H142" ca="1">_FV(C142,"Change (%)",TRUE)</f>
        <v>4.7209000000000001E-2</v>
      </c>
      <c r="I142" s="6">
        <f t="shared" ca="1" si="2"/>
        <v>0.53054221002059032</v>
      </c>
      <c r="K142" t="str" cm="1">
        <f t="array" aca="1" ref="K142" ca="1">_FV(C142,"Ticker symbol",TRUE)</f>
        <v>CI</v>
      </c>
      <c r="L142">
        <f ca="1">VLOOKUP(K142,'[1]SPX holdings'!B:E,4,FALSE)</f>
        <v>0.134771</v>
      </c>
    </row>
    <row r="143" spans="3:12" x14ac:dyDescent="0.25">
      <c r="C143" s="24" t="e" vm="7758">
        <v>#VALUE!</v>
      </c>
      <c r="D143" s="5" cm="1">
        <f t="array" aca="1" ref="D143" ca="1">_FV(C143,"52 week high",TRUE)</f>
        <v>412.97</v>
      </c>
      <c r="E143" s="5" cm="1">
        <f t="array" aca="1" ref="E143" ca="1">_FV(C143,"52 week low",TRUE)</f>
        <v>323.73</v>
      </c>
      <c r="F143" s="5" cm="1">
        <f t="array" aca="1" ref="F143" ca="1">_FV(C143,"Price")</f>
        <v>363.81</v>
      </c>
      <c r="G143" t="str" cm="1">
        <f t="array" aca="1" ref="G143" ca="1">_FV(C143,"Industry")</f>
        <v>Insurance</v>
      </c>
      <c r="H143" s="6" cm="1">
        <f t="array" aca="1" ref="H143" ca="1">_FV(C143,"Change (%)",TRUE)</f>
        <v>8.5380000000000005E-3</v>
      </c>
      <c r="I143" s="6">
        <f t="shared" ca="1" si="2"/>
        <v>0.44912595248767345</v>
      </c>
      <c r="K143" t="str" cm="1">
        <f t="array" aca="1" ref="K143" ca="1">_FV(C143,"Ticker symbol",TRUE)</f>
        <v>AON</v>
      </c>
      <c r="L143">
        <f ca="1">VLOOKUP(K143,'[1]SPX holdings'!B:E,4,FALSE)</f>
        <v>0.13467399999999999</v>
      </c>
    </row>
    <row r="144" spans="3:12" x14ac:dyDescent="0.25">
      <c r="C144" s="25" t="e" vm="7759">
        <v>#VALUE!</v>
      </c>
      <c r="D144" s="5" cm="1">
        <f t="array" aca="1" ref="D144" ca="1">_FV(C144,"52 week high",TRUE)</f>
        <v>110.87</v>
      </c>
      <c r="E144" s="5" cm="1">
        <f t="array" aca="1" ref="E144" ca="1">_FV(C144,"52 week low",TRUE)</f>
        <v>70.41</v>
      </c>
      <c r="F144" s="5" cm="1">
        <f t="array" aca="1" ref="F144" ca="1">_FV(C144,"Price")</f>
        <v>106.6</v>
      </c>
      <c r="G144" t="str" cm="1">
        <f t="array" aca="1" ref="G144" ca="1">_FV(C144,"Industry")</f>
        <v>Investment Banking &amp; Investment Services</v>
      </c>
      <c r="H144" s="6" cm="1">
        <f t="array" aca="1" ref="H144" ca="1">_FV(C144,"Change (%)",TRUE)</f>
        <v>2.068E-3</v>
      </c>
      <c r="I144" s="6">
        <f t="shared" ca="1" si="2"/>
        <v>0.89446366782006892</v>
      </c>
      <c r="K144" t="str" cm="1">
        <f t="array" aca="1" ref="K144" ca="1">_FV(C144,"Ticker symbol",TRUE)</f>
        <v>BK</v>
      </c>
      <c r="L144">
        <f ca="1">VLOOKUP(K144,'[1]SPX holdings'!B:E,4,FALSE)</f>
        <v>0.13459399999999999</v>
      </c>
    </row>
    <row r="145" spans="3:12" x14ac:dyDescent="0.25">
      <c r="C145" s="24" t="e" vm="7760">
        <v>#VALUE!</v>
      </c>
      <c r="D145" s="5" cm="1">
        <f t="array" aca="1" ref="D145" ca="1">_FV(C145,"52 week high",TRUE)</f>
        <v>994.03</v>
      </c>
      <c r="E145" s="5" cm="1">
        <f t="array" aca="1" ref="E145" ca="1">_FV(C145,"52 week low",TRUE)</f>
        <v>701.41</v>
      </c>
      <c r="F145" s="5" cm="1">
        <f t="array" aca="1" ref="F145" ca="1">_FV(C145,"Price")</f>
        <v>778.74</v>
      </c>
      <c r="G145" t="str" cm="1">
        <f t="array" aca="1" ref="G145" ca="1">_FV(C145,"Industry")</f>
        <v>Residential &amp; Commercial REIT</v>
      </c>
      <c r="H145" s="6" cm="1">
        <f t="array" aca="1" ref="H145" ca="1">_FV(C145,"Change (%)",TRUE)</f>
        <v>7.9469999999999992E-3</v>
      </c>
      <c r="I145" s="6">
        <f t="shared" ca="1" si="2"/>
        <v>0.26426765087827231</v>
      </c>
      <c r="K145" t="str" cm="1">
        <f t="array" aca="1" ref="K145" ca="1">_FV(C145,"Ticker symbol",TRUE)</f>
        <v>EQIX</v>
      </c>
      <c r="L145">
        <f ca="1">VLOOKUP(K145,'[1]SPX holdings'!B:E,4,FALSE)</f>
        <v>0.13425200000000001</v>
      </c>
    </row>
    <row r="146" spans="3:12" x14ac:dyDescent="0.25">
      <c r="C146" s="25" t="e" vm="7761">
        <v>#VALUE!</v>
      </c>
      <c r="D146" s="5" cm="1">
        <f t="array" aca="1" ref="D146" ca="1">_FV(C146,"52 week high",TRUE)</f>
        <v>444.64499999999998</v>
      </c>
      <c r="E146" s="5" cm="1">
        <f t="array" aca="1" ref="E146" ca="1">_FV(C146,"52 week low",TRUE)</f>
        <v>142.58000000000001</v>
      </c>
      <c r="F146" s="5" cm="1">
        <f t="array" aca="1" ref="F146" ca="1">_FV(C146,"Price")</f>
        <v>380.02</v>
      </c>
      <c r="G146" t="str" cm="1">
        <f t="array" aca="1" ref="G146" ca="1">_FV(C146,"Industry")</f>
        <v>Financial Technology (Fintech) &amp; Infrastructure</v>
      </c>
      <c r="H146" s="6" cm="1">
        <f t="array" aca="1" ref="H146" ca="1">_FV(C146,"Change (%)",TRUE)</f>
        <v>2.1366999999999997E-2</v>
      </c>
      <c r="I146" s="6">
        <f t="shared" ca="1" si="2"/>
        <v>0.78605598132852206</v>
      </c>
      <c r="K146" t="str" cm="1">
        <f t="array" aca="1" ref="K146" ca="1">_FV(C146,"Ticker symbol",TRUE)</f>
        <v>COIN</v>
      </c>
      <c r="L146">
        <f ca="1">VLOOKUP(K146,'[1]SPX holdings'!B:E,4,FALSE)</f>
        <v>0.133683</v>
      </c>
    </row>
    <row r="147" spans="3:12" x14ac:dyDescent="0.25">
      <c r="C147" s="24" t="e" vm="7762">
        <v>#VALUE!</v>
      </c>
      <c r="D147" s="5" cm="1">
        <f t="array" aca="1" ref="D147" ca="1">_FV(C147,"52 week high",TRUE)</f>
        <v>507.82</v>
      </c>
      <c r="E147" s="5" cm="1">
        <f t="array" aca="1" ref="E147" ca="1">_FV(C147,"52 week low",TRUE)</f>
        <v>388.9</v>
      </c>
      <c r="F147" s="5" cm="1">
        <f t="array" aca="1" ref="F147" ca="1">_FV(C147,"Price")</f>
        <v>452.9</v>
      </c>
      <c r="G147" t="str" cm="1">
        <f t="array" aca="1" ref="G147" ca="1">_FV(C147,"Industry")</f>
        <v>Communications &amp; Networking</v>
      </c>
      <c r="H147" s="6" cm="1">
        <f t="array" aca="1" ref="H147" ca="1">_FV(C147,"Change (%)",TRUE)</f>
        <v>1.0869999999999999E-2</v>
      </c>
      <c r="I147" s="6">
        <f t="shared" ca="1" si="2"/>
        <v>0.53817692566431208</v>
      </c>
      <c r="K147" t="str" cm="1">
        <f t="array" aca="1" ref="K147" ca="1">_FV(C147,"Ticker symbol",TRUE)</f>
        <v>MSI</v>
      </c>
      <c r="L147">
        <f ca="1">VLOOKUP(K147,'[1]SPX holdings'!B:E,4,FALSE)</f>
        <v>0.133434</v>
      </c>
    </row>
    <row r="148" spans="3:12" x14ac:dyDescent="0.25">
      <c r="C148" s="25" t="e" vm="7763">
        <v>#VALUE!</v>
      </c>
      <c r="D148" s="5" cm="1">
        <f t="array" aca="1" ref="D148" ca="1">_FV(C148,"52 week high",TRUE)</f>
        <v>53.98</v>
      </c>
      <c r="E148" s="5" cm="1">
        <f t="array" aca="1" ref="E148" ca="1">_FV(C148,"52 week low",TRUE)</f>
        <v>35.18</v>
      </c>
      <c r="F148" s="5" cm="1">
        <f t="array" aca="1" ref="F148" ca="1">_FV(C148,"Price")</f>
        <v>48.07</v>
      </c>
      <c r="G148" t="str" cm="1">
        <f t="array" aca="1" ref="G148" ca="1">_FV(C148,"Industry")</f>
        <v>Banking Services</v>
      </c>
      <c r="H148" s="6" cm="1">
        <f t="array" aca="1" ref="H148" ca="1">_FV(C148,"Change (%)",TRUE)</f>
        <v>3.3400000000000001E-3</v>
      </c>
      <c r="I148" s="6">
        <f t="shared" ca="1" si="2"/>
        <v>0.68563829787234054</v>
      </c>
      <c r="K148" t="str" cm="1">
        <f t="array" aca="1" ref="K148" ca="1">_FV(C148,"Ticker symbol",TRUE)</f>
        <v>USB</v>
      </c>
      <c r="L148">
        <f ca="1">VLOOKUP(K148,'[1]SPX holdings'!B:E,4,FALSE)</f>
        <v>0.13173699999999999</v>
      </c>
    </row>
    <row r="149" spans="3:12" x14ac:dyDescent="0.25">
      <c r="C149" s="24" t="e" vm="7764">
        <v>#VALUE!</v>
      </c>
      <c r="D149" s="5" cm="1">
        <f t="array" aca="1" ref="D149" ca="1">_FV(C149,"52 week high",TRUE)</f>
        <v>1519.3530000000001</v>
      </c>
      <c r="E149" s="5" cm="1">
        <f t="array" aca="1" ref="E149" ca="1">_FV(C149,"52 week low",TRUE)</f>
        <v>1107.4507000000001</v>
      </c>
      <c r="F149" s="5" cm="1">
        <f t="array" aca="1" ref="F149" ca="1">_FV(C149,"Price")</f>
        <v>1288.83</v>
      </c>
      <c r="G149" t="str" cm="1">
        <f t="array" aca="1" ref="G149" ca="1">_FV(C149,"Industry")</f>
        <v>Aerospace &amp; Defense</v>
      </c>
      <c r="H149" s="6" cm="1">
        <f t="array" aca="1" ref="H149" ca="1">_FV(C149,"Change (%)",TRUE)</f>
        <v>3.9100000000000003E-3</v>
      </c>
      <c r="I149" s="6">
        <f t="shared" ca="1" si="2"/>
        <v>0.44034544113980389</v>
      </c>
      <c r="K149" t="str" cm="1">
        <f t="array" aca="1" ref="K149" ca="1">_FV(C149,"Ticker symbol",TRUE)</f>
        <v>TDG</v>
      </c>
      <c r="L149">
        <f ca="1">VLOOKUP(K149,'[1]SPX holdings'!B:E,4,FALSE)</f>
        <v>0.130387</v>
      </c>
    </row>
    <row r="150" spans="3:12" x14ac:dyDescent="0.25">
      <c r="C150" s="25" t="e" vm="7765">
        <v>#VALUE!</v>
      </c>
      <c r="D150" s="5" cm="1">
        <f t="array" aca="1" ref="D150" ca="1">_FV(C150,"52 week high",TRUE)</f>
        <v>150.27000000000001</v>
      </c>
      <c r="E150" s="5" cm="1">
        <f t="array" aca="1" ref="E150" ca="1">_FV(C150,"52 week low",TRUE)</f>
        <v>90.055300000000003</v>
      </c>
      <c r="F150" s="5" cm="1">
        <f t="array" aca="1" ref="F150" ca="1">_FV(C150,"Price")</f>
        <v>134.76</v>
      </c>
      <c r="G150" t="str" cm="1">
        <f t="array" aca="1" ref="G150" ca="1">_FV(C150,"Industry")</f>
        <v>Machinery, Equipment &amp; Components</v>
      </c>
      <c r="H150" s="6" cm="1">
        <f t="array" aca="1" ref="H150" ca="1">_FV(C150,"Change (%)",TRUE)</f>
        <v>1.2851999999999999E-2</v>
      </c>
      <c r="I150" s="6">
        <f t="shared" ca="1" si="2"/>
        <v>0.74242170101320748</v>
      </c>
      <c r="K150" t="str" cm="1">
        <f t="array" aca="1" ref="K150" ca="1">_FV(C150,"Ticker symbol",TRUE)</f>
        <v>EMR</v>
      </c>
      <c r="L150">
        <f ca="1">VLOOKUP(K150,'[1]SPX holdings'!B:E,4,FALSE)</f>
        <v>0.12931300000000001</v>
      </c>
    </row>
    <row r="151" spans="3:12" x14ac:dyDescent="0.25">
      <c r="C151" s="24" t="e" vm="7766">
        <v>#VALUE!</v>
      </c>
      <c r="D151" s="5" cm="1">
        <f t="array" aca="1" ref="D151" ca="1">_FV(C151,"52 week high",TRUE)</f>
        <v>531.92999999999995</v>
      </c>
      <c r="E151" s="5" cm="1">
        <f t="array" aca="1" ref="E151" ca="1">_FV(C151,"52 week low",TRUE)</f>
        <v>378.71</v>
      </c>
      <c r="F151" s="5" cm="1">
        <f t="array" aca="1" ref="F151" ca="1">_FV(C151,"Price")</f>
        <v>485.04</v>
      </c>
      <c r="G151" t="str" cm="1">
        <f t="array" aca="1" ref="G151" ca="1">_FV(C151,"Industry")</f>
        <v>Professional &amp; Commercial Services</v>
      </c>
      <c r="H151" s="6" cm="1">
        <f t="array" aca="1" ref="H151" ca="1">_FV(C151,"Change (%)",TRUE)</f>
        <v>5.9519999999999998E-3</v>
      </c>
      <c r="I151" s="6">
        <f t="shared" ca="1" si="2"/>
        <v>0.69396945568463686</v>
      </c>
      <c r="K151" t="str" cm="1">
        <f t="array" aca="1" ref="K151" ca="1">_FV(C151,"Ticker symbol",TRUE)</f>
        <v>MCO</v>
      </c>
      <c r="L151">
        <f ca="1">VLOOKUP(K151,'[1]SPX holdings'!B:E,4,FALSE)</f>
        <v>0.12875300000000001</v>
      </c>
    </row>
    <row r="152" spans="3:12" x14ac:dyDescent="0.25">
      <c r="C152" s="25" t="e" vm="7767">
        <v>#VALUE!</v>
      </c>
      <c r="D152" s="5" cm="1">
        <f t="array" aca="1" ref="D152" ca="1">_FV(C152,"52 week high",TRUE)</f>
        <v>510.24</v>
      </c>
      <c r="E152" s="5" cm="1">
        <f t="array" aca="1" ref="E152" ca="1">_FV(C152,"52 week low",TRUE)</f>
        <v>273.70999999999998</v>
      </c>
      <c r="F152" s="5" cm="1">
        <f t="array" aca="1" ref="F152" ca="1">_FV(C152,"Price")</f>
        <v>350.5</v>
      </c>
      <c r="G152" t="str" cm="1">
        <f t="array" aca="1" ref="G152" ca="1">_FV(C152,"Industry")</f>
        <v>Healthcare Providers &amp; Services</v>
      </c>
      <c r="H152" s="6" cm="1">
        <f t="array" aca="1" ref="H152" ca="1">_FV(C152,"Change (%)",TRUE)</f>
        <v>3.0154999999999998E-2</v>
      </c>
      <c r="I152" s="6">
        <f t="shared" ca="1" si="2"/>
        <v>0.32465226398342711</v>
      </c>
      <c r="K152" t="str" cm="1">
        <f t="array" aca="1" ref="K152" ca="1">_FV(C152,"Ticker symbol",TRUE)</f>
        <v>ELV</v>
      </c>
      <c r="L152">
        <f ca="1">VLOOKUP(K152,'[1]SPX holdings'!B:E,4,FALSE)</f>
        <v>0.12742400000000001</v>
      </c>
    </row>
    <row r="153" spans="3:12" x14ac:dyDescent="0.25">
      <c r="C153" s="24" t="e" vm="7768">
        <v>#VALUE!</v>
      </c>
      <c r="D153" s="5" cm="1">
        <f t="array" aca="1" ref="D153" ca="1">_FV(C153,"52 week high",TRUE)</f>
        <v>112.63</v>
      </c>
      <c r="E153" s="5" cm="1">
        <f t="array" aca="1" ref="E153" ca="1">_FV(C153,"52 week low",TRUE)</f>
        <v>68.03</v>
      </c>
      <c r="F153" s="5" cm="1">
        <f t="array" aca="1" ref="F153" ca="1">_FV(C153,"Price")</f>
        <v>108.79</v>
      </c>
      <c r="G153" t="str" cm="1">
        <f t="array" aca="1" ref="G153" ca="1">_FV(C153,"Industry")</f>
        <v>Machinery, Equipment &amp; Components</v>
      </c>
      <c r="H153" s="6" cm="1">
        <f t="array" aca="1" ref="H153" ca="1">_FV(C153,"Change (%)",TRUE)</f>
        <v>1.196E-3</v>
      </c>
      <c r="I153" s="6">
        <f t="shared" ca="1" si="2"/>
        <v>0.91390134529148004</v>
      </c>
      <c r="K153" t="str" cm="1">
        <f t="array" aca="1" ref="K153" ca="1">_FV(C153,"Ticker symbol",TRUE)</f>
        <v>JCI</v>
      </c>
      <c r="L153">
        <f ca="1">VLOOKUP(K153,'[1]SPX holdings'!B:E,4,FALSE)</f>
        <v>0.12601299999999999</v>
      </c>
    </row>
    <row r="154" spans="3:12" x14ac:dyDescent="0.25">
      <c r="C154" s="25" t="e" vm="7769">
        <v>#VALUE!</v>
      </c>
      <c r="D154" s="5" cm="1">
        <f t="array" aca="1" ref="D154" ca="1">_FV(C154,"52 week high",TRUE)</f>
        <v>4388.1099999999997</v>
      </c>
      <c r="E154" s="5" cm="1">
        <f t="array" aca="1" ref="E154" ca="1">_FV(C154,"52 week low",TRUE)</f>
        <v>2980.1</v>
      </c>
      <c r="F154" s="5" cm="1">
        <f t="array" aca="1" ref="F154" ca="1">_FV(C154,"Price")</f>
        <v>4215.08</v>
      </c>
      <c r="G154" t="str" cm="1">
        <f t="array" aca="1" ref="G154" ca="1">_FV(C154,"Industry")</f>
        <v>Specialty Retailers</v>
      </c>
      <c r="H154" s="6" cm="1">
        <f t="array" aca="1" ref="H154" ca="1">_FV(C154,"Change (%)",TRUE)</f>
        <v>-9.0810000000000005E-3</v>
      </c>
      <c r="I154" s="6">
        <f t="shared" ca="1" si="2"/>
        <v>0.87711024779653568</v>
      </c>
      <c r="K154" t="str" cm="1">
        <f t="array" aca="1" ref="K154" ca="1">_FV(C154,"Ticker symbol",TRUE)</f>
        <v>AZO</v>
      </c>
      <c r="L154">
        <f ca="1">VLOOKUP(K154,'[1]SPX holdings'!B:E,4,FALSE)</f>
        <v>0.12579699999999999</v>
      </c>
    </row>
    <row r="155" spans="3:12" x14ac:dyDescent="0.25">
      <c r="C155" s="24" t="e" vm="59">
        <v>#VALUE!</v>
      </c>
      <c r="D155" s="5" cm="1">
        <f t="array" aca="1" ref="D155" ca="1">_FV(C155,"52 week high",TRUE)</f>
        <v>229.24</v>
      </c>
      <c r="E155" s="5" cm="1">
        <f t="array" aca="1" ref="E155" ca="1">_FV(C155,"52 week low",TRUE)</f>
        <v>180.78</v>
      </c>
      <c r="F155" s="5" cm="1">
        <f t="array" aca="1" ref="F155" ca="1">_FV(C155,"Price")</f>
        <v>202.61</v>
      </c>
      <c r="G155" t="str" cm="1">
        <f t="array" aca="1" ref="G155" ca="1">_FV(C155,"Industry")</f>
        <v>Professional &amp; Commercial Services</v>
      </c>
      <c r="H155" s="6" cm="1">
        <f t="array" aca="1" ref="H155" ca="1">_FV(C155,"Change (%)",TRUE)</f>
        <v>-1.4779999999999999E-3</v>
      </c>
      <c r="I155" s="6">
        <f t="shared" ca="1" si="2"/>
        <v>0.45047461824184915</v>
      </c>
      <c r="K155" t="str" cm="1">
        <f t="array" aca="1" ref="K155" ca="1">_FV(C155,"Ticker symbol",TRUE)</f>
        <v>CTAS</v>
      </c>
      <c r="L155">
        <f ca="1">VLOOKUP(K155,'[1]SPX holdings'!B:E,4,FALSE)</f>
        <v>0.12313499999999999</v>
      </c>
    </row>
    <row r="156" spans="3:12" x14ac:dyDescent="0.25">
      <c r="C156" s="25" t="e" vm="7770">
        <v>#VALUE!</v>
      </c>
      <c r="D156" s="5" cm="1">
        <f t="array" aca="1" ref="D156" ca="1">_FV(C156,"52 week high",TRUE)</f>
        <v>238.59</v>
      </c>
      <c r="E156" s="5" cm="1">
        <f t="array" aca="1" ref="E156" ca="1">_FV(C156,"52 week low",TRUE)</f>
        <v>124.89</v>
      </c>
      <c r="F156" s="5" cm="1">
        <f t="array" aca="1" ref="F156" ca="1">_FV(C156,"Price")</f>
        <v>127.56</v>
      </c>
      <c r="G156" t="str" cm="1">
        <f t="array" aca="1" ref="G156" ca="1">_FV(C156,"Industry")</f>
        <v>Professional &amp; Commercial Services</v>
      </c>
      <c r="H156" s="6" cm="1">
        <f t="array" aca="1" ref="H156" ca="1">_FV(C156,"Change (%)",TRUE)</f>
        <v>1.4312999999999999E-2</v>
      </c>
      <c r="I156" s="6">
        <f t="shared" ca="1" si="2"/>
        <v>2.3482849604221652E-2</v>
      </c>
      <c r="K156" t="str" cm="1">
        <f t="array" aca="1" ref="K156" ca="1">_FV(C156,"Ticker symbol",TRUE)</f>
        <v>FI</v>
      </c>
      <c r="L156">
        <f ca="1">VLOOKUP(K156,'[1]SPX holdings'!B:E,4,FALSE)</f>
        <v>0.12274599999999999</v>
      </c>
    </row>
    <row r="157" spans="3:12" x14ac:dyDescent="0.25">
      <c r="C157" s="24" t="e" vm="7771">
        <v>#VALUE!</v>
      </c>
      <c r="D157" s="5" cm="1">
        <f t="array" aca="1" ref="D157" ca="1">_FV(C157,"52 week high",TRUE)</f>
        <v>286.04000000000002</v>
      </c>
      <c r="E157" s="5" cm="1">
        <f t="array" aca="1" ref="E157" ca="1">_FV(C157,"52 week low",TRUE)</f>
        <v>221.62</v>
      </c>
      <c r="F157" s="5" cm="1">
        <f t="array" aca="1" ref="F157" ca="1">_FV(C157,"Price")</f>
        <v>276.58999999999997</v>
      </c>
      <c r="G157" t="str" cm="1">
        <f t="array" aca="1" ref="G157" ca="1">_FV(C157,"Industry")</f>
        <v>Chemicals</v>
      </c>
      <c r="H157" s="6" cm="1">
        <f t="array" aca="1" ref="H157" ca="1">_FV(C157,"Change (%)",TRUE)</f>
        <v>9.4529999999999996E-3</v>
      </c>
      <c r="I157" s="6">
        <f t="shared" ca="1" si="2"/>
        <v>0.85330642657559697</v>
      </c>
      <c r="K157" t="str" cm="1">
        <f t="array" aca="1" ref="K157" ca="1">_FV(C157,"Ticker symbol",TRUE)</f>
        <v>ECL</v>
      </c>
      <c r="L157">
        <f ca="1">VLOOKUP(K157,'[1]SPX holdings'!B:E,4,FALSE)</f>
        <v>0.122431</v>
      </c>
    </row>
    <row r="158" spans="3:12" x14ac:dyDescent="0.25">
      <c r="C158" s="25" t="e" vm="7772">
        <v>#VALUE!</v>
      </c>
      <c r="D158" s="5" cm="1">
        <f t="array" aca="1" ref="D158" ca="1">_FV(C158,"52 week high",TRUE)</f>
        <v>432.36</v>
      </c>
      <c r="E158" s="5" cm="1">
        <f t="array" aca="1" ref="E158" ca="1">_FV(C158,"52 week low",TRUE)</f>
        <v>289.98</v>
      </c>
      <c r="F158" s="5" cm="1">
        <f t="array" aca="1" ref="F158" ca="1">_FV(C158,"Price")</f>
        <v>429.54</v>
      </c>
      <c r="G158" t="str" cm="1">
        <f t="array" aca="1" ref="G158" ca="1">_FV(C158,"Industry")</f>
        <v>Healthcare Providers &amp; Services</v>
      </c>
      <c r="H158" s="6" cm="1">
        <f t="array" aca="1" ref="H158" ca="1">_FV(C158,"Change (%)",TRUE)</f>
        <v>6.6790000000000009E-3</v>
      </c>
      <c r="I158" s="6">
        <f t="shared" ca="1" si="2"/>
        <v>0.98019384745048466</v>
      </c>
      <c r="K158" t="str" cm="1">
        <f t="array" aca="1" ref="K158" ca="1">_FV(C158,"Ticker symbol",TRUE)</f>
        <v>HCA</v>
      </c>
      <c r="L158">
        <f ca="1">VLOOKUP(K158,'[1]SPX holdings'!B:E,4,FALSE)</f>
        <v>0.12227</v>
      </c>
    </row>
    <row r="159" spans="3:12" x14ac:dyDescent="0.25">
      <c r="C159" s="24" t="e" vm="7773">
        <v>#VALUE!</v>
      </c>
      <c r="D159" s="5" cm="1">
        <f t="array" aca="1" ref="D159" ca="1">_FV(C159,"52 week high",TRUE)</f>
        <v>279.12990000000002</v>
      </c>
      <c r="E159" s="5" cm="1">
        <f t="array" aca="1" ref="E159" ca="1">_FV(C159,"52 week low",TRUE)</f>
        <v>214.66</v>
      </c>
      <c r="F159" s="5" cm="1">
        <f t="array" aca="1" ref="F159" ca="1">_FV(C159,"Price")</f>
        <v>260</v>
      </c>
      <c r="G159" t="str" cm="1">
        <f t="array" aca="1" ref="G159" ca="1">_FV(C159,"Industry")</f>
        <v>Consumer Goods Conglomerates</v>
      </c>
      <c r="H159" s="6" cm="1">
        <f t="array" aca="1" ref="H159" ca="1">_FV(C159,"Change (%)",TRUE)</f>
        <v>-2.8000000000000004E-3</v>
      </c>
      <c r="I159" s="6">
        <f t="shared" ca="1" si="2"/>
        <v>0.7032739309352114</v>
      </c>
      <c r="K159" t="str" cm="1">
        <f t="array" aca="1" ref="K159" ca="1">_FV(C159,"Ticker symbol",TRUE)</f>
        <v>ITW</v>
      </c>
      <c r="L159">
        <f ca="1">VLOOKUP(K159,'[1]SPX holdings'!B:E,4,FALSE)</f>
        <v>0.121147</v>
      </c>
    </row>
    <row r="160" spans="3:12" x14ac:dyDescent="0.25">
      <c r="C160" s="25" t="e" vm="66">
        <v>#VALUE!</v>
      </c>
      <c r="D160" s="5" cm="1">
        <f t="array" aca="1" ref="D160" ca="1">_FV(C160,"52 week high",TRUE)</f>
        <v>329.09</v>
      </c>
      <c r="E160" s="5" cm="1">
        <f t="array" aca="1" ref="E160" ca="1">_FV(C160,"52 week low",TRUE)</f>
        <v>232.67</v>
      </c>
      <c r="F160" s="5" cm="1">
        <f t="array" aca="1" ref="F160" ca="1">_FV(C160,"Price")</f>
        <v>318.89999999999998</v>
      </c>
      <c r="G160" t="str" cm="1">
        <f t="array" aca="1" ref="G160" ca="1">_FV(C160,"Industry")</f>
        <v>Software &amp; IT Services</v>
      </c>
      <c r="H160" s="6" cm="1">
        <f t="array" aca="1" ref="H160" ca="1">_FV(C160,"Change (%)",TRUE)</f>
        <v>-6.2629999999999995E-3</v>
      </c>
      <c r="I160" s="6">
        <f t="shared" ca="1" si="2"/>
        <v>0.89431653183986726</v>
      </c>
      <c r="K160" t="str" cm="1">
        <f t="array" aca="1" ref="K160" ca="1">_FV(C160,"Ticker symbol",TRUE)</f>
        <v>ADSK</v>
      </c>
      <c r="L160">
        <f ca="1">VLOOKUP(K160,'[1]SPX holdings'!B:E,4,FALSE)</f>
        <v>0.119064</v>
      </c>
    </row>
    <row r="161" spans="3:12" x14ac:dyDescent="0.25">
      <c r="C161" s="24" t="e" vm="7774">
        <v>#VALUE!</v>
      </c>
      <c r="D161" s="5" cm="1">
        <f t="array" aca="1" ref="D161" ca="1">_FV(C161,"52 week high",TRUE)</f>
        <v>302.24</v>
      </c>
      <c r="E161" s="5" cm="1">
        <f t="array" aca="1" ref="E161" ca="1">_FV(C161,"52 week low",TRUE)</f>
        <v>201.63</v>
      </c>
      <c r="F161" s="5" cm="1">
        <f t="array" aca="1" ref="F161" ca="1">_FV(C161,"Price")</f>
        <v>300.14999999999998</v>
      </c>
      <c r="G161" t="str" cm="1">
        <f t="array" aca="1" ref="G161" ca="1">_FV(C161,"Industry")</f>
        <v>Freight &amp; Logistics Services</v>
      </c>
      <c r="H161" s="6" cm="1">
        <f t="array" aca="1" ref="H161" ca="1">_FV(C161,"Change (%)",TRUE)</f>
        <v>6.202E-3</v>
      </c>
      <c r="I161" s="6">
        <f t="shared" ca="1" si="2"/>
        <v>0.97922671702614028</v>
      </c>
      <c r="K161" t="str" cm="1">
        <f t="array" aca="1" ref="K161" ca="1">_FV(C161,"Ticker symbol",TRUE)</f>
        <v>NSC</v>
      </c>
      <c r="L161">
        <f ca="1">VLOOKUP(K161,'[1]SPX holdings'!B:E,4,FALSE)</f>
        <v>0.118034</v>
      </c>
    </row>
    <row r="162" spans="3:12" x14ac:dyDescent="0.25">
      <c r="C162" s="25" t="e" vm="70">
        <v>#VALUE!</v>
      </c>
      <c r="D162" s="5" cm="1">
        <f t="array" aca="1" ref="D162" ca="1">_FV(C162,"52 week high",TRUE)</f>
        <v>37.25</v>
      </c>
      <c r="E162" s="5" cm="1">
        <f t="array" aca="1" ref="E162" ca="1">_FV(C162,"52 week low",TRUE)</f>
        <v>26.218399999999999</v>
      </c>
      <c r="F162" s="5" cm="1">
        <f t="array" aca="1" ref="F162" ca="1">_FV(C162,"Price")</f>
        <v>36.01</v>
      </c>
      <c r="G162" t="str" cm="1">
        <f t="array" aca="1" ref="G162" ca="1">_FV(C162,"Industry")</f>
        <v>Freight &amp; Logistics Services</v>
      </c>
      <c r="H162" s="6" cm="1">
        <f t="array" aca="1" ref="H162" ca="1">_FV(C162,"Change (%)",TRUE)</f>
        <v>1.2370000000000001E-2</v>
      </c>
      <c r="I162" s="6">
        <f t="shared" ca="1" si="2"/>
        <v>0.88759563435947619</v>
      </c>
      <c r="K162" t="str" cm="1">
        <f t="array" aca="1" ref="K162" ca="1">_FV(C162,"Ticker symbol",TRUE)</f>
        <v>CSX</v>
      </c>
      <c r="L162">
        <f ca="1">VLOOKUP(K162,'[1]SPX holdings'!B:E,4,FALSE)</f>
        <v>0.115934</v>
      </c>
    </row>
    <row r="163" spans="3:12" x14ac:dyDescent="0.25">
      <c r="C163" s="24" t="e" vm="7775">
        <v>#VALUE!</v>
      </c>
      <c r="D163" s="5" cm="1">
        <f t="array" aca="1" ref="D163" ca="1">_FV(C163,"52 week high",TRUE)</f>
        <v>224.97</v>
      </c>
      <c r="E163" s="5" cm="1">
        <f t="array" aca="1" ref="E163" ca="1">_FV(C163,"52 week low",TRUE)</f>
        <v>116.3018</v>
      </c>
      <c r="F163" s="5" cm="1">
        <f t="array" aca="1" ref="F163" ca="1">_FV(C163,"Price")</f>
        <v>220.84</v>
      </c>
      <c r="G163" t="str" cm="1">
        <f t="array" aca="1" ref="G163" ca="1">_FV(C163,"Industry")</f>
        <v>Electronic Equipment &amp; Parts</v>
      </c>
      <c r="H163" s="6" cm="1">
        <f t="array" aca="1" ref="H163" ca="1">_FV(C163,"Change (%)",TRUE)</f>
        <v>-1.2210000000000001E-3</v>
      </c>
      <c r="I163" s="6">
        <f t="shared" ca="1" si="2"/>
        <v>0.9619944013059939</v>
      </c>
      <c r="K163" t="str" cm="1">
        <f t="array" aca="1" ref="K163" ca="1">_FV(C163,"Ticker symbol",TRUE)</f>
        <v>TEL</v>
      </c>
      <c r="L163">
        <f ca="1">VLOOKUP(K163,'[1]SPX holdings'!B:E,4,FALSE)</f>
        <v>0.113609</v>
      </c>
    </row>
    <row r="164" spans="3:12" x14ac:dyDescent="0.25">
      <c r="C164" s="25" t="e" vm="7776">
        <v>#VALUE!</v>
      </c>
      <c r="D164" s="5" cm="1">
        <f t="array" aca="1" ref="D164" ca="1">_FV(C164,"52 week high",TRUE)</f>
        <v>196.55</v>
      </c>
      <c r="E164" s="5" cm="1">
        <f t="array" aca="1" ref="E164" ca="1">_FV(C164,"52 week low",TRUE)</f>
        <v>139.34</v>
      </c>
      <c r="F164" s="5" cm="1">
        <f t="array" aca="1" ref="F164" ca="1">_FV(C164,"Price")</f>
        <v>146.41999999999999</v>
      </c>
      <c r="G164" t="str" cm="1">
        <f t="array" aca="1" ref="G164" ca="1">_FV(C164,"Industry")</f>
        <v>Pharmaceuticals</v>
      </c>
      <c r="H164" s="6" cm="1">
        <f t="array" aca="1" ref="H164" ca="1">_FV(C164,"Change (%)",TRUE)</f>
        <v>-4.7780000000000001E-4</v>
      </c>
      <c r="I164" s="6">
        <f t="shared" ca="1" si="2"/>
        <v>0.12375458835867825</v>
      </c>
      <c r="K164" t="str" cm="1">
        <f t="array" aca="1" ref="K164" ca="1">_FV(C164,"Ticker symbol",TRUE)</f>
        <v>ZTS</v>
      </c>
      <c r="L164">
        <f ca="1">VLOOKUP(K164,'[1]SPX holdings'!B:E,4,FALSE)</f>
        <v>0.113569</v>
      </c>
    </row>
    <row r="165" spans="3:12" x14ac:dyDescent="0.25">
      <c r="C165" s="24" t="e" vm="7777">
        <v>#VALUE!</v>
      </c>
      <c r="D165" s="5" cm="1">
        <f t="array" aca="1" ref="D165" ca="1">_FV(C165,"52 week high",TRUE)</f>
        <v>102.61</v>
      </c>
      <c r="E165" s="5" cm="1">
        <f t="array" aca="1" ref="E165" ca="1">_FV(C165,"52 week low",TRUE)</f>
        <v>77.91</v>
      </c>
      <c r="F165" s="5" cm="1">
        <f t="array" aca="1" ref="F165" ca="1">_FV(C165,"Price")</f>
        <v>78</v>
      </c>
      <c r="G165" t="str" cm="1">
        <f t="array" aca="1" ref="G165" ca="1">_FV(C165,"Industry")</f>
        <v>Personal &amp; Household Products &amp; Services</v>
      </c>
      <c r="H165" s="6" cm="1">
        <f t="array" aca="1" ref="H165" ca="1">_FV(C165,"Change (%)",TRUE)</f>
        <v>-3.9589999999999998E-3</v>
      </c>
      <c r="I165" s="6">
        <f t="shared" ca="1" si="2"/>
        <v>3.6437246963564132E-3</v>
      </c>
      <c r="K165" t="str" cm="1">
        <f t="array" aca="1" ref="K165" ca="1">_FV(C165,"Ticker symbol",TRUE)</f>
        <v>CL</v>
      </c>
      <c r="L165">
        <f ca="1">VLOOKUP(K165,'[1]SPX holdings'!B:E,4,FALSE)</f>
        <v>0.113152</v>
      </c>
    </row>
    <row r="166" spans="3:12" x14ac:dyDescent="0.25">
      <c r="C166" s="25" t="e" vm="68">
        <v>#VALUE!</v>
      </c>
      <c r="D166" s="5" cm="1">
        <f t="array" aca="1" ref="D166" ca="1">_FV(C166,"52 week high",TRUE)</f>
        <v>93.66</v>
      </c>
      <c r="E166" s="5" cm="1">
        <f t="array" aca="1" ref="E166" ca="1">_FV(C166,"52 week low",TRUE)</f>
        <v>55.85</v>
      </c>
      <c r="F166" s="5" cm="1">
        <f t="array" aca="1" ref="F166" ca="1">_FV(C166,"Price")</f>
        <v>69.25</v>
      </c>
      <c r="G166" t="str" cm="1">
        <f t="array" aca="1" ref="G166" ca="1">_FV(C166,"Industry")</f>
        <v>Professional &amp; Commercial Services</v>
      </c>
      <c r="H166" s="6" cm="1">
        <f t="array" aca="1" ref="H166" ca="1">_FV(C166,"Change (%)",TRUE)</f>
        <v>4.6420000000000003E-3</v>
      </c>
      <c r="I166" s="6">
        <f t="shared" ca="1" si="2"/>
        <v>0.35440359693202855</v>
      </c>
      <c r="K166" t="str" cm="1">
        <f t="array" aca="1" ref="K166" ca="1">_FV(C166,"Ticker symbol",TRUE)</f>
        <v>PYPL</v>
      </c>
      <c r="L166">
        <f ca="1">VLOOKUP(K166,'[1]SPX holdings'!B:E,4,FALSE)</f>
        <v>0.112203</v>
      </c>
    </row>
    <row r="167" spans="3:12" x14ac:dyDescent="0.25">
      <c r="C167" s="24" t="e" vm="7778">
        <v>#VALUE!</v>
      </c>
      <c r="D167" s="5" cm="1">
        <f t="array" aca="1" ref="D167" ca="1">_FV(C167,"52 week high",TRUE)</f>
        <v>84.35</v>
      </c>
      <c r="E167" s="5" cm="1">
        <f t="array" aca="1" ref="E167" ca="1">_FV(C167,"52 week low",TRUE)</f>
        <v>37.31</v>
      </c>
      <c r="F167" s="5" cm="1">
        <f t="array" aca="1" ref="F167" ca="1">_FV(C167,"Price")</f>
        <v>83.56</v>
      </c>
      <c r="G167" t="str" cm="1">
        <f t="array" aca="1" ref="G167" ca="1">_FV(C167,"Industry")</f>
        <v>Electronic Equipment &amp; Parts</v>
      </c>
      <c r="H167" s="6" cm="1">
        <f t="array" aca="1" ref="H167" ca="1">_FV(C167,"Change (%)",TRUE)</f>
        <v>1.2603E-2</v>
      </c>
      <c r="I167" s="6">
        <f t="shared" ca="1" si="2"/>
        <v>0.98320578231292532</v>
      </c>
      <c r="K167" t="str" cm="1">
        <f t="array" aca="1" ref="K167" ca="1">_FV(C167,"Ticker symbol",TRUE)</f>
        <v>GLW</v>
      </c>
      <c r="L167">
        <f ca="1">VLOOKUP(K167,'[1]SPX holdings'!B:E,4,FALSE)</f>
        <v>0.11198</v>
      </c>
    </row>
    <row r="168" spans="3:12" x14ac:dyDescent="0.25">
      <c r="C168" s="25" t="e" vm="7779">
        <v>#VALUE!</v>
      </c>
      <c r="D168" s="5" cm="1">
        <f t="array" aca="1" ref="D168" ca="1">_FV(C168,"52 week high",TRUE)</f>
        <v>286.17</v>
      </c>
      <c r="E168" s="5" cm="1">
        <f t="array" aca="1" ref="E168" ca="1">_FV(C168,"52 week low",TRUE)</f>
        <v>224.62</v>
      </c>
      <c r="F168" s="5" cm="1">
        <f t="array" aca="1" ref="F168" ca="1">_FV(C168,"Price")</f>
        <v>284.56</v>
      </c>
      <c r="G168" t="str" cm="1">
        <f t="array" aca="1" ref="G168" ca="1">_FV(C168,"Industry")</f>
        <v>Insurance</v>
      </c>
      <c r="H168" s="6" cm="1">
        <f t="array" aca="1" ref="H168" ca="1">_FV(C168,"Change (%)",TRUE)</f>
        <v>1.6141000000000003E-2</v>
      </c>
      <c r="I168" s="6">
        <f t="shared" ca="1" si="2"/>
        <v>0.97384240454914683</v>
      </c>
      <c r="K168" t="str" cm="1">
        <f t="array" aca="1" ref="K168" ca="1">_FV(C168,"Ticker symbol",TRUE)</f>
        <v>TRV</v>
      </c>
      <c r="L168">
        <f ca="1">VLOOKUP(K168,'[1]SPX holdings'!B:E,4,FALSE)</f>
        <v>0.11007500000000001</v>
      </c>
    </row>
    <row r="169" spans="3:12" x14ac:dyDescent="0.25">
      <c r="C169" s="24" t="e" vm="7780">
        <v>#VALUE!</v>
      </c>
      <c r="D169" s="5" cm="1">
        <f t="array" aca="1" ref="D169" ca="1">_FV(C169,"52 week high",TRUE)</f>
        <v>219.82</v>
      </c>
      <c r="E169" s="5" cm="1">
        <f t="array" aca="1" ref="E169" ca="1">_FV(C169,"52 week low",TRUE)</f>
        <v>90.51</v>
      </c>
      <c r="F169" s="5" cm="1">
        <f t="array" aca="1" ref="F169" ca="1">_FV(C169,"Price")</f>
        <v>201.99</v>
      </c>
      <c r="G169" t="str" cm="1">
        <f t="array" aca="1" ref="G169" ca="1">_FV(C169,"Industry")</f>
        <v>Electrical Utilities &amp; IPPs</v>
      </c>
      <c r="H169" s="6" cm="1">
        <f t="array" aca="1" ref="H169" ca="1">_FV(C169,"Change (%)",TRUE)</f>
        <v>-3.2569999999999999E-3</v>
      </c>
      <c r="I169" s="6">
        <f t="shared" ca="1" si="2"/>
        <v>0.86211429897146397</v>
      </c>
      <c r="K169" t="str" cm="1">
        <f t="array" aca="1" ref="K169" ca="1">_FV(C169,"Ticker symbol",TRUE)</f>
        <v>VST</v>
      </c>
      <c r="L169">
        <f ca="1">VLOOKUP(K169,'[1]SPX holdings'!B:E,4,FALSE)</f>
        <v>0.109281</v>
      </c>
    </row>
    <row r="170" spans="3:12" x14ac:dyDescent="0.25">
      <c r="C170" s="25" t="e" vm="7781">
        <v>#VALUE!</v>
      </c>
      <c r="D170" s="5" cm="1">
        <f t="array" aca="1" ref="D170" ca="1">_FV(C170,"52 week high",TRUE)</f>
        <v>431.24</v>
      </c>
      <c r="E170" s="5" cm="1">
        <f t="array" aca="1" ref="E170" ca="1">_FV(C170,"52 week low",TRUE)</f>
        <v>227.08</v>
      </c>
      <c r="F170" s="5" cm="1">
        <f t="array" aca="1" ref="F170" ca="1">_FV(C170,"Price")</f>
        <v>421.17</v>
      </c>
      <c r="G170" t="str" cm="1">
        <f t="array" aca="1" ref="G170" ca="1">_FV(C170,"Industry")</f>
        <v>Construction &amp; Engineering</v>
      </c>
      <c r="H170" s="6" cm="1">
        <f t="array" aca="1" ref="H170" ca="1">_FV(C170,"Change (%)",TRUE)</f>
        <v>7.3660000000000002E-4</v>
      </c>
      <c r="I170" s="6">
        <f t="shared" ca="1" si="2"/>
        <v>0.95067594043887149</v>
      </c>
      <c r="K170" t="str" cm="1">
        <f t="array" aca="1" ref="K170" ca="1">_FV(C170,"Ticker symbol",TRUE)</f>
        <v>PWR</v>
      </c>
      <c r="L170">
        <f ca="1">VLOOKUP(K170,'[1]SPX holdings'!B:E,4,FALSE)</f>
        <v>0.108032</v>
      </c>
    </row>
    <row r="171" spans="3:12" x14ac:dyDescent="0.25">
      <c r="C171" s="24" t="e" vm="7782">
        <v>#VALUE!</v>
      </c>
      <c r="D171" s="5" cm="1">
        <f t="array" aca="1" ref="D171" ca="1">_FV(C171,"52 week high",TRUE)</f>
        <v>145.01</v>
      </c>
      <c r="E171" s="5" cm="1">
        <f t="array" aca="1" ref="E171" ca="1">_FV(C171,"52 week low",TRUE)</f>
        <v>82</v>
      </c>
      <c r="F171" s="5" cm="1">
        <f t="array" aca="1" ref="F171" ca="1">_FV(C171,"Price")</f>
        <v>86.78</v>
      </c>
      <c r="G171" t="str" cm="1">
        <f t="array" aca="1" ref="G171" ca="1">_FV(C171,"Industry")</f>
        <v>Freight &amp; Logistics Services</v>
      </c>
      <c r="H171" s="6" cm="1">
        <f t="array" aca="1" ref="H171" ca="1">_FV(C171,"Change (%)",TRUE)</f>
        <v>1.414E-2</v>
      </c>
      <c r="I171" s="6">
        <f t="shared" ca="1" si="2"/>
        <v>7.5860974448500262E-2</v>
      </c>
      <c r="K171" t="str" cm="1">
        <f t="array" aca="1" ref="K171" ca="1">_FV(C171,"Ticker symbol",TRUE)</f>
        <v>UPS</v>
      </c>
      <c r="L171">
        <f ca="1">VLOOKUP(K171,'[1]SPX holdings'!B:E,4,FALSE)</f>
        <v>0.107909</v>
      </c>
    </row>
    <row r="172" spans="3:12" x14ac:dyDescent="0.25">
      <c r="C172" s="25" t="e" vm="7783">
        <v>#VALUE!</v>
      </c>
      <c r="D172" s="5" cm="1">
        <f t="array" aca="1" ref="D172" ca="1">_FV(C172,"52 week high",TRUE)</f>
        <v>138.18</v>
      </c>
      <c r="E172" s="5" cm="1">
        <f t="array" aca="1" ref="E172" ca="1">_FV(C172,"52 week low",TRUE)</f>
        <v>102.52</v>
      </c>
      <c r="F172" s="5" cm="1">
        <f t="array" aca="1" ref="F172" ca="1">_FV(C172,"Price")</f>
        <v>110.83</v>
      </c>
      <c r="G172" t="str" cm="1">
        <f t="array" aca="1" ref="G172" ca="1">_FV(C172,"Industry")</f>
        <v>Oil &amp; Gas</v>
      </c>
      <c r="H172" s="6" cm="1">
        <f t="array" aca="1" ref="H172" ca="1">_FV(C172,"Change (%)",TRUE)</f>
        <v>3.895E-3</v>
      </c>
      <c r="I172" s="6">
        <f t="shared" ca="1" si="2"/>
        <v>0.23303421200224339</v>
      </c>
      <c r="K172" t="str" cm="1">
        <f t="array" aca="1" ref="K172" ca="1">_FV(C172,"Ticker symbol",TRUE)</f>
        <v>EOG</v>
      </c>
      <c r="L172">
        <f ca="1">VLOOKUP(K172,'[1]SPX holdings'!B:E,4,FALSE)</f>
        <v>0.10767599999999999</v>
      </c>
    </row>
    <row r="173" spans="3:12" x14ac:dyDescent="0.25">
      <c r="C173" s="24" t="e" vm="7784">
        <v>#VALUE!</v>
      </c>
      <c r="D173" s="5" cm="1">
        <f t="array" aca="1" ref="D173" ca="1">_FV(C173,"52 week high",TRUE)</f>
        <v>997.5</v>
      </c>
      <c r="E173" s="5" cm="1">
        <f t="array" aca="1" ref="E173" ca="1">_FV(C173,"52 week low",TRUE)</f>
        <v>525.91359999999997</v>
      </c>
      <c r="F173" s="5" cm="1">
        <f t="array" aca="1" ref="F173" ca="1">_FV(C173,"Price")</f>
        <v>980.8</v>
      </c>
      <c r="G173" t="str" cm="1">
        <f t="array" aca="1" ref="G173" ca="1">_FV(C173,"Industry")</f>
        <v>Professional &amp; Commercial Services</v>
      </c>
      <c r="H173" s="6" cm="1">
        <f t="array" aca="1" ref="H173" ca="1">_FV(C173,"Change (%)",TRUE)</f>
        <v>2.637E-3</v>
      </c>
      <c r="I173" s="6">
        <f t="shared" ca="1" si="2"/>
        <v>0.96458761321361253</v>
      </c>
      <c r="K173" t="str" cm="1">
        <f t="array" aca="1" ref="K173" ca="1">_FV(C173,"Ticker symbol",TRUE)</f>
        <v>URI</v>
      </c>
      <c r="L173">
        <f ca="1">VLOOKUP(K173,'[1]SPX holdings'!B:E,4,FALSE)</f>
        <v>0.10760400000000001</v>
      </c>
    </row>
    <row r="174" spans="3:12" x14ac:dyDescent="0.25">
      <c r="C174" s="25" t="e" vm="7785">
        <v>#VALUE!</v>
      </c>
      <c r="D174" s="5" cm="1">
        <f t="array" aca="1" ref="D174" ca="1">_FV(C174,"52 week high",TRUE)</f>
        <v>189.49</v>
      </c>
      <c r="E174" s="5" cm="1">
        <f t="array" aca="1" ref="E174" ca="1">_FV(C174,"52 week low",TRUE)</f>
        <v>102.58</v>
      </c>
      <c r="F174" s="5" cm="1">
        <f t="array" aca="1" ref="F174" ca="1">_FV(C174,"Price")</f>
        <v>125.89</v>
      </c>
      <c r="G174" t="str" cm="1">
        <f t="array" aca="1" ref="G174" ca="1">_FV(C174,"Industry")</f>
        <v>Collective Investments</v>
      </c>
      <c r="H174" s="6" cm="1">
        <f t="array" aca="1" ref="H174" ca="1">_FV(C174,"Change (%)",TRUE)</f>
        <v>-1.0532E-2</v>
      </c>
      <c r="I174" s="6">
        <f t="shared" ca="1" si="2"/>
        <v>0.26820849154297549</v>
      </c>
      <c r="K174" t="str" cm="1">
        <f t="array" aca="1" ref="K174" ca="1">_FV(C174,"Ticker symbol",TRUE)</f>
        <v>APO</v>
      </c>
      <c r="L174">
        <f ca="1">VLOOKUP(K174,'[1]SPX holdings'!B:E,4,FALSE)</f>
        <v>0.107402</v>
      </c>
    </row>
    <row r="175" spans="3:12" x14ac:dyDescent="0.25">
      <c r="C175" s="24" t="e" vm="7786">
        <v>#VALUE!</v>
      </c>
      <c r="D175" s="5" cm="1">
        <f t="array" aca="1" ref="D175" ca="1">_FV(C175,"52 week high",TRUE)</f>
        <v>190.13499999999999</v>
      </c>
      <c r="E175" s="5" cm="1">
        <f t="array" aca="1" ref="E175" ca="1">_FV(C175,"52 week low",TRUE)</f>
        <v>136.34</v>
      </c>
      <c r="F175" s="5" cm="1">
        <f t="array" aca="1" ref="F175" ca="1">_FV(C175,"Price")</f>
        <v>185.23</v>
      </c>
      <c r="G175" t="str" cm="1">
        <f t="array" aca="1" ref="G175" ca="1">_FV(C175,"Industry")</f>
        <v>Residential &amp; Commercial REIT</v>
      </c>
      <c r="H175" s="6" cm="1">
        <f t="array" aca="1" ref="H175" ca="1">_FV(C175,"Change (%)",TRUE)</f>
        <v>1.189E-3</v>
      </c>
      <c r="I175" s="6">
        <f t="shared" ca="1" si="2"/>
        <v>0.90882052235337851</v>
      </c>
      <c r="K175" t="str" cm="1">
        <f t="array" aca="1" ref="K175" ca="1">_FV(C175,"Ticker symbol",TRUE)</f>
        <v>SPG</v>
      </c>
      <c r="L175">
        <f ca="1">VLOOKUP(K175,'[1]SPX holdings'!B:E,4,FALSE)</f>
        <v>0.10730000000000001</v>
      </c>
    </row>
    <row r="176" spans="3:12" x14ac:dyDescent="0.25">
      <c r="C176" s="25" t="e" vm="7787">
        <v>#VALUE!</v>
      </c>
      <c r="D176" s="5" cm="1">
        <f t="array" aca="1" ref="D176" ca="1">_FV(C176,"52 week high",TRUE)</f>
        <v>279.80500000000001</v>
      </c>
      <c r="E176" s="5" cm="1">
        <f t="array" aca="1" ref="E176" ca="1">_FV(C176,"52 week low",TRUE)</f>
        <v>196.04</v>
      </c>
      <c r="F176" s="5" cm="1">
        <f t="array" aca="1" ref="F176" ca="1">_FV(C176,"Price")</f>
        <v>258.43</v>
      </c>
      <c r="G176" t="str" cm="1">
        <f t="array" aca="1" ref="G176" ca="1">_FV(C176,"Industry")</f>
        <v>Hotels &amp; Entertainment Services</v>
      </c>
      <c r="H176" s="6" cm="1">
        <f t="array" aca="1" ref="H176" ca="1">_FV(C176,"Change (%)",TRUE)</f>
        <v>-1.8540000000000002E-3</v>
      </c>
      <c r="I176" s="6">
        <f t="shared" ca="1" si="2"/>
        <v>0.74482182295708232</v>
      </c>
      <c r="K176" t="str" cm="1">
        <f t="array" aca="1" ref="K176" ca="1">_FV(C176,"Ticker symbol",TRUE)</f>
        <v>HLT</v>
      </c>
      <c r="L176">
        <f ca="1">VLOOKUP(K176,'[1]SPX holdings'!B:E,4,FALSE)</f>
        <v>0.106852</v>
      </c>
    </row>
    <row r="177" spans="3:12" x14ac:dyDescent="0.25">
      <c r="C177" s="24" t="e" vm="7788">
        <v>#VALUE!</v>
      </c>
      <c r="D177" s="5" cm="1">
        <f t="array" aca="1" ref="D177" ca="1">_FV(C177,"52 week high",TRUE)</f>
        <v>315.22500000000002</v>
      </c>
      <c r="E177" s="5" cm="1">
        <f t="array" aca="1" ref="E177" ca="1">_FV(C177,"52 week low",TRUE)</f>
        <v>218.65</v>
      </c>
      <c r="F177" s="5" cm="1">
        <f t="array" aca="1" ref="F177" ca="1">_FV(C177,"Price")</f>
        <v>302.76</v>
      </c>
      <c r="G177" t="str" cm="1">
        <f t="array" aca="1" ref="G177" ca="1">_FV(C177,"Industry")</f>
        <v>Healthcare Equipment &amp; Supplies</v>
      </c>
      <c r="H177" s="6" cm="1">
        <f t="array" aca="1" ref="H177" ca="1">_FV(C177,"Change (%)",TRUE)</f>
        <v>-1.8828999999999999E-2</v>
      </c>
      <c r="I177" s="6">
        <f t="shared" ca="1" si="2"/>
        <v>0.87092932953662927</v>
      </c>
      <c r="K177" t="str" cm="1">
        <f t="array" aca="1" ref="K177" ca="1">_FV(C177,"Ticker symbol",TRUE)</f>
        <v>COR</v>
      </c>
      <c r="L177">
        <f ca="1">VLOOKUP(K177,'[1]SPX holdings'!B:E,4,FALSE)</f>
        <v>0.10609499999999999</v>
      </c>
    </row>
    <row r="178" spans="3:12" x14ac:dyDescent="0.25">
      <c r="C178" s="25" t="e" vm="72">
        <v>#VALUE!</v>
      </c>
      <c r="D178" s="5" cm="1">
        <f t="array" aca="1" ref="D178" ca="1">_FV(C178,"52 week high",TRUE)</f>
        <v>115.36</v>
      </c>
      <c r="E178" s="5" cm="1">
        <f t="array" aca="1" ref="E178" ca="1">_FV(C178,"52 week low",TRUE)</f>
        <v>89.91</v>
      </c>
      <c r="F178" s="5" cm="1">
        <f t="array" aca="1" ref="F178" ca="1">_FV(C178,"Price")</f>
        <v>114.06</v>
      </c>
      <c r="G178" t="str" cm="1">
        <f t="array" aca="1" ref="G178" ca="1">_FV(C178,"Industry")</f>
        <v>Electrical Utilities &amp; IPPs</v>
      </c>
      <c r="H178" s="6" cm="1">
        <f t="array" aca="1" ref="H178" ca="1">_FV(C178,"Change (%)",TRUE)</f>
        <v>5.2880000000000002E-3</v>
      </c>
      <c r="I178" s="6">
        <f t="shared" ca="1" si="2"/>
        <v>0.94891944990176824</v>
      </c>
      <c r="K178" t="str" cm="1">
        <f t="array" aca="1" ref="K178" ca="1">_FV(C178,"Ticker symbol",TRUE)</f>
        <v>AEP</v>
      </c>
      <c r="L178">
        <f ca="1">VLOOKUP(K178,'[1]SPX holdings'!B:E,4,FALSE)</f>
        <v>0.105727</v>
      </c>
    </row>
    <row r="179" spans="3:12" x14ac:dyDescent="0.25">
      <c r="C179" s="24" t="e" vm="7789">
        <v>#VALUE!</v>
      </c>
      <c r="D179" s="5" cm="1">
        <f t="array" aca="1" ref="D179" ca="1">_FV(C179,"52 week high",TRUE)</f>
        <v>341.14</v>
      </c>
      <c r="E179" s="5" cm="1">
        <f t="array" aca="1" ref="E179" ca="1">_FV(C179,"52 week low",TRUE)</f>
        <v>243.69210000000001</v>
      </c>
      <c r="F179" s="5" cm="1">
        <f t="array" aca="1" ref="F179" ca="1">_FV(C179,"Price")</f>
        <v>271.47000000000003</v>
      </c>
      <c r="G179" t="str" cm="1">
        <f t="array" aca="1" ref="G179" ca="1">_FV(C179,"Industry")</f>
        <v>Chemicals</v>
      </c>
      <c r="H179" s="6" cm="1">
        <f t="array" aca="1" ref="H179" ca="1">_FV(C179,"Change (%)",TRUE)</f>
        <v>3.215E-3</v>
      </c>
      <c r="I179" s="6">
        <f t="shared" ca="1" si="2"/>
        <v>0.28505385954956469</v>
      </c>
      <c r="K179" t="str" cm="1">
        <f t="array" aca="1" ref="K179" ca="1">_FV(C179,"Ticker symbol",TRUE)</f>
        <v>APD</v>
      </c>
      <c r="L179">
        <f ca="1">VLOOKUP(K179,'[1]SPX holdings'!B:E,4,FALSE)</f>
        <v>0.105598</v>
      </c>
    </row>
    <row r="180" spans="3:12" x14ac:dyDescent="0.25">
      <c r="C180" s="25" t="e" vm="7790">
        <v>#VALUE!</v>
      </c>
      <c r="D180" s="5" cm="1">
        <f t="array" aca="1" ref="D180" ca="1">_FV(C180,"52 week high",TRUE)</f>
        <v>49.055</v>
      </c>
      <c r="E180" s="5" cm="1">
        <f t="array" aca="1" ref="E180" ca="1">_FV(C180,"52 week low",TRUE)</f>
        <v>33.56</v>
      </c>
      <c r="F180" s="5" cm="1">
        <f t="array" aca="1" ref="F180" ca="1">_FV(C180,"Price")</f>
        <v>45.52</v>
      </c>
      <c r="G180" t="str" cm="1">
        <f t="array" aca="1" ref="G180" ca="1">_FV(C180,"Industry")</f>
        <v>Banking Services</v>
      </c>
      <c r="H180" s="6" cm="1">
        <f t="array" aca="1" ref="H180" ca="1">_FV(C180,"Change (%)",TRUE)</f>
        <v>3.5270000000000002E-3</v>
      </c>
      <c r="I180" s="6">
        <f t="shared" ca="1" si="2"/>
        <v>0.77186189093255908</v>
      </c>
      <c r="K180" t="str" cm="1">
        <f t="array" aca="1" ref="K180" ca="1">_FV(C180,"Ticker symbol",TRUE)</f>
        <v>TFC</v>
      </c>
      <c r="L180">
        <f ca="1">VLOOKUP(K180,'[1]SPX holdings'!B:E,4,FALSE)</f>
        <v>0.10323599999999999</v>
      </c>
    </row>
    <row r="181" spans="3:12" x14ac:dyDescent="0.25">
      <c r="C181" s="24" t="e" vm="63">
        <v>#VALUE!</v>
      </c>
      <c r="D181" s="5" cm="1">
        <f t="array" aca="1" ref="D181" ca="1">_FV(C181,"52 week high",TRUE)</f>
        <v>307.51799999999997</v>
      </c>
      <c r="E181" s="5" cm="1">
        <f t="array" aca="1" ref="E181" ca="1">_FV(C181,"52 week low",TRUE)</f>
        <v>205.4</v>
      </c>
      <c r="F181" s="5" cm="1">
        <f t="array" aca="1" ref="F181" ca="1">_FV(C181,"Price")</f>
        <v>267.57</v>
      </c>
      <c r="G181" t="str" cm="1">
        <f t="array" aca="1" ref="G181" ca="1">_FV(C181,"Industry")</f>
        <v>Hotels &amp; Entertainment Services</v>
      </c>
      <c r="H181" s="6" cm="1">
        <f t="array" aca="1" ref="H181" ca="1">_FV(C181,"Change (%)",TRUE)</f>
        <v>4.3920000000000001E-3</v>
      </c>
      <c r="I181" s="6">
        <f t="shared" ca="1" si="2"/>
        <v>0.60880549952016305</v>
      </c>
      <c r="K181" t="str" cm="1">
        <f t="array" aca="1" ref="K181" ca="1">_FV(C181,"Ticker symbol",TRUE)</f>
        <v>MAR</v>
      </c>
      <c r="L181">
        <f ca="1">VLOOKUP(K181,'[1]SPX holdings'!B:E,4,FALSE)</f>
        <v>0.102766</v>
      </c>
    </row>
    <row r="182" spans="3:12" x14ac:dyDescent="0.25">
      <c r="C182" s="25" t="e" vm="7791">
        <v>#VALUE!</v>
      </c>
      <c r="D182" s="5" cm="1">
        <f t="array" aca="1" ref="D182" ca="1">_FV(C182,"52 week high",TRUE)</f>
        <v>201.61</v>
      </c>
      <c r="E182" s="5" cm="1">
        <f t="array" aca="1" ref="E182" ca="1">_FV(C182,"52 week low",TRUE)</f>
        <v>115.1</v>
      </c>
      <c r="F182" s="5" cm="1">
        <f t="array" aca="1" ref="F182" ca="1">_FV(C182,"Price")</f>
        <v>193.14</v>
      </c>
      <c r="G182" t="str" cm="1">
        <f t="array" aca="1" ref="G182" ca="1">_FV(C182,"Industry")</f>
        <v>Oil &amp; Gas</v>
      </c>
      <c r="H182" s="6" cm="1">
        <f t="array" aca="1" ref="H182" ca="1">_FV(C182,"Change (%)",TRUE)</f>
        <v>4.6820000000000004E-3</v>
      </c>
      <c r="I182" s="6">
        <f t="shared" ca="1" si="2"/>
        <v>0.90209224367125163</v>
      </c>
      <c r="K182" t="str" cm="1">
        <f t="array" aca="1" ref="K182" ca="1">_FV(C182,"Ticker symbol",TRUE)</f>
        <v>MPC</v>
      </c>
      <c r="L182">
        <f ca="1">VLOOKUP(K182,'[1]SPX holdings'!B:E,4,FALSE)</f>
        <v>0.102613</v>
      </c>
    </row>
    <row r="183" spans="3:12" x14ac:dyDescent="0.25">
      <c r="C183" s="24" t="e" vm="7792">
        <v>#VALUE!</v>
      </c>
      <c r="D183" s="5" cm="1">
        <f t="array" aca="1" ref="D183" ca="1">_FV(C183,"52 week high",TRUE)</f>
        <v>95.77</v>
      </c>
      <c r="E183" s="5" cm="1">
        <f t="array" aca="1" ref="E183" ca="1">_FV(C183,"52 week low",TRUE)</f>
        <v>61.9</v>
      </c>
      <c r="F183" s="5" cm="1">
        <f t="array" aca="1" ref="F183" ca="1">_FV(C183,"Price")</f>
        <v>91.44</v>
      </c>
      <c r="G183" t="str" cm="1">
        <f t="array" aca="1" ref="G183" ca="1">_FV(C183,"Industry")</f>
        <v>Multiline Utilities</v>
      </c>
      <c r="H183" s="6" cm="1">
        <f t="array" aca="1" ref="H183" ca="1">_FV(C183,"Change (%)",TRUE)</f>
        <v>2.4194E-2</v>
      </c>
      <c r="I183" s="6">
        <f t="shared" ca="1" si="2"/>
        <v>0.87215825214053744</v>
      </c>
      <c r="K183" t="str" cm="1">
        <f t="array" aca="1" ref="K183" ca="1">_FV(C183,"Ticker symbol",TRUE)</f>
        <v>SRE</v>
      </c>
      <c r="L183">
        <f ca="1">VLOOKUP(K183,'[1]SPX holdings'!B:E,4,FALSE)</f>
        <v>0.102478</v>
      </c>
    </row>
    <row r="184" spans="3:12" x14ac:dyDescent="0.25">
      <c r="C184" s="25" t="e" vm="7793">
        <v>#VALUE!</v>
      </c>
      <c r="D184" s="5" cm="1">
        <f t="array" aca="1" ref="D184" ca="1">_FV(C184,"52 week high",TRUE)</f>
        <v>437.65499999999997</v>
      </c>
      <c r="E184" s="5" cm="1">
        <f t="array" aca="1" ref="E184" ca="1">_FV(C184,"52 week low",TRUE)</f>
        <v>260.01889999999997</v>
      </c>
      <c r="F184" s="5" cm="1">
        <f t="array" aca="1" ref="F184" ca="1">_FV(C184,"Price")</f>
        <v>432.8</v>
      </c>
      <c r="G184" t="str" cm="1">
        <f t="array" aca="1" ref="G184" ca="1">_FV(C184,"Industry")</f>
        <v>Automobiles &amp; Auto Parts</v>
      </c>
      <c r="H184" s="6" cm="1">
        <f t="array" aca="1" ref="H184" ca="1">_FV(C184,"Change (%)",TRUE)</f>
        <v>4.8539999999999998E-4</v>
      </c>
      <c r="I184" s="6">
        <f t="shared" ca="1" si="2"/>
        <v>0.9726688437766875</v>
      </c>
      <c r="K184" t="str" cm="1">
        <f t="array" aca="1" ref="K184" ca="1">_FV(C184,"Ticker symbol",TRUE)</f>
        <v>CMI</v>
      </c>
      <c r="L184">
        <f ca="1">VLOOKUP(K184,'[1]SPX holdings'!B:E,4,FALSE)</f>
        <v>0.102324</v>
      </c>
    </row>
    <row r="185" spans="3:12" x14ac:dyDescent="0.25">
      <c r="C185" s="24" t="e" vm="7794">
        <v>#VALUE!</v>
      </c>
      <c r="D185" s="5" cm="1">
        <f t="array" aca="1" ref="D185" ca="1">_FV(C185,"52 week high",TRUE)</f>
        <v>62.14</v>
      </c>
      <c r="E185" s="5" cm="1">
        <f t="array" aca="1" ref="E185" ca="1">_FV(C185,"52 week low",TRUE)</f>
        <v>41.6</v>
      </c>
      <c r="F185" s="5" cm="1">
        <f t="array" aca="1" ref="F185" ca="1">_FV(C185,"Price")</f>
        <v>60.13</v>
      </c>
      <c r="G185" t="str" cm="1">
        <f t="array" aca="1" ref="G185" ca="1">_FV(C185,"Industry")</f>
        <v>Automobiles &amp; Auto Parts</v>
      </c>
      <c r="H185" s="6" cm="1">
        <f t="array" aca="1" ref="H185" ca="1">_FV(C185,"Change (%)",TRUE)</f>
        <v>1.2971999999999999E-2</v>
      </c>
      <c r="I185" s="6">
        <f t="shared" ca="1" si="2"/>
        <v>0.90214216163583261</v>
      </c>
      <c r="K185" t="str" cm="1">
        <f t="array" aca="1" ref="K185" ca="1">_FV(C185,"Ticker symbol",TRUE)</f>
        <v>GM</v>
      </c>
      <c r="L185">
        <f ca="1">VLOOKUP(K185,'[1]SPX holdings'!B:E,4,FALSE)</f>
        <v>0.101647</v>
      </c>
    </row>
    <row r="186" spans="3:12" x14ac:dyDescent="0.25">
      <c r="C186" s="25" t="e" vm="73">
        <v>#VALUE!</v>
      </c>
      <c r="D186" s="5" cm="1">
        <f t="array" aca="1" ref="D186" ca="1">_FV(C186,"52 week high",TRUE)</f>
        <v>256.62</v>
      </c>
      <c r="E186" s="5" cm="1">
        <f t="array" aca="1" ref="E186" ca="1">_FV(C186,"52 week low",TRUE)</f>
        <v>148.09</v>
      </c>
      <c r="F186" s="5" cm="1">
        <f t="array" aca="1" ref="F186" ca="1">_FV(C186,"Price")</f>
        <v>228.89</v>
      </c>
      <c r="G186" t="str" cm="1">
        <f t="array" aca="1" ref="G186" ca="1">_FV(C186,"Industry")</f>
        <v>Semiconductors &amp; Semiconductor Equipment</v>
      </c>
      <c r="H186" s="6" cm="1">
        <f t="array" aca="1" ref="H186" ca="1">_FV(C186,"Change (%)",TRUE)</f>
        <v>5.2039999999999994E-3</v>
      </c>
      <c r="I186" s="6">
        <f t="shared" ca="1" si="2"/>
        <v>0.74449460978531268</v>
      </c>
      <c r="K186" t="str" cm="1">
        <f t="array" aca="1" ref="K186" ca="1">_FV(C186,"Ticker symbol",TRUE)</f>
        <v>NXPI</v>
      </c>
      <c r="L186">
        <f ca="1">VLOOKUP(K186,'[1]SPX holdings'!B:E,4,FALSE)</f>
        <v>0.100533</v>
      </c>
    </row>
    <row r="187" spans="3:12" x14ac:dyDescent="0.25">
      <c r="C187" s="24" t="e" vm="7795">
        <v>#VALUE!</v>
      </c>
      <c r="D187" s="5" cm="1">
        <f t="array" aca="1" ref="D187" ca="1">_FV(C187,"52 week high",TRUE)</f>
        <v>305.94</v>
      </c>
      <c r="E187" s="5" cm="1">
        <f t="array" aca="1" ref="E187" ca="1">_FV(C187,"52 week low",TRUE)</f>
        <v>193.09</v>
      </c>
      <c r="F187" s="5" cm="1">
        <f t="array" aca="1" ref="F187" ca="1">_FV(C187,"Price")</f>
        <v>297.39</v>
      </c>
      <c r="G187" t="str" cm="1">
        <f t="array" aca="1" ref="G187" ca="1">_FV(C187,"Industry")</f>
        <v>Aerospace &amp; Defense</v>
      </c>
      <c r="H187" s="6" cm="1">
        <f t="array" aca="1" ref="H187" ca="1">_FV(C187,"Change (%)",TRUE)</f>
        <v>4.3569999999999998E-3</v>
      </c>
      <c r="I187" s="6">
        <f t="shared" ca="1" si="2"/>
        <v>0.92423571112095693</v>
      </c>
      <c r="K187" t="str" cm="1">
        <f t="array" aca="1" ref="K187" ca="1">_FV(C187,"Ticker symbol",TRUE)</f>
        <v>LHX</v>
      </c>
      <c r="L187">
        <f ca="1">VLOOKUP(K187,'[1]SPX holdings'!B:E,4,FALSE)</f>
        <v>0.10041</v>
      </c>
    </row>
    <row r="188" spans="3:12" x14ac:dyDescent="0.25">
      <c r="C188" s="25" t="e" vm="71">
        <v>#VALUE!</v>
      </c>
      <c r="D188" s="5" cm="1">
        <f t="array" aca="1" ref="D188" ca="1">_FV(C188,"52 week high",TRUE)</f>
        <v>1038.81</v>
      </c>
      <c r="E188" s="5" cm="1">
        <f t="array" aca="1" ref="E188" ca="1">_FV(C188,"52 week low",TRUE)</f>
        <v>476.48689999999999</v>
      </c>
      <c r="F188" s="5" cm="1">
        <f t="array" aca="1" ref="F188" ca="1">_FV(C188,"Price")</f>
        <v>600</v>
      </c>
      <c r="G188" t="str" cm="1">
        <f t="array" aca="1" ref="G188" ca="1">_FV(C188,"Industry")</f>
        <v>Pharmaceuticals</v>
      </c>
      <c r="H188" s="6" cm="1">
        <f t="array" aca="1" ref="H188" ca="1">_FV(C188,"Change (%)",TRUE)</f>
        <v>0</v>
      </c>
      <c r="I188" s="6">
        <f t="shared" ca="1" si="2"/>
        <v>0.21964792127515306</v>
      </c>
      <c r="K188" t="str" cm="1">
        <f t="array" aca="1" ref="K188" ca="1">_FV(C188,"Ticker symbol",TRUE)</f>
        <v>REGN</v>
      </c>
      <c r="L188">
        <f ca="1">VLOOKUP(K188,'[1]SPX holdings'!B:E,4,FALSE)</f>
        <v>0.100281</v>
      </c>
    </row>
    <row r="189" spans="3:12" x14ac:dyDescent="0.25">
      <c r="C189" s="24" t="e" vm="7796">
        <v>#VALUE!</v>
      </c>
      <c r="D189" s="5" cm="1">
        <f t="array" aca="1" ref="D189" ca="1">_FV(C189,"52 week high",TRUE)</f>
        <v>28.03</v>
      </c>
      <c r="E189" s="5" cm="1">
        <f t="array" aca="1" ref="E189" ca="1">_FV(C189,"52 week low",TRUE)</f>
        <v>25.56</v>
      </c>
      <c r="F189" s="5" cm="1">
        <f t="array" aca="1" ref="F189" ca="1">_FV(C189,"Price")</f>
        <v>26.72</v>
      </c>
      <c r="G189" t="str" cm="1">
        <f t="array" aca="1" ref="G189" ca="1">_FV(C189,"Industry")</f>
        <v>Insurance</v>
      </c>
      <c r="H189" s="6" cm="1">
        <f t="array" aca="1" ref="H189" ca="1">_FV(C189,"Change (%)",TRUE)</f>
        <v>1.9759999999999999E-3</v>
      </c>
      <c r="I189" s="6">
        <f t="shared" ca="1" si="2"/>
        <v>0.46963562753036397</v>
      </c>
      <c r="K189" t="str" cm="1">
        <f t="array" aca="1" ref="K189" ca="1">_FV(C189,"Ticker symbol",TRUE)</f>
        <v>ALL PR J</v>
      </c>
      <c r="L189" t="e">
        <f ca="1">VLOOKUP(K189,'[1]SPX holdings'!B:E,4,FALSE)</f>
        <v>#N/A</v>
      </c>
    </row>
    <row r="190" spans="3:12" x14ac:dyDescent="0.25">
      <c r="C190" s="25" t="e" vm="75">
        <v>#VALUE!</v>
      </c>
      <c r="D190" s="5" cm="1">
        <f t="array" aca="1" ref="D190" ca="1">_FV(C190,"52 week high",TRUE)</f>
        <v>885.91499999999996</v>
      </c>
      <c r="E190" s="5" cm="1">
        <f t="array" aca="1" ref="E190" ca="1">_FV(C190,"52 week low",TRUE)</f>
        <v>403.16</v>
      </c>
      <c r="F190" s="5" cm="1">
        <f t="array" aca="1" ref="F190" ca="1">_FV(C190,"Price")</f>
        <v>715.51</v>
      </c>
      <c r="G190" t="str" cm="1">
        <f t="array" aca="1" ref="G190" ca="1">_FV(C190,"Industry")</f>
        <v>Aerospace &amp; Defense</v>
      </c>
      <c r="H190" s="6" cm="1">
        <f t="array" aca="1" ref="H190" ca="1">_FV(C190,"Change (%)",TRUE)</f>
        <v>-6.9670000000000001E-3</v>
      </c>
      <c r="I190" s="6">
        <f t="shared" ca="1" si="2"/>
        <v>0.64701556690246609</v>
      </c>
      <c r="K190" t="str" cm="1">
        <f t="array" aca="1" ref="K190" ca="1">_FV(C190,"Ticker symbol",TRUE)</f>
        <v>AXON</v>
      </c>
      <c r="L190">
        <f ca="1">VLOOKUP(K190,'[1]SPX holdings'!B:E,4,FALSE)</f>
        <v>9.8668000000000006E-2</v>
      </c>
    </row>
    <row r="191" spans="3:12" x14ac:dyDescent="0.25">
      <c r="C191" s="24" t="e" vm="7797">
        <v>#VALUE!</v>
      </c>
      <c r="D191" s="5" cm="1">
        <f t="array" aca="1" ref="D191" ca="1">_FV(C191,"52 week high",TRUE)</f>
        <v>51.19</v>
      </c>
      <c r="E191" s="5" cm="1">
        <f t="array" aca="1" ref="E191" ca="1">_FV(C191,"52 week low",TRUE)</f>
        <v>27.66</v>
      </c>
      <c r="F191" s="5" cm="1">
        <f t="array" aca="1" ref="F191" ca="1">_FV(C191,"Price")</f>
        <v>39.67</v>
      </c>
      <c r="G191" t="str" cm="1">
        <f t="array" aca="1" ref="G191" ca="1">_FV(C191,"Industry")</f>
        <v>Metals &amp; Mining</v>
      </c>
      <c r="H191" s="6" cm="1">
        <f t="array" aca="1" ref="H191" ca="1">_FV(C191,"Change (%)",TRUE)</f>
        <v>2.0581000000000002E-2</v>
      </c>
      <c r="I191" s="6">
        <f t="shared" ca="1" si="2"/>
        <v>0.51041223969400773</v>
      </c>
      <c r="K191" t="str" cm="1">
        <f t="array" aca="1" ref="K191" ca="1">_FV(C191,"Ticker symbol",TRUE)</f>
        <v>FCX</v>
      </c>
      <c r="L191">
        <f ca="1">VLOOKUP(K191,'[1]SPX holdings'!B:E,4,FALSE)</f>
        <v>9.8614999999999994E-2</v>
      </c>
    </row>
    <row r="192" spans="3:12" x14ac:dyDescent="0.25">
      <c r="C192" s="25" t="e" vm="74">
        <v>#VALUE!</v>
      </c>
      <c r="D192" s="5" cm="1">
        <f t="array" aca="1" ref="D192" ca="1">_FV(C192,"52 week high",TRUE)</f>
        <v>50.63</v>
      </c>
      <c r="E192" s="5" cm="1">
        <f t="array" aca="1" ref="E192" ca="1">_FV(C192,"52 week low",TRUE)</f>
        <v>34.685000000000002</v>
      </c>
      <c r="F192" s="5" cm="1">
        <f t="array" aca="1" ref="F192" ca="1">_FV(C192,"Price")</f>
        <v>47.88</v>
      </c>
      <c r="G192" t="str" cm="1">
        <f t="array" aca="1" ref="G192" ca="1">_FV(C192,"Industry")</f>
        <v>Machinery, Equipment &amp; Components</v>
      </c>
      <c r="H192" s="6" cm="1">
        <f t="array" aca="1" ref="H192" ca="1">_FV(C192,"Change (%)",TRUE)</f>
        <v>-6.0200000000000002E-3</v>
      </c>
      <c r="I192" s="6">
        <f t="shared" ca="1" si="2"/>
        <v>0.82753214173722167</v>
      </c>
      <c r="K192" t="str" cm="1">
        <f t="array" aca="1" ref="K192" ca="1">_FV(C192,"Ticker symbol",TRUE)</f>
        <v>FAST</v>
      </c>
      <c r="L192">
        <f ca="1">VLOOKUP(K192,'[1]SPX holdings'!B:E,4,FALSE)</f>
        <v>9.8545999999999995E-2</v>
      </c>
    </row>
    <row r="193" spans="3:12" x14ac:dyDescent="0.25">
      <c r="C193" s="24" t="e" vm="7798">
        <v>#VALUE!</v>
      </c>
      <c r="D193" s="5" cm="1">
        <f t="array" aca="1" ref="D193" ca="1">_FV(C193,"52 week high",TRUE)</f>
        <v>198</v>
      </c>
      <c r="E193" s="5" cm="1">
        <f t="array" aca="1" ref="E193" ca="1">_FV(C193,"52 week low",TRUE)</f>
        <v>129.94999999999999</v>
      </c>
      <c r="F193" s="5" cm="1">
        <f t="array" aca="1" ref="F193" ca="1">_FV(C193,"Price")</f>
        <v>176.35</v>
      </c>
      <c r="G193" t="str" cm="1">
        <f t="array" aca="1" ref="G193" ca="1">_FV(C193,"Industry")</f>
        <v>Residential &amp; Commercial REIT</v>
      </c>
      <c r="H193" s="6" cm="1">
        <f t="array" aca="1" ref="H193" ca="1">_FV(C193,"Change (%)",TRUE)</f>
        <v>1.4964E-2</v>
      </c>
      <c r="I193" s="6">
        <f t="shared" ca="1" si="2"/>
        <v>0.68185157972079347</v>
      </c>
      <c r="K193" t="str" cm="1">
        <f t="array" aca="1" ref="K193" ca="1">_FV(C193,"Ticker symbol",TRUE)</f>
        <v>DLR</v>
      </c>
      <c r="L193">
        <f ca="1">VLOOKUP(K193,'[1]SPX holdings'!B:E,4,FALSE)</f>
        <v>9.7043000000000004E-2</v>
      </c>
    </row>
    <row r="194" spans="3:12" x14ac:dyDescent="0.25">
      <c r="C194" s="25" t="e" vm="7799">
        <v>#VALUE!</v>
      </c>
      <c r="D194" s="5" cm="1">
        <f t="array" aca="1" ref="D194" ca="1">_FV(C194,"52 week high",TRUE)</f>
        <v>31.48</v>
      </c>
      <c r="E194" s="5" cm="1">
        <f t="array" aca="1" ref="E194" ca="1">_FV(C194,"52 week low",TRUE)</f>
        <v>22.785</v>
      </c>
      <c r="F194" s="5" cm="1">
        <f t="array" aca="1" ref="F194" ca="1">_FV(C194,"Price")</f>
        <v>28.46</v>
      </c>
      <c r="G194" t="str" cm="1">
        <f t="array" aca="1" ref="G194" ca="1">_FV(C194,"Industry")</f>
        <v>Oil &amp; Gas Related Equipment and Services</v>
      </c>
      <c r="H194" s="6" cm="1">
        <f t="array" aca="1" ref="H194" ca="1">_FV(C194,"Change (%)",TRUE)</f>
        <v>8.5050000000000004E-3</v>
      </c>
      <c r="I194" s="6">
        <f t="shared" ca="1" si="2"/>
        <v>0.65267395054629107</v>
      </c>
      <c r="K194" t="str" cm="1">
        <f t="array" aca="1" ref="K194" ca="1">_FV(C194,"Ticker symbol",TRUE)</f>
        <v>KMI</v>
      </c>
      <c r="L194">
        <f ca="1">VLOOKUP(K194,'[1]SPX holdings'!B:E,4,FALSE)</f>
        <v>9.6933000000000005E-2</v>
      </c>
    </row>
    <row r="195" spans="3:12" x14ac:dyDescent="0.25">
      <c r="C195" s="24" t="e" vm="7800">
        <v>#VALUE!</v>
      </c>
      <c r="D195" s="5" cm="1">
        <f t="array" aca="1" ref="D195" ca="1">_FV(C195,"52 week high",TRUE)</f>
        <v>64.88</v>
      </c>
      <c r="E195" s="5" cm="1">
        <f t="array" aca="1" ref="E195" ca="1">_FV(C195,"52 week low",TRUE)</f>
        <v>50.71</v>
      </c>
      <c r="F195" s="5" cm="1">
        <f t="array" aca="1" ref="F195" ca="1">_FV(C195,"Price")</f>
        <v>60.4</v>
      </c>
      <c r="G195" t="str" cm="1">
        <f t="array" aca="1" ref="G195" ca="1">_FV(C195,"Industry")</f>
        <v>Residential &amp; Commercial REIT</v>
      </c>
      <c r="H195" s="6" cm="1">
        <f t="array" aca="1" ref="H195" ca="1">_FV(C195,"Change (%)",TRUE)</f>
        <v>5.326E-3</v>
      </c>
      <c r="I195" s="6">
        <f t="shared" ca="1" si="2"/>
        <v>0.68383909668313347</v>
      </c>
      <c r="K195" t="str" cm="1">
        <f t="array" aca="1" ref="K195" ca="1">_FV(C195,"Ticker symbol",TRUE)</f>
        <v>O</v>
      </c>
      <c r="L195">
        <f ca="1">VLOOKUP(K195,'[1]SPX holdings'!B:E,4,FALSE)</f>
        <v>9.6890000000000004E-2</v>
      </c>
    </row>
    <row r="196" spans="3:12" x14ac:dyDescent="0.25">
      <c r="C196" s="25" t="e" vm="7801">
        <v>#VALUE!</v>
      </c>
      <c r="D196" s="5" cm="1">
        <f t="array" aca="1" ref="D196" ca="1">_FV(C196,"52 week high",TRUE)</f>
        <v>142.35</v>
      </c>
      <c r="E196" s="5" cm="1">
        <f t="array" aca="1" ref="E196" ca="1">_FV(C196,"52 week low",TRUE)</f>
        <v>91.01</v>
      </c>
      <c r="F196" s="5" cm="1">
        <f t="array" aca="1" ref="F196" ca="1">_FV(C196,"Price")</f>
        <v>133.01</v>
      </c>
      <c r="G196" t="str" cm="1">
        <f t="array" aca="1" ref="G196" ca="1">_FV(C196,"Industry")</f>
        <v>Oil &amp; Gas</v>
      </c>
      <c r="H196" s="6" cm="1">
        <f t="array" aca="1" ref="H196" ca="1">_FV(C196,"Change (%)",TRUE)</f>
        <v>-1.4303E-2</v>
      </c>
      <c r="I196" s="6">
        <f t="shared" ca="1" si="2"/>
        <v>0.81807557460070113</v>
      </c>
      <c r="K196" t="str" cm="1">
        <f t="array" aca="1" ref="K196" ca="1">_FV(C196,"Ticker symbol",TRUE)</f>
        <v>PSX</v>
      </c>
      <c r="L196">
        <f ca="1">VLOOKUP(K196,'[1]SPX holdings'!B:E,4,FALSE)</f>
        <v>9.6249000000000001E-2</v>
      </c>
    </row>
    <row r="197" spans="3:12" x14ac:dyDescent="0.25">
      <c r="C197" s="24" t="e" vm="67">
        <v>#VALUE!</v>
      </c>
      <c r="D197" s="5" cm="1">
        <f t="array" aca="1" ref="D197" ca="1">_FV(C197,"52 week high",TRUE)</f>
        <v>114.82</v>
      </c>
      <c r="E197" s="5" cm="1">
        <f t="array" aca="1" ref="E197" ca="1">_FV(C197,"52 week low",TRUE)</f>
        <v>70.12</v>
      </c>
      <c r="F197" s="5" cm="1">
        <f t="array" aca="1" ref="F197" ca="1">_FV(C197,"Price")</f>
        <v>85.79</v>
      </c>
      <c r="G197" t="str" cm="1">
        <f t="array" aca="1" ref="G197" ca="1">_FV(C197,"Industry")</f>
        <v>Software &amp; IT Services</v>
      </c>
      <c r="H197" s="6" cm="1">
        <f t="array" aca="1" ref="H197" ca="1">_FV(C197,"Change (%)",TRUE)</f>
        <v>-5.7940000000000005E-3</v>
      </c>
      <c r="I197" s="6">
        <f t="shared" ca="1" si="2"/>
        <v>0.35055928411633125</v>
      </c>
      <c r="K197" t="str" cm="1">
        <f t="array" aca="1" ref="K197" ca="1">_FV(C197,"Ticker symbol",TRUE)</f>
        <v>FTNT</v>
      </c>
      <c r="L197">
        <f ca="1">VLOOKUP(K197,'[1]SPX holdings'!B:E,4,FALSE)</f>
        <v>9.5885999999999999E-2</v>
      </c>
    </row>
    <row r="198" spans="3:12" x14ac:dyDescent="0.25">
      <c r="C198" s="25" t="e" vm="7802">
        <v>#VALUE!</v>
      </c>
      <c r="D198" s="5" cm="1">
        <f t="array" aca="1" ref="D198" ca="1">_FV(C198,"52 week high",TRUE)</f>
        <v>251.98500000000001</v>
      </c>
      <c r="E198" s="5" cm="1">
        <f t="array" aca="1" ref="E198" ca="1">_FV(C198,"52 week low",TRUE)</f>
        <v>163.33000000000001</v>
      </c>
      <c r="F198" s="5" cm="1">
        <f t="array" aca="1" ref="F198" ca="1">_FV(C198,"Price")</f>
        <v>193.61</v>
      </c>
      <c r="G198" t="str" cm="1">
        <f t="array" aca="1" ref="G198" ca="1">_FV(C198,"Industry")</f>
        <v>Healthcare Equipment &amp; Supplies</v>
      </c>
      <c r="H198" s="6" cm="1">
        <f t="array" aca="1" ref="H198" ca="1">_FV(C198,"Change (%)",TRUE)</f>
        <v>1.0490999999999999E-2</v>
      </c>
      <c r="I198" s="6">
        <f t="shared" ca="1" si="2"/>
        <v>0.3415487000169195</v>
      </c>
      <c r="K198" t="str" cm="1">
        <f t="array" aca="1" ref="K198" ca="1">_FV(C198,"Ticker symbol",TRUE)</f>
        <v>BDX</v>
      </c>
      <c r="L198">
        <f ca="1">VLOOKUP(K198,'[1]SPX holdings'!B:E,4,FALSE)</f>
        <v>9.4362000000000001E-2</v>
      </c>
    </row>
    <row r="199" spans="3:12" x14ac:dyDescent="0.25">
      <c r="C199" s="24" t="e" vm="76">
        <v>#VALUE!</v>
      </c>
      <c r="D199" s="5" cm="1">
        <f t="array" aca="1" ref="D199" ca="1">_FV(C199,"52 week high",TRUE)</f>
        <v>595.16679999999997</v>
      </c>
      <c r="E199" s="5" cm="1">
        <f t="array" aca="1" ref="E199" ca="1">_FV(C199,"52 week low",TRUE)</f>
        <v>492.25</v>
      </c>
      <c r="F199" s="5" cm="1">
        <f t="array" aca="1" ref="F199" ca="1">_FV(C199,"Price")</f>
        <v>499.95</v>
      </c>
      <c r="G199" t="str" cm="1">
        <f t="array" aca="1" ref="G199" ca="1">_FV(C199,"Industry")</f>
        <v>Software &amp; IT Services</v>
      </c>
      <c r="H199" s="6" cm="1">
        <f t="array" aca="1" ref="H199" ca="1">_FV(C199,"Change (%)",TRUE)</f>
        <v>6.411E-3</v>
      </c>
      <c r="I199" s="6">
        <f t="shared" ca="1" si="2"/>
        <v>7.4817716835346521E-2</v>
      </c>
      <c r="K199" t="str" cm="1">
        <f t="array" aca="1" ref="K199" ca="1">_FV(C199,"Ticker symbol",TRUE)</f>
        <v>ROP</v>
      </c>
      <c r="L199">
        <f ca="1">VLOOKUP(K199,'[1]SPX holdings'!B:E,4,FALSE)</f>
        <v>9.4334000000000001E-2</v>
      </c>
    </row>
    <row r="200" spans="3:12" x14ac:dyDescent="0.25">
      <c r="C200" s="25" t="e" vm="7803">
        <v>#VALUE!</v>
      </c>
      <c r="D200" s="5" cm="1">
        <f t="array" aca="1" ref="D200" ca="1">_FV(C200,"52 week high",TRUE)</f>
        <v>115.5</v>
      </c>
      <c r="E200" s="5" cm="1">
        <f t="array" aca="1" ref="E200" ca="1">_FV(C200,"52 week low",TRUE)</f>
        <v>96.95</v>
      </c>
      <c r="F200" s="5" cm="1">
        <f t="array" aca="1" ref="F200" ca="1">_FV(C200,"Price")</f>
        <v>112.32</v>
      </c>
      <c r="G200" t="str" cm="1">
        <f t="array" aca="1" ref="G200" ca="1">_FV(C200,"Industry")</f>
        <v>Insurance</v>
      </c>
      <c r="H200" s="6" cm="1">
        <f t="array" aca="1" ref="H200" ca="1">_FV(C200,"Change (%)",TRUE)</f>
        <v>1.5552E-2</v>
      </c>
      <c r="I200" s="6">
        <f t="shared" ca="1" si="2"/>
        <v>0.82857142857142818</v>
      </c>
      <c r="K200" t="str" cm="1">
        <f t="array" aca="1" ref="K200" ca="1">_FV(C200,"Ticker symbol",TRUE)</f>
        <v>AFL</v>
      </c>
      <c r="L200">
        <f ca="1">VLOOKUP(K200,'[1]SPX holdings'!B:E,4,FALSE)</f>
        <v>9.4141000000000002E-2</v>
      </c>
    </row>
    <row r="201" spans="3:12" x14ac:dyDescent="0.25">
      <c r="C201" s="24" t="e" vm="7804">
        <v>#VALUE!</v>
      </c>
      <c r="D201" s="5" cm="1">
        <f t="array" aca="1" ref="D201" ca="1">_FV(C201,"52 week high",TRUE)</f>
        <v>178.43</v>
      </c>
      <c r="E201" s="5" cm="1">
        <f t="array" aca="1" ref="E201" ca="1">_FV(C201,"52 week low",TRUE)</f>
        <v>99</v>
      </c>
      <c r="F201" s="5" cm="1">
        <f t="array" aca="1" ref="F201" ca="1">_FV(C201,"Price")</f>
        <v>160.4</v>
      </c>
      <c r="G201" t="str" cm="1">
        <f t="array" aca="1" ref="G201" ca="1">_FV(C201,"Industry")</f>
        <v>Oil &amp; Gas</v>
      </c>
      <c r="H201" s="6" cm="1">
        <f t="array" aca="1" ref="H201" ca="1">_FV(C201,"Change (%)",TRUE)</f>
        <v>-2.6107999999999999E-2</v>
      </c>
      <c r="I201" s="6">
        <f t="shared" ref="I201:I264" ca="1" si="3">(F201-E201)/(D201-E201)</f>
        <v>0.77300767971799067</v>
      </c>
      <c r="K201" t="str" cm="1">
        <f t="array" aca="1" ref="K201" ca="1">_FV(C201,"Ticker symbol",TRUE)</f>
        <v>VLO</v>
      </c>
      <c r="L201">
        <f ca="1">VLOOKUP(K201,'[1]SPX holdings'!B:E,4,FALSE)</f>
        <v>9.2602000000000004E-2</v>
      </c>
    </row>
    <row r="202" spans="3:12" x14ac:dyDescent="0.25">
      <c r="C202" s="25" t="e" vm="7805">
        <v>#VALUE!</v>
      </c>
      <c r="D202" s="5" cm="1">
        <f t="array" aca="1" ref="D202" ca="1">_FV(C202,"52 week high",TRUE)</f>
        <v>66.739999999999995</v>
      </c>
      <c r="E202" s="5" cm="1">
        <f t="array" aca="1" ref="E202" ca="1">_FV(C202,"52 week low",TRUE)</f>
        <v>38.299999999999997</v>
      </c>
      <c r="F202" s="5" cm="1">
        <f t="array" aca="1" ref="F202" ca="1">_FV(C202,"Price")</f>
        <v>41.76</v>
      </c>
      <c r="G202" t="str" cm="1">
        <f t="array" aca="1" ref="G202" ca="1">_FV(C202,"Industry")</f>
        <v>Hotels &amp; Entertainment Services</v>
      </c>
      <c r="H202" s="6" cm="1">
        <f t="array" aca="1" ref="H202" ca="1">_FV(C202,"Change (%)",TRUE)</f>
        <v>3.7000000000000005E-2</v>
      </c>
      <c r="I202" s="6">
        <f t="shared" ca="1" si="3"/>
        <v>0.12165963431786221</v>
      </c>
      <c r="K202" t="str" cm="1">
        <f t="array" aca="1" ref="K202" ca="1">_FV(C202,"Ticker symbol",TRUE)</f>
        <v>CMG</v>
      </c>
      <c r="L202">
        <f ca="1">VLOOKUP(K202,'[1]SPX holdings'!B:E,4,FALSE)</f>
        <v>9.2012999999999998E-2</v>
      </c>
    </row>
    <row r="203" spans="3:12" x14ac:dyDescent="0.25">
      <c r="C203" s="24" t="e" vm="7806">
        <v>#VALUE!</v>
      </c>
      <c r="D203" s="5" cm="1">
        <f t="array" aca="1" ref="D203" ca="1">_FV(C203,"52 week high",TRUE)</f>
        <v>62.46</v>
      </c>
      <c r="E203" s="5" cm="1">
        <f t="array" aca="1" ref="E203" ca="1">_FV(C203,"52 week low",TRUE)</f>
        <v>48.07</v>
      </c>
      <c r="F203" s="5" cm="1">
        <f t="array" aca="1" ref="F203" ca="1">_FV(C203,"Price")</f>
        <v>61.53</v>
      </c>
      <c r="G203" t="str" cm="1">
        <f t="array" aca="1" ref="G203" ca="1">_FV(C203,"Industry")</f>
        <v>Electrical Utilities &amp; IPPs</v>
      </c>
      <c r="H203" s="6" cm="1">
        <f t="array" aca="1" ref="H203" ca="1">_FV(C203,"Change (%)",TRUE)</f>
        <v>7.2019999999999992E-3</v>
      </c>
      <c r="I203" s="6">
        <f t="shared" ca="1" si="3"/>
        <v>0.93537178596247395</v>
      </c>
      <c r="K203" t="str" cm="1">
        <f t="array" aca="1" ref="K203" ca="1">_FV(C203,"Ticker symbol",TRUE)</f>
        <v>D</v>
      </c>
      <c r="L203">
        <f ca="1">VLOOKUP(K203,'[1]SPX holdings'!B:E,4,FALSE)</f>
        <v>9.1744000000000006E-2</v>
      </c>
    </row>
    <row r="204" spans="3:12" x14ac:dyDescent="0.25">
      <c r="C204" s="25" t="e" vm="78">
        <v>#VALUE!</v>
      </c>
      <c r="D204" s="5" cm="1">
        <f t="array" aca="1" ref="D204" ca="1">_FV(C204,"52 week high",TRUE)</f>
        <v>163.93</v>
      </c>
      <c r="E204" s="5" cm="1">
        <f t="array" aca="1" ref="E204" ca="1">_FV(C204,"52 week low",TRUE)</f>
        <v>99.88</v>
      </c>
      <c r="F204" s="5" cm="1">
        <f t="array" aca="1" ref="F204" ca="1">_FV(C204,"Price")</f>
        <v>120.22</v>
      </c>
      <c r="G204" t="str" cm="1">
        <f t="array" aca="1" ref="G204" ca="1">_FV(C204,"Industry")</f>
        <v>Software &amp; IT Services</v>
      </c>
      <c r="H204" s="6" cm="1">
        <f t="array" aca="1" ref="H204" ca="1">_FV(C204,"Change (%)",TRUE)</f>
        <v>-1.0454000000000001E-2</v>
      </c>
      <c r="I204" s="6">
        <f t="shared" ca="1" si="3"/>
        <v>0.31756440281030446</v>
      </c>
      <c r="K204" t="str" cm="1">
        <f t="array" aca="1" ref="K204" ca="1">_FV(C204,"Ticker symbol",TRUE)</f>
        <v>ABNB</v>
      </c>
      <c r="L204">
        <f ca="1">VLOOKUP(K204,'[1]SPX holdings'!B:E,4,FALSE)</f>
        <v>9.1230000000000006E-2</v>
      </c>
    </row>
    <row r="205" spans="3:12" x14ac:dyDescent="0.25">
      <c r="C205" s="24" t="e" vm="77">
        <v>#VALUE!</v>
      </c>
      <c r="D205" s="5" cm="1">
        <f t="array" aca="1" ref="D205" ca="1">_FV(C205,"52 week high",TRUE)</f>
        <v>294</v>
      </c>
      <c r="E205" s="5" cm="1">
        <f t="array" aca="1" ref="E205" ca="1">_FV(C205,"52 week low",TRUE)</f>
        <v>205.33</v>
      </c>
      <c r="F205" s="5" cm="1">
        <f t="array" aca="1" ref="F205" ca="1">_FV(C205,"Price")</f>
        <v>236.48</v>
      </c>
      <c r="G205" t="str" cm="1">
        <f t="array" aca="1" ref="G205" ca="1">_FV(C205,"Industry")</f>
        <v>Software &amp; IT Services</v>
      </c>
      <c r="H205" s="6" cm="1">
        <f t="array" aca="1" ref="H205" ca="1">_FV(C205,"Change (%)",TRUE)</f>
        <v>1.8870999999999999E-2</v>
      </c>
      <c r="I205" s="6">
        <f t="shared" ca="1" si="3"/>
        <v>0.35130258260967612</v>
      </c>
      <c r="K205" t="str" cm="1">
        <f t="array" aca="1" ref="K205" ca="1">_FV(C205,"Ticker symbol",TRUE)</f>
        <v>WDAY</v>
      </c>
      <c r="L205">
        <f ca="1">VLOOKUP(K205,'[1]SPX holdings'!B:E,4,FALSE)</f>
        <v>9.1037000000000007E-2</v>
      </c>
    </row>
    <row r="206" spans="3:12" x14ac:dyDescent="0.25">
      <c r="C206" s="25" t="e" vm="79">
        <v>#VALUE!</v>
      </c>
      <c r="D206" s="5" cm="1">
        <f t="array" aca="1" ref="D206" ca="1">_FV(C206,"52 week high",TRUE)</f>
        <v>118.81</v>
      </c>
      <c r="E206" s="5" cm="1">
        <f t="array" aca="1" ref="E206" ca="1">_FV(C206,"52 week low",TRUE)</f>
        <v>84.647300000000001</v>
      </c>
      <c r="F206" s="5" cm="1">
        <f t="array" aca="1" ref="F206" ca="1">_FV(C206,"Price")</f>
        <v>98.09</v>
      </c>
      <c r="G206" t="str" cm="1">
        <f t="array" aca="1" ref="G206" ca="1">_FV(C206,"Industry")</f>
        <v>Machinery, Equipment &amp; Components</v>
      </c>
      <c r="H206" s="6" cm="1">
        <f t="array" aca="1" ref="H206" ca="1">_FV(C206,"Change (%)",TRUE)</f>
        <v>-9.9919999999999991E-3</v>
      </c>
      <c r="I206" s="6">
        <f t="shared" ca="1" si="3"/>
        <v>0.39349056134321941</v>
      </c>
      <c r="K206" t="str" cm="1">
        <f t="array" aca="1" ref="K206" ca="1">_FV(C206,"Ticker symbol",TRUE)</f>
        <v>PCAR</v>
      </c>
      <c r="L206">
        <f ca="1">VLOOKUP(K206,'[1]SPX holdings'!B:E,4,FALSE)</f>
        <v>9.0787999999999994E-2</v>
      </c>
    </row>
    <row r="207" spans="3:12" x14ac:dyDescent="0.25">
      <c r="C207" s="24" t="e" vm="7807">
        <v>#VALUE!</v>
      </c>
      <c r="D207" s="5" cm="1">
        <f t="array" aca="1" ref="D207" ca="1">_FV(C207,"52 week high",TRUE)</f>
        <v>46.155000000000001</v>
      </c>
      <c r="E207" s="5" cm="1">
        <f t="array" aca="1" ref="E207" ca="1">_FV(C207,"52 week low",TRUE)</f>
        <v>31.11</v>
      </c>
      <c r="F207" s="5" cm="1">
        <f t="array" aca="1" ref="F207" ca="1">_FV(C207,"Price")</f>
        <v>34.26</v>
      </c>
      <c r="G207" t="str" cm="1">
        <f t="array" aca="1" ref="G207" ca="1">_FV(C207,"Industry")</f>
        <v>Oil &amp; Gas Related Equipment and Services</v>
      </c>
      <c r="H207" s="6" cm="1">
        <f t="array" aca="1" ref="H207" ca="1">_FV(C207,"Change (%)",TRUE)</f>
        <v>4.398E-3</v>
      </c>
      <c r="I207" s="6">
        <f t="shared" ca="1" si="3"/>
        <v>0.209371884346959</v>
      </c>
      <c r="K207" t="str" cm="1">
        <f t="array" aca="1" ref="K207" ca="1">_FV(C207,"Ticker symbol",TRUE)</f>
        <v>SLB</v>
      </c>
      <c r="L207">
        <f ca="1">VLOOKUP(K207,'[1]SPX holdings'!B:E,4,FALSE)</f>
        <v>8.9784000000000003E-2</v>
      </c>
    </row>
    <row r="208" spans="3:12" x14ac:dyDescent="0.25">
      <c r="C208" s="25" t="e" vm="7808">
        <v>#VALUE!</v>
      </c>
      <c r="D208" s="5" cm="1">
        <f t="array" aca="1" ref="D208" ca="1">_FV(C208,"52 week high",TRUE)</f>
        <v>308.52999999999997</v>
      </c>
      <c r="E208" s="5" cm="1">
        <f t="array" aca="1" ref="E208" ca="1">_FV(C208,"52 week low",TRUE)</f>
        <v>194.29499999999999</v>
      </c>
      <c r="F208" s="5" cm="1">
        <f t="array" aca="1" ref="F208" ca="1">_FV(C208,"Price")</f>
        <v>244.61</v>
      </c>
      <c r="G208" t="str" cm="1">
        <f t="array" aca="1" ref="G208" ca="1">_FV(C208,"Industry")</f>
        <v>Freight &amp; Logistics Services</v>
      </c>
      <c r="H208" s="6" cm="1">
        <f t="array" aca="1" ref="H208" ca="1">_FV(C208,"Change (%)",TRUE)</f>
        <v>9.4500000000000001E-3</v>
      </c>
      <c r="I208" s="6">
        <f t="shared" ca="1" si="3"/>
        <v>0.44045170044207144</v>
      </c>
      <c r="K208" t="str" cm="1">
        <f t="array" aca="1" ref="K208" ca="1">_FV(C208,"Ticker symbol",TRUE)</f>
        <v>FDX</v>
      </c>
      <c r="L208">
        <f ca="1">VLOOKUP(K208,'[1]SPX holdings'!B:E,4,FALSE)</f>
        <v>8.9607000000000006E-2</v>
      </c>
    </row>
    <row r="209" spans="3:12" x14ac:dyDescent="0.25">
      <c r="C209" s="24" t="e" vm="80">
        <v>#VALUE!</v>
      </c>
      <c r="D209" s="5" cm="1">
        <f t="array" aca="1" ref="D209" ca="1">_FV(C209,"52 week high",TRUE)</f>
        <v>688.12</v>
      </c>
      <c r="E209" s="5" cm="1">
        <f t="array" aca="1" ref="E209" ca="1">_FV(C209,"52 week low",TRUE)</f>
        <v>356.14</v>
      </c>
      <c r="F209" s="5" cm="1">
        <f t="array" aca="1" ref="F209" ca="1">_FV(C209,"Price")</f>
        <v>631.19000000000005</v>
      </c>
      <c r="G209" t="str" cm="1">
        <f t="array" aca="1" ref="G209" ca="1">_FV(C209,"Industry")</f>
        <v>Healthcare Equipment &amp; Supplies</v>
      </c>
      <c r="H209" s="6" cm="1">
        <f t="array" aca="1" ref="H209" ca="1">_FV(C209,"Change (%)",TRUE)</f>
        <v>-4.1810000000000007E-3</v>
      </c>
      <c r="I209" s="6">
        <f t="shared" ca="1" si="3"/>
        <v>0.82851376588951153</v>
      </c>
      <c r="K209" t="str" cm="1">
        <f t="array" aca="1" ref="K209" ca="1">_FV(C209,"Ticker symbol",TRUE)</f>
        <v>IDXX</v>
      </c>
      <c r="L209">
        <f ca="1">VLOOKUP(K209,'[1]SPX holdings'!B:E,4,FALSE)</f>
        <v>8.9511999999999994E-2</v>
      </c>
    </row>
    <row r="210" spans="3:12" x14ac:dyDescent="0.25">
      <c r="C210" s="25" t="e" vm="7809">
        <v>#VALUE!</v>
      </c>
      <c r="D210" s="5" cm="1">
        <f t="array" aca="1" ref="D210" ca="1">_FV(C210,"52 week high",TRUE)</f>
        <v>264.83</v>
      </c>
      <c r="E210" s="5" cm="1">
        <f t="array" aca="1" ref="E210" ca="1">_FV(C210,"52 week low",TRUE)</f>
        <v>63.19</v>
      </c>
      <c r="F210" s="5" cm="1">
        <f t="array" aca="1" ref="F210" ca="1">_FV(C210,"Price")</f>
        <v>252.79</v>
      </c>
      <c r="G210" t="str" cm="1">
        <f t="array" aca="1" ref="G210" ca="1">_FV(C210,"Industry")</f>
        <v>Computers, Phones &amp; Household Electronics</v>
      </c>
      <c r="H210" s="6" cm="1">
        <f t="array" aca="1" ref="H210" ca="1">_FV(C210,"Change (%)",TRUE)</f>
        <v>-7.6549999999999995E-3</v>
      </c>
      <c r="I210" s="6">
        <f t="shared" ca="1" si="3"/>
        <v>0.94028962507439007</v>
      </c>
      <c r="K210" t="str" cm="1">
        <f t="array" aca="1" ref="K210" ca="1">_FV(C210,"Ticker symbol",TRUE)</f>
        <v>STX</v>
      </c>
      <c r="L210">
        <f ca="1">VLOOKUP(K210,'[1]SPX holdings'!B:E,4,FALSE)</f>
        <v>8.7887999999999994E-2</v>
      </c>
    </row>
    <row r="211" spans="3:12" x14ac:dyDescent="0.25">
      <c r="C211" s="24" t="e" vm="82">
        <v>#VALUE!</v>
      </c>
      <c r="D211" s="5" cm="1">
        <f t="array" aca="1" ref="D211" ca="1">_FV(C211,"52 week high",TRUE)</f>
        <v>158.69</v>
      </c>
      <c r="E211" s="5" cm="1">
        <f t="array" aca="1" ref="E211" ca="1">_FV(C211,"52 week low",TRUE)</f>
        <v>122.36</v>
      </c>
      <c r="F211" s="5" cm="1">
        <f t="array" aca="1" ref="F211" ca="1">_FV(C211,"Price")</f>
        <v>152.63999999999999</v>
      </c>
      <c r="G211" t="str" cm="1">
        <f t="array" aca="1" ref="G211" ca="1">_FV(C211,"Industry")</f>
        <v>Specialty Retailers</v>
      </c>
      <c r="H211" s="6" cm="1">
        <f t="array" aca="1" ref="H211" ca="1">_FV(C211,"Change (%)",TRUE)</f>
        <v>-2.2604000000000003E-2</v>
      </c>
      <c r="I211" s="6">
        <f t="shared" ca="1" si="3"/>
        <v>0.83347096063859039</v>
      </c>
      <c r="K211" t="str" cm="1">
        <f t="array" aca="1" ref="K211" ca="1">_FV(C211,"Ticker symbol",TRUE)</f>
        <v>ROST</v>
      </c>
      <c r="L211">
        <f ca="1">VLOOKUP(K211,'[1]SPX holdings'!B:E,4,FALSE)</f>
        <v>8.7262000000000006E-2</v>
      </c>
    </row>
    <row r="212" spans="3:12" x14ac:dyDescent="0.25">
      <c r="C212" s="25" t="e" vm="84">
        <v>#VALUE!</v>
      </c>
      <c r="D212" s="5" cm="1">
        <f t="array" aca="1" ref="D212" ca="1">_FV(C212,"52 week high",TRUE)</f>
        <v>20.239999999999998</v>
      </c>
      <c r="E212" s="5" cm="1">
        <f t="array" aca="1" ref="E212" ca="1">_FV(C212,"52 week low",TRUE)</f>
        <v>7.25</v>
      </c>
      <c r="F212" s="5" cm="1">
        <f t="array" aca="1" ref="F212" ca="1">_FV(C212,"Price")</f>
        <v>18.989999999999998</v>
      </c>
      <c r="G212" t="str" cm="1">
        <f t="array" aca="1" ref="G212" ca="1">_FV(C212,"Industry")</f>
        <v>Media &amp; Publishing</v>
      </c>
      <c r="H212" s="6" cm="1">
        <f t="array" aca="1" ref="H212" ca="1">_FV(C212,"Change (%)",TRUE)</f>
        <v>-1.2994E-2</v>
      </c>
      <c r="I212" s="6">
        <f t="shared" ca="1" si="3"/>
        <v>0.90377213240954579</v>
      </c>
      <c r="K212" t="str" cm="1">
        <f t="array" aca="1" ref="K212" ca="1">_FV(C212,"Ticker symbol",TRUE)</f>
        <v>WBD</v>
      </c>
      <c r="L212">
        <f ca="1">VLOOKUP(K212,'[1]SPX holdings'!B:E,4,FALSE)</f>
        <v>8.4650000000000003E-2</v>
      </c>
    </row>
    <row r="213" spans="3:12" x14ac:dyDescent="0.25">
      <c r="C213" s="24" t="e" vm="81">
        <v>#VALUE!</v>
      </c>
      <c r="D213" s="5" cm="1">
        <f t="array" aca="1" ref="D213" ca="1">_FV(C213,"52 week high",TRUE)</f>
        <v>50.924999999999997</v>
      </c>
      <c r="E213" s="5" cm="1">
        <f t="array" aca="1" ref="E213" ca="1">_FV(C213,"52 week low",TRUE)</f>
        <v>33.6</v>
      </c>
      <c r="F213" s="5" cm="1">
        <f t="array" aca="1" ref="F213" ca="1">_FV(C213,"Price")</f>
        <v>48.5</v>
      </c>
      <c r="G213" t="str" cm="1">
        <f t="array" aca="1" ref="G213" ca="1">_FV(C213,"Industry")</f>
        <v>Oil &amp; Gas Related Equipment and Services</v>
      </c>
      <c r="H213" s="6" cm="1">
        <f t="array" aca="1" ref="H213" ca="1">_FV(C213,"Change (%)",TRUE)</f>
        <v>2.0660000000000001E-3</v>
      </c>
      <c r="I213" s="6">
        <f t="shared" ca="1" si="3"/>
        <v>0.86002886002886014</v>
      </c>
      <c r="K213" t="str" cm="1">
        <f t="array" aca="1" ref="K213" ca="1">_FV(C213,"Ticker symbol",TRUE)</f>
        <v>BKR</v>
      </c>
      <c r="L213">
        <f ca="1">VLOOKUP(K213,'[1]SPX holdings'!B:E,4,FALSE)</f>
        <v>8.4090999999999999E-2</v>
      </c>
    </row>
    <row r="214" spans="3:12" x14ac:dyDescent="0.25">
      <c r="C214" s="25" t="e" vm="69">
        <v>#VALUE!</v>
      </c>
      <c r="D214" s="5" cm="1">
        <f t="array" aca="1" ref="D214" ca="1">_FV(C214,"52 week high",TRUE)</f>
        <v>67.89</v>
      </c>
      <c r="E214" s="5" cm="1">
        <f t="array" aca="1" ref="E214" ca="1">_FV(C214,"52 week low",TRUE)</f>
        <v>45.7</v>
      </c>
      <c r="F214" s="5" cm="1">
        <f t="array" aca="1" ref="F214" ca="1">_FV(C214,"Price")</f>
        <v>67.17</v>
      </c>
      <c r="G214" t="str" cm="1">
        <f t="array" aca="1" ref="G214" ca="1">_FV(C214,"Industry")</f>
        <v>Beverages</v>
      </c>
      <c r="H214" s="6" cm="1">
        <f t="array" aca="1" ref="H214" ca="1">_FV(C214,"Change (%)",TRUE)</f>
        <v>-6.0670000000000003E-3</v>
      </c>
      <c r="I214" s="6">
        <f t="shared" ca="1" si="3"/>
        <v>0.96755295178008116</v>
      </c>
      <c r="K214" t="str" cm="1">
        <f t="array" aca="1" ref="K214" ca="1">_FV(C214,"Ticker symbol",TRUE)</f>
        <v>MNST</v>
      </c>
      <c r="L214">
        <f ca="1">VLOOKUP(K214,'[1]SPX holdings'!B:E,4,FALSE)</f>
        <v>8.3993999999999999E-2</v>
      </c>
    </row>
    <row r="215" spans="3:12" x14ac:dyDescent="0.25">
      <c r="C215" s="24" t="e" vm="7810">
        <v>#VALUE!</v>
      </c>
      <c r="D215" s="5" cm="1">
        <f t="array" aca="1" ref="D215" ca="1">_FV(C215,"52 week high",TRUE)</f>
        <v>83.32</v>
      </c>
      <c r="E215" s="5" cm="1">
        <f t="array" aca="1" ref="E215" ca="1">_FV(C215,"52 week low",TRUE)</f>
        <v>54.22</v>
      </c>
      <c r="F215" s="5" cm="1">
        <f t="array" aca="1" ref="F215" ca="1">_FV(C215,"Price")</f>
        <v>59.65</v>
      </c>
      <c r="G215" t="str" cm="1">
        <f t="array" aca="1" ref="G215" ca="1">_FV(C215,"Industry")</f>
        <v>Machinery, Equipment &amp; Components</v>
      </c>
      <c r="H215" s="6" cm="1">
        <f t="array" aca="1" ref="H215" ca="1">_FV(C215,"Change (%)",TRUE)</f>
        <v>1.2733000000000001E-2</v>
      </c>
      <c r="I215" s="6">
        <f t="shared" ca="1" si="3"/>
        <v>0.18659793814432993</v>
      </c>
      <c r="K215" t="str" cm="1">
        <f t="array" aca="1" ref="K215" ca="1">_FV(C215,"Ticker symbol",TRUE)</f>
        <v>CARR</v>
      </c>
      <c r="L215">
        <f ca="1">VLOOKUP(K215,'[1]SPX holdings'!B:E,4,FALSE)</f>
        <v>8.3728999999999998E-2</v>
      </c>
    </row>
    <row r="216" spans="3:12" x14ac:dyDescent="0.25">
      <c r="C216" s="25" t="e" vm="86">
        <v>#VALUE!</v>
      </c>
      <c r="D216" s="5" cm="1">
        <f t="array" aca="1" ref="D216" ca="1">_FV(C216,"52 week high",TRUE)</f>
        <v>81.150000000000006</v>
      </c>
      <c r="E216" s="5" cm="1">
        <f t="array" aca="1" ref="E216" ca="1">_FV(C216,"52 week low",TRUE)</f>
        <v>62.12</v>
      </c>
      <c r="F216" s="5" cm="1">
        <f t="array" aca="1" ref="F216" ca="1">_FV(C216,"Price")</f>
        <v>80.260000000000005</v>
      </c>
      <c r="G216" t="str" cm="1">
        <f t="array" aca="1" ref="G216" ca="1">_FV(C216,"Industry")</f>
        <v>Electrical Utilities &amp; IPPs</v>
      </c>
      <c r="H216" s="6" cm="1">
        <f t="array" aca="1" ref="H216" ca="1">_FV(C216,"Change (%)",TRUE)</f>
        <v>8.2909999999999998E-3</v>
      </c>
      <c r="I216" s="6">
        <f t="shared" ca="1" si="3"/>
        <v>0.95323173935890693</v>
      </c>
      <c r="K216" t="str" cm="1">
        <f t="array" aca="1" ref="K216" ca="1">_FV(C216,"Ticker symbol",TRUE)</f>
        <v>XEL</v>
      </c>
      <c r="L216">
        <f ca="1">VLOOKUP(K216,'[1]SPX holdings'!B:E,4,FALSE)</f>
        <v>8.3495E-2</v>
      </c>
    </row>
    <row r="217" spans="3:12" x14ac:dyDescent="0.25">
      <c r="C217" s="24" t="e" vm="7811">
        <v>#VALUE!</v>
      </c>
      <c r="D217" s="5" cm="1">
        <f t="array" aca="1" ref="D217" ca="1">_FV(C217,"52 week high",TRUE)</f>
        <v>195.5</v>
      </c>
      <c r="E217" s="5" cm="1">
        <f t="array" aca="1" ref="E217" ca="1">_FV(C217,"52 week low",TRUE)</f>
        <v>110.44</v>
      </c>
      <c r="F217" s="5" cm="1">
        <f t="array" aca="1" ref="F217" ca="1">_FV(C217,"Price")</f>
        <v>174.95</v>
      </c>
      <c r="G217" t="str" cm="1">
        <f t="array" aca="1" ref="G217" ca="1">_FV(C217,"Industry")</f>
        <v>Homebuilding &amp; Construction Supplies</v>
      </c>
      <c r="H217" s="6" cm="1">
        <f t="array" aca="1" ref="H217" ca="1">_FV(C217,"Change (%)",TRUE)</f>
        <v>2.0295000000000001E-2</v>
      </c>
      <c r="I217" s="6">
        <f t="shared" ca="1" si="3"/>
        <v>0.75840583117799187</v>
      </c>
      <c r="K217" t="str" cm="1">
        <f t="array" aca="1" ref="K217" ca="1">_FV(C217,"Ticker symbol",TRUE)</f>
        <v>DHI</v>
      </c>
      <c r="L217">
        <f ca="1">VLOOKUP(K217,'[1]SPX holdings'!B:E,4,FALSE)</f>
        <v>8.2263000000000003E-2</v>
      </c>
    </row>
    <row r="218" spans="3:12" x14ac:dyDescent="0.25">
      <c r="C218" s="25" t="e" vm="7812">
        <v>#VALUE!</v>
      </c>
      <c r="D218" s="5" cm="1">
        <f t="array" aca="1" ref="D218" ca="1">_FV(C218,"52 week high",TRUE)</f>
        <v>12.67</v>
      </c>
      <c r="E218" s="5" cm="1">
        <f t="array" aca="1" ref="E218" ca="1">_FV(C218,"52 week low",TRUE)</f>
        <v>8.4405999999999999</v>
      </c>
      <c r="F218" s="5" cm="1">
        <f t="array" aca="1" ref="F218" ca="1">_FV(C218,"Price")</f>
        <v>12.67</v>
      </c>
      <c r="G218" t="str" cm="1">
        <f t="array" aca="1" ref="G218" ca="1">_FV(C218,"Industry")</f>
        <v>Automobiles &amp; Auto Parts</v>
      </c>
      <c r="H218" s="6" cm="1">
        <f t="array" aca="1" ref="H218" ca="1">_FV(C218,"Change (%)",TRUE)</f>
        <v>3.6825000000000004E-2</v>
      </c>
      <c r="I218" s="6">
        <f t="shared" ca="1" si="3"/>
        <v>1</v>
      </c>
      <c r="K218" t="str" cm="1">
        <f t="array" aca="1" ref="K218" ca="1">_FV(C218,"Ticker symbol",TRUE)</f>
        <v>F</v>
      </c>
      <c r="L218">
        <f ca="1">VLOOKUP(K218,'[1]SPX holdings'!B:E,4,FALSE)</f>
        <v>8.1847000000000003E-2</v>
      </c>
    </row>
    <row r="219" spans="3:12" x14ac:dyDescent="0.25">
      <c r="C219" s="24" t="e" vm="7813">
        <v>#VALUE!</v>
      </c>
      <c r="D219" s="5" cm="1">
        <f t="array" aca="1" ref="D219" ca="1">_FV(C219,"52 week high",TRUE)</f>
        <v>1.075</v>
      </c>
      <c r="E219" s="5" cm="1">
        <f t="array" aca="1" ref="E219" ca="1">_FV(C219,"52 week low",TRUE)</f>
        <v>0.34</v>
      </c>
      <c r="F219" s="5" cm="1">
        <f t="array" aca="1" ref="F219" ca="1">_FV(C219,"Price")</f>
        <v>1.0649999999999999</v>
      </c>
      <c r="G219" t="str" cm="1">
        <f t="array" aca="1" ref="G219" ca="1">_FV(C219,"Industry")</f>
        <v>Metals &amp; Mining</v>
      </c>
      <c r="H219" s="6" cm="1">
        <f t="array" aca="1" ref="H219" ca="1">_FV(C219,"Change (%)",TRUE)</f>
        <v>-9.3019999999999995E-3</v>
      </c>
      <c r="I219" s="6">
        <f t="shared" ca="1" si="3"/>
        <v>0.98639455782312924</v>
      </c>
      <c r="K219" t="str" cm="1">
        <f t="array" aca="1" ref="K219" ca="1">_FV(C219,"Ticker symbol",TRUE)</f>
        <v>RSG</v>
      </c>
      <c r="L219">
        <f ca="1">VLOOKUP(K219,'[1]SPX holdings'!B:E,4,FALSE)</f>
        <v>8.1522999999999998E-2</v>
      </c>
    </row>
    <row r="220" spans="3:12" x14ac:dyDescent="0.25">
      <c r="C220" s="25" t="e" vm="7814">
        <v>#VALUE!</v>
      </c>
      <c r="D220" s="5" t="e" cm="1" vm="7815">
        <f t="array" ref="D220">_FV(C220,"52 week high",TRUE)</f>
        <v>#VALUE!</v>
      </c>
      <c r="E220" s="5" t="e" cm="1" vm="7816">
        <f t="array" ref="E220">_FV(C220,"52 week low",TRUE)</f>
        <v>#VALUE!</v>
      </c>
      <c r="F220" s="5" cm="1">
        <f t="array" aca="1" ref="F220" ca="1">_FV(C220,"Price")</f>
        <v>15.11</v>
      </c>
      <c r="G220" t="str" cm="1">
        <f t="array" aca="1" ref="G220" ca="1">_FV(C220,"Industry")</f>
        <v>Healthcare Equipment &amp; Supplies</v>
      </c>
      <c r="H220" s="6" cm="1">
        <f t="array" aca="1" ref="H220" ca="1">_FV(C220,"Change (%)",TRUE)</f>
        <v>2.8241000000000002E-2</v>
      </c>
      <c r="I220" s="6" t="e" vm="7817">
        <f t="shared" ca="1" si="3"/>
        <v>#VALUE!</v>
      </c>
      <c r="K220" t="str" cm="1">
        <f t="array" aca="1" ref="K220" ca="1">_FV(C220,"Ticker symbol",TRUE)</f>
        <v>AMP</v>
      </c>
      <c r="L220">
        <f ca="1">VLOOKUP(K220,'[1]SPX holdings'!B:E,4,FALSE)</f>
        <v>8.1073000000000006E-2</v>
      </c>
    </row>
    <row r="221" spans="3:12" x14ac:dyDescent="0.25">
      <c r="C221" s="24" t="e" vm="7818">
        <v>#VALUE!</v>
      </c>
      <c r="D221" s="5" cm="1">
        <f t="array" aca="1" ref="D221" ca="1">_FV(C221,"52 week high",TRUE)</f>
        <v>167.56</v>
      </c>
      <c r="E221" s="5" cm="1">
        <f t="array" aca="1" ref="E221" ca="1">_FV(C221,"52 week low",TRUE)</f>
        <v>108.45</v>
      </c>
      <c r="F221" s="5" cm="1">
        <f t="array" aca="1" ref="F221" ca="1">_FV(C221,"Price")</f>
        <v>156.13999999999999</v>
      </c>
      <c r="G221" t="str" cm="1">
        <f t="array" aca="1" ref="G221" ca="1">_FV(C221,"Industry")</f>
        <v>Real Estate Operations</v>
      </c>
      <c r="H221" s="6" cm="1">
        <f t="array" aca="1" ref="H221" ca="1">_FV(C221,"Change (%)",TRUE)</f>
        <v>3.277E-3</v>
      </c>
      <c r="I221" s="6">
        <f t="shared" ca="1" si="3"/>
        <v>0.80680087971578385</v>
      </c>
      <c r="K221" t="str" cm="1">
        <f t="array" aca="1" ref="K221" ca="1">_FV(C221,"Ticker symbol",TRUE)</f>
        <v>CBRE</v>
      </c>
      <c r="L221">
        <f ca="1">VLOOKUP(K221,'[1]SPX holdings'!B:E,4,FALSE)</f>
        <v>8.0851000000000006E-2</v>
      </c>
    </row>
    <row r="222" spans="3:12" x14ac:dyDescent="0.25">
      <c r="C222" s="25" t="e" vm="89">
        <v>#VALUE!</v>
      </c>
      <c r="D222" s="5" cm="1">
        <f t="array" aca="1" ref="D222" ca="1">_FV(C222,"52 week high",TRUE)</f>
        <v>170.08</v>
      </c>
      <c r="E222" s="5" cm="1">
        <f t="array" aca="1" ref="E222" ca="1">_FV(C222,"52 week low",TRUE)</f>
        <v>81.63</v>
      </c>
      <c r="F222" s="5" cm="1">
        <f t="array" aca="1" ref="F222" ca="1">_FV(C222,"Price")</f>
        <v>151.82</v>
      </c>
      <c r="G222" t="str" cm="1">
        <f t="array" aca="1" ref="G222" ca="1">_FV(C222,"Industry")</f>
        <v>Software &amp; IT Services</v>
      </c>
      <c r="H222" s="6" cm="1">
        <f t="array" aca="1" ref="H222" ca="1">_FV(C222,"Change (%)",TRUE)</f>
        <v>1.6489999999999999E-3</v>
      </c>
      <c r="I222" s="6">
        <f t="shared" ca="1" si="3"/>
        <v>0.79355568117580533</v>
      </c>
      <c r="K222" t="str" cm="1">
        <f t="array" aca="1" ref="K222" ca="1">_FV(C222,"Ticker symbol",TRUE)</f>
        <v>DDOG</v>
      </c>
      <c r="L222">
        <f ca="1">VLOOKUP(K222,'[1]SPX holdings'!B:E,4,FALSE)</f>
        <v>8.0589999999999995E-2</v>
      </c>
    </row>
    <row r="223" spans="3:12" x14ac:dyDescent="0.25">
      <c r="C223" s="24" t="e" vm="7819">
        <v>#VALUE!</v>
      </c>
      <c r="D223" s="5" cm="1">
        <f t="array" aca="1" ref="D223" ca="1">_FV(C223,"52 week high",TRUE)</f>
        <v>89.05</v>
      </c>
      <c r="E223" s="5" cm="1">
        <f t="array" aca="1" ref="E223" ca="1">_FV(C223,"52 week low",TRUE)</f>
        <v>65.209999999999994</v>
      </c>
      <c r="F223" s="5" cm="1">
        <f t="array" aca="1" ref="F223" ca="1">_FV(C223,"Price")</f>
        <v>82.37</v>
      </c>
      <c r="G223" t="str" cm="1">
        <f t="array" aca="1" ref="G223" ca="1">_FV(C223,"Industry")</f>
        <v>Insurance</v>
      </c>
      <c r="H223" s="6" cm="1">
        <f t="array" aca="1" ref="H223" ca="1">_FV(C223,"Change (%)",TRUE)</f>
        <v>1.2787E-2</v>
      </c>
      <c r="I223" s="6">
        <f t="shared" ca="1" si="3"/>
        <v>0.71979865771812113</v>
      </c>
      <c r="K223" t="str" cm="1">
        <f t="array" aca="1" ref="K223" ca="1">_FV(C223,"Ticker symbol",TRUE)</f>
        <v>MET</v>
      </c>
      <c r="L223">
        <f ca="1">VLOOKUP(K223,'[1]SPX holdings'!B:E,4,FALSE)</f>
        <v>8.0549999999999997E-2</v>
      </c>
    </row>
    <row r="224" spans="3:12" x14ac:dyDescent="0.25">
      <c r="C224" s="25" t="e" vm="7820">
        <v>#VALUE!</v>
      </c>
      <c r="D224" s="5" cm="1">
        <f t="array" aca="1" ref="D224" ca="1">_FV(C224,"52 week high",TRUE)</f>
        <v>118.07</v>
      </c>
      <c r="E224" s="5" cm="1">
        <f t="array" aca="1" ref="E224" ca="1">_FV(C224,"52 week low",TRUE)</f>
        <v>70.63</v>
      </c>
      <c r="F224" s="5" cm="1">
        <f t="array" aca="1" ref="F224" ca="1">_FV(C224,"Price")</f>
        <v>72.89</v>
      </c>
      <c r="G224" t="str" cm="1">
        <f t="array" aca="1" ref="G224" ca="1">_FV(C224,"Industry")</f>
        <v>Oil &amp; Gas Related Equipment and Services</v>
      </c>
      <c r="H224" s="6" cm="1">
        <f t="array" aca="1" ref="H224" ca="1">_FV(C224,"Change (%)",TRUE)</f>
        <v>5.7959999999999999E-3</v>
      </c>
      <c r="I224" s="6">
        <f t="shared" ca="1" si="3"/>
        <v>4.7639123102866887E-2</v>
      </c>
      <c r="K224" t="str" cm="1">
        <f t="array" aca="1" ref="K224" ca="1">_FV(C224,"Ticker symbol",TRUE)</f>
        <v>OKE</v>
      </c>
      <c r="L224">
        <f ca="1">VLOOKUP(K224,'[1]SPX holdings'!B:E,4,FALSE)</f>
        <v>8.0546000000000006E-2</v>
      </c>
    </row>
    <row r="225" spans="3:12" x14ac:dyDescent="0.25">
      <c r="C225" s="24" t="e" vm="7821">
        <v>#VALUE!</v>
      </c>
      <c r="D225" s="5" cm="1">
        <f t="array" aca="1" ref="D225" ca="1">_FV(C225,"52 week high",TRUE)</f>
        <v>77.41</v>
      </c>
      <c r="E225" s="5" cm="1">
        <f t="array" aca="1" ref="E225" ca="1">_FV(C225,"52 week low",TRUE)</f>
        <v>53.4</v>
      </c>
      <c r="F225" s="5" cm="1">
        <f t="array" aca="1" ref="F225" ca="1">_FV(C225,"Price")</f>
        <v>63.37</v>
      </c>
      <c r="G225" t="str" cm="1">
        <f t="array" aca="1" ref="G225" ca="1">_FV(C225,"Industry")</f>
        <v>Chemicals</v>
      </c>
      <c r="H225" s="6" cm="1">
        <f t="array" aca="1" ref="H225" ca="1">_FV(C225,"Change (%)",TRUE)</f>
        <v>-1.89E-3</v>
      </c>
      <c r="I225" s="6">
        <f t="shared" ca="1" si="3"/>
        <v>0.41524364847980005</v>
      </c>
      <c r="K225" t="str" cm="1">
        <f t="array" aca="1" ref="K225" ca="1">_FV(C225,"Ticker symbol",TRUE)</f>
        <v>CTVA</v>
      </c>
      <c r="L225">
        <f ca="1">VLOOKUP(K225,'[1]SPX holdings'!B:E,4,FALSE)</f>
        <v>8.0411999999999997E-2</v>
      </c>
    </row>
    <row r="226" spans="3:12" x14ac:dyDescent="0.25">
      <c r="C226" s="25" t="e" vm="7822">
        <v>#VALUE!</v>
      </c>
      <c r="D226" s="5" cm="1">
        <f t="array" aca="1" ref="D226" ca="1">_FV(C226,"52 week high",TRUE)</f>
        <v>83</v>
      </c>
      <c r="E226" s="5" cm="1">
        <f t="array" aca="1" ref="E226" ca="1">_FV(C226,"52 week low",TRUE)</f>
        <v>64.004999999999995</v>
      </c>
      <c r="F226" s="5" cm="1">
        <f t="array" aca="1" ref="F226" ca="1">_FV(C226,"Price")</f>
        <v>77.069999999999993</v>
      </c>
      <c r="G226" t="str" cm="1">
        <f t="array" aca="1" ref="G226" ca="1">_FV(C226,"Industry")</f>
        <v>Healthcare Equipment &amp; Supplies</v>
      </c>
      <c r="H226" s="6" cm="1">
        <f t="array" aca="1" ref="H226" ca="1">_FV(C226,"Change (%)",TRUE)</f>
        <v>5.4790000000000004E-3</v>
      </c>
      <c r="I226" s="6">
        <f t="shared" ca="1" si="3"/>
        <v>0.68781258225848885</v>
      </c>
      <c r="K226" t="str" cm="1">
        <f t="array" aca="1" ref="K226" ca="1">_FV(C226,"Ticker symbol",TRUE)</f>
        <v>EW</v>
      </c>
      <c r="L226">
        <f ca="1">VLOOKUP(K226,'[1]SPX holdings'!B:E,4,FALSE)</f>
        <v>7.9931000000000002E-2</v>
      </c>
    </row>
    <row r="227" spans="3:12" x14ac:dyDescent="0.25">
      <c r="C227" s="24" t="e" vm="7823">
        <v>#VALUE!</v>
      </c>
      <c r="D227" s="5" cm="1">
        <f t="array" aca="1" ref="D227" ca="1">_FV(C227,"52 week high",TRUE)</f>
        <v>356.16</v>
      </c>
      <c r="E227" s="5" cm="1">
        <f t="array" aca="1" ref="E227" ca="1">_FV(C227,"52 week low",TRUE)</f>
        <v>256.60000000000002</v>
      </c>
      <c r="F227" s="5" cm="1">
        <f t="array" aca="1" ref="F227" ca="1">_FV(C227,"Price")</f>
        <v>293.54000000000002</v>
      </c>
      <c r="G227" t="str" cm="1">
        <f t="array" aca="1" ref="G227" ca="1">_FV(C227,"Industry")</f>
        <v>Residential &amp; Commercial REIT</v>
      </c>
      <c r="H227" s="6" cm="1">
        <f t="array" aca="1" ref="H227" ca="1">_FV(C227,"Change (%)",TRUE)</f>
        <v>1.5146999999999999E-2</v>
      </c>
      <c r="I227" s="6">
        <f t="shared" ca="1" si="3"/>
        <v>0.37103254319003615</v>
      </c>
      <c r="K227" t="str" cm="1">
        <f t="array" aca="1" ref="K227" ca="1">_FV(C227,"Ticker symbol",TRUE)</f>
        <v>PSA</v>
      </c>
      <c r="L227">
        <f ca="1">VLOOKUP(K227,'[1]SPX holdings'!B:E,4,FALSE)</f>
        <v>7.9844999999999999E-2</v>
      </c>
    </row>
    <row r="228" spans="3:12" x14ac:dyDescent="0.25">
      <c r="C228" s="25" t="e" vm="90">
        <v>#VALUE!</v>
      </c>
      <c r="D228" s="5" cm="1">
        <f t="array" aca="1" ref="D228" ca="1">_FV(C228,"52 week high",TRUE)</f>
        <v>48.11</v>
      </c>
      <c r="E228" s="5" cm="1">
        <f t="array" aca="1" ref="E228" ca="1">_FV(C228,"52 week low",TRUE)</f>
        <v>35.94</v>
      </c>
      <c r="F228" s="5" cm="1">
        <f t="array" aca="1" ref="F228" ca="1">_FV(C228,"Price")</f>
        <v>45.34</v>
      </c>
      <c r="G228" t="str" cm="1">
        <f t="array" aca="1" ref="G228" ca="1">_FV(C228,"Industry")</f>
        <v>Electrical Utilities &amp; IPPs</v>
      </c>
      <c r="H228" s="6" cm="1">
        <f t="array" aca="1" ref="H228" ca="1">_FV(C228,"Change (%)",TRUE)</f>
        <v>8.2279999999999992E-3</v>
      </c>
      <c r="I228" s="6">
        <f t="shared" ca="1" si="3"/>
        <v>0.7723911257189815</v>
      </c>
      <c r="K228" t="str" cm="1">
        <f t="array" aca="1" ref="K228" ca="1">_FV(C228,"Ticker symbol",TRUE)</f>
        <v>EXC</v>
      </c>
      <c r="L228">
        <f ca="1">VLOOKUP(K228,'[1]SPX holdings'!B:E,4,FALSE)</f>
        <v>7.9580999999999999E-2</v>
      </c>
    </row>
    <row r="229" spans="3:12" x14ac:dyDescent="0.25">
      <c r="C229" s="24" t="e" vm="83">
        <v>#VALUE!</v>
      </c>
      <c r="D229" s="5" cm="1">
        <f t="array" aca="1" ref="D229" ca="1">_FV(C229,"52 week high",TRUE)</f>
        <v>203.75</v>
      </c>
      <c r="E229" s="5" cm="1">
        <f t="array" aca="1" ref="E229" ca="1">_FV(C229,"52 week low",TRUE)</f>
        <v>115.21</v>
      </c>
      <c r="F229" s="5" cm="1">
        <f t="array" aca="1" ref="F229" ca="1">_FV(C229,"Price")</f>
        <v>200.69</v>
      </c>
      <c r="G229" t="str" cm="1">
        <f t="array" aca="1" ref="G229" ca="1">_FV(C229,"Industry")</f>
        <v>Software &amp; IT Services</v>
      </c>
      <c r="H229" s="6" cm="1">
        <f t="array" aca="1" ref="H229" ca="1">_FV(C229,"Change (%)",TRUE)</f>
        <v>-1.542E-3</v>
      </c>
      <c r="I229" s="6">
        <f t="shared" ca="1" si="3"/>
        <v>0.96543934944657783</v>
      </c>
      <c r="K229" t="str" cm="1">
        <f t="array" aca="1" ref="K229" ca="1">_FV(C229,"Ticker symbol",TRUE)</f>
        <v>EA</v>
      </c>
      <c r="L229">
        <f ca="1">VLOOKUP(K229,'[1]SPX holdings'!B:E,4,FALSE)</f>
        <v>7.9492999999999994E-2</v>
      </c>
    </row>
    <row r="230" spans="3:12" x14ac:dyDescent="0.25">
      <c r="C230" s="25" t="e" vm="85">
        <v>#VALUE!</v>
      </c>
      <c r="D230" s="5" cm="1">
        <f t="array" aca="1" ref="D230" ca="1">_FV(C230,"52 week high",TRUE)</f>
        <v>261.47000000000003</v>
      </c>
      <c r="E230" s="5" cm="1">
        <f t="array" aca="1" ref="E230" ca="1">_FV(C230,"52 week low",TRUE)</f>
        <v>146.76</v>
      </c>
      <c r="F230" s="5" cm="1">
        <f t="array" aca="1" ref="F230" ca="1">_FV(C230,"Price")</f>
        <v>257.68</v>
      </c>
      <c r="G230" t="str" cm="1">
        <f t="array" aca="1" ref="G230" ca="1">_FV(C230,"Industry")</f>
        <v>Software &amp; IT Services</v>
      </c>
      <c r="H230" s="6" cm="1">
        <f t="array" aca="1" ref="H230" ca="1">_FV(C230,"Change (%)",TRUE)</f>
        <v>2.8799999999999997E-3</v>
      </c>
      <c r="I230" s="6">
        <f t="shared" ca="1" si="3"/>
        <v>0.96696016040449817</v>
      </c>
      <c r="K230" t="str" cm="1">
        <f t="array" aca="1" ref="K230" ca="1">_FV(C230,"Ticker symbol",TRUE)</f>
        <v>TTWO</v>
      </c>
      <c r="L230">
        <f ca="1">VLOOKUP(K230,'[1]SPX holdings'!B:E,4,FALSE)</f>
        <v>7.8418000000000002E-2</v>
      </c>
    </row>
    <row r="231" spans="3:12" x14ac:dyDescent="0.25">
      <c r="C231" s="24" t="e" vm="7824">
        <v>#VALUE!</v>
      </c>
      <c r="D231" s="5" cm="1">
        <f t="array" aca="1" ref="D231" ca="1">_FV(C231,"52 week high",TRUE)</f>
        <v>954.80499999999995</v>
      </c>
      <c r="E231" s="5" cm="1">
        <f t="array" aca="1" ref="E231" ca="1">_FV(C231,"52 week low",TRUE)</f>
        <v>438.86</v>
      </c>
      <c r="F231" s="5" cm="1">
        <f t="array" aca="1" ref="F231" ca="1">_FV(C231,"Price")</f>
        <v>918.83</v>
      </c>
      <c r="G231" t="str" cm="1">
        <f t="array" aca="1" ref="G231" ca="1">_FV(C231,"Industry")</f>
        <v>Semiconductors &amp; Semiconductor Equipment</v>
      </c>
      <c r="H231" s="6" cm="1">
        <f t="array" aca="1" ref="H231" ca="1">_FV(C231,"Change (%)",TRUE)</f>
        <v>-1.2552000000000001E-2</v>
      </c>
      <c r="I231" s="6">
        <f t="shared" ca="1" si="3"/>
        <v>0.93027357567182567</v>
      </c>
      <c r="K231" t="str" cm="1">
        <f t="array" aca="1" ref="K231" ca="1">_FV(C231,"Ticker symbol",TRUE)</f>
        <v>MPWR</v>
      </c>
      <c r="L231">
        <f ca="1">VLOOKUP(K231,'[1]SPX holdings'!B:E,4,FALSE)</f>
        <v>7.7654000000000001E-2</v>
      </c>
    </row>
    <row r="232" spans="3:12" x14ac:dyDescent="0.25">
      <c r="C232" s="25" t="e" vm="7825">
        <v>#VALUE!</v>
      </c>
      <c r="D232" s="5" cm="1">
        <f t="array" aca="1" ref="D232" ca="1">_FV(C232,"52 week high",TRUE)</f>
        <v>642.44799999999998</v>
      </c>
      <c r="E232" s="5" cm="1">
        <f t="array" aca="1" ref="E232" ca="1">_FV(C232,"52 week low",TRUE)</f>
        <v>486.73500000000001</v>
      </c>
      <c r="F232" s="5" cm="1">
        <f t="array" aca="1" ref="F232" ca="1">_FV(C232,"Price")</f>
        <v>560.12</v>
      </c>
      <c r="G232" t="str" cm="1">
        <f t="array" aca="1" ref="G232" ca="1">_FV(C232,"Industry")</f>
        <v>Professional &amp; Commercial Services</v>
      </c>
      <c r="H232" s="6" cm="1">
        <f t="array" aca="1" ref="H232" ca="1">_FV(C232,"Change (%)",TRUE)</f>
        <v>-1.1590000000000001E-3</v>
      </c>
      <c r="I232" s="6">
        <f t="shared" ca="1" si="3"/>
        <v>0.47128370784712909</v>
      </c>
      <c r="K232" t="str" cm="1">
        <f t="array" aca="1" ref="K232" ca="1">_FV(C232,"Ticker symbol",TRUE)</f>
        <v>MSCI</v>
      </c>
      <c r="L232">
        <f ca="1">VLOOKUP(K232,'[1]SPX holdings'!B:E,4,FALSE)</f>
        <v>7.7303999999999998E-2</v>
      </c>
    </row>
    <row r="233" spans="3:12" x14ac:dyDescent="0.25">
      <c r="C233" s="24" t="e" vm="7826">
        <v>#VALUE!</v>
      </c>
      <c r="D233" s="5" cm="1">
        <f t="array" aca="1" ref="D233" ca="1">_FV(C233,"52 week high",TRUE)</f>
        <v>198.33</v>
      </c>
      <c r="E233" s="5" cm="1">
        <f t="array" aca="1" ref="E233" ca="1">_FV(C233,"52 week low",TRUE)</f>
        <v>145.02000000000001</v>
      </c>
      <c r="F233" s="5" cm="1">
        <f t="array" aca="1" ref="F233" ca="1">_FV(C233,"Price")</f>
        <v>183.75</v>
      </c>
      <c r="G233" t="str" cm="1">
        <f t="array" aca="1" ref="G233" ca="1">_FV(C233,"Industry")</f>
        <v>Machinery, Equipment &amp; Components</v>
      </c>
      <c r="H233" s="6" cm="1">
        <f t="array" aca="1" ref="H233" ca="1">_FV(C233,"Change (%)",TRUE)</f>
        <v>-1.2787E-2</v>
      </c>
      <c r="I233" s="6">
        <f t="shared" ca="1" si="3"/>
        <v>0.72650534608891371</v>
      </c>
      <c r="K233" t="str" cm="1">
        <f t="array" aca="1" ref="K233" ca="1">_FV(C233,"Ticker symbol",TRUE)</f>
        <v>AME</v>
      </c>
      <c r="L233">
        <f ca="1">VLOOKUP(K233,'[1]SPX holdings'!B:E,4,FALSE)</f>
        <v>7.6304999999999998E-2</v>
      </c>
    </row>
    <row r="234" spans="3:12" x14ac:dyDescent="0.25">
      <c r="C234" s="25" t="e" vm="7827">
        <v>#VALUE!</v>
      </c>
      <c r="D234" s="5" cm="1">
        <f t="array" aca="1" ref="D234" ca="1">_FV(C234,"52 week high",TRUE)</f>
        <v>88.07</v>
      </c>
      <c r="E234" s="5" cm="1">
        <f t="array" aca="1" ref="E234" ca="1">_FV(C234,"52 week low",TRUE)</f>
        <v>69.239999999999995</v>
      </c>
      <c r="F234" s="5" cm="1">
        <f t="array" aca="1" ref="F234" ca="1">_FV(C234,"Price")</f>
        <v>81.02</v>
      </c>
      <c r="G234" t="str" cm="1">
        <f t="array" aca="1" ref="G234" ca="1">_FV(C234,"Industry")</f>
        <v>Insurance</v>
      </c>
      <c r="H234" s="6" cm="1">
        <f t="array" aca="1" ref="H234" ca="1">_FV(C234,"Change (%)",TRUE)</f>
        <v>1.7328E-2</v>
      </c>
      <c r="I234" s="6">
        <f t="shared" ca="1" si="3"/>
        <v>0.6255974508762614</v>
      </c>
      <c r="K234" t="str" cm="1">
        <f t="array" aca="1" ref="K234" ca="1">_FV(C234,"Ticker symbol",TRUE)</f>
        <v>AIG</v>
      </c>
      <c r="L234">
        <f ca="1">VLOOKUP(K234,'[1]SPX holdings'!B:E,4,FALSE)</f>
        <v>7.6166999999999999E-2</v>
      </c>
    </row>
    <row r="235" spans="3:12" x14ac:dyDescent="0.25">
      <c r="C235" s="24" t="e" vm="7828">
        <v>#VALUE!</v>
      </c>
      <c r="D235" s="5" cm="1">
        <f t="array" aca="1" ref="D235" ca="1">_FV(C235,"52 week high",TRUE)</f>
        <v>152.1</v>
      </c>
      <c r="E235" s="5" cm="1">
        <f t="array" aca="1" ref="E235" ca="1">_FV(C235,"52 week low",TRUE)</f>
        <v>66.245000000000005</v>
      </c>
      <c r="F235" s="5" cm="1">
        <f t="array" aca="1" ref="F235" ca="1">_FV(C235,"Price")</f>
        <v>140.74</v>
      </c>
      <c r="G235" t="str" cm="1">
        <f t="array" aca="1" ref="G235" ca="1">_FV(C235,"Industry")</f>
        <v>Computers, Phones &amp; Household Electronics</v>
      </c>
      <c r="H235" s="6" cm="1">
        <f t="array" aca="1" ref="H235" ca="1">_FV(C235,"Change (%)",TRUE)</f>
        <v>-4.4989000000000001E-2</v>
      </c>
      <c r="I235" s="6">
        <f t="shared" ca="1" si="3"/>
        <v>0.86768388562110554</v>
      </c>
      <c r="K235" t="str" cm="1">
        <f t="array" aca="1" ref="K235" ca="1">_FV(C235,"Ticker symbol",TRUE)</f>
        <v>DELL</v>
      </c>
      <c r="L235">
        <f ca="1">VLOOKUP(K235,'[1]SPX holdings'!B:E,4,FALSE)</f>
        <v>7.5056999999999999E-2</v>
      </c>
    </row>
    <row r="236" spans="3:12" x14ac:dyDescent="0.25">
      <c r="C236" s="25" t="e" vm="7829">
        <v>#VALUE!</v>
      </c>
      <c r="D236" s="5" cm="1">
        <f t="array" aca="1" ref="D236" ca="1">_FV(C236,"52 week high",TRUE)</f>
        <v>115.89</v>
      </c>
      <c r="E236" s="5" cm="1">
        <f t="array" aca="1" ref="E236" ca="1">_FV(C236,"52 week low",TRUE)</f>
        <v>84.2</v>
      </c>
      <c r="F236" s="5" cm="1">
        <f t="array" aca="1" ref="F236" ca="1">_FV(C236,"Price")</f>
        <v>95.45</v>
      </c>
      <c r="G236" t="str" cm="1">
        <f t="array" aca="1" ref="G236" ca="1">_FV(C236,"Industry")</f>
        <v>Residential &amp; Commercial REIT</v>
      </c>
      <c r="H236" s="6" cm="1">
        <f t="array" aca="1" ref="H236" ca="1">_FV(C236,"Change (%)",TRUE)</f>
        <v>-1.048E-4</v>
      </c>
      <c r="I236" s="6">
        <f t="shared" ca="1" si="3"/>
        <v>0.35500157778479019</v>
      </c>
      <c r="K236" t="str" cm="1">
        <f t="array" aca="1" ref="K236" ca="1">_FV(C236,"Ticker symbol",TRUE)</f>
        <v>CCI</v>
      </c>
      <c r="L236">
        <f ca="1">VLOOKUP(K236,'[1]SPX holdings'!B:E,4,FALSE)</f>
        <v>7.3999999999999996E-2</v>
      </c>
    </row>
    <row r="237" spans="3:12" x14ac:dyDescent="0.25">
      <c r="C237" s="24" t="e" vm="7830">
        <v>#VALUE!</v>
      </c>
      <c r="D237" s="5" cm="1">
        <f t="array" aca="1" ref="D237" ca="1">_FV(C237,"52 week high",TRUE)</f>
        <v>163.30000000000001</v>
      </c>
      <c r="E237" s="5" cm="1">
        <f t="array" aca="1" ref="E237" ca="1">_FV(C237,"52 week low",TRUE)</f>
        <v>122.13</v>
      </c>
      <c r="F237" s="5" cm="1">
        <f t="array" aca="1" ref="F237" ca="1">_FV(C237,"Price")</f>
        <v>150.69</v>
      </c>
      <c r="G237" t="str" cm="1">
        <f t="array" aca="1" ref="G237" ca="1">_FV(C237,"Industry")</f>
        <v>Hotels &amp; Entertainment Services</v>
      </c>
      <c r="H237" s="6" cm="1">
        <f t="array" aca="1" ref="H237" ca="1">_FV(C237,"Change (%)",TRUE)</f>
        <v>-4.3610000000000003E-3</v>
      </c>
      <c r="I237" s="6">
        <f t="shared" ca="1" si="3"/>
        <v>0.69370901141607944</v>
      </c>
      <c r="K237" t="str" cm="1">
        <f t="array" aca="1" ref="K237" ca="1">_FV(C237,"Ticker symbol",TRUE)</f>
        <v>YUM</v>
      </c>
      <c r="L237">
        <f ca="1">VLOOKUP(K237,'[1]SPX holdings'!B:E,4,FALSE)</f>
        <v>7.3841000000000004E-2</v>
      </c>
    </row>
    <row r="238" spans="3:12" x14ac:dyDescent="0.25">
      <c r="C238" s="25" t="e" vm="7831">
        <v>#VALUE!</v>
      </c>
      <c r="D238" s="5" cm="1">
        <f t="array" aca="1" ref="D238" ca="1">_FV(C238,"52 week high",TRUE)</f>
        <v>1227.6590000000001</v>
      </c>
      <c r="E238" s="5" cm="1">
        <f t="array" aca="1" ref="E238" ca="1">_FV(C238,"52 week low",TRUE)</f>
        <v>893.99</v>
      </c>
      <c r="F238" s="5" cm="1">
        <f t="array" aca="1" ref="F238" ca="1">_FV(C238,"Price")</f>
        <v>956.59</v>
      </c>
      <c r="G238" t="str" cm="1">
        <f t="array" aca="1" ref="G238" ca="1">_FV(C238,"Industry")</f>
        <v>Machinery, Equipment &amp; Components</v>
      </c>
      <c r="H238" s="6" cm="1">
        <f t="array" aca="1" ref="H238" ca="1">_FV(C238,"Change (%)",TRUE)</f>
        <v>2.9780000000000002E-3</v>
      </c>
      <c r="I238" s="6">
        <f t="shared" ca="1" si="3"/>
        <v>0.18761107564682367</v>
      </c>
      <c r="K238" t="str" cm="1">
        <f t="array" aca="1" ref="K238" ca="1">_FV(C238,"Ticker symbol",TRUE)</f>
        <v>GWW</v>
      </c>
      <c r="L238">
        <f ca="1">VLOOKUP(K238,'[1]SPX holdings'!B:E,4,FALSE)</f>
        <v>7.3610999999999996E-2</v>
      </c>
    </row>
    <row r="239" spans="3:12" x14ac:dyDescent="0.25">
      <c r="C239" s="24" t="e" vm="7832">
        <v>#VALUE!</v>
      </c>
      <c r="D239" s="5" cm="1">
        <f t="array" aca="1" ref="D239" ca="1">_FV(C239,"52 week high",TRUE)</f>
        <v>95.22</v>
      </c>
      <c r="E239" s="5" cm="1">
        <f t="array" aca="1" ref="E239" ca="1">_FV(C239,"52 week low",TRUE)</f>
        <v>74.670100000000005</v>
      </c>
      <c r="F239" s="5" cm="1">
        <f t="array" aca="1" ref="F239" ca="1">_FV(C239,"Price")</f>
        <v>82</v>
      </c>
      <c r="G239" t="str" cm="1">
        <f t="array" aca="1" ref="G239" ca="1">_FV(C239,"Industry")</f>
        <v>Multiline Utilities</v>
      </c>
      <c r="H239" s="6" cm="1">
        <f t="array" aca="1" ref="H239" ca="1">_FV(C239,"Change (%)",TRUE)</f>
        <v>5.1480000000000007E-3</v>
      </c>
      <c r="I239" s="6">
        <f t="shared" ca="1" si="3"/>
        <v>0.3566878670942436</v>
      </c>
      <c r="K239" t="str" cm="1">
        <f t="array" aca="1" ref="K239" ca="1">_FV(C239,"Ticker symbol",TRUE)</f>
        <v>PEG</v>
      </c>
      <c r="L239">
        <f ca="1">VLOOKUP(K239,'[1]SPX holdings'!B:E,4,FALSE)</f>
        <v>7.3373999999999995E-2</v>
      </c>
    </row>
    <row r="240" spans="3:12" x14ac:dyDescent="0.25">
      <c r="C240" s="25" t="e" vm="7833">
        <v>#VALUE!</v>
      </c>
      <c r="D240" s="5" cm="1">
        <f t="array" aca="1" ref="D240" ca="1">_FV(C240,"52 week high",TRUE)</f>
        <v>137.4</v>
      </c>
      <c r="E240" s="5" cm="1">
        <f t="array" aca="1" ref="E240" ca="1">_FV(C240,"52 week low",TRUE)</f>
        <v>28.83</v>
      </c>
      <c r="F240" s="5" cm="1">
        <f t="array" aca="1" ref="F240" ca="1">_FV(C240,"Price")</f>
        <v>131.31</v>
      </c>
      <c r="G240" t="str" cm="1">
        <f t="array" aca="1" ref="G240" ca="1">_FV(C240,"Industry")</f>
        <v>Computers, Phones &amp; Household Electronics</v>
      </c>
      <c r="H240" s="6" cm="1">
        <f t="array" aca="1" ref="H240" ca="1">_FV(C240,"Change (%)",TRUE)</f>
        <v>3.8089999999999999E-4</v>
      </c>
      <c r="I240" s="6">
        <f t="shared" ca="1" si="3"/>
        <v>0.94390715667311409</v>
      </c>
      <c r="K240" t="str" cm="1">
        <f t="array" aca="1" ref="K240" ca="1">_FV(C240,"Ticker symbol",TRUE)</f>
        <v>WDC</v>
      </c>
      <c r="L240">
        <f ca="1">VLOOKUP(K240,'[1]SPX holdings'!B:E,4,FALSE)</f>
        <v>7.2900999999999994E-2</v>
      </c>
    </row>
    <row r="241" spans="3:12" x14ac:dyDescent="0.25">
      <c r="C241" s="24" t="e" vm="7834">
        <v>#VALUE!</v>
      </c>
      <c r="D241" s="5" cm="1">
        <f t="array" aca="1" ref="D241" ca="1">_FV(C241,"52 week high",TRUE)</f>
        <v>96.61</v>
      </c>
      <c r="E241" s="5" cm="1">
        <f t="array" aca="1" ref="E241" ca="1">_FV(C241,"52 week low",TRUE)</f>
        <v>64.377499999999998</v>
      </c>
      <c r="F241" s="5" cm="1">
        <f t="array" aca="1" ref="F241" ca="1">_FV(C241,"Price")</f>
        <v>95.39</v>
      </c>
      <c r="G241" t="str" cm="1">
        <f t="array" aca="1" ref="G241" ca="1">_FV(C241,"Industry")</f>
        <v>Electrical Utilities &amp; IPPs</v>
      </c>
      <c r="H241" s="6" cm="1">
        <f t="array" aca="1" ref="H241" ca="1">_FV(C241,"Change (%)",TRUE)</f>
        <v>1.9451E-2</v>
      </c>
      <c r="I241" s="6">
        <f t="shared" ca="1" si="3"/>
        <v>0.96215000387807337</v>
      </c>
      <c r="K241" t="str" cm="1">
        <f t="array" aca="1" ref="K241" ca="1">_FV(C241,"Ticker symbol",TRUE)</f>
        <v>ETR</v>
      </c>
      <c r="L241">
        <f ca="1">VLOOKUP(K241,'[1]SPX holdings'!B:E,4,FALSE)</f>
        <v>7.2817000000000007E-2</v>
      </c>
    </row>
    <row r="242" spans="3:12" x14ac:dyDescent="0.25">
      <c r="C242" s="25" t="e" vm="7835">
        <v>#VALUE!</v>
      </c>
      <c r="D242" s="5" cm="1">
        <f t="array" aca="1" ref="D242" ca="1">_FV(C242,"52 week high",TRUE)</f>
        <v>101.15</v>
      </c>
      <c r="E242" s="5" cm="1">
        <f t="array" aca="1" ref="E242" ca="1">_FV(C242,"52 week low",TRUE)</f>
        <v>56.33</v>
      </c>
      <c r="F242" s="5" cm="1">
        <f t="array" aca="1" ref="F242" ca="1">_FV(C242,"Price")</f>
        <v>92.17</v>
      </c>
      <c r="G242" t="str" cm="1">
        <f t="array" aca="1" ref="G242" ca="1">_FV(C242,"Industry")</f>
        <v>Software &amp; IT Services</v>
      </c>
      <c r="H242" s="6" cm="1">
        <f t="array" aca="1" ref="H242" ca="1">_FV(C242,"Change (%)",TRUE)</f>
        <v>4.2647000000000004E-2</v>
      </c>
      <c r="I242" s="6">
        <f t="shared" ca="1" si="3"/>
        <v>0.7996430165104863</v>
      </c>
      <c r="K242" t="str" cm="1">
        <f t="array" aca="1" ref="K242" ca="1">_FV(C242,"Ticker symbol",TRUE)</f>
        <v>EBAY</v>
      </c>
      <c r="L242">
        <f ca="1">VLOOKUP(K242,'[1]SPX holdings'!B:E,4,FALSE)</f>
        <v>7.2756000000000001E-2</v>
      </c>
    </row>
    <row r="243" spans="3:12" x14ac:dyDescent="0.25">
      <c r="C243" s="24" t="e" vm="7836">
        <v>#VALUE!</v>
      </c>
      <c r="D243" s="5" cm="1">
        <f t="array" aca="1" ref="D243" ca="1">_FV(C243,"52 week high",TRUE)</f>
        <v>150.44999999999999</v>
      </c>
      <c r="E243" s="5" cm="1">
        <f t="array" aca="1" ref="E243" ca="1">_FV(C243,"52 week low",TRUE)</f>
        <v>121.02</v>
      </c>
      <c r="F243" s="5" cm="1">
        <f t="array" aca="1" ref="F243" ca="1">_FV(C243,"Price")</f>
        <v>122.58</v>
      </c>
      <c r="G243" t="str" cm="1">
        <f t="array" aca="1" ref="G243" ca="1">_FV(C243,"Industry")</f>
        <v>Personal &amp; Household Products &amp; Services</v>
      </c>
      <c r="H243" s="6" cm="1">
        <f t="array" aca="1" ref="H243" ca="1">_FV(C243,"Change (%)",TRUE)</f>
        <v>-3.2620000000000001E-4</v>
      </c>
      <c r="I243" s="6">
        <f t="shared" ca="1" si="3"/>
        <v>5.3007135575943005E-2</v>
      </c>
      <c r="K243" t="str" cm="1">
        <f t="array" aca="1" ref="K243" ca="1">_FV(C243,"Ticker symbol",TRUE)</f>
        <v>KMB</v>
      </c>
      <c r="L243">
        <f ca="1">VLOOKUP(K243,'[1]SPX holdings'!B:E,4,FALSE)</f>
        <v>7.2215000000000001E-2</v>
      </c>
    </row>
    <row r="244" spans="3:12" x14ac:dyDescent="0.25">
      <c r="C244" s="25" t="e" vm="7837">
        <v>#VALUE!</v>
      </c>
      <c r="D244" s="5" cm="1">
        <f t="array" aca="1" ref="D244" ca="1">_FV(C244,"52 week high",TRUE)</f>
        <v>74.900000000000006</v>
      </c>
      <c r="E244" s="5" cm="1">
        <f t="array" aca="1" ref="E244" ca="1">_FV(C244,"52 week low",TRUE)</f>
        <v>54.88</v>
      </c>
      <c r="F244" s="5" cm="1">
        <f t="array" aca="1" ref="F244" ca="1">_FV(C244,"Price")</f>
        <v>66.3</v>
      </c>
      <c r="G244" t="str" cm="1">
        <f t="array" aca="1" ref="G244" ca="1">_FV(C244,"Industry")</f>
        <v>Food &amp; Drug Retailing</v>
      </c>
      <c r="H244" s="6" cm="1">
        <f t="array" aca="1" ref="H244" ca="1">_FV(C244,"Change (%)",TRUE)</f>
        <v>-9.0419999999999997E-4</v>
      </c>
      <c r="I244" s="6">
        <f t="shared" ca="1" si="3"/>
        <v>0.5704295704295701</v>
      </c>
      <c r="K244" t="str" cm="1">
        <f t="array" aca="1" ref="K244" ca="1">_FV(C244,"Ticker symbol",TRUE)</f>
        <v>KR</v>
      </c>
      <c r="L244">
        <f ca="1">VLOOKUP(K244,'[1]SPX holdings'!B:E,4,FALSE)</f>
        <v>7.177E-2</v>
      </c>
    </row>
    <row r="245" spans="3:12" x14ac:dyDescent="0.25">
      <c r="C245" s="24" t="e" vm="87">
        <v>#VALUE!</v>
      </c>
      <c r="D245" s="5" cm="1">
        <f t="array" aca="1" ref="D245" ca="1">_FV(C245,"52 week high",TRUE)</f>
        <v>161.24</v>
      </c>
      <c r="E245" s="5" cm="1">
        <f t="array" aca="1" ref="E245" ca="1">_FV(C245,"52 week low",TRUE)</f>
        <v>119.02</v>
      </c>
      <c r="F245" s="5" cm="1">
        <f t="array" aca="1" ref="F245" ca="1">_FV(C245,"Price")</f>
        <v>124.61</v>
      </c>
      <c r="G245" t="str" cm="1">
        <f t="array" aca="1" ref="G245" ca="1">_FV(C245,"Industry")</f>
        <v>Professional &amp; Commercial Services</v>
      </c>
      <c r="H245" s="6" cm="1">
        <f t="array" aca="1" ref="H245" ca="1">_FV(C245,"Change (%)",TRUE)</f>
        <v>9.6419999999999995E-3</v>
      </c>
      <c r="I245" s="6">
        <f t="shared" ca="1" si="3"/>
        <v>0.13240170535291335</v>
      </c>
      <c r="K245" t="str" cm="1">
        <f t="array" aca="1" ref="K245" ca="1">_FV(C245,"Ticker symbol",TRUE)</f>
        <v>PAYX</v>
      </c>
      <c r="L245">
        <f ca="1">VLOOKUP(K245,'[1]SPX holdings'!B:E,4,FALSE)</f>
        <v>7.1672E-2</v>
      </c>
    </row>
    <row r="246" spans="3:12" x14ac:dyDescent="0.25">
      <c r="C246" s="25" t="e" vm="7838">
        <v>#VALUE!</v>
      </c>
      <c r="D246" s="5" cm="1">
        <f t="array" aca="1" ref="D246" ca="1">_FV(C246,"52 week high",TRUE)</f>
        <v>309.17</v>
      </c>
      <c r="E246" s="5" cm="1">
        <f t="array" aca="1" ref="E246" ca="1">_FV(C246,"52 week low",TRUE)</f>
        <v>215.08</v>
      </c>
      <c r="F246" s="5" cm="1">
        <f t="array" aca="1" ref="F246" ca="1">_FV(C246,"Price")</f>
        <v>304.7</v>
      </c>
      <c r="G246" t="str" cm="1">
        <f t="array" aca="1" ref="G246" ca="1">_FV(C246,"Industry")</f>
        <v>Construction Materials</v>
      </c>
      <c r="H246" s="6" cm="1">
        <f t="array" aca="1" ref="H246" ca="1">_FV(C246,"Change (%)",TRUE)</f>
        <v>4.3839999999999999E-3</v>
      </c>
      <c r="I246" s="6">
        <f t="shared" ca="1" si="3"/>
        <v>0.95249229461154183</v>
      </c>
      <c r="K246" t="str" cm="1">
        <f t="array" aca="1" ref="K246" ca="1">_FV(C246,"Ticker symbol",TRUE)</f>
        <v>VMC</v>
      </c>
      <c r="L246">
        <f ca="1">VLOOKUP(K246,'[1]SPX holdings'!B:E,4,FALSE)</f>
        <v>7.1653999999999995E-2</v>
      </c>
    </row>
    <row r="247" spans="3:12" x14ac:dyDescent="0.25">
      <c r="C247" s="24" t="e" vm="7839">
        <v>#VALUE!</v>
      </c>
      <c r="D247" s="5" cm="1">
        <f t="array" aca="1" ref="D247" ca="1">_FV(C247,"52 week high",TRUE)</f>
        <v>161.5</v>
      </c>
      <c r="E247" s="5" cm="1">
        <f t="array" aca="1" ref="E247" ca="1">_FV(C247,"52 week low",TRUE)</f>
        <v>86.3</v>
      </c>
      <c r="F247" s="5" cm="1">
        <f t="array" aca="1" ref="F247" ca="1">_FV(C247,"Price")</f>
        <v>89.03</v>
      </c>
      <c r="G247" t="str" cm="1">
        <f t="array" aca="1" ref="G247" ca="1">_FV(C247,"Industry")</f>
        <v>Diversified Retail</v>
      </c>
      <c r="H247" s="6" cm="1">
        <f t="array" aca="1" ref="H247" ca="1">_FV(C247,"Change (%)",TRUE)</f>
        <v>-5.3629999999999997E-3</v>
      </c>
      <c r="I247" s="6">
        <f t="shared" ca="1" si="3"/>
        <v>3.6303191489361751E-2</v>
      </c>
      <c r="K247" t="str" cm="1">
        <f t="array" aca="1" ref="K247" ca="1">_FV(C247,"Ticker symbol",TRUE)</f>
        <v>TGT</v>
      </c>
      <c r="L247">
        <f ca="1">VLOOKUP(K247,'[1]SPX holdings'!B:E,4,FALSE)</f>
        <v>7.1337999999999999E-2</v>
      </c>
    </row>
    <row r="248" spans="3:12" x14ac:dyDescent="0.25">
      <c r="C248" s="25" t="e" vm="7840">
        <v>#VALUE!</v>
      </c>
      <c r="D248" s="5" cm="1">
        <f t="array" aca="1" ref="D248" ca="1">_FV(C248,"52 week high",TRUE)</f>
        <v>258.51</v>
      </c>
      <c r="E248" s="5" cm="1">
        <f t="array" aca="1" ref="E248" ca="1">_FV(C248,"52 week low",TRUE)</f>
        <v>160.94</v>
      </c>
      <c r="F248" s="5" cm="1">
        <f t="array" aca="1" ref="F248" ca="1">_FV(C248,"Price")</f>
        <v>257.06</v>
      </c>
      <c r="G248" t="str" cm="1">
        <f t="array" aca="1" ref="G248" ca="1">_FV(C248,"Industry")</f>
        <v>Communications &amp; Networking</v>
      </c>
      <c r="H248" s="6" cm="1">
        <f t="array" aca="1" ref="H248" ca="1">_FV(C248,"Change (%)",TRUE)</f>
        <v>-2.6379999999999997E-3</v>
      </c>
      <c r="I248" s="6">
        <f t="shared" ca="1" si="3"/>
        <v>0.98513887465409467</v>
      </c>
      <c r="K248" t="str" cm="1">
        <f t="array" aca="1" ref="K248" ca="1">_FV(C248,"Ticker symbol",TRUE)</f>
        <v>GRMN</v>
      </c>
      <c r="L248">
        <f ca="1">VLOOKUP(K248,'[1]SPX holdings'!B:E,4,FALSE)</f>
        <v>7.0522000000000001E-2</v>
      </c>
    </row>
    <row r="249" spans="3:12" x14ac:dyDescent="0.25">
      <c r="C249" s="24" t="e" vm="7841">
        <v>#VALUE!</v>
      </c>
      <c r="D249" s="5" cm="1">
        <f t="array" aca="1" ref="D249" ca="1">_FV(C249,"52 week high",TRUE)</f>
        <v>97.63</v>
      </c>
      <c r="E249" s="5" cm="1">
        <f t="array" aca="1" ref="E249" ca="1">_FV(C249,"52 week low",TRUE)</f>
        <v>64.84</v>
      </c>
      <c r="F249" s="5" cm="1">
        <f t="array" aca="1" ref="F249" ca="1">_FV(C249,"Price")</f>
        <v>87.61</v>
      </c>
      <c r="G249" t="str" cm="1">
        <f t="array" aca="1" ref="G249" ca="1">_FV(C249,"Industry")</f>
        <v>Investment Banking &amp; Investment Services</v>
      </c>
      <c r="H249" s="6" cm="1">
        <f t="array" aca="1" ref="H249" ca="1">_FV(C249,"Change (%)",TRUE)</f>
        <v>3.091E-3</v>
      </c>
      <c r="I249" s="6">
        <f t="shared" ca="1" si="3"/>
        <v>0.6944190301921318</v>
      </c>
      <c r="K249" t="str" cm="1">
        <f t="array" aca="1" ref="K249" ca="1">_FV(C249,"Ticker symbol",TRUE)</f>
        <v>NDAQ</v>
      </c>
      <c r="L249">
        <f ca="1">VLOOKUP(K249,'[1]SPX holdings'!B:E,4,FALSE)</f>
        <v>7.0182999999999995E-2</v>
      </c>
    </row>
    <row r="250" spans="3:12" x14ac:dyDescent="0.25">
      <c r="C250" s="25" t="e" vm="7842">
        <v>#VALUE!</v>
      </c>
      <c r="D250" s="5" cm="1">
        <f t="array" aca="1" ref="D250" ca="1">_FV(C250,"52 week high",TRUE)</f>
        <v>293.81</v>
      </c>
      <c r="E250" s="5" cm="1">
        <f t="array" aca="1" ref="E250" ca="1">_FV(C250,"52 week low",TRUE)</f>
        <v>199.92</v>
      </c>
      <c r="F250" s="5" cm="1">
        <f t="array" aca="1" ref="F250" ca="1">_FV(C250,"Price")</f>
        <v>278.58999999999997</v>
      </c>
      <c r="G250" t="str" cm="1">
        <f t="array" aca="1" ref="G250" ca="1">_FV(C250,"Industry")</f>
        <v>Healthcare Equipment &amp; Supplies</v>
      </c>
      <c r="H250" s="6" cm="1">
        <f t="array" aca="1" ref="H250" ca="1">_FV(C250,"Change (%)",TRUE)</f>
        <v>7.0489999999999997E-3</v>
      </c>
      <c r="I250" s="6">
        <f t="shared" ca="1" si="3"/>
        <v>0.83789540952178054</v>
      </c>
      <c r="K250" t="str" cm="1">
        <f t="array" aca="1" ref="K250" ca="1">_FV(C250,"Ticker symbol",TRUE)</f>
        <v>RMD</v>
      </c>
      <c r="L250">
        <f ca="1">VLOOKUP(K250,'[1]SPX holdings'!B:E,4,FALSE)</f>
        <v>7.0143999999999998E-2</v>
      </c>
    </row>
    <row r="251" spans="3:12" x14ac:dyDescent="0.25">
      <c r="C251" s="24" t="e" vm="91">
        <v>#VALUE!</v>
      </c>
      <c r="D251" s="5" cm="1">
        <f t="array" aca="1" ref="D251" ca="1">_FV(C251,"52 week high",TRUE)</f>
        <v>64.38</v>
      </c>
      <c r="E251" s="5" cm="1">
        <f t="array" aca="1" ref="E251" ca="1">_FV(C251,"52 week low",TRUE)</f>
        <v>44.23</v>
      </c>
      <c r="F251" s="5" cm="1">
        <f t="array" aca="1" ref="F251" ca="1">_FV(C251,"Price")</f>
        <v>45.11</v>
      </c>
      <c r="G251" t="str" cm="1">
        <f t="array" aca="1" ref="G251" ca="1">_FV(C251,"Industry")</f>
        <v>Software &amp; IT Services</v>
      </c>
      <c r="H251" s="6" cm="1">
        <f t="array" aca="1" ref="H251" ca="1">_FV(C251,"Change (%)",TRUE)</f>
        <v>1.2116E-2</v>
      </c>
      <c r="I251" s="6">
        <f t="shared" ca="1" si="3"/>
        <v>4.3672456575682514E-2</v>
      </c>
      <c r="K251" t="str" cm="1">
        <f t="array" aca="1" ref="K251" ca="1">_FV(C251,"Ticker symbol",TRUE)</f>
        <v>CPRT</v>
      </c>
      <c r="L251">
        <f ca="1">VLOOKUP(K251,'[1]SPX holdings'!B:E,4,FALSE)</f>
        <v>6.9868E-2</v>
      </c>
    </row>
    <row r="252" spans="3:12" x14ac:dyDescent="0.25">
      <c r="C252" s="25" t="e" vm="7843">
        <v>#VALUE!</v>
      </c>
      <c r="D252" s="5" cm="1">
        <f t="array" aca="1" ref="D252" ca="1">_FV(C252,"52 week high",TRUE)</f>
        <v>99.26</v>
      </c>
      <c r="E252" s="5" cm="1">
        <f t="array" aca="1" ref="E252" ca="1">_FV(C252,"52 week low",TRUE)</f>
        <v>44.27</v>
      </c>
      <c r="F252" s="5" cm="1">
        <f t="array" aca="1" ref="F252" ca="1">_FV(C252,"Price")</f>
        <v>76.95</v>
      </c>
      <c r="G252" t="str" cm="1">
        <f t="array" aca="1" ref="G252" ca="1">_FV(C252,"Industry")</f>
        <v>Professional &amp; Commercial Services</v>
      </c>
      <c r="H252" s="6" cm="1">
        <f t="array" aca="1" ref="H252" ca="1">_FV(C252,"Change (%)",TRUE)</f>
        <v>1.823E-3</v>
      </c>
      <c r="I252" s="6">
        <f t="shared" ca="1" si="3"/>
        <v>0.59428987088561558</v>
      </c>
      <c r="K252" t="str" cm="1">
        <f t="array" aca="1" ref="K252" ca="1">_FV(C252,"Ticker symbol",TRUE)</f>
        <v>XYZ</v>
      </c>
      <c r="L252">
        <f ca="1">VLOOKUP(K252,'[1]SPX holdings'!B:E,4,FALSE)</f>
        <v>6.9527000000000005E-2</v>
      </c>
    </row>
    <row r="253" spans="3:12" x14ac:dyDescent="0.25">
      <c r="C253" s="24" t="e" vm="7844">
        <v>#VALUE!</v>
      </c>
      <c r="D253" s="5" cm="1">
        <f t="array" aca="1" ref="D253" ca="1">_FV(C253,"52 week high",TRUE)</f>
        <v>83.47</v>
      </c>
      <c r="E253" s="5" cm="1">
        <f t="array" aca="1" ref="E253" ca="1">_FV(C253,"52 week low",TRUE)</f>
        <v>67.12</v>
      </c>
      <c r="F253" s="5" cm="1">
        <f t="array" aca="1" ref="F253" ca="1">_FV(C253,"Price")</f>
        <v>82.15</v>
      </c>
      <c r="G253" t="str" cm="1">
        <f t="array" aca="1" ref="G253" ca="1">_FV(C253,"Industry")</f>
        <v>Food &amp; Drug Retailing</v>
      </c>
      <c r="H253" s="6" cm="1">
        <f t="array" aca="1" ref="H253" ca="1">_FV(C253,"Change (%)",TRUE)</f>
        <v>-7.0109999999999999E-3</v>
      </c>
      <c r="I253" s="6">
        <f t="shared" ca="1" si="3"/>
        <v>0.919266055045872</v>
      </c>
      <c r="K253" t="str" cm="1">
        <f t="array" aca="1" ref="K253" ca="1">_FV(C253,"Ticker symbol",TRUE)</f>
        <v>SYY</v>
      </c>
      <c r="L253">
        <f ca="1">VLOOKUP(K253,'[1]SPX holdings'!B:E,4,FALSE)</f>
        <v>6.8819000000000005E-2</v>
      </c>
    </row>
    <row r="254" spans="3:12" x14ac:dyDescent="0.25">
      <c r="C254" s="25" t="e" vm="7845">
        <v>#VALUE!</v>
      </c>
      <c r="D254" s="5" cm="1">
        <f t="array" aca="1" ref="D254" ca="1">_FV(C254,"52 week high",TRUE)</f>
        <v>360.92</v>
      </c>
      <c r="E254" s="5" cm="1">
        <f t="array" aca="1" ref="E254" ca="1">_FV(C254,"52 week low",TRUE)</f>
        <v>215</v>
      </c>
      <c r="F254" s="5" cm="1">
        <f t="array" aca="1" ref="F254" ca="1">_FV(C254,"Price")</f>
        <v>349.4</v>
      </c>
      <c r="G254" t="str" cm="1">
        <f t="array" aca="1" ref="G254" ca="1">_FV(C254,"Industry")</f>
        <v>Machinery, Equipment &amp; Components</v>
      </c>
      <c r="H254" s="6" cm="1">
        <f t="array" aca="1" ref="H254" ca="1">_FV(C254,"Change (%)",TRUE)</f>
        <v>2.036E-3</v>
      </c>
      <c r="I254" s="6">
        <f t="shared" ca="1" si="3"/>
        <v>0.92105263157894712</v>
      </c>
      <c r="K254" t="str" cm="1">
        <f t="array" aca="1" ref="K254" ca="1">_FV(C254,"Ticker symbol",TRUE)</f>
        <v>ROK</v>
      </c>
      <c r="L254">
        <f ca="1">VLOOKUP(K254,'[1]SPX holdings'!B:E,4,FALSE)</f>
        <v>6.8794999999999995E-2</v>
      </c>
    </row>
    <row r="255" spans="3:12" x14ac:dyDescent="0.25">
      <c r="C255" s="24" t="e" vm="7846">
        <v>#VALUE!</v>
      </c>
      <c r="D255" s="5" cm="1">
        <f t="array" aca="1" ref="D255" ca="1">_FV(C255,"52 week high",TRUE)</f>
        <v>637.36</v>
      </c>
      <c r="E255" s="5" cm="1">
        <f t="array" aca="1" ref="E255" ca="1">_FV(C255,"52 week low",TRUE)</f>
        <v>441.94499999999999</v>
      </c>
      <c r="F255" s="5" cm="1">
        <f t="array" aca="1" ref="F255" ca="1">_FV(C255,"Price")</f>
        <v>634.77</v>
      </c>
      <c r="G255" t="str" cm="1">
        <f t="array" aca="1" ref="G255" ca="1">_FV(C255,"Industry")</f>
        <v>Construction Materials</v>
      </c>
      <c r="H255" s="6" cm="1">
        <f t="array" aca="1" ref="H255" ca="1">_FV(C255,"Change (%)",TRUE)</f>
        <v>1.099E-2</v>
      </c>
      <c r="I255" s="6">
        <f t="shared" ca="1" si="3"/>
        <v>0.98674615561753176</v>
      </c>
      <c r="K255" t="str" cm="1">
        <f t="array" aca="1" ref="K255" ca="1">_FV(C255,"Ticker symbol",TRUE)</f>
        <v>MLM</v>
      </c>
      <c r="L255">
        <f ca="1">VLOOKUP(K255,'[1]SPX holdings'!B:E,4,FALSE)</f>
        <v>6.651E-2</v>
      </c>
    </row>
    <row r="256" spans="3:12" x14ac:dyDescent="0.25">
      <c r="C256" s="25" t="e" vm="7847">
        <v>#VALUE!</v>
      </c>
      <c r="D256" s="5" cm="1">
        <f t="array" aca="1" ref="D256" ca="1">_FV(C256,"52 week high",TRUE)</f>
        <v>135.16999999999999</v>
      </c>
      <c r="E256" s="5" cm="1">
        <f t="array" aca="1" ref="E256" ca="1">_FV(C256,"52 week low",TRUE)</f>
        <v>104.93</v>
      </c>
      <c r="F256" s="5" cm="1">
        <f t="array" aca="1" ref="F256" ca="1">_FV(C256,"Price")</f>
        <v>133.46</v>
      </c>
      <c r="G256" t="str" cm="1">
        <f t="array" aca="1" ref="G256" ca="1">_FV(C256,"Industry")</f>
        <v>Insurance</v>
      </c>
      <c r="H256" s="6" cm="1">
        <f t="array" aca="1" ref="H256" ca="1">_FV(C256,"Change (%)",TRUE)</f>
        <v>3.9119999999999997E-3</v>
      </c>
      <c r="I256" s="6">
        <f t="shared" ca="1" si="3"/>
        <v>0.9434523809523816</v>
      </c>
      <c r="K256" t="str" cm="1">
        <f t="array" aca="1" ref="K256" ca="1">_FV(C256,"Ticker symbol",TRUE)</f>
        <v>HIG</v>
      </c>
      <c r="L256">
        <f ca="1">VLOOKUP(K256,'[1]SPX holdings'!B:E,4,FALSE)</f>
        <v>6.5638000000000002E-2</v>
      </c>
    </row>
    <row r="257" spans="3:12" x14ac:dyDescent="0.25">
      <c r="C257" s="24" t="e" vm="7848">
        <v>#VALUE!</v>
      </c>
      <c r="D257" s="5" cm="1">
        <f t="array" aca="1" ref="D257" ca="1">_FV(C257,"52 week high",TRUE)</f>
        <v>168.44</v>
      </c>
      <c r="E257" s="5" cm="1">
        <f t="array" aca="1" ref="E257" ca="1">_FV(C257,"52 week low",TRUE)</f>
        <v>106.98</v>
      </c>
      <c r="F257" s="5" cm="1">
        <f t="array" aca="1" ref="F257" ca="1">_FV(C257,"Price")</f>
        <v>154.46</v>
      </c>
      <c r="G257" t="str" cm="1">
        <f t="array" aca="1" ref="G257" ca="1">_FV(C257,"Industry")</f>
        <v>Pharmaceuticals</v>
      </c>
      <c r="H257" s="6" cm="1">
        <f t="array" aca="1" ref="H257" ca="1">_FV(C257,"Change (%)",TRUE)</f>
        <v>-2.5243000000000002E-2</v>
      </c>
      <c r="I257" s="6">
        <f t="shared" ca="1" si="3"/>
        <v>0.77253498210218041</v>
      </c>
      <c r="K257" t="str" cm="1">
        <f t="array" aca="1" ref="K257" ca="1">_FV(C257,"Ticker symbol",TRUE)</f>
        <v>CAH</v>
      </c>
      <c r="L257">
        <f ca="1">VLOOKUP(K257,'[1]SPX holdings'!B:E,4,FALSE)</f>
        <v>6.5376000000000004E-2</v>
      </c>
    </row>
    <row r="258" spans="3:12" x14ac:dyDescent="0.25">
      <c r="C258" s="25" t="e" vm="7849">
        <v>#VALUE!</v>
      </c>
      <c r="D258" s="5" cm="1">
        <f t="array" aca="1" ref="D258" ca="1">_FV(C258,"52 week high",TRUE)</f>
        <v>114.97</v>
      </c>
      <c r="E258" s="5" cm="1">
        <f t="array" aca="1" ref="E258" ca="1">_FV(C258,"52 week low",TRUE)</f>
        <v>91.94</v>
      </c>
      <c r="F258" s="5" cm="1">
        <f t="array" aca="1" ref="F258" ca="1">_FV(C258,"Price")</f>
        <v>113.29</v>
      </c>
      <c r="G258" t="str" cm="1">
        <f t="array" aca="1" ref="G258" ca="1">_FV(C258,"Industry")</f>
        <v>Electrical Utilities &amp; IPPs</v>
      </c>
      <c r="H258" s="6" cm="1">
        <f t="array" aca="1" ref="H258" ca="1">_FV(C258,"Change (%)",TRUE)</f>
        <v>1.1247E-2</v>
      </c>
      <c r="I258" s="6">
        <f t="shared" ca="1" si="3"/>
        <v>0.92705167173252312</v>
      </c>
      <c r="K258" t="str" cm="1">
        <f t="array" aca="1" ref="K258" ca="1">_FV(C258,"Ticker symbol",TRUE)</f>
        <v>WEC</v>
      </c>
      <c r="L258">
        <f ca="1">VLOOKUP(K258,'[1]SPX holdings'!B:E,4,FALSE)</f>
        <v>6.4628000000000005E-2</v>
      </c>
    </row>
    <row r="259" spans="3:12" x14ac:dyDescent="0.25">
      <c r="C259" s="24" t="e" vm="7850">
        <v>#VALUE!</v>
      </c>
      <c r="D259" s="5" cm="1">
        <f t="array" aca="1" ref="D259" ca="1">_FV(C259,"52 week high",TRUE)</f>
        <v>69.98</v>
      </c>
      <c r="E259" s="5" cm="1">
        <f t="array" aca="1" ref="E259" ca="1">_FV(C259,"52 week low",TRUE)</f>
        <v>34.734999999999999</v>
      </c>
      <c r="F259" s="5" cm="1">
        <f t="array" aca="1" ref="F259" ca="1">_FV(C259,"Price")</f>
        <v>57.26</v>
      </c>
      <c r="G259" t="str" cm="1">
        <f t="array" aca="1" ref="G259" ca="1">_FV(C259,"Industry")</f>
        <v>Passenger Transportation Services</v>
      </c>
      <c r="H259" s="6" cm="1">
        <f t="array" aca="1" ref="H259" ca="1">_FV(C259,"Change (%)",TRUE)</f>
        <v>3.1530000000000004E-3</v>
      </c>
      <c r="I259" s="6">
        <f t="shared" ca="1" si="3"/>
        <v>0.63909774436090216</v>
      </c>
      <c r="K259" t="str" cm="1">
        <f t="array" aca="1" ref="K259" ca="1">_FV(C259,"Ticker symbol",TRUE)</f>
        <v>DAL</v>
      </c>
      <c r="L259">
        <f ca="1">VLOOKUP(K259,'[1]SPX holdings'!B:E,4,FALSE)</f>
        <v>6.4427999999999999E-2</v>
      </c>
    </row>
    <row r="260" spans="3:12" x14ac:dyDescent="0.25">
      <c r="C260" s="25" t="e" vm="7851">
        <v>#VALUE!</v>
      </c>
      <c r="D260" s="5" cm="1">
        <f t="array" aca="1" ref="D260" ca="1">_FV(C260,"52 week high",TRUE)</f>
        <v>130.5515</v>
      </c>
      <c r="E260" s="5" cm="1">
        <f t="array" aca="1" ref="E260" ca="1">_FV(C260,"52 week low",TRUE)</f>
        <v>90.38</v>
      </c>
      <c r="F260" s="5" cm="1">
        <f t="array" aca="1" ref="F260" ca="1">_FV(C260,"Price")</f>
        <v>104.02</v>
      </c>
      <c r="G260" t="str" cm="1">
        <f t="array" aca="1" ref="G260" ca="1">_FV(C260,"Industry")</f>
        <v>Insurance</v>
      </c>
      <c r="H260" s="6" cm="1">
        <f t="array" aca="1" ref="H260" ca="1">_FV(C260,"Change (%)",TRUE)</f>
        <v>2.0403999999999999E-2</v>
      </c>
      <c r="I260" s="6">
        <f t="shared" ca="1" si="3"/>
        <v>0.33954420422438786</v>
      </c>
      <c r="K260" t="str" cm="1">
        <f t="array" aca="1" ref="K260" ca="1">_FV(C260,"Ticker symbol",TRUE)</f>
        <v>PRU</v>
      </c>
      <c r="L260">
        <f ca="1">VLOOKUP(K260,'[1]SPX holdings'!B:E,4,FALSE)</f>
        <v>6.3913999999999999E-2</v>
      </c>
    </row>
    <row r="261" spans="3:12" x14ac:dyDescent="0.25">
      <c r="C261" s="24" t="e" vm="7852">
        <v>#VALUE!</v>
      </c>
      <c r="D261" s="5" cm="1">
        <f t="array" aca="1" ref="D261" ca="1">_FV(C261,"52 week high",TRUE)</f>
        <v>153.84</v>
      </c>
      <c r="E261" s="5" cm="1">
        <f t="array" aca="1" ref="E261" ca="1">_FV(C261,"52 week low",TRUE)</f>
        <v>96.43</v>
      </c>
      <c r="F261" s="5" cm="1">
        <f t="array" aca="1" ref="F261" ca="1">_FV(C261,"Price")</f>
        <v>141.63999999999999</v>
      </c>
      <c r="G261" t="str" cm="1">
        <f t="array" aca="1" ref="G261" ca="1">_FV(C261,"Industry")</f>
        <v>Healthcare Equipment &amp; Supplies</v>
      </c>
      <c r="H261" s="6" cm="1">
        <f t="array" aca="1" ref="H261" ca="1">_FV(C261,"Change (%)",TRUE)</f>
        <v>2.1197000000000001E-2</v>
      </c>
      <c r="I261" s="6">
        <f t="shared" ca="1" si="3"/>
        <v>0.7874934680369271</v>
      </c>
      <c r="K261" t="str" cm="1">
        <f t="array" aca="1" ref="K261" ca="1">_FV(C261,"Ticker symbol",TRUE)</f>
        <v>A</v>
      </c>
      <c r="L261">
        <f ca="1">VLOOKUP(K261,'[1]SPX holdings'!B:E,4,FALSE)</f>
        <v>6.3810000000000006E-2</v>
      </c>
    </row>
    <row r="262" spans="3:12" x14ac:dyDescent="0.25">
      <c r="C262" s="25" t="e" vm="7853">
        <v>#VALUE!</v>
      </c>
      <c r="D262" s="5" cm="1">
        <f t="array" aca="1" ref="D262" ca="1">_FV(C262,"52 week high",TRUE)</f>
        <v>114.87</v>
      </c>
      <c r="E262" s="5" cm="1">
        <f t="array" aca="1" ref="E262" ca="1">_FV(C262,"52 week low",TRUE)</f>
        <v>87.28</v>
      </c>
      <c r="F262" s="5" cm="1">
        <f t="array" aca="1" ref="F262" ca="1">_FV(C262,"Price")</f>
        <v>98.81</v>
      </c>
      <c r="G262" t="str" cm="1">
        <f t="array" aca="1" ref="G262" ca="1">_FV(C262,"Industry")</f>
        <v>Electrical Utilities &amp; IPPs</v>
      </c>
      <c r="H262" s="6" cm="1">
        <f t="array" aca="1" ref="H262" ca="1">_FV(C262,"Change (%)",TRUE)</f>
        <v>1.1982999999999999E-2</v>
      </c>
      <c r="I262" s="6">
        <f t="shared" ca="1" si="3"/>
        <v>0.41790503805726714</v>
      </c>
      <c r="K262" t="str" cm="1">
        <f t="array" aca="1" ref="K262" ca="1">_FV(C262,"Ticker symbol",TRUE)</f>
        <v>ED</v>
      </c>
      <c r="L262">
        <f ca="1">VLOOKUP(K262,'[1]SPX holdings'!B:E,4,FALSE)</f>
        <v>6.3445000000000001E-2</v>
      </c>
    </row>
    <row r="263" spans="3:12" x14ac:dyDescent="0.25">
      <c r="C263" s="24" t="e" vm="7854">
        <v>#VALUE!</v>
      </c>
      <c r="D263" s="5" cm="1">
        <f t="array" aca="1" ref="D263" ca="1">_FV(C263,"52 week high",TRUE)</f>
        <v>150.97999999999999</v>
      </c>
      <c r="E263" s="5" cm="1">
        <f t="array" aca="1" ref="E263" ca="1">_FV(C263,"52 week low",TRUE)</f>
        <v>100.4746</v>
      </c>
      <c r="F263" s="5" cm="1">
        <f t="array" aca="1" ref="F263" ca="1">_FV(C263,"Price")</f>
        <v>149.85</v>
      </c>
      <c r="G263" t="str" cm="1">
        <f t="array" aca="1" ref="G263" ca="1">_FV(C263,"Industry")</f>
        <v>Machinery, Equipment &amp; Components</v>
      </c>
      <c r="H263" s="6" cm="1">
        <f t="array" aca="1" ref="H263" ca="1">_FV(C263,"Change (%)",TRUE)</f>
        <v>5.6369999999999996E-3</v>
      </c>
      <c r="I263" s="6">
        <f t="shared" ca="1" si="3"/>
        <v>0.97762615482700865</v>
      </c>
      <c r="K263" t="str" cm="1">
        <f t="array" aca="1" ref="K263" ca="1">_FV(C263,"Ticker symbol",TRUE)</f>
        <v>XYL</v>
      </c>
      <c r="L263">
        <f ca="1">VLOOKUP(K263,'[1]SPX holdings'!B:E,4,FALSE)</f>
        <v>6.3227000000000005E-2</v>
      </c>
    </row>
    <row r="264" spans="3:12" x14ac:dyDescent="0.25">
      <c r="C264" s="25" t="e" vm="7855">
        <v>#VALUE!</v>
      </c>
      <c r="D264" s="5" cm="1">
        <f t="array" aca="1" ref="D264" ca="1">_FV(C264,"52 week high",TRUE)</f>
        <v>218.51</v>
      </c>
      <c r="E264" s="5" cm="1">
        <f t="array" aca="1" ref="E264" ca="1">_FV(C264,"52 week low",TRUE)</f>
        <v>150</v>
      </c>
      <c r="F264" s="5" cm="1">
        <f t="array" aca="1" ref="F264" ca="1">_FV(C264,"Price")</f>
        <v>162.30000000000001</v>
      </c>
      <c r="G264" t="str" cm="1">
        <f t="array" aca="1" ref="G264" ca="1">_FV(C264,"Industry")</f>
        <v>Oil &amp; Gas Related Equipment and Services</v>
      </c>
      <c r="H264" s="6" cm="1">
        <f t="array" aca="1" ref="H264" ca="1">_FV(C264,"Change (%)",TRUE)</f>
        <v>-2.1519999999999998E-3</v>
      </c>
      <c r="I264" s="6">
        <f t="shared" ca="1" si="3"/>
        <v>0.17953583418479074</v>
      </c>
      <c r="K264" t="str" cm="1">
        <f t="array" aca="1" ref="K264" ca="1">_FV(C264,"Ticker symbol",TRUE)</f>
        <v>TRGP</v>
      </c>
      <c r="L264">
        <f ca="1">VLOOKUP(K264,'[1]SPX holdings'!B:E,4,FALSE)</f>
        <v>6.3103000000000006E-2</v>
      </c>
    </row>
    <row r="265" spans="3:12" x14ac:dyDescent="0.25">
      <c r="C265" s="24" t="e" vm="7856">
        <v>#VALUE!</v>
      </c>
      <c r="D265" s="5" cm="1">
        <f t="array" aca="1" ref="D265" ca="1">_FV(C265,"52 week high",TRUE)</f>
        <v>2402.5149999999999</v>
      </c>
      <c r="E265" s="5" cm="1">
        <f t="array" aca="1" ref="E265" ca="1">_FV(C265,"52 week low",TRUE)</f>
        <v>1300</v>
      </c>
      <c r="F265" s="5" cm="1">
        <f t="array" aca="1" ref="F265" ca="1">_FV(C265,"Price")</f>
        <v>1850.65</v>
      </c>
      <c r="G265" t="str" cm="1">
        <f t="array" aca="1" ref="G265" ca="1">_FV(C265,"Industry")</f>
        <v>Software &amp; IT Services</v>
      </c>
      <c r="H265" s="6" cm="1">
        <f t="array" aca="1" ref="H265" ca="1">_FV(C265,"Change (%)",TRUE)</f>
        <v>3.6964999999999998E-2</v>
      </c>
      <c r="I265" s="6">
        <f t="shared" ref="I265:I328" ca="1" si="4">(F265-E265)/(D265-E265)</f>
        <v>0.49944898708861118</v>
      </c>
      <c r="K265" t="str" cm="1">
        <f t="array" aca="1" ref="K265" ca="1">_FV(C265,"Ticker symbol",TRUE)</f>
        <v>FICO</v>
      </c>
      <c r="L265">
        <f ca="1">VLOOKUP(K265,'[1]SPX holdings'!B:E,4,FALSE)</f>
        <v>6.2873999999999999E-2</v>
      </c>
    </row>
    <row r="266" spans="3:12" x14ac:dyDescent="0.25">
      <c r="C266" s="25" t="e" vm="7857">
        <v>#VALUE!</v>
      </c>
      <c r="D266" s="5" cm="1">
        <f t="array" aca="1" ref="D266" ca="1">_FV(C266,"52 week high",TRUE)</f>
        <v>106.8284</v>
      </c>
      <c r="E266" s="5" cm="1">
        <f t="array" aca="1" ref="E266" ca="1">_FV(C266,"52 week low",TRUE)</f>
        <v>84.25</v>
      </c>
      <c r="F266" s="5" cm="1">
        <f t="array" aca="1" ref="F266" ca="1">_FV(C266,"Price")</f>
        <v>91.54</v>
      </c>
      <c r="G266" t="str" cm="1">
        <f t="array" aca="1" ref="G266" ca="1">_FV(C266,"Industry")</f>
        <v>Machinery, Equipment &amp; Components</v>
      </c>
      <c r="H266" s="6" cm="1">
        <f t="array" aca="1" ref="H266" ca="1">_FV(C266,"Change (%)",TRUE)</f>
        <v>-7.5890000000000003E-3</v>
      </c>
      <c r="I266" s="6">
        <f t="shared" ca="1" si="4"/>
        <v>0.32287496013889405</v>
      </c>
      <c r="K266" t="str" cm="1">
        <f t="array" aca="1" ref="K266" ca="1">_FV(C266,"Ticker symbol",TRUE)</f>
        <v>OTIS</v>
      </c>
      <c r="L266">
        <f ca="1">VLOOKUP(K266,'[1]SPX holdings'!B:E,4,FALSE)</f>
        <v>6.2798000000000007E-2</v>
      </c>
    </row>
    <row r="267" spans="3:12" x14ac:dyDescent="0.25">
      <c r="C267" s="24" t="e" vm="96">
        <v>#VALUE!</v>
      </c>
      <c r="D267" s="5" cm="1">
        <f t="array" aca="1" ref="D267" ca="1">_FV(C267,"52 week high",TRUE)</f>
        <v>97.43</v>
      </c>
      <c r="E267" s="5" cm="1">
        <f t="array" aca="1" ref="E267" ca="1">_FV(C267,"52 week low",TRUE)</f>
        <v>68.256</v>
      </c>
      <c r="F267" s="5" cm="1">
        <f t="array" aca="1" ref="F267" ca="1">_FV(C267,"Price")</f>
        <v>84.8</v>
      </c>
      <c r="G267" t="str" cm="1">
        <f t="array" aca="1" ref="G267" ca="1">_FV(C267,"Industry")</f>
        <v>Software &amp; IT Services</v>
      </c>
      <c r="H267" s="6" cm="1">
        <f t="array" aca="1" ref="H267" ca="1">_FV(C267,"Change (%)",TRUE)</f>
        <v>1.0727E-2</v>
      </c>
      <c r="I267" s="6">
        <f t="shared" ca="1" si="4"/>
        <v>0.56708027695893581</v>
      </c>
      <c r="K267" t="str" cm="1">
        <f t="array" aca="1" ref="K267" ca="1">_FV(C267,"Ticker symbol",TRUE)</f>
        <v>CSGP</v>
      </c>
      <c r="L267">
        <f ca="1">VLOOKUP(K267,'[1]SPX holdings'!B:E,4,FALSE)</f>
        <v>6.2703999999999996E-2</v>
      </c>
    </row>
    <row r="268" spans="3:12" x14ac:dyDescent="0.25">
      <c r="C268" s="25" t="e" vm="99">
        <v>#VALUE!</v>
      </c>
      <c r="D268" s="5" cm="1">
        <f t="array" aca="1" ref="D268" ca="1">_FV(C268,"52 week high",TRUE)</f>
        <v>322.92</v>
      </c>
      <c r="E268" s="5" cm="1">
        <f t="array" aca="1" ref="E268" ca="1">_FV(C268,"52 week low",TRUE)</f>
        <v>239.83</v>
      </c>
      <c r="F268" s="5" cm="1">
        <f t="array" aca="1" ref="F268" ca="1">_FV(C268,"Price")</f>
        <v>249.04</v>
      </c>
      <c r="G268" t="str" cm="1">
        <f t="array" aca="1" ref="G268" ca="1">_FV(C268,"Industry")</f>
        <v>Software &amp; IT Services</v>
      </c>
      <c r="H268" s="6" cm="1">
        <f t="array" aca="1" ref="H268" ca="1">_FV(C268,"Change (%)",TRUE)</f>
        <v>6.5069999999999998E-3</v>
      </c>
      <c r="I268" s="6">
        <f t="shared" ca="1" si="4"/>
        <v>0.11084366349741219</v>
      </c>
      <c r="K268" t="str" cm="1">
        <f t="array" aca="1" ref="K268" ca="1">_FV(C268,"Ticker symbol",TRUE)</f>
        <v>VRSK</v>
      </c>
      <c r="L268">
        <f ca="1">VLOOKUP(K268,'[1]SPX holdings'!B:E,4,FALSE)</f>
        <v>6.1502000000000001E-2</v>
      </c>
    </row>
    <row r="269" spans="3:12" x14ac:dyDescent="0.25">
      <c r="C269" s="24" t="e" vm="98">
        <v>#VALUE!</v>
      </c>
      <c r="D269" s="5" cm="1">
        <f t="array" aca="1" ref="D269" ca="1">_FV(C269,"52 week high",TRUE)</f>
        <v>37.270000000000003</v>
      </c>
      <c r="E269" s="5" cm="1">
        <f t="array" aca="1" ref="E269" ca="1">_FV(C269,"52 week low",TRUE)</f>
        <v>25.27</v>
      </c>
      <c r="F269" s="5" cm="1">
        <f t="array" aca="1" ref="F269" ca="1">_FV(C269,"Price")</f>
        <v>25.84</v>
      </c>
      <c r="G269" t="str" cm="1">
        <f t="array" aca="1" ref="G269" ca="1">_FV(C269,"Industry")</f>
        <v>Beverages</v>
      </c>
      <c r="H269" s="6" cm="1">
        <f t="array" aca="1" ref="H269" ca="1">_FV(C269,"Change (%)",TRUE)</f>
        <v>3.885E-3</v>
      </c>
      <c r="I269" s="6">
        <f t="shared" ca="1" si="4"/>
        <v>4.7500000000000007E-2</v>
      </c>
      <c r="K269" t="str" cm="1">
        <f t="array" aca="1" ref="K269" ca="1">_FV(C269,"Ticker symbol",TRUE)</f>
        <v>KDP</v>
      </c>
      <c r="L269">
        <f ca="1">VLOOKUP(K269,'[1]SPX holdings'!B:E,4,FALSE)</f>
        <v>6.1090999999999999E-2</v>
      </c>
    </row>
    <row r="270" spans="3:12" x14ac:dyDescent="0.25">
      <c r="C270" s="25" t="e" vm="97">
        <v>#VALUE!</v>
      </c>
      <c r="D270" s="5" cm="1">
        <f t="array" aca="1" ref="D270" ca="1">_FV(C270,"52 week high",TRUE)</f>
        <v>79.53</v>
      </c>
      <c r="E270" s="5" cm="1">
        <f t="array" aca="1" ref="E270" ca="1">_FV(C270,"52 week low",TRUE)</f>
        <v>34.125</v>
      </c>
      <c r="F270" s="5" cm="1">
        <f t="array" aca="1" ref="F270" ca="1">_FV(C270,"Price")</f>
        <v>66.540000000000006</v>
      </c>
      <c r="G270" t="str" cm="1">
        <f t="array" aca="1" ref="G270" ca="1">_FV(C270,"Industry")</f>
        <v>Semiconductors &amp; Semiconductor Equipment</v>
      </c>
      <c r="H270" s="6" cm="1">
        <f t="array" aca="1" ref="H270" ca="1">_FV(C270,"Change (%)",TRUE)</f>
        <v>6.1999999999999998E-3</v>
      </c>
      <c r="I270" s="6">
        <f t="shared" ca="1" si="4"/>
        <v>0.71390815989428491</v>
      </c>
      <c r="K270" t="str" cm="1">
        <f t="array" aca="1" ref="K270" ca="1">_FV(C270,"Ticker symbol",TRUE)</f>
        <v>MCHP</v>
      </c>
      <c r="L270">
        <f ca="1">VLOOKUP(K270,'[1]SPX holdings'!B:E,4,FALSE)</f>
        <v>6.0859999999999997E-2</v>
      </c>
    </row>
    <row r="271" spans="3:12" x14ac:dyDescent="0.25">
      <c r="C271" s="24" t="e" vm="7858">
        <v>#VALUE!</v>
      </c>
      <c r="D271" s="5" cm="1">
        <f t="array" aca="1" ref="D271" ca="1">_FV(C271,"52 week high",TRUE)</f>
        <v>34.03</v>
      </c>
      <c r="E271" s="5" cm="1">
        <f t="array" aca="1" ref="E271" ca="1">_FV(C271,"52 week low",TRUE)</f>
        <v>27.98</v>
      </c>
      <c r="F271" s="5" cm="1">
        <f t="array" aca="1" ref="F271" ca="1">_FV(C271,"Price")</f>
        <v>32.630000000000003</v>
      </c>
      <c r="G271" t="str" cm="1">
        <f t="array" aca="1" ref="G271" ca="1">_FV(C271,"Industry")</f>
        <v>Residential &amp; Commercial REIT</v>
      </c>
      <c r="H271" s="6" cm="1">
        <f t="array" aca="1" ref="H271" ca="1">_FV(C271,"Change (%)",TRUE)</f>
        <v>-3.6640000000000002E-3</v>
      </c>
      <c r="I271" s="6">
        <f t="shared" ca="1" si="4"/>
        <v>0.76859504132231427</v>
      </c>
      <c r="K271" t="str" cm="1">
        <f t="array" aca="1" ref="K271" ca="1">_FV(C271,"Ticker symbol",TRUE)</f>
        <v>VICI</v>
      </c>
      <c r="L271">
        <f ca="1">VLOOKUP(K271,'[1]SPX holdings'!B:E,4,FALSE)</f>
        <v>6.0666999999999999E-2</v>
      </c>
    </row>
    <row r="272" spans="3:12" x14ac:dyDescent="0.25">
      <c r="C272" s="25" t="e" vm="7859">
        <v>#VALUE!</v>
      </c>
      <c r="D272" s="5" cm="1">
        <f t="array" aca="1" ref="D272" ca="1">_FV(C272,"52 week high",TRUE)</f>
        <v>216.1</v>
      </c>
      <c r="E272" s="5" cm="1">
        <f t="array" aca="1" ref="E272" ca="1">_FV(C272,"52 week low",TRUE)</f>
        <v>151.81</v>
      </c>
      <c r="F272" s="5" cm="1">
        <f t="array" aca="1" ref="F272" ca="1">_FV(C272,"Price")</f>
        <v>200.08</v>
      </c>
      <c r="G272" t="str" cm="1">
        <f t="array" aca="1" ref="G272" ca="1">_FV(C272,"Industry")</f>
        <v>Machinery, Equipment &amp; Components</v>
      </c>
      <c r="H272" s="6" cm="1">
        <f t="array" aca="1" ref="H272" ca="1">_FV(C272,"Change (%)",TRUE)</f>
        <v>1.1169E-2</v>
      </c>
      <c r="I272" s="6">
        <f t="shared" ca="1" si="4"/>
        <v>0.75081661222585183</v>
      </c>
      <c r="K272" t="str" cm="1">
        <f t="array" aca="1" ref="K272" ca="1">_FV(C272,"Ticker symbol",TRUE)</f>
        <v>WAB</v>
      </c>
      <c r="L272">
        <f ca="1">VLOOKUP(K272,'[1]SPX holdings'!B:E,4,FALSE)</f>
        <v>6.0400000000000002E-2</v>
      </c>
    </row>
    <row r="273" spans="3:12" x14ac:dyDescent="0.25">
      <c r="C273" s="24" t="e" vm="7860">
        <v>#VALUE!</v>
      </c>
      <c r="D273" s="5" cm="1">
        <f t="array" aca="1" ref="D273" ca="1">_FV(C273,"52 week high",TRUE)</f>
        <v>91.98</v>
      </c>
      <c r="E273" s="5" cm="1">
        <f t="array" aca="1" ref="E273" ca="1">_FV(C273,"52 week low",TRUE)</f>
        <v>63</v>
      </c>
      <c r="F273" s="5" cm="1">
        <f t="array" aca="1" ref="F273" ca="1">_FV(C273,"Price")</f>
        <v>66.709999999999994</v>
      </c>
      <c r="G273" t="str" cm="1">
        <f t="array" aca="1" ref="G273" ca="1">_FV(C273,"Industry")</f>
        <v>Financial Technology (Fintech) &amp; Infrastructure</v>
      </c>
      <c r="H273" s="6" cm="1">
        <f t="array" aca="1" ref="H273" ca="1">_FV(C273,"Change (%)",TRUE)</f>
        <v>3.9129999999999998E-3</v>
      </c>
      <c r="I273" s="6">
        <f t="shared" ca="1" si="4"/>
        <v>0.12801932367149735</v>
      </c>
      <c r="K273" t="str" cm="1">
        <f t="array" aca="1" ref="K273" ca="1">_FV(C273,"Ticker symbol",TRUE)</f>
        <v>FIS</v>
      </c>
      <c r="L273">
        <f ca="1">VLOOKUP(K273,'[1]SPX holdings'!B:E,4,FALSE)</f>
        <v>6.028E-2</v>
      </c>
    </row>
    <row r="274" spans="3:12" x14ac:dyDescent="0.25">
      <c r="C274" s="25" t="e" vm="100">
        <v>#VALUE!</v>
      </c>
      <c r="D274" s="5" cm="1">
        <f t="array" aca="1" ref="D274" ca="1">_FV(C274,"52 week high",TRUE)</f>
        <v>94.8</v>
      </c>
      <c r="E274" s="5" cm="1">
        <f t="array" aca="1" ref="E274" ca="1">_FV(C274,"52 week low",TRUE)</f>
        <v>57.65</v>
      </c>
      <c r="F274" s="5" cm="1">
        <f t="array" aca="1" ref="F274" ca="1">_FV(C274,"Price")</f>
        <v>76.56</v>
      </c>
      <c r="G274" t="str" cm="1">
        <f t="array" aca="1" ref="G274" ca="1">_FV(C274,"Industry")</f>
        <v>Healthcare Equipment &amp; Supplies</v>
      </c>
      <c r="H274" s="6" cm="1">
        <f t="array" aca="1" ref="H274" ca="1">_FV(C274,"Change (%)",TRUE)</f>
        <v>-3.3850000000000004E-3</v>
      </c>
      <c r="I274" s="6">
        <f t="shared" ca="1" si="4"/>
        <v>0.50901749663526252</v>
      </c>
      <c r="K274" t="str" cm="1">
        <f t="array" aca="1" ref="K274" ca="1">_FV(C274,"Ticker symbol",TRUE)</f>
        <v>GEHC</v>
      </c>
      <c r="L274">
        <f ca="1">VLOOKUP(K274,'[1]SPX holdings'!B:E,4,FALSE)</f>
        <v>6.0003000000000001E-2</v>
      </c>
    </row>
    <row r="275" spans="3:12" x14ac:dyDescent="0.25">
      <c r="C275" s="24" t="e" vm="7861">
        <v>#VALUE!</v>
      </c>
      <c r="D275" s="5" cm="1">
        <f t="array" aca="1" ref="D275" ca="1">_FV(C275,"52 week high",TRUE)</f>
        <v>61.02</v>
      </c>
      <c r="E275" s="5" cm="1">
        <f t="array" aca="1" ref="E275" ca="1">_FV(C275,"52 week low",TRUE)</f>
        <v>35.445</v>
      </c>
      <c r="F275" s="5" cm="1">
        <f t="array" aca="1" ref="F275" ca="1">_FV(C275,"Price")</f>
        <v>56.03</v>
      </c>
      <c r="G275" t="str" cm="1">
        <f t="array" aca="1" ref="G275" ca="1">_FV(C275,"Industry")</f>
        <v>Oil &amp; Gas</v>
      </c>
      <c r="H275" s="6" cm="1">
        <f t="array" aca="1" ref="H275" ca="1">_FV(C275,"Change (%)",TRUE)</f>
        <v>4.8419999999999999E-3</v>
      </c>
      <c r="I275" s="6">
        <f t="shared" ca="1" si="4"/>
        <v>0.80488758553274675</v>
      </c>
      <c r="K275" t="str" cm="1">
        <f t="array" aca="1" ref="K275" ca="1">_FV(C275,"Ticker symbol",TRUE)</f>
        <v>EQT</v>
      </c>
      <c r="L275">
        <f ca="1">VLOOKUP(K275,'[1]SPX holdings'!B:E,4,FALSE)</f>
        <v>5.9429999999999997E-2</v>
      </c>
    </row>
    <row r="276" spans="3:12" x14ac:dyDescent="0.25">
      <c r="C276" s="25" t="e" vm="7862">
        <v>#VALUE!</v>
      </c>
      <c r="D276" s="5" cm="1">
        <f t="array" aca="1" ref="D276" ca="1">_FV(C276,"52 week high",TRUE)</f>
        <v>56.49</v>
      </c>
      <c r="E276" s="5" cm="1">
        <f t="array" aca="1" ref="E276" ca="1">_FV(C276,"52 week low",TRUE)</f>
        <v>34.784999999999997</v>
      </c>
      <c r="F276" s="5" cm="1">
        <f t="array" aca="1" ref="F276" ca="1">_FV(C276,"Price")</f>
        <v>44.85</v>
      </c>
      <c r="G276" t="str" cm="1">
        <f t="array" aca="1" ref="G276" ca="1">_FV(C276,"Industry")</f>
        <v>Oil &amp; Gas</v>
      </c>
      <c r="H276" s="6" cm="1">
        <f t="array" aca="1" ref="H276" ca="1">_FV(C276,"Change (%)",TRUE)</f>
        <v>1.4017999999999999E-2</v>
      </c>
      <c r="I276" s="6">
        <f t="shared" ca="1" si="4"/>
        <v>0.46371803731859029</v>
      </c>
      <c r="K276" t="str" cm="1">
        <f t="array" aca="1" ref="K276" ca="1">_FV(C276,"Ticker symbol",TRUE)</f>
        <v>OXY</v>
      </c>
      <c r="L276">
        <f ca="1">VLOOKUP(K276,'[1]SPX holdings'!B:E,4,FALSE)</f>
        <v>5.9174999999999998E-2</v>
      </c>
    </row>
    <row r="277" spans="3:12" x14ac:dyDescent="0.25">
      <c r="C277" s="24" t="e" vm="7863">
        <v>#VALUE!</v>
      </c>
      <c r="D277" s="5" cm="1">
        <f t="array" aca="1" ref="D277" ca="1">_FV(C277,"52 week high",TRUE)</f>
        <v>110.7512</v>
      </c>
      <c r="E277" s="5" cm="1">
        <f t="array" aca="1" ref="E277" ca="1">_FV(C277,"52 week low",TRUE)</f>
        <v>82.492500000000007</v>
      </c>
      <c r="F277" s="5" cm="1">
        <f t="array" aca="1" ref="F277" ca="1">_FV(C277,"Price")</f>
        <v>90.79</v>
      </c>
      <c r="G277" t="str" cm="1">
        <f t="array" aca="1" ref="G277" ca="1">_FV(C277,"Industry")</f>
        <v>Insurance</v>
      </c>
      <c r="H277" s="6" cm="1">
        <f t="array" aca="1" ref="H277" ca="1">_FV(C277,"Change (%)",TRUE)</f>
        <v>1.9196000000000001E-2</v>
      </c>
      <c r="I277" s="6">
        <f t="shared" ca="1" si="4"/>
        <v>0.29362638762575782</v>
      </c>
      <c r="K277" t="str" cm="1">
        <f t="array" aca="1" ref="K277" ca="1">_FV(C277,"Ticker symbol",TRUE)</f>
        <v>ACGL</v>
      </c>
      <c r="L277">
        <f ca="1">VLOOKUP(K277,'[1]SPX holdings'!B:E,4,FALSE)</f>
        <v>5.901E-2</v>
      </c>
    </row>
    <row r="278" spans="3:12" x14ac:dyDescent="0.25">
      <c r="C278" s="25" t="e" vm="7864">
        <v>#VALUE!</v>
      </c>
      <c r="D278" s="5" cm="1">
        <f t="array" aca="1" ref="D278" ca="1">_FV(C278,"52 week high",TRUE)</f>
        <v>350.41500000000002</v>
      </c>
      <c r="E278" s="5" cm="1">
        <f t="array" aca="1" ref="E278" ca="1">_FV(C278,"52 week low",TRUE)</f>
        <v>286.35000000000002</v>
      </c>
      <c r="F278" s="5" cm="1">
        <f t="array" aca="1" ref="F278" ca="1">_FV(C278,"Price")</f>
        <v>347.14</v>
      </c>
      <c r="G278" t="str" cm="1">
        <f t="array" aca="1" ref="G278" ca="1">_FV(C278,"Industry")</f>
        <v>Insurance</v>
      </c>
      <c r="H278" s="6" cm="1">
        <f t="array" aca="1" ref="H278" ca="1">_FV(C278,"Change (%)",TRUE)</f>
        <v>3.9329999999999999E-3</v>
      </c>
      <c r="I278" s="6">
        <f t="shared" ca="1" si="4"/>
        <v>0.94888004370561096</v>
      </c>
      <c r="K278" t="str" cm="1">
        <f t="array" aca="1" ref="K278" ca="1">_FV(C278,"Ticker symbol",TRUE)</f>
        <v>WTW</v>
      </c>
      <c r="L278">
        <f ca="1">VLOOKUP(K278,'[1]SPX holdings'!B:E,4,FALSE)</f>
        <v>5.8964999999999997E-2</v>
      </c>
    </row>
    <row r="279" spans="3:12" x14ac:dyDescent="0.25">
      <c r="C279" s="24" t="e" vm="7865">
        <v>#VALUE!</v>
      </c>
      <c r="D279" s="5" cm="1">
        <f t="array" aca="1" ref="D279" ca="1">_FV(C279,"52 week high",TRUE)</f>
        <v>21.72</v>
      </c>
      <c r="E279" s="5" cm="1">
        <f t="array" aca="1" ref="E279" ca="1">_FV(C279,"52 week low",TRUE)</f>
        <v>12.97</v>
      </c>
      <c r="F279" s="5" cm="1">
        <f t="array" aca="1" ref="F279" ca="1">_FV(C279,"Price")</f>
        <v>15.9</v>
      </c>
      <c r="G279" t="str" cm="1">
        <f t="array" aca="1" ref="G279" ca="1">_FV(C279,"Industry")</f>
        <v>Electrical Utilities &amp; IPPs</v>
      </c>
      <c r="H279" s="6" cm="1">
        <f t="array" aca="1" ref="H279" ca="1">_FV(C279,"Change (%)",TRUE)</f>
        <v>1.7274000000000001E-2</v>
      </c>
      <c r="I279" s="6">
        <f t="shared" ca="1" si="4"/>
        <v>0.33485714285714291</v>
      </c>
      <c r="K279" t="str" cm="1">
        <f t="array" aca="1" ref="K279" ca="1">_FV(C279,"Ticker symbol",TRUE)</f>
        <v>PCG</v>
      </c>
      <c r="L279">
        <f ca="1">VLOOKUP(K279,'[1]SPX holdings'!B:E,4,FALSE)</f>
        <v>5.7994999999999998E-2</v>
      </c>
    </row>
    <row r="280" spans="3:12" x14ac:dyDescent="0.25">
      <c r="C280" s="25" t="e" vm="7866">
        <v>#VALUE!</v>
      </c>
      <c r="D280" s="5" cm="1">
        <f t="array" aca="1" ref="D280" ca="1">_FV(C280,"52 week high",TRUE)</f>
        <v>88.21</v>
      </c>
      <c r="E280" s="5" cm="1">
        <f t="array" aca="1" ref="E280" ca="1">_FV(C280,"52 week low",TRUE)</f>
        <v>53.77</v>
      </c>
      <c r="F280" s="5" cm="1">
        <f t="array" aca="1" ref="F280" ca="1">_FV(C280,"Price")</f>
        <v>79.72</v>
      </c>
      <c r="G280" t="str" cm="1">
        <f t="array" aca="1" ref="G280" ca="1">_FV(C280,"Industry")</f>
        <v>Electronic Equipment &amp; Parts</v>
      </c>
      <c r="H280" s="6" cm="1">
        <f t="array" aca="1" ref="H280" ca="1">_FV(C280,"Change (%)",TRUE)</f>
        <v>-1.5681E-2</v>
      </c>
      <c r="I280" s="6">
        <f t="shared" ca="1" si="4"/>
        <v>0.75348432055749137</v>
      </c>
      <c r="K280" t="str" cm="1">
        <f t="array" aca="1" ref="K280" ca="1">_FV(C280,"Ticker symbol",TRUE)</f>
        <v>DD</v>
      </c>
      <c r="L280">
        <f ca="1">VLOOKUP(K280,'[1]SPX holdings'!B:E,4,FALSE)</f>
        <v>5.7354000000000002E-2</v>
      </c>
    </row>
    <row r="281" spans="3:12" x14ac:dyDescent="0.25">
      <c r="C281" s="24" t="e" vm="101">
        <v>#VALUE!</v>
      </c>
      <c r="D281" s="5" cm="1">
        <f t="array" aca="1" ref="D281" ca="1">_FV(C281,"52 week high",TRUE)</f>
        <v>90.82</v>
      </c>
      <c r="E281" s="5" cm="1">
        <f t="array" aca="1" ref="E281" ca="1">_FV(C281,"52 week low",TRUE)</f>
        <v>65.17</v>
      </c>
      <c r="F281" s="5" cm="1">
        <f t="array" aca="1" ref="F281" ca="1">_FV(C281,"Price")</f>
        <v>67.66</v>
      </c>
      <c r="G281" t="str" cm="1">
        <f t="array" aca="1" ref="G281" ca="1">_FV(C281,"Industry")</f>
        <v>Software &amp; IT Services</v>
      </c>
      <c r="H281" s="6" cm="1">
        <f t="array" aca="1" ref="H281" ca="1">_FV(C281,"Change (%)",TRUE)</f>
        <v>9.8510000000000004E-3</v>
      </c>
      <c r="I281" s="6">
        <f t="shared" ca="1" si="4"/>
        <v>9.7076023391812705E-2</v>
      </c>
      <c r="K281" t="str" cm="1">
        <f t="array" aca="1" ref="K281" ca="1">_FV(C281,"Ticker symbol",TRUE)</f>
        <v>CTSH</v>
      </c>
      <c r="L281">
        <f ca="1">VLOOKUP(K281,'[1]SPX holdings'!B:E,4,FALSE)</f>
        <v>5.7322999999999999E-2</v>
      </c>
    </row>
    <row r="282" spans="3:12" x14ac:dyDescent="0.25">
      <c r="C282" s="25" t="e" vm="7867">
        <v>#VALUE!</v>
      </c>
      <c r="D282" s="5" cm="1">
        <f t="array" aca="1" ref="D282" ca="1">_FV(C282,"52 week high",TRUE)</f>
        <v>118.06</v>
      </c>
      <c r="E282" s="5" cm="1">
        <f t="array" aca="1" ref="E282" ca="1">_FV(C282,"52 week low",TRUE)</f>
        <v>72.81</v>
      </c>
      <c r="F282" s="5" cm="1">
        <f t="array" aca="1" ref="F282" ca="1">_FV(C282,"Price")</f>
        <v>116.38</v>
      </c>
      <c r="G282" t="str" cm="1">
        <f t="array" aca="1" ref="G282" ca="1">_FV(C282,"Industry")</f>
        <v>Investment Banking &amp; Investment Services</v>
      </c>
      <c r="H282" s="6" cm="1">
        <f t="array" aca="1" ref="H282" ca="1">_FV(C282,"Change (%)",TRUE)</f>
        <v>1.0945E-2</v>
      </c>
      <c r="I282" s="6">
        <f t="shared" ca="1" si="4"/>
        <v>0.96287292817679548</v>
      </c>
      <c r="K282" t="str" cm="1">
        <f t="array" aca="1" ref="K282" ca="1">_FV(C282,"Ticker symbol",TRUE)</f>
        <v>STT</v>
      </c>
      <c r="L282">
        <f ca="1">VLOOKUP(K282,'[1]SPX holdings'!B:E,4,FALSE)</f>
        <v>5.7173000000000002E-2</v>
      </c>
    </row>
    <row r="283" spans="3:12" x14ac:dyDescent="0.25">
      <c r="C283" s="24" t="e" vm="7868">
        <v>#VALUE!</v>
      </c>
      <c r="D283" s="5" cm="1">
        <f t="array" aca="1" ref="D283" ca="1">_FV(C283,"52 week high",TRUE)</f>
        <v>25.355899999999998</v>
      </c>
      <c r="E283" s="5" cm="1">
        <f t="array" aca="1" ref="E283" ca="1">_FV(C283,"52 week low",TRUE)</f>
        <v>11.965</v>
      </c>
      <c r="F283" s="5" cm="1">
        <f t="array" aca="1" ref="F283" ca="1">_FV(C283,"Price")</f>
        <v>24.43</v>
      </c>
      <c r="G283" t="str" cm="1">
        <f t="array" aca="1" ref="G283" ca="1">_FV(C283,"Industry")</f>
        <v>Computers, Phones &amp; Household Electronics</v>
      </c>
      <c r="H283" s="6" cm="1">
        <f t="array" aca="1" ref="H283" ca="1">_FV(C283,"Change (%)",TRUE)</f>
        <v>-2.042E-3</v>
      </c>
      <c r="I283" s="6">
        <f t="shared" ca="1" si="4"/>
        <v>0.93085602909438514</v>
      </c>
      <c r="K283" t="str" cm="1">
        <f t="array" aca="1" ref="K283" ca="1">_FV(C283,"Ticker symbol",TRUE)</f>
        <v>HPE</v>
      </c>
      <c r="L283">
        <f ca="1">VLOOKUP(K283,'[1]SPX holdings'!B:E,4,FALSE)</f>
        <v>5.6885999999999999E-2</v>
      </c>
    </row>
    <row r="284" spans="3:12" x14ac:dyDescent="0.25">
      <c r="C284" s="25" t="e" vm="7869">
        <v>#VALUE!</v>
      </c>
      <c r="D284" s="5" cm="1">
        <f t="array" aca="1" ref="D284" ca="1">_FV(C284,"52 week high",TRUE)</f>
        <v>237.33500000000001</v>
      </c>
      <c r="E284" s="5" cm="1">
        <f t="array" aca="1" ref="E284" ca="1">_FV(C284,"52 week low",TRUE)</f>
        <v>134.64500000000001</v>
      </c>
      <c r="F284" s="5" cm="1">
        <f t="array" aca="1" ref="F284" ca="1">_FV(C284,"Price")</f>
        <v>206.63</v>
      </c>
      <c r="G284" t="str" cm="1">
        <f t="array" aca="1" ref="G284" ca="1">_FV(C284,"Industry")</f>
        <v>Biotechnology &amp; Medical Research</v>
      </c>
      <c r="H284" s="6" cm="1">
        <f t="array" aca="1" ref="H284" ca="1">_FV(C284,"Change (%)",TRUE)</f>
        <v>1.1207E-2</v>
      </c>
      <c r="I284" s="6">
        <f t="shared" ca="1" si="4"/>
        <v>0.70099328074788181</v>
      </c>
      <c r="K284" t="str" cm="1">
        <f t="array" aca="1" ref="K284" ca="1">_FV(C284,"Ticker symbol",TRUE)</f>
        <v>IQV</v>
      </c>
      <c r="L284">
        <f ca="1">VLOOKUP(K284,'[1]SPX holdings'!B:E,4,FALSE)</f>
        <v>5.6495999999999998E-2</v>
      </c>
    </row>
    <row r="285" spans="3:12" x14ac:dyDescent="0.25">
      <c r="C285" s="24" t="e" vm="7870">
        <v>#VALUE!</v>
      </c>
      <c r="D285" s="5" cm="1">
        <f t="array" aca="1" ref="D285" ca="1">_FV(C285,"52 week high",TRUE)</f>
        <v>71.36</v>
      </c>
      <c r="E285" s="5" cm="1">
        <f t="array" aca="1" ref="E285" ca="1">_FV(C285,"52 week low",TRUE)</f>
        <v>56.68</v>
      </c>
      <c r="F285" s="5" cm="1">
        <f t="array" aca="1" ref="F285" ca="1">_FV(C285,"Price")</f>
        <v>69.760000000000005</v>
      </c>
      <c r="G285" t="str" cm="1">
        <f t="array" aca="1" ref="G285" ca="1">_FV(C285,"Industry")</f>
        <v>Residential &amp; Commercial REIT</v>
      </c>
      <c r="H285" s="6" cm="1">
        <f t="array" aca="1" ref="H285" ca="1">_FV(C285,"Change (%)",TRUE)</f>
        <v>2.4429999999999999E-3</v>
      </c>
      <c r="I285" s="6">
        <f t="shared" ca="1" si="4"/>
        <v>0.89100817438692137</v>
      </c>
      <c r="K285" t="str" cm="1">
        <f t="array" aca="1" ref="K285" ca="1">_FV(C285,"Ticker symbol",TRUE)</f>
        <v>VTR</v>
      </c>
      <c r="L285">
        <f ca="1">VLOOKUP(K285,'[1]SPX holdings'!B:E,4,FALSE)</f>
        <v>5.5814999999999997E-2</v>
      </c>
    </row>
    <row r="286" spans="3:12" x14ac:dyDescent="0.25">
      <c r="C286" s="25" t="e" vm="7871">
        <v>#VALUE!</v>
      </c>
      <c r="D286" s="5" cm="1">
        <f t="array" aca="1" ref="D286" ca="1">_FV(C286,"52 week high",TRUE)</f>
        <v>294.92</v>
      </c>
      <c r="E286" s="5" cm="1">
        <f t="array" aca="1" ref="E286" ca="1">_FV(C286,"52 week low",TRUE)</f>
        <v>199.98</v>
      </c>
      <c r="F286" s="5" cm="1">
        <f t="array" aca="1" ref="F286" ca="1">_FV(C286,"Price")</f>
        <v>236.67</v>
      </c>
      <c r="G286" t="str" cm="1">
        <f t="array" aca="1" ref="G286" ca="1">_FV(C286,"Industry")</f>
        <v>Professional &amp; Commercial Services</v>
      </c>
      <c r="H286" s="6" cm="1">
        <f t="array" aca="1" ref="H286" ca="1">_FV(C286,"Change (%)",TRUE)</f>
        <v>1.8592999999999998E-2</v>
      </c>
      <c r="I286" s="6">
        <f t="shared" ca="1" si="4"/>
        <v>0.3864546029070991</v>
      </c>
      <c r="K286" t="str" cm="1">
        <f t="array" aca="1" ref="K286" ca="1">_FV(C286,"Ticker symbol",TRUE)</f>
        <v>EFX</v>
      </c>
      <c r="L286">
        <f ca="1">VLOOKUP(K286,'[1]SPX holdings'!B:E,4,FALSE)</f>
        <v>5.5562E-2</v>
      </c>
    </row>
    <row r="287" spans="3:12" x14ac:dyDescent="0.25">
      <c r="C287" s="24" t="e" vm="7872">
        <v>#VALUE!</v>
      </c>
      <c r="D287" s="5" cm="1">
        <f t="array" aca="1" ref="D287" ca="1">_FV(C287,"52 week high",TRUE)</f>
        <v>32.799999999999997</v>
      </c>
      <c r="E287" s="5" cm="1">
        <f t="array" aca="1" ref="E287" ca="1">_FV(C287,"52 week low",TRUE)</f>
        <v>15.07</v>
      </c>
      <c r="F287" s="5" cm="1">
        <f t="array" aca="1" ref="F287" ca="1">_FV(C287,"Price")</f>
        <v>28.57</v>
      </c>
      <c r="G287" t="str" cm="1">
        <f t="array" aca="1" ref="G287" ca="1">_FV(C287,"Industry")</f>
        <v>Hotels &amp; Entertainment Services</v>
      </c>
      <c r="H287" s="6" cm="1">
        <f t="array" aca="1" ref="H287" ca="1">_FV(C287,"Change (%)",TRUE)</f>
        <v>-9.7050000000000001E-3</v>
      </c>
      <c r="I287" s="6">
        <f t="shared" ca="1" si="4"/>
        <v>0.76142131979695449</v>
      </c>
      <c r="K287" t="str" cm="1">
        <f t="array" aca="1" ref="K287" ca="1">_FV(C287,"Ticker symbol",TRUE)</f>
        <v>CCL</v>
      </c>
      <c r="L287">
        <f ca="1">VLOOKUP(K287,'[1]SPX holdings'!B:E,4,FALSE)</f>
        <v>5.4926000000000003E-2</v>
      </c>
    </row>
    <row r="288" spans="3:12" x14ac:dyDescent="0.25">
      <c r="C288" s="25" t="e" vm="7873">
        <v>#VALUE!</v>
      </c>
      <c r="D288" s="5" cm="1">
        <f t="array" aca="1" ref="D288" ca="1">_FV(C288,"52 week high",TRUE)</f>
        <v>25.17</v>
      </c>
      <c r="E288" s="5" cm="1">
        <f t="array" aca="1" ref="E288" ca="1">_FV(C288,"52 week low",TRUE)</f>
        <v>15.47</v>
      </c>
      <c r="F288" s="5" cm="1">
        <f t="array" aca="1" ref="F288" ca="1">_FV(C288,"Price")</f>
        <v>15.81</v>
      </c>
      <c r="G288" t="str" cm="1">
        <f t="array" aca="1" ref="G288" ca="1">_FV(C288,"Industry")</f>
        <v>Personal &amp; Household Products &amp; Services</v>
      </c>
      <c r="H288" s="6" cm="1">
        <f t="array" aca="1" ref="H288" ca="1">_FV(C288,"Change (%)",TRUE)</f>
        <v>5.0860000000000002E-3</v>
      </c>
      <c r="I288" s="6">
        <f t="shared" ca="1" si="4"/>
        <v>3.5051546391752557E-2</v>
      </c>
      <c r="K288" t="str" cm="1">
        <f t="array" aca="1" ref="K288" ca="1">_FV(C288,"Ticker symbol",TRUE)</f>
        <v>KVUE</v>
      </c>
      <c r="L288">
        <f ca="1">VLOOKUP(K288,'[1]SPX holdings'!B:E,4,FALSE)</f>
        <v>5.4908999999999999E-2</v>
      </c>
    </row>
    <row r="289" spans="3:12" x14ac:dyDescent="0.25">
      <c r="C289" s="24" t="e" vm="7874">
        <v>#VALUE!</v>
      </c>
      <c r="D289" s="5" cm="1">
        <f t="array" aca="1" ref="D289" ca="1">_FV(C289,"52 week high",TRUE)</f>
        <v>175.96</v>
      </c>
      <c r="E289" s="5" cm="1">
        <f t="array" aca="1" ref="E289" ca="1">_FV(C289,"52 week low",TRUE)</f>
        <v>79.569999999999993</v>
      </c>
      <c r="F289" s="5" cm="1">
        <f t="array" aca="1" ref="F289" ca="1">_FV(C289,"Price")</f>
        <v>166.28</v>
      </c>
      <c r="G289" t="str" cm="1">
        <f t="array" aca="1" ref="G289" ca="1">_FV(C289,"Industry")</f>
        <v>Electrical Utilities &amp; IPPs</v>
      </c>
      <c r="H289" s="6" cm="1">
        <f t="array" aca="1" ref="H289" ca="1">_FV(C289,"Change (%)",TRUE)</f>
        <v>-6.097E-3</v>
      </c>
      <c r="I289" s="6">
        <f t="shared" ca="1" si="4"/>
        <v>0.89957464467268389</v>
      </c>
      <c r="K289" t="str" cm="1">
        <f t="array" aca="1" ref="K289" ca="1">_FV(C289,"Ticker symbol",TRUE)</f>
        <v>NRG</v>
      </c>
      <c r="L289">
        <f ca="1">VLOOKUP(K289,'[1]SPX holdings'!B:E,4,FALSE)</f>
        <v>5.4813000000000001E-2</v>
      </c>
    </row>
    <row r="290" spans="3:12" x14ac:dyDescent="0.25">
      <c r="C290" s="25" t="e" vm="7875">
        <v>#VALUE!</v>
      </c>
      <c r="D290" s="5" cm="1">
        <f t="array" aca="1" ref="D290" ca="1">_FV(C290,"52 week high",TRUE)</f>
        <v>315.34820000000002</v>
      </c>
      <c r="E290" s="5" cm="1">
        <f t="array" aca="1" ref="E290" ca="1">_FV(C290,"52 week low",TRUE)</f>
        <v>206.87</v>
      </c>
      <c r="F290" s="5" cm="1">
        <f t="array" aca="1" ref="F290" ca="1">_FV(C290,"Price")</f>
        <v>283.72000000000003</v>
      </c>
      <c r="G290" t="str" cm="1">
        <f t="array" aca="1" ref="G290" ca="1">_FV(C290,"Industry")</f>
        <v>Healthcare Providers &amp; Services</v>
      </c>
      <c r="H290" s="6" cm="1">
        <f t="array" aca="1" ref="H290" ca="1">_FV(C290,"Change (%)",TRUE)</f>
        <v>0.10560399999999999</v>
      </c>
      <c r="I290" s="6">
        <f t="shared" ca="1" si="4"/>
        <v>0.70843727126740685</v>
      </c>
      <c r="K290" t="str" cm="1">
        <f t="array" aca="1" ref="K290" ca="1">_FV(C290,"Ticker symbol",TRUE)</f>
        <v>HUM</v>
      </c>
      <c r="L290">
        <f ca="1">VLOOKUP(K290,'[1]SPX holdings'!B:E,4,FALSE)</f>
        <v>5.4746999999999997E-2</v>
      </c>
    </row>
    <row r="291" spans="3:12" x14ac:dyDescent="0.25">
      <c r="C291" s="24" t="e" vm="7876">
        <v>#VALUE!</v>
      </c>
      <c r="D291" s="5" cm="1">
        <f t="array" aca="1" ref="D291" ca="1">_FV(C291,"52 week high",TRUE)</f>
        <v>116</v>
      </c>
      <c r="E291" s="5" cm="1">
        <f t="array" aca="1" ref="E291" ca="1">_FV(C291,"52 week low",TRUE)</f>
        <v>52</v>
      </c>
      <c r="F291" s="5" cm="1">
        <f t="array" aca="1" ref="F291" ca="1">_FV(C291,"Price")</f>
        <v>95.33</v>
      </c>
      <c r="G291" t="str" cm="1">
        <f t="array" aca="1" ref="G291" ca="1">_FV(C291,"Industry")</f>
        <v>Passenger Transportation Services</v>
      </c>
      <c r="H291" s="6" cm="1">
        <f t="array" aca="1" ref="H291" ca="1">_FV(C291,"Change (%)",TRUE)</f>
        <v>5.2729999999999999E-3</v>
      </c>
      <c r="I291" s="6">
        <f t="shared" ca="1" si="4"/>
        <v>0.67703124999999997</v>
      </c>
      <c r="K291" t="str" cm="1">
        <f t="array" aca="1" ref="K291" ca="1">_FV(C291,"Ticker symbol",TRUE)</f>
        <v>UAL</v>
      </c>
      <c r="L291">
        <f ca="1">VLOOKUP(K291,'[1]SPX holdings'!B:E,4,FALSE)</f>
        <v>5.4669000000000002E-2</v>
      </c>
    </row>
    <row r="292" spans="3:12" x14ac:dyDescent="0.25">
      <c r="C292" s="25" t="e" vm="7877">
        <v>#VALUE!</v>
      </c>
      <c r="D292" s="5" cm="1">
        <f t="array" aca="1" ref="D292" ca="1">_FV(C292,"52 week high",TRUE)</f>
        <v>170.52</v>
      </c>
      <c r="E292" s="5" cm="1">
        <f t="array" aca="1" ref="E292" ca="1">_FV(C292,"52 week low",TRUE)</f>
        <v>97.59</v>
      </c>
      <c r="F292" s="5" cm="1">
        <f t="array" aca="1" ref="F292" ca="1">_FV(C292,"Price")</f>
        <v>138.04</v>
      </c>
      <c r="G292" t="str" cm="1">
        <f t="array" aca="1" ref="G292" ca="1">_FV(C292,"Industry")</f>
        <v>Metals &amp; Mining</v>
      </c>
      <c r="H292" s="6" cm="1">
        <f t="array" aca="1" ref="H292" ca="1">_FV(C292,"Change (%)",TRUE)</f>
        <v>-7.0489999999999997E-3</v>
      </c>
      <c r="I292" s="6">
        <f t="shared" ca="1" si="4"/>
        <v>0.55464143699437796</v>
      </c>
      <c r="K292" t="str" cm="1">
        <f t="array" aca="1" ref="K292" ca="1">_FV(C292,"Ticker symbol",TRUE)</f>
        <v>NUE</v>
      </c>
      <c r="L292">
        <f ca="1">VLOOKUP(K292,'[1]SPX holdings'!B:E,4,FALSE)</f>
        <v>5.4390000000000001E-2</v>
      </c>
    </row>
    <row r="293" spans="3:12" x14ac:dyDescent="0.25">
      <c r="C293" s="24" t="e" vm="7878">
        <v>#VALUE!</v>
      </c>
      <c r="D293" s="5" cm="1">
        <f t="array" aca="1" ref="D293" ca="1">_FV(C293,"52 week high",TRUE)</f>
        <v>225.7</v>
      </c>
      <c r="E293" s="5" cm="1">
        <f t="array" aca="1" ref="E293" ca="1">_FV(C293,"52 week low",TRUE)</f>
        <v>150.75</v>
      </c>
      <c r="F293" s="5" cm="1">
        <f t="array" aca="1" ref="F293" ca="1">_FV(C293,"Price")</f>
        <v>194.56</v>
      </c>
      <c r="G293" t="str" cm="1">
        <f t="array" aca="1" ref="G293" ca="1">_FV(C293,"Industry")</f>
        <v>Banking Services</v>
      </c>
      <c r="H293" s="6" cm="1">
        <f t="array" aca="1" ref="H293" ca="1">_FV(C293,"Change (%)",TRUE)</f>
        <v>-5.47E-3</v>
      </c>
      <c r="I293" s="6">
        <f t="shared" ca="1" si="4"/>
        <v>0.58452301534356255</v>
      </c>
      <c r="K293" t="str" cm="1">
        <f t="array" aca="1" ref="K293" ca="1">_FV(C293,"Ticker symbol",TRUE)</f>
        <v>MTB</v>
      </c>
      <c r="L293">
        <f ca="1">VLOOKUP(K293,'[1]SPX holdings'!B:E,4,FALSE)</f>
        <v>5.4031000000000003E-2</v>
      </c>
    </row>
    <row r="294" spans="3:12" x14ac:dyDescent="0.25">
      <c r="C294" s="25" t="e" vm="7879">
        <v>#VALUE!</v>
      </c>
      <c r="D294" s="5" cm="1">
        <f t="array" aca="1" ref="D294" ca="1">_FV(C294,"52 week high",TRUE)</f>
        <v>71.778899999999993</v>
      </c>
      <c r="E294" s="5" cm="1">
        <f t="array" aca="1" ref="E294" ca="1">_FV(C294,"52 week low",TRUE)</f>
        <v>32.82</v>
      </c>
      <c r="F294" s="5" cm="1">
        <f t="array" aca="1" ref="F294" ca="1">_FV(C294,"Price")</f>
        <v>70.36</v>
      </c>
      <c r="G294" t="str" cm="1">
        <f t="array" aca="1" ref="G294" ca="1">_FV(C294,"Industry")</f>
        <v>Investment Banking &amp; Investment Services</v>
      </c>
      <c r="H294" s="6" cm="1">
        <f t="array" aca="1" ref="H294" ca="1">_FV(C294,"Change (%)",TRUE)</f>
        <v>-8.3160000000000005E-3</v>
      </c>
      <c r="I294" s="6">
        <f t="shared" ca="1" si="4"/>
        <v>0.96357956718490523</v>
      </c>
      <c r="K294" t="str" cm="1">
        <f t="array" aca="1" ref="K294" ca="1">_FV(C294,"Ticker symbol",TRUE)</f>
        <v>IBKR</v>
      </c>
      <c r="L294">
        <f ca="1">VLOOKUP(K294,'[1]SPX holdings'!B:E,4,FALSE)</f>
        <v>5.3599000000000001E-2</v>
      </c>
    </row>
    <row r="295" spans="3:12" x14ac:dyDescent="0.25">
      <c r="C295" s="24" t="e" vm="7880">
        <v>#VALUE!</v>
      </c>
      <c r="D295" s="5" cm="1">
        <f t="array" aca="1" ref="D295" ca="1">_FV(C295,"52 week high",TRUE)</f>
        <v>177.66</v>
      </c>
      <c r="E295" s="5" cm="1">
        <f t="array" aca="1" ref="E295" ca="1">_FV(C295,"52 week low",TRUE)</f>
        <v>117.565</v>
      </c>
      <c r="F295" s="5" cm="1">
        <f t="array" aca="1" ref="F295" ca="1">_FV(C295,"Price")</f>
        <v>166.82</v>
      </c>
      <c r="G295" t="str" cm="1">
        <f t="array" aca="1" ref="G295" ca="1">_FV(C295,"Industry")</f>
        <v>Investment Banking &amp; Investment Services</v>
      </c>
      <c r="H295" s="6" cm="1">
        <f t="array" aca="1" ref="H295" ca="1">_FV(C295,"Change (%)",TRUE)</f>
        <v>2.163E-3</v>
      </c>
      <c r="I295" s="6">
        <f t="shared" ca="1" si="4"/>
        <v>0.81961893668358421</v>
      </c>
      <c r="K295" t="str" cm="1">
        <f t="array" aca="1" ref="K295" ca="1">_FV(C295,"Ticker symbol",TRUE)</f>
        <v>RJF</v>
      </c>
      <c r="L295">
        <f ca="1">VLOOKUP(K295,'[1]SPX holdings'!B:E,4,FALSE)</f>
        <v>5.3440000000000001E-2</v>
      </c>
    </row>
    <row r="296" spans="3:12" x14ac:dyDescent="0.25">
      <c r="C296" s="25" t="e" vm="7881">
        <v>#VALUE!</v>
      </c>
      <c r="D296" s="5" cm="1">
        <f t="array" aca="1" ref="D296" ca="1">_FV(C296,"52 week high",TRUE)</f>
        <v>130.24</v>
      </c>
      <c r="E296" s="5" cm="1">
        <f t="array" aca="1" ref="E296" ca="1">_FV(C296,"52 week low",TRUE)</f>
        <v>72.33</v>
      </c>
      <c r="F296" s="5" cm="1">
        <f t="array" aca="1" ref="F296" ca="1">_FV(C296,"Price")</f>
        <v>104.8</v>
      </c>
      <c r="G296" t="str" cm="1">
        <f t="array" aca="1" ref="G296" ca="1">_FV(C296,"Industry")</f>
        <v>Residential &amp; Commercial REIT</v>
      </c>
      <c r="H296" s="6" cm="1">
        <f t="array" aca="1" ref="H296" ca="1">_FV(C296,"Change (%)",TRUE)</f>
        <v>1.4520999999999999E-2</v>
      </c>
      <c r="I296" s="6">
        <f t="shared" ca="1" si="4"/>
        <v>0.56069763426005859</v>
      </c>
      <c r="K296" t="str" cm="1">
        <f t="array" aca="1" ref="K296" ca="1">_FV(C296,"Ticker symbol",TRUE)</f>
        <v>IRM</v>
      </c>
      <c r="L296">
        <f ca="1">VLOOKUP(K296,'[1]SPX holdings'!B:E,4,FALSE)</f>
        <v>5.3141000000000001E-2</v>
      </c>
    </row>
    <row r="297" spans="3:12" x14ac:dyDescent="0.25">
      <c r="C297" s="24" t="e" vm="7882">
        <v>#VALUE!</v>
      </c>
      <c r="D297" s="5" cm="1">
        <f t="array" aca="1" ref="D297" ca="1">_FV(C297,"52 week high",TRUE)</f>
        <v>63.989899999999999</v>
      </c>
      <c r="E297" s="5" cm="1">
        <f t="array" aca="1" ref="E297" ca="1">_FV(C297,"52 week low",TRUE)</f>
        <v>46.8504</v>
      </c>
      <c r="F297" s="5" cm="1">
        <f t="array" aca="1" ref="F297" ca="1">_FV(C297,"Price")</f>
        <v>55.83</v>
      </c>
      <c r="G297" t="str" cm="1">
        <f t="array" aca="1" ref="G297" ca="1">_FV(C297,"Industry")</f>
        <v>Specialty Retailers</v>
      </c>
      <c r="H297" s="6" cm="1">
        <f t="array" aca="1" ref="H297" ca="1">_FV(C297,"Change (%)",TRUE)</f>
        <v>-7.1140000000000005E-3</v>
      </c>
      <c r="I297" s="6">
        <f t="shared" ca="1" si="4"/>
        <v>0.52391259955074532</v>
      </c>
      <c r="K297" t="str" cm="1">
        <f t="array" aca="1" ref="K297" ca="1">_FV(C297,"Ticker symbol",TRUE)</f>
        <v>TSCO</v>
      </c>
      <c r="L297">
        <f ca="1">VLOOKUP(K297,'[1]SPX holdings'!B:E,4,FALSE)</f>
        <v>5.2732000000000001E-2</v>
      </c>
    </row>
    <row r="298" spans="3:12" x14ac:dyDescent="0.25">
      <c r="C298" s="25" t="e" vm="7883">
        <v>#VALUE!</v>
      </c>
      <c r="D298" s="5" cm="1">
        <f t="array" aca="1" ref="D298" ca="1">_FV(C298,"52 week high",TRUE)</f>
        <v>177.67</v>
      </c>
      <c r="E298" s="5" cm="1">
        <f t="array" aca="1" ref="E298" ca="1">_FV(C298,"52 week low",TRUE)</f>
        <v>121.03</v>
      </c>
      <c r="F298" s="5" cm="1">
        <f t="array" aca="1" ref="F298" ca="1">_FV(C298,"Price")</f>
        <v>142.82</v>
      </c>
      <c r="G298" t="str" cm="1">
        <f t="array" aca="1" ref="G298" ca="1">_FV(C298,"Industry")</f>
        <v>Residential &amp; Commercial REIT</v>
      </c>
      <c r="H298" s="6" cm="1">
        <f t="array" aca="1" ref="H298" ca="1">_FV(C298,"Change (%)",TRUE)</f>
        <v>9.5430000000000011E-3</v>
      </c>
      <c r="I298" s="6">
        <f t="shared" ca="1" si="4"/>
        <v>0.38471045197740106</v>
      </c>
      <c r="K298" t="str" cm="1">
        <f t="array" aca="1" ref="K298" ca="1">_FV(C298,"Ticker symbol",TRUE)</f>
        <v>EXR</v>
      </c>
      <c r="L298">
        <f ca="1">VLOOKUP(K298,'[1]SPX holdings'!B:E,4,FALSE)</f>
        <v>5.2713999999999997E-2</v>
      </c>
    </row>
    <row r="299" spans="3:12" x14ac:dyDescent="0.25">
      <c r="C299" s="24" t="e" vm="7884">
        <v>#VALUE!</v>
      </c>
      <c r="D299" s="5" cm="1">
        <f t="array" aca="1" ref="D299" ca="1">_FV(C299,"52 week high",TRUE)</f>
        <v>186.19990000000001</v>
      </c>
      <c r="E299" s="5" cm="1">
        <f t="array" aca="1" ref="E299" ca="1">_FV(C299,"52 week low",TRUE)</f>
        <v>121.43</v>
      </c>
      <c r="F299" s="5" cm="1">
        <f t="array" aca="1" ref="F299" ca="1">_FV(C299,"Price")</f>
        <v>173.35</v>
      </c>
      <c r="G299" t="str" cm="1">
        <f t="array" aca="1" ref="G299" ca="1">_FV(C299,"Industry")</f>
        <v>Electronic Equipment &amp; Parts</v>
      </c>
      <c r="H299" s="6" cm="1">
        <f t="array" aca="1" ref="H299" ca="1">_FV(C299,"Change (%)",TRUE)</f>
        <v>-1.0333000000000002E-2</v>
      </c>
      <c r="I299" s="6">
        <f t="shared" ca="1" si="4"/>
        <v>0.80160691926342298</v>
      </c>
      <c r="K299" t="str" cm="1">
        <f t="array" aca="1" ref="K299" ca="1">_FV(C299,"Ticker symbol",TRUE)</f>
        <v>KEYS</v>
      </c>
      <c r="L299">
        <f ca="1">VLOOKUP(K299,'[1]SPX holdings'!B:E,4,FALSE)</f>
        <v>5.2668E-2</v>
      </c>
    </row>
    <row r="300" spans="3:12" x14ac:dyDescent="0.25">
      <c r="C300" s="25" t="e" vm="7885">
        <v>#VALUE!</v>
      </c>
      <c r="D300" s="5" cm="1">
        <f t="array" aca="1" ref="D300" ca="1">_FV(C300,"52 week high",TRUE)</f>
        <v>106.03</v>
      </c>
      <c r="E300" s="5" cm="1">
        <f t="array" aca="1" ref="E300" ca="1">_FV(C300,"52 week low",TRUE)</f>
        <v>65.61</v>
      </c>
      <c r="F300" s="5" cm="1">
        <f t="array" aca="1" ref="F300" ca="1">_FV(C300,"Price")</f>
        <v>83.95</v>
      </c>
      <c r="G300" t="str" cm="1">
        <f t="array" aca="1" ref="G300" ca="1">_FV(C300,"Industry")</f>
        <v>Machinery, Equipment &amp; Components</v>
      </c>
      <c r="H300" s="6" cm="1">
        <f t="array" aca="1" ref="H300" ca="1">_FV(C300,"Change (%)",TRUE)</f>
        <v>-2.7320000000000001E-3</v>
      </c>
      <c r="I300" s="6">
        <f t="shared" ca="1" si="4"/>
        <v>0.45373577436912427</v>
      </c>
      <c r="K300" t="str" cm="1">
        <f t="array" aca="1" ref="K300" ca="1">_FV(C300,"Ticker symbol",TRUE)</f>
        <v>IR</v>
      </c>
      <c r="L300">
        <f ca="1">VLOOKUP(K300,'[1]SPX holdings'!B:E,4,FALSE)</f>
        <v>5.2277999999999998E-2</v>
      </c>
    </row>
    <row r="301" spans="3:12" x14ac:dyDescent="0.25">
      <c r="C301" s="24" t="e" vm="7886">
        <v>#VALUE!</v>
      </c>
      <c r="D301" s="5" cm="1">
        <f t="array" aca="1" ref="D301" ca="1">_FV(C301,"52 week high",TRUE)</f>
        <v>142.05000000000001</v>
      </c>
      <c r="E301" s="5" cm="1">
        <f t="array" aca="1" ref="E301" ca="1">_FV(C301,"52 week low",TRUE)</f>
        <v>115.59</v>
      </c>
      <c r="F301" s="5" cm="1">
        <f t="array" aca="1" ref="F301" ca="1">_FV(C301,"Price")</f>
        <v>140.01</v>
      </c>
      <c r="G301" t="str" cm="1">
        <f t="array" aca="1" ref="G301" ca="1">_FV(C301,"Industry")</f>
        <v>Electrical Utilities &amp; IPPs</v>
      </c>
      <c r="H301" s="6" cm="1">
        <f t="array" aca="1" ref="H301" ca="1">_FV(C301,"Change (%)",TRUE)</f>
        <v>5.241E-3</v>
      </c>
      <c r="I301" s="6">
        <f t="shared" ca="1" si="4"/>
        <v>0.92290249433106497</v>
      </c>
      <c r="K301" t="str" cm="1">
        <f t="array" aca="1" ref="K301" ca="1">_FV(C301,"Ticker symbol",TRUE)</f>
        <v>DTE</v>
      </c>
      <c r="L301">
        <f ca="1">VLOOKUP(K301,'[1]SPX holdings'!B:E,4,FALSE)</f>
        <v>5.1679000000000003E-2</v>
      </c>
    </row>
    <row r="302" spans="3:12" x14ac:dyDescent="0.25">
      <c r="C302" s="25" t="e" vm="7887">
        <v>#VALUE!</v>
      </c>
      <c r="D302" s="5" cm="1">
        <f t="array" aca="1" ref="D302" ca="1">_FV(C302,"52 week high",TRUE)</f>
        <v>49.07</v>
      </c>
      <c r="E302" s="5" cm="1">
        <f t="array" aca="1" ref="E302" ca="1">_FV(C302,"52 week low",TRUE)</f>
        <v>32.25</v>
      </c>
      <c r="F302" s="5" cm="1">
        <f t="array" aca="1" ref="F302" ca="1">_FV(C302,"Price")</f>
        <v>44.41</v>
      </c>
      <c r="G302" t="str" cm="1">
        <f t="array" aca="1" ref="G302" ca="1">_FV(C302,"Industry")</f>
        <v>Banking Services</v>
      </c>
      <c r="H302" s="6" cm="1">
        <f t="array" aca="1" ref="H302" ca="1">_FV(C302,"Change (%)",TRUE)</f>
        <v>4.2970000000000005E-3</v>
      </c>
      <c r="I302" s="6">
        <f t="shared" ca="1" si="4"/>
        <v>0.72294887039238975</v>
      </c>
      <c r="K302" t="str" cm="1">
        <f t="array" aca="1" ref="K302" ca="1">_FV(C302,"Ticker symbol",TRUE)</f>
        <v>FITB</v>
      </c>
      <c r="L302">
        <f ca="1">VLOOKUP(K302,'[1]SPX holdings'!B:E,4,FALSE)</f>
        <v>5.1589999999999997E-2</v>
      </c>
    </row>
    <row r="303" spans="3:12" x14ac:dyDescent="0.25">
      <c r="C303" s="24" t="e" vm="7888">
        <v>#VALUE!</v>
      </c>
      <c r="D303" s="5" cm="1">
        <f t="array" aca="1" ref="D303" ca="1">_FV(C303,"52 week high",TRUE)</f>
        <v>667.64</v>
      </c>
      <c r="E303" s="5" cm="1">
        <f t="array" aca="1" ref="E303" ca="1">_FV(C303,"52 week low",TRUE)</f>
        <v>320.88499999999999</v>
      </c>
      <c r="F303" s="5" cm="1">
        <f t="array" aca="1" ref="F303" ca="1">_FV(C303,"Price")</f>
        <v>654.41</v>
      </c>
      <c r="G303" t="str" cm="1">
        <f t="array" aca="1" ref="G303" ca="1">_FV(C303,"Industry")</f>
        <v>Construction &amp; Engineering</v>
      </c>
      <c r="H303" s="6" cm="1">
        <f t="array" aca="1" ref="H303" ca="1">_FV(C303,"Change (%)",TRUE)</f>
        <v>-8.8900000000000003E-3</v>
      </c>
      <c r="I303" s="6">
        <f t="shared" ca="1" si="4"/>
        <v>0.96184626032789722</v>
      </c>
      <c r="K303" t="str" cm="1">
        <f t="array" aca="1" ref="K303" ca="1">_FV(C303,"Ticker symbol",TRUE)</f>
        <v>EME</v>
      </c>
      <c r="L303">
        <f ca="1">VLOOKUP(K303,'[1]SPX holdings'!B:E,4,FALSE)</f>
        <v>5.0858E-2</v>
      </c>
    </row>
    <row r="304" spans="3:12" x14ac:dyDescent="0.25">
      <c r="C304" s="25" t="e" vm="7889">
        <v>#VALUE!</v>
      </c>
      <c r="D304" s="5" cm="1">
        <f t="array" aca="1" ref="D304" ca="1">_FV(C304,"52 week high",TRUE)</f>
        <v>64.38</v>
      </c>
      <c r="E304" s="5" cm="1">
        <f t="array" aca="1" ref="E304" ca="1">_FV(C304,"52 week low",TRUE)</f>
        <v>40.98</v>
      </c>
      <c r="F304" s="5" cm="1">
        <f t="array" aca="1" ref="F304" ca="1">_FV(C304,"Price")</f>
        <v>61.04</v>
      </c>
      <c r="G304" t="str" cm="1">
        <f t="array" aca="1" ref="G304" ca="1">_FV(C304,"Industry")</f>
        <v>Food &amp; Tobacco</v>
      </c>
      <c r="H304" s="6" cm="1">
        <f t="array" aca="1" ref="H304" ca="1">_FV(C304,"Change (%)",TRUE)</f>
        <v>3.2650999999999999E-2</v>
      </c>
      <c r="I304" s="6">
        <f t="shared" ca="1" si="4"/>
        <v>0.85726495726495744</v>
      </c>
      <c r="K304" t="str" cm="1">
        <f t="array" aca="1" ref="K304" ca="1">_FV(C304,"Ticker symbol",TRUE)</f>
        <v>ADM</v>
      </c>
      <c r="L304">
        <f ca="1">VLOOKUP(K304,'[1]SPX holdings'!B:E,4,FALSE)</f>
        <v>5.0712E-2</v>
      </c>
    </row>
    <row r="305" spans="3:12" x14ac:dyDescent="0.25">
      <c r="C305" s="24" t="e" vm="7890">
        <v>#VALUE!</v>
      </c>
      <c r="D305" s="5" cm="1">
        <f t="array" aca="1" ref="D305" ca="1">_FV(C305,"52 week high",TRUE)</f>
        <v>182.24039999999999</v>
      </c>
      <c r="E305" s="5" cm="1">
        <f t="array" aca="1" ref="E305" ca="1">_FV(C305,"52 week low",TRUE)</f>
        <v>98.420100000000005</v>
      </c>
      <c r="F305" s="5" cm="1">
        <f t="array" aca="1" ref="F305" ca="1">_FV(C305,"Price")</f>
        <v>130.07</v>
      </c>
      <c r="G305" t="str" cm="1">
        <f t="array" aca="1" ref="G305" ca="1">_FV(C305,"Industry")</f>
        <v>Homebuilding &amp; Construction Supplies</v>
      </c>
      <c r="H305" s="6" cm="1">
        <f t="array" aca="1" ref="H305" ca="1">_FV(C305,"Change (%)",TRUE)</f>
        <v>1.3559000000000002E-2</v>
      </c>
      <c r="I305" s="6">
        <f t="shared" ca="1" si="4"/>
        <v>0.37759230162621693</v>
      </c>
      <c r="K305" t="str" cm="1">
        <f t="array" aca="1" ref="K305" ca="1">_FV(C305,"Ticker symbol",TRUE)</f>
        <v>LEN</v>
      </c>
      <c r="L305">
        <f ca="1">VLOOKUP(K305,'[1]SPX holdings'!B:E,4,FALSE)</f>
        <v>5.0192000000000001E-2</v>
      </c>
    </row>
    <row r="306" spans="3:12" x14ac:dyDescent="0.25">
      <c r="C306" s="25" t="e" vm="7891">
        <v>#VALUE!</v>
      </c>
      <c r="D306" s="5" cm="1">
        <f t="array" aca="1" ref="D306" ca="1">_FV(C306,"52 week high",TRUE)</f>
        <v>104.52</v>
      </c>
      <c r="E306" s="5" cm="1">
        <f t="array" aca="1" ref="E306" ca="1">_FV(C306,"52 week low",TRUE)</f>
        <v>85.27</v>
      </c>
      <c r="F306" s="5" cm="1">
        <f t="array" aca="1" ref="F306" ca="1">_FV(C306,"Price")</f>
        <v>103.74</v>
      </c>
      <c r="G306" t="str" cm="1">
        <f t="array" aca="1" ref="G306" ca="1">_FV(C306,"Industry")</f>
        <v>Multiline Utilities</v>
      </c>
      <c r="H306" s="6" cm="1">
        <f t="array" aca="1" ref="H306" ca="1">_FV(C306,"Change (%)",TRUE)</f>
        <v>7.9670000000000001E-3</v>
      </c>
      <c r="I306" s="6">
        <f t="shared" ca="1" si="4"/>
        <v>0.95948051948051938</v>
      </c>
      <c r="K306" t="str" cm="1">
        <f t="array" aca="1" ref="K306" ca="1">_FV(C306,"Ticker symbol",TRUE)</f>
        <v>AEE</v>
      </c>
      <c r="L306">
        <f ca="1">VLOOKUP(K306,'[1]SPX holdings'!B:E,4,FALSE)</f>
        <v>4.9678E-2</v>
      </c>
    </row>
    <row r="307" spans="3:12" x14ac:dyDescent="0.25">
      <c r="C307" s="24" t="e" vm="7892">
        <v>#VALUE!</v>
      </c>
      <c r="D307" s="5" cm="1">
        <f t="array" aca="1" ref="D307" ca="1">_FV(C307,"52 week high",TRUE)</f>
        <v>271.91000000000003</v>
      </c>
      <c r="E307" s="5" cm="1">
        <f t="array" aca="1" ref="E307" ca="1">_FV(C307,"52 week low",TRUE)</f>
        <v>208.19499999999999</v>
      </c>
      <c r="F307" s="5" cm="1">
        <f t="array" aca="1" ref="F307" ca="1">_FV(C307,"Price")</f>
        <v>234.69</v>
      </c>
      <c r="G307" t="str" cm="1">
        <f t="array" aca="1" ref="G307" ca="1">_FV(C307,"Industry")</f>
        <v>Professional &amp; Commercial Services</v>
      </c>
      <c r="H307" s="6" cm="1">
        <f t="array" aca="1" ref="H307" ca="1">_FV(C307,"Change (%)",TRUE)</f>
        <v>4.2789999999999998E-3</v>
      </c>
      <c r="I307" s="6">
        <f t="shared" ca="1" si="4"/>
        <v>0.41583614533469343</v>
      </c>
      <c r="K307" t="str" cm="1">
        <f t="array" aca="1" ref="K307" ca="1">_FV(C307,"Ticker symbol",TRUE)</f>
        <v>BR</v>
      </c>
      <c r="L307">
        <f ca="1">VLOOKUP(K307,'[1]SPX holdings'!B:E,4,FALSE)</f>
        <v>4.8793000000000003E-2</v>
      </c>
    </row>
    <row r="308" spans="3:12" x14ac:dyDescent="0.25">
      <c r="C308" s="25" t="e" vm="7893">
        <v>#VALUE!</v>
      </c>
      <c r="D308" s="5" cm="1">
        <f t="array" aca="1" ref="D308" ca="1">_FV(C308,"52 week high",TRUE)</f>
        <v>208.03</v>
      </c>
      <c r="E308" s="5" cm="1">
        <f t="array" aca="1" ref="E308" ca="1">_FV(C308,"52 week low",TRUE)</f>
        <v>140.13</v>
      </c>
      <c r="F308" s="5" cm="1">
        <f t="array" aca="1" ref="F308" ca="1">_FV(C308,"Price")</f>
        <v>195.13</v>
      </c>
      <c r="G308" t="str" cm="1">
        <f t="array" aca="1" ref="G308" ca="1">_FV(C308,"Industry")</f>
        <v>Food &amp; Tobacco</v>
      </c>
      <c r="H308" s="6" cm="1">
        <f t="array" aca="1" ref="H308" ca="1">_FV(C308,"Change (%)",TRUE)</f>
        <v>3.2325E-2</v>
      </c>
      <c r="I308" s="6">
        <f t="shared" ca="1" si="4"/>
        <v>0.81001472754050063</v>
      </c>
      <c r="K308" t="str" cm="1">
        <f t="array" aca="1" ref="K308" ca="1">_FV(C308,"Ticker symbol",TRUE)</f>
        <v>HSY</v>
      </c>
      <c r="L308">
        <f ca="1">VLOOKUP(K308,'[1]SPX holdings'!B:E,4,FALSE)</f>
        <v>4.8753999999999999E-2</v>
      </c>
    </row>
    <row r="309" spans="3:12" x14ac:dyDescent="0.25">
      <c r="C309" s="24" t="e" vm="7894">
        <v>#VALUE!</v>
      </c>
      <c r="D309" s="5" cm="1">
        <f t="array" aca="1" ref="D309" ca="1">_FV(C309,"52 week high",TRUE)</f>
        <v>590.09</v>
      </c>
      <c r="E309" s="5" cm="1">
        <f t="array" aca="1" ref="E309" ca="1">_FV(C309,"52 week low",TRUE)</f>
        <v>419</v>
      </c>
      <c r="F309" s="5" cm="1">
        <f t="array" aca="1" ref="F309" ca="1">_FV(C309,"Price")</f>
        <v>587.62</v>
      </c>
      <c r="G309" t="str" cm="1">
        <f t="array" aca="1" ref="G309" ca="1">_FV(C309,"Industry")</f>
        <v>Electronic Equipment &amp; Parts</v>
      </c>
      <c r="H309" s="6" cm="1">
        <f t="array" aca="1" ref="H309" ca="1">_FV(C309,"Change (%)",TRUE)</f>
        <v>9.3620000000000005E-3</v>
      </c>
      <c r="I309" s="6">
        <f t="shared" ca="1" si="4"/>
        <v>0.98556315389561033</v>
      </c>
      <c r="K309" t="str" cm="1">
        <f t="array" aca="1" ref="K309" ca="1">_FV(C309,"Ticker symbol",TRUE)</f>
        <v>TDY</v>
      </c>
      <c r="L309">
        <f ca="1">VLOOKUP(K309,'[1]SPX holdings'!B:E,4,FALSE)</f>
        <v>4.8485E-2</v>
      </c>
    </row>
    <row r="310" spans="3:12" x14ac:dyDescent="0.25">
      <c r="C310" s="25" t="e" vm="7895">
        <v>#VALUE!</v>
      </c>
      <c r="D310" s="5" cm="1">
        <f t="array" aca="1" ref="D310" ca="1">_FV(C310,"52 week high",TRUE)</f>
        <v>239.29</v>
      </c>
      <c r="E310" s="5" cm="1">
        <f t="array" aca="1" ref="E310" ca="1">_FV(C310,"52 week low",TRUE)</f>
        <v>180.4</v>
      </c>
      <c r="F310" s="5" cm="1">
        <f t="array" aca="1" ref="F310" ca="1">_FV(C310,"Price")</f>
        <v>190.69</v>
      </c>
      <c r="G310" t="str" cm="1">
        <f t="array" aca="1" ref="G310" ca="1">_FV(C310,"Industry")</f>
        <v>Residential &amp; Commercial REIT</v>
      </c>
      <c r="H310" s="6" cm="1">
        <f t="array" aca="1" ref="H310" ca="1">_FV(C310,"Change (%)",TRUE)</f>
        <v>3.104E-3</v>
      </c>
      <c r="I310" s="6">
        <f t="shared" ca="1" si="4"/>
        <v>0.17473255221599582</v>
      </c>
      <c r="K310" t="str" cm="1">
        <f t="array" aca="1" ref="K310" ca="1">_FV(C310,"Ticker symbol",TRUE)</f>
        <v>AVB</v>
      </c>
      <c r="L310">
        <f ca="1">VLOOKUP(K310,'[1]SPX holdings'!B:E,4,FALSE)</f>
        <v>4.8417000000000002E-2</v>
      </c>
    </row>
    <row r="311" spans="3:12" x14ac:dyDescent="0.25">
      <c r="C311" s="24" t="e" vm="7896">
        <v>#VALUE!</v>
      </c>
      <c r="D311" s="5" cm="1">
        <f t="array" aca="1" ref="D311" ca="1">_FV(C311,"52 week high",TRUE)</f>
        <v>37.380000000000003</v>
      </c>
      <c r="E311" s="5" cm="1">
        <f t="array" aca="1" ref="E311" ca="1">_FV(C311,"52 week low",TRUE)</f>
        <v>31.22</v>
      </c>
      <c r="F311" s="5" cm="1">
        <f t="array" aca="1" ref="F311" ca="1">_FV(C311,"Price")</f>
        <v>36.700000000000003</v>
      </c>
      <c r="G311" t="str" cm="1">
        <f t="array" aca="1" ref="G311" ca="1">_FV(C311,"Industry")</f>
        <v>Multiline Utilities</v>
      </c>
      <c r="H311" s="6" cm="1">
        <f t="array" aca="1" ref="H311" ca="1">_FV(C311,"Change (%)",TRUE)</f>
        <v>8.2420000000000011E-3</v>
      </c>
      <c r="I311" s="6">
        <f t="shared" ca="1" si="4"/>
        <v>0.88961038961038974</v>
      </c>
      <c r="K311" t="str" cm="1">
        <f t="array" aca="1" ref="K311" ca="1">_FV(C311,"Ticker symbol",TRUE)</f>
        <v>PPL</v>
      </c>
      <c r="L311">
        <f ca="1">VLOOKUP(K311,'[1]SPX holdings'!B:E,4,FALSE)</f>
        <v>4.8391000000000003E-2</v>
      </c>
    </row>
    <row r="312" spans="3:12" x14ac:dyDescent="0.25">
      <c r="C312" s="25" t="e" vm="7897">
        <v>#VALUE!</v>
      </c>
      <c r="D312" s="5" cm="1">
        <f t="array" aca="1" ref="D312" ca="1">_FV(C312,"52 week high",TRUE)</f>
        <v>125.675</v>
      </c>
      <c r="E312" s="5" cm="1">
        <f t="array" aca="1" ref="E312" ca="1">_FV(C312,"52 week low",TRUE)</f>
        <v>89.99</v>
      </c>
      <c r="F312" s="5" cm="1">
        <f t="array" aca="1" ref="F312" ca="1">_FV(C312,"Price")</f>
        <v>94.95</v>
      </c>
      <c r="G312" t="str" cm="1">
        <f t="array" aca="1" ref="G312" ca="1">_FV(C312,"Industry")</f>
        <v>Insurance</v>
      </c>
      <c r="H312" s="6" cm="1">
        <f t="array" aca="1" ref="H312" ca="1">_FV(C312,"Change (%)",TRUE)</f>
        <v>1.6050999999999999E-2</v>
      </c>
      <c r="I312" s="6">
        <f t="shared" ca="1" si="4"/>
        <v>0.13899397505954905</v>
      </c>
      <c r="K312" t="str" cm="1">
        <f t="array" aca="1" ref="K312" ca="1">_FV(C312,"Ticker symbol",TRUE)</f>
        <v>BRO</v>
      </c>
      <c r="L312">
        <f ca="1">VLOOKUP(K312,'[1]SPX holdings'!B:E,4,FALSE)</f>
        <v>4.8066999999999999E-2</v>
      </c>
    </row>
    <row r="313" spans="3:12" x14ac:dyDescent="0.25">
      <c r="C313" s="24" t="e" vm="7898">
        <v>#VALUE!</v>
      </c>
      <c r="D313" s="5" cm="1">
        <f t="array" aca="1" ref="D313" ca="1">_FV(C313,"52 week high",TRUE)</f>
        <v>155.5</v>
      </c>
      <c r="E313" s="5" cm="1">
        <f t="array" aca="1" ref="E313" ca="1">_FV(C313,"52 week low",TRUE)</f>
        <v>118.74</v>
      </c>
      <c r="F313" s="5" cm="1">
        <f t="array" aca="1" ref="F313" ca="1">_FV(C313,"Price")</f>
        <v>137.75</v>
      </c>
      <c r="G313" t="str" cm="1">
        <f t="array" aca="1" ref="G313" ca="1">_FV(C313,"Industry")</f>
        <v>Water Utilities</v>
      </c>
      <c r="H313" s="6" cm="1">
        <f t="array" aca="1" ref="H313" ca="1">_FV(C313,"Change (%)",TRUE)</f>
        <v>1.593E-2</v>
      </c>
      <c r="I313" s="6">
        <f t="shared" ca="1" si="4"/>
        <v>0.51713819368879221</v>
      </c>
      <c r="K313" t="str" cm="1">
        <f t="array" aca="1" ref="K313" ca="1">_FV(C313,"Ticker symbol",TRUE)</f>
        <v>AWK</v>
      </c>
      <c r="L313">
        <f ca="1">VLOOKUP(K313,'[1]SPX holdings'!B:E,4,FALSE)</f>
        <v>4.7861000000000001E-2</v>
      </c>
    </row>
    <row r="314" spans="3:12" x14ac:dyDescent="0.25">
      <c r="C314" s="25" t="e" vm="7899">
        <v>#VALUE!</v>
      </c>
      <c r="D314" s="5" cm="1">
        <f t="array" aca="1" ref="D314" ca="1">_FV(C314,"52 week high",TRUE)</f>
        <v>171.2</v>
      </c>
      <c r="E314" s="5" cm="1">
        <f t="array" aca="1" ref="E314" ca="1">_FV(C314,"52 week low",TRUE)</f>
        <v>136.05000000000001</v>
      </c>
      <c r="F314" s="5" cm="1">
        <f t="array" aca="1" ref="F314" ca="1">_FV(C314,"Price")</f>
        <v>170.19</v>
      </c>
      <c r="G314" t="str" cm="1">
        <f t="array" aca="1" ref="G314" ca="1">_FV(C314,"Industry")</f>
        <v>Natural Gas Utilities</v>
      </c>
      <c r="H314" s="6" cm="1">
        <f t="array" aca="1" ref="H314" ca="1">_FV(C314,"Change (%)",TRUE)</f>
        <v>7.9360000000000003E-3</v>
      </c>
      <c r="I314" s="6">
        <f t="shared" ca="1" si="4"/>
        <v>0.97126600284495046</v>
      </c>
      <c r="K314" t="str" cm="1">
        <f t="array" aca="1" ref="K314" ca="1">_FV(C314,"Ticker symbol",TRUE)</f>
        <v>ATO</v>
      </c>
      <c r="L314">
        <f ca="1">VLOOKUP(K314,'[1]SPX holdings'!B:E,4,FALSE)</f>
        <v>4.7820000000000001E-2</v>
      </c>
    </row>
    <row r="315" spans="3:12" x14ac:dyDescent="0.25">
      <c r="C315" s="24" t="e" vm="93">
        <v>#VALUE!</v>
      </c>
      <c r="D315" s="5" cm="1">
        <f t="array" aca="1" ref="D315" ca="1">_FV(C315,"52 week high",TRUE)</f>
        <v>200.47</v>
      </c>
      <c r="E315" s="5" cm="1">
        <f t="array" aca="1" ref="E315" ca="1">_FV(C315,"52 week low",TRUE)</f>
        <v>114</v>
      </c>
      <c r="F315" s="5" cm="1">
        <f t="array" aca="1" ref="F315" ca="1">_FV(C315,"Price")</f>
        <v>147.47</v>
      </c>
      <c r="G315" t="str" cm="1">
        <f t="array" aca="1" ref="G315" ca="1">_FV(C315,"Industry")</f>
        <v>Oil &amp; Gas</v>
      </c>
      <c r="H315" s="6" cm="1">
        <f t="array" aca="1" ref="H315" ca="1">_FV(C315,"Change (%)",TRUE)</f>
        <v>2.989E-2</v>
      </c>
      <c r="I315" s="6">
        <f t="shared" ca="1" si="4"/>
        <v>0.38707066034462817</v>
      </c>
      <c r="K315" t="str" cm="1">
        <f t="array" aca="1" ref="K315" ca="1">_FV(C315,"Ticker symbol",TRUE)</f>
        <v>FANG</v>
      </c>
      <c r="L315">
        <f ca="1">VLOOKUP(K315,'[1]SPX holdings'!B:E,4,FALSE)</f>
        <v>4.7191999999999998E-2</v>
      </c>
    </row>
    <row r="316" spans="3:12" x14ac:dyDescent="0.25">
      <c r="C316" s="25" t="e" vm="7900">
        <v>#VALUE!</v>
      </c>
      <c r="D316" s="5" cm="1">
        <f t="array" aca="1" ref="D316" ca="1">_FV(C316,"52 week high",TRUE)</f>
        <v>73.775000000000006</v>
      </c>
      <c r="E316" s="5" cm="1">
        <f t="array" aca="1" ref="E316" ca="1">_FV(C316,"52 week low",TRUE)</f>
        <v>48.29</v>
      </c>
      <c r="F316" s="5" cm="1">
        <f t="array" aca="1" ref="F316" ca="1">_FV(C316,"Price")</f>
        <v>50.36</v>
      </c>
      <c r="G316" t="str" cm="1">
        <f t="array" aca="1" ref="G316" ca="1">_FV(C316,"Industry")</f>
        <v>Food &amp; Tobacco</v>
      </c>
      <c r="H316" s="6" cm="1">
        <f t="array" aca="1" ref="H316" ca="1">_FV(C316,"Change (%)",TRUE)</f>
        <v>7.9490000000000008E-4</v>
      </c>
      <c r="I316" s="6">
        <f t="shared" ca="1" si="4"/>
        <v>8.1224249558563846E-2</v>
      </c>
      <c r="K316" t="str" cm="1">
        <f t="array" aca="1" ref="K316" ca="1">_FV(C316,"Ticker symbol",TRUE)</f>
        <v>GIS</v>
      </c>
      <c r="L316">
        <f ca="1">VLOOKUP(K316,'[1]SPX holdings'!B:E,4,FALSE)</f>
        <v>4.7155000000000002E-2</v>
      </c>
    </row>
    <row r="317" spans="3:12" x14ac:dyDescent="0.25">
      <c r="C317" s="24" t="e" vm="105">
        <v>#VALUE!</v>
      </c>
      <c r="D317" s="5" cm="1">
        <f t="array" aca="1" ref="D317" ca="1">_FV(C317,"52 week high",TRUE)</f>
        <v>93.25</v>
      </c>
      <c r="E317" s="5" cm="1">
        <f t="array" aca="1" ref="E317" ca="1">_FV(C317,"52 week low",TRUE)</f>
        <v>57.52</v>
      </c>
      <c r="F317" s="5" cm="1">
        <f t="array" aca="1" ref="F317" ca="1">_FV(C317,"Price")</f>
        <v>67.05</v>
      </c>
      <c r="G317" t="str" cm="1">
        <f t="array" aca="1" ref="G317" ca="1">_FV(C317,"Industry")</f>
        <v>Healthcare Equipment &amp; Supplies</v>
      </c>
      <c r="H317" s="6" cm="1">
        <f t="array" aca="1" ref="H317" ca="1">_FV(C317,"Change (%)",TRUE)</f>
        <v>9.1809999999999999E-3</v>
      </c>
      <c r="I317" s="6">
        <f t="shared" ca="1" si="4"/>
        <v>0.26672264203750334</v>
      </c>
      <c r="K317" t="str" cm="1">
        <f t="array" aca="1" ref="K317" ca="1">_FV(C317,"Ticker symbol",TRUE)</f>
        <v>DXCM</v>
      </c>
      <c r="L317">
        <f ca="1">VLOOKUP(K317,'[1]SPX holdings'!B:E,4,FALSE)</f>
        <v>4.6616999999999999E-2</v>
      </c>
    </row>
    <row r="318" spans="3:12" x14ac:dyDescent="0.25">
      <c r="C318" s="25" t="e" vm="7901">
        <v>#VALUE!</v>
      </c>
      <c r="D318" s="5" cm="1">
        <f t="array" aca="1" ref="D318" ca="1">_FV(C318,"52 week high",TRUE)</f>
        <v>115</v>
      </c>
      <c r="E318" s="5" cm="1">
        <f t="array" aca="1" ref="E318" ca="1">_FV(C318,"52 week low",TRUE)</f>
        <v>83.864999999999995</v>
      </c>
      <c r="F318" s="5" cm="1">
        <f t="array" aca="1" ref="F318" ca="1">_FV(C318,"Price")</f>
        <v>107.14</v>
      </c>
      <c r="G318" t="str" cm="1">
        <f t="array" aca="1" ref="G318" ca="1">_FV(C318,"Industry")</f>
        <v>Professional &amp; Commercial Services</v>
      </c>
      <c r="H318" s="6" cm="1">
        <f t="array" aca="1" ref="H318" ca="1">_FV(C318,"Change (%)",TRUE)</f>
        <v>6.3870000000000003E-3</v>
      </c>
      <c r="I318" s="6">
        <f t="shared" ca="1" si="4"/>
        <v>0.74755098763449501</v>
      </c>
      <c r="K318" t="str" cm="1">
        <f t="array" aca="1" ref="K318" ca="1">_FV(C318,"Ticker symbol",TRUE)</f>
        <v>VLTO</v>
      </c>
      <c r="L318">
        <f ca="1">VLOOKUP(K318,'[1]SPX holdings'!B:E,4,FALSE)</f>
        <v>4.6524000000000003E-2</v>
      </c>
    </row>
    <row r="319" spans="3:12" x14ac:dyDescent="0.25">
      <c r="C319" s="24" t="e" vm="7902">
        <v>#VALUE!</v>
      </c>
      <c r="D319" s="5" cm="1">
        <f t="array" aca="1" ref="D319" ca="1">_FV(C319,"52 week high",TRUE)</f>
        <v>77.41</v>
      </c>
      <c r="E319" s="5" cm="1">
        <f t="array" aca="1" ref="E319" ca="1">_FV(C319,"52 week low",TRUE)</f>
        <v>40.545000000000002</v>
      </c>
      <c r="F319" s="5" cm="1">
        <f t="array" aca="1" ref="F319" ca="1">_FV(C319,"Price")</f>
        <v>71.23</v>
      </c>
      <c r="G319" t="str" cm="1">
        <f t="array" aca="1" ref="G319" ca="1">_FV(C319,"Industry")</f>
        <v>Banking Services</v>
      </c>
      <c r="H319" s="6" cm="1">
        <f t="array" aca="1" ref="H319" ca="1">_FV(C319,"Change (%)",TRUE)</f>
        <v>1.3517E-2</v>
      </c>
      <c r="I319" s="6">
        <f t="shared" ca="1" si="4"/>
        <v>0.83236131832361338</v>
      </c>
      <c r="K319" t="str" cm="1">
        <f t="array" aca="1" ref="K319" ca="1">_FV(C319,"Ticker symbol",TRUE)</f>
        <v>SYF</v>
      </c>
      <c r="L319">
        <f ca="1">VLOOKUP(K319,'[1]SPX holdings'!B:E,4,FALSE)</f>
        <v>4.6242999999999999E-2</v>
      </c>
    </row>
    <row r="320" spans="3:12" x14ac:dyDescent="0.25">
      <c r="C320" s="25" t="e" vm="7903">
        <v>#VALUE!</v>
      </c>
      <c r="D320" s="5" cm="1">
        <f t="array" aca="1" ref="D320" ca="1">_FV(C320,"52 week high",TRUE)</f>
        <v>73.48</v>
      </c>
      <c r="E320" s="5" cm="1">
        <f t="array" aca="1" ref="E320" ca="1">_FV(C320,"52 week low",TRUE)</f>
        <v>52.28</v>
      </c>
      <c r="F320" s="5" cm="1">
        <f t="array" aca="1" ref="F320" ca="1">_FV(C320,"Price")</f>
        <v>72.53</v>
      </c>
      <c r="G320" t="str" cm="1">
        <f t="array" aca="1" ref="G320" ca="1">_FV(C320,"Industry")</f>
        <v>Electrical Utilities &amp; IPPs</v>
      </c>
      <c r="H320" s="6" cm="1">
        <f t="array" aca="1" ref="H320" ca="1">_FV(C320,"Change (%)",TRUE)</f>
        <v>1.0307999999999999E-2</v>
      </c>
      <c r="I320" s="6">
        <f t="shared" ca="1" si="4"/>
        <v>0.95518867924528295</v>
      </c>
      <c r="K320" t="str" cm="1">
        <f t="array" aca="1" ref="K320" ca="1">_FV(C320,"Ticker symbol",TRUE)</f>
        <v>ES</v>
      </c>
      <c r="L320">
        <f ca="1">VLOOKUP(K320,'[1]SPX holdings'!B:E,4,FALSE)</f>
        <v>4.6012999999999998E-2</v>
      </c>
    </row>
    <row r="321" spans="3:12" x14ac:dyDescent="0.25">
      <c r="C321" s="24" t="e" vm="7904">
        <v>#VALUE!</v>
      </c>
      <c r="D321" s="5" cm="1">
        <f t="array" aca="1" ref="D321" ca="1">_FV(C321,"52 week high",TRUE)</f>
        <v>149.47</v>
      </c>
      <c r="E321" s="5" cm="1">
        <f t="array" aca="1" ref="E321" ca="1">_FV(C321,"52 week low",TRUE)</f>
        <v>88.07</v>
      </c>
      <c r="F321" s="5" cm="1">
        <f t="array" aca="1" ref="F321" ca="1">_FV(C321,"Price")</f>
        <v>137.61000000000001</v>
      </c>
      <c r="G321" t="str" cm="1">
        <f t="array" aca="1" ref="G321" ca="1">_FV(C321,"Industry")</f>
        <v>Homebuilding &amp; Construction Supplies</v>
      </c>
      <c r="H321" s="6" cm="1">
        <f t="array" aca="1" ref="H321" ca="1">_FV(C321,"Change (%)",TRUE)</f>
        <v>2.0240000000000001E-2</v>
      </c>
      <c r="I321" s="6">
        <f t="shared" ca="1" si="4"/>
        <v>0.80684039087947912</v>
      </c>
      <c r="K321" t="str" cm="1">
        <f t="array" aca="1" ref="K321" ca="1">_FV(C321,"Ticker symbol",TRUE)</f>
        <v>PHM</v>
      </c>
      <c r="L321">
        <f ca="1">VLOOKUP(K321,'[1]SPX holdings'!B:E,4,FALSE)</f>
        <v>4.5595999999999998E-2</v>
      </c>
    </row>
    <row r="322" spans="3:12" x14ac:dyDescent="0.25">
      <c r="C322" s="25" t="e" vm="103">
        <v>#VALUE!</v>
      </c>
      <c r="D322" s="5" cm="1">
        <f t="array" aca="1" ref="D322" ca="1">_FV(C322,"52 week high",TRUE)</f>
        <v>233.26</v>
      </c>
      <c r="E322" s="5" cm="1">
        <f t="array" aca="1" ref="E322" ca="1">_FV(C322,"52 week low",TRUE)</f>
        <v>133.6901</v>
      </c>
      <c r="F322" s="5" cm="1">
        <f t="array" aca="1" ref="F322" ca="1">_FV(C322,"Price")</f>
        <v>141.33000000000001</v>
      </c>
      <c r="G322" t="str" cm="1">
        <f t="array" aca="1" ref="G322" ca="1">_FV(C322,"Industry")</f>
        <v>Freight &amp; Logistics Services</v>
      </c>
      <c r="H322" s="6" cm="1">
        <f t="array" aca="1" ref="H322" ca="1">_FV(C322,"Change (%)",TRUE)</f>
        <v>5.1919999999999996E-3</v>
      </c>
      <c r="I322" s="6">
        <f t="shared" ca="1" si="4"/>
        <v>7.6729011478368581E-2</v>
      </c>
      <c r="K322" t="str" cm="1">
        <f t="array" aca="1" ref="K322" ca="1">_FV(C322,"Ticker symbol",TRUE)</f>
        <v>ODFL</v>
      </c>
      <c r="L322">
        <f ca="1">VLOOKUP(K322,'[1]SPX holdings'!B:E,4,FALSE)</f>
        <v>4.5541999999999999E-2</v>
      </c>
    </row>
    <row r="323" spans="3:12" x14ac:dyDescent="0.25">
      <c r="C323" s="24" t="e" vm="7905">
        <v>#VALUE!</v>
      </c>
      <c r="D323" s="5" cm="1">
        <f t="array" aca="1" ref="D323" ca="1">_FV(C323,"52 week high",TRUE)</f>
        <v>175.25</v>
      </c>
      <c r="E323" s="5" cm="1">
        <f t="array" aca="1" ref="E323" ca="1">_FV(C323,"52 week low",TRUE)</f>
        <v>107.65</v>
      </c>
      <c r="F323" s="5" cm="1">
        <f t="array" aca="1" ref="F323" ca="1">_FV(C323,"Price")</f>
        <v>156.32</v>
      </c>
      <c r="G323" t="str" cm="1">
        <f t="array" aca="1" ref="G323" ca="1">_FV(C323,"Industry")</f>
        <v>Media &amp; Publishing</v>
      </c>
      <c r="H323" s="6" cm="1">
        <f t="array" aca="1" ref="H323" ca="1">_FV(C323,"Change (%)",TRUE)</f>
        <v>-2.2339999999999999E-3</v>
      </c>
      <c r="I323" s="6">
        <f t="shared" ca="1" si="4"/>
        <v>0.71997041420118335</v>
      </c>
      <c r="K323" t="str" cm="1">
        <f t="array" aca="1" ref="K323" ca="1">_FV(C323,"Ticker symbol",TRUE)</f>
        <v>LYV</v>
      </c>
      <c r="L323">
        <f ca="1">VLOOKUP(K323,'[1]SPX holdings'!B:E,4,FALSE)</f>
        <v>4.5260000000000002E-2</v>
      </c>
    </row>
    <row r="324" spans="3:12" x14ac:dyDescent="0.25">
      <c r="C324" s="25" t="e" vm="7906">
        <v>#VALUE!</v>
      </c>
      <c r="D324" s="5" cm="1">
        <f t="array" aca="1" ref="D324" ca="1">_FV(C324,"52 week high",TRUE)</f>
        <v>255.27</v>
      </c>
      <c r="E324" s="5" cm="1">
        <f t="array" aca="1" ref="E324" ca="1">_FV(C324,"52 week low",TRUE)</f>
        <v>187.3</v>
      </c>
      <c r="F324" s="5" cm="1">
        <f t="array" aca="1" ref="F324" ca="1">_FV(C324,"Price")</f>
        <v>239.54</v>
      </c>
      <c r="G324" t="str" cm="1">
        <f t="array" aca="1" ref="G324" ca="1">_FV(C324,"Industry")</f>
        <v>Investment Banking &amp; Investment Services</v>
      </c>
      <c r="H324" s="6" cm="1">
        <f t="array" aca="1" ref="H324" ca="1">_FV(C324,"Change (%)",TRUE)</f>
        <v>-8.0750000000000006E-3</v>
      </c>
      <c r="I324" s="6">
        <f t="shared" ca="1" si="4"/>
        <v>0.76857437104604942</v>
      </c>
      <c r="K324" t="str" cm="1">
        <f t="array" aca="1" ref="K324" ca="1">_FV(C324,"Ticker symbol",TRUE)</f>
        <v>CBOE</v>
      </c>
      <c r="L324">
        <f ca="1">VLOOKUP(K324,'[1]SPX holdings'!B:E,4,FALSE)</f>
        <v>4.5175E-2</v>
      </c>
    </row>
    <row r="325" spans="3:12" x14ac:dyDescent="0.25">
      <c r="C325" s="24" t="e" vm="7907">
        <v>#VALUE!</v>
      </c>
      <c r="D325" s="5" cm="1">
        <f t="array" aca="1" ref="D325" ca="1">_FV(C325,"52 week high",TRUE)</f>
        <v>135.47999999999999</v>
      </c>
      <c r="E325" s="5" cm="1">
        <f t="array" aca="1" ref="E325" ca="1">_FV(C325,"52 week low",TRUE)</f>
        <v>81.62</v>
      </c>
      <c r="F325" s="5" cm="1">
        <f t="array" aca="1" ref="F325" ca="1">_FV(C325,"Price")</f>
        <v>132.4</v>
      </c>
      <c r="G325" t="str" cm="1">
        <f t="array" aca="1" ref="G325" ca="1">_FV(C325,"Industry")</f>
        <v>Investment Banking &amp; Investment Services</v>
      </c>
      <c r="H325" s="6" cm="1">
        <f t="array" aca="1" ref="H325" ca="1">_FV(C325,"Change (%)",TRUE)</f>
        <v>-6.3039999999999997E-3</v>
      </c>
      <c r="I325" s="6">
        <f t="shared" ca="1" si="4"/>
        <v>0.94281470479019713</v>
      </c>
      <c r="K325" t="str" cm="1">
        <f t="array" aca="1" ref="K325" ca="1">_FV(C325,"Ticker symbol",TRUE)</f>
        <v>NTRS</v>
      </c>
      <c r="L325">
        <f ca="1">VLOOKUP(K325,'[1]SPX holdings'!B:E,4,FALSE)</f>
        <v>4.5022E-2</v>
      </c>
    </row>
    <row r="326" spans="3:12" x14ac:dyDescent="0.25">
      <c r="C326" s="25" t="e" vm="7908">
        <v>#VALUE!</v>
      </c>
      <c r="D326" s="5" cm="1">
        <f t="array" aca="1" ref="D326" ca="1">_FV(C326,"52 week high",TRUE)</f>
        <v>39.795000000000002</v>
      </c>
      <c r="E326" s="5" cm="1">
        <f t="array" aca="1" ref="E326" ca="1">_FV(C326,"52 week low",TRUE)</f>
        <v>21.21</v>
      </c>
      <c r="F326" s="5" cm="1">
        <f t="array" aca="1" ref="F326" ca="1">_FV(C326,"Price")</f>
        <v>26.64</v>
      </c>
      <c r="G326" t="str" cm="1">
        <f t="array" aca="1" ref="G326" ca="1">_FV(C326,"Industry")</f>
        <v>Computers, Phones &amp; Household Electronics</v>
      </c>
      <c r="H326" s="6" cm="1">
        <f t="array" aca="1" ref="H326" ca="1">_FV(C326,"Change (%)",TRUE)</f>
        <v>6.0419999999999996E-3</v>
      </c>
      <c r="I326" s="6">
        <f t="shared" ca="1" si="4"/>
        <v>0.29217110573042776</v>
      </c>
      <c r="K326" t="str" cm="1">
        <f t="array" aca="1" ref="K326" ca="1">_FV(C326,"Ticker symbol",TRUE)</f>
        <v>HPQ</v>
      </c>
      <c r="L326">
        <f ca="1">VLOOKUP(K326,'[1]SPX holdings'!B:E,4,FALSE)</f>
        <v>4.4735999999999998E-2</v>
      </c>
    </row>
    <row r="327" spans="3:12" x14ac:dyDescent="0.25">
      <c r="C327" s="24" t="e" vm="95">
        <v>#VALUE!</v>
      </c>
      <c r="D327" s="5" cm="1">
        <f t="array" aca="1" ref="D327" ca="1">_FV(C327,"52 week high",TRUE)</f>
        <v>437.06</v>
      </c>
      <c r="E327" s="5" cm="1">
        <f t="array" aca="1" ref="E327" ca="1">_FV(C327,"52 week low",TRUE)</f>
        <v>251.8</v>
      </c>
      <c r="F327" s="5" cm="1">
        <f t="array" aca="1" ref="F327" ca="1">_FV(C327,"Price")</f>
        <v>280.01</v>
      </c>
      <c r="G327" t="str" cm="1">
        <f t="array" aca="1" ref="G327" ca="1">_FV(C327,"Industry")</f>
        <v>Telecommunications Services</v>
      </c>
      <c r="H327" s="6" cm="1">
        <f t="array" aca="1" ref="H327" ca="1">_FV(C327,"Change (%)",TRUE)</f>
        <v>3.8574000000000004E-2</v>
      </c>
      <c r="I327" s="6">
        <f t="shared" ca="1" si="4"/>
        <v>0.1522724819173053</v>
      </c>
      <c r="K327" t="str" cm="1">
        <f t="array" aca="1" ref="K327" ca="1">_FV(C327,"Ticker symbol",TRUE)</f>
        <v>CHTR</v>
      </c>
      <c r="L327">
        <f ca="1">VLOOKUP(K327,'[1]SPX holdings'!B:E,4,FALSE)</f>
        <v>4.4680999999999998E-2</v>
      </c>
    </row>
    <row r="328" spans="3:12" x14ac:dyDescent="0.25">
      <c r="C328" s="25" t="e" vm="7909">
        <v>#VALUE!</v>
      </c>
      <c r="D328" s="5" cm="1">
        <f t="array" aca="1" ref="D328" ca="1">_FV(C328,"52 week high",TRUE)</f>
        <v>40.5</v>
      </c>
      <c r="E328" s="5" cm="1">
        <f t="array" aca="1" ref="E328" ca="1">_FV(C328,"52 week low",TRUE)</f>
        <v>28.565000000000001</v>
      </c>
      <c r="F328" s="5" cm="1">
        <f t="array" aca="1" ref="F328" ca="1">_FV(C328,"Price")</f>
        <v>38.86</v>
      </c>
      <c r="G328" t="str" cm="1">
        <f t="array" aca="1" ref="G328" ca="1">_FV(C328,"Industry")</f>
        <v>Multiline Utilities</v>
      </c>
      <c r="H328" s="6" cm="1">
        <f t="array" aca="1" ref="H328" ca="1">_FV(C328,"Change (%)",TRUE)</f>
        <v>1.4886E-2</v>
      </c>
      <c r="I328" s="6">
        <f t="shared" ca="1" si="4"/>
        <v>0.86258902387934644</v>
      </c>
      <c r="K328" t="str" cm="1">
        <f t="array" aca="1" ref="K328" ca="1">_FV(C328,"Ticker symbol",TRUE)</f>
        <v>CNP</v>
      </c>
      <c r="L328">
        <f ca="1">VLOOKUP(K328,'[1]SPX holdings'!B:E,4,FALSE)</f>
        <v>4.4621000000000001E-2</v>
      </c>
    </row>
    <row r="329" spans="3:12" x14ac:dyDescent="0.25">
      <c r="C329" s="24" t="e" vm="7910">
        <v>#VALUE!</v>
      </c>
      <c r="D329" s="5" cm="1">
        <f t="array" aca="1" ref="D329" ca="1">_FV(C329,"52 week high",TRUE)</f>
        <v>18.445</v>
      </c>
      <c r="E329" s="5" cm="1">
        <f t="array" aca="1" ref="E329" ca="1">_FV(C329,"52 week low",TRUE)</f>
        <v>11.914999999999999</v>
      </c>
      <c r="F329" s="5" cm="1">
        <f t="array" aca="1" ref="F329" ca="1">_FV(C329,"Price")</f>
        <v>17.21</v>
      </c>
      <c r="G329" t="str" cm="1">
        <f t="array" aca="1" ref="G329" ca="1">_FV(C329,"Industry")</f>
        <v>Banking Services</v>
      </c>
      <c r="H329" s="6" cm="1">
        <f t="array" aca="1" ref="H329" ca="1">_FV(C329,"Change (%)",TRUE)</f>
        <v>9.9769999999999998E-3</v>
      </c>
      <c r="I329" s="6">
        <f t="shared" ref="I329:I392" ca="1" si="5">(F329-E329)/(D329-E329)</f>
        <v>0.81087289433384391</v>
      </c>
      <c r="K329" t="str" cm="1">
        <f t="array" aca="1" ref="K329" ca="1">_FV(C329,"Ticker symbol",TRUE)</f>
        <v>HBAN</v>
      </c>
      <c r="L329">
        <f ca="1">VLOOKUP(K329,'[1]SPX holdings'!B:E,4,FALSE)</f>
        <v>4.4283000000000003E-2</v>
      </c>
    </row>
    <row r="330" spans="3:12" x14ac:dyDescent="0.25">
      <c r="C330" s="25" t="e" vm="7911">
        <v>#VALUE!</v>
      </c>
      <c r="D330" s="5" cm="1">
        <f t="array" aca="1" ref="D330" ca="1">_FV(C330,"52 week high",TRUE)</f>
        <v>123.345</v>
      </c>
      <c r="E330" s="5" cm="1">
        <f t="array" aca="1" ref="E330" ca="1">_FV(C330,"52 week low",TRUE)</f>
        <v>82.69</v>
      </c>
      <c r="F330" s="5" cm="1">
        <f t="array" aca="1" ref="F330" ca="1">_FV(C330,"Price")</f>
        <v>107.44</v>
      </c>
      <c r="G330" t="str" cm="1">
        <f t="array" aca="1" ref="G330" ca="1">_FV(C330,"Industry")</f>
        <v>Oil &amp; Gas</v>
      </c>
      <c r="H330" s="6" cm="1">
        <f t="array" aca="1" ref="H330" ca="1">_FV(C330,"Change (%)",TRUE)</f>
        <v>-3.8940000000000003E-3</v>
      </c>
      <c r="I330" s="6">
        <f t="shared" ca="1" si="5"/>
        <v>0.60878120772352717</v>
      </c>
      <c r="K330" t="str" cm="1">
        <f t="array" aca="1" ref="K330" ca="1">_FV(C330,"Ticker symbol",TRUE)</f>
        <v>EXE</v>
      </c>
      <c r="L330">
        <f ca="1">VLOOKUP(K330,'[1]SPX holdings'!B:E,4,FALSE)</f>
        <v>4.4242999999999998E-2</v>
      </c>
    </row>
    <row r="331" spans="3:12" x14ac:dyDescent="0.25">
      <c r="C331" s="24" t="e" vm="7912">
        <v>#VALUE!</v>
      </c>
      <c r="D331" s="5" cm="1">
        <f t="array" aca="1" ref="D331" ca="1">_FV(C331,"52 week high",TRUE)</f>
        <v>1488.75</v>
      </c>
      <c r="E331" s="5" cm="1">
        <f t="array" aca="1" ref="E331" ca="1">_FV(C331,"52 week low",TRUE)</f>
        <v>946.69</v>
      </c>
      <c r="F331" s="5" cm="1">
        <f t="array" aca="1" ref="F331" ca="1">_FV(C331,"Price")</f>
        <v>1314.04</v>
      </c>
      <c r="G331" t="str" cm="1">
        <f t="array" aca="1" ref="G331" ca="1">_FV(C331,"Industry")</f>
        <v>Office Equipment</v>
      </c>
      <c r="H331" s="6" cm="1">
        <f t="array" aca="1" ref="H331" ca="1">_FV(C331,"Change (%)",TRUE)</f>
        <v>1.038E-2</v>
      </c>
      <c r="I331" s="6">
        <f t="shared" ca="1" si="5"/>
        <v>0.67769250636460898</v>
      </c>
      <c r="K331" t="str" cm="1">
        <f t="array" aca="1" ref="K331" ca="1">_FV(C331,"Ticker symbol",TRUE)</f>
        <v>MTD</v>
      </c>
      <c r="L331">
        <f ca="1">VLOOKUP(K331,'[1]SPX holdings'!B:E,4,FALSE)</f>
        <v>4.4225E-2</v>
      </c>
    </row>
    <row r="332" spans="3:12" x14ac:dyDescent="0.25">
      <c r="C332" s="25" t="e" vm="7913">
        <v>#VALUE!</v>
      </c>
      <c r="D332" s="5" cm="1">
        <f t="array" aca="1" ref="D332" ca="1">_FV(C332,"52 week high",TRUE)</f>
        <v>229</v>
      </c>
      <c r="E332" s="5" cm="1">
        <f t="array" aca="1" ref="E332" ca="1">_FV(C332,"52 week low",TRUE)</f>
        <v>130.01</v>
      </c>
      <c r="F332" s="5" cm="1">
        <f t="array" aca="1" ref="F332" ca="1">_FV(C332,"Price")</f>
        <v>219.23</v>
      </c>
      <c r="G332" t="str" cm="1">
        <f t="array" aca="1" ref="G332" ca="1">_FV(C332,"Industry")</f>
        <v>Hotels &amp; Entertainment Services</v>
      </c>
      <c r="H332" s="6" cm="1">
        <f t="array" aca="1" ref="H332" ca="1">_FV(C332,"Change (%)",TRUE)</f>
        <v>7.0740000000000004E-3</v>
      </c>
      <c r="I332" s="6">
        <f t="shared" ca="1" si="5"/>
        <v>0.90130316193554894</v>
      </c>
      <c r="K332" t="str" cm="1">
        <f t="array" aca="1" ref="K332" ca="1">_FV(C332,"Ticker symbol",TRUE)</f>
        <v>EXPE</v>
      </c>
      <c r="L332">
        <f ca="1">VLOOKUP(K332,'[1]SPX holdings'!B:E,4,FALSE)</f>
        <v>4.4186999999999997E-2</v>
      </c>
    </row>
    <row r="333" spans="3:12" x14ac:dyDescent="0.25">
      <c r="C333" s="24" t="e" vm="7914">
        <v>#VALUE!</v>
      </c>
      <c r="D333" s="5" cm="1">
        <f t="array" aca="1" ref="D333" ca="1">_FV(C333,"52 week high",TRUE)</f>
        <v>164.03399999999999</v>
      </c>
      <c r="E333" s="5" cm="1">
        <f t="array" aca="1" ref="E333" ca="1">_FV(C333,"52 week low",TRUE)</f>
        <v>123.015</v>
      </c>
      <c r="F333" s="5" cm="1">
        <f t="array" aca="1" ref="F333" ca="1">_FV(C333,"Price")</f>
        <v>163.29</v>
      </c>
      <c r="G333" t="str" cm="1">
        <f t="array" aca="1" ref="G333" ca="1">_FV(C333,"Industry")</f>
        <v>Insurance</v>
      </c>
      <c r="H333" s="6" cm="1">
        <f t="array" aca="1" ref="H333" ca="1">_FV(C333,"Change (%)",TRUE)</f>
        <v>1.7319999999999999E-2</v>
      </c>
      <c r="I333" s="6">
        <f t="shared" ca="1" si="5"/>
        <v>0.98186206392159736</v>
      </c>
      <c r="K333" t="str" cm="1">
        <f t="array" aca="1" ref="K333" ca="1">_FV(C333,"Ticker symbol",TRUE)</f>
        <v>CINF</v>
      </c>
      <c r="L333">
        <f ca="1">VLOOKUP(K333,'[1]SPX holdings'!B:E,4,FALSE)</f>
        <v>4.3485000000000003E-2</v>
      </c>
    </row>
    <row r="334" spans="3:12" x14ac:dyDescent="0.25">
      <c r="C334" s="25" t="e" vm="7915">
        <v>#VALUE!</v>
      </c>
      <c r="D334" s="5" cm="1">
        <f t="array" aca="1" ref="D334" ca="1">_FV(C334,"52 week high",TRUE)</f>
        <v>60.36</v>
      </c>
      <c r="E334" s="5" cm="1">
        <f t="array" aca="1" ref="E334" ca="1">_FV(C334,"52 week low",TRUE)</f>
        <v>43.27</v>
      </c>
      <c r="F334" s="5" cm="1">
        <f t="array" aca="1" ref="F334" ca="1">_FV(C334,"Price")</f>
        <v>47.17</v>
      </c>
      <c r="G334" t="str" cm="1">
        <f t="array" aca="1" ref="G334" ca="1">_FV(C334,"Industry")</f>
        <v>Containers &amp; Packaging</v>
      </c>
      <c r="H334" s="6" cm="1">
        <f t="array" aca="1" ref="H334" ca="1">_FV(C334,"Change (%)",TRUE)</f>
        <v>1.1147000000000001E-2</v>
      </c>
      <c r="I334" s="6">
        <f t="shared" ca="1" si="5"/>
        <v>0.2282036278525453</v>
      </c>
      <c r="K334" t="str" cm="1">
        <f t="array" aca="1" ref="K334" ca="1">_FV(C334,"Ticker symbol",TRUE)</f>
        <v>IP</v>
      </c>
      <c r="L334">
        <f ca="1">VLOOKUP(K334,'[1]SPX holdings'!B:E,4,FALSE)</f>
        <v>4.3275000000000001E-2</v>
      </c>
    </row>
    <row r="335" spans="3:12" x14ac:dyDescent="0.25">
      <c r="C335" s="24" t="e" vm="7916">
        <v>#VALUE!</v>
      </c>
      <c r="D335" s="5" cm="1">
        <f t="array" aca="1" ref="D335" ca="1">_FV(C335,"52 week high",TRUE)</f>
        <v>562.11</v>
      </c>
      <c r="E335" s="5" cm="1">
        <f t="array" aca="1" ref="E335" ca="1">_FV(C335,"52 week low",TRUE)</f>
        <v>309.01</v>
      </c>
      <c r="F335" s="5" cm="1">
        <f t="array" aca="1" ref="F335" ca="1">_FV(C335,"Price")</f>
        <v>556.45000000000005</v>
      </c>
      <c r="G335" t="str" cm="1">
        <f t="array" aca="1" ref="G335" ca="1">_FV(C335,"Industry")</f>
        <v>Specialty Retailers</v>
      </c>
      <c r="H335" s="6" cm="1">
        <f t="array" aca="1" ref="H335" ca="1">_FV(C335,"Change (%)",TRUE)</f>
        <v>-2.4560000000000003E-3</v>
      </c>
      <c r="I335" s="6">
        <f t="shared" ca="1" si="5"/>
        <v>0.97763729751086537</v>
      </c>
      <c r="K335" t="str" cm="1">
        <f t="array" aca="1" ref="K335" ca="1">_FV(C335,"Ticker symbol",TRUE)</f>
        <v>ULTA</v>
      </c>
      <c r="L335">
        <f ca="1">VLOOKUP(K335,'[1]SPX holdings'!B:E,4,FALSE)</f>
        <v>4.2965000000000003E-2</v>
      </c>
    </row>
    <row r="336" spans="3:12" x14ac:dyDescent="0.25">
      <c r="C336" s="25" t="e" vm="7917">
        <v>#VALUE!</v>
      </c>
      <c r="D336" s="5" cm="1">
        <f t="array" aca="1" ref="D336" ca="1">_FV(C336,"52 week high",TRUE)</f>
        <v>253</v>
      </c>
      <c r="E336" s="5" cm="1">
        <f t="array" aca="1" ref="E336" ca="1">_FV(C336,"52 week low",TRUE)</f>
        <v>200.98</v>
      </c>
      <c r="F336" s="5" cm="1">
        <f t="array" aca="1" ref="F336" ca="1">_FV(C336,"Price")</f>
        <v>242.5</v>
      </c>
      <c r="G336" t="str" cm="1">
        <f t="array" aca="1" ref="G336" ca="1">_FV(C336,"Industry")</f>
        <v>Healthcare Equipment &amp; Supplies</v>
      </c>
      <c r="H336" s="6" cm="1">
        <f t="array" aca="1" ref="H336" ca="1">_FV(C336,"Change (%)",TRUE)</f>
        <v>4.125E-4</v>
      </c>
      <c r="I336" s="6">
        <f t="shared" ca="1" si="5"/>
        <v>0.79815455594002316</v>
      </c>
      <c r="K336" t="str" cm="1">
        <f t="array" aca="1" ref="K336" ca="1">_FV(C336,"Ticker symbol",TRUE)</f>
        <v>STE</v>
      </c>
      <c r="L336">
        <f ca="1">VLOOKUP(K336,'[1]SPX holdings'!B:E,4,FALSE)</f>
        <v>4.2877999999999999E-2</v>
      </c>
    </row>
    <row r="337" spans="3:12" x14ac:dyDescent="0.25">
      <c r="C337" s="24" t="e" vm="7918">
        <v>#VALUE!</v>
      </c>
      <c r="D337" s="5" cm="1">
        <f t="array" aca="1" ref="D337" ca="1">_FV(C337,"52 week high",TRUE)</f>
        <v>219.69</v>
      </c>
      <c r="E337" s="5" cm="1">
        <f t="array" aca="1" ref="E337" ca="1">_FV(C337,"52 week low",TRUE)</f>
        <v>133.38</v>
      </c>
      <c r="F337" s="5" cm="1">
        <f t="array" aca="1" ref="F337" ca="1">_FV(C337,"Price")</f>
        <v>203</v>
      </c>
      <c r="G337" t="str" cm="1">
        <f t="array" aca="1" ref="G337" ca="1">_FV(C337,"Industry")</f>
        <v>Software &amp; IT Services</v>
      </c>
      <c r="H337" s="6" cm="1">
        <f t="array" aca="1" ref="H337" ca="1">_FV(C337,"Change (%)",TRUE)</f>
        <v>-9.8510000000000004E-5</v>
      </c>
      <c r="I337" s="6">
        <f t="shared" ca="1" si="5"/>
        <v>0.80662727378055843</v>
      </c>
      <c r="K337" t="str" cm="1">
        <f t="array" aca="1" ref="K337" ca="1">_FV(C337,"Ticker symbol",TRUE)</f>
        <v>PTC</v>
      </c>
      <c r="L337">
        <f ca="1">VLOOKUP(K337,'[1]SPX holdings'!B:E,4,FALSE)</f>
        <v>4.2535000000000003E-2</v>
      </c>
    </row>
    <row r="338" spans="3:12" x14ac:dyDescent="0.25">
      <c r="C338" s="25" t="e" vm="7919">
        <v>#VALUE!</v>
      </c>
      <c r="D338" s="5" cm="1">
        <f t="array" aca="1" ref="D338" ca="1">_FV(C338,"52 week high",TRUE)</f>
        <v>219.98</v>
      </c>
      <c r="E338" s="5" cm="1">
        <f t="array" aca="1" ref="E338" ca="1">_FV(C338,"52 week low",TRUE)</f>
        <v>125.33</v>
      </c>
      <c r="F338" s="5" cm="1">
        <f t="array" aca="1" ref="F338" ca="1">_FV(C338,"Price")</f>
        <v>199.43</v>
      </c>
      <c r="G338" t="str" cm="1">
        <f t="array" aca="1" ref="G338" ca="1">_FV(C338,"Industry")</f>
        <v>Specialty Retailers</v>
      </c>
      <c r="H338" s="6" cm="1">
        <f t="array" aca="1" ref="H338" ca="1">_FV(C338,"Change (%)",TRUE)</f>
        <v>1.6774000000000001E-2</v>
      </c>
      <c r="I338" s="6">
        <f t="shared" ca="1" si="5"/>
        <v>0.78288431061806674</v>
      </c>
      <c r="K338" t="str" cm="1">
        <f t="array" aca="1" ref="K338" ca="1">_FV(C338,"Ticker symbol",TRUE)</f>
        <v>WSM</v>
      </c>
      <c r="L338">
        <f ca="1">VLOOKUP(K338,'[1]SPX holdings'!B:E,4,FALSE)</f>
        <v>4.2439999999999999E-2</v>
      </c>
    </row>
    <row r="339" spans="3:12" x14ac:dyDescent="0.25">
      <c r="C339" s="24" t="e" vm="7920">
        <v>#VALUE!</v>
      </c>
      <c r="D339" s="5" cm="1">
        <f t="array" aca="1" ref="D339" ca="1">_FV(C339,"52 week high",TRUE)</f>
        <v>202.8999</v>
      </c>
      <c r="E339" s="5" cm="1">
        <f t="array" aca="1" ref="E339" ca="1">_FV(C339,"52 week low",TRUE)</f>
        <v>123.62</v>
      </c>
      <c r="F339" s="5" cm="1">
        <f t="array" aca="1" ref="F339" ca="1">_FV(C339,"Price")</f>
        <v>195.58</v>
      </c>
      <c r="G339" t="str" cm="1">
        <f t="array" aca="1" ref="G339" ca="1">_FV(C339,"Industry")</f>
        <v>Software &amp; IT Services</v>
      </c>
      <c r="H339" s="6" cm="1">
        <f t="array" aca="1" ref="H339" ca="1">_FV(C339,"Change (%)",TRUE)</f>
        <v>1.3946E-2</v>
      </c>
      <c r="I339" s="6">
        <f t="shared" ca="1" si="5"/>
        <v>0.90767016608244977</v>
      </c>
      <c r="K339" t="str" cm="1">
        <f t="array" aca="1" ref="K339" ca="1">_FV(C339,"Ticker symbol",TRUE)</f>
        <v>LDOS</v>
      </c>
      <c r="L339">
        <f ca="1">VLOOKUP(K339,'[1]SPX holdings'!B:E,4,FALSE)</f>
        <v>4.2396999999999997E-2</v>
      </c>
    </row>
    <row r="340" spans="3:12" x14ac:dyDescent="0.25">
      <c r="C340" s="25" t="e" vm="7921">
        <v>#VALUE!</v>
      </c>
      <c r="D340" s="5" cm="1">
        <f t="array" aca="1" ref="D340" ca="1">_FV(C340,"52 week high",TRUE)</f>
        <v>66.439899999999994</v>
      </c>
      <c r="E340" s="5" cm="1">
        <f t="array" aca="1" ref="E340" ca="1">_FV(C340,"52 week low",TRUE)</f>
        <v>17.25</v>
      </c>
      <c r="F340" s="5" cm="1">
        <f t="array" aca="1" ref="F340" ca="1">_FV(C340,"Price")</f>
        <v>51.96</v>
      </c>
      <c r="G340" t="str" cm="1">
        <f t="array" aca="1" ref="G340" ca="1">_FV(C340,"Industry")</f>
        <v>Computers, Phones &amp; Household Electronics</v>
      </c>
      <c r="H340" s="6" cm="1">
        <f t="array" aca="1" ref="H340" ca="1">_FV(C340,"Change (%)",TRUE)</f>
        <v>-1.0286E-2</v>
      </c>
      <c r="I340" s="6">
        <f t="shared" ca="1" si="5"/>
        <v>0.70563266036320471</v>
      </c>
      <c r="K340" t="str" cm="1">
        <f t="array" aca="1" ref="K340" ca="1">_FV(C340,"Ticker symbol",TRUE)</f>
        <v>SMCI</v>
      </c>
      <c r="L340">
        <f ca="1">VLOOKUP(K340,'[1]SPX holdings'!B:E,4,FALSE)</f>
        <v>4.2026000000000001E-2</v>
      </c>
    </row>
    <row r="341" spans="3:12" x14ac:dyDescent="0.25">
      <c r="C341" s="24" t="e" vm="7922">
        <v>#VALUE!</v>
      </c>
      <c r="D341" s="5" cm="1">
        <f t="array" aca="1" ref="D341" ca="1">_FV(C341,"52 week high",TRUE)</f>
        <v>289.19499999999999</v>
      </c>
      <c r="E341" s="5" cm="1">
        <f t="array" aca="1" ref="E341" ca="1">_FV(C341,"52 week low",TRUE)</f>
        <v>209.375</v>
      </c>
      <c r="F341" s="5" cm="1">
        <f t="array" aca="1" ref="F341" ca="1">_FV(C341,"Price")</f>
        <v>276.94</v>
      </c>
      <c r="G341" t="str" cm="1">
        <f t="array" aca="1" ref="G341" ca="1">_FV(C341,"Industry")</f>
        <v>Healthcare Providers &amp; Services</v>
      </c>
      <c r="H341" s="6" cm="1">
        <f t="array" aca="1" ref="H341" ca="1">_FV(C341,"Change (%)",TRUE)</f>
        <v>-8.9459999999999991E-3</v>
      </c>
      <c r="I341" s="6">
        <f t="shared" ca="1" si="5"/>
        <v>0.84646705086444507</v>
      </c>
      <c r="K341" t="str" cm="1">
        <f t="array" aca="1" ref="K341" ca="1">_FV(C341,"Ticker symbol",TRUE)</f>
        <v>LH</v>
      </c>
      <c r="L341">
        <f ca="1">VLOOKUP(K341,'[1]SPX holdings'!B:E,4,FALSE)</f>
        <v>4.1724999999999998E-2</v>
      </c>
    </row>
    <row r="342" spans="3:12" x14ac:dyDescent="0.25">
      <c r="C342" s="25" t="e" vm="7923">
        <v>#VALUE!</v>
      </c>
      <c r="D342" s="5" cm="1">
        <f t="array" aca="1" ref="D342" ca="1">_FV(C342,"52 week high",TRUE)</f>
        <v>240.6</v>
      </c>
      <c r="E342" s="5" cm="1">
        <f t="array" aca="1" ref="E342" ca="1">_FV(C342,"52 week low",TRUE)</f>
        <v>116.5625</v>
      </c>
      <c r="F342" s="5" cm="1">
        <f t="array" aca="1" ref="F342" ca="1">_FV(C342,"Price")</f>
        <v>230.13</v>
      </c>
      <c r="G342" t="str" cm="1">
        <f t="array" aca="1" ref="G342" ca="1">_FV(C342,"Industry")</f>
        <v>Renewable Energy</v>
      </c>
      <c r="H342" s="6" cm="1">
        <f t="array" aca="1" ref="H342" ca="1">_FV(C342,"Change (%)",TRUE)</f>
        <v>-8.6160000000000004E-3</v>
      </c>
      <c r="I342" s="6">
        <f t="shared" ca="1" si="5"/>
        <v>0.91559004333366922</v>
      </c>
      <c r="K342" t="str" cm="1">
        <f t="array" aca="1" ref="K342" ca="1">_FV(C342,"Ticker symbol",TRUE)</f>
        <v>FSLR</v>
      </c>
      <c r="L342">
        <f ca="1">VLOOKUP(K342,'[1]SPX holdings'!B:E,4,FALSE)</f>
        <v>4.1664E-2</v>
      </c>
    </row>
    <row r="343" spans="3:12" x14ac:dyDescent="0.25">
      <c r="C343" s="24" t="e" vm="7924">
        <v>#VALUE!</v>
      </c>
      <c r="D343" s="5" cm="1">
        <f t="array" aca="1" ref="D343" ca="1">_FV(C343,"52 week high",TRUE)</f>
        <v>132.18</v>
      </c>
      <c r="E343" s="5" cm="1">
        <f t="array" aca="1" ref="E343" ca="1">_FV(C343,"52 week low",TRUE)</f>
        <v>90.24</v>
      </c>
      <c r="F343" s="5" cm="1">
        <f t="array" aca="1" ref="F343" ca="1">_FV(C343,"Price")</f>
        <v>104.43</v>
      </c>
      <c r="G343" t="str" cm="1">
        <f t="array" aca="1" ref="G343" ca="1">_FV(C343,"Industry")</f>
        <v>Chemicals</v>
      </c>
      <c r="H343" s="6" cm="1">
        <f t="array" aca="1" ref="H343" ca="1">_FV(C343,"Change (%)",TRUE)</f>
        <v>-8.6110000000000006E-4</v>
      </c>
      <c r="I343" s="6">
        <f t="shared" ca="1" si="5"/>
        <v>0.33834048640915615</v>
      </c>
      <c r="K343" t="str" cm="1">
        <f t="array" aca="1" ref="K343" ca="1">_FV(C343,"Ticker symbol",TRUE)</f>
        <v>PPG</v>
      </c>
      <c r="L343">
        <f ca="1">VLOOKUP(K343,'[1]SPX holdings'!B:E,4,FALSE)</f>
        <v>4.1491E-2</v>
      </c>
    </row>
    <row r="344" spans="3:12" x14ac:dyDescent="0.25">
      <c r="C344" s="25" t="e" vm="7925">
        <v>#VALUE!</v>
      </c>
      <c r="D344" s="5" cm="1">
        <f t="array" aca="1" ref="D344" ca="1">_FV(C344,"52 week high",TRUE)</f>
        <v>135.4462</v>
      </c>
      <c r="E344" s="5" cm="1">
        <f t="array" aca="1" ref="E344" ca="1">_FV(C344,"52 week low",TRUE)</f>
        <v>71.837800000000001</v>
      </c>
      <c r="F344" s="5" cm="1">
        <f t="array" aca="1" ref="F344" ca="1">_FV(C344,"Price")</f>
        <v>118.72</v>
      </c>
      <c r="G344" t="str" cm="1">
        <f t="array" aca="1" ref="G344" ca="1">_FV(C344,"Industry")</f>
        <v>Computers, Phones &amp; Household Electronics</v>
      </c>
      <c r="H344" s="6" cm="1">
        <f t="array" aca="1" ref="H344" ca="1">_FV(C344,"Change (%)",TRUE)</f>
        <v>-6.9430000000000004E-3</v>
      </c>
      <c r="I344" s="6">
        <f t="shared" ca="1" si="5"/>
        <v>0.73704416397834238</v>
      </c>
      <c r="K344" t="str" cm="1">
        <f t="array" aca="1" ref="K344" ca="1">_FV(C344,"Ticker symbol",TRUE)</f>
        <v>NTAP</v>
      </c>
      <c r="L344">
        <f ca="1">VLOOKUP(K344,'[1]SPX holdings'!B:E,4,FALSE)</f>
        <v>4.1459000000000003E-2</v>
      </c>
    </row>
    <row r="345" spans="3:12" x14ac:dyDescent="0.25">
      <c r="C345" s="24" t="e" vm="7926">
        <v>#VALUE!</v>
      </c>
      <c r="D345" s="5" cm="1">
        <f t="array" aca="1" ref="D345" ca="1">_FV(C345,"52 week high",TRUE)</f>
        <v>46.27</v>
      </c>
      <c r="E345" s="5" cm="1">
        <f t="array" aca="1" ref="E345" ca="1">_FV(C345,"52 week low",TRUE)</f>
        <v>37.58</v>
      </c>
      <c r="F345" s="5" cm="1">
        <f t="array" aca="1" ref="F345" ca="1">_FV(C345,"Price")</f>
        <v>45.93</v>
      </c>
      <c r="G345" t="str" cm="1">
        <f t="array" aca="1" ref="G345" ca="1">_FV(C345,"Industry")</f>
        <v>Electrical Utilities &amp; IPPs</v>
      </c>
      <c r="H345" s="6" cm="1">
        <f t="array" aca="1" ref="H345" ca="1">_FV(C345,"Change (%)",TRUE)</f>
        <v>1.0339000000000001E-2</v>
      </c>
      <c r="I345" s="6">
        <f t="shared" ca="1" si="5"/>
        <v>0.96087456846950481</v>
      </c>
      <c r="K345" t="str" cm="1">
        <f t="array" aca="1" ref="K345" ca="1">_FV(C345,"Ticker symbol",TRUE)</f>
        <v>FE</v>
      </c>
      <c r="L345">
        <f ca="1">VLOOKUP(K345,'[1]SPX holdings'!B:E,4,FALSE)</f>
        <v>4.1369000000000003E-2</v>
      </c>
    </row>
    <row r="346" spans="3:12" x14ac:dyDescent="0.25">
      <c r="C346" s="25" t="e" vm="7927">
        <v>#VALUE!</v>
      </c>
      <c r="D346" s="5" cm="1">
        <f t="array" aca="1" ref="D346" ca="1">_FV(C346,"52 week high",TRUE)</f>
        <v>117.77</v>
      </c>
      <c r="E346" s="5" cm="1">
        <f t="array" aca="1" ref="E346" ca="1">_FV(C346,"52 week low",TRUE)</f>
        <v>43.07</v>
      </c>
      <c r="F346" s="5" cm="1">
        <f t="array" aca="1" ref="F346" ca="1">_FV(C346,"Price")</f>
        <v>114.92</v>
      </c>
      <c r="G346" t="str" cm="1">
        <f t="array" aca="1" ref="G346" ca="1">_FV(C346,"Industry")</f>
        <v>Specialty Retailers</v>
      </c>
      <c r="H346" s="6" cm="1">
        <f t="array" aca="1" ref="H346" ca="1">_FV(C346,"Change (%)",TRUE)</f>
        <v>-5.5379999999999995E-3</v>
      </c>
      <c r="I346" s="6">
        <f t="shared" ca="1" si="5"/>
        <v>0.96184738955823301</v>
      </c>
      <c r="K346" t="str" cm="1">
        <f t="array" aca="1" ref="K346" ca="1">_FV(C346,"Ticker symbol",TRUE)</f>
        <v>TPR</v>
      </c>
      <c r="L346">
        <f ca="1">VLOOKUP(K346,'[1]SPX holdings'!B:E,4,FALSE)</f>
        <v>4.1339000000000001E-2</v>
      </c>
    </row>
    <row r="347" spans="3:12" x14ac:dyDescent="0.25">
      <c r="C347" s="24" t="e" vm="7928">
        <v>#VALUE!</v>
      </c>
      <c r="D347" s="5" cm="1">
        <f t="array" aca="1" ref="D347" ca="1">_FV(C347,"52 week high",TRUE)</f>
        <v>310.60000000000002</v>
      </c>
      <c r="E347" s="5" cm="1">
        <f t="array" aca="1" ref="E347" ca="1">_FV(C347,"52 week low",TRUE)</f>
        <v>175.62</v>
      </c>
      <c r="F347" s="5" cm="1">
        <f t="array" aca="1" ref="F347" ca="1">_FV(C347,"Price")</f>
        <v>272.98</v>
      </c>
      <c r="G347" t="str" cm="1">
        <f t="array" aca="1" ref="G347" ca="1">_FV(C347,"Industry")</f>
        <v>Software &amp; IT Services</v>
      </c>
      <c r="H347" s="6" cm="1">
        <f t="array" aca="1" ref="H347" ca="1">_FV(C347,"Change (%)",TRUE)</f>
        <v>-8.9309999999999997E-3</v>
      </c>
      <c r="I347" s="6">
        <f t="shared" ca="1" si="5"/>
        <v>0.72129204326566898</v>
      </c>
      <c r="K347" t="str" cm="1">
        <f t="array" aca="1" ref="K347" ca="1">_FV(C347,"Ticker symbol",TRUE)</f>
        <v>VRSN</v>
      </c>
      <c r="L347">
        <f ca="1">VLOOKUP(K347,'[1]SPX holdings'!B:E,4,FALSE)</f>
        <v>4.1259999999999998E-2</v>
      </c>
    </row>
    <row r="348" spans="3:12" x14ac:dyDescent="0.25">
      <c r="C348" s="25" t="e" vm="7929">
        <v>#VALUE!</v>
      </c>
      <c r="D348" s="5" cm="1">
        <f t="array" aca="1" ref="D348" ca="1">_FV(C348,"52 week high",TRUE)</f>
        <v>237.14</v>
      </c>
      <c r="E348" s="5" cm="1">
        <f t="array" aca="1" ref="E348" ca="1">_FV(C348,"52 week low",TRUE)</f>
        <v>108.66</v>
      </c>
      <c r="F348" s="5" cm="1">
        <f t="array" aca="1" ref="F348" ca="1">_FV(C348,"Price")</f>
        <v>202.08</v>
      </c>
      <c r="G348" t="str" cm="1">
        <f t="array" aca="1" ref="G348" ca="1">_FV(C348,"Industry")</f>
        <v>Electronic Equipment &amp; Parts</v>
      </c>
      <c r="H348" s="6" cm="1">
        <f t="array" aca="1" ref="H348" ca="1">_FV(C348,"Change (%)",TRUE)</f>
        <v>-6.3099999999999989E-2</v>
      </c>
      <c r="I348" s="6">
        <f t="shared" ca="1" si="5"/>
        <v>0.7271170610211708</v>
      </c>
      <c r="K348" t="str" cm="1">
        <f t="array" aca="1" ref="K348" ca="1">_FV(C348,"Ticker symbol",TRUE)</f>
        <v>JBL</v>
      </c>
      <c r="L348">
        <f ca="1">VLOOKUP(K348,'[1]SPX holdings'!B:E,4,FALSE)</f>
        <v>4.1189999999999997E-2</v>
      </c>
    </row>
    <row r="349" spans="3:12" x14ac:dyDescent="0.25">
      <c r="C349" s="24" t="e" vm="7930">
        <v>#VALUE!</v>
      </c>
      <c r="D349" s="5" cm="1">
        <f t="array" aca="1" ref="D349" ca="1">_FV(C349,"52 week high",TRUE)</f>
        <v>27.96</v>
      </c>
      <c r="E349" s="5" cm="1">
        <f t="array" aca="1" ref="E349" ca="1">_FV(C349,"52 week low",TRUE)</f>
        <v>17.739999999999998</v>
      </c>
      <c r="F349" s="5" cm="1">
        <f t="array" aca="1" ref="F349" ca="1">_FV(C349,"Price")</f>
        <v>26.39</v>
      </c>
      <c r="G349" t="str" cm="1">
        <f t="array" aca="1" ref="G349" ca="1">_FV(C349,"Industry")</f>
        <v>Banking Services</v>
      </c>
      <c r="H349" s="6" cm="1">
        <f t="array" aca="1" ref="H349" ca="1">_FV(C349,"Change (%)",TRUE)</f>
        <v>7.2519999999999998E-3</v>
      </c>
      <c r="I349" s="6">
        <f t="shared" ca="1" si="5"/>
        <v>0.8463796477495108</v>
      </c>
      <c r="K349" t="str" cm="1">
        <f t="array" aca="1" ref="K349" ca="1">_FV(C349,"Ticker symbol",TRUE)</f>
        <v>RF</v>
      </c>
      <c r="L349">
        <f ca="1">VLOOKUP(K349,'[1]SPX holdings'!B:E,4,FALSE)</f>
        <v>4.1149999999999999E-2</v>
      </c>
    </row>
    <row r="350" spans="3:12" x14ac:dyDescent="0.25">
      <c r="C350" s="25" t="e" vm="7931">
        <v>#VALUE!</v>
      </c>
      <c r="D350" s="5" cm="1">
        <f t="array" aca="1" ref="D350" ca="1">_FV(C350,"52 week high",TRUE)</f>
        <v>9964.77</v>
      </c>
      <c r="E350" s="5" cm="1">
        <f t="array" aca="1" ref="E350" ca="1">_FV(C350,"52 week low",TRUE)</f>
        <v>6562.8531000000003</v>
      </c>
      <c r="F350" s="5" cm="1">
        <f t="array" aca="1" ref="F350" ca="1">_FV(C350,"Price")</f>
        <v>8178</v>
      </c>
      <c r="G350" t="str" cm="1">
        <f t="array" aca="1" ref="G350" ca="1">_FV(C350,"Industry")</f>
        <v>Homebuilding &amp; Construction Supplies</v>
      </c>
      <c r="H350" s="6" cm="1">
        <f t="array" aca="1" ref="H350" ca="1">_FV(C350,"Change (%)",TRUE)</f>
        <v>1.3181E-2</v>
      </c>
      <c r="I350" s="6">
        <f t="shared" ca="1" si="5"/>
        <v>0.47477553023120572</v>
      </c>
      <c r="K350" t="str" cm="1">
        <f t="array" aca="1" ref="K350" ca="1">_FV(C350,"Ticker symbol",TRUE)</f>
        <v>NVR</v>
      </c>
      <c r="L350">
        <f ca="1">VLOOKUP(K350,'[1]SPX holdings'!B:E,4,FALSE)</f>
        <v>4.0533E-2</v>
      </c>
    </row>
    <row r="351" spans="3:12" x14ac:dyDescent="0.25">
      <c r="C351" s="24" t="e" vm="7932">
        <v>#VALUE!</v>
      </c>
      <c r="D351" s="5" cm="1">
        <f t="array" aca="1" ref="D351" ca="1">_FV(C351,"52 week high",TRUE)</f>
        <v>54.5</v>
      </c>
      <c r="E351" s="5" cm="1">
        <f t="array" aca="1" ref="E351" ca="1">_FV(C351,"52 week low",TRUE)</f>
        <v>32.6</v>
      </c>
      <c r="F351" s="5" cm="1">
        <f t="array" aca="1" ref="F351" ca="1">_FV(C351,"Price")</f>
        <v>53.82</v>
      </c>
      <c r="G351" t="str" cm="1">
        <f t="array" aca="1" ref="G351" ca="1">_FV(C351,"Industry")</f>
        <v>Banking Services</v>
      </c>
      <c r="H351" s="6" cm="1">
        <f t="array" aca="1" ref="H351" ca="1">_FV(C351,"Change (%)",TRUE)</f>
        <v>1.5854999999999998E-2</v>
      </c>
      <c r="I351" s="6">
        <f t="shared" ca="1" si="5"/>
        <v>0.9689497716894977</v>
      </c>
      <c r="K351" t="str" cm="1">
        <f t="array" aca="1" ref="K351" ca="1">_FV(C351,"Ticker symbol",TRUE)</f>
        <v>CFG</v>
      </c>
      <c r="L351">
        <f ca="1">VLOOKUP(K351,'[1]SPX holdings'!B:E,4,FALSE)</f>
        <v>4.0481000000000003E-2</v>
      </c>
    </row>
    <row r="352" spans="3:12" x14ac:dyDescent="0.25">
      <c r="C352" s="25" t="e" vm="7933">
        <v>#VALUE!</v>
      </c>
      <c r="D352" s="5" cm="1">
        <f t="array" aca="1" ref="D352" ca="1">_FV(C352,"52 week high",TRUE)</f>
        <v>77.305000000000007</v>
      </c>
      <c r="E352" s="5" cm="1">
        <f t="array" aca="1" ref="E352" ca="1">_FV(C352,"52 week low",TRUE)</f>
        <v>55.172499999999999</v>
      </c>
      <c r="F352" s="5" cm="1">
        <f t="array" aca="1" ref="F352" ca="1">_FV(C352,"Price")</f>
        <v>76.86</v>
      </c>
      <c r="G352" t="str" cm="1">
        <f t="array" aca="1" ref="G352" ca="1">_FV(C352,"Industry")</f>
        <v>Insurance</v>
      </c>
      <c r="H352" s="6" cm="1">
        <f t="array" aca="1" ref="H352" ca="1">_FV(C352,"Change (%)",TRUE)</f>
        <v>8.9259999999999999E-3</v>
      </c>
      <c r="I352" s="6">
        <f t="shared" ca="1" si="5"/>
        <v>0.97989382130351266</v>
      </c>
      <c r="K352" t="str" cm="1">
        <f t="array" aca="1" ref="K352" ca="1">_FV(C352,"Ticker symbol",TRUE)</f>
        <v>WRB</v>
      </c>
      <c r="L352">
        <f ca="1">VLOOKUP(K352,'[1]SPX holdings'!B:E,4,FALSE)</f>
        <v>4.0385999999999998E-2</v>
      </c>
    </row>
    <row r="353" spans="3:12" x14ac:dyDescent="0.25">
      <c r="C353" s="24" t="e" vm="7934">
        <v>#VALUE!</v>
      </c>
      <c r="D353" s="5" cm="1">
        <f t="array" aca="1" ref="D353" ca="1">_FV(C353,"52 week high",TRUE)</f>
        <v>222.31</v>
      </c>
      <c r="E353" s="5" cm="1">
        <f t="array" aca="1" ref="E353" ca="1">_FV(C353,"52 week low",TRUE)</f>
        <v>143.04</v>
      </c>
      <c r="F353" s="5" cm="1">
        <f t="array" aca="1" ref="F353" ca="1">_FV(C353,"Price")</f>
        <v>166.61</v>
      </c>
      <c r="G353" t="str" cm="1">
        <f t="array" aca="1" ref="G353" ca="1">_FV(C353,"Industry")</f>
        <v>Machinery, Equipment &amp; Components</v>
      </c>
      <c r="H353" s="6" cm="1">
        <f t="array" aca="1" ref="H353" ca="1">_FV(C353,"Change (%)",TRUE)</f>
        <v>-8.3960000000000003E-4</v>
      </c>
      <c r="I353" s="6">
        <f t="shared" ca="1" si="5"/>
        <v>0.29733821117699027</v>
      </c>
      <c r="K353" t="str" cm="1">
        <f t="array" aca="1" ref="K353" ca="1">_FV(C353,"Ticker symbol",TRUE)</f>
        <v>DOV</v>
      </c>
      <c r="L353">
        <f ca="1">VLOOKUP(K353,'[1]SPX holdings'!B:E,4,FALSE)</f>
        <v>4.0377000000000003E-2</v>
      </c>
    </row>
    <row r="354" spans="3:12" x14ac:dyDescent="0.25">
      <c r="C354" s="25" t="e" vm="7935">
        <v>#VALUE!</v>
      </c>
      <c r="D354" s="5" cm="1">
        <f t="array" aca="1" ref="D354" ca="1">_FV(C354,"52 week high",TRUE)</f>
        <v>481.34500000000003</v>
      </c>
      <c r="E354" s="5" cm="1">
        <f t="array" aca="1" ref="E354" ca="1">_FV(C354,"52 week low",TRUE)</f>
        <v>299.42500000000001</v>
      </c>
      <c r="F354" s="5" cm="1">
        <f t="array" aca="1" ref="F354" ca="1">_FV(C354,"Price")</f>
        <v>413</v>
      </c>
      <c r="G354" t="str" cm="1">
        <f t="array" aca="1" ref="G354" ca="1">_FV(C354,"Industry")</f>
        <v>Machinery, Equipment &amp; Components</v>
      </c>
      <c r="H354" s="6" cm="1">
        <f t="array" aca="1" ref="H354" ca="1">_FV(C354,"Change (%)",TRUE)</f>
        <v>-2.4609000000000002E-2</v>
      </c>
      <c r="I354" s="6">
        <f t="shared" ca="1" si="5"/>
        <v>0.62431288478452052</v>
      </c>
      <c r="K354" t="str" cm="1">
        <f t="array" aca="1" ref="K354" ca="1">_FV(C354,"Ticker symbol",TRUE)</f>
        <v>HUBB</v>
      </c>
      <c r="L354">
        <f ca="1">VLOOKUP(K354,'[1]SPX holdings'!B:E,4,FALSE)</f>
        <v>4.0300000000000002E-2</v>
      </c>
    </row>
    <row r="355" spans="3:12" x14ac:dyDescent="0.25">
      <c r="C355" s="24" t="e" vm="7936">
        <v>#VALUE!</v>
      </c>
      <c r="D355" s="5" cm="1">
        <f t="array" aca="1" ref="D355" ca="1">_FV(C355,"52 week high",TRUE)</f>
        <v>117.95</v>
      </c>
      <c r="E355" s="5" cm="1">
        <f t="array" aca="1" ref="E355" ca="1">_FV(C355,"52 week low",TRUE)</f>
        <v>66.430000000000007</v>
      </c>
      <c r="F355" s="5" cm="1">
        <f t="array" aca="1" ref="F355" ca="1">_FV(C355,"Price")</f>
        <v>100.21</v>
      </c>
      <c r="G355" t="str" cm="1">
        <f t="array" aca="1" ref="G355" ca="1">_FV(C355,"Industry")</f>
        <v>Diversified Retail</v>
      </c>
      <c r="H355" s="6" cm="1">
        <f t="array" aca="1" ref="H355" ca="1">_FV(C355,"Change (%)",TRUE)</f>
        <v>-1.1736E-2</v>
      </c>
      <c r="I355" s="6">
        <f t="shared" ca="1" si="5"/>
        <v>0.65566770186335388</v>
      </c>
      <c r="K355" t="str" cm="1">
        <f t="array" aca="1" ref="K355" ca="1">_FV(C355,"Ticker symbol",TRUE)</f>
        <v>DG</v>
      </c>
      <c r="L355">
        <f ca="1">VLOOKUP(K355,'[1]SPX holdings'!B:E,4,FALSE)</f>
        <v>3.9965000000000001E-2</v>
      </c>
    </row>
    <row r="356" spans="3:12" x14ac:dyDescent="0.25">
      <c r="C356" s="25" t="e" vm="7937">
        <v>#VALUE!</v>
      </c>
      <c r="D356" s="5" cm="1">
        <f t="array" aca="1" ref="D356" ca="1">_FV(C356,"52 week high",TRUE)</f>
        <v>661.31</v>
      </c>
      <c r="E356" s="5" cm="1">
        <f t="array" aca="1" ref="E356" ca="1">_FV(C356,"52 week low",TRUE)</f>
        <v>494.315</v>
      </c>
      <c r="F356" s="5" cm="1">
        <f t="array" aca="1" ref="F356" ca="1">_FV(C356,"Price")</f>
        <v>502.74</v>
      </c>
      <c r="G356" t="str" cm="1">
        <f t="array" aca="1" ref="G356" ca="1">_FV(C356,"Industry")</f>
        <v>Software &amp; IT Services</v>
      </c>
      <c r="H356" s="6" cm="1">
        <f t="array" aca="1" ref="H356" ca="1">_FV(C356,"Change (%)",TRUE)</f>
        <v>9.1330000000000005E-3</v>
      </c>
      <c r="I356" s="6">
        <f t="shared" ca="1" si="5"/>
        <v>5.0450612293781331E-2</v>
      </c>
      <c r="K356" t="str" cm="1">
        <f t="array" aca="1" ref="K356" ca="1">_FV(C356,"Ticker symbol",TRUE)</f>
        <v>TYL</v>
      </c>
      <c r="L356">
        <f ca="1">VLOOKUP(K356,'[1]SPX holdings'!B:E,4,FALSE)</f>
        <v>3.9856000000000003E-2</v>
      </c>
    </row>
    <row r="357" spans="3:12" x14ac:dyDescent="0.25">
      <c r="C357" s="24" t="e" vm="7938">
        <v>#VALUE!</v>
      </c>
      <c r="D357" s="5" cm="1">
        <f t="array" aca="1" ref="D357" ca="1">_FV(C357,"52 week high",TRUE)</f>
        <v>125.8078</v>
      </c>
      <c r="E357" s="5" cm="1">
        <f t="array" aca="1" ref="E357" ca="1">_FV(C357,"52 week low",TRUE)</f>
        <v>77.849999999999994</v>
      </c>
      <c r="F357" s="5" cm="1">
        <f t="array" aca="1" ref="F357" ca="1">_FV(C357,"Price")</f>
        <v>103.28</v>
      </c>
      <c r="G357" t="str" cm="1">
        <f t="array" aca="1" ref="G357" ca="1">_FV(C357,"Industry")</f>
        <v>Investment Banking &amp; Investment Services</v>
      </c>
      <c r="H357" s="6" cm="1">
        <f t="array" aca="1" ref="H357" ca="1">_FV(C357,"Change (%)",TRUE)</f>
        <v>1.5436E-2</v>
      </c>
      <c r="I357" s="6">
        <f t="shared" ca="1" si="5"/>
        <v>0.53025785169461492</v>
      </c>
      <c r="K357" t="str" cm="1">
        <f t="array" aca="1" ref="K357" ca="1">_FV(C357,"Ticker symbol",TRUE)</f>
        <v>TROW</v>
      </c>
      <c r="L357">
        <f ca="1">VLOOKUP(K357,'[1]SPX holdings'!B:E,4,FALSE)</f>
        <v>3.9432000000000002E-2</v>
      </c>
    </row>
    <row r="358" spans="3:12" x14ac:dyDescent="0.25">
      <c r="C358" s="25" t="e" vm="7939">
        <v>#VALUE!</v>
      </c>
      <c r="D358" s="5" cm="1">
        <f t="array" aca="1" ref="D358" ca="1">_FV(C358,"52 week high",TRUE)</f>
        <v>78.319999999999993</v>
      </c>
      <c r="E358" s="5" cm="1">
        <f t="array" aca="1" ref="E358" ca="1">_FV(C358,"52 week low",TRUE)</f>
        <v>59.41</v>
      </c>
      <c r="F358" s="5" cm="1">
        <f t="array" aca="1" ref="F358" ca="1">_FV(C358,"Price")</f>
        <v>63.3</v>
      </c>
      <c r="G358" t="str" cm="1">
        <f t="array" aca="1" ref="G358" ca="1">_FV(C358,"Industry")</f>
        <v>Residential &amp; Commercial REIT</v>
      </c>
      <c r="H358" s="6" cm="1">
        <f t="array" aca="1" ref="H358" ca="1">_FV(C358,"Change (%)",TRUE)</f>
        <v>-2.836E-3</v>
      </c>
      <c r="I358" s="6">
        <f t="shared" ca="1" si="5"/>
        <v>0.20571126388154423</v>
      </c>
      <c r="K358" t="str" cm="1">
        <f t="array" aca="1" ref="K358" ca="1">_FV(C358,"Ticker symbol",TRUE)</f>
        <v>EQR</v>
      </c>
      <c r="L358">
        <f ca="1">VLOOKUP(K358,'[1]SPX holdings'!B:E,4,FALSE)</f>
        <v>3.9334000000000001E-2</v>
      </c>
    </row>
    <row r="359" spans="3:12" x14ac:dyDescent="0.25">
      <c r="C359" s="24" t="e" vm="7940">
        <v>#VALUE!</v>
      </c>
      <c r="D359" s="5" cm="1">
        <f t="array" aca="1" ref="D359" ca="1">_FV(C359,"52 week high",TRUE)</f>
        <v>228.27</v>
      </c>
      <c r="E359" s="5" cm="1">
        <f t="array" aca="1" ref="E359" ca="1">_FV(C359,"52 week low",TRUE)</f>
        <v>155.18</v>
      </c>
      <c r="F359" s="5" cm="1">
        <f t="array" aca="1" ref="F359" ca="1">_FV(C359,"Price")</f>
        <v>193.18</v>
      </c>
      <c r="G359" t="str" cm="1">
        <f t="array" aca="1" ref="G359" ca="1">_FV(C359,"Industry")</f>
        <v>Hotels &amp; Entertainment Services</v>
      </c>
      <c r="H359" s="6" cm="1">
        <f t="array" aca="1" ref="H359" ca="1">_FV(C359,"Change (%)",TRUE)</f>
        <v>-1.6020000000000001E-3</v>
      </c>
      <c r="I359" s="6">
        <f t="shared" ca="1" si="5"/>
        <v>0.51990696401696535</v>
      </c>
      <c r="K359" t="str" cm="1">
        <f t="array" aca="1" ref="K359" ca="1">_FV(C359,"Ticker symbol",TRUE)</f>
        <v>DRI</v>
      </c>
      <c r="L359">
        <f ca="1">VLOOKUP(K359,'[1]SPX holdings'!B:E,4,FALSE)</f>
        <v>3.9128000000000003E-2</v>
      </c>
    </row>
    <row r="360" spans="3:12" x14ac:dyDescent="0.25">
      <c r="C360" s="25" t="e" vm="7941">
        <v>#VALUE!</v>
      </c>
      <c r="D360" s="5" cm="1">
        <f t="array" aca="1" ref="D360" ca="1">_FV(C360,"52 week high",TRUE)</f>
        <v>83.22</v>
      </c>
      <c r="E360" s="5" cm="1">
        <f t="array" aca="1" ref="E360" ca="1">_FV(C360,"52 week low",TRUE)</f>
        <v>76.48</v>
      </c>
      <c r="F360" s="5" cm="1">
        <f t="array" aca="1" ref="F360" ca="1">_FV(C360,"Price")</f>
        <v>82.73</v>
      </c>
      <c r="G360" t="str" cm="1">
        <f t="array" aca="1" ref="G360" ca="1">_FV(C360,"Industry")</f>
        <v>Food &amp; Tobacco</v>
      </c>
      <c r="H360" s="6" cm="1">
        <f t="array" aca="1" ref="H360" ca="1">_FV(C360,"Change (%)",TRUE)</f>
        <v>9.6790000000000005E-4</v>
      </c>
      <c r="I360" s="6">
        <f t="shared" ca="1" si="5"/>
        <v>0.92729970326409561</v>
      </c>
      <c r="K360" t="str" cm="1">
        <f t="array" aca="1" ref="K360" ca="1">_FV(C360,"Ticker symbol",TRUE)</f>
        <v>K</v>
      </c>
      <c r="L360">
        <f ca="1">VLOOKUP(K360,'[1]SPX holdings'!B:E,4,FALSE)</f>
        <v>3.8918000000000001E-2</v>
      </c>
    </row>
    <row r="361" spans="3:12" x14ac:dyDescent="0.25">
      <c r="C361" s="24" t="e" vm="7942">
        <v>#VALUE!</v>
      </c>
      <c r="D361" s="5" cm="1">
        <f t="array" aca="1" ref="D361" ca="1">_FV(C361,"52 week high",TRUE)</f>
        <v>43.295000000000002</v>
      </c>
      <c r="E361" s="5" cm="1">
        <f t="array" aca="1" ref="E361" ca="1">_FV(C361,"52 week low",TRUE)</f>
        <v>25.89</v>
      </c>
      <c r="F361" s="5" cm="1">
        <f t="array" aca="1" ref="F361" ca="1">_FV(C361,"Price")</f>
        <v>34.56</v>
      </c>
      <c r="G361" t="str" cm="1">
        <f t="array" aca="1" ref="G361" ca="1">_FV(C361,"Industry")</f>
        <v>Oil &amp; Gas</v>
      </c>
      <c r="H361" s="6" cm="1">
        <f t="array" aca="1" ref="H361" ca="1">_FV(C361,"Change (%)",TRUE)</f>
        <v>6.9930000000000001E-3</v>
      </c>
      <c r="I361" s="6">
        <f t="shared" ca="1" si="5"/>
        <v>0.49813272048262003</v>
      </c>
      <c r="K361" t="str" cm="1">
        <f t="array" aca="1" ref="K361" ca="1">_FV(C361,"Ticker symbol",TRUE)</f>
        <v>DVN</v>
      </c>
      <c r="L361">
        <f ca="1">VLOOKUP(K361,'[1]SPX holdings'!B:E,4,FALSE)</f>
        <v>3.8913999999999997E-2</v>
      </c>
    </row>
    <row r="362" spans="3:12" x14ac:dyDescent="0.25">
      <c r="C362" s="25" t="e" vm="7943">
        <v>#VALUE!</v>
      </c>
      <c r="D362" s="5" cm="1">
        <f t="array" aca="1" ref="D362" ca="1">_FV(C362,"52 week high",TRUE)</f>
        <v>56.985700000000001</v>
      </c>
      <c r="E362" s="5" cm="1">
        <f t="array" aca="1" ref="E362" ca="1">_FV(C362,"52 week low",TRUE)</f>
        <v>37.01</v>
      </c>
      <c r="F362" s="5" cm="1">
        <f t="array" aca="1" ref="F362" ca="1">_FV(C362,"Price")</f>
        <v>41.98</v>
      </c>
      <c r="G362" t="str" cm="1">
        <f t="array" aca="1" ref="G362" ca="1">_FV(C362,"Industry")</f>
        <v>Containers &amp; Packaging</v>
      </c>
      <c r="H362" s="6" cm="1">
        <f t="array" aca="1" ref="H362" ca="1">_FV(C362,"Change (%)",TRUE)</f>
        <v>2.3879999999999999E-3</v>
      </c>
      <c r="I362" s="6">
        <f t="shared" ca="1" si="5"/>
        <v>0.24880229478816754</v>
      </c>
      <c r="K362" t="str" cm="1">
        <f t="array" aca="1" ref="K362" ca="1">_FV(C362,"Ticker symbol",TRUE)</f>
        <v>SW</v>
      </c>
      <c r="L362">
        <f ca="1">VLOOKUP(K362,'[1]SPX holdings'!B:E,4,FALSE)</f>
        <v>3.8865999999999998E-2</v>
      </c>
    </row>
    <row r="363" spans="3:12" x14ac:dyDescent="0.25">
      <c r="C363" s="24" t="e" vm="102">
        <v>#VALUE!</v>
      </c>
      <c r="D363" s="5" cm="1">
        <f t="array" aca="1" ref="D363" ca="1">_FV(C363,"52 week high",TRUE)</f>
        <v>36.31</v>
      </c>
      <c r="E363" s="5" cm="1">
        <f t="array" aca="1" ref="E363" ca="1">_FV(C363,"52 week low",TRUE)</f>
        <v>25.351800000000001</v>
      </c>
      <c r="F363" s="5" cm="1">
        <f t="array" aca="1" ref="F363" ca="1">_FV(C363,"Price")</f>
        <v>26.06</v>
      </c>
      <c r="G363" t="str" cm="1">
        <f t="array" aca="1" ref="G363" ca="1">_FV(C363,"Industry")</f>
        <v>Food &amp; Tobacco</v>
      </c>
      <c r="H363" s="6" cm="1">
        <f t="array" aca="1" ref="H363" ca="1">_FV(C363,"Change (%)",TRUE)</f>
        <v>-3.836E-4</v>
      </c>
      <c r="I363" s="6">
        <f t="shared" ca="1" si="5"/>
        <v>6.4627402310598256E-2</v>
      </c>
      <c r="K363" t="str" cm="1">
        <f t="array" aca="1" ref="K363" ca="1">_FV(C363,"Ticker symbol",TRUE)</f>
        <v>KHC</v>
      </c>
      <c r="L363">
        <f ca="1">VLOOKUP(K363,'[1]SPX holdings'!B:E,4,FALSE)</f>
        <v>3.8801000000000002E-2</v>
      </c>
    </row>
    <row r="364" spans="3:12" x14ac:dyDescent="0.25">
      <c r="C364" s="25" t="e" vm="7944">
        <v>#VALUE!</v>
      </c>
      <c r="D364" s="5" cm="1">
        <f t="array" aca="1" ref="D364" ca="1">_FV(C364,"52 week high",TRUE)</f>
        <v>76.447999999999993</v>
      </c>
      <c r="E364" s="5" cm="1">
        <f t="array" aca="1" ref="E364" ca="1">_FV(C364,"52 week low",TRUE)</f>
        <v>63.97</v>
      </c>
      <c r="F364" s="5" cm="1">
        <f t="array" aca="1" ref="F364" ca="1">_FV(C364,"Price")</f>
        <v>72.34</v>
      </c>
      <c r="G364" t="str" cm="1">
        <f t="array" aca="1" ref="G364" ca="1">_FV(C364,"Industry")</f>
        <v>Multiline Utilities</v>
      </c>
      <c r="H364" s="6" cm="1">
        <f t="array" aca="1" ref="H364" ca="1">_FV(C364,"Change (%)",TRUE)</f>
        <v>7.0999999999999995E-3</v>
      </c>
      <c r="I364" s="6">
        <f t="shared" ca="1" si="5"/>
        <v>0.67078057380990608</v>
      </c>
      <c r="K364" t="str" cm="1">
        <f t="array" aca="1" ref="K364" ca="1">_FV(C364,"Ticker symbol",TRUE)</f>
        <v>CMS</v>
      </c>
      <c r="L364">
        <f ca="1">VLOOKUP(K364,'[1]SPX holdings'!B:E,4,FALSE)</f>
        <v>3.8621999999999997E-2</v>
      </c>
    </row>
    <row r="365" spans="3:12" x14ac:dyDescent="0.25">
      <c r="C365" s="24" t="e" vm="107">
        <v>#VALUE!</v>
      </c>
      <c r="D365" s="5" cm="1">
        <f t="array" aca="1" ref="D365" ca="1">_FV(C365,"52 week high",TRUE)</f>
        <v>141.53</v>
      </c>
      <c r="E365" s="5" cm="1">
        <f t="array" aca="1" ref="E365" ca="1">_FV(C365,"52 week low",TRUE)</f>
        <v>42.96</v>
      </c>
      <c r="F365" s="5" cm="1">
        <f t="array" aca="1" ref="F365" ca="1">_FV(C365,"Price")</f>
        <v>51.55</v>
      </c>
      <c r="G365" t="str" cm="1">
        <f t="array" aca="1" ref="G365" ca="1">_FV(C365,"Industry")</f>
        <v>Software &amp; IT Services</v>
      </c>
      <c r="H365" s="6" cm="1">
        <f t="array" aca="1" ref="H365" ca="1">_FV(C365,"Change (%)",TRUE)</f>
        <v>1.3167999999999999E-2</v>
      </c>
      <c r="I365" s="6">
        <f t="shared" ca="1" si="5"/>
        <v>8.714619052450033E-2</v>
      </c>
      <c r="K365" t="str" cm="1">
        <f t="array" aca="1" ref="K365" ca="1">_FV(C365,"Ticker symbol",TRUE)</f>
        <v>TTD</v>
      </c>
      <c r="L365">
        <f ca="1">VLOOKUP(K365,'[1]SPX holdings'!B:E,4,FALSE)</f>
        <v>3.8618E-2</v>
      </c>
    </row>
    <row r="366" spans="3:12" x14ac:dyDescent="0.25">
      <c r="C366" s="25" t="e" vm="7945">
        <v>#VALUE!</v>
      </c>
      <c r="D366" s="5" cm="1">
        <f t="array" aca="1" ref="D366" ca="1">_FV(C366,"52 week high",TRUE)</f>
        <v>353.5</v>
      </c>
      <c r="E366" s="5" cm="1">
        <f t="array" aca="1" ref="E366" ca="1">_FV(C366,"52 week low",TRUE)</f>
        <v>225.37</v>
      </c>
      <c r="F366" s="5" cm="1">
        <f t="array" aca="1" ref="F366" ca="1">_FV(C366,"Price")</f>
        <v>309.11500000000001</v>
      </c>
      <c r="G366" t="str" cm="1">
        <f t="array" aca="1" ref="G366" ca="1">_FV(C366,"Industry")</f>
        <v>Healthcare Equipment &amp; Supplies</v>
      </c>
      <c r="H366" s="6" cm="1">
        <f t="array" aca="1" ref="H366" ca="1">_FV(C366,"Change (%)",TRUE)</f>
        <v>-9.9129999999999999E-3</v>
      </c>
      <c r="I366" s="6">
        <f t="shared" ca="1" si="5"/>
        <v>0.65359400608756735</v>
      </c>
      <c r="K366" t="str" cm="1">
        <f t="array" aca="1" ref="K366" ca="1">_FV(C366,"Ticker symbol",TRUE)</f>
        <v>PODD</v>
      </c>
      <c r="L366">
        <f ca="1">VLOOKUP(K366,'[1]SPX holdings'!B:E,4,FALSE)</f>
        <v>3.8387999999999999E-2</v>
      </c>
    </row>
    <row r="367" spans="3:12" x14ac:dyDescent="0.25">
      <c r="C367" s="24" t="e" vm="7946">
        <v>#VALUE!</v>
      </c>
      <c r="D367" s="5" cm="1">
        <f t="array" aca="1" ref="D367" ca="1">_FV(C367,"52 week high",TRUE)</f>
        <v>149.46</v>
      </c>
      <c r="E367" s="5" cm="1">
        <f t="array" aca="1" ref="E367" ca="1">_FV(C367,"52 week low",TRUE)</f>
        <v>65.77</v>
      </c>
      <c r="F367" s="5" cm="1">
        <f t="array" aca="1" ref="F367" ca="1">_FV(C367,"Price")</f>
        <v>145.63999999999999</v>
      </c>
      <c r="G367" t="str" cm="1">
        <f t="array" aca="1" ref="G367" ca="1">_FV(C367,"Industry")</f>
        <v>Semiconductors &amp; Semiconductor Equipment</v>
      </c>
      <c r="H367" s="6" cm="1">
        <f t="array" aca="1" ref="H367" ca="1">_FV(C367,"Change (%)",TRUE)</f>
        <v>7.7149999999999996E-3</v>
      </c>
      <c r="I367" s="6">
        <f t="shared" ca="1" si="5"/>
        <v>0.95435535906320923</v>
      </c>
      <c r="K367" t="str" cm="1">
        <f t="array" aca="1" ref="K367" ca="1">_FV(C367,"Ticker symbol",TRUE)</f>
        <v>TER</v>
      </c>
      <c r="L367">
        <f ca="1">VLOOKUP(K367,'[1]SPX holdings'!B:E,4,FALSE)</f>
        <v>3.8267000000000002E-2</v>
      </c>
    </row>
    <row r="368" spans="3:12" x14ac:dyDescent="0.25">
      <c r="C368" s="25" t="e" vm="7947">
        <v>#VALUE!</v>
      </c>
      <c r="D368" s="5" cm="1">
        <f t="array" aca="1" ref="D368" ca="1">_FV(C368,"52 week high",TRUE)</f>
        <v>191.49</v>
      </c>
      <c r="E368" s="5" cm="1">
        <f t="array" aca="1" ref="E368" ca="1">_FV(C368,"52 week low",TRUE)</f>
        <v>146.16999999999999</v>
      </c>
      <c r="F368" s="5" cm="1">
        <f t="array" aca="1" ref="F368" ca="1">_FV(C368,"Price")</f>
        <v>179.33</v>
      </c>
      <c r="G368" t="str" cm="1">
        <f t="array" aca="1" ref="G368" ca="1">_FV(C368,"Industry")</f>
        <v>Healthcare Providers &amp; Services</v>
      </c>
      <c r="H368" s="6" cm="1">
        <f t="array" aca="1" ref="H368" ca="1">_FV(C368,"Change (%)",TRUE)</f>
        <v>-4.607E-3</v>
      </c>
      <c r="I368" s="6">
        <f t="shared" ca="1" si="5"/>
        <v>0.73168578993821731</v>
      </c>
      <c r="K368" t="str" cm="1">
        <f t="array" aca="1" ref="K368" ca="1">_FV(C368,"Ticker symbol",TRUE)</f>
        <v>DGX</v>
      </c>
      <c r="L368">
        <f ca="1">VLOOKUP(K368,'[1]SPX holdings'!B:E,4,FALSE)</f>
        <v>3.7579000000000001E-2</v>
      </c>
    </row>
    <row r="369" spans="3:12" x14ac:dyDescent="0.25">
      <c r="C369" s="24" t="e" vm="7948">
        <v>#VALUE!</v>
      </c>
      <c r="D369" s="5" cm="1">
        <f t="array" aca="1" ref="D369" ca="1">_FV(C369,"52 week high",TRUE)</f>
        <v>116.46</v>
      </c>
      <c r="E369" s="5" cm="1">
        <f t="array" aca="1" ref="E369" ca="1">_FV(C369,"52 week low",TRUE)</f>
        <v>85.08</v>
      </c>
      <c r="F369" s="5" cm="1">
        <f t="array" aca="1" ref="F369" ca="1">_FV(C369,"Price")</f>
        <v>87.9</v>
      </c>
      <c r="G369" t="str" cm="1">
        <f t="array" aca="1" ref="G369" ca="1">_FV(C369,"Industry")</f>
        <v>Personal &amp; Household Products &amp; Services</v>
      </c>
      <c r="H369" s="6" cm="1">
        <f t="array" aca="1" ref="H369" ca="1">_FV(C369,"Change (%)",TRUE)</f>
        <v>-5.6559999999999996E-3</v>
      </c>
      <c r="I369" s="6">
        <f t="shared" ca="1" si="5"/>
        <v>8.9866156787763149E-2</v>
      </c>
      <c r="K369" t="str" cm="1">
        <f t="array" aca="1" ref="K369" ca="1">_FV(C369,"Ticker symbol",TRUE)</f>
        <v>CHD</v>
      </c>
      <c r="L369">
        <f ca="1">VLOOKUP(K369,'[1]SPX holdings'!B:E,4,FALSE)</f>
        <v>3.7324000000000003E-2</v>
      </c>
    </row>
    <row r="370" spans="3:12" x14ac:dyDescent="0.25">
      <c r="C370" s="25" t="e" vm="7949">
        <v>#VALUE!</v>
      </c>
      <c r="D370" s="5" cm="1">
        <f t="array" aca="1" ref="D370" ca="1">_FV(C370,"52 week high",TRUE)</f>
        <v>88.644999999999996</v>
      </c>
      <c r="E370" s="5" cm="1">
        <f t="array" aca="1" ref="E370" ca="1">_FV(C370,"52 week low",TRUE)</f>
        <v>47.73</v>
      </c>
      <c r="F370" s="5" cm="1">
        <f t="array" aca="1" ref="F370" ca="1">_FV(C370,"Price")</f>
        <v>55.29</v>
      </c>
      <c r="G370" t="str" cm="1">
        <f t="array" aca="1" ref="G370" ca="1">_FV(C370,"Industry")</f>
        <v>Electrical Utilities &amp; IPPs</v>
      </c>
      <c r="H370" s="6" cm="1">
        <f t="array" aca="1" ref="H370" ca="1">_FV(C370,"Change (%)",TRUE)</f>
        <v>1.4681999999999999E-2</v>
      </c>
      <c r="I370" s="6">
        <f t="shared" ca="1" si="5"/>
        <v>0.18477331052181359</v>
      </c>
      <c r="K370" t="str" cm="1">
        <f t="array" aca="1" ref="K370" ca="1">_FV(C370,"Ticker symbol",TRUE)</f>
        <v>EIX</v>
      </c>
      <c r="L370">
        <f ca="1">VLOOKUP(K370,'[1]SPX holdings'!B:E,4,FALSE)</f>
        <v>3.7297999999999998E-2</v>
      </c>
    </row>
    <row r="371" spans="3:12" x14ac:dyDescent="0.25">
      <c r="C371" s="24" t="e" vm="7950">
        <v>#VALUE!</v>
      </c>
      <c r="D371" s="5" cm="1">
        <f t="array" aca="1" ref="D371" ca="1">_FV(C371,"52 week high",TRUE)</f>
        <v>32.57</v>
      </c>
      <c r="E371" s="5" cm="1">
        <f t="array" aca="1" ref="E371" ca="1">_FV(C371,"52 week low",TRUE)</f>
        <v>18.72</v>
      </c>
      <c r="F371" s="5" cm="1">
        <f t="array" aca="1" ref="F371" ca="1">_FV(C371,"Price")</f>
        <v>24.31</v>
      </c>
      <c r="G371" t="str" cm="1">
        <f t="array" aca="1" ref="G371" ca="1">_FV(C371,"Industry")</f>
        <v>Oil &amp; Gas Related Equipment and Services</v>
      </c>
      <c r="H371" s="6" cm="1">
        <f t="array" aca="1" ref="H371" ca="1">_FV(C371,"Change (%)",TRUE)</f>
        <v>-2.8710000000000003E-3</v>
      </c>
      <c r="I371" s="6">
        <f t="shared" ca="1" si="5"/>
        <v>0.40361010830324906</v>
      </c>
      <c r="K371" t="str" cm="1">
        <f t="array" aca="1" ref="K371" ca="1">_FV(C371,"Ticker symbol",TRUE)</f>
        <v>HAL</v>
      </c>
      <c r="L371">
        <f ca="1">VLOOKUP(K371,'[1]SPX holdings'!B:E,4,FALSE)</f>
        <v>3.7109999999999997E-2</v>
      </c>
    </row>
    <row r="372" spans="3:12" x14ac:dyDescent="0.25">
      <c r="C372" s="25" t="e" vm="7951">
        <v>#VALUE!</v>
      </c>
      <c r="D372" s="5" cm="1">
        <f t="array" aca="1" ref="D372" ca="1">_FV(C372,"52 week high",TRUE)</f>
        <v>252.64</v>
      </c>
      <c r="E372" s="5" cm="1">
        <f t="array" aca="1" ref="E372" ca="1">_FV(C372,"52 week low",TRUE)</f>
        <v>186.81</v>
      </c>
      <c r="F372" s="5" cm="1">
        <f t="array" aca="1" ref="F372" ca="1">_FV(C372,"Price")</f>
        <v>192.09</v>
      </c>
      <c r="G372" t="str" cm="1">
        <f t="array" aca="1" ref="G372" ca="1">_FV(C372,"Industry")</f>
        <v>Residential &amp; Commercial REIT</v>
      </c>
      <c r="H372" s="6" cm="1">
        <f t="array" aca="1" ref="H372" ca="1">_FV(C372,"Change (%)",TRUE)</f>
        <v>2.0339999999999998E-3</v>
      </c>
      <c r="I372" s="6">
        <f t="shared" ca="1" si="5"/>
        <v>8.0206592738872887E-2</v>
      </c>
      <c r="K372" t="str" cm="1">
        <f t="array" aca="1" ref="K372" ca="1">_FV(C372,"Ticker symbol",TRUE)</f>
        <v>SBAC</v>
      </c>
      <c r="L372">
        <f ca="1">VLOOKUP(K372,'[1]SPX holdings'!B:E,4,FALSE)</f>
        <v>3.6594000000000002E-2</v>
      </c>
    </row>
    <row r="373" spans="3:12" x14ac:dyDescent="0.25">
      <c r="C373" s="24" t="e" vm="106">
        <v>#VALUE!</v>
      </c>
      <c r="D373" s="5" cm="1">
        <f t="array" aca="1" ref="D373" ca="1">_FV(C373,"52 week high",TRUE)</f>
        <v>226.79</v>
      </c>
      <c r="E373" s="5" cm="1">
        <f t="array" aca="1" ref="E373" ca="1">_FV(C373,"52 week low",TRUE)</f>
        <v>137.31</v>
      </c>
      <c r="F373" s="5" cm="1">
        <f t="array" aca="1" ref="F373" ca="1">_FV(C373,"Price")</f>
        <v>159.27000000000001</v>
      </c>
      <c r="G373" t="str" cm="1">
        <f t="array" aca="1" ref="G373" ca="1">_FV(C373,"Industry")</f>
        <v>Integrated Hardware &amp; Software</v>
      </c>
      <c r="H373" s="6" cm="1">
        <f t="array" aca="1" ref="H373" ca="1">_FV(C373,"Change (%)",TRUE)</f>
        <v>-9.4089999999999994E-4</v>
      </c>
      <c r="I373" s="6">
        <f t="shared" ca="1" si="5"/>
        <v>0.24541797049620037</v>
      </c>
      <c r="K373" t="str" cm="1">
        <f t="array" aca="1" ref="K373" ca="1">_FV(C373,"Ticker symbol",TRUE)</f>
        <v>CDW</v>
      </c>
      <c r="L373">
        <f ca="1">VLOOKUP(K373,'[1]SPX holdings'!B:E,4,FALSE)</f>
        <v>3.6503000000000001E-2</v>
      </c>
    </row>
    <row r="374" spans="3:12" x14ac:dyDescent="0.25">
      <c r="C374" s="25" t="e" vm="7952">
        <v>#VALUE!</v>
      </c>
      <c r="D374" s="5" cm="1">
        <f t="array" aca="1" ref="D374" ca="1">_FV(C374,"52 week high",TRUE)</f>
        <v>97.44</v>
      </c>
      <c r="E374" s="5" cm="1">
        <f t="array" aca="1" ref="E374" ca="1">_FV(C374,"52 week low",TRUE)</f>
        <v>48.370100000000001</v>
      </c>
      <c r="F374" s="5" cm="1">
        <f t="array" aca="1" ref="F374" ca="1">_FV(C374,"Price")</f>
        <v>88.02</v>
      </c>
      <c r="G374" t="str" cm="1">
        <f t="array" aca="1" ref="G374" ca="1">_FV(C374,"Industry")</f>
        <v>Personal &amp; Household Products &amp; Services</v>
      </c>
      <c r="H374" s="6" cm="1">
        <f t="array" aca="1" ref="H374" ca="1">_FV(C374,"Change (%)",TRUE)</f>
        <v>-8.4489999999999999E-3</v>
      </c>
      <c r="I374" s="6">
        <f t="shared" ca="1" si="5"/>
        <v>0.80802895461372448</v>
      </c>
      <c r="K374" t="str" cm="1">
        <f t="array" aca="1" ref="K374" ca="1">_FV(C374,"Ticker symbol",TRUE)</f>
        <v>EL</v>
      </c>
      <c r="L374">
        <f ca="1">VLOOKUP(K374,'[1]SPX holdings'!B:E,4,FALSE)</f>
        <v>3.6311999999999997E-2</v>
      </c>
    </row>
    <row r="375" spans="3:12" x14ac:dyDescent="0.25">
      <c r="C375" s="24" t="e" vm="110">
        <v>#VALUE!</v>
      </c>
      <c r="D375" s="5" cm="1">
        <f t="array" aca="1" ref="D375" ca="1">_FV(C375,"52 week high",TRUE)</f>
        <v>194.13</v>
      </c>
      <c r="E375" s="5" cm="1">
        <f t="array" aca="1" ref="E375" ca="1">_FV(C375,"52 week low",TRUE)</f>
        <v>110.035</v>
      </c>
      <c r="F375" s="5" cm="1">
        <f t="array" aca="1" ref="F375" ca="1">_FV(C375,"Price")</f>
        <v>159.88</v>
      </c>
      <c r="G375" t="str" cm="1">
        <f t="array" aca="1" ref="G375" ca="1">_FV(C375,"Industry")</f>
        <v>Pharmaceuticals</v>
      </c>
      <c r="H375" s="6" cm="1">
        <f t="array" aca="1" ref="H375" ca="1">_FV(C375,"Change (%)",TRUE)</f>
        <v>2.9822999999999999E-2</v>
      </c>
      <c r="I375" s="6">
        <f t="shared" ca="1" si="5"/>
        <v>0.59272251620191452</v>
      </c>
      <c r="K375" t="str" cm="1">
        <f t="array" aca="1" ref="K375" ca="1">_FV(C375,"Ticker symbol",TRUE)</f>
        <v>BIIB</v>
      </c>
      <c r="L375">
        <f ca="1">VLOOKUP(K375,'[1]SPX holdings'!B:E,4,FALSE)</f>
        <v>3.6020999999999997E-2</v>
      </c>
    </row>
    <row r="376" spans="3:12" x14ac:dyDescent="0.25">
      <c r="C376" s="25" t="e" vm="7953">
        <v>#VALUE!</v>
      </c>
      <c r="D376" s="5" cm="1">
        <f t="array" aca="1" ref="D376" ca="1">_FV(C376,"52 week high",TRUE)</f>
        <v>44.174999999999997</v>
      </c>
      <c r="E376" s="5" cm="1">
        <f t="array" aca="1" ref="E376" ca="1">_FV(C376,"52 week low",TRUE)</f>
        <v>33.65</v>
      </c>
      <c r="F376" s="5" cm="1">
        <f t="array" aca="1" ref="F376" ca="1">_FV(C376,"Price")</f>
        <v>43.83</v>
      </c>
      <c r="G376" t="str" cm="1">
        <f t="array" aca="1" ref="G376" ca="1">_FV(C376,"Industry")</f>
        <v>Multiline Utilities</v>
      </c>
      <c r="H376" s="6" cm="1">
        <f t="array" aca="1" ref="H376" ca="1">_FV(C376,"Change (%)",TRUE)</f>
        <v>1.6937000000000001E-2</v>
      </c>
      <c r="I376" s="6">
        <f t="shared" ca="1" si="5"/>
        <v>0.96722090261282667</v>
      </c>
      <c r="K376" t="str" cm="1">
        <f t="array" aca="1" ref="K376" ca="1">_FV(C376,"Ticker symbol",TRUE)</f>
        <v>NI</v>
      </c>
      <c r="L376">
        <f ca="1">VLOOKUP(K376,'[1]SPX holdings'!B:E,4,FALSE)</f>
        <v>3.6008999999999999E-2</v>
      </c>
    </row>
    <row r="377" spans="3:12" x14ac:dyDescent="0.25">
      <c r="C377" s="24" t="e" vm="7954">
        <v>#VALUE!</v>
      </c>
      <c r="D377" s="5" cm="1">
        <f t="array" aca="1" ref="D377" ca="1">_FV(C377,"52 week high",TRUE)</f>
        <v>400.81</v>
      </c>
      <c r="E377" s="5" cm="1">
        <f t="array" aca="1" ref="E377" ca="1">_FV(C377,"52 week low",TRUE)</f>
        <v>269.017</v>
      </c>
      <c r="F377" s="5" cm="1">
        <f t="array" aca="1" ref="F377" ca="1">_FV(C377,"Price")</f>
        <v>288.33</v>
      </c>
      <c r="G377" t="str" cm="1">
        <f t="array" aca="1" ref="G377" ca="1">_FV(C377,"Industry")</f>
        <v>Professional &amp; Commercial Services</v>
      </c>
      <c r="H377" s="6" cm="1">
        <f t="array" aca="1" ref="H377" ca="1">_FV(C377,"Change (%)",TRUE)</f>
        <v>4.7039999999999998E-3</v>
      </c>
      <c r="I377" s="6">
        <f t="shared" ca="1" si="5"/>
        <v>0.14654040806416113</v>
      </c>
      <c r="K377" t="str" cm="1">
        <f t="array" aca="1" ref="K377" ca="1">_FV(C377,"Ticker symbol",TRUE)</f>
        <v>CPAY</v>
      </c>
      <c r="L377">
        <f ca="1">VLOOKUP(K377,'[1]SPX holdings'!B:E,4,FALSE)</f>
        <v>3.5876999999999999E-2</v>
      </c>
    </row>
    <row r="378" spans="3:12" x14ac:dyDescent="0.25">
      <c r="C378" s="25" t="e" vm="108">
        <v>#VALUE!</v>
      </c>
      <c r="D378" s="5" cm="1">
        <f t="array" aca="1" ref="D378" ca="1">_FV(C378,"52 week high",TRUE)</f>
        <v>76.06</v>
      </c>
      <c r="E378" s="5" cm="1">
        <f t="array" aca="1" ref="E378" ca="1">_FV(C378,"52 week low",TRUE)</f>
        <v>31.04</v>
      </c>
      <c r="F378" s="5" cm="1">
        <f t="array" aca="1" ref="F378" ca="1">_FV(C378,"Price")</f>
        <v>49.27</v>
      </c>
      <c r="G378" t="str" cm="1">
        <f t="array" aca="1" ref="G378" ca="1">_FV(C378,"Industry")</f>
        <v>Semiconductors &amp; Semiconductor Equipment</v>
      </c>
      <c r="H378" s="6" cm="1">
        <f t="array" aca="1" ref="H378" ca="1">_FV(C378,"Change (%)",TRUE)</f>
        <v>1.0874E-2</v>
      </c>
      <c r="I378" s="6">
        <f t="shared" ca="1" si="5"/>
        <v>0.4049311417147935</v>
      </c>
      <c r="K378" t="str" cm="1">
        <f t="array" aca="1" ref="K378" ca="1">_FV(C378,"Ticker symbol",TRUE)</f>
        <v>ON</v>
      </c>
      <c r="L378">
        <f ca="1">VLOOKUP(K378,'[1]SPX holdings'!B:E,4,FALSE)</f>
        <v>3.5256000000000003E-2</v>
      </c>
    </row>
    <row r="379" spans="3:12" x14ac:dyDescent="0.25">
      <c r="C379" s="24" t="e" vm="7955">
        <v>#VALUE!</v>
      </c>
      <c r="D379" s="5" cm="1">
        <f t="array" aca="1" ref="D379" ca="1">_FV(C379,"52 week high",TRUE)</f>
        <v>120</v>
      </c>
      <c r="E379" s="5" cm="1">
        <f t="array" aca="1" ref="E379" ca="1">_FV(C379,"52 week low",TRUE)</f>
        <v>65.930000000000007</v>
      </c>
      <c r="F379" s="5" cm="1">
        <f t="array" aca="1" ref="F379" ca="1">_FV(C379,"Price")</f>
        <v>87.96</v>
      </c>
      <c r="G379" t="str" cm="1">
        <f t="array" aca="1" ref="G379" ca="1">_FV(C379,"Industry")</f>
        <v>Professional &amp; Commercial Services</v>
      </c>
      <c r="H379" s="6" cm="1">
        <f t="array" aca="1" ref="H379" ca="1">_FV(C379,"Change (%)",TRUE)</f>
        <v>1.7819999999999999E-2</v>
      </c>
      <c r="I379" s="6">
        <f t="shared" ca="1" si="5"/>
        <v>0.40743480673201388</v>
      </c>
      <c r="K379" t="str" cm="1">
        <f t="array" aca="1" ref="K379" ca="1">_FV(C379,"Ticker symbol",TRUE)</f>
        <v>GPN</v>
      </c>
      <c r="L379">
        <f ca="1">VLOOKUP(K379,'[1]SPX holdings'!B:E,4,FALSE)</f>
        <v>3.5237999999999998E-2</v>
      </c>
    </row>
    <row r="380" spans="3:12" x14ac:dyDescent="0.25">
      <c r="C380" s="25" t="e" vm="7956">
        <v>#VALUE!</v>
      </c>
      <c r="D380" s="5" cm="1">
        <f t="array" aca="1" ref="D380" ca="1">_FV(C380,"52 week high",TRUE)</f>
        <v>584.01</v>
      </c>
      <c r="E380" s="5" cm="1">
        <f t="array" aca="1" ref="E380" ca="1">_FV(C380,"52 week low",TRUE)</f>
        <v>223.65</v>
      </c>
      <c r="F380" s="5" cm="1">
        <f t="array" aca="1" ref="F380" ca="1">_FV(C380,"Price")</f>
        <v>257.2</v>
      </c>
      <c r="G380" t="str" cm="1">
        <f t="array" aca="1" ref="G380" ca="1">_FV(C380,"Industry")</f>
        <v>Software &amp; IT Services</v>
      </c>
      <c r="H380" s="6" cm="1">
        <f t="array" aca="1" ref="H380" ca="1">_FV(C380,"Change (%)",TRUE)</f>
        <v>-1.166E-4</v>
      </c>
      <c r="I380" s="6">
        <f t="shared" ca="1" si="5"/>
        <v>9.3101343101343048E-2</v>
      </c>
      <c r="K380" t="str" cm="1">
        <f t="array" aca="1" ref="K380" ca="1">_FV(C380,"Ticker symbol",TRUE)</f>
        <v>IT</v>
      </c>
      <c r="L380">
        <f ca="1">VLOOKUP(K380,'[1]SPX holdings'!B:E,4,FALSE)</f>
        <v>3.4791999999999997E-2</v>
      </c>
    </row>
    <row r="381" spans="3:12" x14ac:dyDescent="0.25">
      <c r="C381" s="24" t="e" vm="7957">
        <v>#VALUE!</v>
      </c>
      <c r="D381" s="5" cm="1">
        <f t="array" aca="1" ref="D381" ca="1">_FV(C381,"52 week high",TRUE)</f>
        <v>87.5</v>
      </c>
      <c r="E381" s="5" cm="1">
        <f t="array" aca="1" ref="E381" ca="1">_FV(C381,"52 week low",TRUE)</f>
        <v>52.91</v>
      </c>
      <c r="F381" s="5" cm="1">
        <f t="array" aca="1" ref="F381" ca="1">_FV(C381,"Price")</f>
        <v>80.72</v>
      </c>
      <c r="G381" t="str" cm="1">
        <f t="array" aca="1" ref="G381" ca="1">_FV(C381,"Industry")</f>
        <v>Software &amp; IT Services</v>
      </c>
      <c r="H381" s="6" cm="1">
        <f t="array" aca="1" ref="H381" ca="1">_FV(C381,"Change (%)",TRUE)</f>
        <v>6.3579999999999999E-3</v>
      </c>
      <c r="I381" s="6">
        <f t="shared" ca="1" si="5"/>
        <v>0.80398959236773637</v>
      </c>
      <c r="K381" t="str" cm="1">
        <f t="array" aca="1" ref="K381" ca="1">_FV(C381,"Ticker symbol",TRUE)</f>
        <v>TRMB</v>
      </c>
      <c r="L381">
        <f ca="1">VLOOKUP(K381,'[1]SPX holdings'!B:E,4,FALSE)</f>
        <v>3.4414E-2</v>
      </c>
    </row>
    <row r="382" spans="3:12" x14ac:dyDescent="0.25">
      <c r="C382" s="25" t="e" vm="7958">
        <v>#VALUE!</v>
      </c>
      <c r="D382" s="5" cm="1">
        <f t="array" aca="1" ref="D382" ca="1">_FV(C382,"52 week high",TRUE)</f>
        <v>250.82</v>
      </c>
      <c r="E382" s="5" cm="1">
        <f t="array" aca="1" ref="E382" ca="1">_FV(C382,"52 week low",TRUE)</f>
        <v>172.715</v>
      </c>
      <c r="F382" s="5" cm="1">
        <f t="array" aca="1" ref="F382" ca="1">_FV(C382,"Price")</f>
        <v>214.54</v>
      </c>
      <c r="G382" t="str" cm="1">
        <f t="array" aca="1" ref="G382" ca="1">_FV(C382,"Industry")</f>
        <v>Containers &amp; Packaging</v>
      </c>
      <c r="H382" s="6" cm="1">
        <f t="array" aca="1" ref="H382" ca="1">_FV(C382,"Change (%)",TRUE)</f>
        <v>-5.1009999999999996E-3</v>
      </c>
      <c r="I382" s="6">
        <f t="shared" ca="1" si="5"/>
        <v>0.53549708725433709</v>
      </c>
      <c r="K382" t="str" cm="1">
        <f t="array" aca="1" ref="K382" ca="1">_FV(C382,"Ticker symbol",TRUE)</f>
        <v>PKG</v>
      </c>
      <c r="L382">
        <f ca="1">VLOOKUP(K382,'[1]SPX holdings'!B:E,4,FALSE)</f>
        <v>3.4308999999999999E-2</v>
      </c>
    </row>
    <row r="383" spans="3:12" x14ac:dyDescent="0.25">
      <c r="C383" s="24" t="e" vm="7959">
        <v>#VALUE!</v>
      </c>
      <c r="D383" s="5" cm="1">
        <f t="array" aca="1" ref="D383" ca="1">_FV(C383,"52 week high",TRUE)</f>
        <v>114.72</v>
      </c>
      <c r="E383" s="5" cm="1">
        <f t="array" aca="1" ref="E383" ca="1">_FV(C383,"52 week low",TRUE)</f>
        <v>89.22</v>
      </c>
      <c r="F383" s="5" cm="1">
        <f t="array" aca="1" ref="F383" ca="1">_FV(C383,"Price")</f>
        <v>100.78</v>
      </c>
      <c r="G383" t="str" cm="1">
        <f t="array" aca="1" ref="G383" ca="1">_FV(C383,"Industry")</f>
        <v>Healthcare Equipment &amp; Supplies</v>
      </c>
      <c r="H383" s="6" cm="1">
        <f t="array" aca="1" ref="H383" ca="1">_FV(C383,"Change (%)",TRUE)</f>
        <v>1.6234999999999999E-2</v>
      </c>
      <c r="I383" s="6">
        <f t="shared" ca="1" si="5"/>
        <v>0.45333333333333342</v>
      </c>
      <c r="K383" t="str" cm="1">
        <f t="array" aca="1" ref="K383" ca="1">_FV(C383,"Ticker symbol",TRUE)</f>
        <v>ZBH</v>
      </c>
      <c r="L383">
        <f ca="1">VLOOKUP(K383,'[1]SPX holdings'!B:E,4,FALSE)</f>
        <v>3.4175999999999998E-2</v>
      </c>
    </row>
    <row r="384" spans="3:12" x14ac:dyDescent="0.25">
      <c r="C384" s="25" t="e" vm="7960">
        <v>#VALUE!</v>
      </c>
      <c r="D384" s="5" cm="1">
        <f t="array" aca="1" ref="D384" ca="1">_FV(C384,"52 week high",TRUE)</f>
        <v>155.56</v>
      </c>
      <c r="E384" s="5" cm="1">
        <f t="array" aca="1" ref="E384" ca="1">_FV(C384,"52 week low",TRUE)</f>
        <v>103.17</v>
      </c>
      <c r="F384" s="5" cm="1">
        <f t="array" aca="1" ref="F384" ca="1">_FV(C384,"Price")</f>
        <v>145.09</v>
      </c>
      <c r="G384" t="str" cm="1">
        <f t="array" aca="1" ref="G384" ca="1">_FV(C384,"Industry")</f>
        <v>Metals &amp; Mining</v>
      </c>
      <c r="H384" s="6" cm="1">
        <f t="array" aca="1" ref="H384" ca="1">_FV(C384,"Change (%)",TRUE)</f>
        <v>4.8479999999999999E-3</v>
      </c>
      <c r="I384" s="6">
        <f t="shared" ca="1" si="5"/>
        <v>0.80015270089711776</v>
      </c>
      <c r="K384" t="str" cm="1">
        <f t="array" aca="1" ref="K384" ca="1">_FV(C384,"Ticker symbol",TRUE)</f>
        <v>STLD</v>
      </c>
      <c r="L384">
        <f ca="1">VLOOKUP(K384,'[1]SPX holdings'!B:E,4,FALSE)</f>
        <v>3.4012000000000001E-2</v>
      </c>
    </row>
    <row r="385" spans="3:12" x14ac:dyDescent="0.25">
      <c r="C385" s="24" t="e" vm="7961">
        <v>#VALUE!</v>
      </c>
      <c r="D385" s="5" cm="1">
        <f t="array" aca="1" ref="D385" ca="1">_FV(C385,"52 week high",TRUE)</f>
        <v>144.29</v>
      </c>
      <c r="E385" s="5" cm="1">
        <f t="array" aca="1" ref="E385" ca="1">_FV(C385,"52 week low",TRUE)</f>
        <v>104.01</v>
      </c>
      <c r="F385" s="5" cm="1">
        <f t="array" aca="1" ref="F385" ca="1">_FV(C385,"Price")</f>
        <v>139.72999999999999</v>
      </c>
      <c r="G385" t="str" cm="1">
        <f t="array" aca="1" ref="G385" ca="1">_FV(C385,"Industry")</f>
        <v>Automobiles &amp; Auto Parts</v>
      </c>
      <c r="H385" s="6" cm="1">
        <f t="array" aca="1" ref="H385" ca="1">_FV(C385,"Change (%)",TRUE)</f>
        <v>-4.7010000000000003E-3</v>
      </c>
      <c r="I385" s="6">
        <f t="shared" ca="1" si="5"/>
        <v>0.88679245283018859</v>
      </c>
      <c r="K385" t="str" cm="1">
        <f t="array" aca="1" ref="K385" ca="1">_FV(C385,"Ticker symbol",TRUE)</f>
        <v>GPC</v>
      </c>
      <c r="L385">
        <f ca="1">VLOOKUP(K385,'[1]SPX holdings'!B:E,4,FALSE)</f>
        <v>3.3994999999999997E-2</v>
      </c>
    </row>
    <row r="386" spans="3:12" x14ac:dyDescent="0.25">
      <c r="C386" s="25" t="e" vm="109">
        <v>#VALUE!</v>
      </c>
      <c r="D386" s="5" cm="1">
        <f t="array" aca="1" ref="D386" ca="1">_FV(C386,"52 week high",TRUE)</f>
        <v>423.32</v>
      </c>
      <c r="E386" s="5" cm="1">
        <f t="array" aca="1" ref="E386" ca="1">_FV(C386,"52 week low",TRUE)</f>
        <v>159.25149999999999</v>
      </c>
      <c r="F386" s="5" cm="1">
        <f t="array" aca="1" ref="F386" ca="1">_FV(C386,"Price")</f>
        <v>175.59</v>
      </c>
      <c r="G386" t="str" cm="1">
        <f t="array" aca="1" ref="G386" ca="1">_FV(C386,"Industry")</f>
        <v>Textiles &amp; Apparel</v>
      </c>
      <c r="H386" s="6" cm="1">
        <f t="array" aca="1" ref="H386" ca="1">_FV(C386,"Change (%)",TRUE)</f>
        <v>-1.4645999999999999E-2</v>
      </c>
      <c r="I386" s="6">
        <f t="shared" ca="1" si="5"/>
        <v>6.1872203613835094E-2</v>
      </c>
      <c r="K386" t="str" cm="1">
        <f t="array" aca="1" ref="K386" ca="1">_FV(C386,"Ticker symbol",TRUE)</f>
        <v>LULU</v>
      </c>
      <c r="L386">
        <f ca="1">VLOOKUP(K386,'[1]SPX holdings'!B:E,4,FALSE)</f>
        <v>3.3915000000000001E-2</v>
      </c>
    </row>
    <row r="387" spans="3:12" x14ac:dyDescent="0.25">
      <c r="C387" s="24" t="e" vm="7962">
        <v>#VALUE!</v>
      </c>
      <c r="D387" s="5" cm="1">
        <f t="array" aca="1" ref="D387" ca="1">_FV(C387,"52 week high",TRUE)</f>
        <v>254.88</v>
      </c>
      <c r="E387" s="5" cm="1">
        <f t="array" aca="1" ref="E387" ca="1">_FV(C387,"52 week low",TRUE)</f>
        <v>131.19999999999999</v>
      </c>
      <c r="F387" s="5" cm="1">
        <f t="array" aca="1" ref="F387" ca="1">_FV(C387,"Price")</f>
        <v>142.19999999999999</v>
      </c>
      <c r="G387" t="str" cm="1">
        <f t="array" aca="1" ref="G387" ca="1">_FV(C387,"Industry")</f>
        <v>Beverages</v>
      </c>
      <c r="H387" s="6" cm="1">
        <f t="array" aca="1" ref="H387" ca="1">_FV(C387,"Change (%)",TRUE)</f>
        <v>1.2028E-2</v>
      </c>
      <c r="I387" s="6">
        <f t="shared" ca="1" si="5"/>
        <v>8.8939197930142294E-2</v>
      </c>
      <c r="K387" t="str" cm="1">
        <f t="array" aca="1" ref="K387" ca="1">_FV(C387,"Ticker symbol",TRUE)</f>
        <v>STZ</v>
      </c>
      <c r="L387">
        <f ca="1">VLOOKUP(K387,'[1]SPX holdings'!B:E,4,FALSE)</f>
        <v>3.3599999999999998E-2</v>
      </c>
    </row>
    <row r="388" spans="3:12" x14ac:dyDescent="0.25">
      <c r="C388" s="25" t="e" vm="7963">
        <v>#VALUE!</v>
      </c>
      <c r="D388" s="5" cm="1">
        <f t="array" aca="1" ref="D388" ca="1">_FV(C388,"52 week high",TRUE)</f>
        <v>88.24</v>
      </c>
      <c r="E388" s="5" cm="1">
        <f t="array" aca="1" ref="E388" ca="1">_FV(C388,"52 week low",TRUE)</f>
        <v>47.19</v>
      </c>
      <c r="F388" s="5" cm="1">
        <f t="array" aca="1" ref="F388" ca="1">_FV(C388,"Price")</f>
        <v>87.98</v>
      </c>
      <c r="G388" t="str" cm="1">
        <f t="array" aca="1" ref="G388" ca="1">_FV(C388,"Industry")</f>
        <v>Automobiles &amp; Auto Parts</v>
      </c>
      <c r="H388" s="6" cm="1">
        <f t="array" aca="1" ref="H388" ca="1">_FV(C388,"Change (%)",TRUE)</f>
        <v>7.097E-3</v>
      </c>
      <c r="I388" s="6">
        <f t="shared" ca="1" si="5"/>
        <v>0.99366626065773467</v>
      </c>
      <c r="K388" t="str" cm="1">
        <f t="array" aca="1" ref="K388" ca="1">_FV(C388,"Ticker symbol",TRUE)</f>
        <v>APTV</v>
      </c>
      <c r="L388">
        <f ca="1">VLOOKUP(K388,'[1]SPX holdings'!B:E,4,FALSE)</f>
        <v>3.3162999999999998E-2</v>
      </c>
    </row>
    <row r="389" spans="3:12" x14ac:dyDescent="0.25">
      <c r="C389" s="24" t="e" vm="7964">
        <v>#VALUE!</v>
      </c>
      <c r="D389" s="5" cm="1">
        <f t="array" aca="1" ref="D389" ca="1">_FV(C389,"52 week high",TRUE)</f>
        <v>216</v>
      </c>
      <c r="E389" s="5" cm="1">
        <f t="array" aca="1" ref="E389" ca="1">_FV(C389,"52 week low",TRUE)</f>
        <v>131.29</v>
      </c>
      <c r="F389" s="5" cm="1">
        <f t="array" aca="1" ref="F389" ca="1">_FV(C389,"Price")</f>
        <v>135</v>
      </c>
      <c r="G389" t="str" cm="1">
        <f t="array" aca="1" ref="G389" ca="1">_FV(C389,"Industry")</f>
        <v>Software &amp; IT Services</v>
      </c>
      <c r="H389" s="6" cm="1">
        <f t="array" aca="1" ref="H389" ca="1">_FV(C389,"Change (%)",TRUE)</f>
        <v>7.463E-3</v>
      </c>
      <c r="I389" s="6">
        <f t="shared" ca="1" si="5"/>
        <v>4.3796482115452812E-2</v>
      </c>
      <c r="K389" t="str" cm="1">
        <f t="array" aca="1" ref="K389" ca="1">_FV(C389,"Ticker symbol",TRUE)</f>
        <v>GDDY</v>
      </c>
      <c r="L389">
        <f ca="1">VLOOKUP(K389,'[1]SPX holdings'!B:E,4,FALSE)</f>
        <v>3.3117000000000001E-2</v>
      </c>
    </row>
    <row r="390" spans="3:12" x14ac:dyDescent="0.25">
      <c r="C390" s="25" t="e" vm="7965">
        <v>#VALUE!</v>
      </c>
      <c r="D390" s="5" cm="1">
        <f t="array" aca="1" ref="D390" ca="1">_FV(C390,"52 week high",TRUE)</f>
        <v>11.46</v>
      </c>
      <c r="E390" s="5" cm="1">
        <f t="array" aca="1" ref="E390" ca="1">_FV(C390,"52 week low",TRUE)</f>
        <v>7.9</v>
      </c>
      <c r="F390" s="5" cm="1">
        <f t="array" aca="1" ref="F390" ca="1">_FV(C390,"Price")</f>
        <v>8.18</v>
      </c>
      <c r="G390" t="str" cm="1">
        <f t="array" aca="1" ref="G390" ca="1">_FV(C390,"Industry")</f>
        <v>Containers &amp; Packaging</v>
      </c>
      <c r="H390" s="6" cm="1">
        <f t="array" aca="1" ref="H390" ca="1">_FV(C390,"Change (%)",TRUE)</f>
        <v>-6.0750000000000005E-3</v>
      </c>
      <c r="I390" s="6">
        <f t="shared" ca="1" si="5"/>
        <v>7.865168539325823E-2</v>
      </c>
      <c r="K390" t="str" cm="1">
        <f t="array" aca="1" ref="K390" ca="1">_FV(C390,"Ticker symbol",TRUE)</f>
        <v>AMCR</v>
      </c>
      <c r="L390">
        <f ca="1">VLOOKUP(K390,'[1]SPX holdings'!B:E,4,FALSE)</f>
        <v>3.3044999999999998E-2</v>
      </c>
    </row>
    <row r="391" spans="3:12" x14ac:dyDescent="0.25">
      <c r="C391" s="24" t="e" vm="7966">
        <v>#VALUE!</v>
      </c>
      <c r="D391" s="5" cm="1">
        <f t="array" aca="1" ref="D391" ca="1">_FV(C391,"52 week high",TRUE)</f>
        <v>352.33</v>
      </c>
      <c r="E391" s="5" cm="1">
        <f t="array" aca="1" ref="E391" ca="1">_FV(C391,"52 week low",TRUE)</f>
        <v>187.43</v>
      </c>
      <c r="F391" s="5" cm="1">
        <f t="array" aca="1" ref="F391" ca="1">_FV(C391,"Price")</f>
        <v>272.56</v>
      </c>
      <c r="G391" t="str" cm="1">
        <f t="array" aca="1" ref="G391" ca="1">_FV(C391,"Industry")</f>
        <v>Healthcare Equipment &amp; Supplies</v>
      </c>
      <c r="H391" s="6" cm="1">
        <f t="array" aca="1" ref="H391" ca="1">_FV(C391,"Change (%)",TRUE)</f>
        <v>-2.1970000000000002E-3</v>
      </c>
      <c r="I391" s="6">
        <f t="shared" ca="1" si="5"/>
        <v>0.51625227410551855</v>
      </c>
      <c r="K391" t="str" cm="1">
        <f t="array" aca="1" ref="K391" ca="1">_FV(C391,"Ticker symbol",TRUE)</f>
        <v>WST</v>
      </c>
      <c r="L391">
        <f ca="1">VLOOKUP(K391,'[1]SPX holdings'!B:E,4,FALSE)</f>
        <v>3.3043999999999997E-2</v>
      </c>
    </row>
    <row r="392" spans="3:12" x14ac:dyDescent="0.25">
      <c r="C392" s="25" t="e" vm="7967">
        <v>#VALUE!</v>
      </c>
      <c r="D392" s="5" cm="1">
        <f t="array" aca="1" ref="D392" ca="1">_FV(C392,"52 week high",TRUE)</f>
        <v>337.39</v>
      </c>
      <c r="E392" s="5" cm="1">
        <f t="array" aca="1" ref="E392" ca="1">_FV(C392,"52 week low",TRUE)</f>
        <v>213.24</v>
      </c>
      <c r="F392" s="5" cm="1">
        <f t="array" aca="1" ref="F392" ca="1">_FV(C392,"Price")</f>
        <v>324.98</v>
      </c>
      <c r="G392" t="str" cm="1">
        <f t="array" aca="1" ref="G392" ca="1">_FV(C392,"Industry")</f>
        <v>Software &amp; IT Services</v>
      </c>
      <c r="H392" s="6" cm="1">
        <f t="array" aca="1" ref="H392" ca="1">_FV(C392,"Change (%)",TRUE)</f>
        <v>-6.7239999999999999E-3</v>
      </c>
      <c r="I392" s="6">
        <f t="shared" ca="1" si="5"/>
        <v>0.9000402738622636</v>
      </c>
      <c r="K392" t="str" cm="1">
        <f t="array" aca="1" ref="K392" ca="1">_FV(C392,"Ticker symbol",TRUE)</f>
        <v>FFIV</v>
      </c>
      <c r="L392">
        <f ca="1">VLOOKUP(K392,'[1]SPX holdings'!B:E,4,FALSE)</f>
        <v>3.2863000000000003E-2</v>
      </c>
    </row>
    <row r="393" spans="3:12" x14ac:dyDescent="0.25">
      <c r="C393" s="24" t="e" vm="7968">
        <v>#VALUE!</v>
      </c>
      <c r="D393" s="5" cm="1">
        <f t="array" aca="1" ref="D393" ca="1">_FV(C393,"52 week high",TRUE)</f>
        <v>373.89499999999998</v>
      </c>
      <c r="E393" s="5" cm="1">
        <f t="array" aca="1" ref="E393" ca="1">_FV(C393,"52 week low",TRUE)</f>
        <v>284.38</v>
      </c>
      <c r="F393" s="5" cm="1">
        <f t="array" aca="1" ref="F393" ca="1">_FV(C393,"Price")</f>
        <v>347.42</v>
      </c>
      <c r="G393" t="str" cm="1">
        <f t="array" aca="1" ref="G393" ca="1">_FV(C393,"Industry")</f>
        <v>Machinery, Equipment &amp; Components</v>
      </c>
      <c r="H393" s="6" cm="1">
        <f t="array" aca="1" ref="H393" ca="1">_FV(C393,"Change (%)",TRUE)</f>
        <v>-4.8980000000000004E-3</v>
      </c>
      <c r="I393" s="6">
        <f t="shared" ref="I393:I456" ca="1" si="6">(F393-E393)/(D393-E393)</f>
        <v>0.70423951293079401</v>
      </c>
      <c r="K393" t="str" cm="1">
        <f t="array" aca="1" ref="K393" ca="1">_FV(C393,"Ticker symbol",TRUE)</f>
        <v>SNA</v>
      </c>
      <c r="L393">
        <f ca="1">VLOOKUP(K393,'[1]SPX holdings'!B:E,4,FALSE)</f>
        <v>3.2079000000000003E-2</v>
      </c>
    </row>
    <row r="394" spans="3:12" x14ac:dyDescent="0.25">
      <c r="C394" s="25" t="e" vm="7969">
        <v>#VALUE!</v>
      </c>
      <c r="D394" s="5" cm="1">
        <f t="array" aca="1" ref="D394" ca="1">_FV(C394,"52 week high",TRUE)</f>
        <v>118.06</v>
      </c>
      <c r="E394" s="5" cm="1">
        <f t="array" aca="1" ref="E394" ca="1">_FV(C394,"52 week low",TRUE)</f>
        <v>60.49</v>
      </c>
      <c r="F394" s="5" cm="1">
        <f t="array" aca="1" ref="F394" ca="1">_FV(C394,"Price")</f>
        <v>89.98</v>
      </c>
      <c r="G394" t="str" cm="1">
        <f t="array" aca="1" ref="G394" ca="1">_FV(C394,"Industry")</f>
        <v>Diversified Retail</v>
      </c>
      <c r="H394" s="6" cm="1">
        <f t="array" aca="1" ref="H394" ca="1">_FV(C394,"Change (%)",TRUE)</f>
        <v>-2.8810000000000003E-3</v>
      </c>
      <c r="I394" s="6">
        <f t="shared" ca="1" si="6"/>
        <v>0.51224596143824908</v>
      </c>
      <c r="K394" t="str" cm="1">
        <f t="array" aca="1" ref="K394" ca="1">_FV(C394,"Ticker symbol",TRUE)</f>
        <v>DLTR</v>
      </c>
      <c r="L394">
        <f ca="1">VLOOKUP(K394,'[1]SPX holdings'!B:E,4,FALSE)</f>
        <v>3.2009000000000003E-2</v>
      </c>
    </row>
    <row r="395" spans="3:12" x14ac:dyDescent="0.25">
      <c r="C395" s="24" t="e" vm="7970">
        <v>#VALUE!</v>
      </c>
      <c r="D395" s="5" cm="1">
        <f t="array" aca="1" ref="D395" ca="1">_FV(C395,"52 week high",TRUE)</f>
        <v>29.95</v>
      </c>
      <c r="E395" s="5" cm="1">
        <f t="array" aca="1" ref="E395" ca="1">_FV(C395,"52 week low",TRUE)</f>
        <v>22.463100000000001</v>
      </c>
      <c r="F395" s="5" cm="1">
        <f t="array" aca="1" ref="F395" ca="1">_FV(C395,"Price")</f>
        <v>23.3</v>
      </c>
      <c r="G395" t="str" cm="1">
        <f t="array" aca="1" ref="G395" ca="1">_FV(C395,"Industry")</f>
        <v>Oil &amp; Gas</v>
      </c>
      <c r="H395" s="6" cm="1">
        <f t="array" aca="1" ref="H395" ca="1">_FV(C395,"Change (%)",TRUE)</f>
        <v>6.4790000000000004E-3</v>
      </c>
      <c r="I395" s="6">
        <f t="shared" ca="1" si="6"/>
        <v>0.11178191240700425</v>
      </c>
      <c r="K395" t="str" cm="1">
        <f t="array" aca="1" ref="K395" ca="1">_FV(C395,"Ticker symbol",TRUE)</f>
        <v>CTRA</v>
      </c>
      <c r="L395">
        <f ca="1">VLOOKUP(K395,'[1]SPX holdings'!B:E,4,FALSE)</f>
        <v>3.1891999999999997E-2</v>
      </c>
    </row>
    <row r="396" spans="3:12" x14ac:dyDescent="0.25">
      <c r="C396" s="25" t="e" vm="7971">
        <v>#VALUE!</v>
      </c>
      <c r="D396" s="5" cm="1">
        <f t="array" aca="1" ref="D396" ca="1">_FV(C396,"52 week high",TRUE)</f>
        <v>155.89500000000001</v>
      </c>
      <c r="E396" s="5" cm="1">
        <f t="array" aca="1" ref="E396" ca="1">_FV(C396,"52 week low",TRUE)</f>
        <v>105.14619999999999</v>
      </c>
      <c r="F396" s="5" cm="1">
        <f t="array" aca="1" ref="F396" ca="1">_FV(C396,"Price")</f>
        <v>154.6</v>
      </c>
      <c r="G396" t="str" cm="1">
        <f t="array" aca="1" ref="G396" ca="1">_FV(C396,"Industry")</f>
        <v>Professional &amp; Commercial Services</v>
      </c>
      <c r="H396" s="6" cm="1">
        <f t="array" aca="1" ref="H396" ca="1">_FV(C396,"Change (%)",TRUE)</f>
        <v>3.9610000000000001E-3</v>
      </c>
      <c r="I396" s="6">
        <f t="shared" ca="1" si="6"/>
        <v>0.97448215524307935</v>
      </c>
      <c r="K396" t="str" cm="1">
        <f t="array" aca="1" ref="K396" ca="1">_FV(C396,"Ticker symbol",TRUE)</f>
        <v>J</v>
      </c>
      <c r="L396">
        <f ca="1">VLOOKUP(K396,'[1]SPX holdings'!B:E,4,FALSE)</f>
        <v>3.1805E-2</v>
      </c>
    </row>
    <row r="397" spans="3:12" x14ac:dyDescent="0.25">
      <c r="C397" s="24" t="e" vm="7972">
        <v>#VALUE!</v>
      </c>
      <c r="D397" s="5" cm="1">
        <f t="array" aca="1" ref="D397" ca="1">_FV(C397,"52 week high",TRUE)</f>
        <v>113.95</v>
      </c>
      <c r="E397" s="5" cm="1">
        <f t="array" aca="1" ref="E397" ca="1">_FV(C397,"52 week low",TRUE)</f>
        <v>74.25</v>
      </c>
      <c r="F397" s="5" cm="1">
        <f t="array" aca="1" ref="F397" ca="1">_FV(C397,"Price")</f>
        <v>112.23</v>
      </c>
      <c r="G397" t="str" cm="1">
        <f t="array" aca="1" ref="G397" ca="1">_FV(C397,"Industry")</f>
        <v>Machinery, Equipment &amp; Components</v>
      </c>
      <c r="H397" s="6" cm="1">
        <f t="array" aca="1" ref="H397" ca="1">_FV(C397,"Change (%)",TRUE)</f>
        <v>-1.157E-3</v>
      </c>
      <c r="I397" s="6">
        <f t="shared" ca="1" si="6"/>
        <v>0.95667506297229221</v>
      </c>
      <c r="K397" t="str" cm="1">
        <f t="array" aca="1" ref="K397" ca="1">_FV(C397,"Ticker symbol",TRUE)</f>
        <v>PNR</v>
      </c>
      <c r="L397">
        <f ca="1">VLOOKUP(K397,'[1]SPX holdings'!B:E,4,FALSE)</f>
        <v>3.1732999999999997E-2</v>
      </c>
    </row>
    <row r="398" spans="3:12" x14ac:dyDescent="0.25">
      <c r="C398" s="25" t="e" vm="7973">
        <v>#VALUE!</v>
      </c>
      <c r="D398" s="5" cm="1">
        <f t="array" aca="1" ref="D398" ca="1">_FV(C398,"52 week high",TRUE)</f>
        <v>1769.14</v>
      </c>
      <c r="E398" s="5" cm="1">
        <f t="array" aca="1" ref="E398" ca="1">_FV(C398,"52 week low",TRUE)</f>
        <v>845.56</v>
      </c>
      <c r="F398" s="5" cm="1">
        <f t="array" aca="1" ref="F398" ca="1">_FV(C398,"Price")</f>
        <v>945.89</v>
      </c>
      <c r="G398" t="str" cm="1">
        <f t="array" aca="1" ref="G398" ca="1">_FV(C398,"Industry")</f>
        <v>Oil &amp; Gas</v>
      </c>
      <c r="H398" s="6" cm="1">
        <f t="array" aca="1" ref="H398" ca="1">_FV(C398,"Change (%)",TRUE)</f>
        <v>-2.2578000000000001E-2</v>
      </c>
      <c r="I398" s="6">
        <f t="shared" ca="1" si="6"/>
        <v>0.10863162909547633</v>
      </c>
      <c r="K398" t="str" cm="1">
        <f t="array" aca="1" ref="K398" ca="1">_FV(C398,"Ticker symbol",TRUE)</f>
        <v>TPL</v>
      </c>
      <c r="L398">
        <f ca="1">VLOOKUP(K398,'[1]SPX holdings'!B:E,4,FALSE)</f>
        <v>3.1477999999999999E-2</v>
      </c>
    </row>
    <row r="399" spans="3:12" x14ac:dyDescent="0.25">
      <c r="C399" s="24" t="e" vm="7974">
        <v>#VALUE!</v>
      </c>
      <c r="D399" s="5" cm="1">
        <f t="array" aca="1" ref="D399" ca="1">_FV(C399,"52 week high",TRUE)</f>
        <v>423.56</v>
      </c>
      <c r="E399" s="5" cm="1">
        <f t="array" aca="1" ref="E399" ca="1">_FV(C399,"52 week low",TRUE)</f>
        <v>275.05</v>
      </c>
      <c r="F399" s="5" cm="1">
        <f t="array" aca="1" ref="F399" ca="1">_FV(C399,"Price")</f>
        <v>328.39</v>
      </c>
      <c r="G399" t="str" cm="1">
        <f t="array" aca="1" ref="G399" ca="1">_FV(C399,"Industry")</f>
        <v>Healthcare Equipment &amp; Supplies</v>
      </c>
      <c r="H399" s="6" cm="1">
        <f t="array" aca="1" ref="H399" ca="1">_FV(C399,"Change (%)",TRUE)</f>
        <v>2.0097999999999998E-2</v>
      </c>
      <c r="I399" s="6">
        <f t="shared" ca="1" si="6"/>
        <v>0.35916773281260506</v>
      </c>
      <c r="K399" t="str" cm="1">
        <f t="array" aca="1" ref="K399" ca="1">_FV(C399,"Ticker symbol",TRUE)</f>
        <v>WAT</v>
      </c>
      <c r="L399">
        <f ca="1">VLOOKUP(K399,'[1]SPX holdings'!B:E,4,FALSE)</f>
        <v>3.1415999999999999E-2</v>
      </c>
    </row>
    <row r="400" spans="3:12" x14ac:dyDescent="0.25">
      <c r="C400" s="25" t="e" vm="7975">
        <v>#VALUE!</v>
      </c>
      <c r="D400" s="5" cm="1">
        <f t="array" aca="1" ref="D400" ca="1">_FV(C400,"52 week high",TRUE)</f>
        <v>33.564999999999998</v>
      </c>
      <c r="E400" s="5" cm="1">
        <f t="array" aca="1" ref="E400" ca="1">_FV(C400,"52 week low",TRUE)</f>
        <v>23.975000000000001</v>
      </c>
      <c r="F400" s="5" cm="1">
        <f t="array" aca="1" ref="F400" ca="1">_FV(C400,"Price")</f>
        <v>25.12</v>
      </c>
      <c r="G400" t="str" cm="1">
        <f t="array" aca="1" ref="G400" ca="1">_FV(C400,"Industry")</f>
        <v>Residential &amp; Commercial REIT</v>
      </c>
      <c r="H400" s="6" cm="1">
        <f t="array" aca="1" ref="H400" ca="1">_FV(C400,"Change (%)",TRUE)</f>
        <v>7.6210000000000002E-3</v>
      </c>
      <c r="I400" s="6">
        <f t="shared" ca="1" si="6"/>
        <v>0.11939520333680918</v>
      </c>
      <c r="K400" t="str" cm="1">
        <f t="array" aca="1" ref="K400" ca="1">_FV(C400,"Ticker symbol",TRUE)</f>
        <v>WY</v>
      </c>
      <c r="L400">
        <f ca="1">VLOOKUP(K400,'[1]SPX holdings'!B:E,4,FALSE)</f>
        <v>3.1253000000000003E-2</v>
      </c>
    </row>
    <row r="401" spans="3:12" x14ac:dyDescent="0.25">
      <c r="C401" s="24" t="e" vm="7976">
        <v>#VALUE!</v>
      </c>
      <c r="D401" s="5" cm="1">
        <f t="array" aca="1" ref="D401" ca="1">_FV(C401,"52 week high",TRUE)</f>
        <v>77.459999999999994</v>
      </c>
      <c r="E401" s="5" cm="1">
        <f t="array" aca="1" ref="E401" ca="1">_FV(C401,"52 week low",TRUE)</f>
        <v>59.002000000000002</v>
      </c>
      <c r="F401" s="5" cm="1">
        <f t="array" aca="1" ref="F401" ca="1">_FV(C401,"Price")</f>
        <v>76.62</v>
      </c>
      <c r="G401" t="str" cm="1">
        <f t="array" aca="1" ref="G401" ca="1">_FV(C401,"Industry")</f>
        <v>Electrical Utilities &amp; IPPs</v>
      </c>
      <c r="H401" s="6" cm="1">
        <f t="array" aca="1" ref="H401" ca="1">_FV(C401,"Change (%)",TRUE)</f>
        <v>6.9649999999999998E-3</v>
      </c>
      <c r="I401" s="6">
        <f t="shared" ca="1" si="6"/>
        <v>0.95449127749485374</v>
      </c>
      <c r="K401" t="str" cm="1">
        <f t="array" aca="1" ref="K401" ca="1">_FV(C401,"Ticker symbol",TRUE)</f>
        <v>EVRG</v>
      </c>
      <c r="L401">
        <f ca="1">VLOOKUP(K401,'[1]SPX holdings'!B:E,4,FALSE)</f>
        <v>3.0727000000000001E-2</v>
      </c>
    </row>
    <row r="402" spans="3:12" x14ac:dyDescent="0.25">
      <c r="C402" s="25" t="e" vm="7977">
        <v>#VALUE!</v>
      </c>
      <c r="D402" s="5" cm="1">
        <f t="array" aca="1" ref="D402" ca="1">_FV(C402,"52 week high",TRUE)</f>
        <v>67.55</v>
      </c>
      <c r="E402" s="5" cm="1">
        <f t="array" aca="1" ref="E402" ca="1">_FV(C402,"52 week low",TRUE)</f>
        <v>56.08</v>
      </c>
      <c r="F402" s="5" cm="1">
        <f t="array" aca="1" ref="F402" ca="1">_FV(C402,"Price")</f>
        <v>66.8</v>
      </c>
      <c r="G402" t="str" cm="1">
        <f t="array" aca="1" ref="G402" ca="1">_FV(C402,"Industry")</f>
        <v>Electrical Utilities &amp; IPPs</v>
      </c>
      <c r="H402" s="6" cm="1">
        <f t="array" aca="1" ref="H402" ca="1">_FV(C402,"Change (%)",TRUE)</f>
        <v>7.3899999999999999E-3</v>
      </c>
      <c r="I402" s="6">
        <f t="shared" ca="1" si="6"/>
        <v>0.93461203138622495</v>
      </c>
      <c r="K402" t="str" cm="1">
        <f t="array" aca="1" ref="K402" ca="1">_FV(C402,"Ticker symbol",TRUE)</f>
        <v>LNT</v>
      </c>
      <c r="L402">
        <f ca="1">VLOOKUP(K402,'[1]SPX holdings'!B:E,4,FALSE)</f>
        <v>3.0581000000000001E-2</v>
      </c>
    </row>
    <row r="403" spans="3:12" x14ac:dyDescent="0.25">
      <c r="C403" s="24" t="e" vm="7978">
        <v>#VALUE!</v>
      </c>
      <c r="D403" s="5" cm="1">
        <f t="array" aca="1" ref="D403" ca="1">_FV(C403,"52 week high",TRUE)</f>
        <v>20.0395</v>
      </c>
      <c r="E403" s="5" cm="1">
        <f t="array" aca="1" ref="E403" ca="1">_FV(C403,"52 week low",TRUE)</f>
        <v>12.725</v>
      </c>
      <c r="F403" s="5" cm="1">
        <f t="array" aca="1" ref="F403" ca="1">_FV(C403,"Price")</f>
        <v>18.63</v>
      </c>
      <c r="G403" t="str" cm="1">
        <f t="array" aca="1" ref="G403" ca="1">_FV(C403,"Industry")</f>
        <v>Banking Services</v>
      </c>
      <c r="H403" s="6" cm="1">
        <f t="array" aca="1" ref="H403" ca="1">_FV(C403,"Change (%)",TRUE)</f>
        <v>9.7560000000000008E-3</v>
      </c>
      <c r="I403" s="6">
        <f t="shared" ca="1" si="6"/>
        <v>0.80730056736619027</v>
      </c>
      <c r="K403" t="str" cm="1">
        <f t="array" aca="1" ref="K403" ca="1">_FV(C403,"Ticker symbol",TRUE)</f>
        <v>KEY</v>
      </c>
      <c r="L403">
        <f ca="1">VLOOKUP(K403,'[1]SPX holdings'!B:E,4,FALSE)</f>
        <v>3.0438E-2</v>
      </c>
    </row>
    <row r="404" spans="3:12" x14ac:dyDescent="0.25">
      <c r="C404" s="25" t="e" vm="7979">
        <v>#VALUE!</v>
      </c>
      <c r="D404" s="5" cm="1">
        <f t="array" aca="1" ref="D404" ca="1">_FV(C404,"52 week high",TRUE)</f>
        <v>316.29000000000002</v>
      </c>
      <c r="E404" s="5" cm="1">
        <f t="array" aca="1" ref="E404" ca="1">_FV(C404,"52 week low",TRUE)</f>
        <v>243.85</v>
      </c>
      <c r="F404" s="5" cm="1">
        <f t="array" aca="1" ref="F404" ca="1">_FV(C404,"Price")</f>
        <v>264.47000000000003</v>
      </c>
      <c r="G404" t="str" cm="1">
        <f t="array" aca="1" ref="G404" ca="1">_FV(C404,"Industry")</f>
        <v>Residential &amp; Commercial REIT</v>
      </c>
      <c r="H404" s="6" cm="1">
        <f t="array" aca="1" ref="H404" ca="1">_FV(C404,"Change (%)",TRUE)</f>
        <v>2.2360000000000001E-3</v>
      </c>
      <c r="I404" s="6">
        <f t="shared" ca="1" si="6"/>
        <v>0.28464936499171761</v>
      </c>
      <c r="K404" t="str" cm="1">
        <f t="array" aca="1" ref="K404" ca="1">_FV(C404,"Ticker symbol",TRUE)</f>
        <v>ESS</v>
      </c>
      <c r="L404">
        <f ca="1">VLOOKUP(K404,'[1]SPX holdings'!B:E,4,FALSE)</f>
        <v>3.0404E-2</v>
      </c>
    </row>
    <row r="405" spans="3:12" x14ac:dyDescent="0.25">
      <c r="C405" s="24" t="e" vm="7980">
        <v>#VALUE!</v>
      </c>
      <c r="D405" s="5" cm="1">
        <f t="array" aca="1" ref="D405" ca="1">_FV(C405,"52 week high",TRUE)</f>
        <v>689.44</v>
      </c>
      <c r="E405" s="5" cm="1">
        <f t="array" aca="1" ref="E405" ca="1">_FV(C405,"52 week low",TRUE)</f>
        <v>500.1</v>
      </c>
      <c r="F405" s="5" cm="1">
        <f t="array" aca="1" ref="F405" ca="1">_FV(C405,"Price")</f>
        <v>550.63</v>
      </c>
      <c r="G405" t="str" cm="1">
        <f t="array" aca="1" ref="G405" ca="1">_FV(C405,"Industry")</f>
        <v>Machinery, Equipment &amp; Components</v>
      </c>
      <c r="H405" s="6" cm="1">
        <f t="array" aca="1" ref="H405" ca="1">_FV(C405,"Change (%)",TRUE)</f>
        <v>7.3540000000000003E-3</v>
      </c>
      <c r="I405" s="6">
        <f t="shared" ca="1" si="6"/>
        <v>0.26687440583078043</v>
      </c>
      <c r="K405" t="str" cm="1">
        <f t="array" aca="1" ref="K405" ca="1">_FV(C405,"Ticker symbol",TRUE)</f>
        <v>LII</v>
      </c>
      <c r="L405">
        <f ca="1">VLOOKUP(K405,'[1]SPX holdings'!B:E,4,FALSE)</f>
        <v>2.9950000000000001E-2</v>
      </c>
    </row>
    <row r="406" spans="3:12" x14ac:dyDescent="0.25">
      <c r="C406" s="25" t="e" vm="7981">
        <v>#VALUE!</v>
      </c>
      <c r="D406" s="5" cm="1">
        <f t="array" aca="1" ref="D406" ca="1">_FV(C406,"52 week high",TRUE)</f>
        <v>102.41</v>
      </c>
      <c r="E406" s="5" cm="1">
        <f t="array" aca="1" ref="E406" ca="1">_FV(C406,"52 week low",TRUE)</f>
        <v>75.16</v>
      </c>
      <c r="F406" s="5" cm="1">
        <f t="array" aca="1" ref="F406" ca="1">_FV(C406,"Price")</f>
        <v>101.68</v>
      </c>
      <c r="G406" t="str" cm="1">
        <f t="array" aca="1" ref="G406" ca="1">_FV(C406,"Industry")</f>
        <v>Insurance</v>
      </c>
      <c r="H406" s="6" cm="1">
        <f t="array" aca="1" ref="H406" ca="1">_FV(C406,"Change (%)",TRUE)</f>
        <v>9.8359999999999987E-5</v>
      </c>
      <c r="I406" s="6">
        <f t="shared" ca="1" si="6"/>
        <v>0.97321100917431225</v>
      </c>
      <c r="K406" t="str" cm="1">
        <f t="array" aca="1" ref="K406" ca="1">_FV(C406,"Ticker symbol",TRUE)</f>
        <v>L</v>
      </c>
      <c r="L406">
        <f ca="1">VLOOKUP(K406,'[1]SPX holdings'!B:E,4,FALSE)</f>
        <v>2.9826999999999999E-2</v>
      </c>
    </row>
    <row r="407" spans="3:12" x14ac:dyDescent="0.25">
      <c r="C407" s="24" t="e" vm="7982">
        <v>#VALUE!</v>
      </c>
      <c r="D407" s="5" cm="1">
        <f t="array" aca="1" ref="D407" ca="1">_FV(C407,"52 week high",TRUE)</f>
        <v>86.24</v>
      </c>
      <c r="E407" s="5" cm="1">
        <f t="array" aca="1" ref="E407" ca="1">_FV(C407,"52 week low",TRUE)</f>
        <v>63.66</v>
      </c>
      <c r="F407" s="5" cm="1">
        <f t="array" aca="1" ref="F407" ca="1">_FV(C407,"Price")</f>
        <v>68.91</v>
      </c>
      <c r="G407" t="str" cm="1">
        <f t="array" aca="1" ref="G407" ca="1">_FV(C407,"Industry")</f>
        <v>Food &amp; Tobacco</v>
      </c>
      <c r="H407" s="6" cm="1">
        <f t="array" aca="1" ref="H407" ca="1">_FV(C407,"Change (%)",TRUE)</f>
        <v>1.2043E-2</v>
      </c>
      <c r="I407" s="6">
        <f t="shared" ca="1" si="6"/>
        <v>0.23250664304694421</v>
      </c>
      <c r="K407" t="str" cm="1">
        <f t="array" aca="1" ref="K407" ca="1">_FV(C407,"Ticker symbol",TRUE)</f>
        <v>MKC</v>
      </c>
      <c r="L407">
        <f ca="1">VLOOKUP(K407,'[1]SPX holdings'!B:E,4,FALSE)</f>
        <v>2.9662999999999998E-2</v>
      </c>
    </row>
    <row r="408" spans="3:12" x14ac:dyDescent="0.25">
      <c r="C408" s="25" t="e" vm="7983">
        <v>#VALUE!</v>
      </c>
      <c r="D408" s="5" cm="1">
        <f t="array" aca="1" ref="D408" ca="1">_FV(C408,"52 week high",TRUE)</f>
        <v>62.769300000000001</v>
      </c>
      <c r="E408" s="5" cm="1">
        <f t="array" aca="1" ref="E408" ca="1">_FV(C408,"52 week low",TRUE)</f>
        <v>45.491199999999999</v>
      </c>
      <c r="F408" s="5" cm="1">
        <f t="array" aca="1" ref="F408" ca="1">_FV(C408,"Price")</f>
        <v>50.41</v>
      </c>
      <c r="G408" t="str" cm="1">
        <f t="array" aca="1" ref="G408" ca="1">_FV(C408,"Industry")</f>
        <v>Machinery, Equipment &amp; Components</v>
      </c>
      <c r="H408" s="6" cm="1">
        <f t="array" aca="1" ref="H408" ca="1">_FV(C408,"Change (%)",TRUE)</f>
        <v>1.2656000000000001E-2</v>
      </c>
      <c r="I408" s="6">
        <f t="shared" ca="1" si="6"/>
        <v>0.28468407984674221</v>
      </c>
      <c r="K408" t="str" cm="1">
        <f t="array" aca="1" ref="K408" ca="1">_FV(C408,"Ticker symbol",TRUE)</f>
        <v>FTV</v>
      </c>
      <c r="L408">
        <f ca="1">VLOOKUP(K408,'[1]SPX holdings'!B:E,4,FALSE)</f>
        <v>2.9474E-2</v>
      </c>
    </row>
    <row r="409" spans="3:12" x14ac:dyDescent="0.25">
      <c r="C409" s="24" t="e" vm="7984">
        <v>#VALUE!</v>
      </c>
      <c r="D409" s="5" cm="1">
        <f t="array" aca="1" ref="D409" ca="1">_FV(C409,"52 week high",TRUE)</f>
        <v>91.974999999999994</v>
      </c>
      <c r="E409" s="5" cm="1">
        <f t="array" aca="1" ref="E409" ca="1">_FV(C409,"52 week low",TRUE)</f>
        <v>68.39</v>
      </c>
      <c r="F409" s="5" cm="1">
        <f t="array" aca="1" ref="F409" ca="1">_FV(C409,"Price")</f>
        <v>84.24</v>
      </c>
      <c r="G409" t="str" cm="1">
        <f t="array" aca="1" ref="G409" ca="1">_FV(C409,"Industry")</f>
        <v>Insurance</v>
      </c>
      <c r="H409" s="6" cm="1">
        <f t="array" aca="1" ref="H409" ca="1">_FV(C409,"Change (%)",TRUE)</f>
        <v>-2.374E-4</v>
      </c>
      <c r="I409" s="6">
        <f t="shared" ca="1" si="6"/>
        <v>0.67203731185075255</v>
      </c>
      <c r="K409" t="str" cm="1">
        <f t="array" aca="1" ref="K409" ca="1">_FV(C409,"Ticker symbol",TRUE)</f>
        <v>PFG</v>
      </c>
      <c r="L409">
        <f ca="1">VLOOKUP(K409,'[1]SPX holdings'!B:E,4,FALSE)</f>
        <v>2.9359E-2</v>
      </c>
    </row>
    <row r="410" spans="3:12" x14ac:dyDescent="0.25">
      <c r="C410" s="25" t="e" vm="7985">
        <v>#VALUE!</v>
      </c>
      <c r="D410" s="5" cm="1">
        <f t="array" aca="1" ref="D410" ca="1">_FV(C410,"52 week high",TRUE)</f>
        <v>37.96</v>
      </c>
      <c r="E410" s="5" cm="1">
        <f t="array" aca="1" ref="E410" ca="1">_FV(C410,"52 week low",TRUE)</f>
        <v>23.815000000000001</v>
      </c>
      <c r="F410" s="5" cm="1">
        <f t="array" aca="1" ref="F410" ca="1">_FV(C410,"Price")</f>
        <v>32.520000000000003</v>
      </c>
      <c r="G410" t="str" cm="1">
        <f t="array" aca="1" ref="G410" ca="1">_FV(C410,"Industry")</f>
        <v>Passenger Transportation Services</v>
      </c>
      <c r="H410" s="6" cm="1">
        <f t="array" aca="1" ref="H410" ca="1">_FV(C410,"Change (%)",TRUE)</f>
        <v>6.5000000000000006E-3</v>
      </c>
      <c r="I410" s="6">
        <f t="shared" ca="1" si="6"/>
        <v>0.61541180629197612</v>
      </c>
      <c r="K410" t="str" cm="1">
        <f t="array" aca="1" ref="K410" ca="1">_FV(C410,"Ticker symbol",TRUE)</f>
        <v>LUV</v>
      </c>
      <c r="L410">
        <f ca="1">VLOOKUP(K410,'[1]SPX holdings'!B:E,4,FALSE)</f>
        <v>2.928E-2</v>
      </c>
    </row>
    <row r="411" spans="3:12" x14ac:dyDescent="0.25">
      <c r="C411" s="24" t="e" vm="7986">
        <v>#VALUE!</v>
      </c>
      <c r="D411" s="5" cm="1">
        <f t="array" aca="1" ref="D411" ca="1">_FV(C411,"52 week high",TRUE)</f>
        <v>59.12</v>
      </c>
      <c r="E411" s="5" cm="1">
        <f t="array" aca="1" ref="E411" ca="1">_FV(C411,"52 week low",TRUE)</f>
        <v>45.34</v>
      </c>
      <c r="F411" s="5" cm="1">
        <f t="array" aca="1" ref="F411" ca="1">_FV(C411,"Price")</f>
        <v>58.71</v>
      </c>
      <c r="G411" t="str" cm="1">
        <f t="array" aca="1" ref="G411" ca="1">_FV(C411,"Industry")</f>
        <v>Professional &amp; Commercial Services</v>
      </c>
      <c r="H411" s="6" cm="1">
        <f t="array" aca="1" ref="H411" ca="1">_FV(C411,"Change (%)",TRUE)</f>
        <v>6.8600000000000006E-3</v>
      </c>
      <c r="I411" s="6">
        <f t="shared" ca="1" si="6"/>
        <v>0.97024673439767806</v>
      </c>
      <c r="K411" t="str" cm="1">
        <f t="array" aca="1" ref="K411" ca="1">_FV(C411,"Ticker symbol",TRUE)</f>
        <v>ROL</v>
      </c>
      <c r="L411">
        <f ca="1">VLOOKUP(K411,'[1]SPX holdings'!B:E,4,FALSE)</f>
        <v>2.9187000000000001E-2</v>
      </c>
    </row>
    <row r="412" spans="3:12" x14ac:dyDescent="0.25">
      <c r="C412" s="25" t="e" vm="7987">
        <v>#VALUE!</v>
      </c>
      <c r="D412" s="5" cm="1">
        <f t="array" aca="1" ref="D412" ca="1">_FV(C412,"52 week high",TRUE)</f>
        <v>73.5</v>
      </c>
      <c r="E412" s="5" cm="1">
        <f t="array" aca="1" ref="E412" ca="1">_FV(C412,"52 week low",TRUE)</f>
        <v>25.074999999999999</v>
      </c>
      <c r="F412" s="5" cm="1">
        <f t="array" aca="1" ref="F412" ca="1">_FV(C412,"Price")</f>
        <v>38.700000000000003</v>
      </c>
      <c r="G412" t="str" cm="1">
        <f t="array" aca="1" ref="G412" ca="1">_FV(C412,"Industry")</f>
        <v>Healthcare Providers &amp; Services</v>
      </c>
      <c r="H412" s="6" cm="1">
        <f t="array" aca="1" ref="H412" ca="1">_FV(C412,"Change (%)",TRUE)</f>
        <v>5.1059E-2</v>
      </c>
      <c r="I412" s="6">
        <f t="shared" ca="1" si="6"/>
        <v>0.28136293236964388</v>
      </c>
      <c r="K412" t="str" cm="1">
        <f t="array" aca="1" ref="K412" ca="1">_FV(C412,"Ticker symbol",TRUE)</f>
        <v>CNC</v>
      </c>
      <c r="L412">
        <f ca="1">VLOOKUP(K412,'[1]SPX holdings'!B:E,4,FALSE)</f>
        <v>2.9071E-2</v>
      </c>
    </row>
    <row r="413" spans="3:12" x14ac:dyDescent="0.25">
      <c r="C413" s="24" t="e" vm="7988">
        <v>#VALUE!</v>
      </c>
      <c r="D413" s="5" cm="1">
        <f t="array" aca="1" ref="D413" ca="1">_FV(C413,"52 week high",TRUE)</f>
        <v>129.15</v>
      </c>
      <c r="E413" s="5" cm="1">
        <f t="array" aca="1" ref="E413" ca="1">_FV(C413,"52 week low",TRUE)</f>
        <v>100.47</v>
      </c>
      <c r="F413" s="5" cm="1">
        <f t="array" aca="1" ref="F413" ca="1">_FV(C413,"Price")</f>
        <v>123.52</v>
      </c>
      <c r="G413" t="str" cm="1">
        <f t="array" aca="1" ref="G413" ca="1">_FV(C413,"Industry")</f>
        <v>Freight &amp; Logistics Services</v>
      </c>
      <c r="H413" s="6" cm="1">
        <f t="array" aca="1" ref="H413" ca="1">_FV(C413,"Change (%)",TRUE)</f>
        <v>3.738E-3</v>
      </c>
      <c r="I413" s="6">
        <f t="shared" ca="1" si="6"/>
        <v>0.80369595536959526</v>
      </c>
      <c r="K413" t="str" cm="1">
        <f t="array" aca="1" ref="K413" ca="1">_FV(C413,"Ticker symbol",TRUE)</f>
        <v>EXPD</v>
      </c>
      <c r="L413">
        <f ca="1">VLOOKUP(K413,'[1]SPX holdings'!B:E,4,FALSE)</f>
        <v>2.9064E-2</v>
      </c>
    </row>
    <row r="414" spans="3:12" x14ac:dyDescent="0.25">
      <c r="C414" s="25" t="e" vm="7989">
        <v>#VALUE!</v>
      </c>
      <c r="D414" s="5" cm="1">
        <f t="array" aca="1" ref="D414" ca="1">_FV(C414,"52 week high",TRUE)</f>
        <v>58.05</v>
      </c>
      <c r="E414" s="5" cm="1">
        <f t="array" aca="1" ref="E414" ca="1">_FV(C414,"52 week low",TRUE)</f>
        <v>30.18</v>
      </c>
      <c r="F414" s="5" cm="1">
        <f t="array" aca="1" ref="F414" ca="1">_FV(C414,"Price")</f>
        <v>50.97</v>
      </c>
      <c r="G414" t="str" cm="1">
        <f t="array" aca="1" ref="G414" ca="1">_FV(C414,"Industry")</f>
        <v>Hotels &amp; Entertainment Services</v>
      </c>
      <c r="H414" s="6" cm="1">
        <f t="array" aca="1" ref="H414" ca="1">_FV(C414,"Change (%)",TRUE)</f>
        <v>-7.4113999999999999E-2</v>
      </c>
      <c r="I414" s="6">
        <f t="shared" ca="1" si="6"/>
        <v>0.7459634015069968</v>
      </c>
      <c r="K414" t="str" cm="1">
        <f t="array" aca="1" ref="K414" ca="1">_FV(C414,"Ticker symbol",TRUE)</f>
        <v>LVS</v>
      </c>
      <c r="L414">
        <f ca="1">VLOOKUP(K414,'[1]SPX holdings'!B:E,4,FALSE)</f>
        <v>2.9024000000000001E-2</v>
      </c>
    </row>
    <row r="415" spans="3:12" x14ac:dyDescent="0.25">
      <c r="C415" s="24" t="e" vm="7990">
        <v>#VALUE!</v>
      </c>
      <c r="D415" s="5" cm="1">
        <f t="array" aca="1" ref="D415" ca="1">_FV(C415,"52 week high",TRUE)</f>
        <v>35.798999999999999</v>
      </c>
      <c r="E415" s="5" cm="1">
        <f t="array" aca="1" ref="E415" ca="1">_FV(C415,"52 week low",TRUE)</f>
        <v>28.57</v>
      </c>
      <c r="F415" s="5" cm="1">
        <f t="array" aca="1" ref="F415" ca="1">_FV(C415,"Price")</f>
        <v>28.64</v>
      </c>
      <c r="G415" t="str" cm="1">
        <f t="array" aca="1" ref="G415" ca="1">_FV(C415,"Industry")</f>
        <v>Residential &amp; Commercial REIT</v>
      </c>
      <c r="H415" s="6" cm="1">
        <f t="array" aca="1" ref="H415" ca="1">_FV(C415,"Change (%)",TRUE)</f>
        <v>-2.091E-3</v>
      </c>
      <c r="I415" s="6">
        <f t="shared" ca="1" si="6"/>
        <v>9.6832203624291451E-3</v>
      </c>
      <c r="K415" t="str" cm="1">
        <f t="array" aca="1" ref="K415" ca="1">_FV(C415,"Ticker symbol",TRUE)</f>
        <v>INVH</v>
      </c>
      <c r="L415">
        <f ca="1">VLOOKUP(K415,'[1]SPX holdings'!B:E,4,FALSE)</f>
        <v>2.8896000000000002E-2</v>
      </c>
    </row>
    <row r="416" spans="3:12" x14ac:dyDescent="0.25">
      <c r="C416" s="25" t="e" vm="7991">
        <v>#VALUE!</v>
      </c>
      <c r="D416" s="5" cm="1">
        <f t="array" aca="1" ref="D416" ca="1">_FV(C416,"52 week high",TRUE)</f>
        <v>173.376</v>
      </c>
      <c r="E416" s="5" cm="1">
        <f t="array" aca="1" ref="E416" ca="1">_FV(C416,"52 week low",TRUE)</f>
        <v>136.07</v>
      </c>
      <c r="F416" s="5" cm="1">
        <f t="array" aca="1" ref="F416" ca="1">_FV(C416,"Price")</f>
        <v>136.69999999999999</v>
      </c>
      <c r="G416" t="str" cm="1">
        <f t="array" aca="1" ref="G416" ca="1">_FV(C416,"Industry")</f>
        <v>Residential &amp; Commercial REIT</v>
      </c>
      <c r="H416" s="6" cm="1">
        <f t="array" aca="1" ref="H416" ca="1">_FV(C416,"Change (%)",TRUE)</f>
        <v>3.2290000000000001E-3</v>
      </c>
      <c r="I416" s="6">
        <f t="shared" ca="1" si="6"/>
        <v>1.6887363962901282E-2</v>
      </c>
      <c r="K416" t="str" cm="1">
        <f t="array" aca="1" ref="K416" ca="1">_FV(C416,"Ticker symbol",TRUE)</f>
        <v>MAA</v>
      </c>
      <c r="L416">
        <f ca="1">VLOOKUP(K416,'[1]SPX holdings'!B:E,4,FALSE)</f>
        <v>2.8716999999999999E-2</v>
      </c>
    </row>
    <row r="417" spans="3:12" x14ac:dyDescent="0.25">
      <c r="C417" s="24" t="e" vm="7992">
        <v>#VALUE!</v>
      </c>
      <c r="D417" s="5" cm="1">
        <f t="array" aca="1" ref="D417" ca="1">_FV(C417,"52 week high",TRUE)</f>
        <v>55.625</v>
      </c>
      <c r="E417" s="5" cm="1">
        <f t="array" aca="1" ref="E417" ca="1">_FV(C417,"52 week low",TRUE)</f>
        <v>20.401900000000001</v>
      </c>
      <c r="F417" s="5" cm="1">
        <f t="array" aca="1" ref="F417" ca="1">_FV(C417,"Price")</f>
        <v>23.82</v>
      </c>
      <c r="G417" t="str" cm="1">
        <f t="array" aca="1" ref="G417" ca="1">_FV(C417,"Industry")</f>
        <v>Chemicals</v>
      </c>
      <c r="H417" s="6" cm="1">
        <f t="array" aca="1" ref="H417" ca="1">_FV(C417,"Change (%)",TRUE)</f>
        <v>5.4879999999999998E-3</v>
      </c>
      <c r="I417" s="6">
        <f t="shared" ca="1" si="6"/>
        <v>9.7041430197796305E-2</v>
      </c>
      <c r="K417" t="str" cm="1">
        <f t="array" aca="1" ref="K417" ca="1">_FV(C417,"Ticker symbol",TRUE)</f>
        <v>DOW</v>
      </c>
      <c r="L417">
        <f ca="1">VLOOKUP(K417,'[1]SPX holdings'!B:E,4,FALSE)</f>
        <v>2.8638E-2</v>
      </c>
    </row>
    <row r="418" spans="3:12" x14ac:dyDescent="0.25">
      <c r="C418" s="25" t="e" vm="7993">
        <v>#VALUE!</v>
      </c>
      <c r="D418" s="5" cm="1">
        <f t="array" aca="1" ref="D418" ca="1">_FV(C418,"52 week high",TRUE)</f>
        <v>107</v>
      </c>
      <c r="E418" s="5" cm="1">
        <f t="array" aca="1" ref="E418" ca="1">_FV(C418,"52 week low",TRUE)</f>
        <v>68.37</v>
      </c>
      <c r="F418" s="5" cm="1">
        <f t="array" aca="1" ref="F418" ca="1">_FV(C418,"Price")</f>
        <v>77.61</v>
      </c>
      <c r="G418" t="str" cm="1">
        <f t="array" aca="1" ref="G418" ca="1">_FV(C418,"Industry")</f>
        <v>Media &amp; Publishing</v>
      </c>
      <c r="H418" s="6" cm="1">
        <f t="array" aca="1" ref="H418" ca="1">_FV(C418,"Change (%)",TRUE)</f>
        <v>9.8890000000000002E-3</v>
      </c>
      <c r="I418" s="6">
        <f t="shared" ca="1" si="6"/>
        <v>0.23919233756148062</v>
      </c>
      <c r="K418" t="str" cm="1">
        <f t="array" aca="1" ref="K418" ca="1">_FV(C418,"Ticker symbol",TRUE)</f>
        <v>OMC</v>
      </c>
      <c r="L418">
        <f ca="1">VLOOKUP(K418,'[1]SPX holdings'!B:E,4,FALSE)</f>
        <v>2.8056000000000001E-2</v>
      </c>
    </row>
    <row r="419" spans="3:12" x14ac:dyDescent="0.25">
      <c r="C419" s="24" t="e" vm="7994">
        <v>#VALUE!</v>
      </c>
      <c r="D419" s="5" cm="1">
        <f t="array" aca="1" ref="D419" ca="1">_FV(C419,"52 week high",TRUE)</f>
        <v>32.215000000000003</v>
      </c>
      <c r="E419" s="5" cm="1">
        <f t="array" aca="1" ref="E419" ca="1">_FV(C419,"52 week low",TRUE)</f>
        <v>22.74</v>
      </c>
      <c r="F419" s="5" cm="1">
        <f t="array" aca="1" ref="F419" ca="1">_FV(C419,"Price")</f>
        <v>27.82</v>
      </c>
      <c r="G419" t="str" cm="1">
        <f t="array" aca="1" ref="G419" ca="1">_FV(C419,"Industry")</f>
        <v>Software &amp; IT Services</v>
      </c>
      <c r="H419" s="6" cm="1">
        <f t="array" aca="1" ref="H419" ca="1">_FV(C419,"Change (%)",TRUE)</f>
        <v>-9.2589999999999999E-3</v>
      </c>
      <c r="I419" s="6">
        <f t="shared" ca="1" si="6"/>
        <v>0.53614775725593655</v>
      </c>
      <c r="K419" t="str" cm="1">
        <f t="array" aca="1" ref="K419" ca="1">_FV(C419,"Ticker symbol",TRUE)</f>
        <v>GEN</v>
      </c>
      <c r="L419">
        <f ca="1">VLOOKUP(K419,'[1]SPX holdings'!B:E,4,FALSE)</f>
        <v>2.7793000000000002E-2</v>
      </c>
    </row>
    <row r="420" spans="3:12" x14ac:dyDescent="0.25">
      <c r="C420" s="25" t="e" vm="7995">
        <v>#VALUE!</v>
      </c>
      <c r="D420" s="5" cm="1">
        <f t="array" aca="1" ref="D420" ca="1">_FV(C420,"52 week high",TRUE)</f>
        <v>106.77</v>
      </c>
      <c r="E420" s="5" cm="1">
        <f t="array" aca="1" ref="E420" ca="1">_FV(C420,"52 week low",TRUE)</f>
        <v>59.89</v>
      </c>
      <c r="F420" s="5" cm="1">
        <f t="array" aca="1" ref="F420" ca="1">_FV(C420,"Price")</f>
        <v>62.18</v>
      </c>
      <c r="G420" t="str" cm="1">
        <f t="array" aca="1" ref="G420" ca="1">_FV(C420,"Industry")</f>
        <v>Food &amp; Tobacco</v>
      </c>
      <c r="H420" s="6" cm="1">
        <f t="array" aca="1" ref="H420" ca="1">_FV(C420,"Change (%)",TRUE)</f>
        <v>1.0893E-2</v>
      </c>
      <c r="I420" s="6">
        <f t="shared" ca="1" si="6"/>
        <v>4.8848122866894182E-2</v>
      </c>
      <c r="K420" t="str" cm="1">
        <f t="array" aca="1" ref="K420" ca="1">_FV(C420,"Ticker symbol",TRUE)</f>
        <v>IFF</v>
      </c>
      <c r="L420">
        <f ca="1">VLOOKUP(K420,'[1]SPX holdings'!B:E,4,FALSE)</f>
        <v>2.7772000000000002E-2</v>
      </c>
    </row>
    <row r="421" spans="3:12" x14ac:dyDescent="0.25">
      <c r="C421" s="24" t="e" vm="7996">
        <v>#VALUE!</v>
      </c>
      <c r="D421" s="5" cm="1">
        <f t="array" aca="1" ref="D421" ca="1">_FV(C421,"52 week high",TRUE)</f>
        <v>137.99600000000001</v>
      </c>
      <c r="E421" s="5" cm="1">
        <f t="array" aca="1" ref="E421" ca="1">_FV(C421,"52 week low",TRUE)</f>
        <v>84.678799999999995</v>
      </c>
      <c r="F421" s="5" cm="1">
        <f t="array" aca="1" ref="F421" ca="1">_FV(C421,"Price")</f>
        <v>135.4</v>
      </c>
      <c r="G421" t="str" cm="1">
        <f t="array" aca="1" ref="G421" ca="1">_FV(C421,"Industry")</f>
        <v>Freight &amp; Logistics Services</v>
      </c>
      <c r="H421" s="6" cm="1">
        <f t="array" aca="1" ref="H421" ca="1">_FV(C421,"Change (%)",TRUE)</f>
        <v>4.6750000000000003E-3</v>
      </c>
      <c r="I421" s="6">
        <f t="shared" ca="1" si="6"/>
        <v>0.95131027135708546</v>
      </c>
      <c r="K421" t="str" cm="1">
        <f t="array" aca="1" ref="K421" ca="1">_FV(C421,"Ticker symbol",TRUE)</f>
        <v>CHRW</v>
      </c>
      <c r="L421">
        <f ca="1">VLOOKUP(K421,'[1]SPX holdings'!B:E,4,FALSE)</f>
        <v>2.7477000000000001E-2</v>
      </c>
    </row>
    <row r="422" spans="3:12" x14ac:dyDescent="0.25">
      <c r="C422" s="25" t="e" vm="7997">
        <v>#VALUE!</v>
      </c>
      <c r="D422" s="5" cm="1">
        <f t="array" aca="1" ref="D422" ca="1">_FV(C422,"52 week high",TRUE)</f>
        <v>65.95</v>
      </c>
      <c r="E422" s="5" cm="1">
        <f t="array" aca="1" ref="E422" ca="1">_FV(C422,"52 week low",TRUE)</f>
        <v>51.85</v>
      </c>
      <c r="F422" s="5" cm="1">
        <f t="array" aca="1" ref="F422" ca="1">_FV(C422,"Price")</f>
        <v>54.69</v>
      </c>
      <c r="G422" t="str" cm="1">
        <f t="array" aca="1" ref="G422" ca="1">_FV(C422,"Industry")</f>
        <v>Food &amp; Tobacco</v>
      </c>
      <c r="H422" s="6" cm="1">
        <f t="array" aca="1" ref="H422" ca="1">_FV(C422,"Change (%)",TRUE)</f>
        <v>4.9610000000000001E-3</v>
      </c>
      <c r="I422" s="6">
        <f t="shared" ca="1" si="6"/>
        <v>0.20141843971631176</v>
      </c>
      <c r="K422" t="str" cm="1">
        <f t="array" aca="1" ref="K422" ca="1">_FV(C422,"Ticker symbol",TRUE)</f>
        <v>TSN</v>
      </c>
      <c r="L422">
        <f ca="1">VLOOKUP(K422,'[1]SPX holdings'!B:E,4,FALSE)</f>
        <v>2.7289999999999998E-2</v>
      </c>
    </row>
    <row r="423" spans="3:12" x14ac:dyDescent="0.25">
      <c r="C423" s="24" t="e" vm="7998">
        <v>#VALUE!</v>
      </c>
      <c r="D423" s="5" cm="1">
        <f t="array" aca="1" ref="D423" ca="1">_FV(C423,"52 week high",TRUE)</f>
        <v>91.3</v>
      </c>
      <c r="E423" s="5" cm="1">
        <f t="array" aca="1" ref="E423" ca="1">_FV(C423,"52 week low",TRUE)</f>
        <v>57.7</v>
      </c>
      <c r="F423" s="5" cm="1">
        <f t="array" aca="1" ref="F423" ca="1">_FV(C423,"Price")</f>
        <v>86.85</v>
      </c>
      <c r="G423" t="str" cm="1">
        <f t="array" aca="1" ref="G423" ca="1">_FV(C423,"Industry")</f>
        <v>Aerospace &amp; Defense</v>
      </c>
      <c r="H423" s="6" cm="1">
        <f t="array" aca="1" ref="H423" ca="1">_FV(C423,"Change (%)",TRUE)</f>
        <v>5.79E-3</v>
      </c>
      <c r="I423" s="6">
        <f t="shared" ca="1" si="6"/>
        <v>0.86755952380952372</v>
      </c>
      <c r="K423" t="str" cm="1">
        <f t="array" aca="1" ref="K423" ca="1">_FV(C423,"Ticker symbol",TRUE)</f>
        <v>TXT</v>
      </c>
      <c r="L423">
        <f ca="1">VLOOKUP(K423,'[1]SPX holdings'!B:E,4,FALSE)</f>
        <v>2.6726E-2</v>
      </c>
    </row>
    <row r="424" spans="3:12" x14ac:dyDescent="0.25">
      <c r="C424" s="25" t="e" vm="7999">
        <v>#VALUE!</v>
      </c>
      <c r="D424" s="5" cm="1">
        <f t="array" aca="1" ref="D424" ca="1">_FV(C424,"52 week high",TRUE)</f>
        <v>180.34</v>
      </c>
      <c r="E424" s="5" cm="1">
        <f t="array" aca="1" ref="E424" ca="1">_FV(C424,"52 week low",TRUE)</f>
        <v>116.57</v>
      </c>
      <c r="F424" s="5" cm="1">
        <f t="array" aca="1" ref="F424" ca="1">_FV(C424,"Price")</f>
        <v>177.29</v>
      </c>
      <c r="G424" t="str" cm="1">
        <f t="array" aca="1" ref="G424" ca="1">_FV(C424,"Industry")</f>
        <v>Communications &amp; Networking</v>
      </c>
      <c r="H424" s="6" cm="1">
        <f t="array" aca="1" ref="H424" ca="1">_FV(C424,"Change (%)",TRUE)</f>
        <v>-2.532E-3</v>
      </c>
      <c r="I424" s="6">
        <f t="shared" ca="1" si="6"/>
        <v>0.95217186764936479</v>
      </c>
      <c r="K424" t="str" cm="1">
        <f t="array" aca="1" ref="K424" ca="1">_FV(C424,"Ticker symbol",TRUE)</f>
        <v>ALLE</v>
      </c>
      <c r="L424">
        <f ca="1">VLOOKUP(K424,'[1]SPX holdings'!B:E,4,FALSE)</f>
        <v>2.6706000000000001E-2</v>
      </c>
    </row>
    <row r="425" spans="3:12" x14ac:dyDescent="0.25">
      <c r="C425" s="24" t="e" vm="8000">
        <v>#VALUE!</v>
      </c>
      <c r="D425" s="5" cm="1">
        <f t="array" aca="1" ref="D425" ca="1">_FV(C425,"52 week high",TRUE)</f>
        <v>84.39</v>
      </c>
      <c r="E425" s="5" cm="1">
        <f t="array" aca="1" ref="E425" ca="1">_FV(C425,"52 week low",TRUE)</f>
        <v>51.9</v>
      </c>
      <c r="F425" s="5" cm="1">
        <f t="array" aca="1" ref="F425" ca="1">_FV(C425,"Price")</f>
        <v>68.22</v>
      </c>
      <c r="G425" t="str" cm="1">
        <f t="array" aca="1" ref="G425" ca="1">_FV(C425,"Industry")</f>
        <v>Healthcare Equipment &amp; Supplies</v>
      </c>
      <c r="H425" s="6" cm="1">
        <f t="array" aca="1" ref="H425" ca="1">_FV(C425,"Change (%)",TRUE)</f>
        <v>4.5650000000000005E-3</v>
      </c>
      <c r="I425" s="6">
        <f t="shared" ca="1" si="6"/>
        <v>0.50230840258541087</v>
      </c>
      <c r="K425" t="str" cm="1">
        <f t="array" aca="1" ref="K425" ca="1">_FV(C425,"Ticker symbol",TRUE)</f>
        <v>HOLX</v>
      </c>
      <c r="L425">
        <f ca="1">VLOOKUP(K425,'[1]SPX holdings'!B:E,4,FALSE)</f>
        <v>2.6703000000000001E-2</v>
      </c>
    </row>
    <row r="426" spans="3:12" x14ac:dyDescent="0.25">
      <c r="C426" s="25" t="e" vm="8001">
        <v>#VALUE!</v>
      </c>
      <c r="D426" s="5" cm="1">
        <f t="array" aca="1" ref="D426" ca="1">_FV(C426,"52 week high",TRUE)</f>
        <v>427.755</v>
      </c>
      <c r="E426" s="5" cm="1">
        <f t="array" aca="1" ref="E426" ca="1">_FV(C426,"52 week low",TRUE)</f>
        <v>205.73</v>
      </c>
      <c r="F426" s="5" cm="1">
        <f t="array" aca="1" ref="F426" ca="1">_FV(C426,"Price")</f>
        <v>305.01</v>
      </c>
      <c r="G426" t="str" cm="1">
        <f t="array" aca="1" ref="G426" ca="1">_FV(C426,"Industry")</f>
        <v>Electronic Equipment &amp; Parts</v>
      </c>
      <c r="H426" s="6" cm="1">
        <f t="array" aca="1" ref="H426" ca="1">_FV(C426,"Change (%)",TRUE)</f>
        <v>3.0962E-2</v>
      </c>
      <c r="I426" s="6">
        <f t="shared" ca="1" si="6"/>
        <v>0.44715685170588898</v>
      </c>
      <c r="K426" t="str" cm="1">
        <f t="array" aca="1" ref="K426" ca="1">_FV(C426,"Ticker symbol",TRUE)</f>
        <v>ZBRA</v>
      </c>
      <c r="L426">
        <f ca="1">VLOOKUP(K426,'[1]SPX holdings'!B:E,4,FALSE)</f>
        <v>2.6700000000000002E-2</v>
      </c>
    </row>
    <row r="427" spans="3:12" x14ac:dyDescent="0.25">
      <c r="C427" s="24" t="e" vm="8002">
        <v>#VALUE!</v>
      </c>
      <c r="D427" s="5" cm="1">
        <f t="array" aca="1" ref="D427" ca="1">_FV(C427,"52 week high",TRUE)</f>
        <v>171.37</v>
      </c>
      <c r="E427" s="5" cm="1">
        <f t="array" aca="1" ref="E427" ca="1">_FV(C427,"52 week low",TRUE)</f>
        <v>116.53</v>
      </c>
      <c r="F427" s="5" cm="1">
        <f t="array" aca="1" ref="F427" ca="1">_FV(C427,"Price")</f>
        <v>123.19</v>
      </c>
      <c r="G427" t="str" cm="1">
        <f t="array" aca="1" ref="G427" ca="1">_FV(C427,"Industry")</f>
        <v>Personal &amp; Household Products &amp; Services</v>
      </c>
      <c r="H427" s="6" cm="1">
        <f t="array" aca="1" ref="H427" ca="1">_FV(C427,"Change (%)",TRUE)</f>
        <v>7.6890000000000005E-3</v>
      </c>
      <c r="I427" s="6">
        <f t="shared" ca="1" si="6"/>
        <v>0.12144420131291021</v>
      </c>
      <c r="K427" t="str" cm="1">
        <f t="array" aca="1" ref="K427" ca="1">_FV(C427,"Ticker symbol",TRUE)</f>
        <v>CLX</v>
      </c>
      <c r="L427">
        <f ca="1">VLOOKUP(K427,'[1]SPX holdings'!B:E,4,FALSE)</f>
        <v>2.6634000000000001E-2</v>
      </c>
    </row>
    <row r="428" spans="3:12" x14ac:dyDescent="0.25">
      <c r="C428" s="25" t="e" vm="8003">
        <v>#VALUE!</v>
      </c>
      <c r="D428" s="5" cm="1">
        <f t="array" aca="1" ref="D428" ca="1">_FV(C428,"52 week high",TRUE)</f>
        <v>223.98</v>
      </c>
      <c r="E428" s="5" cm="1">
        <f t="array" aca="1" ref="E428" ca="1">_FV(C428,"52 week low",TRUE)</f>
        <v>93.72</v>
      </c>
      <c r="F428" s="5" cm="1">
        <f t="array" aca="1" ref="F428" ca="1">_FV(C428,"Price")</f>
        <v>103.05</v>
      </c>
      <c r="G428" t="str" cm="1">
        <f t="array" aca="1" ref="G428" ca="1">_FV(C428,"Industry")</f>
        <v>Textiles &amp; Apparel</v>
      </c>
      <c r="H428" s="6" cm="1">
        <f t="array" aca="1" ref="H428" ca="1">_FV(C428,"Change (%)",TRUE)</f>
        <v>-7.2250000000000005E-3</v>
      </c>
      <c r="I428" s="6">
        <f t="shared" ca="1" si="6"/>
        <v>7.1625978811607552E-2</v>
      </c>
      <c r="K428" t="str" cm="1">
        <f t="array" aca="1" ref="K428" ca="1">_FV(C428,"Ticker symbol",TRUE)</f>
        <v>DECK</v>
      </c>
      <c r="L428">
        <f ca="1">VLOOKUP(K428,'[1]SPX holdings'!B:E,4,FALSE)</f>
        <v>2.6276000000000001E-2</v>
      </c>
    </row>
    <row r="429" spans="3:12" x14ac:dyDescent="0.25">
      <c r="C429" s="24" t="e" vm="8004">
        <v>#VALUE!</v>
      </c>
      <c r="D429" s="5" cm="1">
        <f t="array" aca="1" ref="D429" ca="1">_FV(C429,"52 week high",TRUE)</f>
        <v>407.3</v>
      </c>
      <c r="E429" s="5" cm="1">
        <f t="array" aca="1" ref="E429" ca="1">_FV(C429,"52 week low",TRUE)</f>
        <v>320</v>
      </c>
      <c r="F429" s="5" cm="1">
        <f t="array" aca="1" ref="F429" ca="1">_FV(C429,"Price")</f>
        <v>356.85</v>
      </c>
      <c r="G429" t="str" cm="1">
        <f t="array" aca="1" ref="G429" ca="1">_FV(C429,"Industry")</f>
        <v>Insurance</v>
      </c>
      <c r="H429" s="6" cm="1">
        <f t="array" aca="1" ref="H429" ca="1">_FV(C429,"Change (%)",TRUE)</f>
        <v>1.6521999999999998E-2</v>
      </c>
      <c r="I429" s="6">
        <f t="shared" ca="1" si="6"/>
        <v>0.42210767468499449</v>
      </c>
      <c r="K429" t="str" cm="1">
        <f t="array" aca="1" ref="K429" ca="1">_FV(C429,"Ticker symbol",TRUE)</f>
        <v>EG</v>
      </c>
      <c r="L429">
        <f ca="1">VLOOKUP(K429,'[1]SPX holdings'!B:E,4,FALSE)</f>
        <v>2.6082000000000001E-2</v>
      </c>
    </row>
    <row r="430" spans="3:12" x14ac:dyDescent="0.25">
      <c r="C430" s="25" t="e" vm="8005">
        <v>#VALUE!</v>
      </c>
      <c r="D430" s="5" cm="1">
        <f t="array" aca="1" ref="D430" ca="1">_FV(C430,"52 week high",TRUE)</f>
        <v>25.83</v>
      </c>
      <c r="E430" s="5" cm="1">
        <f t="array" aca="1" ref="E430" ca="1">_FV(C430,"52 week low",TRUE)</f>
        <v>17.93</v>
      </c>
      <c r="F430" s="5" cm="1">
        <f t="array" aca="1" ref="F430" ca="1">_FV(C430,"Price")</f>
        <v>21.47</v>
      </c>
      <c r="G430" t="str" cm="1">
        <f t="array" aca="1" ref="G430" ca="1">_FV(C430,"Industry")</f>
        <v>Residential &amp; Commercial REIT</v>
      </c>
      <c r="H430" s="6" cm="1">
        <f t="array" aca="1" ref="H430" ca="1">_FV(C430,"Change (%)",TRUE)</f>
        <v>5.1500000000000001E-3</v>
      </c>
      <c r="I430" s="6">
        <f t="shared" ca="1" si="6"/>
        <v>0.44810126582278476</v>
      </c>
      <c r="K430" t="str" cm="1">
        <f t="array" aca="1" ref="K430" ca="1">_FV(C430,"Ticker symbol",TRUE)</f>
        <v>KIM</v>
      </c>
      <c r="L430">
        <f ca="1">VLOOKUP(K430,'[1]SPX holdings'!B:E,4,FALSE)</f>
        <v>2.5891999999999998E-2</v>
      </c>
    </row>
    <row r="431" spans="3:12" x14ac:dyDescent="0.25">
      <c r="C431" s="24" t="e" vm="8006">
        <v>#VALUE!</v>
      </c>
      <c r="D431" s="5" cm="1">
        <f t="array" aca="1" ref="D431" ca="1">_FV(C431,"52 week high",TRUE)</f>
        <v>101.04</v>
      </c>
      <c r="E431" s="5" cm="1">
        <f t="array" aca="1" ref="E431" ca="1">_FV(C431,"52 week low",TRUE)</f>
        <v>54.99</v>
      </c>
      <c r="F431" s="5" cm="1">
        <f t="array" aca="1" ref="F431" ca="1">_FV(C431,"Price")</f>
        <v>76.86</v>
      </c>
      <c r="G431" t="str" cm="1">
        <f t="array" aca="1" ref="G431" ca="1">_FV(C431,"Industry")</f>
        <v>Specialty Retailers</v>
      </c>
      <c r="H431" s="6" cm="1">
        <f t="array" aca="1" ref="H431" ca="1">_FV(C431,"Change (%)",TRUE)</f>
        <v>3.1319999999999998E-3</v>
      </c>
      <c r="I431" s="6">
        <f t="shared" ca="1" si="6"/>
        <v>0.47491856677524419</v>
      </c>
      <c r="K431" t="str" cm="1">
        <f t="array" aca="1" ref="K431" ca="1">_FV(C431,"Ticker symbol",TRUE)</f>
        <v>BBY</v>
      </c>
      <c r="L431">
        <f ca="1">VLOOKUP(K431,'[1]SPX holdings'!B:E,4,FALSE)</f>
        <v>2.5749999999999999E-2</v>
      </c>
    </row>
    <row r="432" spans="3:12" x14ac:dyDescent="0.25">
      <c r="C432" s="25" t="e" vm="8007">
        <v>#VALUE!</v>
      </c>
      <c r="D432" s="5" cm="1">
        <f t="array" aca="1" ref="D432" ca="1">_FV(C432,"52 week high",TRUE)</f>
        <v>86.7</v>
      </c>
      <c r="E432" s="5" cm="1">
        <f t="array" aca="1" ref="E432" ca="1">_FV(C432,"52 week low",TRUE)</f>
        <v>56.55</v>
      </c>
      <c r="F432" s="5" cm="1">
        <f t="array" aca="1" ref="F432" ca="1">_FV(C432,"Price")</f>
        <v>70.38</v>
      </c>
      <c r="G432" t="str" cm="1">
        <f t="array" aca="1" ref="G432" ca="1">_FV(C432,"Industry")</f>
        <v>Homebuilding &amp; Construction Supplies</v>
      </c>
      <c r="H432" s="6" cm="1">
        <f t="array" aca="1" ref="H432" ca="1">_FV(C432,"Change (%)",TRUE)</f>
        <v>-8.7320000000000002E-3</v>
      </c>
      <c r="I432" s="6">
        <f t="shared" ca="1" si="6"/>
        <v>0.45870646766169137</v>
      </c>
      <c r="K432" t="str" cm="1">
        <f t="array" aca="1" ref="K432" ca="1">_FV(C432,"Ticker symbol",TRUE)</f>
        <v>MAS</v>
      </c>
      <c r="L432">
        <f ca="1">VLOOKUP(K432,'[1]SPX holdings'!B:E,4,FALSE)</f>
        <v>2.5735999999999998E-2</v>
      </c>
    </row>
    <row r="433" spans="3:12" x14ac:dyDescent="0.25">
      <c r="C433" s="24" t="e" vm="8008">
        <v>#VALUE!</v>
      </c>
      <c r="D433" s="5" cm="1">
        <f t="array" aca="1" ref="D433" ca="1">_FV(C433,"52 week high",TRUE)</f>
        <v>104.45</v>
      </c>
      <c r="E433" s="5" cm="1">
        <f t="array" aca="1" ref="E433" ca="1">_FV(C433,"52 week low",TRUE)</f>
        <v>67.34</v>
      </c>
      <c r="F433" s="5" cm="1">
        <f t="array" aca="1" ref="F433" ca="1">_FV(C433,"Price")</f>
        <v>90.09</v>
      </c>
      <c r="G433" t="str" cm="1">
        <f t="array" aca="1" ref="G433" ca="1">_FV(C433,"Industry")</f>
        <v>Chemicals</v>
      </c>
      <c r="H433" s="6" cm="1">
        <f t="array" aca="1" ref="H433" ca="1">_FV(C433,"Change (%)",TRUE)</f>
        <v>2.7829999999999999E-3</v>
      </c>
      <c r="I433" s="6">
        <f t="shared" ca="1" si="6"/>
        <v>0.61304230665588788</v>
      </c>
      <c r="K433" t="str" cm="1">
        <f t="array" aca="1" ref="K433" ca="1">_FV(C433,"Ticker symbol",TRUE)</f>
        <v>CF</v>
      </c>
      <c r="L433">
        <f ca="1">VLOOKUP(K433,'[1]SPX holdings'!B:E,4,FALSE)</f>
        <v>2.5676999999999998E-2</v>
      </c>
    </row>
    <row r="434" spans="3:12" x14ac:dyDescent="0.25">
      <c r="C434" s="25" t="e" vm="8009">
        <v>#VALUE!</v>
      </c>
      <c r="D434" s="5" cm="1">
        <f t="array" aca="1" ref="D434" ca="1">_FV(C434,"52 week high",TRUE)</f>
        <v>212.49</v>
      </c>
      <c r="E434" s="5" cm="1">
        <f t="array" aca="1" ref="E434" ca="1">_FV(C434,"52 week low",TRUE)</f>
        <v>114.01</v>
      </c>
      <c r="F434" s="5" cm="1">
        <f t="array" aca="1" ref="F434" ca="1">_FV(C434,"Price")</f>
        <v>197.35</v>
      </c>
      <c r="G434" t="str" cm="1">
        <f t="array" aca="1" ref="G434" ca="1">_FV(C434,"Industry")</f>
        <v>Media &amp; Publishing</v>
      </c>
      <c r="H434" s="6" cm="1">
        <f t="array" aca="1" ref="H434" ca="1">_FV(C434,"Change (%)",TRUE)</f>
        <v>-3.2829999999999999E-3</v>
      </c>
      <c r="I434" s="6">
        <f t="shared" ca="1" si="6"/>
        <v>0.84626320064987803</v>
      </c>
      <c r="K434" t="str" cm="1">
        <f t="array" aca="1" ref="K434" ca="1">_FV(C434,"Ticker symbol",TRUE)</f>
        <v>TKO</v>
      </c>
      <c r="L434">
        <f ca="1">VLOOKUP(K434,'[1]SPX holdings'!B:E,4,FALSE)</f>
        <v>2.4323999999999998E-2</v>
      </c>
    </row>
    <row r="435" spans="3:12" x14ac:dyDescent="0.25">
      <c r="C435" s="24" t="e" vm="8010">
        <v>#VALUE!</v>
      </c>
      <c r="D435" s="5" cm="1">
        <f t="array" aca="1" ref="D435" ca="1">_FV(C435,"52 week high",TRUE)</f>
        <v>109.37</v>
      </c>
      <c r="E435" s="5" cm="1">
        <f t="array" aca="1" ref="E435" ca="1">_FV(C435,"52 week low",TRUE)</f>
        <v>61.774999999999999</v>
      </c>
      <c r="F435" s="5" cm="1">
        <f t="array" aca="1" ref="F435" ca="1">_FV(C435,"Price")</f>
        <v>70.459999999999994</v>
      </c>
      <c r="G435" t="str" cm="1">
        <f t="array" aca="1" ref="G435" ca="1">_FV(C435,"Industry")</f>
        <v>Healthcare Equipment &amp; Supplies</v>
      </c>
      <c r="H435" s="6" cm="1">
        <f t="array" aca="1" ref="H435" ca="1">_FV(C435,"Change (%)",TRUE)</f>
        <v>1.9387000000000001E-2</v>
      </c>
      <c r="I435" s="6">
        <f t="shared" ca="1" si="6"/>
        <v>0.18247715096123529</v>
      </c>
      <c r="K435" t="str" cm="1">
        <f t="array" aca="1" ref="K435" ca="1">_FV(C435,"Ticker symbol",TRUE)</f>
        <v>COO</v>
      </c>
      <c r="L435">
        <f ca="1">VLOOKUP(K435,'[1]SPX holdings'!B:E,4,FALSE)</f>
        <v>2.4024E-2</v>
      </c>
    </row>
    <row r="436" spans="3:12" x14ac:dyDescent="0.25">
      <c r="C436" s="25" t="e" vm="8011">
        <v>#VALUE!</v>
      </c>
      <c r="D436" s="5" cm="1">
        <f t="array" aca="1" ref="D436" ca="1">_FV(C436,"52 week high",TRUE)</f>
        <v>88.662400000000005</v>
      </c>
      <c r="E436" s="5" cm="1">
        <f t="array" aca="1" ref="E436" ca="1">_FV(C436,"52 week low",TRUE)</f>
        <v>53.56</v>
      </c>
      <c r="F436" s="5" cm="1">
        <f t="array" aca="1" ref="F436" ca="1">_FV(C436,"Price")</f>
        <v>86.85</v>
      </c>
      <c r="G436" t="str" cm="1">
        <f t="array" aca="1" ref="G436" ca="1">_FV(C436,"Industry")</f>
        <v>Pharmaceuticals</v>
      </c>
      <c r="H436" s="6" cm="1">
        <f t="array" aca="1" ref="H436" ca="1">_FV(C436,"Change (%)",TRUE)</f>
        <v>6.6059999999999999E-3</v>
      </c>
      <c r="I436" s="6">
        <f t="shared" ca="1" si="6"/>
        <v>0.9483682027439716</v>
      </c>
      <c r="K436" t="str" cm="1">
        <f t="array" aca="1" ref="K436" ca="1">_FV(C436,"Ticker symbol",TRUE)</f>
        <v>INCY</v>
      </c>
      <c r="L436">
        <f ca="1">VLOOKUP(K436,'[1]SPX holdings'!B:E,4,FALSE)</f>
        <v>2.4E-2</v>
      </c>
    </row>
    <row r="437" spans="3:12" x14ac:dyDescent="0.25">
      <c r="C437" s="24" t="e" vm="8012">
        <v>#VALUE!</v>
      </c>
      <c r="D437" s="5" cm="1">
        <f t="array" aca="1" ref="D437" ca="1">_FV(C437,"52 week high",TRUE)</f>
        <v>67.84</v>
      </c>
      <c r="E437" s="5" cm="1">
        <f t="array" aca="1" ref="E437" ca="1">_FV(C437,"52 week low",TRUE)</f>
        <v>43.51</v>
      </c>
      <c r="F437" s="5" cm="1">
        <f t="array" aca="1" ref="F437" ca="1">_FV(C437,"Price")</f>
        <v>50.25</v>
      </c>
      <c r="G437" t="str" cm="1">
        <f t="array" aca="1" ref="G437" ca="1">_FV(C437,"Industry")</f>
        <v>Containers &amp; Packaging</v>
      </c>
      <c r="H437" s="6" cm="1">
        <f t="array" aca="1" ref="H437" ca="1">_FV(C437,"Change (%)",TRUE)</f>
        <v>-4.5560000000000002E-3</v>
      </c>
      <c r="I437" s="6">
        <f t="shared" ca="1" si="6"/>
        <v>0.27702424989724622</v>
      </c>
      <c r="K437" t="str" cm="1">
        <f t="array" aca="1" ref="K437" ca="1">_FV(C437,"Ticker symbol",TRUE)</f>
        <v>BALL</v>
      </c>
      <c r="L437">
        <f ca="1">VLOOKUP(K437,'[1]SPX holdings'!B:E,4,FALSE)</f>
        <v>2.3952999999999999E-2</v>
      </c>
    </row>
    <row r="438" spans="3:12" x14ac:dyDescent="0.25">
      <c r="C438" s="25" t="e" vm="8013">
        <v>#VALUE!</v>
      </c>
      <c r="D438" s="5" cm="1">
        <f t="array" aca="1" ref="D438" ca="1">_FV(C438,"52 week high",TRUE)</f>
        <v>201.53</v>
      </c>
      <c r="E438" s="5" cm="1">
        <f t="array" aca="1" ref="E438" ca="1">_FV(C438,"52 week low",TRUE)</f>
        <v>102.6</v>
      </c>
      <c r="F438" s="5" cm="1">
        <f t="array" aca="1" ref="F438" ca="1">_FV(C438,"Price")</f>
        <v>128.55000000000001</v>
      </c>
      <c r="G438" t="str" cm="1">
        <f t="array" aca="1" ref="G438" ca="1">_FV(C438,"Industry")</f>
        <v>Homebuilding &amp; Construction Supplies</v>
      </c>
      <c r="H438" s="6" cm="1">
        <f t="array" aca="1" ref="H438" ca="1">_FV(C438,"Change (%)",TRUE)</f>
        <v>6.4990000000000004E-3</v>
      </c>
      <c r="I438" s="6">
        <f t="shared" ca="1" si="6"/>
        <v>0.26230668149196418</v>
      </c>
      <c r="K438" t="str" cm="1">
        <f t="array" aca="1" ref="K438" ca="1">_FV(C438,"Ticker symbol",TRUE)</f>
        <v>BLDR</v>
      </c>
      <c r="L438">
        <f ca="1">VLOOKUP(K438,'[1]SPX holdings'!B:E,4,FALSE)</f>
        <v>2.3677E-2</v>
      </c>
    </row>
    <row r="439" spans="3:12" x14ac:dyDescent="0.25">
      <c r="C439" s="24" t="e" vm="8014">
        <v>#VALUE!</v>
      </c>
      <c r="D439" s="5" cm="1">
        <f t="array" aca="1" ref="D439" ca="1">_FV(C439,"52 week high",TRUE)</f>
        <v>23.26</v>
      </c>
      <c r="E439" s="5" cm="1">
        <f t="array" aca="1" ref="E439" ca="1">_FV(C439,"52 week low",TRUE)</f>
        <v>16.63</v>
      </c>
      <c r="F439" s="5" cm="1">
        <f t="array" aca="1" ref="F439" ca="1">_FV(C439,"Price")</f>
        <v>19.37</v>
      </c>
      <c r="G439" t="str" cm="1">
        <f t="array" aca="1" ref="G439" ca="1">_FV(C439,"Industry")</f>
        <v>Residential &amp; Commercial REIT</v>
      </c>
      <c r="H439" s="6" cm="1">
        <f t="array" aca="1" ref="H439" ca="1">_FV(C439,"Change (%)",TRUE)</f>
        <v>9.9059999999999999E-3</v>
      </c>
      <c r="I439" s="6">
        <f t="shared" ca="1" si="6"/>
        <v>0.41327300150829577</v>
      </c>
      <c r="K439" t="str" cm="1">
        <f t="array" aca="1" ref="K439" ca="1">_FV(C439,"Ticker symbol",TRUE)</f>
        <v>DOC</v>
      </c>
      <c r="L439">
        <f ca="1">VLOOKUP(K439,'[1]SPX holdings'!B:E,4,FALSE)</f>
        <v>2.3633999999999999E-2</v>
      </c>
    </row>
    <row r="440" spans="3:12" x14ac:dyDescent="0.25">
      <c r="C440" s="25" t="e" vm="8015">
        <v>#VALUE!</v>
      </c>
      <c r="D440" s="5" cm="1">
        <f t="array" aca="1" ref="D440" ca="1">_FV(C440,"52 week high",TRUE)</f>
        <v>500.55</v>
      </c>
      <c r="E440" s="5" cm="1">
        <f t="array" aca="1" ref="E440" ca="1">_FV(C440,"52 week low",TRUE)</f>
        <v>397.12</v>
      </c>
      <c r="F440" s="5" cm="1">
        <f t="array" aca="1" ref="F440" ca="1">_FV(C440,"Price")</f>
        <v>426.71</v>
      </c>
      <c r="G440" t="str" cm="1">
        <f t="array" aca="1" ref="G440" ca="1">_FV(C440,"Industry")</f>
        <v>Hotels &amp; Entertainment Services</v>
      </c>
      <c r="H440" s="6" cm="1">
        <f t="array" aca="1" ref="H440" ca="1">_FV(C440,"Change (%)",TRUE)</f>
        <v>-1.0505E-2</v>
      </c>
      <c r="I440" s="6">
        <f t="shared" ca="1" si="6"/>
        <v>0.28608720874021049</v>
      </c>
      <c r="K440" t="str" cm="1">
        <f t="array" aca="1" ref="K440" ca="1">_FV(C440,"Ticker symbol",TRUE)</f>
        <v>DPZ</v>
      </c>
      <c r="L440">
        <f ca="1">VLOOKUP(K440,'[1]SPX holdings'!B:E,4,FALSE)</f>
        <v>2.3528E-2</v>
      </c>
    </row>
    <row r="441" spans="3:12" x14ac:dyDescent="0.25">
      <c r="C441" s="24" t="e" vm="8016">
        <v>#VALUE!</v>
      </c>
      <c r="D441" s="5" cm="1">
        <f t="array" aca="1" ref="D441" ca="1">_FV(C441,"52 week high",TRUE)</f>
        <v>65.3</v>
      </c>
      <c r="E441" s="5" cm="1">
        <f t="array" aca="1" ref="E441" ca="1">_FV(C441,"52 week low",TRUE)</f>
        <v>41.13</v>
      </c>
      <c r="F441" s="5" cm="1">
        <f t="array" aca="1" ref="F441" ca="1">_FV(C441,"Price")</f>
        <v>61.96</v>
      </c>
      <c r="G441" t="str" cm="1">
        <f t="array" aca="1" ref="G441" ca="1">_FV(C441,"Industry")</f>
        <v>Media &amp; Publishing</v>
      </c>
      <c r="H441" s="6" cm="1">
        <f t="array" aca="1" ref="H441" ca="1">_FV(C441,"Change (%)",TRUE)</f>
        <v>-1.611E-3</v>
      </c>
      <c r="I441" s="6">
        <f t="shared" ca="1" si="6"/>
        <v>0.86181216383947057</v>
      </c>
      <c r="K441" t="str" cm="1">
        <f t="array" aca="1" ref="K441" ca="1">_FV(C441,"Ticker symbol",TRUE)</f>
        <v>FOXA</v>
      </c>
      <c r="L441">
        <f ca="1">VLOOKUP(K441,'[1]SPX holdings'!B:E,4,FALSE)</f>
        <v>2.3106999999999999E-2</v>
      </c>
    </row>
    <row r="442" spans="3:12" x14ac:dyDescent="0.25">
      <c r="C442" s="25" t="e" vm="8017">
        <v>#VALUE!</v>
      </c>
      <c r="D442" s="5" cm="1">
        <f t="array" aca="1" ref="D442" ca="1">_FV(C442,"52 week high",TRUE)</f>
        <v>123.1</v>
      </c>
      <c r="E442" s="5" cm="1">
        <f t="array" aca="1" ref="E442" ca="1">_FV(C442,"52 week low",TRUE)</f>
        <v>67.37</v>
      </c>
      <c r="F442" s="5" cm="1">
        <f t="array" aca="1" ref="F442" ca="1">_FV(C442,"Price")</f>
        <v>83.8</v>
      </c>
      <c r="G442" t="str" cm="1">
        <f t="array" aca="1" ref="G442" ca="1">_FV(C442,"Industry")</f>
        <v>Residential &amp; Commercial REIT</v>
      </c>
      <c r="H442" s="6" cm="1">
        <f t="array" aca="1" ref="H442" ca="1">_FV(C442,"Change (%)",TRUE)</f>
        <v>1.1949999999999999E-3</v>
      </c>
      <c r="I442" s="6">
        <f t="shared" ca="1" si="6"/>
        <v>0.29481428315090608</v>
      </c>
      <c r="K442" t="str" cm="1">
        <f t="array" aca="1" ref="K442" ca="1">_FV(C442,"Ticker symbol",TRUE)</f>
        <v>ARE</v>
      </c>
      <c r="L442">
        <f ca="1">VLOOKUP(K442,'[1]SPX holdings'!B:E,4,FALSE)</f>
        <v>2.2651000000000001E-2</v>
      </c>
    </row>
    <row r="443" spans="3:12" x14ac:dyDescent="0.25">
      <c r="C443" s="24" t="e" vm="8018">
        <v>#VALUE!</v>
      </c>
      <c r="D443" s="5" cm="1">
        <f t="array" aca="1" ref="D443" ca="1">_FV(C443,"52 week high",TRUE)</f>
        <v>222.16</v>
      </c>
      <c r="E443" s="5" cm="1">
        <f t="array" aca="1" ref="E443" ca="1">_FV(C443,"52 week low",TRUE)</f>
        <v>157</v>
      </c>
      <c r="F443" s="5" cm="1">
        <f t="array" aca="1" ref="F443" ca="1">_FV(C443,"Price")</f>
        <v>163.44</v>
      </c>
      <c r="G443" t="str" cm="1">
        <f t="array" aca="1" ref="G443" ca="1">_FV(C443,"Industry")</f>
        <v>Containers &amp; Packaging</v>
      </c>
      <c r="H443" s="6" cm="1">
        <f t="array" aca="1" ref="H443" ca="1">_FV(C443,"Change (%)",TRUE)</f>
        <v>4.6719999999999999E-3</v>
      </c>
      <c r="I443" s="6">
        <f t="shared" ca="1" si="6"/>
        <v>9.8833640270104328E-2</v>
      </c>
      <c r="K443" t="str" cm="1">
        <f t="array" aca="1" ref="K443" ca="1">_FV(C443,"Ticker symbol",TRUE)</f>
        <v>AVY</v>
      </c>
      <c r="L443">
        <f ca="1">VLOOKUP(K443,'[1]SPX holdings'!B:E,4,FALSE)</f>
        <v>2.2401000000000001E-2</v>
      </c>
    </row>
    <row r="444" spans="3:12" x14ac:dyDescent="0.25">
      <c r="C444" s="25" t="e" vm="8019">
        <v>#VALUE!</v>
      </c>
      <c r="D444" s="5" cm="1">
        <f t="array" aca="1" ref="D444" ca="1">_FV(C444,"52 week high",TRUE)</f>
        <v>96.805000000000007</v>
      </c>
      <c r="E444" s="5" cm="1">
        <f t="array" aca="1" ref="E444" ca="1">_FV(C444,"52 week low",TRUE)</f>
        <v>47.55</v>
      </c>
      <c r="F444" s="5" cm="1">
        <f t="array" aca="1" ref="F444" ca="1">_FV(C444,"Price")</f>
        <v>49.47</v>
      </c>
      <c r="G444" t="str" cm="1">
        <f t="array" aca="1" ref="G444" ca="1">_FV(C444,"Industry")</f>
        <v>Chemicals</v>
      </c>
      <c r="H444" s="6" cm="1">
        <f t="array" aca="1" ref="H444" ca="1">_FV(C444,"Change (%)",TRUE)</f>
        <v>2.8379999999999998E-3</v>
      </c>
      <c r="I444" s="6">
        <f t="shared" ca="1" si="6"/>
        <v>3.8980814130545147E-2</v>
      </c>
      <c r="K444" t="str" cm="1">
        <f t="array" aca="1" ref="K444" ca="1">_FV(C444,"Ticker symbol",TRUE)</f>
        <v>LYB</v>
      </c>
      <c r="L444">
        <f ca="1">VLOOKUP(K444,'[1]SPX holdings'!B:E,4,FALSE)</f>
        <v>2.2110000000000001E-2</v>
      </c>
    </row>
    <row r="445" spans="3:12" x14ac:dyDescent="0.25">
      <c r="C445" s="24" t="e" vm="8020">
        <v>#VALUE!</v>
      </c>
      <c r="D445" s="5" cm="1">
        <f t="array" aca="1" ref="D445" ca="1">_FV(C445,"52 week high",TRUE)</f>
        <v>266.86</v>
      </c>
      <c r="E445" s="5" cm="1">
        <f t="array" aca="1" ref="E445" ca="1">_FV(C445,"52 week low",TRUE)</f>
        <v>165.03</v>
      </c>
      <c r="F445" s="5" cm="1">
        <f t="array" aca="1" ref="F445" ca="1">_FV(C445,"Price")</f>
        <v>233.45</v>
      </c>
      <c r="G445" t="str" cm="1">
        <f t="array" aca="1" ref="G445" ca="1">_FV(C445,"Industry")</f>
        <v>Machinery, Equipment &amp; Components</v>
      </c>
      <c r="H445" s="6" cm="1">
        <f t="array" aca="1" ref="H445" ca="1">_FV(C445,"Change (%)",TRUE)</f>
        <v>5.1670000000000006E-3</v>
      </c>
      <c r="I445" s="6">
        <f t="shared" ca="1" si="6"/>
        <v>0.67190415398212688</v>
      </c>
      <c r="K445" t="str" cm="1">
        <f t="array" aca="1" ref="K445" ca="1">_FV(C445,"Ticker symbol",TRUE)</f>
        <v>NDSN</v>
      </c>
      <c r="L445">
        <f ca="1">VLOOKUP(K445,'[1]SPX holdings'!B:E,4,FALSE)</f>
        <v>2.1736999999999999E-2</v>
      </c>
    </row>
    <row r="446" spans="3:12" x14ac:dyDescent="0.25">
      <c r="C446" s="25" t="e" vm="8021">
        <v>#VALUE!</v>
      </c>
      <c r="D446" s="5" cm="1">
        <f t="array" aca="1" ref="D446" ca="1">_FV(C446,"52 week high",TRUE)</f>
        <v>238.22</v>
      </c>
      <c r="E446" s="5" cm="1">
        <f t="array" aca="1" ref="E446" ca="1">_FV(C446,"52 week low",TRUE)</f>
        <v>153.36000000000001</v>
      </c>
      <c r="F446" s="5" cm="1">
        <f t="array" aca="1" ref="F446" ca="1">_FV(C446,"Price")</f>
        <v>167</v>
      </c>
      <c r="G446" t="str" cm="1">
        <f t="array" aca="1" ref="G446" ca="1">_FV(C446,"Industry")</f>
        <v>Machinery, Equipment &amp; Components</v>
      </c>
      <c r="H446" s="6" cm="1">
        <f t="array" aca="1" ref="H446" ca="1">_FV(C446,"Change (%)",TRUE)</f>
        <v>1.1017999999999998E-2</v>
      </c>
      <c r="I446" s="6">
        <f t="shared" ca="1" si="6"/>
        <v>0.16073532877680874</v>
      </c>
      <c r="K446" t="str" cm="1">
        <f t="array" aca="1" ref="K446" ca="1">_FV(C446,"Ticker symbol",TRUE)</f>
        <v>IEX</v>
      </c>
      <c r="L446">
        <f ca="1">VLOOKUP(K446,'[1]SPX holdings'!B:E,4,FALSE)</f>
        <v>2.1676999999999998E-2</v>
      </c>
    </row>
    <row r="447" spans="3:12" x14ac:dyDescent="0.25">
      <c r="C447" s="24" t="e" vm="8022">
        <v>#VALUE!</v>
      </c>
      <c r="D447" s="5" cm="1">
        <f t="array" aca="1" ref="D447" ca="1">_FV(C447,"52 week high",TRUE)</f>
        <v>325.80990000000003</v>
      </c>
      <c r="E447" s="5" cm="1">
        <f t="array" aca="1" ref="E447" ca="1">_FV(C447,"52 week low",TRUE)</f>
        <v>176.61</v>
      </c>
      <c r="F447" s="5" cm="1">
        <f t="array" aca="1" ref="F447" ca="1">_FV(C447,"Price")</f>
        <v>321.81</v>
      </c>
      <c r="G447" t="str" cm="1">
        <f t="array" aca="1" ref="G447" ca="1">_FV(C447,"Industry")</f>
        <v>Textiles &amp; Apparel</v>
      </c>
      <c r="H447" s="6" cm="1">
        <f t="array" aca="1" ref="H447" ca="1">_FV(C447,"Change (%)",TRUE)</f>
        <v>-1.768E-3</v>
      </c>
      <c r="I447" s="6">
        <f t="shared" ca="1" si="6"/>
        <v>0.97319100079825771</v>
      </c>
      <c r="K447" t="str" cm="1">
        <f t="array" aca="1" ref="K447" ca="1">_FV(C447,"Ticker symbol",TRUE)</f>
        <v>RL</v>
      </c>
      <c r="L447">
        <f ca="1">VLOOKUP(K447,'[1]SPX holdings'!B:E,4,FALSE)</f>
        <v>2.1180000000000001E-2</v>
      </c>
    </row>
    <row r="448" spans="3:12" x14ac:dyDescent="0.25">
      <c r="C448" s="25" t="e" vm="8023">
        <v>#VALUE!</v>
      </c>
      <c r="D448" s="5" cm="1">
        <f t="array" aca="1" ref="D448" ca="1">_FV(C448,"52 week high",TRUE)</f>
        <v>78.180099999999996</v>
      </c>
      <c r="E448" s="5" cm="1">
        <f t="array" aca="1" ref="E448" ca="1">_FV(C448,"52 week low",TRUE)</f>
        <v>63.44</v>
      </c>
      <c r="F448" s="5" cm="1">
        <f t="array" aca="1" ref="F448" ca="1">_FV(C448,"Price")</f>
        <v>71.680000000000007</v>
      </c>
      <c r="G448" t="str" cm="1">
        <f t="array" aca="1" ref="G448" ca="1">_FV(C448,"Industry")</f>
        <v>Residential &amp; Commercial REIT</v>
      </c>
      <c r="H448" s="6" cm="1">
        <f t="array" aca="1" ref="H448" ca="1">_FV(C448,"Change (%)",TRUE)</f>
        <v>-2.7820000000000002E-3</v>
      </c>
      <c r="I448" s="6">
        <f t="shared" ca="1" si="6"/>
        <v>0.55901927395336604</v>
      </c>
      <c r="K448" t="str" cm="1">
        <f t="array" aca="1" ref="K448" ca="1">_FV(C448,"Ticker symbol",TRUE)</f>
        <v>REG</v>
      </c>
      <c r="L448">
        <f ca="1">VLOOKUP(K448,'[1]SPX holdings'!B:E,4,FALSE)</f>
        <v>2.1058E-2</v>
      </c>
    </row>
    <row r="449" spans="3:12" x14ac:dyDescent="0.25">
      <c r="C449" s="24" t="e" vm="8024">
        <v>#VALUE!</v>
      </c>
      <c r="D449" s="5" cm="1">
        <f t="array" aca="1" ref="D449" ca="1">_FV(C449,"52 week high",TRUE)</f>
        <v>240.255</v>
      </c>
      <c r="E449" s="5" cm="1">
        <f t="array" aca="1" ref="E449" ca="1">_FV(C449,"52 week low",TRUE)</f>
        <v>152.3278</v>
      </c>
      <c r="F449" s="5" cm="1">
        <f t="array" aca="1" ref="F449" ca="1">_FV(C449,"Price")</f>
        <v>207.24</v>
      </c>
      <c r="G449" t="str" cm="1">
        <f t="array" aca="1" ref="G449" ca="1">_FV(C449,"Industry")</f>
        <v>Healthcare Providers &amp; Services</v>
      </c>
      <c r="H449" s="6" cm="1">
        <f t="array" aca="1" ref="H449" ca="1">_FV(C449,"Change (%)",TRUE)</f>
        <v>8.2709999999999988E-3</v>
      </c>
      <c r="I449" s="6">
        <f t="shared" ca="1" si="6"/>
        <v>0.62451892019761823</v>
      </c>
      <c r="K449" t="str" cm="1">
        <f t="array" aca="1" ref="K449" ca="1">_FV(C449,"Ticker symbol",TRUE)</f>
        <v>UHS</v>
      </c>
      <c r="L449">
        <f ca="1">VLOOKUP(K449,'[1]SPX holdings'!B:E,4,FALSE)</f>
        <v>2.0643000000000002E-2</v>
      </c>
    </row>
    <row r="450" spans="3:12" x14ac:dyDescent="0.25">
      <c r="C450" s="25" t="e" vm="8025">
        <v>#VALUE!</v>
      </c>
      <c r="D450" s="5" cm="1">
        <f t="array" aca="1" ref="D450" ca="1">_FV(C450,"52 week high",TRUE)</f>
        <v>38.284999999999997</v>
      </c>
      <c r="E450" s="5" cm="1">
        <f t="array" aca="1" ref="E450" ca="1">_FV(C450,"52 week low",TRUE)</f>
        <v>21.33</v>
      </c>
      <c r="F450" s="5" cm="1">
        <f t="array" aca="1" ref="F450" ca="1">_FV(C450,"Price")</f>
        <v>23.86</v>
      </c>
      <c r="G450" t="str" cm="1">
        <f t="array" aca="1" ref="G450" ca="1">_FV(C450,"Industry")</f>
        <v>Healthcare Equipment &amp; Supplies</v>
      </c>
      <c r="H450" s="6" cm="1">
        <f t="array" aca="1" ref="H450" ca="1">_FV(C450,"Change (%)",TRUE)</f>
        <v>2.7120000000000002E-2</v>
      </c>
      <c r="I450" s="6">
        <f t="shared" ca="1" si="6"/>
        <v>0.14921851961073437</v>
      </c>
      <c r="K450" t="str" cm="1">
        <f t="array" aca="1" ref="K450" ca="1">_FV(C450,"Ticker symbol",TRUE)</f>
        <v>BAX</v>
      </c>
      <c r="L450">
        <f ca="1">VLOOKUP(K450,'[1]SPX holdings'!B:E,4,FALSE)</f>
        <v>2.0556999999999999E-2</v>
      </c>
    </row>
    <row r="451" spans="3:12" x14ac:dyDescent="0.25">
      <c r="C451" s="24" t="e" vm="8026">
        <v>#VALUE!</v>
      </c>
      <c r="D451" s="5" cm="1">
        <f t="array" aca="1" ref="D451" ca="1">_FV(C451,"52 week high",TRUE)</f>
        <v>31.61</v>
      </c>
      <c r="E451" s="5" cm="1">
        <f t="array" aca="1" ref="E451" ca="1">_FV(C451,"52 week low",TRUE)</f>
        <v>23.38</v>
      </c>
      <c r="F451" s="5" cm="1">
        <f t="array" aca="1" ref="F451" ca="1">_FV(C451,"Price")</f>
        <v>28.38</v>
      </c>
      <c r="G451" t="str" cm="1">
        <f t="array" aca="1" ref="G451" ca="1">_FV(C451,"Industry")</f>
        <v>Media &amp; Publishing</v>
      </c>
      <c r="H451" s="6" cm="1">
        <f t="array" aca="1" ref="H451" ca="1">_FV(C451,"Change (%)",TRUE)</f>
        <v>-5.9540000000000001E-3</v>
      </c>
      <c r="I451" s="6">
        <f t="shared" ca="1" si="6"/>
        <v>0.60753341433778851</v>
      </c>
      <c r="K451" t="str" cm="1">
        <f t="array" aca="1" ref="K451" ca="1">_FV(C451,"Ticker symbol",TRUE)</f>
        <v>NWSA</v>
      </c>
      <c r="L451">
        <f ca="1">VLOOKUP(K451,'[1]SPX holdings'!B:E,4,FALSE)</f>
        <v>2.0549999999999999E-2</v>
      </c>
    </row>
    <row r="452" spans="3:12" x14ac:dyDescent="0.25">
      <c r="C452" s="25" t="e" vm="8027">
        <v>#VALUE!</v>
      </c>
      <c r="D452" s="5" cm="1">
        <f t="array" aca="1" ref="D452" ca="1">_FV(C452,"52 week high",TRUE)</f>
        <v>13.55</v>
      </c>
      <c r="E452" s="5" cm="1">
        <f t="array" aca="1" ref="E452" ca="1">_FV(C452,"52 week low",TRUE)</f>
        <v>6.85</v>
      </c>
      <c r="F452" s="5" cm="1">
        <f t="array" aca="1" ref="F452" ca="1">_FV(C452,"Price")</f>
        <v>10.19</v>
      </c>
      <c r="G452" t="str" cm="1">
        <f t="array" aca="1" ref="G452" ca="1">_FV(C452,"Industry")</f>
        <v>Pharmaceuticals</v>
      </c>
      <c r="H452" s="6" cm="1">
        <f t="array" aca="1" ref="H452" ca="1">_FV(C452,"Change (%)",TRUE)</f>
        <v>7.9129999999999999E-3</v>
      </c>
      <c r="I452" s="6">
        <f t="shared" ca="1" si="6"/>
        <v>0.49850746268656704</v>
      </c>
      <c r="K452" t="str" cm="1">
        <f t="array" aca="1" ref="K452" ca="1">_FV(C452,"Ticker symbol",TRUE)</f>
        <v>VTRS</v>
      </c>
      <c r="L452">
        <f ca="1">VLOOKUP(K452,'[1]SPX holdings'!B:E,4,FALSE)</f>
        <v>2.0525000000000002E-2</v>
      </c>
    </row>
    <row r="453" spans="3:12" x14ac:dyDescent="0.25">
      <c r="C453" s="24" t="e" vm="8028">
        <v>#VALUE!</v>
      </c>
      <c r="D453" s="5" cm="1">
        <f t="array" aca="1" ref="D453" ca="1">_FV(C453,"52 week high",TRUE)</f>
        <v>125.41500000000001</v>
      </c>
      <c r="E453" s="5" cm="1">
        <f t="array" aca="1" ref="E453" ca="1">_FV(C453,"52 week low",TRUE)</f>
        <v>93.3</v>
      </c>
      <c r="F453" s="5" cm="1">
        <f t="array" aca="1" ref="F453" ca="1">_FV(C453,"Price")</f>
        <v>108.3</v>
      </c>
      <c r="G453" t="str" cm="1">
        <f t="array" aca="1" ref="G453" ca="1">_FV(C453,"Industry")</f>
        <v>Food &amp; Tobacco</v>
      </c>
      <c r="H453" s="6" cm="1">
        <f t="array" aca="1" ref="H453" ca="1">_FV(C453,"Change (%)",TRUE)</f>
        <v>4.6379999999999998E-3</v>
      </c>
      <c r="I453" s="6">
        <f t="shared" ca="1" si="6"/>
        <v>0.46707146193367571</v>
      </c>
      <c r="K453" t="str" cm="1">
        <f t="array" aca="1" ref="K453" ca="1">_FV(C453,"Ticker symbol",TRUE)</f>
        <v>SJM</v>
      </c>
      <c r="L453">
        <f ca="1">VLOOKUP(K453,'[1]SPX holdings'!B:E,4,FALSE)</f>
        <v>2.0441999999999998E-2</v>
      </c>
    </row>
    <row r="454" spans="3:12" x14ac:dyDescent="0.25">
      <c r="C454" s="25" t="e" vm="8029">
        <v>#VALUE!</v>
      </c>
      <c r="D454" s="5" cm="1">
        <f t="array" aca="1" ref="D454" ca="1">_FV(C454,"52 week high",TRUE)</f>
        <v>101.5</v>
      </c>
      <c r="E454" s="5" cm="1">
        <f t="array" aca="1" ref="E454" ca="1">_FV(C454,"52 week low",TRUE)</f>
        <v>47.93</v>
      </c>
      <c r="F454" s="5" cm="1">
        <f t="array" aca="1" ref="F454" ca="1">_FV(C454,"Price")</f>
        <v>77.099999999999994</v>
      </c>
      <c r="G454" t="str" cm="1">
        <f t="array" aca="1" ref="G454" ca="1">_FV(C454,"Industry")</f>
        <v>Semiconductors &amp; Semiconductor Equipment</v>
      </c>
      <c r="H454" s="6" cm="1">
        <f t="array" aca="1" ref="H454" ca="1">_FV(C454,"Change (%)",TRUE)</f>
        <v>-3.4899999999999996E-3</v>
      </c>
      <c r="I454" s="6">
        <f t="shared" ca="1" si="6"/>
        <v>0.54452118723165943</v>
      </c>
      <c r="K454" t="str" cm="1">
        <f t="array" aca="1" ref="K454" ca="1">_FV(C454,"Ticker symbol",TRUE)</f>
        <v>SWKS</v>
      </c>
      <c r="L454">
        <f ca="1">VLOOKUP(K454,'[1]SPX holdings'!B:E,4,FALSE)</f>
        <v>2.0413000000000001E-2</v>
      </c>
    </row>
    <row r="455" spans="3:12" x14ac:dyDescent="0.25">
      <c r="C455" s="24" t="e" vm="8030">
        <v>#VALUE!</v>
      </c>
      <c r="D455" s="5" cm="1">
        <f t="array" aca="1" ref="D455" ca="1">_FV(C455,"52 week high",TRUE)</f>
        <v>109.91</v>
      </c>
      <c r="E455" s="5" cm="1">
        <f t="array" aca="1" ref="E455" ca="1">_FV(C455,"52 week low",TRUE)</f>
        <v>53.9101</v>
      </c>
      <c r="F455" s="5" cm="1">
        <f t="array" aca="1" ref="F455" ca="1">_FV(C455,"Price")</f>
        <v>75.42</v>
      </c>
      <c r="G455" t="str" cm="1">
        <f t="array" aca="1" ref="G455" ca="1">_FV(C455,"Industry")</f>
        <v>Machinery, Equipment &amp; Components</v>
      </c>
      <c r="H455" s="6" cm="1">
        <f t="array" aca="1" ref="H455" ca="1">_FV(C455,"Change (%)",TRUE)</f>
        <v>1.8638999999999999E-2</v>
      </c>
      <c r="I455" s="6">
        <f t="shared" ca="1" si="6"/>
        <v>0.38410604304650547</v>
      </c>
      <c r="K455" t="str" cm="1">
        <f t="array" aca="1" ref="K455" ca="1">_FV(C455,"Ticker symbol",TRUE)</f>
        <v>SWK</v>
      </c>
      <c r="L455">
        <f ca="1">VLOOKUP(K455,'[1]SPX holdings'!B:E,4,FALSE)</f>
        <v>2.0239E-2</v>
      </c>
    </row>
    <row r="456" spans="3:12" x14ac:dyDescent="0.25">
      <c r="C456" s="25" t="e" vm="8031">
        <v>#VALUE!</v>
      </c>
      <c r="D456" s="5" cm="1">
        <f t="array" aca="1" ref="D456" ca="1">_FV(C456,"52 week high",TRUE)</f>
        <v>147.83000000000001</v>
      </c>
      <c r="E456" s="5" cm="1">
        <f t="array" aca="1" ref="E456" ca="1">_FV(C456,"52 week low",TRUE)</f>
        <v>100.27</v>
      </c>
      <c r="F456" s="5" cm="1">
        <f t="array" aca="1" ref="F456" ca="1">_FV(C456,"Price")</f>
        <v>137.58000000000001</v>
      </c>
      <c r="G456" t="str" cm="1">
        <f t="array" aca="1" ref="G456" ca="1">_FV(C456,"Industry")</f>
        <v>Insurance</v>
      </c>
      <c r="H456" s="6" cm="1">
        <f t="array" aca="1" ref="H456" ca="1">_FV(C456,"Change (%)",TRUE)</f>
        <v>-1.1425000000000001E-2</v>
      </c>
      <c r="I456" s="6">
        <f t="shared" ca="1" si="6"/>
        <v>0.78448275862068972</v>
      </c>
      <c r="K456" t="str" cm="1">
        <f t="array" aca="1" ref="K456" ca="1">_FV(C456,"Ticker symbol",TRUE)</f>
        <v>GL</v>
      </c>
      <c r="L456">
        <f ca="1">VLOOKUP(K456,'[1]SPX holdings'!B:E,4,FALSE)</f>
        <v>2.0199000000000002E-2</v>
      </c>
    </row>
    <row r="457" spans="3:12" x14ac:dyDescent="0.25">
      <c r="C457" s="24" t="e" vm="8032">
        <v>#VALUE!</v>
      </c>
      <c r="D457" s="5" cm="1">
        <f t="array" aca="1" ref="D457" ca="1">_FV(C457,"52 week high",TRUE)</f>
        <v>127.65</v>
      </c>
      <c r="E457" s="5" cm="1">
        <f t="array" aca="1" ref="E457" ca="1">_FV(C457,"52 week low",TRUE)</f>
        <v>102.35</v>
      </c>
      <c r="F457" s="5" cm="1">
        <f t="array" aca="1" ref="F457" ca="1">_FV(C457,"Price")</f>
        <v>104.2</v>
      </c>
      <c r="G457" t="str" cm="1">
        <f t="array" aca="1" ref="G457" ca="1">_FV(C457,"Industry")</f>
        <v>Residential &amp; Commercial REIT</v>
      </c>
      <c r="H457" s="6" cm="1">
        <f t="array" aca="1" ref="H457" ca="1">_FV(C457,"Change (%)",TRUE)</f>
        <v>-2.1069999999999999E-3</v>
      </c>
      <c r="I457" s="6">
        <f t="shared" ref="I457:I510" ca="1" si="7">(F457-E457)/(D457-E457)</f>
        <v>7.3122529644269074E-2</v>
      </c>
      <c r="K457" t="str" cm="1">
        <f t="array" aca="1" ref="K457" ca="1">_FV(C457,"Ticker symbol",TRUE)</f>
        <v>CPT</v>
      </c>
      <c r="L457">
        <f ca="1">VLOOKUP(K457,'[1]SPX holdings'!B:E,4,FALSE)</f>
        <v>2.0136000000000001E-2</v>
      </c>
    </row>
    <row r="458" spans="3:12" x14ac:dyDescent="0.25">
      <c r="C458" s="25" t="e" vm="8033">
        <v>#VALUE!</v>
      </c>
      <c r="D458" s="5" cm="1">
        <f t="array" aca="1" ref="D458" ca="1">_FV(C458,"52 week high",TRUE)</f>
        <v>293.14</v>
      </c>
      <c r="E458" s="5" cm="1">
        <f t="array" aca="1" ref="E458" ca="1">_FV(C458,"52 week low",TRUE)</f>
        <v>158.88</v>
      </c>
      <c r="F458" s="5" cm="1">
        <f t="array" aca="1" ref="F458" ca="1">_FV(C458,"Price")</f>
        <v>284.24</v>
      </c>
      <c r="G458" t="str" cm="1">
        <f t="array" aca="1" ref="G458" ca="1">_FV(C458,"Industry")</f>
        <v>Aerospace &amp; Defense</v>
      </c>
      <c r="H458" s="6" cm="1">
        <f t="array" aca="1" ref="H458" ca="1">_FV(C458,"Change (%)",TRUE)</f>
        <v>7.1580000000000003E-3</v>
      </c>
      <c r="I458" s="6">
        <f t="shared" ca="1" si="7"/>
        <v>0.93371071056159705</v>
      </c>
      <c r="K458" t="str" cm="1">
        <f t="array" aca="1" ref="K458" ca="1">_FV(C458,"Ticker symbol",TRUE)</f>
        <v>HII</v>
      </c>
      <c r="L458">
        <f ca="1">VLOOKUP(K458,'[1]SPX holdings'!B:E,4,FALSE)</f>
        <v>1.9969000000000001E-2</v>
      </c>
    </row>
    <row r="459" spans="3:12" x14ac:dyDescent="0.25">
      <c r="C459" s="24" t="e" vm="8034">
        <v>#VALUE!</v>
      </c>
      <c r="D459" s="5" cm="1">
        <f t="array" aca="1" ref="D459" ca="1">_FV(C459,"52 week high",TRUE)</f>
        <v>99.39</v>
      </c>
      <c r="E459" s="5" cm="1">
        <f t="array" aca="1" ref="E459" ca="1">_FV(C459,"52 week low",TRUE)</f>
        <v>67.400000000000006</v>
      </c>
      <c r="F459" s="5" cm="1">
        <f t="array" aca="1" ref="F459" ca="1">_FV(C459,"Price")</f>
        <v>83.97</v>
      </c>
      <c r="G459" t="str" cm="1">
        <f t="array" aca="1" ref="G459" ca="1">_FV(C459,"Industry")</f>
        <v>Food &amp; Tobacco</v>
      </c>
      <c r="H459" s="6" cm="1">
        <f t="array" aca="1" ref="H459" ca="1">_FV(C459,"Change (%)",TRUE)</f>
        <v>1.1443000000000002E-2</v>
      </c>
      <c r="I459" s="6">
        <f t="shared" ca="1" si="7"/>
        <v>0.51797436698968413</v>
      </c>
      <c r="K459" t="str" cm="1">
        <f t="array" aca="1" ref="K459" ca="1">_FV(C459,"Ticker symbol",TRUE)</f>
        <v>BG</v>
      </c>
      <c r="L459">
        <f ca="1">VLOOKUP(K459,'[1]SPX holdings'!B:E,4,FALSE)</f>
        <v>1.9847E-2</v>
      </c>
    </row>
    <row r="460" spans="3:12" x14ac:dyDescent="0.25">
      <c r="C460" s="25" t="e" vm="8035">
        <v>#VALUE!</v>
      </c>
      <c r="D460" s="5" cm="1">
        <f t="array" aca="1" ref="D460" ca="1">_FV(C460,"52 week high",TRUE)</f>
        <v>46.62</v>
      </c>
      <c r="E460" s="5" cm="1">
        <f t="array" aca="1" ref="E460" ca="1">_FV(C460,"52 week low",TRUE)</f>
        <v>36.265000000000001</v>
      </c>
      <c r="F460" s="5" cm="1">
        <f t="array" aca="1" ref="F460" ca="1">_FV(C460,"Price")</f>
        <v>36.380000000000003</v>
      </c>
      <c r="G460" t="str" cm="1">
        <f t="array" aca="1" ref="G460" ca="1">_FV(C460,"Industry")</f>
        <v>Residential &amp; Commercial REIT</v>
      </c>
      <c r="H460" s="6" cm="1">
        <f t="array" aca="1" ref="H460" ca="1">_FV(C460,"Change (%)",TRUE)</f>
        <v>-5.4949999999999997E-4</v>
      </c>
      <c r="I460" s="6">
        <f t="shared" ca="1" si="7"/>
        <v>1.1105746016417384E-2</v>
      </c>
      <c r="K460" t="str" cm="1">
        <f t="array" aca="1" ref="K460" ca="1">_FV(C460,"Ticker symbol",TRUE)</f>
        <v>UDR</v>
      </c>
      <c r="L460">
        <f ca="1">VLOOKUP(K460,'[1]SPX holdings'!B:E,4,FALSE)</f>
        <v>1.9781E-2</v>
      </c>
    </row>
    <row r="461" spans="3:12" x14ac:dyDescent="0.25">
      <c r="C461" s="24" t="e" vm="8036">
        <v>#VALUE!</v>
      </c>
      <c r="D461" s="5" cm="1">
        <f t="array" aca="1" ref="D461" ca="1">_FV(C461,"52 week high",TRUE)</f>
        <v>38.229999999999997</v>
      </c>
      <c r="E461" s="5" cm="1">
        <f t="array" aca="1" ref="E461" ca="1">_FV(C461,"52 week low",TRUE)</f>
        <v>22.36</v>
      </c>
      <c r="F461" s="5" cm="1">
        <f t="array" aca="1" ref="F461" ca="1">_FV(C461,"Price")</f>
        <v>34.53</v>
      </c>
      <c r="G461" t="str" cm="1">
        <f t="array" aca="1" ref="G461" ca="1">_FV(C461,"Industry")</f>
        <v>Chemicals</v>
      </c>
      <c r="H461" s="6" cm="1">
        <f t="array" aca="1" ref="H461" ca="1">_FV(C461,"Change (%)",TRUE)</f>
        <v>-6.6169999999999996E-3</v>
      </c>
      <c r="I461" s="6">
        <f t="shared" ca="1" si="7"/>
        <v>0.76685570258349112</v>
      </c>
      <c r="K461" t="str" cm="1">
        <f t="array" aca="1" ref="K461" ca="1">_FV(C461,"Ticker symbol",TRUE)</f>
        <v>MOS</v>
      </c>
      <c r="L461">
        <f ca="1">VLOOKUP(K461,'[1]SPX holdings'!B:E,4,FALSE)</f>
        <v>1.9317000000000001E-2</v>
      </c>
    </row>
    <row r="462" spans="3:12" x14ac:dyDescent="0.25">
      <c r="C462" s="25" t="e" vm="8037">
        <v>#VALUE!</v>
      </c>
      <c r="D462" s="5" cm="1">
        <f t="array" aca="1" ref="D462" ca="1">_FV(C462,"52 week high",TRUE)</f>
        <v>29.29</v>
      </c>
      <c r="E462" s="5" cm="1">
        <f t="array" aca="1" ref="E462" ca="1">_FV(C462,"52 week low",TRUE)</f>
        <v>14.21</v>
      </c>
      <c r="F462" s="5" cm="1">
        <f t="array" aca="1" ref="F462" ca="1">_FV(C462,"Price")</f>
        <v>24.32</v>
      </c>
      <c r="G462" t="str" cm="1">
        <f t="array" aca="1" ref="G462" ca="1">_FV(C462,"Industry")</f>
        <v>Hotels &amp; Entertainment Services</v>
      </c>
      <c r="H462" s="6" cm="1">
        <f t="array" aca="1" ref="H462" ca="1">_FV(C462,"Change (%)",TRUE)</f>
        <v>-1.0175E-2</v>
      </c>
      <c r="I462" s="6">
        <f t="shared" ca="1" si="7"/>
        <v>0.67042440318302388</v>
      </c>
      <c r="K462" t="str" cm="1">
        <f t="array" aca="1" ref="K462" ca="1">_FV(C462,"Ticker symbol",TRUE)</f>
        <v>NCLH</v>
      </c>
      <c r="L462">
        <f ca="1">VLOOKUP(K462,'[1]SPX holdings'!B:E,4,FALSE)</f>
        <v>1.9224999999999999E-2</v>
      </c>
    </row>
    <row r="463" spans="3:12" x14ac:dyDescent="0.25">
      <c r="C463" s="24" t="e" vm="8038">
        <v>#VALUE!</v>
      </c>
      <c r="D463" s="5" cm="1">
        <f t="array" aca="1" ref="D463" ca="1">_FV(C463,"52 week high",TRUE)</f>
        <v>82.69</v>
      </c>
      <c r="E463" s="5" cm="1">
        <f t="array" aca="1" ref="E463" ca="1">_FV(C463,"52 week low",TRUE)</f>
        <v>48.005000000000003</v>
      </c>
      <c r="F463" s="5" cm="1">
        <f t="array" aca="1" ref="F463" ca="1">_FV(C463,"Price")</f>
        <v>68.959999999999994</v>
      </c>
      <c r="G463" t="str" cm="1">
        <f t="array" aca="1" ref="G463" ca="1">_FV(C463,"Industry")</f>
        <v>Software &amp; IT Services</v>
      </c>
      <c r="H463" s="6" cm="1">
        <f t="array" aca="1" ref="H463" ca="1">_FV(C463,"Change (%)",TRUE)</f>
        <v>-4.348E-4</v>
      </c>
      <c r="I463" s="6">
        <f t="shared" ca="1" si="7"/>
        <v>0.60415165056941023</v>
      </c>
      <c r="K463" t="str" cm="1">
        <f t="array" aca="1" ref="K463" ca="1">_FV(C463,"Ticker symbol",TRUE)</f>
        <v>DAY</v>
      </c>
      <c r="L463">
        <f ca="1">VLOOKUP(K463,'[1]SPX holdings'!B:E,4,FALSE)</f>
        <v>1.9219E-2</v>
      </c>
    </row>
    <row r="464" spans="3:12" x14ac:dyDescent="0.25">
      <c r="C464" s="25" t="e" vm="8039">
        <v>#VALUE!</v>
      </c>
      <c r="D464" s="5" cm="1">
        <f t="array" aca="1" ref="D464" ca="1">_FV(C464,"52 week high",TRUE)</f>
        <v>499.87</v>
      </c>
      <c r="E464" s="5" cm="1">
        <f t="array" aca="1" ref="E464" ca="1">_FV(C464,"52 week low",TRUE)</f>
        <v>280.03179999999998</v>
      </c>
      <c r="F464" s="5" cm="1">
        <f t="array" aca="1" ref="F464" ca="1">_FV(C464,"Price")</f>
        <v>282.33</v>
      </c>
      <c r="G464" t="str" cm="1">
        <f t="array" aca="1" ref="G464" ca="1">_FV(C464,"Industry")</f>
        <v>Professional &amp; Commercial Services</v>
      </c>
      <c r="H464" s="6" cm="1">
        <f t="array" aca="1" ref="H464" ca="1">_FV(C464,"Change (%)",TRUE)</f>
        <v>1.596E-3</v>
      </c>
      <c r="I464" s="6">
        <f t="shared" ca="1" si="7"/>
        <v>1.0454052116511181E-2</v>
      </c>
      <c r="K464" t="str" cm="1">
        <f t="array" aca="1" ref="K464" ca="1">_FV(C464,"Ticker symbol",TRUE)</f>
        <v>FDS</v>
      </c>
      <c r="L464">
        <f ca="1">VLOOKUP(K464,'[1]SPX holdings'!B:E,4,FALSE)</f>
        <v>1.9209E-2</v>
      </c>
    </row>
    <row r="465" spans="3:12" x14ac:dyDescent="0.25">
      <c r="C465" s="24" t="e" vm="8040">
        <v>#VALUE!</v>
      </c>
      <c r="D465" s="5" cm="1">
        <f t="array" aca="1" ref="D465" ca="1">_FV(C465,"52 week high",TRUE)</f>
        <v>196</v>
      </c>
      <c r="E465" s="5" cm="1">
        <f t="array" aca="1" ref="E465" ca="1">_FV(C465,"52 week low",TRUE)</f>
        <v>144.12</v>
      </c>
      <c r="F465" s="5" cm="1">
        <f t="array" aca="1" ref="F465" ca="1">_FV(C465,"Price")</f>
        <v>146.26</v>
      </c>
      <c r="G465" t="str" cm="1">
        <f t="array" aca="1" ref="G465" ca="1">_FV(C465,"Industry")</f>
        <v>Software &amp; IT Services</v>
      </c>
      <c r="H465" s="6" cm="1">
        <f t="array" aca="1" ref="H465" ca="1">_FV(C465,"Change (%)",TRUE)</f>
        <v>-3.4170000000000001E-4</v>
      </c>
      <c r="I465" s="6">
        <f t="shared" ca="1" si="7"/>
        <v>4.1249036237470831E-2</v>
      </c>
      <c r="K465" t="str" cm="1">
        <f t="array" aca="1" ref="K465" ca="1">_FV(C465,"Ticker symbol",TRUE)</f>
        <v>JKHY</v>
      </c>
      <c r="L465">
        <f ca="1">VLOOKUP(K465,'[1]SPX holdings'!B:E,4,FALSE)</f>
        <v>1.9206999999999998E-2</v>
      </c>
    </row>
    <row r="466" spans="3:12" x14ac:dyDescent="0.25">
      <c r="C466" s="25" t="e" vm="8041">
        <v>#VALUE!</v>
      </c>
      <c r="D466" s="5" cm="1">
        <f t="array" aca="1" ref="D466" ca="1">_FV(C466,"52 week high",TRUE)</f>
        <v>230.55</v>
      </c>
      <c r="E466" s="5" cm="1">
        <f t="array" aca="1" ref="E466" ca="1">_FV(C466,"52 week low",TRUE)</f>
        <v>174.97380000000001</v>
      </c>
      <c r="F466" s="5" cm="1">
        <f t="array" aca="1" ref="F466" ca="1">_FV(C466,"Price")</f>
        <v>220</v>
      </c>
      <c r="G466" t="str" cm="1">
        <f t="array" aca="1" ref="G466" ca="1">_FV(C466,"Industry")</f>
        <v>Insurance</v>
      </c>
      <c r="H466" s="6" cm="1">
        <f t="array" aca="1" ref="H466" ca="1">_FV(C466,"Change (%)",TRUE)</f>
        <v>7.5110000000000003E-3</v>
      </c>
      <c r="I466" s="6">
        <f t="shared" ca="1" si="7"/>
        <v>0.81017054062710281</v>
      </c>
      <c r="K466" t="str" cm="1">
        <f t="array" aca="1" ref="K466" ca="1">_FV(C466,"Ticker symbol",TRUE)</f>
        <v>AIZ</v>
      </c>
      <c r="L466">
        <f ca="1">VLOOKUP(K466,'[1]SPX holdings'!B:E,4,FALSE)</f>
        <v>1.9146E-2</v>
      </c>
    </row>
    <row r="467" spans="3:12" x14ac:dyDescent="0.25">
      <c r="C467" s="24" t="e" vm="8042">
        <v>#VALUE!</v>
      </c>
      <c r="D467" s="5" cm="1">
        <f t="array" aca="1" ref="D467" ca="1">_FV(C467,"52 week high",TRUE)</f>
        <v>90.109899999999996</v>
      </c>
      <c r="E467" s="5" cm="1">
        <f t="array" aca="1" ref="E467" ca="1">_FV(C467,"52 week low",TRUE)</f>
        <v>54.22</v>
      </c>
      <c r="F467" s="5" cm="1">
        <f t="array" aca="1" ref="F467" ca="1">_FV(C467,"Price")</f>
        <v>75.61</v>
      </c>
      <c r="G467" t="str" cm="1">
        <f t="array" aca="1" ref="G467" ca="1">_FV(C467,"Industry")</f>
        <v>Residential &amp; Commercial REIT</v>
      </c>
      <c r="H467" s="6" cm="1">
        <f t="array" aca="1" ref="H467" ca="1">_FV(C467,"Change (%)",TRUE)</f>
        <v>0</v>
      </c>
      <c r="I467" s="6">
        <f t="shared" ca="1" si="7"/>
        <v>0.59598940091780706</v>
      </c>
      <c r="K467" t="str" cm="1">
        <f t="array" aca="1" ref="K467" ca="1">_FV(C467,"Ticker symbol",TRUE)</f>
        <v>BXP</v>
      </c>
      <c r="L467">
        <f ca="1">VLOOKUP(K467,'[1]SPX holdings'!B:E,4,FALSE)</f>
        <v>1.9109999999999999E-2</v>
      </c>
    </row>
    <row r="468" spans="3:12" x14ac:dyDescent="0.25">
      <c r="C468" s="25" t="e" vm="8043">
        <v>#VALUE!</v>
      </c>
      <c r="D468" s="5" cm="1">
        <f t="array" aca="1" ref="D468" ca="1">_FV(C468,"52 week high",TRUE)</f>
        <v>19.2561</v>
      </c>
      <c r="E468" s="5" cm="1">
        <f t="array" aca="1" ref="E468" ca="1">_FV(C468,"52 week low",TRUE)</f>
        <v>12.22</v>
      </c>
      <c r="F468" s="5" cm="1">
        <f t="array" aca="1" ref="F468" ca="1">_FV(C468,"Price")</f>
        <v>16.91</v>
      </c>
      <c r="G468" t="str" cm="1">
        <f t="array" aca="1" ref="G468" ca="1">_FV(C468,"Industry")</f>
        <v>Residential &amp; Commercial REIT</v>
      </c>
      <c r="H468" s="6" cm="1">
        <f t="array" aca="1" ref="H468" ca="1">_FV(C468,"Change (%)",TRUE)</f>
        <v>-1.1689E-2</v>
      </c>
      <c r="I468" s="6">
        <f t="shared" ca="1" si="7"/>
        <v>0.66656244226204853</v>
      </c>
      <c r="K468" t="str" cm="1">
        <f t="array" aca="1" ref="K468" ca="1">_FV(C468,"Ticker symbol",TRUE)</f>
        <v>HST</v>
      </c>
      <c r="L468">
        <f ca="1">VLOOKUP(K468,'[1]SPX holdings'!B:E,4,FALSE)</f>
        <v>1.8981999999999999E-2</v>
      </c>
    </row>
    <row r="469" spans="3:12" x14ac:dyDescent="0.25">
      <c r="C469" s="24" t="e" vm="8044">
        <v>#VALUE!</v>
      </c>
      <c r="D469" s="5" cm="1">
        <f t="array" aca="1" ref="D469" ca="1">_FV(C469,"52 week high",TRUE)</f>
        <v>106.8</v>
      </c>
      <c r="E469" s="5" cm="1">
        <f t="array" aca="1" ref="E469" ca="1">_FV(C469,"52 week low",TRUE)</f>
        <v>67.510000000000005</v>
      </c>
      <c r="F469" s="5" cm="1">
        <f t="array" aca="1" ref="F469" ca="1">_FV(C469,"Price")</f>
        <v>77.56</v>
      </c>
      <c r="G469" t="str" cm="1">
        <f t="array" aca="1" ref="G469" ca="1">_FV(C469,"Industry")</f>
        <v>Software &amp; IT Services</v>
      </c>
      <c r="H469" s="6" cm="1">
        <f t="array" aca="1" ref="H469" ca="1">_FV(C469,"Change (%)",TRUE)</f>
        <v>-5.7679999999999997E-3</v>
      </c>
      <c r="I469" s="6">
        <f t="shared" ca="1" si="7"/>
        <v>0.25579027742428095</v>
      </c>
      <c r="K469" t="str" cm="1">
        <f t="array" aca="1" ref="K469" ca="1">_FV(C469,"Ticker symbol",TRUE)</f>
        <v>AKAM</v>
      </c>
      <c r="L469">
        <f ca="1">VLOOKUP(K469,'[1]SPX holdings'!B:E,4,FALSE)</f>
        <v>1.8948E-2</v>
      </c>
    </row>
    <row r="470" spans="3:12" x14ac:dyDescent="0.25">
      <c r="C470" s="25" t="e" vm="8045">
        <v>#VALUE!</v>
      </c>
      <c r="D470" s="5" cm="1">
        <f t="array" aca="1" ref="D470" ca="1">_FV(C470,"52 week high",TRUE)</f>
        <v>85.92</v>
      </c>
      <c r="E470" s="5" cm="1">
        <f t="array" aca="1" ref="E470" ca="1">_FV(C470,"52 week low",TRUE)</f>
        <v>60.7</v>
      </c>
      <c r="F470" s="5" cm="1">
        <f t="array" aca="1" ref="F470" ca="1">_FV(C470,"Price")</f>
        <v>74</v>
      </c>
      <c r="G470" t="str" cm="1">
        <f t="array" aca="1" ref="G470" ca="1">_FV(C470,"Industry")</f>
        <v>Healthcare Equipment &amp; Supplies</v>
      </c>
      <c r="H470" s="6" cm="1">
        <f t="array" aca="1" ref="H470" ca="1">_FV(C470,"Change (%)",TRUE)</f>
        <v>-8.0429999999999998E-3</v>
      </c>
      <c r="I470" s="6">
        <f t="shared" ca="1" si="7"/>
        <v>0.52735923869944479</v>
      </c>
      <c r="K470" t="str" cm="1">
        <f t="array" aca="1" ref="K470" ca="1">_FV(C470,"Ticker symbol",TRUE)</f>
        <v>SOLV</v>
      </c>
      <c r="L470">
        <f ca="1">VLOOKUP(K470,'[1]SPX holdings'!B:E,4,FALSE)</f>
        <v>1.8928E-2</v>
      </c>
    </row>
    <row r="471" spans="3:12" x14ac:dyDescent="0.25">
      <c r="C471" s="24" t="e" vm="8046">
        <v>#VALUE!</v>
      </c>
      <c r="D471" s="5" cm="1">
        <f t="array" aca="1" ref="D471" ca="1">_FV(C471,"52 week high",TRUE)</f>
        <v>96.5</v>
      </c>
      <c r="E471" s="5" cm="1">
        <f t="array" aca="1" ref="E471" ca="1">_FV(C471,"52 week low",TRUE)</f>
        <v>81.473299999999995</v>
      </c>
      <c r="F471" s="5" cm="1">
        <f t="array" aca="1" ref="F471" ca="1">_FV(C471,"Price")</f>
        <v>90.18</v>
      </c>
      <c r="G471" t="str" cm="1">
        <f t="array" aca="1" ref="G471" ca="1">_FV(C471,"Industry")</f>
        <v>Electrical Utilities &amp; IPPs</v>
      </c>
      <c r="H471" s="6" cm="1">
        <f t="array" aca="1" ref="H471" ca="1">_FV(C471,"Change (%)",TRUE)</f>
        <v>2.6055000000000002E-2</v>
      </c>
      <c r="I471" s="6">
        <f t="shared" ca="1" si="7"/>
        <v>0.57941530741946068</v>
      </c>
      <c r="K471" t="str" cm="1">
        <f t="array" aca="1" ref="K471" ca="1">_FV(C471,"Ticker symbol",TRUE)</f>
        <v>PNW</v>
      </c>
      <c r="L471">
        <f ca="1">VLOOKUP(K471,'[1]SPX holdings'!B:E,4,FALSE)</f>
        <v>1.8915000000000001E-2</v>
      </c>
    </row>
    <row r="472" spans="3:12" x14ac:dyDescent="0.25">
      <c r="C472" s="25" t="e" vm="8047">
        <v>#VALUE!</v>
      </c>
      <c r="D472" s="5" cm="1">
        <f t="array" aca="1" ref="D472" ca="1">_FV(C472,"52 week high",TRUE)</f>
        <v>134.22999999999999</v>
      </c>
      <c r="E472" s="5" cm="1">
        <f t="array" aca="1" ref="E472" ca="1">_FV(C472,"52 week low",TRUE)</f>
        <v>65.25</v>
      </c>
      <c r="F472" s="5" cm="1">
        <f t="array" aca="1" ref="F472" ca="1">_FV(C472,"Price")</f>
        <v>123.66</v>
      </c>
      <c r="G472" t="str" cm="1">
        <f t="array" aca="1" ref="G472" ca="1">_FV(C472,"Industry")</f>
        <v>Hotels &amp; Entertainment Services</v>
      </c>
      <c r="H472" s="6" cm="1">
        <f t="array" aca="1" ref="H472" ca="1">_FV(C472,"Change (%)",TRUE)</f>
        <v>-7.2595999999999994E-2</v>
      </c>
      <c r="I472" s="6">
        <f t="shared" ca="1" si="7"/>
        <v>0.84676717889243269</v>
      </c>
      <c r="K472" t="str" cm="1">
        <f t="array" aca="1" ref="K472" ca="1">_FV(C472,"Ticker symbol",TRUE)</f>
        <v>WYNN</v>
      </c>
      <c r="L472">
        <f ca="1">VLOOKUP(K472,'[1]SPX holdings'!B:E,4,FALSE)</f>
        <v>1.8881999999999999E-2</v>
      </c>
    </row>
    <row r="473" spans="3:12" x14ac:dyDescent="0.25">
      <c r="C473" s="24" t="e" vm="8048">
        <v>#VALUE!</v>
      </c>
      <c r="D473" s="5" cm="1">
        <f t="array" aca="1" ref="D473" ca="1">_FV(C473,"52 week high",TRUE)</f>
        <v>33.049999999999997</v>
      </c>
      <c r="E473" s="5" cm="1">
        <f t="array" aca="1" ref="E473" ca="1">_FV(C473,"52 week low",TRUE)</f>
        <v>22.510100000000001</v>
      </c>
      <c r="F473" s="5" cm="1">
        <f t="array" aca="1" ref="F473" ca="1">_FV(C473,"Price")</f>
        <v>26.5</v>
      </c>
      <c r="G473" t="str" cm="1">
        <f t="array" aca="1" ref="G473" ca="1">_FV(C473,"Industry")</f>
        <v>Media &amp; Publishing</v>
      </c>
      <c r="H473" s="6" cm="1">
        <f t="array" aca="1" ref="H473" ca="1">_FV(C473,"Change (%)",TRUE)</f>
        <v>9.1390000000000013E-3</v>
      </c>
      <c r="I473" s="6">
        <f t="shared" ca="1" si="7"/>
        <v>0.3785519786715244</v>
      </c>
      <c r="K473" t="str" cm="1">
        <f t="array" aca="1" ref="K473" ca="1">_FV(C473,"Ticker symbol",TRUE)</f>
        <v>IPG</v>
      </c>
      <c r="L473">
        <f ca="1">VLOOKUP(K473,'[1]SPX holdings'!B:E,4,FALSE)</f>
        <v>1.8341E-2</v>
      </c>
    </row>
    <row r="474" spans="3:12" x14ac:dyDescent="0.25">
      <c r="C474" s="25" t="e" vm="8049">
        <v>#VALUE!</v>
      </c>
      <c r="D474" s="5" cm="1">
        <f t="array" aca="1" ref="D474" ca="1">_FV(C474,"52 week high",TRUE)</f>
        <v>359.97</v>
      </c>
      <c r="E474" s="5" cm="1">
        <f t="array" aca="1" ref="E474" ca="1">_FV(C474,"52 week low",TRUE)</f>
        <v>151.94999999999999</v>
      </c>
      <c r="F474" s="5" cm="1">
        <f t="array" aca="1" ref="F474" ca="1">_FV(C474,"Price")</f>
        <v>201.97</v>
      </c>
      <c r="G474" t="str" cm="1">
        <f t="array" aca="1" ref="G474" ca="1">_FV(C474,"Industry")</f>
        <v>Healthcare Providers &amp; Services</v>
      </c>
      <c r="H474" s="6" cm="1">
        <f t="array" aca="1" ref="H474" ca="1">_FV(C474,"Change (%)",TRUE)</f>
        <v>3.9743000000000001E-2</v>
      </c>
      <c r="I474" s="6">
        <f t="shared" ca="1" si="7"/>
        <v>0.24045764830304778</v>
      </c>
      <c r="K474" t="str" cm="1">
        <f t="array" aca="1" ref="K474" ca="1">_FV(C474,"Ticker symbol",TRUE)</f>
        <v>MOH</v>
      </c>
      <c r="L474">
        <f ca="1">VLOOKUP(K474,'[1]SPX holdings'!B:E,4,FALSE)</f>
        <v>1.8327E-2</v>
      </c>
    </row>
    <row r="475" spans="3:12" x14ac:dyDescent="0.25">
      <c r="C475" s="24" t="e" vm="8050">
        <v>#VALUE!</v>
      </c>
      <c r="D475" s="5" cm="1">
        <f t="array" aca="1" ref="D475" ca="1">_FV(C475,"52 week high",TRUE)</f>
        <v>24.21</v>
      </c>
      <c r="E475" s="5" cm="1">
        <f t="array" aca="1" ref="E475" ca="1">_FV(C475,"52 week low",TRUE)</f>
        <v>11.6</v>
      </c>
      <c r="F475" s="5" cm="1">
        <f t="array" aca="1" ref="F475" ca="1">_FV(C475,"Price")</f>
        <v>24.04</v>
      </c>
      <c r="G475" t="str" cm="1">
        <f t="array" aca="1" ref="G475" ca="1">_FV(C475,"Industry")</f>
        <v>Investment Banking &amp; Investment Services</v>
      </c>
      <c r="H475" s="6" cm="1">
        <f t="array" aca="1" ref="H475" ca="1">_FV(C475,"Change (%)",TRUE)</f>
        <v>1.8213E-2</v>
      </c>
      <c r="I475" s="6">
        <f t="shared" ca="1" si="7"/>
        <v>0.98651863600317191</v>
      </c>
      <c r="K475" t="str" cm="1">
        <f t="array" aca="1" ref="K475" ca="1">_FV(C475,"Ticker symbol",TRUE)</f>
        <v>IVZ</v>
      </c>
      <c r="L475">
        <f ca="1">VLOOKUP(K475,'[1]SPX holdings'!B:E,4,FALSE)</f>
        <v>1.8256999999999999E-2</v>
      </c>
    </row>
    <row r="476" spans="3:12" x14ac:dyDescent="0.25">
      <c r="C476" s="25" t="e" vm="8051">
        <v>#VALUE!</v>
      </c>
      <c r="D476" s="5" cm="1">
        <f t="array" aca="1" ref="D476" ca="1">_FV(C476,"52 week high",TRUE)</f>
        <v>129.5</v>
      </c>
      <c r="E476" s="5" cm="1">
        <f t="array" aca="1" ref="E476" ca="1">_FV(C476,"52 week low",TRUE)</f>
        <v>81.36</v>
      </c>
      <c r="F476" s="5" cm="1">
        <f t="array" aca="1" ref="F476" ca="1">_FV(C476,"Price")</f>
        <v>94.05</v>
      </c>
      <c r="G476" t="str" cm="1">
        <f t="array" aca="1" ref="G476" ca="1">_FV(C476,"Industry")</f>
        <v>Healthcare Equipment &amp; Supplies</v>
      </c>
      <c r="H476" s="6" cm="1">
        <f t="array" aca="1" ref="H476" ca="1">_FV(C476,"Change (%)",TRUE)</f>
        <v>2.8317999999999999E-2</v>
      </c>
      <c r="I476" s="6">
        <f t="shared" ca="1" si="7"/>
        <v>0.26360614873286242</v>
      </c>
      <c r="K476" t="str" cm="1">
        <f t="array" aca="1" ref="K476" ca="1">_FV(C476,"Ticker symbol",TRUE)</f>
        <v>RVTY</v>
      </c>
      <c r="L476">
        <f ca="1">VLOOKUP(K476,'[1]SPX holdings'!B:E,4,FALSE)</f>
        <v>1.8246999999999999E-2</v>
      </c>
    </row>
    <row r="477" spans="3:12" x14ac:dyDescent="0.25">
      <c r="C477" s="24" t="e" vm="8052">
        <v>#VALUE!</v>
      </c>
      <c r="D477" s="5" cm="1">
        <f t="array" aca="1" ref="D477" ca="1">_FV(C477,"52 week high",TRUE)</f>
        <v>267.76</v>
      </c>
      <c r="E477" s="5" cm="1">
        <f t="array" aca="1" ref="E477" ca="1">_FV(C477,"52 week low",TRUE)</f>
        <v>159.82</v>
      </c>
      <c r="F477" s="5" cm="1">
        <f t="array" aca="1" ref="F477" ca="1">_FV(C477,"Price")</f>
        <v>201.86</v>
      </c>
      <c r="G477" t="str" cm="1">
        <f t="array" aca="1" ref="G477" ca="1">_FV(C477,"Industry")</f>
        <v>Software &amp; IT Services</v>
      </c>
      <c r="H477" s="6" cm="1">
        <f t="array" aca="1" ref="H477" ca="1">_FV(C477,"Change (%)",TRUE)</f>
        <v>2.3839999999999998E-3</v>
      </c>
      <c r="I477" s="6">
        <f t="shared" ca="1" si="7"/>
        <v>0.38947563461182155</v>
      </c>
      <c r="K477" t="str" cm="1">
        <f t="array" aca="1" ref="K477" ca="1">_FV(C477,"Ticker symbol",TRUE)</f>
        <v>PAYC</v>
      </c>
      <c r="L477">
        <f ca="1">VLOOKUP(K477,'[1]SPX holdings'!B:E,4,FALSE)</f>
        <v>1.7926999999999998E-2</v>
      </c>
    </row>
    <row r="478" spans="3:12" x14ac:dyDescent="0.25">
      <c r="C478" s="25" t="e" vm="8053">
        <v>#VALUE!</v>
      </c>
      <c r="D478" s="5" cm="1">
        <f t="array" aca="1" ref="D478" ca="1">_FV(C478,"52 week high",TRUE)</f>
        <v>200.4</v>
      </c>
      <c r="E478" s="5" cm="1">
        <f t="array" aca="1" ref="E478" ca="1">_FV(C478,"52 week low",TRUE)</f>
        <v>122.79</v>
      </c>
      <c r="F478" s="5" cm="1">
        <f t="array" aca="1" ref="F478" ca="1">_FV(C478,"Price")</f>
        <v>137.94999999999999</v>
      </c>
      <c r="G478" t="str" cm="1">
        <f t="array" aca="1" ref="G478" ca="1">_FV(C478,"Industry")</f>
        <v>Freight &amp; Logistics Services</v>
      </c>
      <c r="H478" s="6" cm="1">
        <f t="array" aca="1" ref="H478" ca="1">_FV(C478,"Change (%)",TRUE)</f>
        <v>2.7942999999999999E-2</v>
      </c>
      <c r="I478" s="6">
        <f t="shared" ca="1" si="7"/>
        <v>0.19533565262208455</v>
      </c>
      <c r="K478" t="str" cm="1">
        <f t="array" aca="1" ref="K478" ca="1">_FV(C478,"Ticker symbol",TRUE)</f>
        <v>JBHT</v>
      </c>
      <c r="L478">
        <f ca="1">VLOOKUP(K478,'[1]SPX holdings'!B:E,4,FALSE)</f>
        <v>1.7892000000000002E-2</v>
      </c>
    </row>
    <row r="479" spans="3:12" x14ac:dyDescent="0.25">
      <c r="C479" s="24" t="e" vm="8054">
        <v>#VALUE!</v>
      </c>
      <c r="D479" s="5" cm="1">
        <f t="array" aca="1" ref="D479" ca="1">_FV(C479,"52 week high",TRUE)</f>
        <v>395.59710000000001</v>
      </c>
      <c r="E479" s="5" cm="1">
        <f t="array" aca="1" ref="E479" ca="1">_FV(C479,"52 week low",TRUE)</f>
        <v>282.22000000000003</v>
      </c>
      <c r="F479" s="5" cm="1">
        <f t="array" aca="1" ref="F479" ca="1">_FV(C479,"Price")</f>
        <v>309.61</v>
      </c>
      <c r="G479" t="str" cm="1">
        <f t="array" aca="1" ref="G479" ca="1">_FV(C479,"Industry")</f>
        <v>Leisure Products</v>
      </c>
      <c r="H479" s="6" cm="1">
        <f t="array" aca="1" ref="H479" ca="1">_FV(C479,"Change (%)",TRUE)</f>
        <v>-7.8189999999999996E-3</v>
      </c>
      <c r="I479" s="6">
        <f t="shared" ca="1" si="7"/>
        <v>0.24158317684964592</v>
      </c>
      <c r="K479" t="str" cm="1">
        <f t="array" aca="1" ref="K479" ca="1">_FV(C479,"Ticker symbol",TRUE)</f>
        <v>POOL</v>
      </c>
      <c r="L479">
        <f ca="1">VLOOKUP(K479,'[1]SPX holdings'!B:E,4,FALSE)</f>
        <v>1.7752E-2</v>
      </c>
    </row>
    <row r="480" spans="3:12" x14ac:dyDescent="0.25">
      <c r="C480" s="25" t="e" vm="8055">
        <v>#VALUE!</v>
      </c>
      <c r="D480" s="5" cm="1">
        <f t="array" aca="1" ref="D480" ca="1">_FV(C480,"52 week high",TRUE)</f>
        <v>82.19</v>
      </c>
      <c r="E480" s="5" cm="1">
        <f t="array" aca="1" ref="E480" ca="1">_FV(C480,"52 week low",TRUE)</f>
        <v>49</v>
      </c>
      <c r="F480" s="5" cm="1">
        <f t="array" aca="1" ref="F480" ca="1">_FV(C480,"Price")</f>
        <v>75.89</v>
      </c>
      <c r="G480" t="str" cm="1">
        <f t="array" aca="1" ref="G480" ca="1">_FV(C480,"Industry")</f>
        <v>Leisure Products</v>
      </c>
      <c r="H480" s="6" cm="1">
        <f t="array" aca="1" ref="H480" ca="1">_FV(C480,"Change (%)",TRUE)</f>
        <v>9.5779999999999997E-3</v>
      </c>
      <c r="I480" s="6">
        <f t="shared" ca="1" si="7"/>
        <v>0.81018379029828269</v>
      </c>
      <c r="K480" t="str" cm="1">
        <f t="array" aca="1" ref="K480" ca="1">_FV(C480,"Ticker symbol",TRUE)</f>
        <v>HAS</v>
      </c>
      <c r="L480">
        <f ca="1">VLOOKUP(K480,'[1]SPX holdings'!B:E,4,FALSE)</f>
        <v>1.7592E-2</v>
      </c>
    </row>
    <row r="481" spans="3:12" x14ac:dyDescent="0.25">
      <c r="C481" s="24" t="e" vm="8056">
        <v>#VALUE!</v>
      </c>
      <c r="D481" s="5" cm="1">
        <f t="array" aca="1" ref="D481" ca="1">_FV(C481,"52 week high",TRUE)</f>
        <v>203.2499</v>
      </c>
      <c r="E481" s="5" cm="1">
        <f t="array" aca="1" ref="E481" ca="1">_FV(C481,"52 week low",TRUE)</f>
        <v>99.5</v>
      </c>
      <c r="F481" s="5" cm="1">
        <f t="array" aca="1" ref="F481" ca="1">_FV(C481,"Price")</f>
        <v>165.67</v>
      </c>
      <c r="G481" t="str" cm="1">
        <f t="array" aca="1" ref="G481" ca="1">_FV(C481,"Industry")</f>
        <v>Machinery, Equipment &amp; Components</v>
      </c>
      <c r="H481" s="6" cm="1">
        <f t="array" aca="1" ref="H481" ca="1">_FV(C481,"Change (%)",TRUE)</f>
        <v>-2.5413000000000002E-2</v>
      </c>
      <c r="I481" s="6">
        <f t="shared" ca="1" si="7"/>
        <v>0.63778374726144305</v>
      </c>
      <c r="K481" t="str" cm="1">
        <f t="array" aca="1" ref="K481" ca="1">_FV(C481,"Ticker symbol",TRUE)</f>
        <v>GNRC</v>
      </c>
      <c r="L481">
        <f ca="1">VLOOKUP(K481,'[1]SPX holdings'!B:E,4,FALSE)</f>
        <v>1.7562999999999999E-2</v>
      </c>
    </row>
    <row r="482" spans="3:12" x14ac:dyDescent="0.25">
      <c r="C482" s="25" t="e" vm="8057">
        <v>#VALUE!</v>
      </c>
      <c r="D482" s="5" cm="1">
        <f t="array" aca="1" ref="D482" ca="1">_FV(C482,"52 week high",TRUE)</f>
        <v>113.91</v>
      </c>
      <c r="E482" s="5" cm="1">
        <f t="array" aca="1" ref="E482" ca="1">_FV(C482,"52 week low",TRUE)</f>
        <v>49.430300000000003</v>
      </c>
      <c r="F482" s="5" cm="1">
        <f t="array" aca="1" ref="F482" ca="1">_FV(C482,"Price")</f>
        <v>88.22</v>
      </c>
      <c r="G482" t="str" cm="1">
        <f t="array" aca="1" ref="G482" ca="1">_FV(C482,"Industry")</f>
        <v>Chemicals</v>
      </c>
      <c r="H482" s="6" cm="1">
        <f t="array" aca="1" ref="H482" ca="1">_FV(C482,"Change (%)",TRUE)</f>
        <v>6.9630000000000004E-3</v>
      </c>
      <c r="I482" s="6">
        <f t="shared" ca="1" si="7"/>
        <v>0.60158003216516209</v>
      </c>
      <c r="K482" t="str" cm="1">
        <f t="array" aca="1" ref="K482" ca="1">_FV(C482,"Ticker symbol",TRUE)</f>
        <v>ALB</v>
      </c>
      <c r="L482">
        <f ca="1">VLOOKUP(K482,'[1]SPX holdings'!B:E,4,FALSE)</f>
        <v>1.6855999999999999E-2</v>
      </c>
    </row>
    <row r="483" spans="3:12" x14ac:dyDescent="0.25">
      <c r="C483" s="24" t="e" vm="8058">
        <v>#VALUE!</v>
      </c>
      <c r="D483" s="5" cm="1">
        <f t="array" aca="1" ref="D483" ca="1">_FV(C483,"52 week high",TRUE)</f>
        <v>20.010000000000002</v>
      </c>
      <c r="E483" s="5" cm="1">
        <f t="array" aca="1" ref="E483" ca="1">_FV(C483,"52 week low",TRUE)</f>
        <v>9.4600000000000009</v>
      </c>
      <c r="F483" s="5" cm="1">
        <f t="array" aca="1" ref="F483" ca="1">_FV(C483,"Price")</f>
        <v>14.58</v>
      </c>
      <c r="G483" t="str" cm="1">
        <f t="array" aca="1" ref="G483" ca="1">_FV(C483,"Industry")</f>
        <v>Electrical Utilities &amp; IPPs</v>
      </c>
      <c r="H483" s="6" cm="1">
        <f t="array" aca="1" ref="H483" ca="1">_FV(C483,"Change (%)",TRUE)</f>
        <v>2.0294E-2</v>
      </c>
      <c r="I483" s="6">
        <f t="shared" ca="1" si="7"/>
        <v>0.48530805687203782</v>
      </c>
      <c r="K483" t="str" cm="1">
        <f t="array" aca="1" ref="K483" ca="1">_FV(C483,"Ticker symbol",TRUE)</f>
        <v>AES</v>
      </c>
      <c r="L483">
        <f ca="1">VLOOKUP(K483,'[1]SPX holdings'!B:E,4,FALSE)</f>
        <v>1.6549000000000001E-2</v>
      </c>
    </row>
    <row r="484" spans="3:12" x14ac:dyDescent="0.25">
      <c r="C484" s="25" t="e" vm="8059">
        <v>#VALUE!</v>
      </c>
      <c r="D484" s="5" cm="1">
        <f t="array" aca="1" ref="D484" ca="1">_FV(C484,"52 week high",TRUE)</f>
        <v>80.8</v>
      </c>
      <c r="E484" s="5" cm="1">
        <f t="array" aca="1" ref="E484" ca="1">_FV(C484,"52 week low",TRUE)</f>
        <v>46.01</v>
      </c>
      <c r="F484" s="5" cm="1">
        <f t="array" aca="1" ref="F484" ca="1">_FV(C484,"Price")</f>
        <v>62.95</v>
      </c>
      <c r="G484" t="str" cm="1">
        <f t="array" aca="1" ref="G484" ca="1">_FV(C484,"Industry")</f>
        <v>Biotechnology &amp; Medical Research</v>
      </c>
      <c r="H484" s="6" cm="1">
        <f t="array" aca="1" ref="H484" ca="1">_FV(C484,"Change (%)",TRUE)</f>
        <v>1.3851E-2</v>
      </c>
      <c r="I484" s="6">
        <f t="shared" ca="1" si="7"/>
        <v>0.48692152917505044</v>
      </c>
      <c r="K484" t="str" cm="1">
        <f t="array" aca="1" ref="K484" ca="1">_FV(C484,"Ticker symbol",TRUE)</f>
        <v>TECH</v>
      </c>
      <c r="L484">
        <f ca="1">VLOOKUP(K484,'[1]SPX holdings'!B:E,4,FALSE)</f>
        <v>1.5507E-2</v>
      </c>
    </row>
    <row r="485" spans="3:12" x14ac:dyDescent="0.25">
      <c r="C485" s="24" t="e" vm="8060">
        <v>#VALUE!</v>
      </c>
      <c r="D485" s="5" cm="1">
        <f t="array" aca="1" ref="D485" ca="1">_FV(C485,"52 week high",TRUE)</f>
        <v>27.48</v>
      </c>
      <c r="E485" s="5" cm="1">
        <f t="array" aca="1" ref="E485" ca="1">_FV(C485,"52 week low",TRUE)</f>
        <v>13.584</v>
      </c>
      <c r="F485" s="5" cm="1">
        <f t="array" aca="1" ref="F485" ca="1">_FV(C485,"Price")</f>
        <v>24.54</v>
      </c>
      <c r="G485" t="str" cm="1">
        <f t="array" aca="1" ref="G485" ca="1">_FV(C485,"Industry")</f>
        <v>Oil &amp; Gas</v>
      </c>
      <c r="H485" s="6" cm="1">
        <f t="array" aca="1" ref="H485" ca="1">_FV(C485,"Change (%)",TRUE)</f>
        <v>2.7637999999999999E-2</v>
      </c>
      <c r="I485" s="6">
        <f t="shared" ca="1" si="7"/>
        <v>0.7884283246977547</v>
      </c>
      <c r="K485" t="str" cm="1">
        <f t="array" aca="1" ref="K485" ca="1">_FV(C485,"Ticker symbol",TRUE)</f>
        <v>APA</v>
      </c>
      <c r="L485">
        <f ca="1">VLOOKUP(K485,'[1]SPX holdings'!B:E,4,FALSE)</f>
        <v>1.5474E-2</v>
      </c>
    </row>
    <row r="486" spans="3:12" x14ac:dyDescent="0.25">
      <c r="C486" s="25" t="e" vm="8061">
        <v>#VALUE!</v>
      </c>
      <c r="D486" s="5" cm="1">
        <f t="array" aca="1" ref="D486" ca="1">_FV(C486,"52 week high",TRUE)</f>
        <v>62.97</v>
      </c>
      <c r="E486" s="5" cm="1">
        <f t="array" aca="1" ref="E486" ca="1">_FV(C486,"52 week low",TRUE)</f>
        <v>23.15</v>
      </c>
      <c r="F486" s="5" cm="1">
        <f t="array" aca="1" ref="F486" ca="1">_FV(C486,"Price")</f>
        <v>28.49</v>
      </c>
      <c r="G486" t="str" cm="1">
        <f t="array" aca="1" ref="G486" ca="1">_FV(C486,"Industry")</f>
        <v>Pharmaceuticals</v>
      </c>
      <c r="H486" s="6" cm="1">
        <f t="array" aca="1" ref="H486" ca="1">_FV(C486,"Change (%)",TRUE)</f>
        <v>4.2300000000000003E-3</v>
      </c>
      <c r="I486" s="6">
        <f t="shared" ca="1" si="7"/>
        <v>0.1341034655951783</v>
      </c>
      <c r="K486" t="str" cm="1">
        <f t="array" aca="1" ref="K486" ca="1">_FV(C486,"Ticker symbol",TRUE)</f>
        <v>MRNA</v>
      </c>
      <c r="L486">
        <f ca="1">VLOOKUP(K486,'[1]SPX holdings'!B:E,4,FALSE)</f>
        <v>1.5461000000000001E-2</v>
      </c>
    </row>
    <row r="487" spans="3:12" x14ac:dyDescent="0.25">
      <c r="C487" s="24" t="e" vm="8062">
        <v>#VALUE!</v>
      </c>
      <c r="D487" s="5" cm="1">
        <f t="array" aca="1" ref="D487" ca="1">_FV(C487,"52 week high",TRUE)</f>
        <v>30.47</v>
      </c>
      <c r="E487" s="5" cm="1">
        <f t="array" aca="1" ref="E487" ca="1">_FV(C487,"52 week low",TRUE)</f>
        <v>17.885000000000002</v>
      </c>
      <c r="F487" s="5" cm="1">
        <f t="array" aca="1" ref="F487" ca="1">_FV(C487,"Price")</f>
        <v>19.11</v>
      </c>
      <c r="G487" t="str" cm="1">
        <f t="array" aca="1" ref="G487" ca="1">_FV(C487,"Industry")</f>
        <v>Food &amp; Tobacco</v>
      </c>
      <c r="H487" s="6" cm="1">
        <f t="array" aca="1" ref="H487" ca="1">_FV(C487,"Change (%)",TRUE)</f>
        <v>-3.65E-3</v>
      </c>
      <c r="I487" s="6">
        <f t="shared" ca="1" si="7"/>
        <v>9.7338100913786099E-2</v>
      </c>
      <c r="K487" t="str" cm="1">
        <f t="array" aca="1" ref="K487" ca="1">_FV(C487,"Ticker symbol",TRUE)</f>
        <v>CAG</v>
      </c>
      <c r="L487">
        <f ca="1">VLOOKUP(K487,'[1]SPX holdings'!B:E,4,FALSE)</f>
        <v>1.5422999999999999E-2</v>
      </c>
    </row>
    <row r="488" spans="3:12" x14ac:dyDescent="0.25">
      <c r="C488" s="25" t="e" vm="8063">
        <v>#VALUE!</v>
      </c>
      <c r="D488" s="5" cm="1">
        <f t="array" aca="1" ref="D488" ca="1">_FV(C488,"52 week high",TRUE)</f>
        <v>269</v>
      </c>
      <c r="E488" s="5" cm="1">
        <f t="array" aca="1" ref="E488" ca="1">_FV(C488,"52 week low",TRUE)</f>
        <v>138.14500000000001</v>
      </c>
      <c r="F488" s="5" cm="1">
        <f t="array" aca="1" ref="F488" ca="1">_FV(C488,"Price")</f>
        <v>154.12</v>
      </c>
      <c r="G488" t="str" cm="1">
        <f t="array" aca="1" ref="G488" ca="1">_FV(C488,"Industry")</f>
        <v>Software &amp; IT Services</v>
      </c>
      <c r="H488" s="6" cm="1">
        <f t="array" aca="1" ref="H488" ca="1">_FV(C488,"Change (%)",TRUE)</f>
        <v>8.8370000000000011E-3</v>
      </c>
      <c r="I488" s="6">
        <f t="shared" ca="1" si="7"/>
        <v>0.12208169347751324</v>
      </c>
      <c r="K488" t="str" cm="1">
        <f t="array" aca="1" ref="K488" ca="1">_FV(C488,"Ticker symbol",TRUE)</f>
        <v>EPAM</v>
      </c>
      <c r="L488">
        <f ca="1">VLOOKUP(K488,'[1]SPX holdings'!B:E,4,FALSE)</f>
        <v>1.5095000000000001E-2</v>
      </c>
    </row>
    <row r="489" spans="3:12" x14ac:dyDescent="0.25">
      <c r="C489" s="24" t="e" vm="8064">
        <v>#VALUE!</v>
      </c>
      <c r="D489" s="5" cm="1">
        <f t="array" aca="1" ref="D489" ca="1">_FV(C489,"52 week high",TRUE)</f>
        <v>88.41</v>
      </c>
      <c r="E489" s="5" cm="1">
        <f t="array" aca="1" ref="E489" ca="1">_FV(C489,"52 week low",TRUE)</f>
        <v>58.83</v>
      </c>
      <c r="F489" s="5" cm="1">
        <f t="array" aca="1" ref="F489" ca="1">_FV(C489,"Price")</f>
        <v>73.349999999999994</v>
      </c>
      <c r="G489" t="str" cm="1">
        <f t="array" aca="1" ref="G489" ca="1">_FV(C489,"Industry")</f>
        <v>Machinery, Equipment &amp; Components</v>
      </c>
      <c r="H489" s="6" cm="1">
        <f t="array" aca="1" ref="H489" ca="1">_FV(C489,"Change (%)",TRUE)</f>
        <v>-2.5840000000000004E-3</v>
      </c>
      <c r="I489" s="6">
        <f t="shared" ca="1" si="7"/>
        <v>0.49087221095334677</v>
      </c>
      <c r="K489" t="str" cm="1">
        <f t="array" aca="1" ref="K489" ca="1">_FV(C489,"Ticker symbol",TRUE)</f>
        <v>AOS</v>
      </c>
      <c r="L489">
        <f ca="1">VLOOKUP(K489,'[1]SPX holdings'!B:E,4,FALSE)</f>
        <v>1.5070999999999999E-2</v>
      </c>
    </row>
    <row r="490" spans="3:12" x14ac:dyDescent="0.25">
      <c r="C490" s="25" t="e" vm="8065">
        <v>#VALUE!</v>
      </c>
      <c r="D490" s="5" cm="1">
        <f t="array" aca="1" ref="D490" ca="1">_FV(C490,"52 week high",TRUE)</f>
        <v>246.18989999999999</v>
      </c>
      <c r="E490" s="5" cm="1">
        <f t="array" aca="1" ref="E490" ca="1">_FV(C490,"52 week low",TRUE)</f>
        <v>122</v>
      </c>
      <c r="F490" s="5" cm="1">
        <f t="array" aca="1" ref="F490" ca="1">_FV(C490,"Price")</f>
        <v>132.16999999999999</v>
      </c>
      <c r="G490" t="str" cm="1">
        <f t="array" aca="1" ref="G490" ca="1">_FV(C490,"Industry")</f>
        <v>Healthcare Equipment &amp; Supplies</v>
      </c>
      <c r="H490" s="6" cm="1">
        <f t="array" aca="1" ref="H490" ca="1">_FV(C490,"Change (%)",TRUE)</f>
        <v>2.6962E-2</v>
      </c>
      <c r="I490" s="6">
        <f t="shared" ca="1" si="7"/>
        <v>8.1890717361073548E-2</v>
      </c>
      <c r="K490" t="str" cm="1">
        <f t="array" aca="1" ref="K490" ca="1">_FV(C490,"Ticker symbol",TRUE)</f>
        <v>ALGN</v>
      </c>
      <c r="L490">
        <f ca="1">VLOOKUP(K490,'[1]SPX holdings'!B:E,4,FALSE)</f>
        <v>1.5066E-2</v>
      </c>
    </row>
    <row r="491" spans="3:12" x14ac:dyDescent="0.25">
      <c r="C491" s="24" t="e" vm="8066">
        <v>#VALUE!</v>
      </c>
      <c r="D491" s="5" cm="1">
        <f t="array" aca="1" ref="D491" ca="1">_FV(C491,"52 week high",TRUE)</f>
        <v>39.200000000000003</v>
      </c>
      <c r="E491" s="5" cm="1">
        <f t="array" aca="1" ref="E491" ca="1">_FV(C491,"52 week low",TRUE)</f>
        <v>26.39</v>
      </c>
      <c r="F491" s="5" cm="1">
        <f t="array" aca="1" ref="F491" ca="1">_FV(C491,"Price")</f>
        <v>34.32</v>
      </c>
      <c r="G491" t="str" cm="1">
        <f t="array" aca="1" ref="G491" ca="1">_FV(C491,"Industry")</f>
        <v>Software &amp; IT Services</v>
      </c>
      <c r="H491" s="6" cm="1">
        <f t="array" aca="1" ref="H491" ca="1">_FV(C491,"Change (%)",TRUE)</f>
        <v>-7.2319999999999997E-3</v>
      </c>
      <c r="I491" s="6">
        <f t="shared" ca="1" si="7"/>
        <v>0.61904761904761896</v>
      </c>
      <c r="K491" t="str" cm="1">
        <f t="array" aca="1" ref="K491" ca="1">_FV(C491,"Ticker symbol",TRUE)</f>
        <v>MTCH</v>
      </c>
      <c r="L491">
        <f ca="1">VLOOKUP(K491,'[1]SPX holdings'!B:E,4,FALSE)</f>
        <v>1.4807000000000001E-2</v>
      </c>
    </row>
    <row r="492" spans="3:12" x14ac:dyDescent="0.25">
      <c r="C492" s="25" t="e" vm="8067">
        <v>#VALUE!</v>
      </c>
      <c r="D492" s="5" cm="1">
        <f t="array" aca="1" ref="D492" ca="1">_FV(C492,"52 week high",TRUE)</f>
        <v>59.29</v>
      </c>
      <c r="E492" s="5" cm="1">
        <f t="array" aca="1" ref="E492" ca="1">_FV(C492,"52 week low",TRUE)</f>
        <v>37.880000000000003</v>
      </c>
      <c r="F492" s="5" cm="1">
        <f t="array" aca="1" ref="F492" ca="1">_FV(C492,"Price")</f>
        <v>55.75</v>
      </c>
      <c r="G492" t="str" cm="1">
        <f t="array" aca="1" ref="G492" ca="1">_FV(C492,"Industry")</f>
        <v>Media &amp; Publishing</v>
      </c>
      <c r="H492" s="6" cm="1">
        <f t="array" aca="1" ref="H492" ca="1">_FV(C492,"Change (%)",TRUE)</f>
        <v>-2.3259999999999999E-3</v>
      </c>
      <c r="I492" s="6">
        <f t="shared" ca="1" si="7"/>
        <v>0.83465670247547874</v>
      </c>
      <c r="K492" t="str" cm="1">
        <f t="array" aca="1" ref="K492" ca="1">_FV(C492,"Ticker symbol",TRUE)</f>
        <v>FOX</v>
      </c>
      <c r="L492">
        <f ca="1">VLOOKUP(K492,'[1]SPX holdings'!B:E,4,FALSE)</f>
        <v>1.4704E-2</v>
      </c>
    </row>
    <row r="493" spans="3:12" x14ac:dyDescent="0.25">
      <c r="C493" s="24" t="e" vm="8068">
        <v>#VALUE!</v>
      </c>
      <c r="D493" s="5" cm="1">
        <f t="array" aca="1" ref="D493" ca="1">_FV(C493,"52 week high",TRUE)</f>
        <v>83.981399999999994</v>
      </c>
      <c r="E493" s="5" cm="1">
        <f t="array" aca="1" ref="E493" ca="1">_FV(C493,"52 week low",TRUE)</f>
        <v>47.87</v>
      </c>
      <c r="F493" s="5" cm="1">
        <f t="array" aca="1" ref="F493" ca="1">_FV(C493,"Price")</f>
        <v>62.9</v>
      </c>
      <c r="G493" t="str" cm="1">
        <f t="array" aca="1" ref="G493" ca="1">_FV(C493,"Industry")</f>
        <v>Food &amp; Tobacco</v>
      </c>
      <c r="H493" s="6" cm="1">
        <f t="array" aca="1" ref="H493" ca="1">_FV(C493,"Change (%)",TRUE)</f>
        <v>1.2230000000000001E-2</v>
      </c>
      <c r="I493" s="6">
        <f t="shared" ca="1" si="7"/>
        <v>0.41621205491894536</v>
      </c>
      <c r="K493" t="str" cm="1">
        <f t="array" aca="1" ref="K493" ca="1">_FV(C493,"Ticker symbol",TRUE)</f>
        <v>LW</v>
      </c>
      <c r="L493">
        <f ca="1">VLOOKUP(K493,'[1]SPX holdings'!B:E,4,FALSE)</f>
        <v>1.4605E-2</v>
      </c>
    </row>
    <row r="494" spans="3:12" x14ac:dyDescent="0.25">
      <c r="C494" s="25" t="e" vm="8069">
        <v>#VALUE!</v>
      </c>
      <c r="D494" s="5" cm="1">
        <f t="array" aca="1" ref="D494" ca="1">_FV(C494,"52 week high",TRUE)</f>
        <v>543.30999999999995</v>
      </c>
      <c r="E494" s="5" cm="1">
        <f t="array" aca="1" ref="E494" ca="1">_FV(C494,"52 week low",TRUE)</f>
        <v>306.8</v>
      </c>
      <c r="F494" s="5" cm="1">
        <f t="array" aca="1" ref="F494" ca="1">_FV(C494,"Price")</f>
        <v>319.16000000000003</v>
      </c>
      <c r="G494" t="str" cm="1">
        <f t="array" aca="1" ref="G494" ca="1">_FV(C494,"Industry")</f>
        <v>Insurance</v>
      </c>
      <c r="H494" s="6" cm="1">
        <f t="array" aca="1" ref="H494" ca="1">_FV(C494,"Change (%)",TRUE)</f>
        <v>1.4461999999999999E-2</v>
      </c>
      <c r="I494" s="6">
        <f t="shared" ca="1" si="7"/>
        <v>5.2259946725297102E-2</v>
      </c>
      <c r="K494" t="str" cm="1">
        <f t="array" aca="1" ref="K494" ca="1">_FV(C494,"Ticker symbol",TRUE)</f>
        <v>ERIE</v>
      </c>
      <c r="L494">
        <f ca="1">VLOOKUP(K494,'[1]SPX holdings'!B:E,4,FALSE)</f>
        <v>1.4043999999999999E-2</v>
      </c>
    </row>
    <row r="495" spans="3:12" x14ac:dyDescent="0.25">
      <c r="C495" s="24" t="e" vm="8070">
        <v>#VALUE!</v>
      </c>
      <c r="D495" s="5" cm="1">
        <f t="array" aca="1" ref="D495" ca="1">_FV(C495,"52 week high",TRUE)</f>
        <v>44.82</v>
      </c>
      <c r="E495" s="5" cm="1">
        <f t="array" aca="1" ref="E495" ca="1">_FV(C495,"52 week low",TRUE)</f>
        <v>28.92</v>
      </c>
      <c r="F495" s="5" cm="1">
        <f t="array" aca="1" ref="F495" ca="1">_FV(C495,"Price")</f>
        <v>31.36</v>
      </c>
      <c r="G495" t="str" cm="1">
        <f t="array" aca="1" ref="G495" ca="1">_FV(C495,"Industry")</f>
        <v>Automobiles &amp; Auto Parts</v>
      </c>
      <c r="H495" s="6" cm="1">
        <f t="array" aca="1" ref="H495" ca="1">_FV(C495,"Change (%)",TRUE)</f>
        <v>1.5970000000000001E-3</v>
      </c>
      <c r="I495" s="6">
        <f t="shared" ca="1" si="7"/>
        <v>0.15345911949685523</v>
      </c>
      <c r="K495" t="str" cm="1">
        <f t="array" aca="1" ref="K495" ca="1">_FV(C495,"Ticker symbol",TRUE)</f>
        <v>LKQ</v>
      </c>
      <c r="L495">
        <f ca="1">VLOOKUP(K495,'[1]SPX holdings'!B:E,4,FALSE)</f>
        <v>1.4005E-2</v>
      </c>
    </row>
    <row r="496" spans="3:12" x14ac:dyDescent="0.25">
      <c r="C496" s="25" t="e" vm="8071">
        <v>#VALUE!</v>
      </c>
      <c r="D496" s="5" cm="1">
        <f t="array" aca="1" ref="D496" ca="1">_FV(C496,"52 week high",TRUE)</f>
        <v>118.09</v>
      </c>
      <c r="E496" s="5" cm="1">
        <f t="array" aca="1" ref="E496" ca="1">_FV(C496,"52 week low",TRUE)</f>
        <v>80.650000000000006</v>
      </c>
      <c r="F496" s="5" cm="1">
        <f t="array" aca="1" ref="F496" ca="1">_FV(C496,"Price")</f>
        <v>99.41</v>
      </c>
      <c r="G496" t="str" cm="1">
        <f t="array" aca="1" ref="G496" ca="1">_FV(C496,"Industry")</f>
        <v>Residential &amp; Commercial REIT</v>
      </c>
      <c r="H496" s="6" cm="1">
        <f t="array" aca="1" ref="H496" ca="1">_FV(C496,"Change (%)",TRUE)</f>
        <v>4.0400000000000002E-3</v>
      </c>
      <c r="I496" s="6">
        <f t="shared" ca="1" si="7"/>
        <v>0.50106837606837584</v>
      </c>
      <c r="K496" t="str" cm="1">
        <f t="array" aca="1" ref="K496" ca="1">_FV(C496,"Ticker symbol",TRUE)</f>
        <v>FRT</v>
      </c>
      <c r="L496">
        <f ca="1">VLOOKUP(K496,'[1]SPX holdings'!B:E,4,FALSE)</f>
        <v>1.3743999999999999E-2</v>
      </c>
    </row>
    <row r="497" spans="3:12" x14ac:dyDescent="0.25">
      <c r="C497" s="24" t="e" vm="8072">
        <v>#VALUE!</v>
      </c>
      <c r="D497" s="5" cm="1">
        <f t="array" aca="1" ref="D497" ca="1">_FV(C497,"52 week high",TRUE)</f>
        <v>64.66</v>
      </c>
      <c r="E497" s="5" cm="1">
        <f t="array" aca="1" ref="E497" ca="1">_FV(C497,"52 week low",TRUE)</f>
        <v>43.802599999999998</v>
      </c>
      <c r="F497" s="5" cm="1">
        <f t="array" aca="1" ref="F497" ca="1">_FV(C497,"Price")</f>
        <v>46.39</v>
      </c>
      <c r="G497" t="str" cm="1">
        <f t="array" aca="1" ref="G497" ca="1">_FV(C497,"Industry")</f>
        <v>Beverages</v>
      </c>
      <c r="H497" s="6" cm="1">
        <f t="array" aca="1" ref="H497" ca="1">_FV(C497,"Change (%)",TRUE)</f>
        <v>4.5469999999999998E-3</v>
      </c>
      <c r="I497" s="6">
        <f t="shared" ca="1" si="7"/>
        <v>0.12405189525060663</v>
      </c>
      <c r="K497" t="str" cm="1">
        <f t="array" aca="1" ref="K497" ca="1">_FV(C497,"Ticker symbol",TRUE)</f>
        <v>TAP</v>
      </c>
      <c r="L497">
        <f ca="1">VLOOKUP(K497,'[1]SPX holdings'!B:E,4,FALSE)</f>
        <v>1.3734E-2</v>
      </c>
    </row>
    <row r="498" spans="3:12" x14ac:dyDescent="0.25">
      <c r="C498" s="25" t="e" vm="8073">
        <v>#VALUE!</v>
      </c>
      <c r="D498" s="5" cm="1">
        <f t="array" aca="1" ref="D498" ca="1">_FV(C498,"52 week high",TRUE)</f>
        <v>230.02</v>
      </c>
      <c r="E498" s="5" cm="1">
        <f t="array" aca="1" ref="E498" ca="1">_FV(C498,"52 week low",TRUE)</f>
        <v>91.860900000000001</v>
      </c>
      <c r="F498" s="5" cm="1">
        <f t="array" aca="1" ref="F498" ca="1">_FV(C498,"Price")</f>
        <v>177.33</v>
      </c>
      <c r="G498" t="str" cm="1">
        <f t="array" aca="1" ref="G498" ca="1">_FV(C498,"Industry")</f>
        <v>Biotechnology &amp; Medical Research</v>
      </c>
      <c r="H498" s="6" cm="1">
        <f t="array" aca="1" ref="H498" ca="1">_FV(C498,"Change (%)",TRUE)</f>
        <v>1.1233999999999999E-2</v>
      </c>
      <c r="I498" s="6">
        <f t="shared" ca="1" si="7"/>
        <v>0.61862808892067189</v>
      </c>
      <c r="K498" t="str" cm="1">
        <f t="array" aca="1" ref="K498" ca="1">_FV(C498,"Ticker symbol",TRUE)</f>
        <v>CRL</v>
      </c>
      <c r="L498">
        <f ca="1">VLOOKUP(K498,'[1]SPX holdings'!B:E,4,FALSE)</f>
        <v>1.3578E-2</v>
      </c>
    </row>
    <row r="499" spans="3:12" x14ac:dyDescent="0.25">
      <c r="C499" s="24" t="e" vm="8074">
        <v>#VALUE!</v>
      </c>
      <c r="D499" s="5" cm="1">
        <f t="array" aca="1" ref="D499" ca="1">_FV(C499,"52 week high",TRUE)</f>
        <v>111.79</v>
      </c>
      <c r="E499" s="5" cm="1">
        <f t="array" aca="1" ref="E499" ca="1">_FV(C499,"52 week low",TRUE)</f>
        <v>56.78</v>
      </c>
      <c r="F499" s="5" cm="1">
        <f t="array" aca="1" ref="F499" ca="1">_FV(C499,"Price")</f>
        <v>64.03</v>
      </c>
      <c r="G499" t="str" cm="1">
        <f t="array" aca="1" ref="G499" ca="1">_FV(C499,"Industry")</f>
        <v>Chemicals</v>
      </c>
      <c r="H499" s="6" cm="1">
        <f t="array" aca="1" ref="H499" ca="1">_FV(C499,"Change (%)",TRUE)</f>
        <v>-5.2820000000000002E-3</v>
      </c>
      <c r="I499" s="6">
        <f t="shared" ca="1" si="7"/>
        <v>0.13179421923286674</v>
      </c>
      <c r="K499" t="str" cm="1">
        <f t="array" aca="1" ref="K499" ca="1">_FV(C499,"Ticker symbol",TRUE)</f>
        <v>EMN</v>
      </c>
      <c r="L499">
        <f ca="1">VLOOKUP(K499,'[1]SPX holdings'!B:E,4,FALSE)</f>
        <v>1.2893E-2</v>
      </c>
    </row>
    <row r="500" spans="3:12" x14ac:dyDescent="0.25">
      <c r="C500" s="25" t="e" vm="8075">
        <v>#VALUE!</v>
      </c>
      <c r="D500" s="5" cm="1">
        <f t="array" aca="1" ref="D500" ca="1">_FV(C500,"52 week high",TRUE)</f>
        <v>33.799999999999997</v>
      </c>
      <c r="E500" s="5" cm="1">
        <f t="array" aca="1" ref="E500" ca="1">_FV(C500,"52 week low",TRUE)</f>
        <v>23.7087</v>
      </c>
      <c r="F500" s="5" cm="1">
        <f t="array" aca="1" ref="F500" ca="1">_FV(C500,"Price")</f>
        <v>24.64</v>
      </c>
      <c r="G500" t="str" cm="1">
        <f t="array" aca="1" ref="G500" ca="1">_FV(C500,"Industry")</f>
        <v>Food &amp; Tobacco</v>
      </c>
      <c r="H500" s="6" cm="1">
        <f t="array" aca="1" ref="H500" ca="1">_FV(C500,"Change (%)",TRUE)</f>
        <v>-8.1100000000000009E-4</v>
      </c>
      <c r="I500" s="6">
        <f t="shared" ca="1" si="7"/>
        <v>9.2287415892897892E-2</v>
      </c>
      <c r="K500" t="str" cm="1">
        <f t="array" aca="1" ref="K500" ca="1">_FV(C500,"Ticker symbol",TRUE)</f>
        <v>HRL</v>
      </c>
      <c r="L500">
        <f ca="1">VLOOKUP(K500,'[1]SPX holdings'!B:E,4,FALSE)</f>
        <v>1.2716999999999999E-2</v>
      </c>
    </row>
    <row r="501" spans="3:12" x14ac:dyDescent="0.25">
      <c r="C501" s="24" t="e" vm="8076">
        <v>#VALUE!</v>
      </c>
      <c r="D501" s="5" cm="1">
        <f t="array" aca="1" ref="D501" ca="1">_FV(C501,"52 week high",TRUE)</f>
        <v>42.534999999999997</v>
      </c>
      <c r="E501" s="5" cm="1">
        <f t="array" aca="1" ref="E501" ca="1">_FV(C501,"52 week low",TRUE)</f>
        <v>25.3</v>
      </c>
      <c r="F501" s="5" cm="1">
        <f t="array" aca="1" ref="F501" ca="1">_FV(C501,"Price")</f>
        <v>33.93</v>
      </c>
      <c r="G501" t="str" cm="1">
        <f t="array" aca="1" ref="G501" ca="1">_FV(C501,"Industry")</f>
        <v>Hotels &amp; Entertainment Services</v>
      </c>
      <c r="H501" s="6" cm="1">
        <f t="array" aca="1" ref="H501" ca="1">_FV(C501,"Change (%)",TRUE)</f>
        <v>-2.3597E-2</v>
      </c>
      <c r="I501" s="6">
        <f t="shared" ca="1" si="7"/>
        <v>0.50072526834928932</v>
      </c>
      <c r="K501" t="str" cm="1">
        <f t="array" aca="1" ref="K501" ca="1">_FV(C501,"Ticker symbol",TRUE)</f>
        <v>MGM</v>
      </c>
      <c r="L501">
        <f ca="1">VLOOKUP(K501,'[1]SPX holdings'!B:E,4,FALSE)</f>
        <v>1.2662E-2</v>
      </c>
    </row>
    <row r="502" spans="3:12" x14ac:dyDescent="0.25">
      <c r="C502" s="25" t="e" vm="8077">
        <v>#VALUE!</v>
      </c>
      <c r="D502" s="5" cm="1">
        <f t="array" aca="1" ref="D502" ca="1">_FV(C502,"52 week high",TRUE)</f>
        <v>26.074999999999999</v>
      </c>
      <c r="E502" s="5" cm="1">
        <f t="array" aca="1" ref="E502" ca="1">_FV(C502,"52 week low",TRUE)</f>
        <v>16.25</v>
      </c>
      <c r="F502" s="5" cm="1">
        <f t="array" aca="1" ref="F502" ca="1">_FV(C502,"Price")</f>
        <v>23.8</v>
      </c>
      <c r="G502" t="str" cm="1">
        <f t="array" aca="1" ref="G502" ca="1">_FV(C502,"Industry")</f>
        <v>Investment Banking &amp; Investment Services</v>
      </c>
      <c r="H502" s="6" cm="1">
        <f t="array" aca="1" ref="H502" ca="1">_FV(C502,"Change (%)",TRUE)</f>
        <v>3.8848000000000001E-2</v>
      </c>
      <c r="I502" s="6">
        <f t="shared" ca="1" si="7"/>
        <v>0.76844783715012732</v>
      </c>
      <c r="K502" t="str" cm="1">
        <f t="array" aca="1" ref="K502" ca="1">_FV(C502,"Ticker symbol",TRUE)</f>
        <v>BEN</v>
      </c>
      <c r="L502">
        <f ca="1">VLOOKUP(K502,'[1]SPX holdings'!B:E,4,FALSE)</f>
        <v>1.2622E-2</v>
      </c>
    </row>
    <row r="503" spans="3:12" x14ac:dyDescent="0.25">
      <c r="C503" s="24" t="e" vm="8078">
        <v>#VALUE!</v>
      </c>
      <c r="D503" s="5" cm="1">
        <f t="array" aca="1" ref="D503" ca="1">_FV(C503,"52 week high",TRUE)</f>
        <v>91.25</v>
      </c>
      <c r="E503" s="5" cm="1">
        <f t="array" aca="1" ref="E503" ca="1">_FV(C503,"52 week low",TRUE)</f>
        <v>42.75</v>
      </c>
      <c r="F503" s="5" cm="1">
        <f t="array" aca="1" ref="F503" ca="1">_FV(C503,"Price")</f>
        <v>46.42</v>
      </c>
      <c r="G503" t="str" cm="1">
        <f t="array" aca="1" ref="G503" ca="1">_FV(C503,"Industry")</f>
        <v>Specialty Retailers</v>
      </c>
      <c r="H503" s="6" cm="1">
        <f t="array" aca="1" ref="H503" ca="1">_FV(C503,"Change (%)",TRUE)</f>
        <v>7.5970000000000005E-3</v>
      </c>
      <c r="I503" s="6">
        <f t="shared" ca="1" si="7"/>
        <v>7.5670103092783547E-2</v>
      </c>
      <c r="K503" t="str" cm="1">
        <f t="array" aca="1" ref="K503" ca="1">_FV(C503,"Ticker symbol",TRUE)</f>
        <v>KMX</v>
      </c>
      <c r="L503">
        <f ca="1">VLOOKUP(K503,'[1]SPX holdings'!B:E,4,FALSE)</f>
        <v>1.2075000000000001E-2</v>
      </c>
    </row>
    <row r="504" spans="3:12" x14ac:dyDescent="0.25">
      <c r="C504" s="25" t="e" vm="8079">
        <v>#VALUE!</v>
      </c>
      <c r="D504" s="5" cm="1">
        <f t="array" aca="1" ref="D504" ca="1">_FV(C504,"52 week high",TRUE)</f>
        <v>164.28899999999999</v>
      </c>
      <c r="E504" s="5" cm="1">
        <f t="array" aca="1" ref="E504" ca="1">_FV(C504,"52 week low",TRUE)</f>
        <v>96.24</v>
      </c>
      <c r="F504" s="5" cm="1">
        <f t="array" aca="1" ref="F504" ca="1">_FV(C504,"Price")</f>
        <v>129.16999999999999</v>
      </c>
      <c r="G504" t="str" cm="1">
        <f t="array" aca="1" ref="G504" ca="1">_FV(C504,"Industry")</f>
        <v>Household Goods</v>
      </c>
      <c r="H504" s="6" cm="1">
        <f t="array" aca="1" ref="H504" ca="1">_FV(C504,"Change (%)",TRUE)</f>
        <v>-1.3139999999999998E-3</v>
      </c>
      <c r="I504" s="6">
        <f t="shared" ca="1" si="7"/>
        <v>0.48391600170465393</v>
      </c>
      <c r="K504" t="str" cm="1">
        <f t="array" aca="1" ref="K504" ca="1">_FV(C504,"Ticker symbol",TRUE)</f>
        <v>MHK</v>
      </c>
      <c r="L504">
        <f ca="1">VLOOKUP(K504,'[1]SPX holdings'!B:E,4,FALSE)</f>
        <v>1.1952000000000001E-2</v>
      </c>
    </row>
    <row r="505" spans="3:12" x14ac:dyDescent="0.25">
      <c r="C505" s="24" t="e" vm="8080">
        <v>#VALUE!</v>
      </c>
      <c r="D505" s="5" cm="1">
        <f t="array" aca="1" ref="D505" ca="1">_FV(C505,"52 week high",TRUE)</f>
        <v>82.49</v>
      </c>
      <c r="E505" s="5" cm="1">
        <f t="array" aca="1" ref="E505" ca="1">_FV(C505,"52 week low",TRUE)</f>
        <v>60.56</v>
      </c>
      <c r="F505" s="5" cm="1">
        <f t="array" aca="1" ref="F505" ca="1">_FV(C505,"Price")</f>
        <v>67.03</v>
      </c>
      <c r="G505" t="str" cm="1">
        <f t="array" aca="1" ref="G505" ca="1">_FV(C505,"Industry")</f>
        <v>Healthcare Equipment &amp; Supplies</v>
      </c>
      <c r="H505" s="6" cm="1">
        <f t="array" aca="1" ref="H505" ca="1">_FV(C505,"Change (%)",TRUE)</f>
        <v>1.5144999999999999E-2</v>
      </c>
      <c r="I505" s="6">
        <f t="shared" ca="1" si="7"/>
        <v>0.29502963976288193</v>
      </c>
      <c r="K505" t="str" cm="1">
        <f t="array" aca="1" ref="K505" ca="1">_FV(C505,"Ticker symbol",TRUE)</f>
        <v>HSIC</v>
      </c>
      <c r="L505">
        <f ca="1">VLOOKUP(K505,'[1]SPX holdings'!B:E,4,FALSE)</f>
        <v>1.1897E-2</v>
      </c>
    </row>
    <row r="506" spans="3:12" x14ac:dyDescent="0.25">
      <c r="C506" s="25" t="e" vm="8081">
        <v>#VALUE!</v>
      </c>
      <c r="D506" s="5" cm="1">
        <f t="array" aca="1" ref="D506" ca="1">_FV(C506,"52 week high",TRUE)</f>
        <v>49.11</v>
      </c>
      <c r="E506" s="5" cm="1">
        <f t="array" aca="1" ref="E506" ca="1">_FV(C506,"52 week low",TRUE)</f>
        <v>29.39</v>
      </c>
      <c r="F506" s="5" cm="1">
        <f t="array" aca="1" ref="F506" ca="1">_FV(C506,"Price")</f>
        <v>31.95</v>
      </c>
      <c r="G506" t="str" cm="1">
        <f t="array" aca="1" ref="G506" ca="1">_FV(C506,"Industry")</f>
        <v>Food &amp; Tobacco</v>
      </c>
      <c r="H506" s="6" cm="1">
        <f t="array" aca="1" ref="H506" ca="1">_FV(C506,"Change (%)",TRUE)</f>
        <v>1.1075999999999999E-2</v>
      </c>
      <c r="I506" s="6">
        <f t="shared" ca="1" si="7"/>
        <v>0.12981744421906688</v>
      </c>
      <c r="K506" t="str" cm="1">
        <f t="array" aca="1" ref="K506" ca="1">_FV(C506,"Ticker symbol",TRUE)</f>
        <v>CPB</v>
      </c>
      <c r="L506">
        <f ca="1">VLOOKUP(K506,'[1]SPX holdings'!B:E,4,FALSE)</f>
        <v>1.0945E-2</v>
      </c>
    </row>
    <row r="507" spans="3:12" x14ac:dyDescent="0.25">
      <c r="C507" s="24" t="e" vm="8082">
        <v>#VALUE!</v>
      </c>
      <c r="D507" s="5" cm="1">
        <f t="array" aca="1" ref="D507" ca="1">_FV(C507,"52 week high",TRUE)</f>
        <v>20.86</v>
      </c>
      <c r="E507" s="5" cm="1">
        <f t="array" aca="1" ref="E507" ca="1">_FV(C507,"52 week low",TRUE)</f>
        <v>9.9499999999999993</v>
      </c>
      <c r="F507" s="5" cm="1">
        <f t="array" aca="1" ref="F507" ca="1">_FV(C507,"Price")</f>
        <v>19.09</v>
      </c>
      <c r="G507" t="str" cm="1">
        <f t="array" aca="1" ref="G507" ca="1">_FV(C507,"Industry")</f>
        <v>Media &amp; Publishing</v>
      </c>
      <c r="H507" s="6" cm="1">
        <f t="array" aca="1" ref="H507" ca="1">_FV(C507,"Change (%)",TRUE)</f>
        <v>2.5242000000000001E-2</v>
      </c>
      <c r="I507" s="6">
        <f t="shared" ca="1" si="7"/>
        <v>0.83776351970669116</v>
      </c>
      <c r="K507" t="str" cm="1">
        <f t="array" aca="1" ref="K507" ca="1">_FV(C507,"Ticker symbol",TRUE)</f>
        <v>PSKY</v>
      </c>
      <c r="L507">
        <f ca="1">VLOOKUP(K507,'[1]SPX holdings'!B:E,4,FALSE)</f>
        <v>1.0340999999999999E-2</v>
      </c>
    </row>
    <row r="508" spans="3:12" x14ac:dyDescent="0.25">
      <c r="C508" s="25" t="e" vm="8083">
        <v>#VALUE!</v>
      </c>
      <c r="D508" s="5" cm="1">
        <f t="array" aca="1" ref="D508" ca="1">_FV(C508,"52 week high",TRUE)</f>
        <v>49.89</v>
      </c>
      <c r="E508" s="5" cm="1">
        <f t="array" aca="1" ref="E508" ca="1">_FV(C508,"52 week low",TRUE)</f>
        <v>25.53</v>
      </c>
      <c r="F508" s="5" cm="1">
        <f t="array" aca="1" ref="F508" ca="1">_FV(C508,"Price")</f>
        <v>27.97</v>
      </c>
      <c r="G508" t="str" cm="1">
        <f t="array" aca="1" ref="G508" ca="1">_FV(C508,"Industry")</f>
        <v>Beverages</v>
      </c>
      <c r="H508" s="6" cm="1">
        <f t="array" aca="1" ref="H508" ca="1">_FV(C508,"Change (%)",TRUE)</f>
        <v>1.0477E-2</v>
      </c>
      <c r="I508" s="6">
        <f t="shared" ca="1" si="7"/>
        <v>0.10016420361247938</v>
      </c>
      <c r="K508" t="str" cm="1">
        <f t="array" aca="1" ref="K508" ca="1">_FV(C508,"Ticker symbol",TRUE)</f>
        <v>BF.B</v>
      </c>
      <c r="L508">
        <f ca="1">VLOOKUP(K508,'[1]SPX holdings'!B:E,4,FALSE)</f>
        <v>8.6949999999999996E-3</v>
      </c>
    </row>
    <row r="509" spans="3:12" x14ac:dyDescent="0.25">
      <c r="C509" s="24" t="e" vm="8084">
        <v>#VALUE!</v>
      </c>
      <c r="D509" s="5" cm="1">
        <f t="array" aca="1" ref="D509" ca="1">_FV(C509,"52 week high",TRUE)</f>
        <v>179.6</v>
      </c>
      <c r="E509" s="5" cm="1">
        <f t="array" aca="1" ref="E509" ca="1">_FV(C509,"52 week low",TRUE)</f>
        <v>126.07</v>
      </c>
      <c r="F509" s="5" cm="1">
        <f t="array" aca="1" ref="F509" ca="1">_FV(C509,"Price")</f>
        <v>131.16</v>
      </c>
      <c r="G509" t="str" cm="1">
        <f t="array" aca="1" ref="G509" ca="1">_FV(C509,"Industry")</f>
        <v>Healthcare Providers &amp; Services</v>
      </c>
      <c r="H509" s="6" cm="1">
        <f t="array" aca="1" ref="H509" ca="1">_FV(C509,"Change (%)",TRUE)</f>
        <v>-7.1159999999999999E-3</v>
      </c>
      <c r="I509" s="6">
        <f t="shared" ca="1" si="7"/>
        <v>9.5086867177283832E-2</v>
      </c>
      <c r="K509" t="str" cm="1">
        <f t="array" aca="1" ref="K509" ca="1">_FV(C509,"Ticker symbol",TRUE)</f>
        <v>DVA</v>
      </c>
      <c r="L509">
        <f ca="1">VLOOKUP(K509,'[1]SPX holdings'!B:E,4,FALSE)</f>
        <v>8.2290000000000002E-3</v>
      </c>
    </row>
    <row r="510" spans="3:12" x14ac:dyDescent="0.25">
      <c r="C510" s="25" t="e" vm="8085">
        <v>#VALUE!</v>
      </c>
      <c r="D510" s="5" cm="1">
        <f t="array" aca="1" ref="D510" ca="1">_FV(C510,"52 week high",TRUE)</f>
        <v>35.58</v>
      </c>
      <c r="E510" s="5" cm="1">
        <f t="array" aca="1" ref="E510" ca="1">_FV(C510,"52 week low",TRUE)</f>
        <v>26.25</v>
      </c>
      <c r="F510" s="5" cm="1">
        <f t="array" aca="1" ref="F510" ca="1">_FV(C510,"Price")</f>
        <v>32.090000000000003</v>
      </c>
      <c r="G510" t="str" cm="1">
        <f t="array" aca="1" ref="G510" ca="1">_FV(C510,"Industry")</f>
        <v>Media &amp; Publishing</v>
      </c>
      <c r="H510" s="6" cm="1">
        <f t="array" aca="1" ref="H510" ca="1">_FV(C510,"Change (%)",TRUE)</f>
        <v>-5.8859999999999997E-3</v>
      </c>
      <c r="I510" s="6">
        <f t="shared" ca="1" si="7"/>
        <v>0.62593783494105082</v>
      </c>
      <c r="K510" t="str" cm="1">
        <f t="array" aca="1" ref="K510" ca="1">_FV(C510,"Ticker symbol",TRUE)</f>
        <v>NWS</v>
      </c>
      <c r="L510">
        <f ca="1">VLOOKUP(K510,'[1]SPX holdings'!B:E,4,FALSE)</f>
        <v>7.3359999999999996E-3</v>
      </c>
    </row>
    <row r="511" spans="3:12" x14ac:dyDescent="0.25">
      <c r="C511" s="17" t="e" vm="8085">
        <v>#VALUE!</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CC501B-9542-4BDF-AE4F-EA2052B23F8C}">
  <dimension ref="A1:U46"/>
  <sheetViews>
    <sheetView topLeftCell="G1" workbookViewId="0">
      <selection activeCell="L23" sqref="L23"/>
    </sheetView>
  </sheetViews>
  <sheetFormatPr defaultRowHeight="15" x14ac:dyDescent="0.25"/>
  <cols>
    <col min="2" max="2" width="35.7109375" bestFit="1" customWidth="1"/>
    <col min="3" max="3" width="29.28515625" bestFit="1" customWidth="1"/>
    <col min="4" max="4" width="33.42578125" bestFit="1" customWidth="1"/>
    <col min="5" max="5" width="24.5703125" bestFit="1" customWidth="1"/>
    <col min="6" max="6" width="33.42578125" bestFit="1" customWidth="1"/>
    <col min="7" max="7" width="39.5703125" bestFit="1" customWidth="1"/>
    <col min="8" max="8" width="24.5703125" bestFit="1" customWidth="1"/>
    <col min="9" max="9" width="19.5703125" bestFit="1" customWidth="1"/>
    <col min="11" max="11" width="10.7109375" bestFit="1" customWidth="1"/>
    <col min="12" max="13" width="11.42578125" bestFit="1" customWidth="1"/>
    <col min="14" max="14" width="10.7109375" bestFit="1" customWidth="1"/>
    <col min="15" max="16" width="11.42578125" bestFit="1" customWidth="1"/>
    <col min="17" max="17" width="11.85546875" bestFit="1" customWidth="1"/>
    <col min="18" max="18" width="11.42578125" bestFit="1" customWidth="1"/>
    <col min="20" max="20" width="39.5703125" bestFit="1" customWidth="1"/>
  </cols>
  <sheetData>
    <row r="1" spans="1:21" x14ac:dyDescent="0.25">
      <c r="A1" s="2"/>
      <c r="B1" s="1">
        <f ca="1">TODAY()</f>
        <v>45934</v>
      </c>
      <c r="C1" s="1">
        <f ca="1">B1-14</f>
        <v>45920</v>
      </c>
    </row>
    <row r="2" spans="1:21" x14ac:dyDescent="0.25">
      <c r="A2" s="2"/>
    </row>
    <row r="3" spans="1:21" x14ac:dyDescent="0.25">
      <c r="B3" t="e" vm="12">
        <v>#VALUE!</v>
      </c>
      <c r="C3" t="e" vm="20">
        <v>#VALUE!</v>
      </c>
      <c r="D3" t="e" vm="16">
        <v>#VALUE!</v>
      </c>
      <c r="E3" t="e" vm="14">
        <v>#VALUE!</v>
      </c>
      <c r="F3" t="e" vm="17">
        <v>#VALUE!</v>
      </c>
      <c r="G3" t="e" vm="13">
        <v>#VALUE!</v>
      </c>
      <c r="H3" t="e" vm="18">
        <v>#VALUE!</v>
      </c>
      <c r="I3" t="e" vm="8086">
        <v>#VALUE!</v>
      </c>
      <c r="K3" t="s">
        <v>0</v>
      </c>
      <c r="L3" t="s">
        <v>1</v>
      </c>
      <c r="M3" t="s">
        <v>2</v>
      </c>
      <c r="N3" t="s">
        <v>3</v>
      </c>
      <c r="O3" t="s">
        <v>4</v>
      </c>
      <c r="P3" t="s">
        <v>5</v>
      </c>
      <c r="Q3" t="s">
        <v>6</v>
      </c>
      <c r="R3" t="s">
        <v>7</v>
      </c>
      <c r="T3" t="e" vm="12">
        <v>#VALUE!</v>
      </c>
      <c r="U3" s="6" cm="1">
        <f t="array" aca="1" ref="U3" ca="1">_FV(T3,"Change (%)",TRUE)</f>
        <v>-6.7229999999999998E-3</v>
      </c>
    </row>
    <row r="4" spans="1:21" x14ac:dyDescent="0.25">
      <c r="B4" cm="1" vm="8087">
        <f t="array" aca="1" ref="B4:B13" ca="1">_xlfn.STOCKHISTORY(B3,$C$1,$B$1,0,0,1)</f>
        <v>183.61</v>
      </c>
      <c r="C4" cm="1" vm="8088">
        <f t="array" aca="1" ref="C4:C13" ca="1">_xlfn.STOCKHISTORY(C3,$C$1,$B$1,0,0,1)</f>
        <v>252.88</v>
      </c>
      <c r="D4" cm="1" vm="8089">
        <f t="array" aca="1" ref="D4:D13" ca="1">_xlfn.STOCKHISTORY(D3,$C$1,$B$1,0,0,1)</f>
        <v>227.63</v>
      </c>
      <c r="E4" cm="1" vm="8090">
        <f t="array" aca="1" ref="E4:E13" ca="1">_xlfn.STOCKHISTORY(E3,$C$1,$B$1,0,0,1)</f>
        <v>256.08</v>
      </c>
      <c r="F4" cm="1" vm="8091">
        <f t="array" aca="1" ref="F4:F13" ca="1">_xlfn.STOCKHISTORY(F3,$C$1,$B$1,0,0,1)</f>
        <v>765.16</v>
      </c>
      <c r="G4" cm="1" vm="8092">
        <f t="array" aca="1" ref="G4:G13" ca="1">_xlfn.STOCKHISTORY(G3,$C$1,$B$1,0,0,1)</f>
        <v>514.45000000000005</v>
      </c>
      <c r="H4" cm="1" vm="8093">
        <f t="array" aca="1" ref="H4:H13" ca="1">_xlfn.STOCKHISTORY(H3,$C$1,$B$1,0,0,1)</f>
        <v>434.21</v>
      </c>
      <c r="I4" cm="1" vm="8094">
        <f t="array" aca="1" ref="I4:I13" ca="1">_xlfn.STOCKHISTORY(I3,$C$1,$B$1,0,0,1)</f>
        <v>24761.074000000001</v>
      </c>
      <c r="K4" s="8">
        <f ca="1">(B4/B$4*100)-100</f>
        <v>0</v>
      </c>
      <c r="L4" s="8">
        <f t="shared" ref="L4:R4" ca="1" si="0">(C4/C$4*100)-100</f>
        <v>0</v>
      </c>
      <c r="M4" s="8">
        <f t="shared" ca="1" si="0"/>
        <v>0</v>
      </c>
      <c r="N4" s="8">
        <f t="shared" ca="1" si="0"/>
        <v>0</v>
      </c>
      <c r="O4" s="8">
        <f t="shared" ca="1" si="0"/>
        <v>0</v>
      </c>
      <c r="P4" s="8">
        <f t="shared" ca="1" si="0"/>
        <v>0</v>
      </c>
      <c r="Q4" s="8">
        <f t="shared" ca="1" si="0"/>
        <v>0</v>
      </c>
      <c r="R4" s="8">
        <f t="shared" ca="1" si="0"/>
        <v>0</v>
      </c>
      <c r="T4" t="e" vm="20">
        <v>#VALUE!</v>
      </c>
      <c r="U4" s="6" cm="1">
        <f t="array" aca="1" ref="U4" ca="1">_FV(T4,"Change (%)",TRUE)</f>
        <v>8.1160000000000002E-5</v>
      </c>
    </row>
    <row r="5" spans="1:21" x14ac:dyDescent="0.25">
      <c r="B5" vm="8095">
        <f ca="1"/>
        <v>178.43</v>
      </c>
      <c r="C5" vm="8096">
        <f ca="1"/>
        <v>252.34</v>
      </c>
      <c r="D5" vm="8097">
        <f ca="1"/>
        <v>220.71</v>
      </c>
      <c r="E5" vm="7340">
        <f ca="1"/>
        <v>254.43</v>
      </c>
      <c r="F5" vm="8098">
        <f ca="1"/>
        <v>755.4</v>
      </c>
      <c r="G5" vm="8099">
        <f ca="1"/>
        <v>509.23</v>
      </c>
      <c r="H5" vm="8100">
        <f ca="1"/>
        <v>425.85</v>
      </c>
      <c r="I5" vm="8101">
        <f ca="1"/>
        <v>24580.168000000001</v>
      </c>
      <c r="K5" s="8">
        <f t="shared" ref="K5:K12" ca="1" si="1">(B5/B$4*100)-100</f>
        <v>-2.8211971025543221</v>
      </c>
      <c r="L5" s="8">
        <f t="shared" ref="L5:L12" ca="1" si="2">(C5/C$4*100)-100</f>
        <v>-0.2135400189813339</v>
      </c>
      <c r="M5" s="8">
        <f t="shared" ref="M5:M12" ca="1" si="3">(D5/D$4*100)-100</f>
        <v>-3.0400210868514677</v>
      </c>
      <c r="N5" s="8">
        <f t="shared" ref="N5:N12" ca="1" si="4">(E5/E$4*100)-100</f>
        <v>-0.64432989690720888</v>
      </c>
      <c r="O5" s="8">
        <f t="shared" ref="O5:O12" ca="1" si="5">(F5/F$4*100)-100</f>
        <v>-1.2755502117204287</v>
      </c>
      <c r="P5" s="8">
        <f t="shared" ref="P5:P12" ca="1" si="6">(G5/G$4*100)-100</f>
        <v>-1.0146758674312508</v>
      </c>
      <c r="Q5" s="8">
        <f t="shared" ref="Q5:Q12" ca="1" si="7">(H5/H$4*100)-100</f>
        <v>-1.9253356670735258</v>
      </c>
      <c r="R5" s="8">
        <f t="shared" ref="R5:R12" ca="1" si="8">(I5/I$4*100)-100</f>
        <v>-0.73060643492280519</v>
      </c>
      <c r="T5" t="e" vm="16">
        <v>#VALUE!</v>
      </c>
      <c r="U5" s="6" cm="1">
        <f t="array" aca="1" ref="U5" ca="1">_FV(T5,"Change (%)",TRUE)</f>
        <v>-1.3039E-2</v>
      </c>
    </row>
    <row r="6" spans="1:21" x14ac:dyDescent="0.25">
      <c r="B6" vm="8102">
        <f ca="1"/>
        <v>176.97</v>
      </c>
      <c r="C6" vm="8103">
        <f ca="1"/>
        <v>247.83</v>
      </c>
      <c r="D6" vm="8104">
        <f ca="1"/>
        <v>220.21</v>
      </c>
      <c r="E6" vm="8105">
        <f ca="1"/>
        <v>252.31</v>
      </c>
      <c r="F6" vm="8106">
        <f ca="1"/>
        <v>760.66</v>
      </c>
      <c r="G6" vm="8107">
        <f ca="1"/>
        <v>510.15</v>
      </c>
      <c r="H6" vm="8108">
        <f ca="1"/>
        <v>442.79</v>
      </c>
      <c r="I6" vm="8109">
        <f ca="1"/>
        <v>24503.566999999999</v>
      </c>
      <c r="K6" s="8">
        <f t="shared" ca="1" si="1"/>
        <v>-3.6163607646642362</v>
      </c>
      <c r="L6" s="8">
        <f t="shared" ca="1" si="2"/>
        <v>-1.9969946219550678</v>
      </c>
      <c r="M6" s="8">
        <f t="shared" ca="1" si="3"/>
        <v>-3.2596757896586581</v>
      </c>
      <c r="N6" s="8">
        <f t="shared" ca="1" si="4"/>
        <v>-1.4721961886910151</v>
      </c>
      <c r="O6" s="8">
        <f t="shared" ca="1" si="5"/>
        <v>-0.58811229023994827</v>
      </c>
      <c r="P6" s="8">
        <f t="shared" ca="1" si="6"/>
        <v>-0.83584410535524967</v>
      </c>
      <c r="Q6" s="8">
        <f t="shared" ca="1" si="7"/>
        <v>1.9760023951544241</v>
      </c>
      <c r="R6" s="8">
        <f t="shared" ca="1" si="8"/>
        <v>-1.039967006277692</v>
      </c>
      <c r="T6" t="e" vm="14">
        <v>#VALUE!</v>
      </c>
      <c r="U6" s="6" cm="1">
        <f t="array" aca="1" ref="U6" ca="1">_FV(T6,"Change (%)",TRUE)</f>
        <v>3.4610000000000001E-3</v>
      </c>
    </row>
    <row r="7" spans="1:21" x14ac:dyDescent="0.25">
      <c r="B7" vm="6793">
        <f ca="1"/>
        <v>177.69</v>
      </c>
      <c r="C7" vm="8110">
        <f ca="1"/>
        <v>246.57</v>
      </c>
      <c r="D7" vm="8111">
        <f ca="1"/>
        <v>218.15</v>
      </c>
      <c r="E7" vm="8112">
        <f ca="1"/>
        <v>256.87</v>
      </c>
      <c r="F7" vm="8113">
        <f ca="1"/>
        <v>748.91</v>
      </c>
      <c r="G7" vm="8114">
        <f ca="1"/>
        <v>507.03</v>
      </c>
      <c r="H7" vm="8115">
        <f ca="1"/>
        <v>423.39</v>
      </c>
      <c r="I7" vm="8116">
        <f ca="1"/>
        <v>24397.311000000002</v>
      </c>
      <c r="K7" s="8">
        <f t="shared" ca="1" si="1"/>
        <v>-3.2242252600620986</v>
      </c>
      <c r="L7" s="8">
        <f t="shared" ca="1" si="2"/>
        <v>-2.4952546662448611</v>
      </c>
      <c r="M7" s="8">
        <f t="shared" ca="1" si="3"/>
        <v>-4.1646531652242658</v>
      </c>
      <c r="N7" s="8">
        <f t="shared" ca="1" si="4"/>
        <v>0.30849734457983402</v>
      </c>
      <c r="O7" s="8">
        <f t="shared" ca="1" si="5"/>
        <v>-2.1237388258664822</v>
      </c>
      <c r="P7" s="8">
        <f t="shared" ca="1" si="6"/>
        <v>-1.4423170376129946</v>
      </c>
      <c r="Q7" s="8">
        <f t="shared" ca="1" si="7"/>
        <v>-2.4918818083415886</v>
      </c>
      <c r="R7" s="8">
        <f t="shared" ca="1" si="8"/>
        <v>-1.469092172657767</v>
      </c>
      <c r="T7" t="e" vm="17">
        <v>#VALUE!</v>
      </c>
      <c r="U7" s="6" cm="1">
        <f t="array" aca="1" ref="U7" ca="1">_FV(T7,"Change (%)",TRUE)</f>
        <v>-2.2681E-2</v>
      </c>
    </row>
    <row r="8" spans="1:21" x14ac:dyDescent="0.25">
      <c r="B8" vm="5764">
        <f ca="1"/>
        <v>178.19</v>
      </c>
      <c r="C8" vm="8117">
        <f ca="1"/>
        <v>247.18</v>
      </c>
      <c r="D8" vm="8118">
        <f ca="1"/>
        <v>219.78</v>
      </c>
      <c r="E8" vm="8119">
        <f ca="1"/>
        <v>255.46</v>
      </c>
      <c r="F8" vm="8120">
        <f ca="1"/>
        <v>743.75</v>
      </c>
      <c r="G8" vm="8121">
        <f ca="1"/>
        <v>511.46</v>
      </c>
      <c r="H8" vm="8122">
        <f ca="1"/>
        <v>440.4</v>
      </c>
      <c r="I8" vm="8123">
        <f ca="1"/>
        <v>24503.848000000002</v>
      </c>
      <c r="K8" s="8">
        <f t="shared" ca="1" si="1"/>
        <v>-2.9519089374217202</v>
      </c>
      <c r="L8" s="8">
        <f t="shared" ca="1" si="2"/>
        <v>-2.2540335336918673</v>
      </c>
      <c r="M8" s="8">
        <f t="shared" ca="1" si="3"/>
        <v>-3.4485788340728334</v>
      </c>
      <c r="N8" s="8">
        <f t="shared" ca="1" si="4"/>
        <v>-0.24211184004997222</v>
      </c>
      <c r="O8" s="8">
        <f t="shared" ca="1" si="5"/>
        <v>-2.7981075853416257</v>
      </c>
      <c r="P8" s="8">
        <f t="shared" ca="1" si="6"/>
        <v>-0.58120322674703573</v>
      </c>
      <c r="Q8" s="8">
        <f t="shared" ca="1" si="7"/>
        <v>1.4255774855484589</v>
      </c>
      <c r="R8" s="8">
        <f t="shared" ca="1" si="8"/>
        <v>-1.0388321605112765</v>
      </c>
      <c r="T8" t="e" vm="13">
        <v>#VALUE!</v>
      </c>
      <c r="U8" s="6" cm="1">
        <f t="array" aca="1" ref="U8" ca="1">_FV(T8,"Change (%)",TRUE)</f>
        <v>3.1219999999999998E-3</v>
      </c>
    </row>
    <row r="9" spans="1:21" x14ac:dyDescent="0.25">
      <c r="B9" vm="8124">
        <f ca="1"/>
        <v>181.85</v>
      </c>
      <c r="C9" vm="8125">
        <f ca="1"/>
        <v>244.36</v>
      </c>
      <c r="D9" vm="8126">
        <f ca="1"/>
        <v>222.17</v>
      </c>
      <c r="E9" vm="7340">
        <f ca="1"/>
        <v>254.43</v>
      </c>
      <c r="F9" vm="8127">
        <f ca="1"/>
        <v>743.4</v>
      </c>
      <c r="G9" vm="8128">
        <f ca="1"/>
        <v>514.6</v>
      </c>
      <c r="H9" vm="8129">
        <f ca="1"/>
        <v>443.21</v>
      </c>
      <c r="I9" vm="8130">
        <f ca="1"/>
        <v>24611.351999999999</v>
      </c>
      <c r="K9" s="8">
        <f t="shared" ca="1" si="1"/>
        <v>-0.95855345569414396</v>
      </c>
      <c r="L9" s="8">
        <f t="shared" ca="1" si="2"/>
        <v>-3.3691869661499538</v>
      </c>
      <c r="M9" s="8">
        <f t="shared" ca="1" si="3"/>
        <v>-2.3986293546544886</v>
      </c>
      <c r="N9" s="8">
        <f t="shared" ca="1" si="4"/>
        <v>-0.64432989690720888</v>
      </c>
      <c r="O9" s="8">
        <f t="shared" ca="1" si="5"/>
        <v>-2.8438496523602907</v>
      </c>
      <c r="P9" s="8">
        <f t="shared" ca="1" si="6"/>
        <v>2.915735251238516E-2</v>
      </c>
      <c r="Q9" s="8">
        <f t="shared" ca="1" si="7"/>
        <v>2.0727297851270094</v>
      </c>
      <c r="R9" s="8">
        <f t="shared" ca="1" si="8"/>
        <v>-0.60466682503353297</v>
      </c>
      <c r="T9" t="e" vm="18">
        <v>#VALUE!</v>
      </c>
      <c r="U9" s="6" cm="1">
        <f t="array" aca="1" ref="U9" ca="1">_FV(T9,"Change (%)",TRUE)</f>
        <v>-1.4151E-2</v>
      </c>
    </row>
    <row r="10" spans="1:21" x14ac:dyDescent="0.25">
      <c r="B10" vm="8131">
        <f ca="1"/>
        <v>186.58</v>
      </c>
      <c r="C10" vm="8132">
        <f ca="1"/>
        <v>243.55</v>
      </c>
      <c r="D10" vm="8133">
        <f ca="1"/>
        <v>219.57</v>
      </c>
      <c r="E10" vm="8134">
        <f ca="1"/>
        <v>254.63</v>
      </c>
      <c r="F10" vm="8135">
        <f ca="1"/>
        <v>734.38</v>
      </c>
      <c r="G10" vm="8136">
        <f ca="1"/>
        <v>517.95000000000005</v>
      </c>
      <c r="H10" vm="8137">
        <f ca="1"/>
        <v>444.72</v>
      </c>
      <c r="I10" vm="8138">
        <f ca="1"/>
        <v>24679.988000000001</v>
      </c>
      <c r="K10" s="8">
        <f t="shared" ca="1" si="1"/>
        <v>1.6175589564838617</v>
      </c>
      <c r="L10" s="8">
        <f t="shared" ca="1" si="2"/>
        <v>-3.6894969946219476</v>
      </c>
      <c r="M10" s="8">
        <f t="shared" ca="1" si="3"/>
        <v>-3.5408338092518505</v>
      </c>
      <c r="N10" s="8">
        <f t="shared" ca="1" si="4"/>
        <v>-0.56622930334270904</v>
      </c>
      <c r="O10" s="8">
        <f t="shared" ca="1" si="5"/>
        <v>-4.0226880652412547</v>
      </c>
      <c r="P10" s="8">
        <f t="shared" ca="1" si="6"/>
        <v>0.68033822528914811</v>
      </c>
      <c r="Q10" s="8">
        <f t="shared" ca="1" si="7"/>
        <v>2.4204877824094382</v>
      </c>
      <c r="R10" s="8">
        <f t="shared" ca="1" si="8"/>
        <v>-0.32747367904961777</v>
      </c>
    </row>
    <row r="11" spans="1:21" x14ac:dyDescent="0.25">
      <c r="B11" vm="8139">
        <f ca="1"/>
        <v>187.24</v>
      </c>
      <c r="C11" vm="8140">
        <f ca="1"/>
        <v>245.54</v>
      </c>
      <c r="D11" vm="7145">
        <f ca="1"/>
        <v>220.63</v>
      </c>
      <c r="E11" vm="8141">
        <f ca="1"/>
        <v>255.45</v>
      </c>
      <c r="F11" vm="8142">
        <f ca="1"/>
        <v>717.34</v>
      </c>
      <c r="G11" vm="8143">
        <f ca="1"/>
        <v>519.71</v>
      </c>
      <c r="H11" vm="8144">
        <f ca="1"/>
        <v>459.46</v>
      </c>
      <c r="I11" vm="8145">
        <f ca="1"/>
        <v>24800.863000000001</v>
      </c>
      <c r="K11" s="8">
        <f t="shared" ca="1" si="1"/>
        <v>1.9770165023691391</v>
      </c>
      <c r="L11" s="8">
        <f t="shared" ca="1" si="2"/>
        <v>-2.9025624802277719</v>
      </c>
      <c r="M11" s="8">
        <f t="shared" ca="1" si="3"/>
        <v>-3.0751658393006238</v>
      </c>
      <c r="N11" s="8">
        <f t="shared" ca="1" si="4"/>
        <v>-0.24601686972820858</v>
      </c>
      <c r="O11" s="8">
        <f t="shared" ca="1" si="5"/>
        <v>-6.2496732709498559</v>
      </c>
      <c r="P11" s="8">
        <f t="shared" ca="1" si="6"/>
        <v>1.0224511614345317</v>
      </c>
      <c r="Q11" s="8">
        <f t="shared" ca="1" si="7"/>
        <v>5.8151585638285752</v>
      </c>
      <c r="R11" s="8">
        <f t="shared" ca="1" si="8"/>
        <v>0.16069173736164544</v>
      </c>
    </row>
    <row r="12" spans="1:21" x14ac:dyDescent="0.25">
      <c r="B12" vm="8146">
        <f ca="1"/>
        <v>188.89</v>
      </c>
      <c r="C12" vm="8147">
        <f ca="1"/>
        <v>246.43</v>
      </c>
      <c r="D12" vm="8148">
        <f ca="1"/>
        <v>222.41</v>
      </c>
      <c r="E12" vm="8149">
        <f ca="1"/>
        <v>257.13</v>
      </c>
      <c r="F12" vm="8150">
        <f ca="1"/>
        <v>727.05</v>
      </c>
      <c r="G12" vm="8151">
        <f ca="1"/>
        <v>515.74</v>
      </c>
      <c r="H12" vm="8152">
        <f ca="1"/>
        <v>436</v>
      </c>
      <c r="I12" vm="8153">
        <f ca="1"/>
        <v>24892.763999999999</v>
      </c>
      <c r="K12" s="8">
        <f t="shared" ca="1" si="1"/>
        <v>2.875660367082375</v>
      </c>
      <c r="L12" s="8">
        <f t="shared" ca="1" si="2"/>
        <v>-2.5506168933881668</v>
      </c>
      <c r="M12" s="8">
        <f t="shared" ca="1" si="3"/>
        <v>-2.2931950973070343</v>
      </c>
      <c r="N12" s="8">
        <f t="shared" ca="1" si="4"/>
        <v>0.41002811621369517</v>
      </c>
      <c r="O12" s="8">
        <f t="shared" ca="1" si="5"/>
        <v>-4.9806576402321099</v>
      </c>
      <c r="P12" s="8">
        <f t="shared" ca="1" si="6"/>
        <v>0.25075323160656637</v>
      </c>
      <c r="Q12" s="8">
        <f t="shared" ca="1" si="7"/>
        <v>0.41224292393083317</v>
      </c>
      <c r="R12" s="8">
        <f t="shared" ca="1" si="8"/>
        <v>0.53184284332739651</v>
      </c>
    </row>
    <row r="13" spans="1:21" x14ac:dyDescent="0.25">
      <c r="B13" vm="8154">
        <f ca="1"/>
        <v>187.62</v>
      </c>
      <c r="C13" vm="8155">
        <f ca="1"/>
        <v>246.45</v>
      </c>
      <c r="D13" vm="8156">
        <f ca="1"/>
        <v>219.51</v>
      </c>
      <c r="E13" vm="8157">
        <f ca="1"/>
        <v>258.02</v>
      </c>
      <c r="F13" vm="8158">
        <f ca="1"/>
        <v>710.56</v>
      </c>
      <c r="G13" vm="8159">
        <f ca="1"/>
        <v>517.35</v>
      </c>
      <c r="H13" vm="8160">
        <f ca="1"/>
        <v>429.83</v>
      </c>
      <c r="I13" vm="8161">
        <f ca="1"/>
        <v>24785.522000000001</v>
      </c>
      <c r="K13" s="8"/>
      <c r="L13" s="8"/>
      <c r="M13" s="8"/>
      <c r="N13" s="8"/>
      <c r="O13" s="8"/>
      <c r="P13" s="8"/>
      <c r="Q13" s="8"/>
      <c r="R13" s="8"/>
    </row>
    <row r="25" spans="2:2" x14ac:dyDescent="0.25">
      <c r="B25" t="s">
        <v>8</v>
      </c>
    </row>
    <row r="43" spans="2:9" x14ac:dyDescent="0.25">
      <c r="B43" s="5" cm="1">
        <f t="array" aca="1" ref="B43" ca="1">_FV(B3,"Price")</f>
        <v>187.62</v>
      </c>
      <c r="C43" s="5" cm="1">
        <f t="array" aca="1" ref="C43" ca="1">_FV(C3,"Price")</f>
        <v>246.45</v>
      </c>
      <c r="D43" s="5" cm="1">
        <f t="array" aca="1" ref="D43" ca="1">_FV(D3,"Price")</f>
        <v>219.51</v>
      </c>
      <c r="E43" s="5" cm="1">
        <f t="array" aca="1" ref="E43" ca="1">_FV(E3,"Price")</f>
        <v>258.02</v>
      </c>
      <c r="F43" s="5" cm="1">
        <f t="array" aca="1" ref="F43" ca="1">_FV(F3,"Price")</f>
        <v>710.56</v>
      </c>
      <c r="G43" s="5" cm="1">
        <f t="array" aca="1" ref="G43" ca="1">_FV(G3,"Price")</f>
        <v>517.35</v>
      </c>
      <c r="H43" s="5" cm="1">
        <f t="array" aca="1" ref="H43" ca="1">_FV(H3,"Price")</f>
        <v>429.83</v>
      </c>
      <c r="I43" s="5" cm="1">
        <f t="array" aca="1" ref="I43" ca="1">_FV(I3,"Price")</f>
        <v>24785.522000000001</v>
      </c>
    </row>
    <row r="44" spans="2:9" x14ac:dyDescent="0.25">
      <c r="B44" s="6">
        <f ca="1">B43/B$4-1</f>
        <v>2.1839769075758353E-2</v>
      </c>
      <c r="C44" s="6">
        <f ca="1">C43/C$4-1</f>
        <v>-2.5427080037962679E-2</v>
      </c>
      <c r="D44" s="6">
        <f ca="1">D43/D$4-1</f>
        <v>-3.5671923735887234E-2</v>
      </c>
      <c r="E44" s="6">
        <f t="shared" ref="E44:I44" ca="1" si="9">E43/E$4-1</f>
        <v>7.575757575757569E-3</v>
      </c>
      <c r="F44" s="6">
        <f t="shared" ca="1" si="9"/>
        <v>-7.1357624549113985E-2</v>
      </c>
      <c r="G44" s="6">
        <f t="shared" ca="1" si="9"/>
        <v>5.6370881523957195E-3</v>
      </c>
      <c r="H44" s="6">
        <f t="shared" ca="1" si="9"/>
        <v>-1.0087284954284792E-2</v>
      </c>
      <c r="I44" s="6">
        <f t="shared" ca="1" si="9"/>
        <v>9.8735620272361047E-4</v>
      </c>
    </row>
    <row r="46" spans="2:9" x14ac:dyDescent="0.25">
      <c r="B46" s="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7CA2B4-BC4B-4F80-ACD3-F2428110E04A}">
  <dimension ref="B1:I108"/>
  <sheetViews>
    <sheetView workbookViewId="0">
      <selection activeCell="I7" sqref="I7"/>
    </sheetView>
  </sheetViews>
  <sheetFormatPr defaultRowHeight="15" x14ac:dyDescent="0.25"/>
  <cols>
    <col min="2" max="2" width="9.140625" customWidth="1"/>
    <col min="3" max="3" width="63.140625" bestFit="1" customWidth="1"/>
    <col min="4" max="4" width="11.5703125" bestFit="1" customWidth="1"/>
    <col min="6" max="6" width="10.5703125" bestFit="1" customWidth="1"/>
    <col min="7" max="7" width="41.5703125" bestFit="1" customWidth="1"/>
  </cols>
  <sheetData>
    <row r="1" spans="2:9" x14ac:dyDescent="0.25">
      <c r="C1" s="2" t="s">
        <v>337</v>
      </c>
    </row>
    <row r="2" spans="2:9" x14ac:dyDescent="0.25">
      <c r="C2" s="2" t="s">
        <v>338</v>
      </c>
    </row>
    <row r="5" spans="2:9" x14ac:dyDescent="0.25">
      <c r="C5" t="e" vm="8086">
        <v>#VALUE!</v>
      </c>
      <c r="D5" s="5" cm="1">
        <f t="array" aca="1" ref="D5" ca="1">_FV(C5,"Price")</f>
        <v>24785.522000000001</v>
      </c>
      <c r="E5" s="6" cm="1">
        <f t="array" aca="1" ref="E5" ca="1">_FV(C5,"Change (%)",TRUE)</f>
        <v>-4.3080000000000002E-3</v>
      </c>
    </row>
    <row r="7" spans="2:9" x14ac:dyDescent="0.25">
      <c r="F7" s="2" t="s">
        <v>339</v>
      </c>
      <c r="G7" s="2" t="s">
        <v>340</v>
      </c>
      <c r="H7" s="2" t="s">
        <v>341</v>
      </c>
      <c r="I7" s="2" t="s">
        <v>342</v>
      </c>
    </row>
    <row r="8" spans="2:9" x14ac:dyDescent="0.25">
      <c r="B8">
        <f>COUNTA(C8:C108)</f>
        <v>101</v>
      </c>
      <c r="C8" t="e" vm="12">
        <v>#VALUE!</v>
      </c>
      <c r="F8" s="5" cm="1">
        <f t="array" aca="1" ref="F8" ca="1">_FV(C8,"Price")</f>
        <v>187.62</v>
      </c>
      <c r="G8" t="str" cm="1">
        <f t="array" aca="1" ref="G8" ca="1">_FV(C8,"Industry")</f>
        <v>Semiconductors &amp; Semiconductor Equipment</v>
      </c>
      <c r="H8" s="6" cm="1">
        <f t="array" aca="1" ref="H8" ca="1">_FV(C8,"Change (%)",TRUE)</f>
        <v>-6.7229999999999998E-3</v>
      </c>
      <c r="I8" t="str" cm="1">
        <f t="array" aca="1" ref="I8" ca="1">_FV(C8,"Ticker symbol",TRUE)</f>
        <v>NVDA</v>
      </c>
    </row>
    <row r="9" spans="2:9" x14ac:dyDescent="0.25">
      <c r="C9" t="e" vm="13">
        <v>#VALUE!</v>
      </c>
      <c r="F9" s="5" cm="1">
        <f t="array" aca="1" ref="F9" ca="1">_FV(C9,"Price")</f>
        <v>517.35</v>
      </c>
      <c r="G9" t="str" cm="1">
        <f t="array" aca="1" ref="G9" ca="1">_FV(C9,"Industry")</f>
        <v>Software &amp; IT Services</v>
      </c>
      <c r="H9" s="6" cm="1">
        <f t="array" aca="1" ref="H9" ca="1">_FV(C9,"Change (%)",TRUE)</f>
        <v>3.1219999999999998E-3</v>
      </c>
      <c r="I9" t="str" cm="1">
        <f t="array" aca="1" ref="I9" ca="1">_FV(C9,"Ticker symbol",TRUE)</f>
        <v>MSFT</v>
      </c>
    </row>
    <row r="10" spans="2:9" x14ac:dyDescent="0.25">
      <c r="C10" t="e" vm="14">
        <v>#VALUE!</v>
      </c>
      <c r="F10" s="5" cm="1">
        <f t="array" aca="1" ref="F10" ca="1">_FV(C10,"Price")</f>
        <v>258.02</v>
      </c>
      <c r="G10" t="str" cm="1">
        <f t="array" aca="1" ref="G10" ca="1">_FV(C10,"Industry")</f>
        <v>Computers, Phones &amp; Household Electronics</v>
      </c>
      <c r="H10" s="6" cm="1">
        <f t="array" aca="1" ref="H10" ca="1">_FV(C10,"Change (%)",TRUE)</f>
        <v>3.4610000000000001E-3</v>
      </c>
      <c r="I10" t="str" cm="1">
        <f t="array" aca="1" ref="I10" ca="1">_FV(C10,"Ticker symbol",TRUE)</f>
        <v>AAPL</v>
      </c>
    </row>
    <row r="11" spans="2:9" x14ac:dyDescent="0.25">
      <c r="C11" t="e" vm="15">
        <v>#VALUE!</v>
      </c>
      <c r="F11" s="5" cm="1">
        <f t="array" aca="1" ref="F11" ca="1">_FV(C11,"Price")</f>
        <v>338.37</v>
      </c>
      <c r="G11" t="str" cm="1">
        <f t="array" aca="1" ref="G11" ca="1">_FV(C11,"Industry")</f>
        <v>Semiconductors &amp; Semiconductor Equipment</v>
      </c>
      <c r="H11" s="6" cm="1">
        <f t="array" aca="1" ref="H11" ca="1">_FV(C11,"Change (%)",TRUE)</f>
        <v>5.6179999999999999E-4</v>
      </c>
      <c r="I11" t="str" cm="1">
        <f t="array" aca="1" ref="I11" ca="1">_FV(C11,"Ticker symbol",TRUE)</f>
        <v>AVGO</v>
      </c>
    </row>
    <row r="12" spans="2:9" x14ac:dyDescent="0.25">
      <c r="C12" t="e" vm="16">
        <v>#VALUE!</v>
      </c>
      <c r="F12" s="5" cm="1">
        <f t="array" aca="1" ref="F12" ca="1">_FV(C12,"Price")</f>
        <v>219.51</v>
      </c>
      <c r="G12" t="str" cm="1">
        <f t="array" aca="1" ref="G12" ca="1">_FV(C12,"Industry")</f>
        <v>Diversified Retail</v>
      </c>
      <c r="H12" s="6" cm="1">
        <f t="array" aca="1" ref="H12" ca="1">_FV(C12,"Change (%)",TRUE)</f>
        <v>-1.3039E-2</v>
      </c>
      <c r="I12" t="str" cm="1">
        <f t="array" aca="1" ref="I12" ca="1">_FV(C12,"Ticker symbol",TRUE)</f>
        <v>AMZN</v>
      </c>
    </row>
    <row r="13" spans="2:9" x14ac:dyDescent="0.25">
      <c r="C13" t="e" vm="17">
        <v>#VALUE!</v>
      </c>
      <c r="F13" s="5" cm="1">
        <f t="array" aca="1" ref="F13" ca="1">_FV(C13,"Price")</f>
        <v>710.56</v>
      </c>
      <c r="G13" t="str" cm="1">
        <f t="array" aca="1" ref="G13" ca="1">_FV(C13,"Industry")</f>
        <v>Software &amp; IT Services</v>
      </c>
      <c r="H13" s="6" cm="1">
        <f t="array" aca="1" ref="H13" ca="1">_FV(C13,"Change (%)",TRUE)</f>
        <v>-2.2681E-2</v>
      </c>
      <c r="I13" t="str" cm="1">
        <f t="array" aca="1" ref="I13" ca="1">_FV(C13,"Ticker symbol",TRUE)</f>
        <v>META</v>
      </c>
    </row>
    <row r="14" spans="2:9" x14ac:dyDescent="0.25">
      <c r="C14" t="e" vm="18">
        <v>#VALUE!</v>
      </c>
      <c r="F14" s="5" cm="1">
        <f t="array" aca="1" ref="F14" ca="1">_FV(C14,"Price")</f>
        <v>429.83</v>
      </c>
      <c r="G14" t="str" cm="1">
        <f t="array" aca="1" ref="G14" ca="1">_FV(C14,"Industry")</f>
        <v>Automobiles &amp; Auto Parts</v>
      </c>
      <c r="H14" s="6" cm="1">
        <f t="array" aca="1" ref="H14" ca="1">_FV(C14,"Change (%)",TRUE)</f>
        <v>-1.4151E-2</v>
      </c>
      <c r="I14" t="str" cm="1">
        <f t="array" aca="1" ref="I14" ca="1">_FV(C14,"Ticker symbol",TRUE)</f>
        <v>TSLA</v>
      </c>
    </row>
    <row r="15" spans="2:9" x14ac:dyDescent="0.25">
      <c r="C15" t="e" vm="19">
        <v>#VALUE!</v>
      </c>
      <c r="F15" s="5" cm="1">
        <f t="array" aca="1" ref="F15" ca="1">_FV(C15,"Price")</f>
        <v>245.35</v>
      </c>
      <c r="G15" t="str" cm="1">
        <f t="array" aca="1" ref="G15" ca="1">_FV(C15,"Industry")</f>
        <v>Software &amp; IT Services</v>
      </c>
      <c r="H15" s="6" cm="1">
        <f t="array" aca="1" ref="H15" ca="1">_FV(C15,"Change (%)",TRUE)</f>
        <v>-1.384E-3</v>
      </c>
      <c r="I15" t="str" cm="1">
        <f t="array" aca="1" ref="I15" ca="1">_FV(C15,"Ticker symbol",TRUE)</f>
        <v>GOOGL</v>
      </c>
    </row>
    <row r="16" spans="2:9" x14ac:dyDescent="0.25">
      <c r="C16" t="e" vm="20">
        <v>#VALUE!</v>
      </c>
      <c r="F16" s="5" cm="1">
        <f t="array" aca="1" ref="F16" ca="1">_FV(C16,"Price")</f>
        <v>246.45</v>
      </c>
      <c r="G16" t="str" cm="1">
        <f t="array" aca="1" ref="G16" ca="1">_FV(C16,"Industry")</f>
        <v>Software &amp; IT Services</v>
      </c>
      <c r="H16" s="6" cm="1">
        <f t="array" aca="1" ref="H16" ca="1">_FV(C16,"Change (%)",TRUE)</f>
        <v>8.1160000000000002E-5</v>
      </c>
      <c r="I16" t="str" cm="1">
        <f t="array" aca="1" ref="I16" ca="1">_FV(C16,"Ticker symbol",TRUE)</f>
        <v>GOOG</v>
      </c>
    </row>
    <row r="17" spans="3:9" x14ac:dyDescent="0.25">
      <c r="C17" t="e" vm="21">
        <v>#VALUE!</v>
      </c>
      <c r="F17" s="5" cm="1">
        <f t="array" aca="1" ref="F17" ca="1">_FV(C17,"Price")</f>
        <v>1153.32</v>
      </c>
      <c r="G17" t="str" cm="1">
        <f t="array" aca="1" ref="G17" ca="1">_FV(C17,"Industry")</f>
        <v>Software &amp; IT Services</v>
      </c>
      <c r="H17" s="6" cm="1">
        <f t="array" aca="1" ref="H17" ca="1">_FV(C17,"Change (%)",TRUE)</f>
        <v>-7.9220000000000002E-3</v>
      </c>
      <c r="I17" t="str" cm="1">
        <f t="array" aca="1" ref="I17" ca="1">_FV(C17,"Ticker symbol",TRUE)</f>
        <v>NFLX</v>
      </c>
    </row>
    <row r="18" spans="3:9" x14ac:dyDescent="0.25">
      <c r="C18" t="e" vm="22">
        <v>#VALUE!</v>
      </c>
      <c r="F18" s="5" cm="1">
        <f t="array" aca="1" ref="F18" ca="1">_FV(C18,"Price")</f>
        <v>915.38</v>
      </c>
      <c r="G18" t="str" cm="1">
        <f t="array" aca="1" ref="G18" ca="1">_FV(C18,"Industry")</f>
        <v>Diversified Retail</v>
      </c>
      <c r="H18" s="6" cm="1">
        <f t="array" aca="1" ref="H18" ca="1">_FV(C18,"Change (%)",TRUE)</f>
        <v>-1.5160000000000002E-3</v>
      </c>
      <c r="I18" t="str" cm="1">
        <f t="array" aca="1" ref="I18" ca="1">_FV(C18,"Ticker symbol",TRUE)</f>
        <v>COST</v>
      </c>
    </row>
    <row r="19" spans="3:9" x14ac:dyDescent="0.25">
      <c r="C19" t="e" vm="23">
        <v>#VALUE!</v>
      </c>
      <c r="F19" s="5" cm="1">
        <f t="array" aca="1" ref="F19" ca="1">_FV(C19,"Price")</f>
        <v>173.07</v>
      </c>
      <c r="G19" t="str" cm="1">
        <f t="array" aca="1" ref="G19" ca="1">_FV(C19,"Industry")</f>
        <v>Software &amp; IT Services</v>
      </c>
      <c r="H19" s="6" cm="1">
        <f t="array" aca="1" ref="H19" ca="1">_FV(C19,"Change (%)",TRUE)</f>
        <v>-7.4739E-2</v>
      </c>
      <c r="I19" t="str" cm="1">
        <f t="array" aca="1" ref="I19" ca="1">_FV(C19,"Ticker symbol",TRUE)</f>
        <v>PLTR</v>
      </c>
    </row>
    <row r="20" spans="3:9" x14ac:dyDescent="0.25">
      <c r="C20" t="e" vm="24">
        <v>#VALUE!</v>
      </c>
      <c r="F20" s="5" cm="1">
        <f t="array" aca="1" ref="F20" ca="1">_FV(C20,"Price")</f>
        <v>230.27</v>
      </c>
      <c r="G20" t="str" cm="1">
        <f t="array" aca="1" ref="G20" ca="1">_FV(C20,"Industry")</f>
        <v>Telecommunications Services</v>
      </c>
      <c r="H20" s="6" cm="1">
        <f t="array" aca="1" ref="H20" ca="1">_FV(C20,"Change (%)",TRUE)</f>
        <v>5.6490000000000002E-4</v>
      </c>
      <c r="I20" t="str" cm="1">
        <f t="array" aca="1" ref="I20" ca="1">_FV(C20,"Ticker symbol",TRUE)</f>
        <v>TMUS</v>
      </c>
    </row>
    <row r="21" spans="3:9" x14ac:dyDescent="0.25">
      <c r="C21" t="e" vm="25">
        <v>#VALUE!</v>
      </c>
      <c r="F21" s="5" cm="1">
        <f t="array" aca="1" ref="F21" ca="1">_FV(C21,"Price")</f>
        <v>67.92</v>
      </c>
      <c r="G21" t="str" cm="1">
        <f t="array" aca="1" ref="G21" ca="1">_FV(C21,"Industry")</f>
        <v>Communications &amp; Networking</v>
      </c>
      <c r="H21" s="6" cm="1">
        <f t="array" aca="1" ref="H21" ca="1">_FV(C21,"Change (%)",TRUE)</f>
        <v>2.9460000000000001E-4</v>
      </c>
      <c r="I21" t="str" cm="1">
        <f t="array" aca="1" ref="I21" ca="1">_FV(C21,"Ticker symbol",TRUE)</f>
        <v>CSCO</v>
      </c>
    </row>
    <row r="22" spans="3:9" x14ac:dyDescent="0.25">
      <c r="C22" t="e" vm="26">
        <v>#VALUE!</v>
      </c>
      <c r="F22" s="5" cm="1">
        <f t="array" aca="1" ref="F22" ca="1">_FV(C22,"Price")</f>
        <v>164.67</v>
      </c>
      <c r="G22" t="str" cm="1">
        <f t="array" aca="1" ref="G22" ca="1">_FV(C22,"Industry")</f>
        <v>Semiconductors &amp; Semiconductor Equipment</v>
      </c>
      <c r="H22" s="6" cm="1">
        <f t="array" aca="1" ref="H22" ca="1">_FV(C22,"Change (%)",TRUE)</f>
        <v>-2.9811999999999998E-2</v>
      </c>
      <c r="I22" t="str" cm="1">
        <f t="array" aca="1" ref="I22" ca="1">_FV(C22,"Ticker symbol",TRUE)</f>
        <v>AMD</v>
      </c>
    </row>
    <row r="23" spans="3:9" x14ac:dyDescent="0.25">
      <c r="C23" t="e" vm="27">
        <v>#VALUE!</v>
      </c>
      <c r="F23" s="5" cm="1">
        <f t="array" aca="1" ref="F23" ca="1">_FV(C23,"Price")</f>
        <v>466.73</v>
      </c>
      <c r="G23" t="str" cm="1">
        <f t="array" aca="1" ref="G23" ca="1">_FV(C23,"Industry")</f>
        <v>Chemicals</v>
      </c>
      <c r="H23" s="6" cm="1">
        <f t="array" aca="1" ref="H23" ca="1">_FV(C23,"Change (%)",TRUE)</f>
        <v>-5.8579999999999995E-3</v>
      </c>
      <c r="I23" t="str" cm="1">
        <f t="array" aca="1" ref="I23" ca="1">_FV(C23,"Ticker symbol",TRUE)</f>
        <v>LIN</v>
      </c>
    </row>
    <row r="24" spans="3:9" x14ac:dyDescent="0.25">
      <c r="C24" t="e" vm="28">
        <v>#VALUE!</v>
      </c>
      <c r="F24" s="5" cm="1">
        <f t="array" aca="1" ref="F24" ca="1">_FV(C24,"Price")</f>
        <v>682.76</v>
      </c>
      <c r="G24" t="str" cm="1">
        <f t="array" aca="1" ref="G24" ca="1">_FV(C24,"Industry")</f>
        <v>Software &amp; IT Services</v>
      </c>
      <c r="H24" s="6" cm="1">
        <f t="array" aca="1" ref="H24" ca="1">_FV(C24,"Change (%)",TRUE)</f>
        <v>-1.2870000000000002E-3</v>
      </c>
      <c r="I24" t="str" cm="1">
        <f t="array" aca="1" ref="I24" ca="1">_FV(C24,"Ticker symbol",TRUE)</f>
        <v>APP</v>
      </c>
    </row>
    <row r="25" spans="3:9" x14ac:dyDescent="0.25">
      <c r="C25" t="e" vm="29">
        <v>#VALUE!</v>
      </c>
      <c r="F25" s="5" cm="1">
        <f t="array" aca="1" ref="F25" ca="1">_FV(C25,"Price")</f>
        <v>679.94</v>
      </c>
      <c r="G25" t="str" cm="1">
        <f t="array" aca="1" ref="G25" ca="1">_FV(C25,"Industry")</f>
        <v>Financial Technology (Fintech) &amp; Infrastructure</v>
      </c>
      <c r="H25" s="6" cm="1">
        <f t="array" aca="1" ref="H25" ca="1">_FV(C25,"Change (%)",TRUE)</f>
        <v>-2.8160000000000004E-3</v>
      </c>
      <c r="I25" t="str" cm="1">
        <f t="array" aca="1" ref="I25" ca="1">_FV(C25,"Ticker symbol",TRUE)</f>
        <v>INTU</v>
      </c>
    </row>
    <row r="26" spans="3:9" x14ac:dyDescent="0.25">
      <c r="C26" t="e" vm="30">
        <v>#VALUE!</v>
      </c>
      <c r="F26" s="5" cm="1">
        <f t="array" aca="1" ref="F26" ca="1">_FV(C26,"Price")</f>
        <v>141.97999999999999</v>
      </c>
      <c r="G26" t="str" cm="1">
        <f t="array" aca="1" ref="G26" ca="1">_FV(C26,"Industry")</f>
        <v>Beverages</v>
      </c>
      <c r="H26" s="6" cm="1">
        <f t="array" aca="1" ref="H26" ca="1">_FV(C26,"Change (%)",TRUE)</f>
        <v>-2.3189999999999999E-3</v>
      </c>
      <c r="I26" t="str" cm="1">
        <f t="array" aca="1" ref="I26" ca="1">_FV(C26,"Ticker symbol",TRUE)</f>
        <v>PEP</v>
      </c>
    </row>
    <row r="27" spans="3:9" x14ac:dyDescent="0.25">
      <c r="C27" t="e" vm="31">
        <v>#VALUE!</v>
      </c>
      <c r="F27" s="5" cm="1">
        <f t="array" aca="1" ref="F27" ca="1">_FV(C27,"Price")</f>
        <v>169.18</v>
      </c>
      <c r="G27" t="str" cm="1">
        <f t="array" aca="1" ref="G27" ca="1">_FV(C27,"Industry")</f>
        <v>Semiconductors &amp; Semiconductor Equipment</v>
      </c>
      <c r="H27" s="6" cm="1">
        <f t="array" aca="1" ref="H27" ca="1">_FV(C27,"Change (%)",TRUE)</f>
        <v>1.954E-3</v>
      </c>
      <c r="I27" t="str" cm="1">
        <f t="array" aca="1" ref="I27" ca="1">_FV(C27,"Ticker symbol",TRUE)</f>
        <v>QCOM</v>
      </c>
    </row>
    <row r="28" spans="3:9" x14ac:dyDescent="0.25">
      <c r="C28" t="e" vm="32">
        <v>#VALUE!</v>
      </c>
      <c r="F28" s="5" cm="1">
        <f t="array" aca="1" ref="F28" ca="1">_FV(C28,"Price")</f>
        <v>5418.05</v>
      </c>
      <c r="G28" t="str" cm="1">
        <f t="array" aca="1" ref="G28" ca="1">_FV(C28,"Industry")</f>
        <v>Hotels &amp; Entertainment Services</v>
      </c>
      <c r="H28" s="6" cm="1">
        <f t="array" aca="1" ref="H28" ca="1">_FV(C28,"Change (%)",TRUE)</f>
        <v>-1.1980000000000001E-3</v>
      </c>
      <c r="I28" t="str" cm="1">
        <f t="array" aca="1" ref="I28" ca="1">_FV(C28,"Ticker symbol",TRUE)</f>
        <v>BKNG</v>
      </c>
    </row>
    <row r="29" spans="3:9" x14ac:dyDescent="0.25">
      <c r="C29" t="e" vm="33">
        <v>#VALUE!</v>
      </c>
      <c r="F29" s="5" cm="1">
        <f t="array" aca="1" ref="F29" ca="1">_FV(C29,"Price")</f>
        <v>187.83</v>
      </c>
      <c r="G29" t="str" cm="1">
        <f t="array" aca="1" ref="G29" ca="1">_FV(C29,"Industry")</f>
        <v>Semiconductors &amp; Semiconductor Equipment</v>
      </c>
      <c r="H29" s="6" cm="1">
        <f t="array" aca="1" ref="H29" ca="1">_FV(C29,"Change (%)",TRUE)</f>
        <v>2.2844000000000003E-2</v>
      </c>
      <c r="I29" t="str" cm="1">
        <f t="array" aca="1" ref="I29" ca="1">_FV(C29,"Ticker symbol",TRUE)</f>
        <v>MU</v>
      </c>
    </row>
    <row r="30" spans="3:9" x14ac:dyDescent="0.25">
      <c r="C30" t="e" vm="34">
        <v>#VALUE!</v>
      </c>
      <c r="F30" s="5" cm="1">
        <f t="array" aca="1" ref="F30" ca="1">_FV(C30,"Price")</f>
        <v>161.13999999999999</v>
      </c>
      <c r="G30" t="str" cm="1">
        <f t="array" aca="1" ref="G30" ca="1">_FV(C30,"Industry")</f>
        <v>Software &amp; IT Services</v>
      </c>
      <c r="H30" s="6" cm="1">
        <f t="array" aca="1" ref="H30" ca="1">_FV(C30,"Change (%)",TRUE)</f>
        <v>6.5035999999999997E-2</v>
      </c>
      <c r="I30" t="str" cm="1">
        <f t="array" aca="1" ref="I30" ca="1">_FV(C30,"Ticker symbol",TRUE)</f>
        <v>SHOP</v>
      </c>
    </row>
    <row r="31" spans="3:9" x14ac:dyDescent="0.25">
      <c r="C31" t="e" vm="35">
        <v>#VALUE!</v>
      </c>
      <c r="F31" s="5" cm="1">
        <f t="array" aca="1" ref="F31" ca="1">_FV(C31,"Price")</f>
        <v>180.32</v>
      </c>
      <c r="G31" t="str" cm="1">
        <f t="array" aca="1" ref="G31" ca="1">_FV(C31,"Industry")</f>
        <v>Semiconductors &amp; Semiconductor Equipment</v>
      </c>
      <c r="H31" s="6" cm="1">
        <f t="array" aca="1" ref="H31" ca="1">_FV(C31,"Change (%)",TRUE)</f>
        <v>-1.0970000000000001E-2</v>
      </c>
      <c r="I31" t="str" cm="1">
        <f t="array" aca="1" ref="I31" ca="1">_FV(C31,"Ticker symbol",TRUE)</f>
        <v>TXN</v>
      </c>
    </row>
    <row r="32" spans="3:9" x14ac:dyDescent="0.25">
      <c r="C32" t="e" vm="36">
        <v>#VALUE!</v>
      </c>
      <c r="F32" s="5" cm="1">
        <f t="array" aca="1" ref="F32" ca="1">_FV(C32,"Price")</f>
        <v>217.53</v>
      </c>
      <c r="G32" t="str" cm="1">
        <f t="array" aca="1" ref="G32" ca="1">_FV(C32,"Industry")</f>
        <v>Semiconductors &amp; Semiconductor Equipment</v>
      </c>
      <c r="H32" s="6" cm="1">
        <f t="array" aca="1" ref="H32" ca="1">_FV(C32,"Change (%)",TRUE)</f>
        <v>-2.7103000000000002E-2</v>
      </c>
      <c r="I32" t="str" cm="1">
        <f t="array" aca="1" ref="I32" ca="1">_FV(C32,"Ticker symbol",TRUE)</f>
        <v>AMAT</v>
      </c>
    </row>
    <row r="33" spans="3:9" x14ac:dyDescent="0.25">
      <c r="C33" t="e" vm="37">
        <v>#VALUE!</v>
      </c>
      <c r="F33" s="5" cm="1">
        <f t="array" aca="1" ref="F33" ca="1">_FV(C33,"Price")</f>
        <v>145.81</v>
      </c>
      <c r="G33" t="str" cm="1">
        <f t="array" aca="1" ref="G33" ca="1">_FV(C33,"Industry")</f>
        <v>Semiconductors &amp; Semiconductor Equipment</v>
      </c>
      <c r="H33" s="6" cm="1">
        <f t="array" aca="1" ref="H33" ca="1">_FV(C33,"Change (%)",TRUE)</f>
        <v>-8.0280000000000004E-3</v>
      </c>
      <c r="I33" t="str" cm="1">
        <f t="array" aca="1" ref="I33" ca="1">_FV(C33,"Ticker symbol",TRUE)</f>
        <v>LRCX</v>
      </c>
    </row>
    <row r="34" spans="3:9" x14ac:dyDescent="0.25">
      <c r="C34" t="e" vm="38">
        <v>#VALUE!</v>
      </c>
      <c r="F34" s="5" cm="1">
        <f t="array" aca="1" ref="F34" ca="1">_FV(C34,"Price")</f>
        <v>452.35</v>
      </c>
      <c r="G34" t="str" cm="1">
        <f t="array" aca="1" ref="G34" ca="1">_FV(C34,"Industry")</f>
        <v>Healthcare Equipment &amp; Supplies</v>
      </c>
      <c r="H34" s="6" cm="1">
        <f t="array" aca="1" ref="H34" ca="1">_FV(C34,"Change (%)",TRUE)</f>
        <v>2.1082999999999998E-2</v>
      </c>
      <c r="I34" t="str" cm="1">
        <f t="array" aca="1" ref="I34" ca="1">_FV(C34,"Ticker symbol",TRUE)</f>
        <v>ISRG</v>
      </c>
    </row>
    <row r="35" spans="3:9" x14ac:dyDescent="0.25">
      <c r="C35" t="e" vm="39">
        <v>#VALUE!</v>
      </c>
      <c r="F35" s="5" cm="1">
        <f t="array" aca="1" ref="F35" ca="1">_FV(C35,"Price")</f>
        <v>36.83</v>
      </c>
      <c r="G35" t="str" cm="1">
        <f t="array" aca="1" ref="G35" ca="1">_FV(C35,"Industry")</f>
        <v>Semiconductors &amp; Semiconductor Equipment</v>
      </c>
      <c r="H35" s="6" cm="1">
        <f t="array" aca="1" ref="H35" ca="1">_FV(C35,"Change (%)",TRUE)</f>
        <v>-1.2600999999999999E-2</v>
      </c>
      <c r="I35" t="str" cm="1">
        <f t="array" aca="1" ref="I35" ca="1">_FV(C35,"Ticker symbol",TRUE)</f>
        <v>INTC</v>
      </c>
    </row>
    <row r="36" spans="3:9" x14ac:dyDescent="0.25">
      <c r="C36" t="e" vm="40">
        <v>#VALUE!</v>
      </c>
      <c r="F36" s="5" cm="1">
        <f t="array" aca="1" ref="F36" ca="1">_FV(C36,"Price")</f>
        <v>346.74</v>
      </c>
      <c r="G36" t="str" cm="1">
        <f t="array" aca="1" ref="G36" ca="1">_FV(C36,"Industry")</f>
        <v>Software &amp; IT Services</v>
      </c>
      <c r="H36" s="6" cm="1">
        <f t="array" aca="1" ref="H36" ca="1">_FV(C36,"Change (%)",TRUE)</f>
        <v>-1.3486E-2</v>
      </c>
      <c r="I36" t="str" cm="1">
        <f t="array" aca="1" ref="I36" ca="1">_FV(C36,"Ticker symbol",TRUE)</f>
        <v>ADBE</v>
      </c>
    </row>
    <row r="37" spans="3:9" x14ac:dyDescent="0.25">
      <c r="C37" t="e" vm="41">
        <v>#VALUE!</v>
      </c>
      <c r="F37" s="5" cm="1">
        <f t="array" aca="1" ref="F37" ca="1">_FV(C37,"Price")</f>
        <v>297.89</v>
      </c>
      <c r="G37" t="str" cm="1">
        <f t="array" aca="1" ref="G37" ca="1">_FV(C37,"Industry")</f>
        <v>Pharmaceuticals</v>
      </c>
      <c r="H37" s="6" cm="1">
        <f t="array" aca="1" ref="H37" ca="1">_FV(C37,"Change (%)",TRUE)</f>
        <v>1.6479999999999999E-3</v>
      </c>
      <c r="I37" t="str" cm="1">
        <f t="array" aca="1" ref="I37" ca="1">_FV(C37,"Ticker symbol",TRUE)</f>
        <v>AMGN</v>
      </c>
    </row>
    <row r="38" spans="3:9" x14ac:dyDescent="0.25">
      <c r="C38" t="e" vm="42">
        <v>#VALUE!</v>
      </c>
      <c r="F38" s="5" cm="1">
        <f t="array" aca="1" ref="F38" ca="1">_FV(C38,"Price")</f>
        <v>1101.55</v>
      </c>
      <c r="G38" t="str" cm="1">
        <f t="array" aca="1" ref="G38" ca="1">_FV(C38,"Industry")</f>
        <v>Semiconductors &amp; Semiconductor Equipment</v>
      </c>
      <c r="H38" s="6" cm="1">
        <f t="array" aca="1" ref="H38" ca="1">_FV(C38,"Change (%)",TRUE)</f>
        <v>-3.3099999999999997E-2</v>
      </c>
      <c r="I38" t="str" cm="1">
        <f t="array" aca="1" ref="I38" ca="1">_FV(C38,"Ticker symbol",TRUE)</f>
        <v>KLAC</v>
      </c>
    </row>
    <row r="39" spans="3:9" x14ac:dyDescent="0.25">
      <c r="C39" t="e" vm="43">
        <v>#VALUE!</v>
      </c>
      <c r="F39" s="5" cm="1">
        <f t="array" aca="1" ref="F39" ca="1">_FV(C39,"Price")</f>
        <v>112.69</v>
      </c>
      <c r="G39" t="str" cm="1">
        <f t="array" aca="1" ref="G39" ca="1">_FV(C39,"Industry")</f>
        <v>Pharmaceuticals</v>
      </c>
      <c r="H39" s="6" cm="1">
        <f t="array" aca="1" ref="H39" ca="1">_FV(C39,"Change (%)",TRUE)</f>
        <v>1.9266000000000002E-2</v>
      </c>
      <c r="I39" t="str" cm="1">
        <f t="array" aca="1" ref="I39" ca="1">_FV(C39,"Ticker symbol",TRUE)</f>
        <v>GILD</v>
      </c>
    </row>
    <row r="40" spans="3:9" x14ac:dyDescent="0.25">
      <c r="C40" t="e" vm="44">
        <v>#VALUE!</v>
      </c>
      <c r="F40" s="5" cm="1">
        <f t="array" aca="1" ref="F40" ca="1">_FV(C40,"Price")</f>
        <v>207.19</v>
      </c>
      <c r="G40" t="str" cm="1">
        <f t="array" aca="1" ref="G40" ca="1">_FV(C40,"Industry")</f>
        <v>Software &amp; IT Services</v>
      </c>
      <c r="H40" s="6" cm="1">
        <f t="array" aca="1" ref="H40" ca="1">_FV(C40,"Change (%)",TRUE)</f>
        <v>-1.0081E-2</v>
      </c>
      <c r="I40" t="str" cm="1">
        <f t="array" aca="1" ref="I40" ca="1">_FV(C40,"Ticker symbol",TRUE)</f>
        <v>PANW</v>
      </c>
    </row>
    <row r="41" spans="3:9" x14ac:dyDescent="0.25">
      <c r="C41" t="e" vm="45">
        <v>#VALUE!</v>
      </c>
      <c r="F41" s="5" cm="1">
        <f t="array" aca="1" ref="F41" ca="1">_FV(C41,"Price")</f>
        <v>209.05</v>
      </c>
      <c r="G41" t="str" cm="1">
        <f t="array" aca="1" ref="G41" ca="1">_FV(C41,"Industry")</f>
        <v>Consumer Goods Conglomerates</v>
      </c>
      <c r="H41" s="6" cm="1">
        <f t="array" aca="1" ref="H41" ca="1">_FV(C41,"Change (%)",TRUE)</f>
        <v>-9.2889999999999986E-3</v>
      </c>
      <c r="I41" t="str" cm="1">
        <f t="array" aca="1" ref="I41" ca="1">_FV(C41,"Ticker symbol",TRUE)</f>
        <v>HON</v>
      </c>
    </row>
    <row r="42" spans="3:9" x14ac:dyDescent="0.25">
      <c r="C42" t="e" vm="46">
        <v>#VALUE!</v>
      </c>
      <c r="F42" s="5" cm="1">
        <f t="array" aca="1" ref="F42" ca="1">_FV(C42,"Price")</f>
        <v>2172.75</v>
      </c>
      <c r="G42" t="str" cm="1">
        <f t="array" aca="1" ref="G42" ca="1">_FV(C42,"Industry")</f>
        <v>Software &amp; IT Services</v>
      </c>
      <c r="H42" s="6" cm="1">
        <f t="array" aca="1" ref="H42" ca="1">_FV(C42,"Change (%)",TRUE)</f>
        <v>-3.2871999999999998E-2</v>
      </c>
      <c r="I42" t="str" cm="1">
        <f t="array" aca="1" ref="I42" ca="1">_FV(C42,"Ticker symbol",TRUE)</f>
        <v>MELI</v>
      </c>
    </row>
    <row r="43" spans="3:9" x14ac:dyDescent="0.25">
      <c r="C43" t="e" vm="47">
        <v>#VALUE!</v>
      </c>
      <c r="F43" s="5" cm="1">
        <f t="array" aca="1" ref="F43" ca="1">_FV(C43,"Price")</f>
        <v>241.99</v>
      </c>
      <c r="G43" t="str" cm="1">
        <f t="array" aca="1" ref="G43" ca="1">_FV(C43,"Industry")</f>
        <v>Semiconductors &amp; Semiconductor Equipment</v>
      </c>
      <c r="H43" s="6" cm="1">
        <f t="array" aca="1" ref="H43" ca="1">_FV(C43,"Change (%)",TRUE)</f>
        <v>1.3239999999999999E-3</v>
      </c>
      <c r="I43" t="str" cm="1">
        <f t="array" aca="1" ref="I43" ca="1">_FV(C43,"Ticker symbol",TRUE)</f>
        <v>ADI</v>
      </c>
    </row>
    <row r="44" spans="3:9" x14ac:dyDescent="0.25">
      <c r="C44" t="e" vm="48">
        <v>#VALUE!</v>
      </c>
      <c r="F44" s="5" cm="1">
        <f t="array" aca="1" ref="F44" ca="1">_FV(C44,"Price")</f>
        <v>489.88</v>
      </c>
      <c r="G44" t="str" cm="1">
        <f t="array" aca="1" ref="G44" ca="1">_FV(C44,"Industry")</f>
        <v>Software &amp; IT Services</v>
      </c>
      <c r="H44" s="6" cm="1">
        <f t="array" aca="1" ref="H44" ca="1">_FV(C44,"Change (%)",TRUE)</f>
        <v>-1.3929E-2</v>
      </c>
      <c r="I44" t="str" cm="1">
        <f t="array" aca="1" ref="I44" ca="1">_FV(C44,"Ticker symbol",TRUE)</f>
        <v>CRWD</v>
      </c>
    </row>
    <row r="45" spans="3:9" x14ac:dyDescent="0.25">
      <c r="C45" t="e" vm="49">
        <v>#VALUE!</v>
      </c>
      <c r="F45" s="5" cm="1">
        <f t="array" aca="1" ref="F45" ca="1">_FV(C45,"Price")</f>
        <v>291.31</v>
      </c>
      <c r="G45" t="str" cm="1">
        <f t="array" aca="1" ref="G45" ca="1">_FV(C45,"Industry")</f>
        <v>Software &amp; IT Services</v>
      </c>
      <c r="H45" s="6" cm="1">
        <f t="array" aca="1" ref="H45" ca="1">_FV(C45,"Change (%)",TRUE)</f>
        <v>4.9680000000000002E-3</v>
      </c>
      <c r="I45" t="str" cm="1">
        <f t="array" aca="1" ref="I45" ca="1">_FV(C45,"Ticker symbol",TRUE)</f>
        <v>ADP</v>
      </c>
    </row>
    <row r="46" spans="3:9" x14ac:dyDescent="0.25">
      <c r="C46" t="e" vm="50">
        <v>#VALUE!</v>
      </c>
      <c r="F46" s="5" cm="1">
        <f t="array" aca="1" ref="F46" ca="1">_FV(C46,"Price")</f>
        <v>30.9</v>
      </c>
      <c r="G46" t="str" cm="1">
        <f t="array" aca="1" ref="G46" ca="1">_FV(C46,"Industry")</f>
        <v>Telecommunications Services</v>
      </c>
      <c r="H46" s="6" cm="1">
        <f t="array" aca="1" ref="H46" ca="1">_FV(C46,"Change (%)",TRUE)</f>
        <v>1.6447E-2</v>
      </c>
      <c r="I46" t="str" cm="1">
        <f t="array" aca="1" ref="I46" ca="1">_FV(C46,"Ticker symbol",TRUE)</f>
        <v>CMCSA</v>
      </c>
    </row>
    <row r="47" spans="3:9" x14ac:dyDescent="0.25">
      <c r="C47" t="e" vm="51">
        <v>#VALUE!</v>
      </c>
      <c r="F47" s="5" cm="1">
        <f t="array" aca="1" ref="F47" ca="1">_FV(C47,"Price")</f>
        <v>271.22000000000003</v>
      </c>
      <c r="G47" t="str" cm="1">
        <f t="array" aca="1" ref="G47" ca="1">_FV(C47,"Industry")</f>
        <v>Software &amp; IT Services</v>
      </c>
      <c r="H47" s="6" cm="1">
        <f t="array" aca="1" ref="H47" ca="1">_FV(C47,"Change (%)",TRUE)</f>
        <v>4.1840000000000002E-3</v>
      </c>
      <c r="I47" t="str" cm="1">
        <f t="array" aca="1" ref="I47" ca="1">_FV(C47,"Ticker symbol",TRUE)</f>
        <v>DASH</v>
      </c>
    </row>
    <row r="48" spans="3:9" x14ac:dyDescent="0.25">
      <c r="C48" t="e" vm="52">
        <v>#VALUE!</v>
      </c>
      <c r="F48" s="5" cm="1">
        <f t="array" aca="1" ref="F48" ca="1">_FV(C48,"Price")</f>
        <v>360</v>
      </c>
      <c r="G48" t="str" cm="1">
        <f t="array" aca="1" ref="G48" ca="1">_FV(C48,"Industry")</f>
        <v>Electrical Utilities &amp; IPPs</v>
      </c>
      <c r="H48" s="6" cm="1">
        <f t="array" aca="1" ref="H48" ca="1">_FV(C48,"Change (%)",TRUE)</f>
        <v>7.1060000000000003E-3</v>
      </c>
      <c r="I48" t="str" cm="1">
        <f t="array" aca="1" ref="I48" ca="1">_FV(C48,"Ticker symbol",TRUE)</f>
        <v>CEG</v>
      </c>
    </row>
    <row r="49" spans="3:9" x14ac:dyDescent="0.25">
      <c r="C49" t="e" vm="53">
        <v>#VALUE!</v>
      </c>
      <c r="F49" s="5" cm="1">
        <f t="array" aca="1" ref="F49" ca="1">_FV(C49,"Price")</f>
        <v>403.3</v>
      </c>
      <c r="G49" t="str" cm="1">
        <f t="array" aca="1" ref="G49" ca="1">_FV(C49,"Industry")</f>
        <v>Pharmaceuticals</v>
      </c>
      <c r="H49" s="6" cm="1">
        <f t="array" aca="1" ref="H49" ca="1">_FV(C49,"Change (%)",TRUE)</f>
        <v>-1.3574999999999999E-2</v>
      </c>
      <c r="I49" t="str" cm="1">
        <f t="array" aca="1" ref="I49" ca="1">_FV(C49,"Ticker symbol",TRUE)</f>
        <v>VRTX</v>
      </c>
    </row>
    <row r="50" spans="3:9" x14ac:dyDescent="0.25">
      <c r="C50" t="e" vm="54">
        <v>#VALUE!</v>
      </c>
      <c r="F50" s="5" cm="1">
        <f t="array" aca="1" ref="F50" ca="1">_FV(C50,"Price")</f>
        <v>347.27</v>
      </c>
      <c r="G50" t="str" cm="1">
        <f t="array" aca="1" ref="G50" ca="1">_FV(C50,"Industry")</f>
        <v>Software &amp; IT Services</v>
      </c>
      <c r="H50" s="6" cm="1">
        <f t="array" aca="1" ref="H50" ca="1">_FV(C50,"Change (%)",TRUE)</f>
        <v>8.6399999999999999E-5</v>
      </c>
      <c r="I50" t="str" cm="1">
        <f t="array" aca="1" ref="I50" ca="1">_FV(C50,"Ticker symbol",TRUE)</f>
        <v>CDNS</v>
      </c>
    </row>
    <row r="51" spans="3:9" x14ac:dyDescent="0.25">
      <c r="C51" t="e" vm="55">
        <v>#VALUE!</v>
      </c>
      <c r="F51" s="5" cm="1">
        <f t="array" aca="1" ref="F51" ca="1">_FV(C51,"Price")</f>
        <v>86.42</v>
      </c>
      <c r="G51" t="str" cm="1">
        <f t="array" aca="1" ref="G51" ca="1">_FV(C51,"Industry")</f>
        <v>Hotels &amp; Entertainment Services</v>
      </c>
      <c r="H51" s="6" cm="1">
        <f t="array" aca="1" ref="H51" ca="1">_FV(C51,"Change (%)",TRUE)</f>
        <v>-3.4589999999999998E-3</v>
      </c>
      <c r="I51" t="str" cm="1">
        <f t="array" aca="1" ref="I51" ca="1">_FV(C51,"Ticker symbol",TRUE)</f>
        <v>SBUX</v>
      </c>
    </row>
    <row r="52" spans="3:9" x14ac:dyDescent="0.25">
      <c r="C52" t="e" vm="56">
        <v>#VALUE!</v>
      </c>
      <c r="F52" s="5" cm="1">
        <f t="array" aca="1" ref="F52" ca="1">_FV(C52,"Price")</f>
        <v>469.17</v>
      </c>
      <c r="G52" t="str" cm="1">
        <f t="array" aca="1" ref="G52" ca="1">_FV(C52,"Industry")</f>
        <v>Software &amp; IT Services</v>
      </c>
      <c r="H52" s="6" cm="1">
        <f t="array" aca="1" ref="H52" ca="1">_FV(C52,"Change (%)",TRUE)</f>
        <v>-4.1920000000000004E-3</v>
      </c>
      <c r="I52" t="str" cm="1">
        <f t="array" aca="1" ref="I52" ca="1">_FV(C52,"Ticker symbol",TRUE)</f>
        <v>SNPS</v>
      </c>
    </row>
    <row r="53" spans="3:9" x14ac:dyDescent="0.25">
      <c r="C53" t="e" vm="57">
        <v>#VALUE!</v>
      </c>
      <c r="F53" s="5" cm="1">
        <f t="array" aca="1" ref="F53" ca="1">_FV(C53,"Price")</f>
        <v>104.79</v>
      </c>
      <c r="G53" t="str" cm="1">
        <f t="array" aca="1" ref="G53" ca="1">_FV(C53,"Industry")</f>
        <v>Specialty Retailers</v>
      </c>
      <c r="H53" s="6" cm="1">
        <f t="array" aca="1" ref="H53" ca="1">_FV(C53,"Change (%)",TRUE)</f>
        <v>-1.7150000000000002E-3</v>
      </c>
      <c r="I53" t="str" cm="1">
        <f t="array" aca="1" ref="I53" ca="1">_FV(C53,"Ticker symbol",TRUE)</f>
        <v>ORLY</v>
      </c>
    </row>
    <row r="54" spans="3:9" x14ac:dyDescent="0.25">
      <c r="C54" t="e" vm="58">
        <v>#VALUE!</v>
      </c>
      <c r="F54" s="5" cm="1">
        <f t="array" aca="1" ref="F54" ca="1">_FV(C54,"Price")</f>
        <v>134.25</v>
      </c>
      <c r="G54" t="str" cm="1">
        <f t="array" aca="1" ref="G54" ca="1">_FV(C54,"Industry")</f>
        <v>Software &amp; IT Services</v>
      </c>
      <c r="H54" s="6" cm="1">
        <f t="array" aca="1" ref="H54" ca="1">_FV(C54,"Change (%)",TRUE)</f>
        <v>-7.3200000000000001E-3</v>
      </c>
      <c r="I54" t="str" cm="1">
        <f t="array" aca="1" ref="I54" ca="1">_FV(C54,"Ticker symbol",TRUE)</f>
        <v>PDD</v>
      </c>
    </row>
    <row r="55" spans="3:9" x14ac:dyDescent="0.25">
      <c r="C55" t="e" vm="59">
        <v>#VALUE!</v>
      </c>
      <c r="F55" s="5" cm="1">
        <f t="array" aca="1" ref="F55" ca="1">_FV(C55,"Price")</f>
        <v>202.61</v>
      </c>
      <c r="G55" t="str" cm="1">
        <f t="array" aca="1" ref="G55" ca="1">_FV(C55,"Industry")</f>
        <v>Professional &amp; Commercial Services</v>
      </c>
      <c r="H55" s="6" cm="1">
        <f t="array" aca="1" ref="H55" ca="1">_FV(C55,"Change (%)",TRUE)</f>
        <v>-1.4779999999999999E-3</v>
      </c>
      <c r="I55" t="str" cm="1">
        <f t="array" aca="1" ref="I55" ca="1">_FV(C55,"Ticker symbol",TRUE)</f>
        <v>CTAS</v>
      </c>
    </row>
    <row r="56" spans="3:9" x14ac:dyDescent="0.25">
      <c r="C56" t="e" vm="60">
        <v>#VALUE!</v>
      </c>
      <c r="F56" s="5" cm="1">
        <f t="array" aca="1" ref="F56" ca="1">_FV(C56,"Price")</f>
        <v>62.67</v>
      </c>
      <c r="G56" t="str" cm="1">
        <f t="array" aca="1" ref="G56" ca="1">_FV(C56,"Industry")</f>
        <v>Food &amp; Tobacco</v>
      </c>
      <c r="H56" s="6" cm="1">
        <f t="array" aca="1" ref="H56" ca="1">_FV(C56,"Change (%)",TRUE)</f>
        <v>1.4406E-2</v>
      </c>
      <c r="I56" t="str" cm="1">
        <f t="array" aca="1" ref="I56" ca="1">_FV(C56,"Ticker symbol",TRUE)</f>
        <v>MDLZ</v>
      </c>
    </row>
    <row r="57" spans="3:9" x14ac:dyDescent="0.25">
      <c r="C57" t="e" vm="61">
        <v>#VALUE!</v>
      </c>
      <c r="F57" s="5" cm="1">
        <f t="array" aca="1" ref="F57" ca="1">_FV(C57,"Price")</f>
        <v>351.63</v>
      </c>
      <c r="G57" t="str" cm="1">
        <f t="array" aca="1" ref="G57" ca="1">_FV(C57,"Industry")</f>
        <v>Software &amp; IT Services</v>
      </c>
      <c r="H57" s="6" cm="1">
        <f t="array" aca="1" ref="H57" ca="1">_FV(C57,"Change (%)",TRUE)</f>
        <v>-1.9870000000000001E-3</v>
      </c>
      <c r="I57" t="str" cm="1">
        <f t="array" aca="1" ref="I57" ca="1">_FV(C57,"Ticker symbol",TRUE)</f>
        <v>MSTR</v>
      </c>
    </row>
    <row r="58" spans="3:9" x14ac:dyDescent="0.25">
      <c r="C58" t="e" vm="62">
        <v>#VALUE!</v>
      </c>
      <c r="F58" s="5" cm="1">
        <f t="array" aca="1" ref="F58" ca="1">_FV(C58,"Price")</f>
        <v>1032.22</v>
      </c>
      <c r="G58" t="str" cm="1">
        <f t="array" aca="1" ref="G58" ca="1">_FV(C58,"Industry")</f>
        <v>Semiconductors &amp; Semiconductor Equipment</v>
      </c>
      <c r="H58" s="6" cm="1">
        <f t="array" aca="1" ref="H58" ca="1">_FV(C58,"Change (%)",TRUE)</f>
        <v>1.99E-3</v>
      </c>
      <c r="I58" t="str" cm="1">
        <f t="array" aca="1" ref="I58" ca="1">_FV(C58,"Ticker symbol",TRUE)</f>
        <v>ASML</v>
      </c>
    </row>
    <row r="59" spans="3:9" x14ac:dyDescent="0.25">
      <c r="C59" t="e" vm="63">
        <v>#VALUE!</v>
      </c>
      <c r="F59" s="5" cm="1">
        <f t="array" aca="1" ref="F59" ca="1">_FV(C59,"Price")</f>
        <v>267.57</v>
      </c>
      <c r="G59" t="str" cm="1">
        <f t="array" aca="1" ref="G59" ca="1">_FV(C59,"Industry")</f>
        <v>Hotels &amp; Entertainment Services</v>
      </c>
      <c r="H59" s="6" cm="1">
        <f t="array" aca="1" ref="H59" ca="1">_FV(C59,"Change (%)",TRUE)</f>
        <v>4.3920000000000001E-3</v>
      </c>
      <c r="I59" t="str" cm="1">
        <f t="array" aca="1" ref="I59" ca="1">_FV(C59,"Ticker symbol",TRUE)</f>
        <v>MAR</v>
      </c>
    </row>
    <row r="60" spans="3:9" x14ac:dyDescent="0.25">
      <c r="C60" t="e" vm="64">
        <v>#VALUE!</v>
      </c>
      <c r="F60" s="5" cm="1">
        <f t="array" aca="1" ref="F60" ca="1">_FV(C60,"Price")</f>
        <v>86.22</v>
      </c>
      <c r="G60" t="str" cm="1">
        <f t="array" aca="1" ref="G60" ca="1">_FV(C60,"Industry")</f>
        <v>Semiconductors &amp; Semiconductor Equipment</v>
      </c>
      <c r="H60" s="6" cm="1">
        <f t="array" aca="1" ref="H60" ca="1">_FV(C60,"Change (%)",TRUE)</f>
        <v>2.3199999999999997E-4</v>
      </c>
      <c r="I60" t="str" cm="1">
        <f t="array" aca="1" ref="I60" ca="1">_FV(C60,"Ticker symbol",TRUE)</f>
        <v>MRVL</v>
      </c>
    </row>
    <row r="61" spans="3:9" x14ac:dyDescent="0.25">
      <c r="C61" t="e" vm="65">
        <v>#VALUE!</v>
      </c>
      <c r="F61" s="5" cm="1">
        <f t="array" aca="1" ref="F61" ca="1">_FV(C61,"Price")</f>
        <v>152.97999999999999</v>
      </c>
      <c r="G61" t="str" cm="1">
        <f t="array" aca="1" ref="G61" ca="1">_FV(C61,"Industry")</f>
        <v>Professional &amp; Commercial Services</v>
      </c>
      <c r="H61" s="6" cm="1">
        <f t="array" aca="1" ref="H61" ca="1">_FV(C61,"Change (%)",TRUE)</f>
        <v>9.6360000000000005E-3</v>
      </c>
      <c r="I61" t="str" cm="1">
        <f t="array" aca="1" ref="I61" ca="1">_FV(C61,"Ticker symbol",TRUE)</f>
        <v>TRI</v>
      </c>
    </row>
    <row r="62" spans="3:9" x14ac:dyDescent="0.25">
      <c r="C62" t="e" vm="66">
        <v>#VALUE!</v>
      </c>
      <c r="F62" s="5" cm="1">
        <f t="array" aca="1" ref="F62" ca="1">_FV(C62,"Price")</f>
        <v>318.89999999999998</v>
      </c>
      <c r="G62" t="str" cm="1">
        <f t="array" aca="1" ref="G62" ca="1">_FV(C62,"Industry")</f>
        <v>Software &amp; IT Services</v>
      </c>
      <c r="H62" s="6" cm="1">
        <f t="array" aca="1" ref="H62" ca="1">_FV(C62,"Change (%)",TRUE)</f>
        <v>-6.2629999999999995E-3</v>
      </c>
      <c r="I62" t="str" cm="1">
        <f t="array" aca="1" ref="I62" ca="1">_FV(C62,"Ticker symbol",TRUE)</f>
        <v>ADSK</v>
      </c>
    </row>
    <row r="63" spans="3:9" x14ac:dyDescent="0.25">
      <c r="C63" t="e" vm="67">
        <v>#VALUE!</v>
      </c>
      <c r="F63" s="5" cm="1">
        <f t="array" aca="1" ref="F63" ca="1">_FV(C63,"Price")</f>
        <v>85.79</v>
      </c>
      <c r="G63" t="str" cm="1">
        <f t="array" aca="1" ref="G63" ca="1">_FV(C63,"Industry")</f>
        <v>Software &amp; IT Services</v>
      </c>
      <c r="H63" s="6" cm="1">
        <f t="array" aca="1" ref="H63" ca="1">_FV(C63,"Change (%)",TRUE)</f>
        <v>-5.7940000000000005E-3</v>
      </c>
      <c r="I63" t="str" cm="1">
        <f t="array" aca="1" ref="I63" ca="1">_FV(C63,"Ticker symbol",TRUE)</f>
        <v>FTNT</v>
      </c>
    </row>
    <row r="64" spans="3:9" x14ac:dyDescent="0.25">
      <c r="C64" t="e" vm="68">
        <v>#VALUE!</v>
      </c>
      <c r="F64" s="5" cm="1">
        <f t="array" aca="1" ref="F64" ca="1">_FV(C64,"Price")</f>
        <v>69.25</v>
      </c>
      <c r="G64" t="str" cm="1">
        <f t="array" aca="1" ref="G64" ca="1">_FV(C64,"Industry")</f>
        <v>Professional &amp; Commercial Services</v>
      </c>
      <c r="H64" s="6" cm="1">
        <f t="array" aca="1" ref="H64" ca="1">_FV(C64,"Change (%)",TRUE)</f>
        <v>4.6420000000000003E-3</v>
      </c>
      <c r="I64" t="str" cm="1">
        <f t="array" aca="1" ref="I64" ca="1">_FV(C64,"Ticker symbol",TRUE)</f>
        <v>PYPL</v>
      </c>
    </row>
    <row r="65" spans="3:9" x14ac:dyDescent="0.25">
      <c r="C65" t="e" vm="69">
        <v>#VALUE!</v>
      </c>
      <c r="F65" s="5" cm="1">
        <f t="array" aca="1" ref="F65" ca="1">_FV(C65,"Price")</f>
        <v>67.17</v>
      </c>
      <c r="G65" t="str" cm="1">
        <f t="array" aca="1" ref="G65" ca="1">_FV(C65,"Industry")</f>
        <v>Beverages</v>
      </c>
      <c r="H65" s="6" cm="1">
        <f t="array" aca="1" ref="H65" ca="1">_FV(C65,"Change (%)",TRUE)</f>
        <v>-6.0670000000000003E-3</v>
      </c>
      <c r="I65" t="str" cm="1">
        <f t="array" aca="1" ref="I65" ca="1">_FV(C65,"Ticker symbol",TRUE)</f>
        <v>MNST</v>
      </c>
    </row>
    <row r="66" spans="3:9" x14ac:dyDescent="0.25">
      <c r="C66" t="e" vm="70">
        <v>#VALUE!</v>
      </c>
      <c r="F66" s="5" cm="1">
        <f t="array" aca="1" ref="F66" ca="1">_FV(C66,"Price")</f>
        <v>36.01</v>
      </c>
      <c r="G66" t="str" cm="1">
        <f t="array" aca="1" ref="G66" ca="1">_FV(C66,"Industry")</f>
        <v>Freight &amp; Logistics Services</v>
      </c>
      <c r="H66" s="6" cm="1">
        <f t="array" aca="1" ref="H66" ca="1">_FV(C66,"Change (%)",TRUE)</f>
        <v>1.2370000000000001E-2</v>
      </c>
      <c r="I66" t="str" cm="1">
        <f t="array" aca="1" ref="I66" ca="1">_FV(C66,"Ticker symbol",TRUE)</f>
        <v>CSX</v>
      </c>
    </row>
    <row r="67" spans="3:9" x14ac:dyDescent="0.25">
      <c r="C67" t="e" vm="71">
        <v>#VALUE!</v>
      </c>
      <c r="F67" s="5" cm="1">
        <f t="array" aca="1" ref="F67" ca="1">_FV(C67,"Price")</f>
        <v>600</v>
      </c>
      <c r="G67" t="str" cm="1">
        <f t="array" aca="1" ref="G67" ca="1">_FV(C67,"Industry")</f>
        <v>Pharmaceuticals</v>
      </c>
      <c r="H67" s="6" cm="1">
        <f t="array" aca="1" ref="H67" ca="1">_FV(C67,"Change (%)",TRUE)</f>
        <v>0</v>
      </c>
      <c r="I67" t="str" cm="1">
        <f t="array" aca="1" ref="I67" ca="1">_FV(C67,"Ticker symbol",TRUE)</f>
        <v>REGN</v>
      </c>
    </row>
    <row r="68" spans="3:9" x14ac:dyDescent="0.25">
      <c r="C68" t="e" vm="72">
        <v>#VALUE!</v>
      </c>
      <c r="F68" s="5" cm="1">
        <f t="array" aca="1" ref="F68" ca="1">_FV(C68,"Price")</f>
        <v>114.06</v>
      </c>
      <c r="G68" t="str" cm="1">
        <f t="array" aca="1" ref="G68" ca="1">_FV(C68,"Industry")</f>
        <v>Electrical Utilities &amp; IPPs</v>
      </c>
      <c r="H68" s="6" cm="1">
        <f t="array" aca="1" ref="H68" ca="1">_FV(C68,"Change (%)",TRUE)</f>
        <v>5.2880000000000002E-3</v>
      </c>
      <c r="I68" t="str" cm="1">
        <f t="array" aca="1" ref="I68" ca="1">_FV(C68,"Ticker symbol",TRUE)</f>
        <v>AEP</v>
      </c>
    </row>
    <row r="69" spans="3:9" x14ac:dyDescent="0.25">
      <c r="C69" t="e" vm="73">
        <v>#VALUE!</v>
      </c>
      <c r="F69" s="5" cm="1">
        <f t="array" aca="1" ref="F69" ca="1">_FV(C69,"Price")</f>
        <v>228.89</v>
      </c>
      <c r="G69" t="str" cm="1">
        <f t="array" aca="1" ref="G69" ca="1">_FV(C69,"Industry")</f>
        <v>Semiconductors &amp; Semiconductor Equipment</v>
      </c>
      <c r="H69" s="6" cm="1">
        <f t="array" aca="1" ref="H69" ca="1">_FV(C69,"Change (%)",TRUE)</f>
        <v>5.2039999999999994E-3</v>
      </c>
      <c r="I69" t="str" cm="1">
        <f t="array" aca="1" ref="I69" ca="1">_FV(C69,"Ticker symbol",TRUE)</f>
        <v>NXPI</v>
      </c>
    </row>
    <row r="70" spans="3:9" x14ac:dyDescent="0.25">
      <c r="C70" t="e" vm="74">
        <v>#VALUE!</v>
      </c>
      <c r="F70" s="5" cm="1">
        <f t="array" aca="1" ref="F70" ca="1">_FV(C70,"Price")</f>
        <v>47.88</v>
      </c>
      <c r="G70" t="str" cm="1">
        <f t="array" aca="1" ref="G70" ca="1">_FV(C70,"Industry")</f>
        <v>Machinery, Equipment &amp; Components</v>
      </c>
      <c r="H70" s="6" cm="1">
        <f t="array" aca="1" ref="H70" ca="1">_FV(C70,"Change (%)",TRUE)</f>
        <v>-6.0200000000000002E-3</v>
      </c>
      <c r="I70" t="str" cm="1">
        <f t="array" aca="1" ref="I70" ca="1">_FV(C70,"Ticker symbol",TRUE)</f>
        <v>FAST</v>
      </c>
    </row>
    <row r="71" spans="3:9" x14ac:dyDescent="0.25">
      <c r="C71" t="e" vm="75">
        <v>#VALUE!</v>
      </c>
      <c r="F71" s="5" cm="1">
        <f t="array" aca="1" ref="F71" ca="1">_FV(C71,"Price")</f>
        <v>715.51</v>
      </c>
      <c r="G71" t="str" cm="1">
        <f t="array" aca="1" ref="G71" ca="1">_FV(C71,"Industry")</f>
        <v>Aerospace &amp; Defense</v>
      </c>
      <c r="H71" s="6" cm="1">
        <f t="array" aca="1" ref="H71" ca="1">_FV(C71,"Change (%)",TRUE)</f>
        <v>-6.9670000000000001E-3</v>
      </c>
      <c r="I71" t="str" cm="1">
        <f t="array" aca="1" ref="I71" ca="1">_FV(C71,"Ticker symbol",TRUE)</f>
        <v>AXON</v>
      </c>
    </row>
    <row r="72" spans="3:9" x14ac:dyDescent="0.25">
      <c r="C72" t="e" vm="76">
        <v>#VALUE!</v>
      </c>
      <c r="F72" s="5" cm="1">
        <f t="array" aca="1" ref="F72" ca="1">_FV(C72,"Price")</f>
        <v>499.95</v>
      </c>
      <c r="G72" t="str" cm="1">
        <f t="array" aca="1" ref="G72" ca="1">_FV(C72,"Industry")</f>
        <v>Software &amp; IT Services</v>
      </c>
      <c r="H72" s="6" cm="1">
        <f t="array" aca="1" ref="H72" ca="1">_FV(C72,"Change (%)",TRUE)</f>
        <v>6.411E-3</v>
      </c>
      <c r="I72" t="str" cm="1">
        <f t="array" aca="1" ref="I72" ca="1">_FV(C72,"Ticker symbol",TRUE)</f>
        <v>ROP</v>
      </c>
    </row>
    <row r="73" spans="3:9" x14ac:dyDescent="0.25">
      <c r="C73" t="e" vm="77">
        <v>#VALUE!</v>
      </c>
      <c r="F73" s="5" cm="1">
        <f t="array" aca="1" ref="F73" ca="1">_FV(C73,"Price")</f>
        <v>236.48</v>
      </c>
      <c r="G73" t="str" cm="1">
        <f t="array" aca="1" ref="G73" ca="1">_FV(C73,"Industry")</f>
        <v>Software &amp; IT Services</v>
      </c>
      <c r="H73" s="6" cm="1">
        <f t="array" aca="1" ref="H73" ca="1">_FV(C73,"Change (%)",TRUE)</f>
        <v>1.8870999999999999E-2</v>
      </c>
      <c r="I73" t="str" cm="1">
        <f t="array" aca="1" ref="I73" ca="1">_FV(C73,"Ticker symbol",TRUE)</f>
        <v>WDAY</v>
      </c>
    </row>
    <row r="74" spans="3:9" x14ac:dyDescent="0.25">
      <c r="C74" t="e" vm="78">
        <v>#VALUE!</v>
      </c>
      <c r="F74" s="5" cm="1">
        <f t="array" aca="1" ref="F74" ca="1">_FV(C74,"Price")</f>
        <v>120.22</v>
      </c>
      <c r="G74" t="str" cm="1">
        <f t="array" aca="1" ref="G74" ca="1">_FV(C74,"Industry")</f>
        <v>Software &amp; IT Services</v>
      </c>
      <c r="H74" s="6" cm="1">
        <f t="array" aca="1" ref="H74" ca="1">_FV(C74,"Change (%)",TRUE)</f>
        <v>-1.0454000000000001E-2</v>
      </c>
      <c r="I74" t="str" cm="1">
        <f t="array" aca="1" ref="I74" ca="1">_FV(C74,"Ticker symbol",TRUE)</f>
        <v>ABNB</v>
      </c>
    </row>
    <row r="75" spans="3:9" x14ac:dyDescent="0.25">
      <c r="C75" t="e" vm="79">
        <v>#VALUE!</v>
      </c>
      <c r="F75" s="5" cm="1">
        <f t="array" aca="1" ref="F75" ca="1">_FV(C75,"Price")</f>
        <v>98.09</v>
      </c>
      <c r="G75" t="str" cm="1">
        <f t="array" aca="1" ref="G75" ca="1">_FV(C75,"Industry")</f>
        <v>Machinery, Equipment &amp; Components</v>
      </c>
      <c r="H75" s="6" cm="1">
        <f t="array" aca="1" ref="H75" ca="1">_FV(C75,"Change (%)",TRUE)</f>
        <v>-9.9919999999999991E-3</v>
      </c>
      <c r="I75" t="str" cm="1">
        <f t="array" aca="1" ref="I75" ca="1">_FV(C75,"Ticker symbol",TRUE)</f>
        <v>PCAR</v>
      </c>
    </row>
    <row r="76" spans="3:9" x14ac:dyDescent="0.25">
      <c r="C76" t="e" vm="80">
        <v>#VALUE!</v>
      </c>
      <c r="F76" s="5" cm="1">
        <f t="array" aca="1" ref="F76" ca="1">_FV(C76,"Price")</f>
        <v>631.19000000000005</v>
      </c>
      <c r="G76" t="str" cm="1">
        <f t="array" aca="1" ref="G76" ca="1">_FV(C76,"Industry")</f>
        <v>Healthcare Equipment &amp; Supplies</v>
      </c>
      <c r="H76" s="6" cm="1">
        <f t="array" aca="1" ref="H76" ca="1">_FV(C76,"Change (%)",TRUE)</f>
        <v>-4.1810000000000007E-3</v>
      </c>
      <c r="I76" t="str" cm="1">
        <f t="array" aca="1" ref="I76" ca="1">_FV(C76,"Ticker symbol",TRUE)</f>
        <v>IDXX</v>
      </c>
    </row>
    <row r="77" spans="3:9" x14ac:dyDescent="0.25">
      <c r="C77" t="e" vm="81">
        <v>#VALUE!</v>
      </c>
      <c r="F77" s="5" cm="1">
        <f t="array" aca="1" ref="F77" ca="1">_FV(C77,"Price")</f>
        <v>48.5</v>
      </c>
      <c r="G77" t="str" cm="1">
        <f t="array" aca="1" ref="G77" ca="1">_FV(C77,"Industry")</f>
        <v>Oil &amp; Gas Related Equipment and Services</v>
      </c>
      <c r="H77" s="6" cm="1">
        <f t="array" aca="1" ref="H77" ca="1">_FV(C77,"Change (%)",TRUE)</f>
        <v>2.0660000000000001E-3</v>
      </c>
      <c r="I77" t="str" cm="1">
        <f t="array" aca="1" ref="I77" ca="1">_FV(C77,"Ticker symbol",TRUE)</f>
        <v>BKR</v>
      </c>
    </row>
    <row r="78" spans="3:9" x14ac:dyDescent="0.25">
      <c r="C78" t="e" vm="82">
        <v>#VALUE!</v>
      </c>
      <c r="F78" s="5" cm="1">
        <f t="array" aca="1" ref="F78" ca="1">_FV(C78,"Price")</f>
        <v>152.63999999999999</v>
      </c>
      <c r="G78" t="str" cm="1">
        <f t="array" aca="1" ref="G78" ca="1">_FV(C78,"Industry")</f>
        <v>Specialty Retailers</v>
      </c>
      <c r="H78" s="6" cm="1">
        <f t="array" aca="1" ref="H78" ca="1">_FV(C78,"Change (%)",TRUE)</f>
        <v>-2.2604000000000003E-2</v>
      </c>
      <c r="I78" t="str" cm="1">
        <f t="array" aca="1" ref="I78" ca="1">_FV(C78,"Ticker symbol",TRUE)</f>
        <v>ROST</v>
      </c>
    </row>
    <row r="79" spans="3:9" x14ac:dyDescent="0.25">
      <c r="C79" t="e" vm="83">
        <v>#VALUE!</v>
      </c>
      <c r="F79" s="5" cm="1">
        <f t="array" aca="1" ref="F79" ca="1">_FV(C79,"Price")</f>
        <v>200.69</v>
      </c>
      <c r="G79" t="str" cm="1">
        <f t="array" aca="1" ref="G79" ca="1">_FV(C79,"Industry")</f>
        <v>Software &amp; IT Services</v>
      </c>
      <c r="H79" s="6" cm="1">
        <f t="array" aca="1" ref="H79" ca="1">_FV(C79,"Change (%)",TRUE)</f>
        <v>-1.542E-3</v>
      </c>
      <c r="I79" t="str" cm="1">
        <f t="array" aca="1" ref="I79" ca="1">_FV(C79,"Ticker symbol",TRUE)</f>
        <v>EA</v>
      </c>
    </row>
    <row r="80" spans="3:9" x14ac:dyDescent="0.25">
      <c r="C80" t="e" vm="84">
        <v>#VALUE!</v>
      </c>
      <c r="F80" s="5" cm="1">
        <f t="array" aca="1" ref="F80" ca="1">_FV(C80,"Price")</f>
        <v>18.989999999999998</v>
      </c>
      <c r="G80" t="str" cm="1">
        <f t="array" aca="1" ref="G80" ca="1">_FV(C80,"Industry")</f>
        <v>Media &amp; Publishing</v>
      </c>
      <c r="H80" s="6" cm="1">
        <f t="array" aca="1" ref="H80" ca="1">_FV(C80,"Change (%)",TRUE)</f>
        <v>-1.2994E-2</v>
      </c>
      <c r="I80" t="str" cm="1">
        <f t="array" aca="1" ref="I80" ca="1">_FV(C80,"Ticker symbol",TRUE)</f>
        <v>WBD</v>
      </c>
    </row>
    <row r="81" spans="3:9" x14ac:dyDescent="0.25">
      <c r="C81" t="e" vm="85">
        <v>#VALUE!</v>
      </c>
      <c r="F81" s="5" cm="1">
        <f t="array" aca="1" ref="F81" ca="1">_FV(C81,"Price")</f>
        <v>257.68</v>
      </c>
      <c r="G81" t="str" cm="1">
        <f t="array" aca="1" ref="G81" ca="1">_FV(C81,"Industry")</f>
        <v>Software &amp; IT Services</v>
      </c>
      <c r="H81" s="6" cm="1">
        <f t="array" aca="1" ref="H81" ca="1">_FV(C81,"Change (%)",TRUE)</f>
        <v>2.8799999999999997E-3</v>
      </c>
      <c r="I81" t="str" cm="1">
        <f t="array" aca="1" ref="I81" ca="1">_FV(C81,"Ticker symbol",TRUE)</f>
        <v>TTWO</v>
      </c>
    </row>
    <row r="82" spans="3:9" x14ac:dyDescent="0.25">
      <c r="C82" t="e" vm="86">
        <v>#VALUE!</v>
      </c>
      <c r="F82" s="5" cm="1">
        <f t="array" aca="1" ref="F82" ca="1">_FV(C82,"Price")</f>
        <v>80.260000000000005</v>
      </c>
      <c r="G82" t="str" cm="1">
        <f t="array" aca="1" ref="G82" ca="1">_FV(C82,"Industry")</f>
        <v>Electrical Utilities &amp; IPPs</v>
      </c>
      <c r="H82" s="6" cm="1">
        <f t="array" aca="1" ref="H82" ca="1">_FV(C82,"Change (%)",TRUE)</f>
        <v>8.2909999999999998E-3</v>
      </c>
      <c r="I82" t="str" cm="1">
        <f t="array" aca="1" ref="I82" ca="1">_FV(C82,"Ticker symbol",TRUE)</f>
        <v>XEL</v>
      </c>
    </row>
    <row r="83" spans="3:9" x14ac:dyDescent="0.25">
      <c r="C83" t="e" vm="87">
        <v>#VALUE!</v>
      </c>
      <c r="F83" s="5" cm="1">
        <f t="array" aca="1" ref="F83" ca="1">_FV(C83,"Price")</f>
        <v>124.61</v>
      </c>
      <c r="G83" t="str" cm="1">
        <f t="array" aca="1" ref="G83" ca="1">_FV(C83,"Industry")</f>
        <v>Professional &amp; Commercial Services</v>
      </c>
      <c r="H83" s="6" cm="1">
        <f t="array" aca="1" ref="H83" ca="1">_FV(C83,"Change (%)",TRUE)</f>
        <v>9.6419999999999995E-3</v>
      </c>
      <c r="I83" t="str" cm="1">
        <f t="array" aca="1" ref="I83" ca="1">_FV(C83,"Ticker symbol",TRUE)</f>
        <v>PAYX</v>
      </c>
    </row>
    <row r="84" spans="3:9" x14ac:dyDescent="0.25">
      <c r="C84" t="e" vm="88">
        <v>#VALUE!</v>
      </c>
      <c r="F84" s="5" cm="1">
        <f t="array" aca="1" ref="F84" ca="1">_FV(C84,"Price")</f>
        <v>305.41000000000003</v>
      </c>
      <c r="G84" t="str" cm="1">
        <f t="array" aca="1" ref="G84" ca="1">_FV(C84,"Industry")</f>
        <v>Software &amp; IT Services</v>
      </c>
      <c r="H84" s="6" cm="1">
        <f t="array" aca="1" ref="H84" ca="1">_FV(C84,"Change (%)",TRUE)</f>
        <v>-7.0550000000000005E-3</v>
      </c>
      <c r="I84" t="str" cm="1">
        <f t="array" aca="1" ref="I84" ca="1">_FV(C84,"Ticker symbol",TRUE)</f>
        <v>ZS</v>
      </c>
    </row>
    <row r="85" spans="3:9" x14ac:dyDescent="0.25">
      <c r="C85" t="e" vm="89">
        <v>#VALUE!</v>
      </c>
      <c r="F85" s="5" cm="1">
        <f t="array" aca="1" ref="F85" ca="1">_FV(C85,"Price")</f>
        <v>151.82</v>
      </c>
      <c r="G85" t="str" cm="1">
        <f t="array" aca="1" ref="G85" ca="1">_FV(C85,"Industry")</f>
        <v>Software &amp; IT Services</v>
      </c>
      <c r="H85" s="6" cm="1">
        <f t="array" aca="1" ref="H85" ca="1">_FV(C85,"Change (%)",TRUE)</f>
        <v>1.6489999999999999E-3</v>
      </c>
      <c r="I85" t="str" cm="1">
        <f t="array" aca="1" ref="I85" ca="1">_FV(C85,"Ticker symbol",TRUE)</f>
        <v>DDOG</v>
      </c>
    </row>
    <row r="86" spans="3:9" x14ac:dyDescent="0.25">
      <c r="C86" t="e" vm="90">
        <v>#VALUE!</v>
      </c>
      <c r="F86" s="5" cm="1">
        <f t="array" aca="1" ref="F86" ca="1">_FV(C86,"Price")</f>
        <v>45.34</v>
      </c>
      <c r="G86" t="str" cm="1">
        <f t="array" aca="1" ref="G86" ca="1">_FV(C86,"Industry")</f>
        <v>Electrical Utilities &amp; IPPs</v>
      </c>
      <c r="H86" s="6" cm="1">
        <f t="array" aca="1" ref="H86" ca="1">_FV(C86,"Change (%)",TRUE)</f>
        <v>8.2279999999999992E-3</v>
      </c>
      <c r="I86" t="str" cm="1">
        <f t="array" aca="1" ref="I86" ca="1">_FV(C86,"Ticker symbol",TRUE)</f>
        <v>EXC</v>
      </c>
    </row>
    <row r="87" spans="3:9" x14ac:dyDescent="0.25">
      <c r="C87" t="e" vm="91">
        <v>#VALUE!</v>
      </c>
      <c r="F87" s="5" cm="1">
        <f t="array" aca="1" ref="F87" ca="1">_FV(C87,"Price")</f>
        <v>45.11</v>
      </c>
      <c r="G87" t="str" cm="1">
        <f t="array" aca="1" ref="G87" ca="1">_FV(C87,"Industry")</f>
        <v>Software &amp; IT Services</v>
      </c>
      <c r="H87" s="6" cm="1">
        <f t="array" aca="1" ref="H87" ca="1">_FV(C87,"Change (%)",TRUE)</f>
        <v>1.2116E-2</v>
      </c>
      <c r="I87" t="str" cm="1">
        <f t="array" aca="1" ref="I87" ca="1">_FV(C87,"Ticker symbol",TRUE)</f>
        <v>CPRT</v>
      </c>
    </row>
    <row r="88" spans="3:9" x14ac:dyDescent="0.25">
      <c r="C88" t="e" vm="92">
        <v>#VALUE!</v>
      </c>
      <c r="F88" s="5" cm="1">
        <f t="array" aca="1" ref="F88" ca="1">_FV(C88,"Price")</f>
        <v>85.31</v>
      </c>
      <c r="G88" t="str" cm="1">
        <f t="array" aca="1" ref="G88" ca="1">_FV(C88,"Industry")</f>
        <v>Pharmaceuticals</v>
      </c>
      <c r="H88" s="6" cm="1">
        <f t="array" aca="1" ref="H88" ca="1">_FV(C88,"Change (%)",TRUE)</f>
        <v>1.9844999999999998E-2</v>
      </c>
      <c r="I88" t="str" cm="1">
        <f t="array" aca="1" ref="I88" ca="1">_FV(C88,"Ticker symbol",TRUE)</f>
        <v>AZN</v>
      </c>
    </row>
    <row r="89" spans="3:9" x14ac:dyDescent="0.25">
      <c r="C89" t="e" vm="93">
        <v>#VALUE!</v>
      </c>
      <c r="F89" s="5" cm="1">
        <f t="array" aca="1" ref="F89" ca="1">_FV(C89,"Price")</f>
        <v>147.47</v>
      </c>
      <c r="G89" t="str" cm="1">
        <f t="array" aca="1" ref="G89" ca="1">_FV(C89,"Industry")</f>
        <v>Oil &amp; Gas</v>
      </c>
      <c r="H89" s="6" cm="1">
        <f t="array" aca="1" ref="H89" ca="1">_FV(C89,"Change (%)",TRUE)</f>
        <v>2.989E-2</v>
      </c>
      <c r="I89" t="str" cm="1">
        <f t="array" aca="1" ref="I89" ca="1">_FV(C89,"Ticker symbol",TRUE)</f>
        <v>FANG</v>
      </c>
    </row>
    <row r="90" spans="3:9" x14ac:dyDescent="0.25">
      <c r="C90" t="e" vm="94">
        <v>#VALUE!</v>
      </c>
      <c r="F90" s="5" cm="1">
        <f t="array" aca="1" ref="F90" ca="1">_FV(C90,"Price")</f>
        <v>87.77</v>
      </c>
      <c r="G90" t="str" cm="1">
        <f t="array" aca="1" ref="G90" ca="1">_FV(C90,"Industry")</f>
        <v>Beverages</v>
      </c>
      <c r="H90" s="6" cm="1">
        <f t="array" aca="1" ref="H90" ca="1">_FV(C90,"Change (%)",TRUE)</f>
        <v>-6.8309999999999996E-4</v>
      </c>
      <c r="I90" t="str" cm="1">
        <f t="array" aca="1" ref="I90" ca="1">_FV(C90,"Ticker symbol",TRUE)</f>
        <v>CCEP</v>
      </c>
    </row>
    <row r="91" spans="3:9" x14ac:dyDescent="0.25">
      <c r="C91" t="e" vm="95">
        <v>#VALUE!</v>
      </c>
      <c r="F91" s="5" cm="1">
        <f t="array" aca="1" ref="F91" ca="1">_FV(C91,"Price")</f>
        <v>280.01</v>
      </c>
      <c r="G91" t="str" cm="1">
        <f t="array" aca="1" ref="G91" ca="1">_FV(C91,"Industry")</f>
        <v>Telecommunications Services</v>
      </c>
      <c r="H91" s="6" cm="1">
        <f t="array" aca="1" ref="H91" ca="1">_FV(C91,"Change (%)",TRUE)</f>
        <v>3.8574000000000004E-2</v>
      </c>
      <c r="I91" t="str" cm="1">
        <f t="array" aca="1" ref="I91" ca="1">_FV(C91,"Ticker symbol",TRUE)</f>
        <v>CHTR</v>
      </c>
    </row>
    <row r="92" spans="3:9" x14ac:dyDescent="0.25">
      <c r="C92" t="e" vm="96">
        <v>#VALUE!</v>
      </c>
      <c r="F92" s="5" cm="1">
        <f t="array" aca="1" ref="F92" ca="1">_FV(C92,"Price")</f>
        <v>84.8</v>
      </c>
      <c r="G92" t="str" cm="1">
        <f t="array" aca="1" ref="G92" ca="1">_FV(C92,"Industry")</f>
        <v>Software &amp; IT Services</v>
      </c>
      <c r="H92" s="6" cm="1">
        <f t="array" aca="1" ref="H92" ca="1">_FV(C92,"Change (%)",TRUE)</f>
        <v>1.0727E-2</v>
      </c>
      <c r="I92" t="str" cm="1">
        <f t="array" aca="1" ref="I92" ca="1">_FV(C92,"Ticker symbol",TRUE)</f>
        <v>CSGP</v>
      </c>
    </row>
    <row r="93" spans="3:9" x14ac:dyDescent="0.25">
      <c r="C93" t="e" vm="97">
        <v>#VALUE!</v>
      </c>
      <c r="F93" s="5" cm="1">
        <f t="array" aca="1" ref="F93" ca="1">_FV(C93,"Price")</f>
        <v>66.540000000000006</v>
      </c>
      <c r="G93" t="str" cm="1">
        <f t="array" aca="1" ref="G93" ca="1">_FV(C93,"Industry")</f>
        <v>Semiconductors &amp; Semiconductor Equipment</v>
      </c>
      <c r="H93" s="6" cm="1">
        <f t="array" aca="1" ref="H93" ca="1">_FV(C93,"Change (%)",TRUE)</f>
        <v>6.1999999999999998E-3</v>
      </c>
      <c r="I93" t="str" cm="1">
        <f t="array" aca="1" ref="I93" ca="1">_FV(C93,"Ticker symbol",TRUE)</f>
        <v>MCHP</v>
      </c>
    </row>
    <row r="94" spans="3:9" x14ac:dyDescent="0.25">
      <c r="C94" t="e" vm="98">
        <v>#VALUE!</v>
      </c>
      <c r="F94" s="5" cm="1">
        <f t="array" aca="1" ref="F94" ca="1">_FV(C94,"Price")</f>
        <v>25.84</v>
      </c>
      <c r="G94" t="str" cm="1">
        <f t="array" aca="1" ref="G94" ca="1">_FV(C94,"Industry")</f>
        <v>Beverages</v>
      </c>
      <c r="H94" s="6" cm="1">
        <f t="array" aca="1" ref="H94" ca="1">_FV(C94,"Change (%)",TRUE)</f>
        <v>3.885E-3</v>
      </c>
      <c r="I94" t="str" cm="1">
        <f t="array" aca="1" ref="I94" ca="1">_FV(C94,"Ticker symbol",TRUE)</f>
        <v>KDP</v>
      </c>
    </row>
    <row r="95" spans="3:9" x14ac:dyDescent="0.25">
      <c r="C95" t="e" vm="99">
        <v>#VALUE!</v>
      </c>
      <c r="F95" s="5" cm="1">
        <f t="array" aca="1" ref="F95" ca="1">_FV(C95,"Price")</f>
        <v>249.04</v>
      </c>
      <c r="G95" t="str" cm="1">
        <f t="array" aca="1" ref="G95" ca="1">_FV(C95,"Industry")</f>
        <v>Software &amp; IT Services</v>
      </c>
      <c r="H95" s="6" cm="1">
        <f t="array" aca="1" ref="H95" ca="1">_FV(C95,"Change (%)",TRUE)</f>
        <v>6.5069999999999998E-3</v>
      </c>
      <c r="I95" t="str" cm="1">
        <f t="array" aca="1" ref="I95" ca="1">_FV(C95,"Ticker symbol",TRUE)</f>
        <v>VRSK</v>
      </c>
    </row>
    <row r="96" spans="3:9" x14ac:dyDescent="0.25">
      <c r="C96" t="e" vm="100">
        <v>#VALUE!</v>
      </c>
      <c r="F96" s="5" cm="1">
        <f t="array" aca="1" ref="F96" ca="1">_FV(C96,"Price")</f>
        <v>76.56</v>
      </c>
      <c r="G96" t="str" cm="1">
        <f t="array" aca="1" ref="G96" ca="1">_FV(C96,"Industry")</f>
        <v>Healthcare Equipment &amp; Supplies</v>
      </c>
      <c r="H96" s="6" cm="1">
        <f t="array" aca="1" ref="H96" ca="1">_FV(C96,"Change (%)",TRUE)</f>
        <v>-3.3850000000000004E-3</v>
      </c>
      <c r="I96" t="str" cm="1">
        <f t="array" aca="1" ref="I96" ca="1">_FV(C96,"Ticker symbol",TRUE)</f>
        <v>GEHC</v>
      </c>
    </row>
    <row r="97" spans="3:9" x14ac:dyDescent="0.25">
      <c r="C97" t="e" vm="101">
        <v>#VALUE!</v>
      </c>
      <c r="F97" s="5" cm="1">
        <f t="array" aca="1" ref="F97" ca="1">_FV(C97,"Price")</f>
        <v>67.66</v>
      </c>
      <c r="G97" t="str" cm="1">
        <f t="array" aca="1" ref="G97" ca="1">_FV(C97,"Industry")</f>
        <v>Software &amp; IT Services</v>
      </c>
      <c r="H97" s="6" cm="1">
        <f t="array" aca="1" ref="H97" ca="1">_FV(C97,"Change (%)",TRUE)</f>
        <v>9.8510000000000004E-3</v>
      </c>
      <c r="I97" t="str" cm="1">
        <f t="array" aca="1" ref="I97" ca="1">_FV(C97,"Ticker symbol",TRUE)</f>
        <v>CTSH</v>
      </c>
    </row>
    <row r="98" spans="3:9" x14ac:dyDescent="0.25">
      <c r="C98" t="e" vm="102">
        <v>#VALUE!</v>
      </c>
      <c r="F98" s="5" cm="1">
        <f t="array" aca="1" ref="F98" ca="1">_FV(C98,"Price")</f>
        <v>26.06</v>
      </c>
      <c r="G98" t="str" cm="1">
        <f t="array" aca="1" ref="G98" ca="1">_FV(C98,"Industry")</f>
        <v>Food &amp; Tobacco</v>
      </c>
      <c r="H98" s="6" cm="1">
        <f t="array" aca="1" ref="H98" ca="1">_FV(C98,"Change (%)",TRUE)</f>
        <v>-3.836E-4</v>
      </c>
      <c r="I98" t="str" cm="1">
        <f t="array" aca="1" ref="I98" ca="1">_FV(C98,"Ticker symbol",TRUE)</f>
        <v>KHC</v>
      </c>
    </row>
    <row r="99" spans="3:9" x14ac:dyDescent="0.25">
      <c r="C99" t="e" vm="103">
        <v>#VALUE!</v>
      </c>
      <c r="F99" s="5" cm="1">
        <f t="array" aca="1" ref="F99" ca="1">_FV(C99,"Price")</f>
        <v>141.33000000000001</v>
      </c>
      <c r="G99" t="str" cm="1">
        <f t="array" aca="1" ref="G99" ca="1">_FV(C99,"Industry")</f>
        <v>Freight &amp; Logistics Services</v>
      </c>
      <c r="H99" s="6" cm="1">
        <f t="array" aca="1" ref="H99" ca="1">_FV(C99,"Change (%)",TRUE)</f>
        <v>5.1919999999999996E-3</v>
      </c>
      <c r="I99" t="str" cm="1">
        <f t="array" aca="1" ref="I99" ca="1">_FV(C99,"Ticker symbol",TRUE)</f>
        <v>ODFL</v>
      </c>
    </row>
    <row r="100" spans="3:9" x14ac:dyDescent="0.25">
      <c r="C100" t="e" vm="104">
        <v>#VALUE!</v>
      </c>
      <c r="F100" s="5" cm="1">
        <f t="array" aca="1" ref="F100" ca="1">_FV(C100,"Price")</f>
        <v>150.49</v>
      </c>
      <c r="G100" t="str" cm="1">
        <f t="array" aca="1" ref="G100" ca="1">_FV(C100,"Industry")</f>
        <v>Software &amp; IT Services</v>
      </c>
      <c r="H100" s="6" cm="1">
        <f t="array" aca="1" ref="H100" ca="1">_FV(C100,"Change (%)",TRUE)</f>
        <v>-3.7069999999999998E-3</v>
      </c>
      <c r="I100" t="str" cm="1">
        <f t="array" aca="1" ref="I100" ca="1">_FV(C100,"Ticker symbol",TRUE)</f>
        <v>TEAM</v>
      </c>
    </row>
    <row r="101" spans="3:9" x14ac:dyDescent="0.25">
      <c r="C101" t="e" vm="105">
        <v>#VALUE!</v>
      </c>
      <c r="F101" s="5" cm="1">
        <f t="array" aca="1" ref="F101" ca="1">_FV(C101,"Price")</f>
        <v>67.05</v>
      </c>
      <c r="G101" t="str" cm="1">
        <f t="array" aca="1" ref="G101" ca="1">_FV(C101,"Industry")</f>
        <v>Healthcare Equipment &amp; Supplies</v>
      </c>
      <c r="H101" s="6" cm="1">
        <f t="array" aca="1" ref="H101" ca="1">_FV(C101,"Change (%)",TRUE)</f>
        <v>9.1809999999999999E-3</v>
      </c>
      <c r="I101" t="str" cm="1">
        <f t="array" aca="1" ref="I101" ca="1">_FV(C101,"Ticker symbol",TRUE)</f>
        <v>DXCM</v>
      </c>
    </row>
    <row r="102" spans="3:9" x14ac:dyDescent="0.25">
      <c r="C102" t="e" vm="106">
        <v>#VALUE!</v>
      </c>
      <c r="F102" s="5" cm="1">
        <f t="array" aca="1" ref="F102" ca="1">_FV(C102,"Price")</f>
        <v>159.27000000000001</v>
      </c>
      <c r="G102" t="str" cm="1">
        <f t="array" aca="1" ref="G102" ca="1">_FV(C102,"Industry")</f>
        <v>Integrated Hardware &amp; Software</v>
      </c>
      <c r="H102" s="6" cm="1">
        <f t="array" aca="1" ref="H102" ca="1">_FV(C102,"Change (%)",TRUE)</f>
        <v>-9.4089999999999994E-4</v>
      </c>
      <c r="I102" t="str" cm="1">
        <f t="array" aca="1" ref="I102" ca="1">_FV(C102,"Ticker symbol",TRUE)</f>
        <v>CDW</v>
      </c>
    </row>
    <row r="103" spans="3:9" x14ac:dyDescent="0.25">
      <c r="C103" t="e" vm="107">
        <v>#VALUE!</v>
      </c>
      <c r="F103" s="5" cm="1">
        <f t="array" aca="1" ref="F103" ca="1">_FV(C103,"Price")</f>
        <v>51.55</v>
      </c>
      <c r="G103" t="str" cm="1">
        <f t="array" aca="1" ref="G103" ca="1">_FV(C103,"Industry")</f>
        <v>Software &amp; IT Services</v>
      </c>
      <c r="H103" s="6" cm="1">
        <f t="array" aca="1" ref="H103" ca="1">_FV(C103,"Change (%)",TRUE)</f>
        <v>1.3167999999999999E-2</v>
      </c>
      <c r="I103" t="str" cm="1">
        <f t="array" aca="1" ref="I103" ca="1">_FV(C103,"Ticker symbol",TRUE)</f>
        <v>TTD</v>
      </c>
    </row>
    <row r="104" spans="3:9" x14ac:dyDescent="0.25">
      <c r="C104" t="e" vm="108">
        <v>#VALUE!</v>
      </c>
      <c r="F104" s="5" cm="1">
        <f t="array" aca="1" ref="F104" ca="1">_FV(C104,"Price")</f>
        <v>49.27</v>
      </c>
      <c r="G104" t="str" cm="1">
        <f t="array" aca="1" ref="G104" ca="1">_FV(C104,"Industry")</f>
        <v>Semiconductors &amp; Semiconductor Equipment</v>
      </c>
      <c r="H104" s="6" cm="1">
        <f t="array" aca="1" ref="H104" ca="1">_FV(C104,"Change (%)",TRUE)</f>
        <v>1.0874E-2</v>
      </c>
      <c r="I104" t="str" cm="1">
        <f t="array" aca="1" ref="I104" ca="1">_FV(C104,"Ticker symbol",TRUE)</f>
        <v>ON</v>
      </c>
    </row>
    <row r="105" spans="3:9" x14ac:dyDescent="0.25">
      <c r="C105" t="e" vm="109">
        <v>#VALUE!</v>
      </c>
      <c r="F105" s="5" cm="1">
        <f t="array" aca="1" ref="F105" ca="1">_FV(C105,"Price")</f>
        <v>175.59</v>
      </c>
      <c r="G105" t="str" cm="1">
        <f t="array" aca="1" ref="G105" ca="1">_FV(C105,"Industry")</f>
        <v>Textiles &amp; Apparel</v>
      </c>
      <c r="H105" s="6" cm="1">
        <f t="array" aca="1" ref="H105" ca="1">_FV(C105,"Change (%)",TRUE)</f>
        <v>-1.4645999999999999E-2</v>
      </c>
      <c r="I105" t="str" cm="1">
        <f t="array" aca="1" ref="I105" ca="1">_FV(C105,"Ticker symbol",TRUE)</f>
        <v>LULU</v>
      </c>
    </row>
    <row r="106" spans="3:9" x14ac:dyDescent="0.25">
      <c r="C106" t="e" vm="110">
        <v>#VALUE!</v>
      </c>
      <c r="F106" s="5" cm="1">
        <f t="array" aca="1" ref="F106" ca="1">_FV(C106,"Price")</f>
        <v>159.88</v>
      </c>
      <c r="G106" t="str" cm="1">
        <f t="array" aca="1" ref="G106" ca="1">_FV(C106,"Industry")</f>
        <v>Pharmaceuticals</v>
      </c>
      <c r="H106" s="6" cm="1">
        <f t="array" aca="1" ref="H106" ca="1">_FV(C106,"Change (%)",TRUE)</f>
        <v>2.9822999999999999E-2</v>
      </c>
      <c r="I106" t="str" cm="1">
        <f t="array" aca="1" ref="I106" ca="1">_FV(C106,"Ticker symbol",TRUE)</f>
        <v>BIIB</v>
      </c>
    </row>
    <row r="107" spans="3:9" x14ac:dyDescent="0.25">
      <c r="C107" t="e" vm="111">
        <v>#VALUE!</v>
      </c>
      <c r="F107" s="5" cm="1">
        <f t="array" aca="1" ref="F107" ca="1">_FV(C107,"Price")</f>
        <v>35.81</v>
      </c>
      <c r="G107" t="str" cm="1">
        <f t="array" aca="1" ref="G107" ca="1">_FV(C107,"Industry")</f>
        <v>Semiconductors &amp; Semiconductor Equipment</v>
      </c>
      <c r="H107" s="6" cm="1">
        <f t="array" aca="1" ref="H107" ca="1">_FV(C107,"Change (%)",TRUE)</f>
        <v>1.9589999999999998E-3</v>
      </c>
      <c r="I107" t="str" cm="1">
        <f t="array" aca="1" ref="I107" ca="1">_FV(C107,"Ticker symbol",TRUE)</f>
        <v>GFS</v>
      </c>
    </row>
    <row r="108" spans="3:9" x14ac:dyDescent="0.25">
      <c r="C108" t="e" vm="112">
        <v>#VALUE!</v>
      </c>
      <c r="F108" s="5" cm="1">
        <f t="array" aca="1" ref="F108" ca="1">_FV(C108,"Price")</f>
        <v>152.63999999999999</v>
      </c>
      <c r="G108" t="str" cm="1">
        <f t="array" aca="1" ref="G108" ca="1">_FV(C108,"Industry")</f>
        <v>Semiconductors &amp; Semiconductor Equipment</v>
      </c>
      <c r="H108" s="6" cm="1">
        <f t="array" aca="1" ref="H108" ca="1">_FV(C108,"Change (%)",TRUE)</f>
        <v>3.2529999999999998E-3</v>
      </c>
      <c r="I108" t="str" cm="1">
        <f t="array" aca="1" ref="I108" ca="1">_FV(C108,"Ticker symbol",TRUE)</f>
        <v>ARM</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B9214D-9E58-4F53-A864-E71855756890}">
  <dimension ref="A1:F1450"/>
  <sheetViews>
    <sheetView workbookViewId="0">
      <selection activeCell="E3" sqref="E3"/>
    </sheetView>
  </sheetViews>
  <sheetFormatPr defaultRowHeight="15" x14ac:dyDescent="0.25"/>
  <cols>
    <col min="1" max="1" width="10.42578125" bestFit="1" customWidth="1"/>
    <col min="2" max="2" width="11.140625" bestFit="1" customWidth="1"/>
    <col min="3" max="3" width="25.7109375" bestFit="1" customWidth="1"/>
    <col min="4" max="4" width="9" bestFit="1" customWidth="1"/>
    <col min="5" max="5" width="10.42578125" bestFit="1" customWidth="1"/>
    <col min="6" max="6" width="9" bestFit="1" customWidth="1"/>
  </cols>
  <sheetData>
    <row r="1" spans="1:6" x14ac:dyDescent="0.25">
      <c r="A1" s="1">
        <f ca="1">TODAY()</f>
        <v>45934</v>
      </c>
      <c r="B1" s="1">
        <v>43830</v>
      </c>
      <c r="C1" t="e" vm="113">
        <v>#VALUE!</v>
      </c>
    </row>
    <row r="2" spans="1:6" x14ac:dyDescent="0.25">
      <c r="A2" t="str" cm="1">
        <f t="array" aca="1" ref="A2:B1450" ca="1">_xlfn.STOCKHISTORY(C1,B1,A1,0,1,0,5)</f>
        <v>Date</v>
      </c>
      <c r="B2" t="str">
        <f ca="1"/>
        <v>Volume</v>
      </c>
      <c r="C2" t="s">
        <v>2303</v>
      </c>
      <c r="D2" t="s">
        <v>339</v>
      </c>
      <c r="E2" t="str" cm="1">
        <f t="array" aca="1" ref="E2:F1450" ca="1">_xlfn.STOCKHISTORY(C1,B1,A1,0,1,0,1)</f>
        <v>Date</v>
      </c>
      <c r="F2" t="str">
        <f ca="1"/>
        <v>Close</v>
      </c>
    </row>
    <row r="3" spans="1:6" x14ac:dyDescent="0.25">
      <c r="A3" vm="114">
        <f ca="1"/>
        <v>43830</v>
      </c>
      <c r="B3" vm="8162">
        <f ca="1"/>
        <v>56496897</v>
      </c>
      <c r="E3" vm="114">
        <f ca="1"/>
        <v>43830</v>
      </c>
      <c r="F3" vm="115">
        <f ca="1"/>
        <v>321.86</v>
      </c>
    </row>
    <row r="4" spans="1:6" x14ac:dyDescent="0.25">
      <c r="A4" vm="116">
        <f ca="1"/>
        <v>43832</v>
      </c>
      <c r="B4" vm="8163">
        <f ca="1"/>
        <v>59253833</v>
      </c>
      <c r="E4" vm="116">
        <f ca="1"/>
        <v>43832</v>
      </c>
      <c r="F4" vm="117">
        <f ca="1"/>
        <v>324.87</v>
      </c>
    </row>
    <row r="5" spans="1:6" x14ac:dyDescent="0.25">
      <c r="A5" vm="118">
        <f ca="1"/>
        <v>43833</v>
      </c>
      <c r="B5" vm="8164">
        <f ca="1"/>
        <v>75197487</v>
      </c>
      <c r="E5" vm="118">
        <f ca="1"/>
        <v>43833</v>
      </c>
      <c r="F5" vm="119">
        <f ca="1"/>
        <v>322.41000000000003</v>
      </c>
    </row>
    <row r="6" spans="1:6" x14ac:dyDescent="0.25">
      <c r="A6" vm="120">
        <f ca="1"/>
        <v>43836</v>
      </c>
      <c r="B6" vm="8165">
        <f ca="1"/>
        <v>55761948</v>
      </c>
      <c r="E6" vm="120">
        <f ca="1"/>
        <v>43836</v>
      </c>
      <c r="F6" vm="121">
        <f ca="1"/>
        <v>323.64</v>
      </c>
    </row>
    <row r="7" spans="1:6" x14ac:dyDescent="0.25">
      <c r="A7" vm="122">
        <f ca="1"/>
        <v>43837</v>
      </c>
      <c r="B7" vm="8166">
        <f ca="1"/>
        <v>42854811</v>
      </c>
      <c r="E7" vm="122">
        <f ca="1"/>
        <v>43837</v>
      </c>
      <c r="F7" vm="123">
        <f ca="1"/>
        <v>322.73</v>
      </c>
    </row>
    <row r="8" spans="1:6" x14ac:dyDescent="0.25">
      <c r="A8" vm="124">
        <f ca="1"/>
        <v>43838</v>
      </c>
      <c r="B8" vm="8167">
        <f ca="1"/>
        <v>68434153</v>
      </c>
      <c r="E8" vm="124">
        <f ca="1"/>
        <v>43838</v>
      </c>
      <c r="F8" vm="125">
        <f ca="1"/>
        <v>324.45</v>
      </c>
    </row>
    <row r="9" spans="1:6" x14ac:dyDescent="0.25">
      <c r="A9" vm="126">
        <f ca="1"/>
        <v>43839</v>
      </c>
      <c r="B9" vm="8168">
        <f ca="1"/>
        <v>48569601</v>
      </c>
      <c r="E9" vm="126">
        <f ca="1"/>
        <v>43839</v>
      </c>
      <c r="F9" vm="127">
        <f ca="1"/>
        <v>326.64999999999998</v>
      </c>
    </row>
    <row r="10" spans="1:6" x14ac:dyDescent="0.25">
      <c r="A10" vm="128">
        <f ca="1"/>
        <v>43840</v>
      </c>
      <c r="B10" vm="8169">
        <f ca="1"/>
        <v>52814295</v>
      </c>
      <c r="E10" vm="128">
        <f ca="1"/>
        <v>43840</v>
      </c>
      <c r="F10" vm="129">
        <f ca="1"/>
        <v>325.70999999999998</v>
      </c>
    </row>
    <row r="11" spans="1:6" x14ac:dyDescent="0.25">
      <c r="A11" vm="130">
        <f ca="1"/>
        <v>43843</v>
      </c>
      <c r="B11" vm="8170">
        <f ca="1"/>
        <v>47262010</v>
      </c>
      <c r="E11" vm="130">
        <f ca="1"/>
        <v>43843</v>
      </c>
      <c r="F11" vm="131">
        <f ca="1"/>
        <v>327.95</v>
      </c>
    </row>
    <row r="12" spans="1:6" x14ac:dyDescent="0.25">
      <c r="A12" vm="132">
        <f ca="1"/>
        <v>43844</v>
      </c>
      <c r="B12" vm="8171">
        <f ca="1"/>
        <v>63036384</v>
      </c>
      <c r="E12" vm="132">
        <f ca="1"/>
        <v>43844</v>
      </c>
      <c r="F12" vm="133">
        <f ca="1"/>
        <v>327.45</v>
      </c>
    </row>
    <row r="13" spans="1:6" x14ac:dyDescent="0.25">
      <c r="A13" vm="134">
        <f ca="1"/>
        <v>43845</v>
      </c>
      <c r="B13" vm="8172">
        <f ca="1"/>
        <v>68540190</v>
      </c>
      <c r="E13" vm="134">
        <f ca="1"/>
        <v>43845</v>
      </c>
      <c r="F13" vm="135">
        <f ca="1"/>
        <v>328.19</v>
      </c>
    </row>
    <row r="14" spans="1:6" x14ac:dyDescent="0.25">
      <c r="A14" vm="136">
        <f ca="1"/>
        <v>43846</v>
      </c>
      <c r="B14" vm="8173">
        <f ca="1"/>
        <v>54050328</v>
      </c>
      <c r="E14" vm="136">
        <f ca="1"/>
        <v>43846</v>
      </c>
      <c r="F14" vm="137">
        <f ca="1"/>
        <v>330.92</v>
      </c>
    </row>
    <row r="15" spans="1:6" x14ac:dyDescent="0.25">
      <c r="A15" vm="138">
        <f ca="1"/>
        <v>43847</v>
      </c>
      <c r="B15" vm="8174">
        <f ca="1"/>
        <v>92102360</v>
      </c>
      <c r="E15" vm="138">
        <f ca="1"/>
        <v>43847</v>
      </c>
      <c r="F15" vm="139">
        <f ca="1"/>
        <v>331.95</v>
      </c>
    </row>
    <row r="16" spans="1:6" x14ac:dyDescent="0.25">
      <c r="A16" vm="140">
        <f ca="1"/>
        <v>43851</v>
      </c>
      <c r="B16" vm="8175">
        <f ca="1"/>
        <v>77742415</v>
      </c>
      <c r="E16" vm="140">
        <f ca="1"/>
        <v>43851</v>
      </c>
      <c r="F16" vm="141">
        <f ca="1"/>
        <v>331.3</v>
      </c>
    </row>
    <row r="17" spans="1:6" x14ac:dyDescent="0.25">
      <c r="A17" vm="142">
        <f ca="1"/>
        <v>43852</v>
      </c>
      <c r="B17" vm="8176">
        <f ca="1"/>
        <v>48914899</v>
      </c>
      <c r="E17" vm="142">
        <f ca="1"/>
        <v>43852</v>
      </c>
      <c r="F17" vm="143">
        <f ca="1"/>
        <v>331.34</v>
      </c>
    </row>
    <row r="18" spans="1:6" x14ac:dyDescent="0.25">
      <c r="A18" vm="144">
        <f ca="1"/>
        <v>43853</v>
      </c>
      <c r="B18" vm="8177">
        <f ca="1"/>
        <v>51962994</v>
      </c>
      <c r="E18" vm="144">
        <f ca="1"/>
        <v>43853</v>
      </c>
      <c r="F18" vm="145">
        <f ca="1"/>
        <v>331.72</v>
      </c>
    </row>
    <row r="19" spans="1:6" x14ac:dyDescent="0.25">
      <c r="A19" vm="146">
        <f ca="1"/>
        <v>43854</v>
      </c>
      <c r="B19" vm="8178">
        <f ca="1"/>
        <v>86922256</v>
      </c>
      <c r="E19" vm="146">
        <f ca="1"/>
        <v>43854</v>
      </c>
      <c r="F19" vm="147">
        <f ca="1"/>
        <v>328.77</v>
      </c>
    </row>
    <row r="20" spans="1:6" x14ac:dyDescent="0.25">
      <c r="A20" vm="148">
        <f ca="1"/>
        <v>43857</v>
      </c>
      <c r="B20" vm="8179">
        <f ca="1"/>
        <v>84062463</v>
      </c>
      <c r="E20" vm="148">
        <f ca="1"/>
        <v>43857</v>
      </c>
      <c r="F20" vm="149">
        <f ca="1"/>
        <v>323.5</v>
      </c>
    </row>
    <row r="21" spans="1:6" x14ac:dyDescent="0.25">
      <c r="A21" vm="150">
        <f ca="1"/>
        <v>43858</v>
      </c>
      <c r="B21" vm="8180">
        <f ca="1"/>
        <v>62779967</v>
      </c>
      <c r="E21" vm="150">
        <f ca="1"/>
        <v>43858</v>
      </c>
      <c r="F21" vm="151">
        <f ca="1"/>
        <v>326.89</v>
      </c>
    </row>
    <row r="22" spans="1:6" x14ac:dyDescent="0.25">
      <c r="A22" vm="152">
        <f ca="1"/>
        <v>43859</v>
      </c>
      <c r="B22" vm="8181">
        <f ca="1"/>
        <v>52758613</v>
      </c>
      <c r="E22" vm="152">
        <f ca="1"/>
        <v>43859</v>
      </c>
      <c r="F22" vm="153">
        <f ca="1"/>
        <v>326.62</v>
      </c>
    </row>
    <row r="23" spans="1:6" x14ac:dyDescent="0.25">
      <c r="A23" vm="154">
        <f ca="1"/>
        <v>43860</v>
      </c>
      <c r="B23" vm="8182">
        <f ca="1"/>
        <v>74631543</v>
      </c>
      <c r="E23" vm="154">
        <f ca="1"/>
        <v>43860</v>
      </c>
      <c r="F23" vm="155">
        <f ca="1"/>
        <v>327.68</v>
      </c>
    </row>
    <row r="24" spans="1:6" x14ac:dyDescent="0.25">
      <c r="A24" vm="156">
        <f ca="1"/>
        <v>43861</v>
      </c>
      <c r="B24" vm="8183">
        <f ca="1"/>
        <v>112388974</v>
      </c>
      <c r="E24" vm="156">
        <f ca="1"/>
        <v>43861</v>
      </c>
      <c r="F24" vm="157">
        <f ca="1"/>
        <v>321.73</v>
      </c>
    </row>
    <row r="25" spans="1:6" x14ac:dyDescent="0.25">
      <c r="A25" vm="158">
        <f ca="1"/>
        <v>43864</v>
      </c>
      <c r="B25" vm="8184">
        <f ca="1"/>
        <v>69242293</v>
      </c>
      <c r="E25" vm="158">
        <f ca="1"/>
        <v>43864</v>
      </c>
      <c r="F25" vm="159">
        <f ca="1"/>
        <v>324.12</v>
      </c>
    </row>
    <row r="26" spans="1:6" x14ac:dyDescent="0.25">
      <c r="A26" vm="160">
        <f ca="1"/>
        <v>43865</v>
      </c>
      <c r="B26" vm="8185">
        <f ca="1"/>
        <v>62573190</v>
      </c>
      <c r="E26" vm="160">
        <f ca="1"/>
        <v>43865</v>
      </c>
      <c r="F26" vm="161">
        <f ca="1"/>
        <v>329.06</v>
      </c>
    </row>
    <row r="27" spans="1:6" x14ac:dyDescent="0.25">
      <c r="A27" vm="162">
        <f ca="1"/>
        <v>43866</v>
      </c>
      <c r="B27" vm="8186">
        <f ca="1"/>
        <v>65951146</v>
      </c>
      <c r="E27" vm="162">
        <f ca="1"/>
        <v>43866</v>
      </c>
      <c r="F27" vm="163">
        <f ca="1"/>
        <v>332.86</v>
      </c>
    </row>
    <row r="28" spans="1:6" x14ac:dyDescent="0.25">
      <c r="A28" vm="164">
        <f ca="1"/>
        <v>43867</v>
      </c>
      <c r="B28" vm="8187">
        <f ca="1"/>
        <v>50359688</v>
      </c>
      <c r="E28" vm="164">
        <f ca="1"/>
        <v>43867</v>
      </c>
      <c r="F28" vm="165">
        <f ca="1"/>
        <v>333.98</v>
      </c>
    </row>
    <row r="29" spans="1:6" x14ac:dyDescent="0.25">
      <c r="A29" vm="166">
        <f ca="1"/>
        <v>43868</v>
      </c>
      <c r="B29" vm="8188">
        <f ca="1"/>
        <v>61538458</v>
      </c>
      <c r="E29" vm="166">
        <f ca="1"/>
        <v>43868</v>
      </c>
      <c r="F29" vm="167">
        <f ca="1"/>
        <v>332.2</v>
      </c>
    </row>
    <row r="30" spans="1:6" x14ac:dyDescent="0.25">
      <c r="A30" vm="168">
        <f ca="1"/>
        <v>43871</v>
      </c>
      <c r="B30" vm="8189">
        <f ca="1"/>
        <v>41566366</v>
      </c>
      <c r="E30" vm="168">
        <f ca="1"/>
        <v>43871</v>
      </c>
      <c r="F30" vm="169">
        <f ca="1"/>
        <v>334.68</v>
      </c>
    </row>
    <row r="31" spans="1:6" x14ac:dyDescent="0.25">
      <c r="A31" vm="170">
        <f ca="1"/>
        <v>43872</v>
      </c>
      <c r="B31" vm="8190">
        <f ca="1"/>
        <v>54864533</v>
      </c>
      <c r="E31" vm="170">
        <f ca="1"/>
        <v>43872</v>
      </c>
      <c r="F31" vm="171">
        <f ca="1"/>
        <v>335.26</v>
      </c>
    </row>
    <row r="32" spans="1:6" x14ac:dyDescent="0.25">
      <c r="A32" vm="172">
        <f ca="1"/>
        <v>43873</v>
      </c>
      <c r="B32" vm="8191">
        <f ca="1"/>
        <v>43992662</v>
      </c>
      <c r="C32">
        <f ca="1">AVERAGE(B3:B32)</f>
        <v>62887558.56666667</v>
      </c>
      <c r="D32" vm="173">
        <f ca="1">F32</f>
        <v>337.42</v>
      </c>
      <c r="E32" vm="172">
        <f ca="1"/>
        <v>43873</v>
      </c>
      <c r="F32" vm="173">
        <f ca="1"/>
        <v>337.42</v>
      </c>
    </row>
    <row r="33" spans="1:6" x14ac:dyDescent="0.25">
      <c r="A33" vm="174">
        <f ca="1"/>
        <v>43874</v>
      </c>
      <c r="B33" vm="8192">
        <f ca="1"/>
        <v>54501922</v>
      </c>
      <c r="C33">
        <f ca="1">AVERAGE(B4:B33)</f>
        <v>62821059.399999999</v>
      </c>
      <c r="D33" vm="175">
        <f t="shared" ref="D33:D96" ca="1" si="0">F33</f>
        <v>337.06</v>
      </c>
      <c r="E33" vm="174">
        <f ca="1"/>
        <v>43874</v>
      </c>
      <c r="F33" vm="175">
        <f ca="1"/>
        <v>337.06</v>
      </c>
    </row>
    <row r="34" spans="1:6" x14ac:dyDescent="0.25">
      <c r="A34" vm="176">
        <f ca="1"/>
        <v>43875</v>
      </c>
      <c r="B34" vm="8193">
        <f ca="1"/>
        <v>63835396</v>
      </c>
      <c r="C34">
        <f t="shared" ref="C34:C97" ca="1" si="1">AVERAGE(B5:B34)</f>
        <v>62973778.166666664</v>
      </c>
      <c r="D34" vm="177">
        <f t="shared" ca="1" si="0"/>
        <v>337.6</v>
      </c>
      <c r="E34" vm="176">
        <f ca="1"/>
        <v>43875</v>
      </c>
      <c r="F34" vm="177">
        <f ca="1"/>
        <v>337.6</v>
      </c>
    </row>
    <row r="35" spans="1:6" x14ac:dyDescent="0.25">
      <c r="A35" vm="178">
        <f ca="1"/>
        <v>43879</v>
      </c>
      <c r="B35" vm="8194">
        <f ca="1"/>
        <v>57342526</v>
      </c>
      <c r="C35">
        <f t="shared" ca="1" si="1"/>
        <v>62378612.799999997</v>
      </c>
      <c r="D35" vm="179">
        <f t="shared" ca="1" si="0"/>
        <v>336.73</v>
      </c>
      <c r="E35" vm="178">
        <f ca="1"/>
        <v>43879</v>
      </c>
      <c r="F35" vm="179">
        <f ca="1"/>
        <v>336.73</v>
      </c>
    </row>
    <row r="36" spans="1:6" x14ac:dyDescent="0.25">
      <c r="A36" vm="180">
        <f ca="1"/>
        <v>43880</v>
      </c>
      <c r="B36" vm="8195">
        <f ca="1"/>
        <v>44815785</v>
      </c>
      <c r="C36">
        <f t="shared" ca="1" si="1"/>
        <v>62013740.700000003</v>
      </c>
      <c r="D36" vm="181">
        <f t="shared" ca="1" si="0"/>
        <v>338.34</v>
      </c>
      <c r="E36" vm="180">
        <f ca="1"/>
        <v>43880</v>
      </c>
      <c r="F36" vm="181">
        <f ca="1"/>
        <v>338.34</v>
      </c>
    </row>
    <row r="37" spans="1:6" x14ac:dyDescent="0.25">
      <c r="A37" vm="182">
        <f ca="1"/>
        <v>43881</v>
      </c>
      <c r="B37" vm="8196">
        <f ca="1"/>
        <v>74163362</v>
      </c>
      <c r="C37">
        <f t="shared" ca="1" si="1"/>
        <v>63057359.06666667</v>
      </c>
      <c r="D37" vm="183">
        <f t="shared" ca="1" si="0"/>
        <v>336.95</v>
      </c>
      <c r="E37" vm="182">
        <f ca="1"/>
        <v>43881</v>
      </c>
      <c r="F37" vm="183">
        <f ca="1"/>
        <v>336.95</v>
      </c>
    </row>
    <row r="38" spans="1:6" x14ac:dyDescent="0.25">
      <c r="A38" vm="184">
        <f ca="1"/>
        <v>43882</v>
      </c>
      <c r="B38" vm="8197">
        <f ca="1"/>
        <v>111878433</v>
      </c>
      <c r="C38">
        <f t="shared" ca="1" si="1"/>
        <v>64505501.733333334</v>
      </c>
      <c r="D38" vm="185">
        <f t="shared" ca="1" si="0"/>
        <v>333.48</v>
      </c>
      <c r="E38" vm="184">
        <f ca="1"/>
        <v>43882</v>
      </c>
      <c r="F38" vm="185">
        <f ca="1"/>
        <v>333.48</v>
      </c>
    </row>
    <row r="39" spans="1:6" x14ac:dyDescent="0.25">
      <c r="A39" vm="186">
        <f ca="1"/>
        <v>43885</v>
      </c>
      <c r="B39" vm="8198">
        <f ca="1"/>
        <v>161088409</v>
      </c>
      <c r="C39">
        <f t="shared" ca="1" si="1"/>
        <v>68256128.666666672</v>
      </c>
      <c r="D39" vm="187">
        <f t="shared" ca="1" si="0"/>
        <v>322.42</v>
      </c>
      <c r="E39" vm="186">
        <f ca="1"/>
        <v>43885</v>
      </c>
      <c r="F39" vm="187">
        <f ca="1"/>
        <v>322.42</v>
      </c>
    </row>
    <row r="40" spans="1:6" x14ac:dyDescent="0.25">
      <c r="A40" vm="188">
        <f ca="1"/>
        <v>43886</v>
      </c>
      <c r="B40" vm="8199">
        <f ca="1"/>
        <v>218913168</v>
      </c>
      <c r="C40">
        <f t="shared" ca="1" si="1"/>
        <v>73792757.766666666</v>
      </c>
      <c r="D40" vm="189">
        <f t="shared" ca="1" si="0"/>
        <v>312.64999999999998</v>
      </c>
      <c r="E40" vm="188">
        <f ca="1"/>
        <v>43886</v>
      </c>
      <c r="F40" vm="189">
        <f ca="1"/>
        <v>312.64999999999998</v>
      </c>
    </row>
    <row r="41" spans="1:6" x14ac:dyDescent="0.25">
      <c r="A41" vm="190">
        <f ca="1"/>
        <v>43887</v>
      </c>
      <c r="B41" vm="8200">
        <f ca="1"/>
        <v>194773819</v>
      </c>
      <c r="C41">
        <f t="shared" ca="1" si="1"/>
        <v>78709818.066666663</v>
      </c>
      <c r="D41" vm="191">
        <f t="shared" ca="1" si="0"/>
        <v>311.5</v>
      </c>
      <c r="E41" vm="190">
        <f ca="1"/>
        <v>43887</v>
      </c>
      <c r="F41" vm="191">
        <f ca="1"/>
        <v>311.5</v>
      </c>
    </row>
    <row r="42" spans="1:6" x14ac:dyDescent="0.25">
      <c r="A42" vm="192">
        <f ca="1"/>
        <v>43888</v>
      </c>
      <c r="B42" vm="8201">
        <f ca="1"/>
        <v>284353459</v>
      </c>
      <c r="C42">
        <f t="shared" ca="1" si="1"/>
        <v>86087053.900000006</v>
      </c>
      <c r="D42" vm="193">
        <f t="shared" ca="1" si="0"/>
        <v>297.51</v>
      </c>
      <c r="E42" vm="192">
        <f ca="1"/>
        <v>43888</v>
      </c>
      <c r="F42" vm="193">
        <f ca="1"/>
        <v>297.51</v>
      </c>
    </row>
    <row r="43" spans="1:6" x14ac:dyDescent="0.25">
      <c r="A43" vm="194">
        <f ca="1"/>
        <v>43889</v>
      </c>
      <c r="B43" vm="8202">
        <f ca="1"/>
        <v>378481591</v>
      </c>
      <c r="C43">
        <f t="shared" ca="1" si="1"/>
        <v>96418433.933333337</v>
      </c>
      <c r="D43" vm="195">
        <f t="shared" ca="1" si="0"/>
        <v>296.26</v>
      </c>
      <c r="E43" vm="194">
        <f ca="1"/>
        <v>43889</v>
      </c>
      <c r="F43" vm="195">
        <f ca="1"/>
        <v>296.26</v>
      </c>
    </row>
    <row r="44" spans="1:6" x14ac:dyDescent="0.25">
      <c r="A44" vm="196">
        <f ca="1"/>
        <v>43892</v>
      </c>
      <c r="B44" vm="8203">
        <f ca="1"/>
        <v>238703625</v>
      </c>
      <c r="C44">
        <f t="shared" ca="1" si="1"/>
        <v>102573543.83333333</v>
      </c>
      <c r="D44" vm="197">
        <f t="shared" ca="1" si="0"/>
        <v>309.08999999999997</v>
      </c>
      <c r="E44" vm="196">
        <f ca="1"/>
        <v>43892</v>
      </c>
      <c r="F44" vm="197">
        <f ca="1"/>
        <v>309.08999999999997</v>
      </c>
    </row>
    <row r="45" spans="1:6" x14ac:dyDescent="0.25">
      <c r="A45" vm="198">
        <f ca="1"/>
        <v>43893</v>
      </c>
      <c r="B45" vm="8204">
        <f ca="1"/>
        <v>300139149</v>
      </c>
      <c r="C45">
        <f t="shared" ca="1" si="1"/>
        <v>109508103.46666667</v>
      </c>
      <c r="D45" vm="199">
        <f t="shared" ca="1" si="0"/>
        <v>300.24</v>
      </c>
      <c r="E45" vm="198">
        <f ca="1"/>
        <v>43893</v>
      </c>
      <c r="F45" vm="199">
        <f ca="1"/>
        <v>300.24</v>
      </c>
    </row>
    <row r="46" spans="1:6" x14ac:dyDescent="0.25">
      <c r="A46" vm="200">
        <f ca="1"/>
        <v>43894</v>
      </c>
      <c r="B46" vm="8205">
        <f ca="1"/>
        <v>176613448</v>
      </c>
      <c r="C46">
        <f t="shared" ca="1" si="1"/>
        <v>112803804.56666666</v>
      </c>
      <c r="D46" vm="201">
        <f t="shared" ca="1" si="0"/>
        <v>312.86</v>
      </c>
      <c r="E46" vm="200">
        <f ca="1"/>
        <v>43894</v>
      </c>
      <c r="F46" vm="201">
        <f ca="1"/>
        <v>312.86</v>
      </c>
    </row>
    <row r="47" spans="1:6" x14ac:dyDescent="0.25">
      <c r="A47" vm="202">
        <f ca="1"/>
        <v>43895</v>
      </c>
      <c r="B47" vm="8206">
        <f ca="1"/>
        <v>186366809</v>
      </c>
      <c r="C47">
        <f t="shared" ca="1" si="1"/>
        <v>117385534.90000001</v>
      </c>
      <c r="D47" vm="203">
        <f t="shared" ca="1" si="0"/>
        <v>302.45999999999998</v>
      </c>
      <c r="E47" vm="202">
        <f ca="1"/>
        <v>43895</v>
      </c>
      <c r="F47" vm="203">
        <f ca="1"/>
        <v>302.45999999999998</v>
      </c>
    </row>
    <row r="48" spans="1:6" x14ac:dyDescent="0.25">
      <c r="A48" vm="204">
        <f ca="1"/>
        <v>43896</v>
      </c>
      <c r="B48" vm="8207">
        <f ca="1"/>
        <v>226424446</v>
      </c>
      <c r="C48">
        <f t="shared" ca="1" si="1"/>
        <v>123200916.63333334</v>
      </c>
      <c r="D48" vm="205">
        <f t="shared" ca="1" si="0"/>
        <v>297.45999999999998</v>
      </c>
      <c r="E48" vm="204">
        <f ca="1"/>
        <v>43896</v>
      </c>
      <c r="F48" vm="205">
        <f ca="1"/>
        <v>297.45999999999998</v>
      </c>
    </row>
    <row r="49" spans="1:6" x14ac:dyDescent="0.25">
      <c r="A49" vm="206">
        <f ca="1"/>
        <v>43899</v>
      </c>
      <c r="B49" vm="8208">
        <f ca="1"/>
        <v>309417349</v>
      </c>
      <c r="C49">
        <f t="shared" ca="1" si="1"/>
        <v>130617419.73333333</v>
      </c>
      <c r="D49" vm="207">
        <f t="shared" ca="1" si="0"/>
        <v>274.23</v>
      </c>
      <c r="E49" vm="206">
        <f ca="1"/>
        <v>43899</v>
      </c>
      <c r="F49" vm="207">
        <f ca="1"/>
        <v>274.23</v>
      </c>
    </row>
    <row r="50" spans="1:6" x14ac:dyDescent="0.25">
      <c r="A50" vm="208">
        <f ca="1"/>
        <v>43900</v>
      </c>
      <c r="B50" vm="8209">
        <f ca="1"/>
        <v>276444058</v>
      </c>
      <c r="C50">
        <f t="shared" ca="1" si="1"/>
        <v>137030139.56666666</v>
      </c>
      <c r="D50" vm="209">
        <f t="shared" ca="1" si="0"/>
        <v>288.42</v>
      </c>
      <c r="E50" vm="208">
        <f ca="1"/>
        <v>43900</v>
      </c>
      <c r="F50" vm="209">
        <f ca="1"/>
        <v>288.42</v>
      </c>
    </row>
    <row r="51" spans="1:6" x14ac:dyDescent="0.25">
      <c r="A51" vm="210">
        <f ca="1"/>
        <v>43901</v>
      </c>
      <c r="B51" vm="8210">
        <f ca="1"/>
        <v>256416563</v>
      </c>
      <c r="C51">
        <f t="shared" ca="1" si="1"/>
        <v>143484692.76666668</v>
      </c>
      <c r="D51" vm="211">
        <f t="shared" ca="1" si="0"/>
        <v>274.36</v>
      </c>
      <c r="E51" vm="210">
        <f ca="1"/>
        <v>43901</v>
      </c>
      <c r="F51" vm="211">
        <f ca="1"/>
        <v>274.36</v>
      </c>
    </row>
    <row r="52" spans="1:6" x14ac:dyDescent="0.25">
      <c r="A52" vm="212">
        <f ca="1"/>
        <v>43902</v>
      </c>
      <c r="B52" vm="8211">
        <f ca="1"/>
        <v>392220669</v>
      </c>
      <c r="C52">
        <f t="shared" ca="1" si="1"/>
        <v>154800094.63333333</v>
      </c>
      <c r="D52" vm="213">
        <f t="shared" ca="1" si="0"/>
        <v>248.11</v>
      </c>
      <c r="E52" vm="212">
        <f ca="1"/>
        <v>43902</v>
      </c>
      <c r="F52" vm="213">
        <f ca="1"/>
        <v>248.11</v>
      </c>
    </row>
    <row r="53" spans="1:6" x14ac:dyDescent="0.25">
      <c r="A53" vm="214">
        <f ca="1"/>
        <v>43903</v>
      </c>
      <c r="B53" vm="8212">
        <f ca="1"/>
        <v>321273434</v>
      </c>
      <c r="C53">
        <f t="shared" ca="1" si="1"/>
        <v>163021491</v>
      </c>
      <c r="D53" vm="215">
        <f t="shared" ca="1" si="0"/>
        <v>269.32</v>
      </c>
      <c r="E53" vm="214">
        <f ca="1"/>
        <v>43903</v>
      </c>
      <c r="F53" vm="215">
        <f ca="1"/>
        <v>269.32</v>
      </c>
    </row>
    <row r="54" spans="1:6" x14ac:dyDescent="0.25">
      <c r="A54" vm="216">
        <f ca="1"/>
        <v>43906</v>
      </c>
      <c r="B54" vm="8213">
        <f ca="1"/>
        <v>297240027</v>
      </c>
      <c r="C54">
        <f t="shared" ca="1" si="1"/>
        <v>169183192.76666668</v>
      </c>
      <c r="D54" vm="217">
        <f t="shared" ca="1" si="0"/>
        <v>239.85</v>
      </c>
      <c r="E54" vm="216">
        <f ca="1"/>
        <v>43906</v>
      </c>
      <c r="F54" vm="217">
        <f ca="1"/>
        <v>239.85</v>
      </c>
    </row>
    <row r="55" spans="1:6" x14ac:dyDescent="0.25">
      <c r="A55" vm="218">
        <f ca="1"/>
        <v>43907</v>
      </c>
      <c r="B55" vm="8214">
        <f ca="1"/>
        <v>262070471</v>
      </c>
      <c r="C55">
        <f t="shared" ca="1" si="1"/>
        <v>175610798.69999999</v>
      </c>
      <c r="D55" vm="219">
        <f t="shared" ca="1" si="0"/>
        <v>252.8</v>
      </c>
      <c r="E55" vm="218">
        <f ca="1"/>
        <v>43907</v>
      </c>
      <c r="F55" vm="219">
        <f ca="1"/>
        <v>252.8</v>
      </c>
    </row>
    <row r="56" spans="1:6" x14ac:dyDescent="0.25">
      <c r="A56" vm="220">
        <f ca="1"/>
        <v>43908</v>
      </c>
      <c r="B56" vm="8215">
        <f ca="1"/>
        <v>327597131</v>
      </c>
      <c r="C56">
        <f t="shared" ca="1" si="1"/>
        <v>184444930.06666666</v>
      </c>
      <c r="D56" vm="221">
        <f t="shared" ca="1" si="0"/>
        <v>240</v>
      </c>
      <c r="E56" vm="220">
        <f ca="1"/>
        <v>43908</v>
      </c>
      <c r="F56" vm="221">
        <f ca="1"/>
        <v>240</v>
      </c>
    </row>
    <row r="57" spans="1:6" x14ac:dyDescent="0.25">
      <c r="A57" vm="222">
        <f ca="1"/>
        <v>43909</v>
      </c>
      <c r="B57" vm="8216">
        <f ca="1"/>
        <v>289322037</v>
      </c>
      <c r="C57">
        <f t="shared" ca="1" si="1"/>
        <v>191890626.43333334</v>
      </c>
      <c r="D57" vm="223">
        <f t="shared" ca="1" si="0"/>
        <v>240.51</v>
      </c>
      <c r="E57" vm="222">
        <f ca="1"/>
        <v>43909</v>
      </c>
      <c r="F57" vm="223">
        <f ca="1"/>
        <v>240.51</v>
      </c>
    </row>
    <row r="58" spans="1:6" x14ac:dyDescent="0.25">
      <c r="A58" vm="224">
        <f ca="1"/>
        <v>43910</v>
      </c>
      <c r="B58" vm="8217">
        <f ca="1"/>
        <v>335785497</v>
      </c>
      <c r="C58">
        <f t="shared" ca="1" si="1"/>
        <v>201404820.06666666</v>
      </c>
      <c r="D58" vm="225">
        <f t="shared" ca="1" si="0"/>
        <v>228.8</v>
      </c>
      <c r="E58" vm="224">
        <f ca="1"/>
        <v>43910</v>
      </c>
      <c r="F58" vm="225">
        <f ca="1"/>
        <v>228.8</v>
      </c>
    </row>
    <row r="59" spans="1:6" x14ac:dyDescent="0.25">
      <c r="A59" vm="226">
        <f ca="1"/>
        <v>43913</v>
      </c>
      <c r="B59" vm="8218">
        <f ca="1"/>
        <v>326025169</v>
      </c>
      <c r="C59">
        <f t="shared" ca="1" si="1"/>
        <v>210221043.76666668</v>
      </c>
      <c r="D59" vm="227">
        <f t="shared" ca="1" si="0"/>
        <v>222.95</v>
      </c>
      <c r="E59" vm="226">
        <f ca="1"/>
        <v>43913</v>
      </c>
      <c r="F59" vm="227">
        <f ca="1"/>
        <v>222.95</v>
      </c>
    </row>
    <row r="60" spans="1:6" x14ac:dyDescent="0.25">
      <c r="A60" vm="228">
        <f ca="1"/>
        <v>43914</v>
      </c>
      <c r="B60" vm="8219">
        <f ca="1"/>
        <v>235494475</v>
      </c>
      <c r="C60">
        <f t="shared" ca="1" si="1"/>
        <v>216685314.06666666</v>
      </c>
      <c r="D60" vm="229">
        <f t="shared" ca="1" si="0"/>
        <v>243.15</v>
      </c>
      <c r="E60" vm="228">
        <f ca="1"/>
        <v>43914</v>
      </c>
      <c r="F60" vm="229">
        <f ca="1"/>
        <v>243.15</v>
      </c>
    </row>
    <row r="61" spans="1:6" x14ac:dyDescent="0.25">
      <c r="A61" vm="230">
        <f ca="1"/>
        <v>43915</v>
      </c>
      <c r="B61" vm="8220">
        <f ca="1"/>
        <v>299430255</v>
      </c>
      <c r="C61">
        <f t="shared" ca="1" si="1"/>
        <v>224837504.80000001</v>
      </c>
      <c r="D61" vm="231">
        <f t="shared" ca="1" si="0"/>
        <v>246.79</v>
      </c>
      <c r="E61" vm="230">
        <f ca="1"/>
        <v>43915</v>
      </c>
      <c r="F61" vm="231">
        <f ca="1"/>
        <v>246.79</v>
      </c>
    </row>
    <row r="62" spans="1:6" x14ac:dyDescent="0.25">
      <c r="A62" vm="232">
        <f ca="1"/>
        <v>43916</v>
      </c>
      <c r="B62" vm="8221">
        <f ca="1"/>
        <v>257632816</v>
      </c>
      <c r="C62">
        <f t="shared" ca="1" si="1"/>
        <v>231958843.26666668</v>
      </c>
      <c r="D62" vm="233">
        <f t="shared" ca="1" si="0"/>
        <v>261.2</v>
      </c>
      <c r="E62" vm="232">
        <f ca="1"/>
        <v>43916</v>
      </c>
      <c r="F62" vm="233">
        <f ca="1"/>
        <v>261.2</v>
      </c>
    </row>
    <row r="63" spans="1:6" x14ac:dyDescent="0.25">
      <c r="A63" vm="234">
        <f ca="1"/>
        <v>43917</v>
      </c>
      <c r="B63" vm="8222">
        <f ca="1"/>
        <v>224341217</v>
      </c>
      <c r="C63">
        <f t="shared" ca="1" si="1"/>
        <v>237620153.09999999</v>
      </c>
      <c r="D63" vm="235">
        <f t="shared" ca="1" si="0"/>
        <v>253.42</v>
      </c>
      <c r="E63" vm="234">
        <f ca="1"/>
        <v>43917</v>
      </c>
      <c r="F63" vm="235">
        <f ca="1"/>
        <v>253.42</v>
      </c>
    </row>
    <row r="64" spans="1:6" x14ac:dyDescent="0.25">
      <c r="A64" vm="236">
        <f ca="1"/>
        <v>43920</v>
      </c>
      <c r="B64" vm="8223">
        <f ca="1"/>
        <v>168053019</v>
      </c>
      <c r="C64">
        <f t="shared" ca="1" si="1"/>
        <v>241094073.86666667</v>
      </c>
      <c r="D64" vm="237">
        <f t="shared" ca="1" si="0"/>
        <v>261.64999999999998</v>
      </c>
      <c r="E64" vm="236">
        <f ca="1"/>
        <v>43920</v>
      </c>
      <c r="F64" vm="237">
        <f ca="1"/>
        <v>261.64999999999998</v>
      </c>
    </row>
    <row r="65" spans="1:6" x14ac:dyDescent="0.25">
      <c r="A65" vm="238">
        <f ca="1"/>
        <v>43921</v>
      </c>
      <c r="B65" vm="8224">
        <f ca="1"/>
        <v>194881060</v>
      </c>
      <c r="C65">
        <f t="shared" ca="1" si="1"/>
        <v>245678691.66666666</v>
      </c>
      <c r="D65" vm="239">
        <f t="shared" ca="1" si="0"/>
        <v>257.75</v>
      </c>
      <c r="E65" vm="238">
        <f ca="1"/>
        <v>43921</v>
      </c>
      <c r="F65" vm="239">
        <f ca="1"/>
        <v>257.75</v>
      </c>
    </row>
    <row r="66" spans="1:6" x14ac:dyDescent="0.25">
      <c r="A66" vm="240">
        <f ca="1"/>
        <v>43922</v>
      </c>
      <c r="B66" vm="8225">
        <f ca="1"/>
        <v>189554623</v>
      </c>
      <c r="C66">
        <f t="shared" ca="1" si="1"/>
        <v>250503319.59999999</v>
      </c>
      <c r="D66" vm="241">
        <f t="shared" ca="1" si="0"/>
        <v>246.15</v>
      </c>
      <c r="E66" vm="240">
        <f ca="1"/>
        <v>43922</v>
      </c>
      <c r="F66" vm="241">
        <f ca="1"/>
        <v>246.15</v>
      </c>
    </row>
    <row r="67" spans="1:6" x14ac:dyDescent="0.25">
      <c r="A67" vm="242">
        <f ca="1"/>
        <v>43923</v>
      </c>
      <c r="B67" vm="8226">
        <f ca="1"/>
        <v>173277259</v>
      </c>
      <c r="C67">
        <f t="shared" ca="1" si="1"/>
        <v>253807116.16666666</v>
      </c>
      <c r="D67" vm="243">
        <f t="shared" ca="1" si="0"/>
        <v>251.83</v>
      </c>
      <c r="E67" vm="242">
        <f ca="1"/>
        <v>43923</v>
      </c>
      <c r="F67" vm="243">
        <f ca="1"/>
        <v>251.83</v>
      </c>
    </row>
    <row r="68" spans="1:6" x14ac:dyDescent="0.25">
      <c r="A68" vm="244">
        <f ca="1"/>
        <v>43924</v>
      </c>
      <c r="B68" vm="8227">
        <f ca="1"/>
        <v>133357318</v>
      </c>
      <c r="C68">
        <f t="shared" ca="1" si="1"/>
        <v>254523079</v>
      </c>
      <c r="D68" vm="245">
        <f t="shared" ca="1" si="0"/>
        <v>248.19</v>
      </c>
      <c r="E68" vm="244">
        <f ca="1"/>
        <v>43924</v>
      </c>
      <c r="F68" vm="245">
        <f ca="1"/>
        <v>248.19</v>
      </c>
    </row>
    <row r="69" spans="1:6" x14ac:dyDescent="0.25">
      <c r="A69" vm="246">
        <f ca="1"/>
        <v>43927</v>
      </c>
      <c r="B69" vm="8228">
        <f ca="1"/>
        <v>184518035</v>
      </c>
      <c r="C69">
        <f t="shared" ca="1" si="1"/>
        <v>255304066.53333333</v>
      </c>
      <c r="D69" vm="247">
        <f t="shared" ca="1" si="0"/>
        <v>264.86</v>
      </c>
      <c r="E69" vm="246">
        <f ca="1"/>
        <v>43927</v>
      </c>
      <c r="F69" vm="247">
        <f ca="1"/>
        <v>264.86</v>
      </c>
    </row>
    <row r="70" spans="1:6" x14ac:dyDescent="0.25">
      <c r="A70" vm="248">
        <f ca="1"/>
        <v>43928</v>
      </c>
      <c r="B70" vm="8229">
        <f ca="1"/>
        <v>201427189</v>
      </c>
      <c r="C70">
        <f t="shared" ca="1" si="1"/>
        <v>254721200.56666666</v>
      </c>
      <c r="D70" vm="249">
        <f t="shared" ca="1" si="0"/>
        <v>265.13</v>
      </c>
      <c r="E70" vm="248">
        <f ca="1"/>
        <v>43928</v>
      </c>
      <c r="F70" vm="249">
        <f ca="1"/>
        <v>265.13</v>
      </c>
    </row>
    <row r="71" spans="1:6" x14ac:dyDescent="0.25">
      <c r="A71" vm="250">
        <f ca="1"/>
        <v>43929</v>
      </c>
      <c r="B71" vm="8230">
        <f ca="1"/>
        <v>151686187</v>
      </c>
      <c r="C71">
        <f t="shared" ca="1" si="1"/>
        <v>253284946.16666666</v>
      </c>
      <c r="D71" vm="251">
        <f t="shared" ca="1" si="0"/>
        <v>274.02999999999997</v>
      </c>
      <c r="E71" vm="250">
        <f ca="1"/>
        <v>43929</v>
      </c>
      <c r="F71" vm="251">
        <f ca="1"/>
        <v>274.02999999999997</v>
      </c>
    </row>
    <row r="72" spans="1:6" x14ac:dyDescent="0.25">
      <c r="A72" vm="252">
        <f ca="1"/>
        <v>43930</v>
      </c>
      <c r="B72" vm="8231">
        <f ca="1"/>
        <v>190282705</v>
      </c>
      <c r="C72">
        <f t="shared" ca="1" si="1"/>
        <v>250149254.36666667</v>
      </c>
      <c r="D72" vm="253">
        <f t="shared" ca="1" si="0"/>
        <v>278.2</v>
      </c>
      <c r="E72" vm="252">
        <f ca="1"/>
        <v>43930</v>
      </c>
      <c r="F72" vm="253">
        <f ca="1"/>
        <v>278.2</v>
      </c>
    </row>
    <row r="73" spans="1:6" x14ac:dyDescent="0.25">
      <c r="A73" vm="254">
        <f ca="1"/>
        <v>43934</v>
      </c>
      <c r="B73" vm="8232">
        <f ca="1"/>
        <v>114839053</v>
      </c>
      <c r="C73">
        <f t="shared" ca="1" si="1"/>
        <v>241361169.76666668</v>
      </c>
      <c r="D73" vm="255">
        <f t="shared" ca="1" si="0"/>
        <v>275.66000000000003</v>
      </c>
      <c r="E73" vm="254">
        <f ca="1"/>
        <v>43934</v>
      </c>
      <c r="F73" vm="255">
        <f ca="1"/>
        <v>275.66000000000003</v>
      </c>
    </row>
    <row r="74" spans="1:6" x14ac:dyDescent="0.25">
      <c r="A74" vm="256">
        <f ca="1"/>
        <v>43935</v>
      </c>
      <c r="B74" vm="8233">
        <f ca="1"/>
        <v>134143350</v>
      </c>
      <c r="C74">
        <f t="shared" ca="1" si="1"/>
        <v>237875827.26666668</v>
      </c>
      <c r="D74" vm="257">
        <f t="shared" ca="1" si="0"/>
        <v>283.79000000000002</v>
      </c>
      <c r="E74" vm="256">
        <f ca="1"/>
        <v>43935</v>
      </c>
      <c r="F74" vm="257">
        <f ca="1"/>
        <v>283.79000000000002</v>
      </c>
    </row>
    <row r="75" spans="1:6" x14ac:dyDescent="0.25">
      <c r="A75" vm="258">
        <f ca="1"/>
        <v>43936</v>
      </c>
      <c r="B75" vm="8234">
        <f ca="1"/>
        <v>121775006</v>
      </c>
      <c r="C75">
        <f t="shared" ca="1" si="1"/>
        <v>231930355.83333334</v>
      </c>
      <c r="D75" vm="259">
        <f t="shared" ca="1" si="0"/>
        <v>277.76</v>
      </c>
      <c r="E75" vm="258">
        <f ca="1"/>
        <v>43936</v>
      </c>
      <c r="F75" vm="259">
        <f ca="1"/>
        <v>277.76</v>
      </c>
    </row>
    <row r="76" spans="1:6" x14ac:dyDescent="0.25">
      <c r="A76" vm="260">
        <f ca="1"/>
        <v>43937</v>
      </c>
      <c r="B76" vm="8235">
        <f ca="1"/>
        <v>131798325</v>
      </c>
      <c r="C76">
        <f t="shared" ca="1" si="1"/>
        <v>230436518.40000001</v>
      </c>
      <c r="D76" vm="261">
        <f t="shared" ca="1" si="0"/>
        <v>279.10000000000002</v>
      </c>
      <c r="E76" vm="260">
        <f ca="1"/>
        <v>43937</v>
      </c>
      <c r="F76" vm="261">
        <f ca="1"/>
        <v>279.10000000000002</v>
      </c>
    </row>
    <row r="77" spans="1:6" x14ac:dyDescent="0.25">
      <c r="A77" vm="262">
        <f ca="1"/>
        <v>43938</v>
      </c>
      <c r="B77" vm="8236">
        <f ca="1"/>
        <v>144151378</v>
      </c>
      <c r="C77">
        <f t="shared" ca="1" si="1"/>
        <v>229029337.36666667</v>
      </c>
      <c r="D77" vm="263">
        <f t="shared" ca="1" si="0"/>
        <v>286.64</v>
      </c>
      <c r="E77" vm="262">
        <f ca="1"/>
        <v>43938</v>
      </c>
      <c r="F77" vm="263">
        <f ca="1"/>
        <v>286.64</v>
      </c>
    </row>
    <row r="78" spans="1:6" x14ac:dyDescent="0.25">
      <c r="A78" vm="264">
        <f ca="1"/>
        <v>43941</v>
      </c>
      <c r="B78" vm="8237">
        <f ca="1"/>
        <v>98185368</v>
      </c>
      <c r="C78">
        <f t="shared" ca="1" si="1"/>
        <v>224754701.43333334</v>
      </c>
      <c r="D78" vm="265">
        <f t="shared" ca="1" si="0"/>
        <v>281.58999999999997</v>
      </c>
      <c r="E78" vm="264">
        <f ca="1"/>
        <v>43941</v>
      </c>
      <c r="F78" vm="265">
        <f ca="1"/>
        <v>281.58999999999997</v>
      </c>
    </row>
    <row r="79" spans="1:6" x14ac:dyDescent="0.25">
      <c r="A79" vm="266">
        <f ca="1"/>
        <v>43942</v>
      </c>
      <c r="B79" vm="8238">
        <f ca="1"/>
        <v>124966535</v>
      </c>
      <c r="C79">
        <f t="shared" ca="1" si="1"/>
        <v>218606340.96666667</v>
      </c>
      <c r="D79" vm="267">
        <f t="shared" ca="1" si="0"/>
        <v>273.04000000000002</v>
      </c>
      <c r="E79" vm="266">
        <f ca="1"/>
        <v>43942</v>
      </c>
      <c r="F79" vm="267">
        <f ca="1"/>
        <v>273.04000000000002</v>
      </c>
    </row>
    <row r="80" spans="1:6" x14ac:dyDescent="0.25">
      <c r="A80" vm="268">
        <f ca="1"/>
        <v>43943</v>
      </c>
      <c r="B80" vm="8239">
        <f ca="1"/>
        <v>93524584</v>
      </c>
      <c r="C80">
        <f t="shared" ca="1" si="1"/>
        <v>212509025.16666666</v>
      </c>
      <c r="D80" vm="261">
        <f t="shared" ca="1" si="0"/>
        <v>279.10000000000002</v>
      </c>
      <c r="E80" vm="268">
        <f ca="1"/>
        <v>43943</v>
      </c>
      <c r="F80" vm="261">
        <f ca="1"/>
        <v>279.10000000000002</v>
      </c>
    </row>
    <row r="81" spans="1:6" x14ac:dyDescent="0.25">
      <c r="A81" vm="269">
        <f ca="1"/>
        <v>43944</v>
      </c>
      <c r="B81" vm="8240">
        <f ca="1"/>
        <v>103183594</v>
      </c>
      <c r="C81">
        <f t="shared" ca="1" si="1"/>
        <v>207401259.53333333</v>
      </c>
      <c r="D81" vm="270">
        <f t="shared" ca="1" si="0"/>
        <v>279.08</v>
      </c>
      <c r="E81" vm="269">
        <f ca="1"/>
        <v>43944</v>
      </c>
      <c r="F81" vm="270">
        <f ca="1"/>
        <v>279.08</v>
      </c>
    </row>
    <row r="82" spans="1:6" x14ac:dyDescent="0.25">
      <c r="A82" vm="271">
        <f ca="1"/>
        <v>43945</v>
      </c>
      <c r="B82" vm="8241">
        <f ca="1"/>
        <v>84234295</v>
      </c>
      <c r="C82">
        <f t="shared" ca="1" si="1"/>
        <v>197135047.06666666</v>
      </c>
      <c r="D82" vm="272">
        <f t="shared" ca="1" si="0"/>
        <v>282.97000000000003</v>
      </c>
      <c r="E82" vm="271">
        <f ca="1"/>
        <v>43945</v>
      </c>
      <c r="F82" vm="272">
        <f ca="1"/>
        <v>282.97000000000003</v>
      </c>
    </row>
    <row r="83" spans="1:6" x14ac:dyDescent="0.25">
      <c r="A83" vm="273">
        <f ca="1"/>
        <v>43948</v>
      </c>
      <c r="B83" vm="8242">
        <f ca="1"/>
        <v>77896608</v>
      </c>
      <c r="C83">
        <f t="shared" ca="1" si="1"/>
        <v>189022486.19999999</v>
      </c>
      <c r="D83" vm="274">
        <f t="shared" ca="1" si="0"/>
        <v>287.05</v>
      </c>
      <c r="E83" vm="273">
        <f ca="1"/>
        <v>43948</v>
      </c>
      <c r="F83" vm="274">
        <f ca="1"/>
        <v>287.05</v>
      </c>
    </row>
    <row r="84" spans="1:6" x14ac:dyDescent="0.25">
      <c r="A84" vm="275">
        <f ca="1"/>
        <v>43949</v>
      </c>
      <c r="B84" vm="8243">
        <f ca="1"/>
        <v>105269985</v>
      </c>
      <c r="C84">
        <f t="shared" ca="1" si="1"/>
        <v>182623484.80000001</v>
      </c>
      <c r="D84" vm="276">
        <f t="shared" ca="1" si="0"/>
        <v>285.73</v>
      </c>
      <c r="E84" vm="275">
        <f ca="1"/>
        <v>43949</v>
      </c>
      <c r="F84" vm="276">
        <f ca="1"/>
        <v>285.73</v>
      </c>
    </row>
    <row r="85" spans="1:6" x14ac:dyDescent="0.25">
      <c r="A85" vm="277">
        <f ca="1"/>
        <v>43950</v>
      </c>
      <c r="B85" vm="8244">
        <f ca="1"/>
        <v>116462837</v>
      </c>
      <c r="C85">
        <f t="shared" ca="1" si="1"/>
        <v>177769897</v>
      </c>
      <c r="D85" vm="278">
        <f t="shared" ca="1" si="0"/>
        <v>293.20999999999998</v>
      </c>
      <c r="E85" vm="277">
        <f ca="1"/>
        <v>43950</v>
      </c>
      <c r="F85" vm="278">
        <f ca="1"/>
        <v>293.20999999999998</v>
      </c>
    </row>
    <row r="86" spans="1:6" x14ac:dyDescent="0.25">
      <c r="A86" vm="279">
        <f ca="1"/>
        <v>43951</v>
      </c>
      <c r="B86" vm="8245">
        <f ca="1"/>
        <v>117338841</v>
      </c>
      <c r="C86">
        <f t="shared" ca="1" si="1"/>
        <v>170761287.33333334</v>
      </c>
      <c r="D86" vm="280">
        <f t="shared" ca="1" si="0"/>
        <v>290.48</v>
      </c>
      <c r="E86" vm="279">
        <f ca="1"/>
        <v>43951</v>
      </c>
      <c r="F86" vm="280">
        <f ca="1"/>
        <v>290.48</v>
      </c>
    </row>
    <row r="87" spans="1:6" x14ac:dyDescent="0.25">
      <c r="A87" vm="281">
        <f ca="1"/>
        <v>43952</v>
      </c>
      <c r="B87" vm="8246">
        <f ca="1"/>
        <v>125180028</v>
      </c>
      <c r="C87">
        <f t="shared" ca="1" si="1"/>
        <v>165289887.03333333</v>
      </c>
      <c r="D87" vm="282">
        <f t="shared" ca="1" si="0"/>
        <v>282.79000000000002</v>
      </c>
      <c r="E87" vm="281">
        <f ca="1"/>
        <v>43952</v>
      </c>
      <c r="F87" vm="282">
        <f ca="1"/>
        <v>282.79000000000002</v>
      </c>
    </row>
    <row r="88" spans="1:6" x14ac:dyDescent="0.25">
      <c r="A88" vm="283">
        <f ca="1"/>
        <v>43955</v>
      </c>
      <c r="B88" vm="8247">
        <f ca="1"/>
        <v>80873213</v>
      </c>
      <c r="C88">
        <f t="shared" ca="1" si="1"/>
        <v>156792810.90000001</v>
      </c>
      <c r="D88" vm="284">
        <f t="shared" ca="1" si="0"/>
        <v>283.57</v>
      </c>
      <c r="E88" vm="283">
        <f ca="1"/>
        <v>43955</v>
      </c>
      <c r="F88" vm="284">
        <f ca="1"/>
        <v>283.57</v>
      </c>
    </row>
    <row r="89" spans="1:6" x14ac:dyDescent="0.25">
      <c r="A89" vm="285">
        <f ca="1"/>
        <v>43956</v>
      </c>
      <c r="B89" vm="8248">
        <f ca="1"/>
        <v>79569938</v>
      </c>
      <c r="C89">
        <f t="shared" ca="1" si="1"/>
        <v>148577636.53333333</v>
      </c>
      <c r="D89" vm="286">
        <f t="shared" ca="1" si="0"/>
        <v>286.19</v>
      </c>
      <c r="E89" vm="285">
        <f ca="1"/>
        <v>43956</v>
      </c>
      <c r="F89" vm="286">
        <f ca="1"/>
        <v>286.19</v>
      </c>
    </row>
    <row r="90" spans="1:6" x14ac:dyDescent="0.25">
      <c r="A90" vm="287">
        <f ca="1"/>
        <v>43957</v>
      </c>
      <c r="B90" vm="8249">
        <f ca="1"/>
        <v>72695613</v>
      </c>
      <c r="C90">
        <f t="shared" ca="1" si="1"/>
        <v>143151007.80000001</v>
      </c>
      <c r="D90" vm="288">
        <f t="shared" ca="1" si="0"/>
        <v>284.25</v>
      </c>
      <c r="E90" vm="287">
        <f ca="1"/>
        <v>43957</v>
      </c>
      <c r="F90" vm="288">
        <f ca="1"/>
        <v>284.25</v>
      </c>
    </row>
    <row r="91" spans="1:6" x14ac:dyDescent="0.25">
      <c r="A91" vm="289">
        <f ca="1"/>
        <v>43958</v>
      </c>
      <c r="B91" vm="8250">
        <f ca="1"/>
        <v>75250412</v>
      </c>
      <c r="C91">
        <f t="shared" ca="1" si="1"/>
        <v>135678346.36666667</v>
      </c>
      <c r="D91" vm="290">
        <f t="shared" ca="1" si="0"/>
        <v>287.68</v>
      </c>
      <c r="E91" vm="289">
        <f ca="1"/>
        <v>43958</v>
      </c>
      <c r="F91" vm="290">
        <f ca="1"/>
        <v>287.68</v>
      </c>
    </row>
    <row r="92" spans="1:6" x14ac:dyDescent="0.25">
      <c r="A92" vm="291">
        <f ca="1"/>
        <v>43959</v>
      </c>
      <c r="B92" vm="8251">
        <f ca="1"/>
        <v>75505043</v>
      </c>
      <c r="C92">
        <f t="shared" ca="1" si="1"/>
        <v>129607420.59999999</v>
      </c>
      <c r="D92" vm="292">
        <f t="shared" ca="1" si="0"/>
        <v>292.44</v>
      </c>
      <c r="E92" vm="291">
        <f ca="1"/>
        <v>43959</v>
      </c>
      <c r="F92" vm="292">
        <f ca="1"/>
        <v>292.44</v>
      </c>
    </row>
    <row r="93" spans="1:6" x14ac:dyDescent="0.25">
      <c r="A93" vm="293">
        <f ca="1"/>
        <v>43962</v>
      </c>
      <c r="B93" vm="8252">
        <f ca="1"/>
        <v>76736733</v>
      </c>
      <c r="C93">
        <f t="shared" ca="1" si="1"/>
        <v>124687271.13333334</v>
      </c>
      <c r="D93" vm="294">
        <f t="shared" ca="1" si="0"/>
        <v>292.5</v>
      </c>
      <c r="E93" vm="293">
        <f ca="1"/>
        <v>43962</v>
      </c>
      <c r="F93" vm="294">
        <f ca="1"/>
        <v>292.5</v>
      </c>
    </row>
    <row r="94" spans="1:6" x14ac:dyDescent="0.25">
      <c r="A94" vm="295">
        <f ca="1"/>
        <v>43963</v>
      </c>
      <c r="B94" vm="8253">
        <f ca="1"/>
        <v>95870786</v>
      </c>
      <c r="C94">
        <f t="shared" ca="1" si="1"/>
        <v>122281196.7</v>
      </c>
      <c r="D94" vm="296">
        <f t="shared" ca="1" si="0"/>
        <v>286.67</v>
      </c>
      <c r="E94" vm="295">
        <f ca="1"/>
        <v>43963</v>
      </c>
      <c r="F94" vm="296">
        <f ca="1"/>
        <v>286.67</v>
      </c>
    </row>
    <row r="95" spans="1:6" x14ac:dyDescent="0.25">
      <c r="A95" vm="297">
        <f ca="1"/>
        <v>43964</v>
      </c>
      <c r="B95" vm="8254">
        <f ca="1"/>
        <v>144721099</v>
      </c>
      <c r="C95">
        <f t="shared" ca="1" si="1"/>
        <v>120609198</v>
      </c>
      <c r="D95" vm="298">
        <f t="shared" ca="1" si="0"/>
        <v>281.60000000000002</v>
      </c>
      <c r="E95" vm="297">
        <f ca="1"/>
        <v>43964</v>
      </c>
      <c r="F95" vm="298">
        <f ca="1"/>
        <v>281.60000000000002</v>
      </c>
    </row>
    <row r="96" spans="1:6" x14ac:dyDescent="0.25">
      <c r="A96" vm="299">
        <f ca="1"/>
        <v>43965</v>
      </c>
      <c r="B96" vm="8255">
        <f ca="1"/>
        <v>121977890</v>
      </c>
      <c r="C96">
        <f t="shared" ca="1" si="1"/>
        <v>118356640.23333333</v>
      </c>
      <c r="D96" vm="300">
        <f t="shared" ca="1" si="0"/>
        <v>284.97000000000003</v>
      </c>
      <c r="E96" vm="299">
        <f ca="1"/>
        <v>43965</v>
      </c>
      <c r="F96" vm="300">
        <f ca="1"/>
        <v>284.97000000000003</v>
      </c>
    </row>
    <row r="97" spans="1:6" x14ac:dyDescent="0.25">
      <c r="A97" vm="301">
        <f ca="1"/>
        <v>43966</v>
      </c>
      <c r="B97" vm="8256">
        <f ca="1"/>
        <v>105703283</v>
      </c>
      <c r="C97">
        <f t="shared" ca="1" si="1"/>
        <v>116104174.36666666</v>
      </c>
      <c r="D97" vm="302">
        <f t="shared" ref="D97:D160" ca="1" si="2">F97</f>
        <v>286.27999999999997</v>
      </c>
      <c r="E97" vm="301">
        <f ca="1"/>
        <v>43966</v>
      </c>
      <c r="F97" vm="302">
        <f ca="1"/>
        <v>286.27999999999997</v>
      </c>
    </row>
    <row r="98" spans="1:6" x14ac:dyDescent="0.25">
      <c r="A98" vm="303">
        <f ca="1"/>
        <v>43969</v>
      </c>
      <c r="B98" vm="8257">
        <f ca="1"/>
        <v>117324103</v>
      </c>
      <c r="C98">
        <f t="shared" ref="C98:C161" ca="1" si="3">AVERAGE(B69:B98)</f>
        <v>115569733.86666666</v>
      </c>
      <c r="D98" vm="304">
        <f t="shared" ca="1" si="2"/>
        <v>295</v>
      </c>
      <c r="E98" vm="303">
        <f ca="1"/>
        <v>43969</v>
      </c>
      <c r="F98" vm="304">
        <f ca="1"/>
        <v>295</v>
      </c>
    </row>
    <row r="99" spans="1:6" x14ac:dyDescent="0.25">
      <c r="A99" vm="305">
        <f ca="1"/>
        <v>43970</v>
      </c>
      <c r="B99" vm="8258">
        <f ca="1"/>
        <v>95189316</v>
      </c>
      <c r="C99">
        <f t="shared" ca="1" si="3"/>
        <v>112592109.90000001</v>
      </c>
      <c r="D99" vm="306">
        <f t="shared" ca="1" si="2"/>
        <v>291.97000000000003</v>
      </c>
      <c r="E99" vm="305">
        <f ca="1"/>
        <v>43970</v>
      </c>
      <c r="F99" vm="306">
        <f ca="1"/>
        <v>291.97000000000003</v>
      </c>
    </row>
    <row r="100" spans="1:6" x14ac:dyDescent="0.25">
      <c r="A100" vm="307">
        <f ca="1"/>
        <v>43971</v>
      </c>
      <c r="B100" vm="8259">
        <f ca="1"/>
        <v>85861691</v>
      </c>
      <c r="C100">
        <f t="shared" ca="1" si="3"/>
        <v>108739926.63333334</v>
      </c>
      <c r="D100" vm="308">
        <f t="shared" ca="1" si="2"/>
        <v>296.93</v>
      </c>
      <c r="E100" vm="307">
        <f ca="1"/>
        <v>43971</v>
      </c>
      <c r="F100" vm="308">
        <f ca="1"/>
        <v>296.93</v>
      </c>
    </row>
    <row r="101" spans="1:6" x14ac:dyDescent="0.25">
      <c r="A101" vm="309">
        <f ca="1"/>
        <v>43972</v>
      </c>
      <c r="B101" vm="8260">
        <f ca="1"/>
        <v>78293925</v>
      </c>
      <c r="C101">
        <f t="shared" ca="1" si="3"/>
        <v>106293517.90000001</v>
      </c>
      <c r="D101" vm="310">
        <f t="shared" ca="1" si="2"/>
        <v>294.88</v>
      </c>
      <c r="E101" vm="309">
        <f ca="1"/>
        <v>43972</v>
      </c>
      <c r="F101" vm="310">
        <f ca="1"/>
        <v>294.88</v>
      </c>
    </row>
    <row r="102" spans="1:6" x14ac:dyDescent="0.25">
      <c r="A102" vm="311">
        <f ca="1"/>
        <v>43973</v>
      </c>
      <c r="B102" vm="8261">
        <f ca="1"/>
        <v>62458310</v>
      </c>
      <c r="C102">
        <f t="shared" ca="1" si="3"/>
        <v>102032704.73333333</v>
      </c>
      <c r="D102" vm="312">
        <f t="shared" ca="1" si="2"/>
        <v>295.44</v>
      </c>
      <c r="E102" vm="311">
        <f ca="1"/>
        <v>43973</v>
      </c>
      <c r="F102" vm="312">
        <f ca="1"/>
        <v>295.44</v>
      </c>
    </row>
    <row r="103" spans="1:6" x14ac:dyDescent="0.25">
      <c r="A103" vm="313">
        <f ca="1"/>
        <v>43977</v>
      </c>
      <c r="B103" vm="8262">
        <f ca="1"/>
        <v>88073493</v>
      </c>
      <c r="C103">
        <f t="shared" ca="1" si="3"/>
        <v>101140519.40000001</v>
      </c>
      <c r="D103" vm="314">
        <f t="shared" ca="1" si="2"/>
        <v>299.08</v>
      </c>
      <c r="E103" vm="313">
        <f ca="1"/>
        <v>43977</v>
      </c>
      <c r="F103" vm="314">
        <f ca="1"/>
        <v>299.08</v>
      </c>
    </row>
    <row r="104" spans="1:6" x14ac:dyDescent="0.25">
      <c r="A104" vm="315">
        <f ca="1"/>
        <v>43978</v>
      </c>
      <c r="B104" vm="8263">
        <f ca="1"/>
        <v>103390679</v>
      </c>
      <c r="C104">
        <f t="shared" ca="1" si="3"/>
        <v>100115430.36666666</v>
      </c>
      <c r="D104" vm="316">
        <f t="shared" ca="1" si="2"/>
        <v>303.52999999999997</v>
      </c>
      <c r="E104" vm="315">
        <f ca="1"/>
        <v>43978</v>
      </c>
      <c r="F104" vm="316">
        <f ca="1"/>
        <v>303.52999999999997</v>
      </c>
    </row>
    <row r="105" spans="1:6" x14ac:dyDescent="0.25">
      <c r="A105" vm="317">
        <f ca="1"/>
        <v>43979</v>
      </c>
      <c r="B105" vm="8264">
        <f ca="1"/>
        <v>88552351</v>
      </c>
      <c r="C105">
        <f t="shared" ca="1" si="3"/>
        <v>99008008.533333331</v>
      </c>
      <c r="D105" vm="318">
        <f t="shared" ca="1" si="2"/>
        <v>302.97000000000003</v>
      </c>
      <c r="E105" vm="317">
        <f ca="1"/>
        <v>43979</v>
      </c>
      <c r="F105" vm="318">
        <f ca="1"/>
        <v>302.97000000000003</v>
      </c>
    </row>
    <row r="106" spans="1:6" x14ac:dyDescent="0.25">
      <c r="A106" vm="319">
        <f ca="1"/>
        <v>43980</v>
      </c>
      <c r="B106" vm="8265">
        <f ca="1"/>
        <v>117581262</v>
      </c>
      <c r="C106">
        <f t="shared" ca="1" si="3"/>
        <v>98534106.433333337</v>
      </c>
      <c r="D106" vm="320">
        <f t="shared" ca="1" si="2"/>
        <v>304.32</v>
      </c>
      <c r="E106" vm="319">
        <f ca="1"/>
        <v>43980</v>
      </c>
      <c r="F106" vm="320">
        <f ca="1"/>
        <v>304.32</v>
      </c>
    </row>
    <row r="107" spans="1:6" x14ac:dyDescent="0.25">
      <c r="A107" vm="321">
        <f ca="1"/>
        <v>43983</v>
      </c>
      <c r="B107" vm="8266">
        <f ca="1"/>
        <v>56779836</v>
      </c>
      <c r="C107">
        <f t="shared" ca="1" si="3"/>
        <v>95621721.700000003</v>
      </c>
      <c r="D107" vm="322">
        <f t="shared" ca="1" si="2"/>
        <v>305.55</v>
      </c>
      <c r="E107" vm="321">
        <f ca="1"/>
        <v>43983</v>
      </c>
      <c r="F107" vm="322">
        <f ca="1"/>
        <v>305.55</v>
      </c>
    </row>
    <row r="108" spans="1:6" x14ac:dyDescent="0.25">
      <c r="A108" vm="323">
        <f ca="1"/>
        <v>43984</v>
      </c>
      <c r="B108" vm="8267">
        <f ca="1"/>
        <v>74267162</v>
      </c>
      <c r="C108">
        <f t="shared" ca="1" si="3"/>
        <v>94824448.166666672</v>
      </c>
      <c r="D108" vm="324">
        <f t="shared" ca="1" si="2"/>
        <v>308.08</v>
      </c>
      <c r="E108" vm="323">
        <f ca="1"/>
        <v>43984</v>
      </c>
      <c r="F108" vm="324">
        <f ca="1"/>
        <v>308.08</v>
      </c>
    </row>
    <row r="109" spans="1:6" x14ac:dyDescent="0.25">
      <c r="A109" vm="325">
        <f ca="1"/>
        <v>43985</v>
      </c>
      <c r="B109" vm="8268">
        <f ca="1"/>
        <v>90630324</v>
      </c>
      <c r="C109">
        <f t="shared" ca="1" si="3"/>
        <v>93679907.799999997</v>
      </c>
      <c r="D109" vm="326">
        <f t="shared" ca="1" si="2"/>
        <v>312.18</v>
      </c>
      <c r="E109" vm="325">
        <f ca="1"/>
        <v>43985</v>
      </c>
      <c r="F109" vm="326">
        <f ca="1"/>
        <v>312.18</v>
      </c>
    </row>
    <row r="110" spans="1:6" x14ac:dyDescent="0.25">
      <c r="A110" vm="327">
        <f ca="1"/>
        <v>43986</v>
      </c>
      <c r="B110" vm="8269">
        <f ca="1"/>
        <v>75014444</v>
      </c>
      <c r="C110">
        <f t="shared" ca="1" si="3"/>
        <v>93062903.13333334</v>
      </c>
      <c r="D110" vm="328">
        <f t="shared" ca="1" si="2"/>
        <v>311.36</v>
      </c>
      <c r="E110" vm="327">
        <f ca="1"/>
        <v>43986</v>
      </c>
      <c r="F110" vm="328">
        <f ca="1"/>
        <v>311.36</v>
      </c>
    </row>
    <row r="111" spans="1:6" x14ac:dyDescent="0.25">
      <c r="A111" vm="329">
        <f ca="1"/>
        <v>43987</v>
      </c>
      <c r="B111" vm="8270">
        <f ca="1"/>
        <v>149867415</v>
      </c>
      <c r="C111">
        <f t="shared" ca="1" si="3"/>
        <v>94619030.5</v>
      </c>
      <c r="D111" vm="330">
        <f t="shared" ca="1" si="2"/>
        <v>319.33999999999997</v>
      </c>
      <c r="E111" vm="329">
        <f ca="1"/>
        <v>43987</v>
      </c>
      <c r="F111" vm="330">
        <f ca="1"/>
        <v>319.33999999999997</v>
      </c>
    </row>
    <row r="112" spans="1:6" x14ac:dyDescent="0.25">
      <c r="A112" vm="331">
        <f ca="1"/>
        <v>43990</v>
      </c>
      <c r="B112" vm="8271">
        <f ca="1"/>
        <v>72703526</v>
      </c>
      <c r="C112">
        <f t="shared" ca="1" si="3"/>
        <v>94234671.533333331</v>
      </c>
      <c r="D112" vm="332">
        <f t="shared" ca="1" si="2"/>
        <v>323.2</v>
      </c>
      <c r="E112" vm="331">
        <f ca="1"/>
        <v>43990</v>
      </c>
      <c r="F112" vm="332">
        <f ca="1"/>
        <v>323.2</v>
      </c>
    </row>
    <row r="113" spans="1:6" x14ac:dyDescent="0.25">
      <c r="A113" vm="333">
        <f ca="1"/>
        <v>43991</v>
      </c>
      <c r="B113" vm="8272">
        <f ca="1"/>
        <v>76645992</v>
      </c>
      <c r="C113">
        <f t="shared" ca="1" si="3"/>
        <v>94192984.333333328</v>
      </c>
      <c r="D113" vm="334">
        <f t="shared" ca="1" si="2"/>
        <v>320.79000000000002</v>
      </c>
      <c r="E113" vm="333">
        <f ca="1"/>
        <v>43991</v>
      </c>
      <c r="F113" vm="334">
        <f ca="1"/>
        <v>320.79000000000002</v>
      </c>
    </row>
    <row r="114" spans="1:6" x14ac:dyDescent="0.25">
      <c r="A114" vm="335">
        <f ca="1"/>
        <v>43992</v>
      </c>
      <c r="B114" vm="8273">
        <f ca="1"/>
        <v>93319538</v>
      </c>
      <c r="C114">
        <f t="shared" ca="1" si="3"/>
        <v>93794636.099999994</v>
      </c>
      <c r="D114" vm="336">
        <f t="shared" ca="1" si="2"/>
        <v>319</v>
      </c>
      <c r="E114" vm="335">
        <f ca="1"/>
        <v>43992</v>
      </c>
      <c r="F114" vm="336">
        <f ca="1"/>
        <v>319</v>
      </c>
    </row>
    <row r="115" spans="1:6" x14ac:dyDescent="0.25">
      <c r="A115" vm="337">
        <f ca="1"/>
        <v>43993</v>
      </c>
      <c r="B115" vm="8274">
        <f ca="1"/>
        <v>206735660</v>
      </c>
      <c r="C115">
        <f t="shared" ca="1" si="3"/>
        <v>96803730.200000003</v>
      </c>
      <c r="D115" vm="338">
        <f t="shared" ca="1" si="2"/>
        <v>300.61</v>
      </c>
      <c r="E115" vm="337">
        <f ca="1"/>
        <v>43993</v>
      </c>
      <c r="F115" vm="338">
        <f ca="1"/>
        <v>300.61</v>
      </c>
    </row>
    <row r="116" spans="1:6" x14ac:dyDescent="0.25">
      <c r="A116" vm="339">
        <f ca="1"/>
        <v>43994</v>
      </c>
      <c r="B116" vm="8275">
        <f ca="1"/>
        <v>192744964</v>
      </c>
      <c r="C116">
        <f t="shared" ca="1" si="3"/>
        <v>99317267.63333334</v>
      </c>
      <c r="D116" vm="340">
        <f t="shared" ca="1" si="2"/>
        <v>304.20999999999998</v>
      </c>
      <c r="E116" vm="339">
        <f ca="1"/>
        <v>43994</v>
      </c>
      <c r="F116" vm="340">
        <f ca="1"/>
        <v>304.20999999999998</v>
      </c>
    </row>
    <row r="117" spans="1:6" x14ac:dyDescent="0.25">
      <c r="A117" vm="341">
        <f ca="1"/>
        <v>43997</v>
      </c>
      <c r="B117" vm="8276">
        <f ca="1"/>
        <v>133586814</v>
      </c>
      <c r="C117">
        <f t="shared" ca="1" si="3"/>
        <v>99597493.833333328</v>
      </c>
      <c r="D117" vm="342">
        <f t="shared" ca="1" si="2"/>
        <v>307.05</v>
      </c>
      <c r="E117" vm="341">
        <f ca="1"/>
        <v>43997</v>
      </c>
      <c r="F117" vm="342">
        <f ca="1"/>
        <v>307.05</v>
      </c>
    </row>
    <row r="118" spans="1:6" x14ac:dyDescent="0.25">
      <c r="A118" vm="343">
        <f ca="1"/>
        <v>43998</v>
      </c>
      <c r="B118" vm="8277">
        <f ca="1"/>
        <v>136223614</v>
      </c>
      <c r="C118">
        <f t="shared" ca="1" si="3"/>
        <v>101442507.2</v>
      </c>
      <c r="D118" vm="344">
        <f t="shared" ca="1" si="2"/>
        <v>312.95999999999998</v>
      </c>
      <c r="E118" vm="343">
        <f ca="1"/>
        <v>43998</v>
      </c>
      <c r="F118" vm="344">
        <f ca="1"/>
        <v>312.95999999999998</v>
      </c>
    </row>
    <row r="119" spans="1:6" x14ac:dyDescent="0.25">
      <c r="A119" vm="345">
        <f ca="1"/>
        <v>43999</v>
      </c>
      <c r="B119" vm="8278">
        <f ca="1"/>
        <v>81693952</v>
      </c>
      <c r="C119">
        <f t="shared" ca="1" si="3"/>
        <v>101513307.66666667</v>
      </c>
      <c r="D119" vm="346">
        <f t="shared" ca="1" si="2"/>
        <v>311.66000000000003</v>
      </c>
      <c r="E119" vm="345">
        <f ca="1"/>
        <v>43999</v>
      </c>
      <c r="F119" vm="346">
        <f ca="1"/>
        <v>311.66000000000003</v>
      </c>
    </row>
    <row r="120" spans="1:6" x14ac:dyDescent="0.25">
      <c r="A120" vm="347">
        <f ca="1"/>
        <v>44000</v>
      </c>
      <c r="B120" vm="8279">
        <f ca="1"/>
        <v>76186096</v>
      </c>
      <c r="C120">
        <f t="shared" ca="1" si="3"/>
        <v>101629657.09999999</v>
      </c>
      <c r="D120" vm="348">
        <f t="shared" ca="1" si="2"/>
        <v>311.77999999999997</v>
      </c>
      <c r="E120" vm="347">
        <f ca="1"/>
        <v>44000</v>
      </c>
      <c r="F120" vm="348">
        <f ca="1"/>
        <v>311.77999999999997</v>
      </c>
    </row>
    <row r="121" spans="1:6" x14ac:dyDescent="0.25">
      <c r="A121" vm="349">
        <f ca="1"/>
        <v>44001</v>
      </c>
      <c r="B121" vm="8280">
        <f ca="1"/>
        <v>126121914</v>
      </c>
      <c r="C121">
        <f t="shared" ca="1" si="3"/>
        <v>103325373.83333333</v>
      </c>
      <c r="D121" vm="350">
        <f t="shared" ca="1" si="2"/>
        <v>308.64</v>
      </c>
      <c r="E121" vm="349">
        <f ca="1"/>
        <v>44001</v>
      </c>
      <c r="F121" vm="350">
        <f ca="1"/>
        <v>308.64</v>
      </c>
    </row>
    <row r="122" spans="1:6" x14ac:dyDescent="0.25">
      <c r="A122" vm="351">
        <f ca="1"/>
        <v>44004</v>
      </c>
      <c r="B122" vm="8281">
        <f ca="1"/>
        <v>72883158</v>
      </c>
      <c r="C122">
        <f t="shared" ca="1" si="3"/>
        <v>103237977.66666667</v>
      </c>
      <c r="D122" vm="352">
        <f t="shared" ca="1" si="2"/>
        <v>310.62</v>
      </c>
      <c r="E122" vm="351">
        <f ca="1"/>
        <v>44004</v>
      </c>
      <c r="F122" vm="352">
        <f ca="1"/>
        <v>310.62</v>
      </c>
    </row>
    <row r="123" spans="1:6" x14ac:dyDescent="0.25">
      <c r="A123" vm="353">
        <f ca="1"/>
        <v>44005</v>
      </c>
      <c r="B123" vm="8282">
        <f ca="1"/>
        <v>67707723</v>
      </c>
      <c r="C123">
        <f t="shared" ca="1" si="3"/>
        <v>102937010.66666667</v>
      </c>
      <c r="D123" vm="354">
        <f t="shared" ca="1" si="2"/>
        <v>312.05</v>
      </c>
      <c r="E123" vm="353">
        <f ca="1"/>
        <v>44005</v>
      </c>
      <c r="F123" vm="354">
        <f ca="1"/>
        <v>312.05</v>
      </c>
    </row>
    <row r="124" spans="1:6" x14ac:dyDescent="0.25">
      <c r="A124" vm="355">
        <f ca="1"/>
        <v>44006</v>
      </c>
      <c r="B124" vm="8283">
        <f ca="1"/>
        <v>129317686</v>
      </c>
      <c r="C124">
        <f t="shared" ca="1" si="3"/>
        <v>104051907.33333333</v>
      </c>
      <c r="D124" vm="356">
        <f t="shared" ca="1" si="2"/>
        <v>304.08999999999997</v>
      </c>
      <c r="E124" vm="355">
        <f ca="1"/>
        <v>44006</v>
      </c>
      <c r="F124" vm="356">
        <f ca="1"/>
        <v>304.08999999999997</v>
      </c>
    </row>
    <row r="125" spans="1:6" x14ac:dyDescent="0.25">
      <c r="A125" vm="357">
        <f ca="1"/>
        <v>44007</v>
      </c>
      <c r="B125" vm="8284">
        <f ca="1"/>
        <v>88258569</v>
      </c>
      <c r="C125">
        <f t="shared" ca="1" si="3"/>
        <v>102169823</v>
      </c>
      <c r="D125" vm="358">
        <f t="shared" ca="1" si="2"/>
        <v>307.35000000000002</v>
      </c>
      <c r="E125" vm="357">
        <f ca="1"/>
        <v>44007</v>
      </c>
      <c r="F125" vm="358">
        <f ca="1"/>
        <v>307.35000000000002</v>
      </c>
    </row>
    <row r="126" spans="1:6" x14ac:dyDescent="0.25">
      <c r="A126" vm="359">
        <f ca="1"/>
        <v>44008</v>
      </c>
      <c r="B126" vm="8285">
        <f ca="1"/>
        <v>127197373</v>
      </c>
      <c r="C126">
        <f t="shared" ca="1" si="3"/>
        <v>102343805.76666667</v>
      </c>
      <c r="D126" vm="360">
        <f t="shared" ca="1" si="2"/>
        <v>300.05</v>
      </c>
      <c r="E126" vm="359">
        <f ca="1"/>
        <v>44008</v>
      </c>
      <c r="F126" vm="360">
        <f ca="1"/>
        <v>300.05</v>
      </c>
    </row>
    <row r="127" spans="1:6" x14ac:dyDescent="0.25">
      <c r="A127" vm="361">
        <f ca="1"/>
        <v>44011</v>
      </c>
      <c r="B127" vm="8286">
        <f ca="1"/>
        <v>79003924</v>
      </c>
      <c r="C127">
        <f t="shared" ca="1" si="3"/>
        <v>101453827.13333334</v>
      </c>
      <c r="D127" vm="362">
        <f t="shared" ca="1" si="2"/>
        <v>304.45999999999998</v>
      </c>
      <c r="E127" vm="361">
        <f ca="1"/>
        <v>44011</v>
      </c>
      <c r="F127" vm="362">
        <f ca="1"/>
        <v>304.45999999999998</v>
      </c>
    </row>
    <row r="128" spans="1:6" x14ac:dyDescent="0.25">
      <c r="A128" vm="363">
        <f ca="1"/>
        <v>44012</v>
      </c>
      <c r="B128" vm="8287">
        <f ca="1"/>
        <v>113394772</v>
      </c>
      <c r="C128">
        <f t="shared" ca="1" si="3"/>
        <v>101322849.43333334</v>
      </c>
      <c r="D128" vm="364">
        <f t="shared" ca="1" si="2"/>
        <v>308.36</v>
      </c>
      <c r="E128" vm="363">
        <f ca="1"/>
        <v>44012</v>
      </c>
      <c r="F128" vm="364">
        <f ca="1"/>
        <v>308.36</v>
      </c>
    </row>
    <row r="129" spans="1:6" x14ac:dyDescent="0.25">
      <c r="A129" vm="365">
        <f ca="1"/>
        <v>44013</v>
      </c>
      <c r="B129" vm="8288">
        <f ca="1"/>
        <v>72396542</v>
      </c>
      <c r="C129">
        <f t="shared" ca="1" si="3"/>
        <v>100563090.3</v>
      </c>
      <c r="D129" vm="366">
        <f t="shared" ca="1" si="2"/>
        <v>310.52</v>
      </c>
      <c r="E129" vm="365">
        <f ca="1"/>
        <v>44013</v>
      </c>
      <c r="F129" vm="366">
        <f ca="1"/>
        <v>310.52</v>
      </c>
    </row>
    <row r="130" spans="1:6" x14ac:dyDescent="0.25">
      <c r="A130" vm="367">
        <f ca="1"/>
        <v>44014</v>
      </c>
      <c r="B130" vm="8289">
        <f ca="1"/>
        <v>68377238</v>
      </c>
      <c r="C130">
        <f t="shared" ca="1" si="3"/>
        <v>99980275.200000003</v>
      </c>
      <c r="D130" vm="368">
        <f t="shared" ca="1" si="2"/>
        <v>312.23</v>
      </c>
      <c r="E130" vm="367">
        <f ca="1"/>
        <v>44014</v>
      </c>
      <c r="F130" vm="368">
        <f ca="1"/>
        <v>312.23</v>
      </c>
    </row>
    <row r="131" spans="1:6" x14ac:dyDescent="0.25">
      <c r="A131" vm="369">
        <f ca="1"/>
        <v>44018</v>
      </c>
      <c r="B131" vm="8290">
        <f ca="1"/>
        <v>60617606</v>
      </c>
      <c r="C131">
        <f t="shared" ca="1" si="3"/>
        <v>99391064.566666663</v>
      </c>
      <c r="D131" vm="370">
        <f t="shared" ca="1" si="2"/>
        <v>317.05</v>
      </c>
      <c r="E131" vm="369">
        <f ca="1"/>
        <v>44018</v>
      </c>
      <c r="F131" vm="370">
        <f ca="1"/>
        <v>317.05</v>
      </c>
    </row>
    <row r="132" spans="1:6" x14ac:dyDescent="0.25">
      <c r="A132" vm="371">
        <f ca="1"/>
        <v>44019</v>
      </c>
      <c r="B132" vm="8291">
        <f ca="1"/>
        <v>82909963</v>
      </c>
      <c r="C132">
        <f t="shared" ca="1" si="3"/>
        <v>100072786.33333333</v>
      </c>
      <c r="D132" vm="372">
        <f t="shared" ca="1" si="2"/>
        <v>313.77999999999997</v>
      </c>
      <c r="E132" vm="371">
        <f ca="1"/>
        <v>44019</v>
      </c>
      <c r="F132" vm="372">
        <f ca="1"/>
        <v>313.77999999999997</v>
      </c>
    </row>
    <row r="133" spans="1:6" x14ac:dyDescent="0.25">
      <c r="A133" vm="373">
        <f ca="1"/>
        <v>44020</v>
      </c>
      <c r="B133" vm="8292">
        <f ca="1"/>
        <v>53856770</v>
      </c>
      <c r="C133">
        <f t="shared" ca="1" si="3"/>
        <v>98932228.900000006</v>
      </c>
      <c r="D133" vm="374">
        <f t="shared" ca="1" si="2"/>
        <v>316.18</v>
      </c>
      <c r="E133" vm="373">
        <f ca="1"/>
        <v>44020</v>
      </c>
      <c r="F133" vm="374">
        <f ca="1"/>
        <v>316.18</v>
      </c>
    </row>
    <row r="134" spans="1:6" x14ac:dyDescent="0.25">
      <c r="A134" vm="375">
        <f ca="1"/>
        <v>44021</v>
      </c>
      <c r="B134" vm="8293">
        <f ca="1"/>
        <v>83354158</v>
      </c>
      <c r="C134">
        <f t="shared" ca="1" si="3"/>
        <v>98264344.86666666</v>
      </c>
      <c r="D134" vm="376">
        <f t="shared" ca="1" si="2"/>
        <v>314.38</v>
      </c>
      <c r="E134" vm="375">
        <f ca="1"/>
        <v>44021</v>
      </c>
      <c r="F134" vm="376">
        <f ca="1"/>
        <v>314.38</v>
      </c>
    </row>
    <row r="135" spans="1:6" x14ac:dyDescent="0.25">
      <c r="A135" vm="377">
        <f ca="1"/>
        <v>44022</v>
      </c>
      <c r="B135" vm="8294">
        <f ca="1"/>
        <v>56651290</v>
      </c>
      <c r="C135">
        <f t="shared" ca="1" si="3"/>
        <v>97200976.166666672</v>
      </c>
      <c r="D135" vm="378">
        <f t="shared" ca="1" si="2"/>
        <v>317.58999999999997</v>
      </c>
      <c r="E135" vm="377">
        <f ca="1"/>
        <v>44022</v>
      </c>
      <c r="F135" vm="378">
        <f ca="1"/>
        <v>317.58999999999997</v>
      </c>
    </row>
    <row r="136" spans="1:6" x14ac:dyDescent="0.25">
      <c r="A136" vm="379">
        <f ca="1"/>
        <v>44025</v>
      </c>
      <c r="B136" vm="8295">
        <f ca="1"/>
        <v>101590824</v>
      </c>
      <c r="C136">
        <f t="shared" ca="1" si="3"/>
        <v>96667961.566666663</v>
      </c>
      <c r="D136" vm="380">
        <f t="shared" ca="1" si="2"/>
        <v>314.83999999999997</v>
      </c>
      <c r="E136" vm="379">
        <f ca="1"/>
        <v>44025</v>
      </c>
      <c r="F136" vm="380">
        <f ca="1"/>
        <v>314.83999999999997</v>
      </c>
    </row>
    <row r="137" spans="1:6" x14ac:dyDescent="0.25">
      <c r="A137" vm="381">
        <f ca="1"/>
        <v>44026</v>
      </c>
      <c r="B137" vm="8296">
        <f ca="1"/>
        <v>91205490</v>
      </c>
      <c r="C137">
        <f t="shared" ca="1" si="3"/>
        <v>97815483.36666666</v>
      </c>
      <c r="D137" vm="382">
        <f t="shared" ca="1" si="2"/>
        <v>318.92</v>
      </c>
      <c r="E137" vm="381">
        <f ca="1"/>
        <v>44026</v>
      </c>
      <c r="F137" vm="382">
        <f ca="1"/>
        <v>318.92</v>
      </c>
    </row>
    <row r="138" spans="1:6" x14ac:dyDescent="0.25">
      <c r="A138" vm="383">
        <f ca="1"/>
        <v>44027</v>
      </c>
      <c r="B138" vm="8297">
        <f ca="1"/>
        <v>83385464</v>
      </c>
      <c r="C138">
        <f t="shared" ca="1" si="3"/>
        <v>98119426.766666666</v>
      </c>
      <c r="D138" vm="384">
        <f t="shared" ca="1" si="2"/>
        <v>321.85000000000002</v>
      </c>
      <c r="E138" vm="383">
        <f ca="1"/>
        <v>44027</v>
      </c>
      <c r="F138" vm="384">
        <f ca="1"/>
        <v>321.85000000000002</v>
      </c>
    </row>
    <row r="139" spans="1:6" x14ac:dyDescent="0.25">
      <c r="A139" vm="385">
        <f ca="1"/>
        <v>44028</v>
      </c>
      <c r="B139" vm="8298">
        <f ca="1"/>
        <v>53974434</v>
      </c>
      <c r="C139">
        <f t="shared" ca="1" si="3"/>
        <v>96897563.766666666</v>
      </c>
      <c r="D139" vm="334">
        <f t="shared" ca="1" si="2"/>
        <v>320.79000000000002</v>
      </c>
      <c r="E139" vm="385">
        <f ca="1"/>
        <v>44028</v>
      </c>
      <c r="F139" vm="334">
        <f ca="1"/>
        <v>320.79000000000002</v>
      </c>
    </row>
    <row r="140" spans="1:6" x14ac:dyDescent="0.25">
      <c r="A140" vm="386">
        <f ca="1"/>
        <v>44029</v>
      </c>
      <c r="B140" vm="8299">
        <f ca="1"/>
        <v>61136347</v>
      </c>
      <c r="C140">
        <f t="shared" ca="1" si="3"/>
        <v>96434960.533333331</v>
      </c>
      <c r="D140" vm="387">
        <f t="shared" ca="1" si="2"/>
        <v>321.72000000000003</v>
      </c>
      <c r="E140" vm="386">
        <f ca="1"/>
        <v>44029</v>
      </c>
      <c r="F140" vm="387">
        <f ca="1"/>
        <v>321.72000000000003</v>
      </c>
    </row>
    <row r="141" spans="1:6" x14ac:dyDescent="0.25">
      <c r="A141" vm="388">
        <f ca="1"/>
        <v>44032</v>
      </c>
      <c r="B141" vm="8300">
        <f ca="1"/>
        <v>55842672</v>
      </c>
      <c r="C141">
        <f t="shared" ca="1" si="3"/>
        <v>93300802.433333337</v>
      </c>
      <c r="D141" vm="389">
        <f t="shared" ca="1" si="2"/>
        <v>324.32</v>
      </c>
      <c r="E141" vm="388">
        <f ca="1"/>
        <v>44032</v>
      </c>
      <c r="F141" vm="389">
        <f ca="1"/>
        <v>324.32</v>
      </c>
    </row>
    <row r="142" spans="1:6" x14ac:dyDescent="0.25">
      <c r="A142" vm="390">
        <f ca="1"/>
        <v>44033</v>
      </c>
      <c r="B142" vm="8301">
        <f ca="1"/>
        <v>56880360</v>
      </c>
      <c r="C142">
        <f t="shared" ca="1" si="3"/>
        <v>92773363.566666663</v>
      </c>
      <c r="D142" vm="391">
        <f t="shared" ca="1" si="2"/>
        <v>325.01</v>
      </c>
      <c r="E142" vm="390">
        <f ca="1"/>
        <v>44033</v>
      </c>
      <c r="F142" vm="391">
        <f ca="1"/>
        <v>325.01</v>
      </c>
    </row>
    <row r="143" spans="1:6" x14ac:dyDescent="0.25">
      <c r="A143" vm="392">
        <f ca="1"/>
        <v>44034</v>
      </c>
      <c r="B143" vm="8302">
        <f ca="1"/>
        <v>57329150</v>
      </c>
      <c r="C143">
        <f t="shared" ca="1" si="3"/>
        <v>92129468.833333328</v>
      </c>
      <c r="D143" vm="393">
        <f t="shared" ca="1" si="2"/>
        <v>326.86</v>
      </c>
      <c r="E143" vm="392">
        <f ca="1"/>
        <v>44034</v>
      </c>
      <c r="F143" vm="393">
        <f ca="1"/>
        <v>326.86</v>
      </c>
    </row>
    <row r="144" spans="1:6" x14ac:dyDescent="0.25">
      <c r="A144" vm="394">
        <f ca="1"/>
        <v>44035</v>
      </c>
      <c r="B144" vm="8303">
        <f ca="1"/>
        <v>75285546</v>
      </c>
      <c r="C144">
        <f t="shared" ca="1" si="3"/>
        <v>91528335.766666666</v>
      </c>
      <c r="D144" vm="395">
        <f t="shared" ca="1" si="2"/>
        <v>322.95999999999998</v>
      </c>
      <c r="E144" vm="394">
        <f ca="1"/>
        <v>44035</v>
      </c>
      <c r="F144" vm="395">
        <f ca="1"/>
        <v>322.95999999999998</v>
      </c>
    </row>
    <row r="145" spans="1:6" x14ac:dyDescent="0.25">
      <c r="A145" vm="396">
        <f ca="1"/>
        <v>44036</v>
      </c>
      <c r="B145" vm="8304">
        <f ca="1"/>
        <v>68692211</v>
      </c>
      <c r="C145">
        <f t="shared" ca="1" si="3"/>
        <v>86926887.466666669</v>
      </c>
      <c r="D145" vm="397">
        <f t="shared" ca="1" si="2"/>
        <v>320.88</v>
      </c>
      <c r="E145" vm="396">
        <f ca="1"/>
        <v>44036</v>
      </c>
      <c r="F145" vm="397">
        <f ca="1"/>
        <v>320.88</v>
      </c>
    </row>
    <row r="146" spans="1:6" x14ac:dyDescent="0.25">
      <c r="A146" vm="398">
        <f ca="1"/>
        <v>44039</v>
      </c>
      <c r="B146" vm="8305">
        <f ca="1"/>
        <v>47870031</v>
      </c>
      <c r="C146">
        <f t="shared" ca="1" si="3"/>
        <v>82097723.033333331</v>
      </c>
      <c r="D146" vm="399">
        <f t="shared" ca="1" si="2"/>
        <v>323.22000000000003</v>
      </c>
      <c r="E146" vm="398">
        <f ca="1"/>
        <v>44039</v>
      </c>
      <c r="F146" vm="399">
        <f ca="1"/>
        <v>323.22000000000003</v>
      </c>
    </row>
    <row r="147" spans="1:6" x14ac:dyDescent="0.25">
      <c r="A147" vm="400">
        <f ca="1"/>
        <v>44040</v>
      </c>
      <c r="B147" vm="8306">
        <f ca="1"/>
        <v>57494979</v>
      </c>
      <c r="C147">
        <f t="shared" ca="1" si="3"/>
        <v>79561328.533333331</v>
      </c>
      <c r="D147" vm="401">
        <f t="shared" ca="1" si="2"/>
        <v>321.17</v>
      </c>
      <c r="E147" vm="400">
        <f ca="1"/>
        <v>44040</v>
      </c>
      <c r="F147" vm="401">
        <f ca="1"/>
        <v>321.17</v>
      </c>
    </row>
    <row r="148" spans="1:6" x14ac:dyDescent="0.25">
      <c r="A148" vm="402">
        <f ca="1"/>
        <v>44041</v>
      </c>
      <c r="B148" vm="8307">
        <f ca="1"/>
        <v>48454159</v>
      </c>
      <c r="C148">
        <f t="shared" ca="1" si="3"/>
        <v>76635680.033333331</v>
      </c>
      <c r="D148" vm="403">
        <f t="shared" ca="1" si="2"/>
        <v>325.12</v>
      </c>
      <c r="E148" vm="402">
        <f ca="1"/>
        <v>44041</v>
      </c>
      <c r="F148" vm="403">
        <f ca="1"/>
        <v>325.12</v>
      </c>
    </row>
    <row r="149" spans="1:6" x14ac:dyDescent="0.25">
      <c r="A149" vm="404">
        <f ca="1"/>
        <v>44042</v>
      </c>
      <c r="B149" vm="8308">
        <f ca="1"/>
        <v>60600258</v>
      </c>
      <c r="C149">
        <f t="shared" ca="1" si="3"/>
        <v>75932556.900000006</v>
      </c>
      <c r="D149" vm="405">
        <f t="shared" ca="1" si="2"/>
        <v>323.95999999999998</v>
      </c>
      <c r="E149" vm="404">
        <f ca="1"/>
        <v>44042</v>
      </c>
      <c r="F149" vm="405">
        <f ca="1"/>
        <v>323.95999999999998</v>
      </c>
    </row>
    <row r="150" spans="1:6" x14ac:dyDescent="0.25">
      <c r="A150" vm="406">
        <f ca="1"/>
        <v>44043</v>
      </c>
      <c r="B150" vm="8309">
        <f ca="1"/>
        <v>83325731</v>
      </c>
      <c r="C150">
        <f t="shared" ca="1" si="3"/>
        <v>76170544.733333334</v>
      </c>
      <c r="D150" vm="407">
        <f t="shared" ca="1" si="2"/>
        <v>326.52</v>
      </c>
      <c r="E150" vm="406">
        <f ca="1"/>
        <v>44043</v>
      </c>
      <c r="F150" vm="407">
        <f ca="1"/>
        <v>326.52</v>
      </c>
    </row>
    <row r="151" spans="1:6" x14ac:dyDescent="0.25">
      <c r="A151" vm="408">
        <f ca="1"/>
        <v>44046</v>
      </c>
      <c r="B151" vm="8310">
        <f ca="1"/>
        <v>51516103</v>
      </c>
      <c r="C151">
        <f t="shared" ca="1" si="3"/>
        <v>73683684.36666666</v>
      </c>
      <c r="D151" vm="409">
        <f t="shared" ca="1" si="2"/>
        <v>328.79</v>
      </c>
      <c r="E151" vm="408">
        <f ca="1"/>
        <v>44046</v>
      </c>
      <c r="F151" vm="409">
        <f ca="1"/>
        <v>328.79</v>
      </c>
    </row>
    <row r="152" spans="1:6" x14ac:dyDescent="0.25">
      <c r="A152" vm="410">
        <f ca="1"/>
        <v>44047</v>
      </c>
      <c r="B152" vm="8311">
        <f ca="1"/>
        <v>41329901</v>
      </c>
      <c r="C152">
        <f t="shared" ca="1" si="3"/>
        <v>72631909.13333334</v>
      </c>
      <c r="D152" vm="411">
        <f t="shared" ca="1" si="2"/>
        <v>330.06</v>
      </c>
      <c r="E152" vm="410">
        <f ca="1"/>
        <v>44047</v>
      </c>
      <c r="F152" vm="411">
        <f ca="1"/>
        <v>330.06</v>
      </c>
    </row>
    <row r="153" spans="1:6" x14ac:dyDescent="0.25">
      <c r="A153" vm="412">
        <f ca="1"/>
        <v>44048</v>
      </c>
      <c r="B153" vm="8312">
        <f ca="1"/>
        <v>41702908</v>
      </c>
      <c r="C153">
        <f t="shared" ca="1" si="3"/>
        <v>71765081.966666669</v>
      </c>
      <c r="D153" vm="413">
        <f t="shared" ca="1" si="2"/>
        <v>332.11</v>
      </c>
      <c r="E153" vm="412">
        <f ca="1"/>
        <v>44048</v>
      </c>
      <c r="F153" vm="413">
        <f ca="1"/>
        <v>332.11</v>
      </c>
    </row>
    <row r="154" spans="1:6" x14ac:dyDescent="0.25">
      <c r="A154" vm="414">
        <f ca="1"/>
        <v>44049</v>
      </c>
      <c r="B154" vm="8313">
        <f ca="1"/>
        <v>43280336</v>
      </c>
      <c r="C154">
        <f t="shared" ca="1" si="3"/>
        <v>68897170.299999997</v>
      </c>
      <c r="D154" vm="415">
        <f t="shared" ca="1" si="2"/>
        <v>334.33</v>
      </c>
      <c r="E154" vm="414">
        <f ca="1"/>
        <v>44049</v>
      </c>
      <c r="F154" vm="415">
        <f ca="1"/>
        <v>334.33</v>
      </c>
    </row>
    <row r="155" spans="1:6" x14ac:dyDescent="0.25">
      <c r="A155" vm="416">
        <f ca="1"/>
        <v>44050</v>
      </c>
      <c r="B155" vm="8314">
        <f ca="1"/>
        <v>56852793</v>
      </c>
      <c r="C155">
        <f t="shared" ca="1" si="3"/>
        <v>67850311.099999994</v>
      </c>
      <c r="D155" vm="417">
        <f t="shared" ca="1" si="2"/>
        <v>334.57</v>
      </c>
      <c r="E155" vm="416">
        <f ca="1"/>
        <v>44050</v>
      </c>
      <c r="F155" vm="417">
        <f ca="1"/>
        <v>334.57</v>
      </c>
    </row>
    <row r="156" spans="1:6" x14ac:dyDescent="0.25">
      <c r="A156" vm="418">
        <f ca="1"/>
        <v>44053</v>
      </c>
      <c r="B156" vm="8315">
        <f ca="1"/>
        <v>43062060</v>
      </c>
      <c r="C156">
        <f t="shared" ca="1" si="3"/>
        <v>65045800.666666664</v>
      </c>
      <c r="D156" vm="419">
        <f t="shared" ca="1" si="2"/>
        <v>335.57</v>
      </c>
      <c r="E156" vm="418">
        <f ca="1"/>
        <v>44053</v>
      </c>
      <c r="F156" vm="419">
        <f ca="1"/>
        <v>335.57</v>
      </c>
    </row>
    <row r="157" spans="1:6" x14ac:dyDescent="0.25">
      <c r="A157" vm="420">
        <f ca="1"/>
        <v>44054</v>
      </c>
      <c r="B157" vm="8316">
        <f ca="1"/>
        <v>68808338</v>
      </c>
      <c r="C157">
        <f t="shared" ca="1" si="3"/>
        <v>64705947.799999997</v>
      </c>
      <c r="D157" vm="421">
        <f t="shared" ca="1" si="2"/>
        <v>332.8</v>
      </c>
      <c r="E157" vm="420">
        <f ca="1"/>
        <v>44054</v>
      </c>
      <c r="F157" vm="421">
        <f ca="1"/>
        <v>332.8</v>
      </c>
    </row>
    <row r="158" spans="1:6" x14ac:dyDescent="0.25">
      <c r="A158" vm="422">
        <f ca="1"/>
        <v>44055</v>
      </c>
      <c r="B158" vm="8317">
        <f ca="1"/>
        <v>53350794</v>
      </c>
      <c r="C158">
        <f t="shared" ca="1" si="3"/>
        <v>62704481.866666667</v>
      </c>
      <c r="D158" vm="423">
        <f t="shared" ca="1" si="2"/>
        <v>337.44</v>
      </c>
      <c r="E158" vm="422">
        <f ca="1"/>
        <v>44055</v>
      </c>
      <c r="F158" vm="423">
        <f ca="1"/>
        <v>337.44</v>
      </c>
    </row>
    <row r="159" spans="1:6" x14ac:dyDescent="0.25">
      <c r="A159" vm="424">
        <f ca="1"/>
        <v>44056</v>
      </c>
      <c r="B159" vm="8318">
        <f ca="1"/>
        <v>41337904</v>
      </c>
      <c r="C159">
        <f t="shared" ca="1" si="3"/>
        <v>61669193.93333333</v>
      </c>
      <c r="D159" vm="425">
        <f t="shared" ca="1" si="2"/>
        <v>336.83</v>
      </c>
      <c r="E159" vm="424">
        <f ca="1"/>
        <v>44056</v>
      </c>
      <c r="F159" vm="425">
        <f ca="1"/>
        <v>336.83</v>
      </c>
    </row>
    <row r="160" spans="1:6" x14ac:dyDescent="0.25">
      <c r="A160" vm="426">
        <f ca="1"/>
        <v>44057</v>
      </c>
      <c r="B160" vm="8319">
        <f ca="1"/>
        <v>46477667</v>
      </c>
      <c r="C160">
        <f t="shared" ca="1" si="3"/>
        <v>60939208.233333334</v>
      </c>
      <c r="D160" vm="427">
        <f t="shared" ca="1" si="2"/>
        <v>336.84</v>
      </c>
      <c r="E160" vm="426">
        <f ca="1"/>
        <v>44057</v>
      </c>
      <c r="F160" vm="427">
        <f ca="1"/>
        <v>336.84</v>
      </c>
    </row>
    <row r="161" spans="1:6" x14ac:dyDescent="0.25">
      <c r="A161" vm="428">
        <f ca="1"/>
        <v>44060</v>
      </c>
      <c r="B161" vm="8320">
        <f ca="1"/>
        <v>34894667</v>
      </c>
      <c r="C161">
        <f t="shared" ca="1" si="3"/>
        <v>60081776.93333333</v>
      </c>
      <c r="D161" vm="429">
        <f t="shared" ref="D161:D224" ca="1" si="4">F161</f>
        <v>337.91</v>
      </c>
      <c r="E161" vm="428">
        <f ca="1"/>
        <v>44060</v>
      </c>
      <c r="F161" vm="429">
        <f ca="1"/>
        <v>337.91</v>
      </c>
    </row>
    <row r="162" spans="1:6" x14ac:dyDescent="0.25">
      <c r="A162" vm="430">
        <f ca="1"/>
        <v>44061</v>
      </c>
      <c r="B162" vm="8321">
        <f ca="1"/>
        <v>38278301</v>
      </c>
      <c r="C162">
        <f t="shared" ref="C162:C225" ca="1" si="5">AVERAGE(B133:B162)</f>
        <v>58594054.866666667</v>
      </c>
      <c r="D162" vm="431">
        <f t="shared" ca="1" si="4"/>
        <v>338.64</v>
      </c>
      <c r="E162" vm="430">
        <f ca="1"/>
        <v>44061</v>
      </c>
      <c r="F162" vm="431">
        <f ca="1"/>
        <v>338.64</v>
      </c>
    </row>
    <row r="163" spans="1:6" x14ac:dyDescent="0.25">
      <c r="A163" vm="432">
        <f ca="1"/>
        <v>44062</v>
      </c>
      <c r="B163" vm="8322">
        <f ca="1"/>
        <v>67498620</v>
      </c>
      <c r="C163">
        <f t="shared" ca="1" si="5"/>
        <v>59048783.200000003</v>
      </c>
      <c r="D163" vm="433">
        <f t="shared" ca="1" si="4"/>
        <v>337.23</v>
      </c>
      <c r="E163" vm="432">
        <f ca="1"/>
        <v>44062</v>
      </c>
      <c r="F163" vm="433">
        <f ca="1"/>
        <v>337.23</v>
      </c>
    </row>
    <row r="164" spans="1:6" x14ac:dyDescent="0.25">
      <c r="A164" vm="434">
        <f ca="1"/>
        <v>44063</v>
      </c>
      <c r="B164" vm="8323">
        <f ca="1"/>
        <v>41350941</v>
      </c>
      <c r="C164">
        <f t="shared" ca="1" si="5"/>
        <v>57648675.966666669</v>
      </c>
      <c r="D164" vm="435">
        <f t="shared" ca="1" si="4"/>
        <v>338.28</v>
      </c>
      <c r="E164" vm="434">
        <f ca="1"/>
        <v>44063</v>
      </c>
      <c r="F164" vm="435">
        <f ca="1"/>
        <v>338.28</v>
      </c>
    </row>
    <row r="165" spans="1:6" x14ac:dyDescent="0.25">
      <c r="A165" vm="436">
        <f ca="1"/>
        <v>44064</v>
      </c>
      <c r="B165" vm="8324">
        <f ca="1"/>
        <v>53909704</v>
      </c>
      <c r="C165">
        <f t="shared" ca="1" si="5"/>
        <v>57557289.766666666</v>
      </c>
      <c r="D165" vm="437">
        <f t="shared" ca="1" si="4"/>
        <v>339.48</v>
      </c>
      <c r="E165" vm="436">
        <f ca="1"/>
        <v>44064</v>
      </c>
      <c r="F165" vm="437">
        <f ca="1"/>
        <v>339.48</v>
      </c>
    </row>
    <row r="166" spans="1:6" x14ac:dyDescent="0.25">
      <c r="A166" vm="438">
        <f ca="1"/>
        <v>44067</v>
      </c>
      <c r="B166" vm="8325">
        <f ca="1"/>
        <v>48092491</v>
      </c>
      <c r="C166">
        <f t="shared" ca="1" si="5"/>
        <v>55774012</v>
      </c>
      <c r="D166" vm="439">
        <f t="shared" ca="1" si="4"/>
        <v>342.92</v>
      </c>
      <c r="E166" vm="438">
        <f ca="1"/>
        <v>44067</v>
      </c>
      <c r="F166" vm="439">
        <f ca="1"/>
        <v>342.92</v>
      </c>
    </row>
    <row r="167" spans="1:6" x14ac:dyDescent="0.25">
      <c r="A167" vm="440">
        <f ca="1"/>
        <v>44068</v>
      </c>
      <c r="B167" vm="8326">
        <f ca="1"/>
        <v>38064545</v>
      </c>
      <c r="C167">
        <f t="shared" ca="1" si="5"/>
        <v>54002647.166666664</v>
      </c>
      <c r="D167" vm="441">
        <f t="shared" ca="1" si="4"/>
        <v>344.12</v>
      </c>
      <c r="E167" vm="440">
        <f ca="1"/>
        <v>44068</v>
      </c>
      <c r="F167" vm="441">
        <f ca="1"/>
        <v>344.12</v>
      </c>
    </row>
    <row r="168" spans="1:6" x14ac:dyDescent="0.25">
      <c r="A168" vm="442">
        <f ca="1"/>
        <v>44069</v>
      </c>
      <c r="B168" vm="8327">
        <f ca="1"/>
        <v>50168354</v>
      </c>
      <c r="C168">
        <f t="shared" ca="1" si="5"/>
        <v>52895410.166666664</v>
      </c>
      <c r="D168" vm="443">
        <f t="shared" ca="1" si="4"/>
        <v>347.57</v>
      </c>
      <c r="E168" vm="442">
        <f ca="1"/>
        <v>44069</v>
      </c>
      <c r="F168" vm="443">
        <f ca="1"/>
        <v>347.57</v>
      </c>
    </row>
    <row r="169" spans="1:6" x14ac:dyDescent="0.25">
      <c r="A169" vm="444">
        <f ca="1"/>
        <v>44070</v>
      </c>
      <c r="B169" vm="8328">
        <f ca="1"/>
        <v>57374083</v>
      </c>
      <c r="C169">
        <f t="shared" ca="1" si="5"/>
        <v>53008731.799999997</v>
      </c>
      <c r="D169" vm="445">
        <f t="shared" ca="1" si="4"/>
        <v>348.33</v>
      </c>
      <c r="E169" vm="444">
        <f ca="1"/>
        <v>44070</v>
      </c>
      <c r="F169" vm="445">
        <f ca="1"/>
        <v>348.33</v>
      </c>
    </row>
    <row r="170" spans="1:6" x14ac:dyDescent="0.25">
      <c r="A170" vm="446">
        <f ca="1"/>
        <v>44071</v>
      </c>
      <c r="B170" vm="8329">
        <f ca="1"/>
        <v>48588940</v>
      </c>
      <c r="C170">
        <f t="shared" ca="1" si="5"/>
        <v>52590484.899999999</v>
      </c>
      <c r="D170" vm="447">
        <f t="shared" ca="1" si="4"/>
        <v>350.58</v>
      </c>
      <c r="E170" vm="446">
        <f ca="1"/>
        <v>44071</v>
      </c>
      <c r="F170" vm="447">
        <f ca="1"/>
        <v>350.58</v>
      </c>
    </row>
    <row r="171" spans="1:6" x14ac:dyDescent="0.25">
      <c r="A171" vm="448">
        <f ca="1"/>
        <v>44074</v>
      </c>
      <c r="B171" vm="8330">
        <f ca="1"/>
        <v>65244995</v>
      </c>
      <c r="C171">
        <f t="shared" ca="1" si="5"/>
        <v>52903895.666666664</v>
      </c>
      <c r="D171" vm="449">
        <f t="shared" ca="1" si="4"/>
        <v>349.31</v>
      </c>
      <c r="E171" vm="448">
        <f ca="1"/>
        <v>44074</v>
      </c>
      <c r="F171" vm="449">
        <f ca="1"/>
        <v>349.31</v>
      </c>
    </row>
    <row r="172" spans="1:6" x14ac:dyDescent="0.25">
      <c r="A172" vm="450">
        <f ca="1"/>
        <v>44075</v>
      </c>
      <c r="B172" vm="8331">
        <f ca="1"/>
        <v>54535112</v>
      </c>
      <c r="C172">
        <f t="shared" ca="1" si="5"/>
        <v>52825720.733333334</v>
      </c>
      <c r="D172" vm="451">
        <f t="shared" ca="1" si="4"/>
        <v>352.6</v>
      </c>
      <c r="E172" vm="450">
        <f ca="1"/>
        <v>44075</v>
      </c>
      <c r="F172" vm="451">
        <f ca="1"/>
        <v>352.6</v>
      </c>
    </row>
    <row r="173" spans="1:6" x14ac:dyDescent="0.25">
      <c r="A173" vm="452">
        <f ca="1"/>
        <v>44076</v>
      </c>
      <c r="B173" vm="8332">
        <f ca="1"/>
        <v>68508930</v>
      </c>
      <c r="C173">
        <f t="shared" ca="1" si="5"/>
        <v>53198380.06666667</v>
      </c>
      <c r="D173" vm="453">
        <f t="shared" ca="1" si="4"/>
        <v>357.7</v>
      </c>
      <c r="E173" vm="452">
        <f ca="1"/>
        <v>44076</v>
      </c>
      <c r="F173" vm="453">
        <f ca="1"/>
        <v>357.7</v>
      </c>
    </row>
    <row r="174" spans="1:6" x14ac:dyDescent="0.25">
      <c r="A174" vm="454">
        <f ca="1"/>
        <v>44077</v>
      </c>
      <c r="B174" vm="8333">
        <f ca="1"/>
        <v>145115207</v>
      </c>
      <c r="C174">
        <f t="shared" ca="1" si="5"/>
        <v>55526035.43333333</v>
      </c>
      <c r="D174" vm="455">
        <f t="shared" ca="1" si="4"/>
        <v>345.39</v>
      </c>
      <c r="E174" vm="454">
        <f ca="1"/>
        <v>44077</v>
      </c>
      <c r="F174" vm="455">
        <f ca="1"/>
        <v>345.39</v>
      </c>
    </row>
    <row r="175" spans="1:6" x14ac:dyDescent="0.25">
      <c r="A175" vm="456">
        <f ca="1"/>
        <v>44078</v>
      </c>
      <c r="B175" vm="8334">
        <f ca="1"/>
        <v>138383455</v>
      </c>
      <c r="C175">
        <f t="shared" ca="1" si="5"/>
        <v>57849076.899999999</v>
      </c>
      <c r="D175" vm="457">
        <f t="shared" ca="1" si="4"/>
        <v>342.57</v>
      </c>
      <c r="E175" vm="456">
        <f ca="1"/>
        <v>44078</v>
      </c>
      <c r="F175" vm="457">
        <f ca="1"/>
        <v>342.57</v>
      </c>
    </row>
    <row r="176" spans="1:6" x14ac:dyDescent="0.25">
      <c r="A176" vm="458">
        <f ca="1"/>
        <v>44082</v>
      </c>
      <c r="B176" vm="8335">
        <f ca="1"/>
        <v>111273629</v>
      </c>
      <c r="C176">
        <f t="shared" ca="1" si="5"/>
        <v>59962530.166666664</v>
      </c>
      <c r="D176" vm="459">
        <f t="shared" ca="1" si="4"/>
        <v>333.21</v>
      </c>
      <c r="E176" vm="458">
        <f ca="1"/>
        <v>44082</v>
      </c>
      <c r="F176" vm="459">
        <f ca="1"/>
        <v>333.21</v>
      </c>
    </row>
    <row r="177" spans="1:6" x14ac:dyDescent="0.25">
      <c r="A177" vm="460">
        <f ca="1"/>
        <v>44083</v>
      </c>
      <c r="B177" vm="8336">
        <f ca="1"/>
        <v>89858937</v>
      </c>
      <c r="C177">
        <f t="shared" ca="1" si="5"/>
        <v>61041328.766666666</v>
      </c>
      <c r="D177" vm="461">
        <f t="shared" ca="1" si="4"/>
        <v>339.79</v>
      </c>
      <c r="E177" vm="460">
        <f ca="1"/>
        <v>44083</v>
      </c>
      <c r="F177" vm="461">
        <f ca="1"/>
        <v>339.79</v>
      </c>
    </row>
    <row r="178" spans="1:6" x14ac:dyDescent="0.25">
      <c r="A178" vm="462">
        <f ca="1"/>
        <v>44084</v>
      </c>
      <c r="B178" vm="8337">
        <f ca="1"/>
        <v>89633524</v>
      </c>
      <c r="C178">
        <f t="shared" ca="1" si="5"/>
        <v>62413974.266666666</v>
      </c>
      <c r="D178" vm="463">
        <f t="shared" ca="1" si="4"/>
        <v>333.89</v>
      </c>
      <c r="E178" vm="462">
        <f ca="1"/>
        <v>44084</v>
      </c>
      <c r="F178" vm="463">
        <f ca="1"/>
        <v>333.89</v>
      </c>
    </row>
    <row r="179" spans="1:6" x14ac:dyDescent="0.25">
      <c r="A179" vm="464">
        <f ca="1"/>
        <v>44085</v>
      </c>
      <c r="B179" vm="8338">
        <f ca="1"/>
        <v>83511683</v>
      </c>
      <c r="C179">
        <f t="shared" ca="1" si="5"/>
        <v>63177688.43333333</v>
      </c>
      <c r="D179" vm="465">
        <f t="shared" ca="1" si="4"/>
        <v>334.06</v>
      </c>
      <c r="E179" vm="464">
        <f ca="1"/>
        <v>44085</v>
      </c>
      <c r="F179" vm="465">
        <f ca="1"/>
        <v>334.06</v>
      </c>
    </row>
    <row r="180" spans="1:6" x14ac:dyDescent="0.25">
      <c r="A180" vm="466">
        <f ca="1"/>
        <v>44088</v>
      </c>
      <c r="B180" vm="8339">
        <f ca="1"/>
        <v>64997412</v>
      </c>
      <c r="C180">
        <f t="shared" ca="1" si="5"/>
        <v>62566744.466666669</v>
      </c>
      <c r="D180" vm="467">
        <f t="shared" ca="1" si="4"/>
        <v>338.46</v>
      </c>
      <c r="E180" vm="466">
        <f ca="1"/>
        <v>44088</v>
      </c>
      <c r="F180" vm="467">
        <f ca="1"/>
        <v>338.46</v>
      </c>
    </row>
    <row r="181" spans="1:6" x14ac:dyDescent="0.25">
      <c r="A181" vm="468">
        <f ca="1"/>
        <v>44089</v>
      </c>
      <c r="B181" vm="8340">
        <f ca="1"/>
        <v>52019931</v>
      </c>
      <c r="C181">
        <f t="shared" ca="1" si="5"/>
        <v>62583538.733333334</v>
      </c>
      <c r="D181" vm="469">
        <f t="shared" ca="1" si="4"/>
        <v>340.17</v>
      </c>
      <c r="E181" vm="468">
        <f ca="1"/>
        <v>44089</v>
      </c>
      <c r="F181" vm="469">
        <f ca="1"/>
        <v>340.17</v>
      </c>
    </row>
    <row r="182" spans="1:6" x14ac:dyDescent="0.25">
      <c r="A182" vm="470">
        <f ca="1"/>
        <v>44090</v>
      </c>
      <c r="B182" vm="8341">
        <f ca="1"/>
        <v>81279290</v>
      </c>
      <c r="C182">
        <f t="shared" ca="1" si="5"/>
        <v>63915185.033333331</v>
      </c>
      <c r="D182" vm="471">
        <f t="shared" ca="1" si="4"/>
        <v>338.82</v>
      </c>
      <c r="E182" vm="470">
        <f ca="1"/>
        <v>44090</v>
      </c>
      <c r="F182" vm="471">
        <f ca="1"/>
        <v>338.82</v>
      </c>
    </row>
    <row r="183" spans="1:6" x14ac:dyDescent="0.25">
      <c r="A183" vm="472">
        <f ca="1"/>
        <v>44091</v>
      </c>
      <c r="B183" vm="8342">
        <f ca="1"/>
        <v>90257086</v>
      </c>
      <c r="C183">
        <f t="shared" ca="1" si="5"/>
        <v>65533657.633333333</v>
      </c>
      <c r="D183" vm="473">
        <f t="shared" ca="1" si="4"/>
        <v>335.84</v>
      </c>
      <c r="E183" vm="472">
        <f ca="1"/>
        <v>44091</v>
      </c>
      <c r="F183" vm="473">
        <f ca="1"/>
        <v>335.84</v>
      </c>
    </row>
    <row r="184" spans="1:6" x14ac:dyDescent="0.25">
      <c r="A184" vm="474">
        <f ca="1"/>
        <v>44092</v>
      </c>
      <c r="B184" vm="8343">
        <f ca="1"/>
        <v>101677189</v>
      </c>
      <c r="C184">
        <f t="shared" ca="1" si="5"/>
        <v>67480219.400000006</v>
      </c>
      <c r="D184" vm="475">
        <f t="shared" ca="1" si="4"/>
        <v>330.65</v>
      </c>
      <c r="E184" vm="474">
        <f ca="1"/>
        <v>44092</v>
      </c>
      <c r="F184" vm="475">
        <f ca="1"/>
        <v>330.65</v>
      </c>
    </row>
    <row r="185" spans="1:6" x14ac:dyDescent="0.25">
      <c r="A185" vm="476">
        <f ca="1"/>
        <v>44095</v>
      </c>
      <c r="B185" vm="8344">
        <f ca="1"/>
        <v>97879221</v>
      </c>
      <c r="C185">
        <f t="shared" ca="1" si="5"/>
        <v>68847767</v>
      </c>
      <c r="D185" vm="477">
        <f t="shared" ca="1" si="4"/>
        <v>326.97000000000003</v>
      </c>
      <c r="E185" vm="476">
        <f ca="1"/>
        <v>44095</v>
      </c>
      <c r="F185" vm="477">
        <f ca="1"/>
        <v>326.97000000000003</v>
      </c>
    </row>
    <row r="186" spans="1:6" x14ac:dyDescent="0.25">
      <c r="A186" vm="478">
        <f ca="1"/>
        <v>44096</v>
      </c>
      <c r="B186" vm="8345">
        <f ca="1"/>
        <v>63066640</v>
      </c>
      <c r="C186">
        <f t="shared" ca="1" si="5"/>
        <v>69514586.333333328</v>
      </c>
      <c r="D186" vm="479">
        <f t="shared" ca="1" si="4"/>
        <v>330.3</v>
      </c>
      <c r="E186" vm="478">
        <f ca="1"/>
        <v>44096</v>
      </c>
      <c r="F186" vm="479">
        <f ca="1"/>
        <v>330.3</v>
      </c>
    </row>
    <row r="187" spans="1:6" x14ac:dyDescent="0.25">
      <c r="A187" vm="480">
        <f ca="1"/>
        <v>44097</v>
      </c>
      <c r="B187" vm="8346">
        <f ca="1"/>
        <v>91137617</v>
      </c>
      <c r="C187">
        <f t="shared" ca="1" si="5"/>
        <v>70258895.63333334</v>
      </c>
      <c r="D187" vm="481">
        <f t="shared" ca="1" si="4"/>
        <v>322.64</v>
      </c>
      <c r="E187" vm="480">
        <f ca="1"/>
        <v>44097</v>
      </c>
      <c r="F187" vm="481">
        <f ca="1"/>
        <v>322.64</v>
      </c>
    </row>
    <row r="188" spans="1:6" x14ac:dyDescent="0.25">
      <c r="A188" vm="482">
        <f ca="1"/>
        <v>44098</v>
      </c>
      <c r="B188" vm="8347">
        <f ca="1"/>
        <v>76234550</v>
      </c>
      <c r="C188">
        <f t="shared" ca="1" si="5"/>
        <v>71021687.5</v>
      </c>
      <c r="D188" vm="149">
        <f t="shared" ca="1" si="4"/>
        <v>323.5</v>
      </c>
      <c r="E188" vm="482">
        <f ca="1"/>
        <v>44098</v>
      </c>
      <c r="F188" vm="149">
        <f ca="1"/>
        <v>323.5</v>
      </c>
    </row>
    <row r="189" spans="1:6" x14ac:dyDescent="0.25">
      <c r="A189" vm="483">
        <f ca="1"/>
        <v>44099</v>
      </c>
      <c r="B189" vm="8348">
        <f ca="1"/>
        <v>69268726</v>
      </c>
      <c r="C189">
        <f t="shared" ca="1" si="5"/>
        <v>71952714.900000006</v>
      </c>
      <c r="D189" vm="484">
        <f t="shared" ca="1" si="4"/>
        <v>328.73</v>
      </c>
      <c r="E189" vm="483">
        <f ca="1"/>
        <v>44099</v>
      </c>
      <c r="F189" vm="484">
        <f ca="1"/>
        <v>328.73</v>
      </c>
    </row>
    <row r="190" spans="1:6" x14ac:dyDescent="0.25">
      <c r="A190" vm="485">
        <f ca="1"/>
        <v>44102</v>
      </c>
      <c r="B190" vm="8349">
        <f ca="1"/>
        <v>63990179</v>
      </c>
      <c r="C190">
        <f t="shared" ca="1" si="5"/>
        <v>72536465.299999997</v>
      </c>
      <c r="D190" vm="486">
        <f t="shared" ca="1" si="4"/>
        <v>334.19</v>
      </c>
      <c r="E190" vm="485">
        <f ca="1"/>
        <v>44102</v>
      </c>
      <c r="F190" vm="486">
        <f ca="1"/>
        <v>334.19</v>
      </c>
    </row>
    <row r="191" spans="1:6" x14ac:dyDescent="0.25">
      <c r="A191" vm="487">
        <f ca="1"/>
        <v>44103</v>
      </c>
      <c r="B191" vm="8350">
        <f ca="1"/>
        <v>50714424</v>
      </c>
      <c r="C191">
        <f t="shared" ca="1" si="5"/>
        <v>73063790.533333331</v>
      </c>
      <c r="D191" vm="488">
        <f t="shared" ca="1" si="4"/>
        <v>332.37</v>
      </c>
      <c r="E191" vm="487">
        <f ca="1"/>
        <v>44103</v>
      </c>
      <c r="F191" vm="488">
        <f ca="1"/>
        <v>332.37</v>
      </c>
    </row>
    <row r="192" spans="1:6" x14ac:dyDescent="0.25">
      <c r="A192" vm="489">
        <f ca="1"/>
        <v>44104</v>
      </c>
      <c r="B192" vm="8351">
        <f ca="1"/>
        <v>101666421</v>
      </c>
      <c r="C192">
        <f t="shared" ca="1" si="5"/>
        <v>75176727.86666666</v>
      </c>
      <c r="D192" vm="490">
        <f t="shared" ca="1" si="4"/>
        <v>334.89</v>
      </c>
      <c r="E192" vm="489">
        <f ca="1"/>
        <v>44104</v>
      </c>
      <c r="F192" vm="490">
        <f ca="1"/>
        <v>334.89</v>
      </c>
    </row>
    <row r="193" spans="1:6" x14ac:dyDescent="0.25">
      <c r="A193" vm="491">
        <f ca="1"/>
        <v>44105</v>
      </c>
      <c r="B193" vm="8352">
        <f ca="1"/>
        <v>85850841</v>
      </c>
      <c r="C193">
        <f t="shared" ca="1" si="5"/>
        <v>75788468.566666663</v>
      </c>
      <c r="D193" vm="492">
        <f t="shared" ca="1" si="4"/>
        <v>337.04</v>
      </c>
      <c r="E193" vm="491">
        <f ca="1"/>
        <v>44105</v>
      </c>
      <c r="F193" vm="492">
        <f ca="1"/>
        <v>337.04</v>
      </c>
    </row>
    <row r="194" spans="1:6" x14ac:dyDescent="0.25">
      <c r="A194" vm="493">
        <f ca="1"/>
        <v>44106</v>
      </c>
      <c r="B194" vm="8353">
        <f ca="1"/>
        <v>88218609</v>
      </c>
      <c r="C194">
        <f t="shared" ca="1" si="5"/>
        <v>77350724.166666672</v>
      </c>
      <c r="D194" vm="494">
        <f t="shared" ca="1" si="4"/>
        <v>333.84</v>
      </c>
      <c r="E194" vm="493">
        <f ca="1"/>
        <v>44106</v>
      </c>
      <c r="F194" vm="494">
        <f ca="1"/>
        <v>333.84</v>
      </c>
    </row>
    <row r="195" spans="1:6" x14ac:dyDescent="0.25">
      <c r="A195" vm="495">
        <f ca="1"/>
        <v>44109</v>
      </c>
      <c r="B195" vm="8354">
        <f ca="1"/>
        <v>45218740</v>
      </c>
      <c r="C195">
        <f t="shared" ca="1" si="5"/>
        <v>77061025.36666666</v>
      </c>
      <c r="D195" vm="496">
        <f t="shared" ca="1" si="4"/>
        <v>339.76</v>
      </c>
      <c r="E195" vm="495">
        <f ca="1"/>
        <v>44109</v>
      </c>
      <c r="F195" vm="496">
        <f ca="1"/>
        <v>339.76</v>
      </c>
    </row>
    <row r="196" spans="1:6" x14ac:dyDescent="0.25">
      <c r="A196" vm="497">
        <f ca="1"/>
        <v>44110</v>
      </c>
      <c r="B196" vm="8355">
        <f ca="1"/>
        <v>88390610</v>
      </c>
      <c r="C196">
        <f t="shared" ca="1" si="5"/>
        <v>78404296</v>
      </c>
      <c r="D196" vm="498">
        <f t="shared" ca="1" si="4"/>
        <v>334.93</v>
      </c>
      <c r="E196" vm="497">
        <f ca="1"/>
        <v>44110</v>
      </c>
      <c r="F196" vm="498">
        <f ca="1"/>
        <v>334.93</v>
      </c>
    </row>
    <row r="197" spans="1:6" x14ac:dyDescent="0.25">
      <c r="A197" vm="499">
        <f ca="1"/>
        <v>44111</v>
      </c>
      <c r="B197" vm="8356">
        <f ca="1"/>
        <v>56460813</v>
      </c>
      <c r="C197">
        <f t="shared" ca="1" si="5"/>
        <v>79017504.933333337</v>
      </c>
      <c r="D197" vm="500">
        <f t="shared" ca="1" si="4"/>
        <v>340.76</v>
      </c>
      <c r="E197" vm="499">
        <f ca="1"/>
        <v>44111</v>
      </c>
      <c r="F197" vm="500">
        <f ca="1"/>
        <v>340.76</v>
      </c>
    </row>
    <row r="198" spans="1:6" x14ac:dyDescent="0.25">
      <c r="A198" vm="501">
        <f ca="1"/>
        <v>44112</v>
      </c>
      <c r="B198" vm="8357">
        <f ca="1"/>
        <v>44126652</v>
      </c>
      <c r="C198">
        <f t="shared" ca="1" si="5"/>
        <v>78816114.86666666</v>
      </c>
      <c r="D198" vm="502">
        <f t="shared" ca="1" si="4"/>
        <v>343.78</v>
      </c>
      <c r="E198" vm="501">
        <f ca="1"/>
        <v>44112</v>
      </c>
      <c r="F198" vm="502">
        <f ca="1"/>
        <v>343.78</v>
      </c>
    </row>
    <row r="199" spans="1:6" x14ac:dyDescent="0.25">
      <c r="A199" vm="503">
        <f ca="1"/>
        <v>44113</v>
      </c>
      <c r="B199" vm="8358">
        <f ca="1"/>
        <v>58810100</v>
      </c>
      <c r="C199">
        <f t="shared" ca="1" si="5"/>
        <v>78863982.099999994</v>
      </c>
      <c r="D199" vm="504">
        <f t="shared" ca="1" si="4"/>
        <v>346.85</v>
      </c>
      <c r="E199" vm="503">
        <f ca="1"/>
        <v>44113</v>
      </c>
      <c r="F199" vm="504">
        <f ca="1"/>
        <v>346.85</v>
      </c>
    </row>
    <row r="200" spans="1:6" x14ac:dyDescent="0.25">
      <c r="A200" vm="505">
        <f ca="1"/>
        <v>44116</v>
      </c>
      <c r="B200" vm="8359">
        <f ca="1"/>
        <v>74936609</v>
      </c>
      <c r="C200">
        <f t="shared" ca="1" si="5"/>
        <v>79742237.733333334</v>
      </c>
      <c r="D200" vm="506">
        <f t="shared" ca="1" si="4"/>
        <v>352.43</v>
      </c>
      <c r="E200" vm="505">
        <f ca="1"/>
        <v>44116</v>
      </c>
      <c r="F200" vm="506">
        <f ca="1"/>
        <v>352.43</v>
      </c>
    </row>
    <row r="201" spans="1:6" x14ac:dyDescent="0.25">
      <c r="A201" vm="507">
        <f ca="1"/>
        <v>44117</v>
      </c>
      <c r="B201" vm="8360">
        <f ca="1"/>
        <v>71637119</v>
      </c>
      <c r="C201">
        <f t="shared" ca="1" si="5"/>
        <v>79955308.533333331</v>
      </c>
      <c r="D201" vm="508">
        <f t="shared" ca="1" si="4"/>
        <v>350.13</v>
      </c>
      <c r="E201" vm="507">
        <f ca="1"/>
        <v>44117</v>
      </c>
      <c r="F201" vm="508">
        <f ca="1"/>
        <v>350.13</v>
      </c>
    </row>
    <row r="202" spans="1:6" x14ac:dyDescent="0.25">
      <c r="A202" vm="509">
        <f ca="1"/>
        <v>44118</v>
      </c>
      <c r="B202" vm="8361">
        <f ca="1"/>
        <v>57366677</v>
      </c>
      <c r="C202">
        <f t="shared" ca="1" si="5"/>
        <v>80049694.033333331</v>
      </c>
      <c r="D202" vm="510">
        <f t="shared" ca="1" si="4"/>
        <v>347.93</v>
      </c>
      <c r="E202" vm="509">
        <f ca="1"/>
        <v>44118</v>
      </c>
      <c r="F202" vm="510">
        <f ca="1"/>
        <v>347.93</v>
      </c>
    </row>
    <row r="203" spans="1:6" x14ac:dyDescent="0.25">
      <c r="A203" vm="511">
        <f ca="1"/>
        <v>44119</v>
      </c>
      <c r="B203" vm="8362">
        <f ca="1"/>
        <v>59831888</v>
      </c>
      <c r="C203">
        <f t="shared" ca="1" si="5"/>
        <v>79760459.299999997</v>
      </c>
      <c r="D203" vm="512">
        <f t="shared" ca="1" si="4"/>
        <v>347.5</v>
      </c>
      <c r="E203" vm="511">
        <f ca="1"/>
        <v>44119</v>
      </c>
      <c r="F203" vm="512">
        <f ca="1"/>
        <v>347.5</v>
      </c>
    </row>
    <row r="204" spans="1:6" x14ac:dyDescent="0.25">
      <c r="A204" vm="513">
        <f ca="1"/>
        <v>44120</v>
      </c>
      <c r="B204" vm="8363">
        <f ca="1"/>
        <v>87614753</v>
      </c>
      <c r="C204">
        <f t="shared" ca="1" si="5"/>
        <v>77843777.5</v>
      </c>
      <c r="D204" vm="514">
        <f t="shared" ca="1" si="4"/>
        <v>347.29</v>
      </c>
      <c r="E204" vm="513">
        <f ca="1"/>
        <v>44120</v>
      </c>
      <c r="F204" vm="514">
        <f ca="1"/>
        <v>347.29</v>
      </c>
    </row>
    <row r="205" spans="1:6" x14ac:dyDescent="0.25">
      <c r="A205" vm="515">
        <f ca="1"/>
        <v>44123</v>
      </c>
      <c r="B205" vm="8364">
        <f ca="1"/>
        <v>67262265</v>
      </c>
      <c r="C205">
        <f t="shared" ca="1" si="5"/>
        <v>75473071.166666672</v>
      </c>
      <c r="D205" vm="516">
        <f t="shared" ca="1" si="4"/>
        <v>342.01</v>
      </c>
      <c r="E205" vm="515">
        <f ca="1"/>
        <v>44123</v>
      </c>
      <c r="F205" vm="516">
        <f ca="1"/>
        <v>342.01</v>
      </c>
    </row>
    <row r="206" spans="1:6" x14ac:dyDescent="0.25">
      <c r="A206" vm="517">
        <f ca="1"/>
        <v>44124</v>
      </c>
      <c r="B206" vm="8365">
        <f ca="1"/>
        <v>59391059</v>
      </c>
      <c r="C206">
        <f t="shared" ca="1" si="5"/>
        <v>73743652.166666672</v>
      </c>
      <c r="D206" vm="518">
        <f t="shared" ca="1" si="4"/>
        <v>343.38</v>
      </c>
      <c r="E206" vm="517">
        <f ca="1"/>
        <v>44124</v>
      </c>
      <c r="F206" vm="518">
        <f ca="1"/>
        <v>343.38</v>
      </c>
    </row>
    <row r="207" spans="1:6" x14ac:dyDescent="0.25">
      <c r="A207" vm="519">
        <f ca="1"/>
        <v>44125</v>
      </c>
      <c r="B207" vm="8366">
        <f ca="1"/>
        <v>62456457</v>
      </c>
      <c r="C207">
        <f t="shared" ca="1" si="5"/>
        <v>72830236.166666672</v>
      </c>
      <c r="D207" vm="520">
        <f t="shared" ca="1" si="4"/>
        <v>342.73</v>
      </c>
      <c r="E207" vm="519">
        <f ca="1"/>
        <v>44125</v>
      </c>
      <c r="F207" vm="520">
        <f ca="1"/>
        <v>342.73</v>
      </c>
    </row>
    <row r="208" spans="1:6" x14ac:dyDescent="0.25">
      <c r="A208" vm="521">
        <f ca="1"/>
        <v>44126</v>
      </c>
      <c r="B208" vm="8367">
        <f ca="1"/>
        <v>54889545</v>
      </c>
      <c r="C208">
        <f t="shared" ca="1" si="5"/>
        <v>71672103.533333331</v>
      </c>
      <c r="D208" vm="522">
        <f t="shared" ca="1" si="4"/>
        <v>344.61</v>
      </c>
      <c r="E208" vm="521">
        <f ca="1"/>
        <v>44126</v>
      </c>
      <c r="F208" vm="522">
        <f ca="1"/>
        <v>344.61</v>
      </c>
    </row>
    <row r="209" spans="1:6" x14ac:dyDescent="0.25">
      <c r="A209" vm="523">
        <f ca="1"/>
        <v>44127</v>
      </c>
      <c r="B209" vm="8368">
        <f ca="1"/>
        <v>48698245</v>
      </c>
      <c r="C209">
        <f t="shared" ca="1" si="5"/>
        <v>70511655.599999994</v>
      </c>
      <c r="D209" vm="524">
        <f t="shared" ca="1" si="4"/>
        <v>345.78</v>
      </c>
      <c r="E209" vm="523">
        <f ca="1"/>
        <v>44127</v>
      </c>
      <c r="F209" vm="524">
        <f ca="1"/>
        <v>345.78</v>
      </c>
    </row>
    <row r="210" spans="1:6" x14ac:dyDescent="0.25">
      <c r="A210" vm="525">
        <f ca="1"/>
        <v>44130</v>
      </c>
      <c r="B210" vm="8369">
        <f ca="1"/>
        <v>91473002</v>
      </c>
      <c r="C210">
        <f t="shared" ca="1" si="5"/>
        <v>71394175.266666666</v>
      </c>
      <c r="D210" vm="526">
        <f t="shared" ca="1" si="4"/>
        <v>339.39</v>
      </c>
      <c r="E210" vm="525">
        <f ca="1"/>
        <v>44130</v>
      </c>
      <c r="F210" vm="526">
        <f ca="1"/>
        <v>339.39</v>
      </c>
    </row>
    <row r="211" spans="1:6" x14ac:dyDescent="0.25">
      <c r="A211" vm="527">
        <f ca="1"/>
        <v>44131</v>
      </c>
      <c r="B211" vm="8370">
        <f ca="1"/>
        <v>65994108</v>
      </c>
      <c r="C211">
        <f t="shared" ca="1" si="5"/>
        <v>71859981.166666672</v>
      </c>
      <c r="D211" vm="528">
        <f t="shared" ca="1" si="4"/>
        <v>338.22</v>
      </c>
      <c r="E211" vm="527">
        <f ca="1"/>
        <v>44131</v>
      </c>
      <c r="F211" vm="528">
        <f ca="1"/>
        <v>338.22</v>
      </c>
    </row>
    <row r="212" spans="1:6" x14ac:dyDescent="0.25">
      <c r="A212" vm="529">
        <f ca="1"/>
        <v>44132</v>
      </c>
      <c r="B212" vm="8371">
        <f ca="1"/>
        <v>127094307</v>
      </c>
      <c r="C212">
        <f t="shared" ca="1" si="5"/>
        <v>73387148.400000006</v>
      </c>
      <c r="D212" vm="530">
        <f t="shared" ca="1" si="4"/>
        <v>326.66000000000003</v>
      </c>
      <c r="E212" vm="529">
        <f ca="1"/>
        <v>44132</v>
      </c>
      <c r="F212" vm="530">
        <f ca="1"/>
        <v>326.66000000000003</v>
      </c>
    </row>
    <row r="213" spans="1:6" x14ac:dyDescent="0.25">
      <c r="A213" vm="531">
        <f ca="1"/>
        <v>44133</v>
      </c>
      <c r="B213" vm="8372">
        <f ca="1"/>
        <v>90597689</v>
      </c>
      <c r="C213">
        <f t="shared" ca="1" si="5"/>
        <v>73398501.833333328</v>
      </c>
      <c r="D213" vm="532">
        <f t="shared" ca="1" si="4"/>
        <v>329.98</v>
      </c>
      <c r="E213" vm="531">
        <f ca="1"/>
        <v>44133</v>
      </c>
      <c r="F213" vm="532">
        <f ca="1"/>
        <v>329.98</v>
      </c>
    </row>
    <row r="214" spans="1:6" x14ac:dyDescent="0.25">
      <c r="A214" vm="533">
        <f ca="1"/>
        <v>44134</v>
      </c>
      <c r="B214" vm="8373">
        <f ca="1"/>
        <v>119227532</v>
      </c>
      <c r="C214">
        <f t="shared" ca="1" si="5"/>
        <v>73983513.266666666</v>
      </c>
      <c r="D214" vm="534">
        <f t="shared" ca="1" si="4"/>
        <v>326.54000000000002</v>
      </c>
      <c r="E214" vm="533">
        <f ca="1"/>
        <v>44134</v>
      </c>
      <c r="F214" vm="534">
        <f ca="1"/>
        <v>326.54000000000002</v>
      </c>
    </row>
    <row r="215" spans="1:6" x14ac:dyDescent="0.25">
      <c r="A215" vm="535">
        <f ca="1"/>
        <v>44137</v>
      </c>
      <c r="B215" vm="8374">
        <f ca="1"/>
        <v>85341101</v>
      </c>
      <c r="C215">
        <f t="shared" ca="1" si="5"/>
        <v>73565575.933333337</v>
      </c>
      <c r="D215" vm="536">
        <f t="shared" ca="1" si="4"/>
        <v>330.2</v>
      </c>
      <c r="E215" vm="535">
        <f ca="1"/>
        <v>44137</v>
      </c>
      <c r="F215" vm="536">
        <f ca="1"/>
        <v>330.2</v>
      </c>
    </row>
    <row r="216" spans="1:6" x14ac:dyDescent="0.25">
      <c r="A216" vm="537">
        <f ca="1"/>
        <v>44138</v>
      </c>
      <c r="B216" vm="8375">
        <f ca="1"/>
        <v>89719131</v>
      </c>
      <c r="C216">
        <f t="shared" ca="1" si="5"/>
        <v>74453992.299999997</v>
      </c>
      <c r="D216" vm="538">
        <f t="shared" ca="1" si="4"/>
        <v>336.03</v>
      </c>
      <c r="E216" vm="537">
        <f ca="1"/>
        <v>44138</v>
      </c>
      <c r="F216" vm="538">
        <f ca="1"/>
        <v>336.03</v>
      </c>
    </row>
    <row r="217" spans="1:6" x14ac:dyDescent="0.25">
      <c r="A217" vm="539">
        <f ca="1"/>
        <v>44139</v>
      </c>
      <c r="B217" vm="8376">
        <f ca="1"/>
        <v>125929158</v>
      </c>
      <c r="C217">
        <f t="shared" ca="1" si="5"/>
        <v>75613710.333333328</v>
      </c>
      <c r="D217" vm="540">
        <f t="shared" ca="1" si="4"/>
        <v>343.54</v>
      </c>
      <c r="E217" vm="539">
        <f ca="1"/>
        <v>44139</v>
      </c>
      <c r="F217" vm="540">
        <f ca="1"/>
        <v>343.54</v>
      </c>
    </row>
    <row r="218" spans="1:6" x14ac:dyDescent="0.25">
      <c r="A218" vm="541">
        <f ca="1"/>
        <v>44140</v>
      </c>
      <c r="B218" vm="8377">
        <f ca="1"/>
        <v>80783263</v>
      </c>
      <c r="C218">
        <f t="shared" ca="1" si="5"/>
        <v>75765334.099999994</v>
      </c>
      <c r="D218" vm="542">
        <f t="shared" ca="1" si="4"/>
        <v>350.24</v>
      </c>
      <c r="E218" vm="541">
        <f ca="1"/>
        <v>44140</v>
      </c>
      <c r="F218" vm="542">
        <f ca="1"/>
        <v>350.24</v>
      </c>
    </row>
    <row r="219" spans="1:6" x14ac:dyDescent="0.25">
      <c r="A219" vm="543">
        <f ca="1"/>
        <v>44141</v>
      </c>
      <c r="B219" vm="8378">
        <f ca="1"/>
        <v>73823374</v>
      </c>
      <c r="C219">
        <f t="shared" ca="1" si="5"/>
        <v>75917155.700000003</v>
      </c>
      <c r="D219" vm="544">
        <f t="shared" ca="1" si="4"/>
        <v>350.16</v>
      </c>
      <c r="E219" vm="543">
        <f ca="1"/>
        <v>44141</v>
      </c>
      <c r="F219" vm="544">
        <f ca="1"/>
        <v>350.16</v>
      </c>
    </row>
    <row r="220" spans="1:6" x14ac:dyDescent="0.25">
      <c r="A220" vm="545">
        <f ca="1"/>
        <v>44144</v>
      </c>
      <c r="B220" vm="8379">
        <f ca="1"/>
        <v>170080070</v>
      </c>
      <c r="C220">
        <f t="shared" ca="1" si="5"/>
        <v>79453485.400000006</v>
      </c>
      <c r="D220" vm="546">
        <f t="shared" ca="1" si="4"/>
        <v>354.56</v>
      </c>
      <c r="E220" vm="545">
        <f ca="1"/>
        <v>44144</v>
      </c>
      <c r="F220" vm="546">
        <f ca="1"/>
        <v>354.56</v>
      </c>
    </row>
    <row r="221" spans="1:6" x14ac:dyDescent="0.25">
      <c r="A221" vm="547">
        <f ca="1"/>
        <v>44145</v>
      </c>
      <c r="B221" vm="8380">
        <f ca="1"/>
        <v>83908364</v>
      </c>
      <c r="C221">
        <f t="shared" ca="1" si="5"/>
        <v>80559950.066666663</v>
      </c>
      <c r="D221" vm="548">
        <f t="shared" ca="1" si="4"/>
        <v>354.04</v>
      </c>
      <c r="E221" vm="547">
        <f ca="1"/>
        <v>44145</v>
      </c>
      <c r="F221" vm="548">
        <f ca="1"/>
        <v>354.04</v>
      </c>
    </row>
    <row r="222" spans="1:6" x14ac:dyDescent="0.25">
      <c r="A222" vm="549">
        <f ca="1"/>
        <v>44146</v>
      </c>
      <c r="B222" vm="8381">
        <f ca="1"/>
        <v>57805672</v>
      </c>
      <c r="C222">
        <f t="shared" ca="1" si="5"/>
        <v>79097925.099999994</v>
      </c>
      <c r="D222" vm="550">
        <f t="shared" ca="1" si="4"/>
        <v>356.67</v>
      </c>
      <c r="E222" vm="549">
        <f ca="1"/>
        <v>44146</v>
      </c>
      <c r="F222" vm="550">
        <f ca="1"/>
        <v>356.67</v>
      </c>
    </row>
    <row r="223" spans="1:6" x14ac:dyDescent="0.25">
      <c r="A223" vm="551">
        <f ca="1"/>
        <v>44147</v>
      </c>
      <c r="B223" vm="8382">
        <f ca="1"/>
        <v>66633604</v>
      </c>
      <c r="C223">
        <f t="shared" ca="1" si="5"/>
        <v>78457350.533333331</v>
      </c>
      <c r="D223" vm="552">
        <f t="shared" ca="1" si="4"/>
        <v>353.21</v>
      </c>
      <c r="E223" vm="551">
        <f ca="1"/>
        <v>44147</v>
      </c>
      <c r="F223" vm="552">
        <f ca="1"/>
        <v>353.21</v>
      </c>
    </row>
    <row r="224" spans="1:6" x14ac:dyDescent="0.25">
      <c r="A224" vm="553">
        <f ca="1"/>
        <v>44148</v>
      </c>
      <c r="B224" vm="8383">
        <f ca="1"/>
        <v>62408284</v>
      </c>
      <c r="C224">
        <f t="shared" ca="1" si="5"/>
        <v>77597006.36666666</v>
      </c>
      <c r="D224" vm="554">
        <f t="shared" ca="1" si="4"/>
        <v>358.1</v>
      </c>
      <c r="E224" vm="553">
        <f ca="1"/>
        <v>44148</v>
      </c>
      <c r="F224" vm="554">
        <f ca="1"/>
        <v>358.1</v>
      </c>
    </row>
    <row r="225" spans="1:6" x14ac:dyDescent="0.25">
      <c r="A225" vm="555">
        <f ca="1"/>
        <v>44151</v>
      </c>
      <c r="B225" vm="8384">
        <f ca="1"/>
        <v>73452553</v>
      </c>
      <c r="C225">
        <f t="shared" ca="1" si="5"/>
        <v>78538133.466666669</v>
      </c>
      <c r="D225" vm="556">
        <f t="shared" ref="D225:D288" ca="1" si="6">F225</f>
        <v>362.57</v>
      </c>
      <c r="E225" vm="555">
        <f ca="1"/>
        <v>44151</v>
      </c>
      <c r="F225" vm="556">
        <f ca="1"/>
        <v>362.57</v>
      </c>
    </row>
    <row r="226" spans="1:6" x14ac:dyDescent="0.25">
      <c r="A226" vm="557">
        <f ca="1"/>
        <v>44152</v>
      </c>
      <c r="B226" vm="8385">
        <f ca="1"/>
        <v>66111009</v>
      </c>
      <c r="C226">
        <f t="shared" ref="C226:C289" ca="1" si="7">AVERAGE(B197:B226)</f>
        <v>77795480.099999994</v>
      </c>
      <c r="D226" vm="558">
        <f t="shared" ca="1" si="6"/>
        <v>360.62</v>
      </c>
      <c r="E226" vm="557">
        <f ca="1"/>
        <v>44152</v>
      </c>
      <c r="F226" vm="558">
        <f ca="1"/>
        <v>360.62</v>
      </c>
    </row>
    <row r="227" spans="1:6" x14ac:dyDescent="0.25">
      <c r="A227" vm="559">
        <f ca="1"/>
        <v>44153</v>
      </c>
      <c r="B227" vm="8386">
        <f ca="1"/>
        <v>67244107</v>
      </c>
      <c r="C227">
        <f t="shared" ca="1" si="7"/>
        <v>78154923.233333334</v>
      </c>
      <c r="D227" vm="560">
        <f t="shared" ca="1" si="6"/>
        <v>356.28</v>
      </c>
      <c r="E227" vm="559">
        <f ca="1"/>
        <v>44153</v>
      </c>
      <c r="F227" vm="560">
        <f ca="1"/>
        <v>356.28</v>
      </c>
    </row>
    <row r="228" spans="1:6" x14ac:dyDescent="0.25">
      <c r="A228" vm="561">
        <f ca="1"/>
        <v>44154</v>
      </c>
      <c r="B228" vm="8387">
        <f ca="1"/>
        <v>58028076</v>
      </c>
      <c r="C228">
        <f t="shared" ca="1" si="7"/>
        <v>78618304.033333331</v>
      </c>
      <c r="D228" vm="562">
        <f t="shared" ca="1" si="6"/>
        <v>357.78</v>
      </c>
      <c r="E228" vm="561">
        <f ca="1"/>
        <v>44154</v>
      </c>
      <c r="F228" vm="562">
        <f ca="1"/>
        <v>357.78</v>
      </c>
    </row>
    <row r="229" spans="1:6" x14ac:dyDescent="0.25">
      <c r="A229" vm="563">
        <f ca="1"/>
        <v>44155</v>
      </c>
      <c r="B229" vm="8388">
        <f ca="1"/>
        <v>66993990</v>
      </c>
      <c r="C229">
        <f t="shared" ca="1" si="7"/>
        <v>78891100.36666666</v>
      </c>
      <c r="D229" vm="564">
        <f t="shared" ca="1" si="6"/>
        <v>355.33</v>
      </c>
      <c r="E229" vm="563">
        <f ca="1"/>
        <v>44155</v>
      </c>
      <c r="F229" vm="564">
        <f ca="1"/>
        <v>355.33</v>
      </c>
    </row>
    <row r="230" spans="1:6" x14ac:dyDescent="0.25">
      <c r="A230" vm="565">
        <f ca="1"/>
        <v>44158</v>
      </c>
      <c r="B230" vm="8389">
        <f ca="1"/>
        <v>63230608</v>
      </c>
      <c r="C230">
        <f t="shared" ca="1" si="7"/>
        <v>78500900.333333328</v>
      </c>
      <c r="D230" vm="566">
        <f t="shared" ca="1" si="6"/>
        <v>357.46</v>
      </c>
      <c r="E230" vm="565">
        <f ca="1"/>
        <v>44158</v>
      </c>
      <c r="F230" vm="566">
        <f ca="1"/>
        <v>357.46</v>
      </c>
    </row>
    <row r="231" spans="1:6" x14ac:dyDescent="0.25">
      <c r="A231" vm="567">
        <f ca="1"/>
        <v>44159</v>
      </c>
      <c r="B231" vm="8390">
        <f ca="1"/>
        <v>61290777</v>
      </c>
      <c r="C231">
        <f t="shared" ca="1" si="7"/>
        <v>78156022.266666666</v>
      </c>
      <c r="D231" vm="568">
        <f t="shared" ca="1" si="6"/>
        <v>363.22</v>
      </c>
      <c r="E231" vm="567">
        <f ca="1"/>
        <v>44159</v>
      </c>
      <c r="F231" vm="568">
        <f ca="1"/>
        <v>363.22</v>
      </c>
    </row>
    <row r="232" spans="1:6" x14ac:dyDescent="0.25">
      <c r="A232" vm="569">
        <f ca="1"/>
        <v>44160</v>
      </c>
      <c r="B232" vm="8391">
        <f ca="1"/>
        <v>45330890</v>
      </c>
      <c r="C232">
        <f t="shared" ca="1" si="7"/>
        <v>77754829.36666666</v>
      </c>
      <c r="D232" vm="570">
        <f t="shared" ca="1" si="6"/>
        <v>362.66</v>
      </c>
      <c r="E232" vm="569">
        <f ca="1"/>
        <v>44160</v>
      </c>
      <c r="F232" vm="570">
        <f ca="1"/>
        <v>362.66</v>
      </c>
    </row>
    <row r="233" spans="1:6" x14ac:dyDescent="0.25">
      <c r="A233" vm="571">
        <f ca="1"/>
        <v>44162</v>
      </c>
      <c r="B233" vm="8392">
        <f ca="1"/>
        <v>28499309</v>
      </c>
      <c r="C233">
        <f t="shared" ca="1" si="7"/>
        <v>76710410.066666663</v>
      </c>
      <c r="D233" vm="572">
        <f t="shared" ca="1" si="6"/>
        <v>363.67</v>
      </c>
      <c r="E233" vm="571">
        <f ca="1"/>
        <v>44162</v>
      </c>
      <c r="F233" vm="572">
        <f ca="1"/>
        <v>363.67</v>
      </c>
    </row>
    <row r="234" spans="1:6" x14ac:dyDescent="0.25">
      <c r="A234" vm="573">
        <f ca="1"/>
        <v>44165</v>
      </c>
      <c r="B234" vm="8393">
        <f ca="1"/>
        <v>80850053</v>
      </c>
      <c r="C234">
        <f t="shared" ca="1" si="7"/>
        <v>76484920.066666663</v>
      </c>
      <c r="D234" vm="574">
        <f t="shared" ca="1" si="6"/>
        <v>362.06</v>
      </c>
      <c r="E234" vm="573">
        <f ca="1"/>
        <v>44165</v>
      </c>
      <c r="F234" vm="574">
        <f ca="1"/>
        <v>362.06</v>
      </c>
    </row>
    <row r="235" spans="1:6" x14ac:dyDescent="0.25">
      <c r="A235" vm="575">
        <f ca="1"/>
        <v>44166</v>
      </c>
      <c r="B235" vm="8394">
        <f ca="1"/>
        <v>73072325</v>
      </c>
      <c r="C235">
        <f t="shared" ca="1" si="7"/>
        <v>76678588.733333334</v>
      </c>
      <c r="D235" vm="576">
        <f t="shared" ca="1" si="6"/>
        <v>366.02</v>
      </c>
      <c r="E235" vm="575">
        <f ca="1"/>
        <v>44166</v>
      </c>
      <c r="F235" vm="576">
        <f ca="1"/>
        <v>366.02</v>
      </c>
    </row>
    <row r="236" spans="1:6" x14ac:dyDescent="0.25">
      <c r="A236" vm="577">
        <f ca="1"/>
        <v>44167</v>
      </c>
      <c r="B236" vm="8395">
        <f ca="1"/>
        <v>43711090</v>
      </c>
      <c r="C236">
        <f t="shared" ca="1" si="7"/>
        <v>76155923.099999994</v>
      </c>
      <c r="D236" vm="578">
        <f t="shared" ca="1" si="6"/>
        <v>366.79</v>
      </c>
      <c r="E236" vm="577">
        <f ca="1"/>
        <v>44167</v>
      </c>
      <c r="F236" vm="578">
        <f ca="1"/>
        <v>366.79</v>
      </c>
    </row>
    <row r="237" spans="1:6" x14ac:dyDescent="0.25">
      <c r="A237" vm="579">
        <f ca="1"/>
        <v>44168</v>
      </c>
      <c r="B237" vm="8396">
        <f ca="1"/>
        <v>62881998</v>
      </c>
      <c r="C237">
        <f t="shared" ca="1" si="7"/>
        <v>76170107.799999997</v>
      </c>
      <c r="D237" vm="580">
        <f t="shared" ca="1" si="6"/>
        <v>366.69</v>
      </c>
      <c r="E237" vm="579">
        <f ca="1"/>
        <v>44168</v>
      </c>
      <c r="F237" vm="580">
        <f ca="1"/>
        <v>366.69</v>
      </c>
    </row>
    <row r="238" spans="1:6" x14ac:dyDescent="0.25">
      <c r="A238" vm="581">
        <f ca="1"/>
        <v>44169</v>
      </c>
      <c r="B238" vm="8397">
        <f ca="1"/>
        <v>49794514</v>
      </c>
      <c r="C238">
        <f t="shared" ca="1" si="7"/>
        <v>76000273.433333337</v>
      </c>
      <c r="D238" vm="582">
        <f t="shared" ca="1" si="6"/>
        <v>369.85</v>
      </c>
      <c r="E238" vm="581">
        <f ca="1"/>
        <v>44169</v>
      </c>
      <c r="F238" vm="582">
        <f ca="1"/>
        <v>369.85</v>
      </c>
    </row>
    <row r="239" spans="1:6" x14ac:dyDescent="0.25">
      <c r="A239" vm="583">
        <f ca="1"/>
        <v>44172</v>
      </c>
      <c r="B239" vm="8398">
        <f ca="1"/>
        <v>46968884</v>
      </c>
      <c r="C239">
        <f t="shared" ca="1" si="7"/>
        <v>75942628.066666663</v>
      </c>
      <c r="D239" vm="584">
        <f t="shared" ca="1" si="6"/>
        <v>369.09</v>
      </c>
      <c r="E239" vm="583">
        <f ca="1"/>
        <v>44172</v>
      </c>
      <c r="F239" vm="584">
        <f ca="1"/>
        <v>369.09</v>
      </c>
    </row>
    <row r="240" spans="1:6" x14ac:dyDescent="0.25">
      <c r="A240" vm="585">
        <f ca="1"/>
        <v>44173</v>
      </c>
      <c r="B240" vm="8399">
        <f ca="1"/>
        <v>42458859</v>
      </c>
      <c r="C240">
        <f t="shared" ca="1" si="7"/>
        <v>74308823.299999997</v>
      </c>
      <c r="D240" vm="586">
        <f t="shared" ca="1" si="6"/>
        <v>370.17</v>
      </c>
      <c r="E240" vm="585">
        <f ca="1"/>
        <v>44173</v>
      </c>
      <c r="F240" vm="586">
        <f ca="1"/>
        <v>370.17</v>
      </c>
    </row>
    <row r="241" spans="1:6" x14ac:dyDescent="0.25">
      <c r="A241" vm="587">
        <f ca="1"/>
        <v>44174</v>
      </c>
      <c r="B241" vm="8400">
        <f ca="1"/>
        <v>71996963</v>
      </c>
      <c r="C241">
        <f t="shared" ca="1" si="7"/>
        <v>74508918.466666669</v>
      </c>
      <c r="D241" vm="588">
        <f t="shared" ca="1" si="6"/>
        <v>366.85</v>
      </c>
      <c r="E241" vm="587">
        <f ca="1"/>
        <v>44174</v>
      </c>
      <c r="F241" vm="588">
        <f ca="1"/>
        <v>366.85</v>
      </c>
    </row>
    <row r="242" spans="1:6" x14ac:dyDescent="0.25">
      <c r="A242" vm="589">
        <f ca="1"/>
        <v>44175</v>
      </c>
      <c r="B242" vm="8401">
        <f ca="1"/>
        <v>57735353</v>
      </c>
      <c r="C242">
        <f t="shared" ca="1" si="7"/>
        <v>72196953.333333328</v>
      </c>
      <c r="D242" vm="590">
        <f t="shared" ca="1" si="6"/>
        <v>366.73</v>
      </c>
      <c r="E242" vm="589">
        <f ca="1"/>
        <v>44175</v>
      </c>
      <c r="F242" vm="590">
        <f ca="1"/>
        <v>366.73</v>
      </c>
    </row>
    <row r="243" spans="1:6" x14ac:dyDescent="0.25">
      <c r="A243" vm="591">
        <f ca="1"/>
        <v>44176</v>
      </c>
      <c r="B243" vm="8402">
        <f ca="1"/>
        <v>57302922</v>
      </c>
      <c r="C243">
        <f t="shared" ca="1" si="7"/>
        <v>71087127.766666666</v>
      </c>
      <c r="D243" vm="592">
        <f t="shared" ca="1" si="6"/>
        <v>366.3</v>
      </c>
      <c r="E243" vm="591">
        <f ca="1"/>
        <v>44176</v>
      </c>
      <c r="F243" vm="592">
        <f ca="1"/>
        <v>366.3</v>
      </c>
    </row>
    <row r="244" spans="1:6" x14ac:dyDescent="0.25">
      <c r="A244" vm="593">
        <f ca="1"/>
        <v>44179</v>
      </c>
      <c r="B244" vm="8403">
        <f ca="1"/>
        <v>69216174</v>
      </c>
      <c r="C244">
        <f t="shared" ca="1" si="7"/>
        <v>69420082.5</v>
      </c>
      <c r="D244" vm="594">
        <f t="shared" ca="1" si="6"/>
        <v>364.66</v>
      </c>
      <c r="E244" vm="593">
        <f ca="1"/>
        <v>44179</v>
      </c>
      <c r="F244" vm="594">
        <f ca="1"/>
        <v>364.66</v>
      </c>
    </row>
    <row r="245" spans="1:6" x14ac:dyDescent="0.25">
      <c r="A245" vm="595">
        <f ca="1"/>
        <v>44180</v>
      </c>
      <c r="B245" vm="8404">
        <f ca="1"/>
        <v>64071099</v>
      </c>
      <c r="C245">
        <f t="shared" ca="1" si="7"/>
        <v>68711082.433333337</v>
      </c>
      <c r="D245" vm="596">
        <f t="shared" ca="1" si="6"/>
        <v>369.59</v>
      </c>
      <c r="E245" vm="595">
        <f ca="1"/>
        <v>44180</v>
      </c>
      <c r="F245" vm="596">
        <f ca="1"/>
        <v>369.59</v>
      </c>
    </row>
    <row r="246" spans="1:6" x14ac:dyDescent="0.25">
      <c r="A246" vm="597">
        <f ca="1"/>
        <v>44181</v>
      </c>
      <c r="B246" vm="8405">
        <f ca="1"/>
        <v>57275057</v>
      </c>
      <c r="C246">
        <f t="shared" ca="1" si="7"/>
        <v>67629613.299999997</v>
      </c>
      <c r="D246" vm="586">
        <f t="shared" ca="1" si="6"/>
        <v>370.17</v>
      </c>
      <c r="E246" vm="597">
        <f ca="1"/>
        <v>44181</v>
      </c>
      <c r="F246" vm="586">
        <f ca="1"/>
        <v>370.17</v>
      </c>
    </row>
    <row r="247" spans="1:6" x14ac:dyDescent="0.25">
      <c r="A247" vm="598">
        <f ca="1"/>
        <v>44182</v>
      </c>
      <c r="B247" vm="8406">
        <f ca="1"/>
        <v>62660678</v>
      </c>
      <c r="C247">
        <f t="shared" ca="1" si="7"/>
        <v>65520663.966666669</v>
      </c>
      <c r="D247" vm="599">
        <f t="shared" ca="1" si="6"/>
        <v>372.24</v>
      </c>
      <c r="E247" vm="598">
        <f ca="1"/>
        <v>44182</v>
      </c>
      <c r="F247" vm="599">
        <f ca="1"/>
        <v>372.24</v>
      </c>
    </row>
    <row r="248" spans="1:6" x14ac:dyDescent="0.25">
      <c r="A248" vm="600">
        <f ca="1"/>
        <v>44183</v>
      </c>
      <c r="B248" vm="8407">
        <f ca="1"/>
        <v>118887114</v>
      </c>
      <c r="C248">
        <f t="shared" ca="1" si="7"/>
        <v>66790792.333333336</v>
      </c>
      <c r="D248" vm="601">
        <f t="shared" ca="1" si="6"/>
        <v>369.18</v>
      </c>
      <c r="E248" vm="600">
        <f ca="1"/>
        <v>44183</v>
      </c>
      <c r="F248" vm="601">
        <f ca="1"/>
        <v>369.18</v>
      </c>
    </row>
    <row r="249" spans="1:6" x14ac:dyDescent="0.25">
      <c r="A249" vm="602">
        <f ca="1"/>
        <v>44186</v>
      </c>
      <c r="B249" vm="8408">
        <f ca="1"/>
        <v>96386745</v>
      </c>
      <c r="C249">
        <f t="shared" ca="1" si="7"/>
        <v>67542904.700000003</v>
      </c>
      <c r="D249" vm="603">
        <f t="shared" ca="1" si="6"/>
        <v>367.86</v>
      </c>
      <c r="E249" vm="602">
        <f ca="1"/>
        <v>44186</v>
      </c>
      <c r="F249" vm="603">
        <f ca="1"/>
        <v>367.86</v>
      </c>
    </row>
    <row r="250" spans="1:6" x14ac:dyDescent="0.25">
      <c r="A250" vm="604">
        <f ca="1"/>
        <v>44187</v>
      </c>
      <c r="B250" vm="8409">
        <f ca="1"/>
        <v>46469939</v>
      </c>
      <c r="C250">
        <f t="shared" ca="1" si="7"/>
        <v>63422567</v>
      </c>
      <c r="D250" vm="605">
        <f t="shared" ca="1" si="6"/>
        <v>367.24</v>
      </c>
      <c r="E250" vm="604">
        <f ca="1"/>
        <v>44187</v>
      </c>
      <c r="F250" vm="605">
        <f ca="1"/>
        <v>367.24</v>
      </c>
    </row>
    <row r="251" spans="1:6" x14ac:dyDescent="0.25">
      <c r="A251" vm="606">
        <f ca="1"/>
        <v>44188</v>
      </c>
      <c r="B251" vm="8410">
        <f ca="1"/>
        <v>46201402</v>
      </c>
      <c r="C251">
        <f t="shared" ca="1" si="7"/>
        <v>62165668.266666666</v>
      </c>
      <c r="D251" vm="607">
        <f t="shared" ca="1" si="6"/>
        <v>367.57</v>
      </c>
      <c r="E251" vm="606">
        <f ca="1"/>
        <v>44188</v>
      </c>
      <c r="F251" vm="607">
        <f ca="1"/>
        <v>367.57</v>
      </c>
    </row>
    <row r="252" spans="1:6" x14ac:dyDescent="0.25">
      <c r="A252" vm="608">
        <f ca="1"/>
        <v>44189</v>
      </c>
      <c r="B252" vm="8411">
        <f ca="1"/>
        <v>26457853</v>
      </c>
      <c r="C252">
        <f t="shared" ca="1" si="7"/>
        <v>61120740.966666669</v>
      </c>
      <c r="D252" vm="609">
        <f t="shared" ca="1" si="6"/>
        <v>369</v>
      </c>
      <c r="E252" vm="608">
        <f ca="1"/>
        <v>44189</v>
      </c>
      <c r="F252" vm="609">
        <f ca="1"/>
        <v>369</v>
      </c>
    </row>
    <row r="253" spans="1:6" x14ac:dyDescent="0.25">
      <c r="A253" vm="610">
        <f ca="1"/>
        <v>44193</v>
      </c>
      <c r="B253" vm="8412">
        <f ca="1"/>
        <v>39000402</v>
      </c>
      <c r="C253">
        <f t="shared" ca="1" si="7"/>
        <v>60199634.233333334</v>
      </c>
      <c r="D253" vm="611">
        <f t="shared" ca="1" si="6"/>
        <v>372.17</v>
      </c>
      <c r="E253" vm="610">
        <f ca="1"/>
        <v>44193</v>
      </c>
      <c r="F253" vm="611">
        <f ca="1"/>
        <v>372.17</v>
      </c>
    </row>
    <row r="254" spans="1:6" x14ac:dyDescent="0.25">
      <c r="A254" vm="612">
        <f ca="1"/>
        <v>44194</v>
      </c>
      <c r="B254" vm="8413">
        <f ca="1"/>
        <v>53680451</v>
      </c>
      <c r="C254">
        <f t="shared" ca="1" si="7"/>
        <v>59908706.466666669</v>
      </c>
      <c r="D254" vm="613">
        <f t="shared" ca="1" si="6"/>
        <v>371.46</v>
      </c>
      <c r="E254" vm="612">
        <f ca="1"/>
        <v>44194</v>
      </c>
      <c r="F254" vm="613">
        <f ca="1"/>
        <v>371.46</v>
      </c>
    </row>
    <row r="255" spans="1:6" x14ac:dyDescent="0.25">
      <c r="A255" vm="614">
        <f ca="1"/>
        <v>44195</v>
      </c>
      <c r="B255" vm="8414">
        <f ca="1"/>
        <v>49137058</v>
      </c>
      <c r="C255">
        <f t="shared" ca="1" si="7"/>
        <v>59098189.966666669</v>
      </c>
      <c r="D255" vm="615">
        <f t="shared" ca="1" si="6"/>
        <v>371.99</v>
      </c>
      <c r="E255" vm="614">
        <f ca="1"/>
        <v>44195</v>
      </c>
      <c r="F255" vm="615">
        <f ca="1"/>
        <v>371.99</v>
      </c>
    </row>
    <row r="256" spans="1:6" x14ac:dyDescent="0.25">
      <c r="A256" vm="616">
        <f ca="1"/>
        <v>44196</v>
      </c>
      <c r="B256" vm="8415">
        <f ca="1"/>
        <v>76312899</v>
      </c>
      <c r="C256">
        <f t="shared" ca="1" si="7"/>
        <v>59438252.966666669</v>
      </c>
      <c r="D256" vm="617">
        <f t="shared" ca="1" si="6"/>
        <v>373.88</v>
      </c>
      <c r="E256" vm="616">
        <f ca="1"/>
        <v>44196</v>
      </c>
      <c r="F256" vm="617">
        <f ca="1"/>
        <v>373.88</v>
      </c>
    </row>
    <row r="257" spans="1:6" x14ac:dyDescent="0.25">
      <c r="A257" vm="618">
        <f ca="1"/>
        <v>44200</v>
      </c>
      <c r="B257" vm="8416">
        <f ca="1"/>
        <v>106392218</v>
      </c>
      <c r="C257">
        <f t="shared" ca="1" si="7"/>
        <v>60743190</v>
      </c>
      <c r="D257" vm="619">
        <f t="shared" ca="1" si="6"/>
        <v>368.79</v>
      </c>
      <c r="E257" vm="618">
        <f ca="1"/>
        <v>44200</v>
      </c>
      <c r="F257" vm="619">
        <f ca="1"/>
        <v>368.79</v>
      </c>
    </row>
    <row r="258" spans="1:6" x14ac:dyDescent="0.25">
      <c r="A258" vm="620">
        <f ca="1"/>
        <v>44201</v>
      </c>
      <c r="B258" vm="8417">
        <f ca="1"/>
        <v>66426229</v>
      </c>
      <c r="C258">
        <f t="shared" ca="1" si="7"/>
        <v>61023128.43333333</v>
      </c>
      <c r="D258" vm="621">
        <f t="shared" ca="1" si="6"/>
        <v>371.33</v>
      </c>
      <c r="E258" vm="620">
        <f ca="1"/>
        <v>44201</v>
      </c>
      <c r="F258" vm="621">
        <f ca="1"/>
        <v>371.33</v>
      </c>
    </row>
    <row r="259" spans="1:6" x14ac:dyDescent="0.25">
      <c r="A259" vm="622">
        <f ca="1"/>
        <v>44202</v>
      </c>
      <c r="B259" vm="8418">
        <f ca="1"/>
        <v>102122160</v>
      </c>
      <c r="C259">
        <f t="shared" ca="1" si="7"/>
        <v>62194067.43333333</v>
      </c>
      <c r="D259" vm="623">
        <f t="shared" ca="1" si="6"/>
        <v>373.55</v>
      </c>
      <c r="E259" vm="622">
        <f ca="1"/>
        <v>44202</v>
      </c>
      <c r="F259" vm="623">
        <f ca="1"/>
        <v>373.55</v>
      </c>
    </row>
    <row r="260" spans="1:6" x14ac:dyDescent="0.25">
      <c r="A260" vm="624">
        <f ca="1"/>
        <v>44203</v>
      </c>
      <c r="B260" vm="8419">
        <f ca="1"/>
        <v>66753960</v>
      </c>
      <c r="C260">
        <f t="shared" ca="1" si="7"/>
        <v>62311512.5</v>
      </c>
      <c r="D260" vm="625">
        <f t="shared" ca="1" si="6"/>
        <v>379.1</v>
      </c>
      <c r="E260" vm="624">
        <f ca="1"/>
        <v>44203</v>
      </c>
      <c r="F260" vm="625">
        <f ca="1"/>
        <v>379.1</v>
      </c>
    </row>
    <row r="261" spans="1:6" x14ac:dyDescent="0.25">
      <c r="A261" vm="626">
        <f ca="1"/>
        <v>44204</v>
      </c>
      <c r="B261" vm="8420">
        <f ca="1"/>
        <v>71330935</v>
      </c>
      <c r="C261">
        <f t="shared" ca="1" si="7"/>
        <v>62646184.43333333</v>
      </c>
      <c r="D261" vm="627">
        <f t="shared" ca="1" si="6"/>
        <v>381.26</v>
      </c>
      <c r="E261" vm="626">
        <f ca="1"/>
        <v>44204</v>
      </c>
      <c r="F261" vm="627">
        <f ca="1"/>
        <v>381.26</v>
      </c>
    </row>
    <row r="262" spans="1:6" x14ac:dyDescent="0.25">
      <c r="A262" vm="628">
        <f ca="1"/>
        <v>44207</v>
      </c>
      <c r="B262" vm="8421">
        <f ca="1"/>
        <v>51176719</v>
      </c>
      <c r="C262">
        <f t="shared" ca="1" si="7"/>
        <v>62841045.399999999</v>
      </c>
      <c r="D262" vm="629">
        <f t="shared" ca="1" si="6"/>
        <v>378.69</v>
      </c>
      <c r="E262" vm="628">
        <f ca="1"/>
        <v>44207</v>
      </c>
      <c r="F262" vm="629">
        <f ca="1"/>
        <v>378.69</v>
      </c>
    </row>
    <row r="263" spans="1:6" x14ac:dyDescent="0.25">
      <c r="A263" vm="630">
        <f ca="1"/>
        <v>44208</v>
      </c>
      <c r="B263" vm="8422">
        <f ca="1"/>
        <v>51683119</v>
      </c>
      <c r="C263">
        <f t="shared" ca="1" si="7"/>
        <v>63613839.06666667</v>
      </c>
      <c r="D263" vm="631">
        <f t="shared" ca="1" si="6"/>
        <v>378.77</v>
      </c>
      <c r="E263" vm="630">
        <f ca="1"/>
        <v>44208</v>
      </c>
      <c r="F263" vm="631">
        <f ca="1"/>
        <v>378.77</v>
      </c>
    </row>
    <row r="264" spans="1:6" x14ac:dyDescent="0.25">
      <c r="A264" vm="632">
        <f ca="1"/>
        <v>44209</v>
      </c>
      <c r="B264" vm="8423">
        <f ca="1"/>
        <v>44546625</v>
      </c>
      <c r="C264">
        <f t="shared" ca="1" si="7"/>
        <v>62403724.799999997</v>
      </c>
      <c r="D264" vm="633">
        <f t="shared" ca="1" si="6"/>
        <v>379.79</v>
      </c>
      <c r="E264" vm="632">
        <f ca="1"/>
        <v>44209</v>
      </c>
      <c r="F264" vm="633">
        <f ca="1"/>
        <v>379.79</v>
      </c>
    </row>
    <row r="265" spans="1:6" x14ac:dyDescent="0.25">
      <c r="A265" vm="634">
        <f ca="1"/>
        <v>44210</v>
      </c>
      <c r="B265" vm="8424">
        <f ca="1"/>
        <v>49989113</v>
      </c>
      <c r="C265">
        <f t="shared" ca="1" si="7"/>
        <v>61634284.399999999</v>
      </c>
      <c r="D265" vm="635">
        <f t="shared" ca="1" si="6"/>
        <v>378.46</v>
      </c>
      <c r="E265" vm="634">
        <f ca="1"/>
        <v>44210</v>
      </c>
      <c r="F265" vm="635">
        <f ca="1"/>
        <v>378.46</v>
      </c>
    </row>
    <row r="266" spans="1:6" x14ac:dyDescent="0.25">
      <c r="A266" vm="636">
        <f ca="1"/>
        <v>44211</v>
      </c>
      <c r="B266" vm="8425">
        <f ca="1"/>
        <v>107159962</v>
      </c>
      <c r="C266">
        <f t="shared" ca="1" si="7"/>
        <v>63749246.799999997</v>
      </c>
      <c r="D266" vm="637">
        <f t="shared" ca="1" si="6"/>
        <v>375.7</v>
      </c>
      <c r="E266" vm="636">
        <f ca="1"/>
        <v>44211</v>
      </c>
      <c r="F266" vm="637">
        <f ca="1"/>
        <v>375.7</v>
      </c>
    </row>
    <row r="267" spans="1:6" x14ac:dyDescent="0.25">
      <c r="A267" vm="638">
        <f ca="1"/>
        <v>44215</v>
      </c>
      <c r="B267" vm="8426">
        <f ca="1"/>
        <v>51233300</v>
      </c>
      <c r="C267">
        <f t="shared" ca="1" si="7"/>
        <v>63360956.866666667</v>
      </c>
      <c r="D267" vm="639">
        <f t="shared" ca="1" si="6"/>
        <v>378.65</v>
      </c>
      <c r="E267" vm="638">
        <f ca="1"/>
        <v>44215</v>
      </c>
      <c r="F267" vm="639">
        <f ca="1"/>
        <v>378.65</v>
      </c>
    </row>
    <row r="268" spans="1:6" x14ac:dyDescent="0.25">
      <c r="A268" vm="640">
        <f ca="1"/>
        <v>44216</v>
      </c>
      <c r="B268" vm="8427">
        <f ca="1"/>
        <v>61836062</v>
      </c>
      <c r="C268">
        <f t="shared" ca="1" si="7"/>
        <v>63762341.799999997</v>
      </c>
      <c r="D268" vm="641">
        <f t="shared" ca="1" si="6"/>
        <v>383.89</v>
      </c>
      <c r="E268" vm="640">
        <f ca="1"/>
        <v>44216</v>
      </c>
      <c r="F268" vm="641">
        <f ca="1"/>
        <v>383.89</v>
      </c>
    </row>
    <row r="269" spans="1:6" x14ac:dyDescent="0.25">
      <c r="A269" vm="642">
        <f ca="1"/>
        <v>44217</v>
      </c>
      <c r="B269" vm="8428">
        <f ca="1"/>
        <v>47955809</v>
      </c>
      <c r="C269">
        <f t="shared" ca="1" si="7"/>
        <v>63795239.299999997</v>
      </c>
      <c r="D269" vm="643">
        <f t="shared" ca="1" si="6"/>
        <v>384.24</v>
      </c>
      <c r="E269" vm="642">
        <f ca="1"/>
        <v>44217</v>
      </c>
      <c r="F269" vm="643">
        <f ca="1"/>
        <v>384.24</v>
      </c>
    </row>
    <row r="270" spans="1:6" x14ac:dyDescent="0.25">
      <c r="A270" vm="644">
        <f ca="1"/>
        <v>44218</v>
      </c>
      <c r="B270" vm="8429">
        <f ca="1"/>
        <v>52136931</v>
      </c>
      <c r="C270">
        <f t="shared" ca="1" si="7"/>
        <v>64117841.700000003</v>
      </c>
      <c r="D270" vm="645">
        <f t="shared" ca="1" si="6"/>
        <v>382.88</v>
      </c>
      <c r="E270" vm="644">
        <f ca="1"/>
        <v>44218</v>
      </c>
      <c r="F270" vm="645">
        <f ca="1"/>
        <v>382.88</v>
      </c>
    </row>
    <row r="271" spans="1:6" x14ac:dyDescent="0.25">
      <c r="A271" vm="646">
        <f ca="1"/>
        <v>44221</v>
      </c>
      <c r="B271" vm="8430">
        <f ca="1"/>
        <v>70401971</v>
      </c>
      <c r="C271">
        <f t="shared" ca="1" si="7"/>
        <v>64064675.299999997</v>
      </c>
      <c r="D271" vm="647">
        <f t="shared" ca="1" si="6"/>
        <v>384.39</v>
      </c>
      <c r="E271" vm="646">
        <f ca="1"/>
        <v>44221</v>
      </c>
      <c r="F271" vm="647">
        <f ca="1"/>
        <v>384.39</v>
      </c>
    </row>
    <row r="272" spans="1:6" x14ac:dyDescent="0.25">
      <c r="A272" vm="648">
        <f ca="1"/>
        <v>44222</v>
      </c>
      <c r="B272" vm="8431">
        <f ca="1"/>
        <v>42665281</v>
      </c>
      <c r="C272">
        <f t="shared" ca="1" si="7"/>
        <v>63562339.56666667</v>
      </c>
      <c r="D272" vm="649">
        <f t="shared" ca="1" si="6"/>
        <v>383.79</v>
      </c>
      <c r="E272" vm="648">
        <f ca="1"/>
        <v>44222</v>
      </c>
      <c r="F272" vm="649">
        <f ca="1"/>
        <v>383.79</v>
      </c>
    </row>
    <row r="273" spans="1:6" x14ac:dyDescent="0.25">
      <c r="A273" vm="650">
        <f ca="1"/>
        <v>44223</v>
      </c>
      <c r="B273" vm="8432">
        <f ca="1"/>
        <v>123351078</v>
      </c>
      <c r="C273">
        <f t="shared" ca="1" si="7"/>
        <v>65763944.766666666</v>
      </c>
      <c r="D273" vm="651">
        <f t="shared" ca="1" si="6"/>
        <v>374.41</v>
      </c>
      <c r="E273" vm="650">
        <f ca="1"/>
        <v>44223</v>
      </c>
      <c r="F273" vm="651">
        <f ca="1"/>
        <v>374.41</v>
      </c>
    </row>
    <row r="274" spans="1:6" x14ac:dyDescent="0.25">
      <c r="A274" vm="652">
        <f ca="1"/>
        <v>44224</v>
      </c>
      <c r="B274" vm="8433">
        <f ca="1"/>
        <v>94198104</v>
      </c>
      <c r="C274">
        <f t="shared" ca="1" si="7"/>
        <v>66596675.766666666</v>
      </c>
      <c r="D274" vm="653">
        <f t="shared" ca="1" si="6"/>
        <v>377.63</v>
      </c>
      <c r="E274" vm="652">
        <f ca="1"/>
        <v>44224</v>
      </c>
      <c r="F274" vm="653">
        <f ca="1"/>
        <v>377.63</v>
      </c>
    </row>
    <row r="275" spans="1:6" x14ac:dyDescent="0.25">
      <c r="A275" vm="654">
        <f ca="1"/>
        <v>44225</v>
      </c>
      <c r="B275" vm="8434">
        <f ca="1"/>
        <v>126765121</v>
      </c>
      <c r="C275">
        <f t="shared" ca="1" si="7"/>
        <v>68686476.5</v>
      </c>
      <c r="D275" vm="655">
        <f t="shared" ca="1" si="6"/>
        <v>370.07</v>
      </c>
      <c r="E275" vm="654">
        <f ca="1"/>
        <v>44225</v>
      </c>
      <c r="F275" vm="655">
        <f ca="1"/>
        <v>370.07</v>
      </c>
    </row>
    <row r="276" spans="1:6" x14ac:dyDescent="0.25">
      <c r="A276" vm="656">
        <f ca="1"/>
        <v>44228</v>
      </c>
      <c r="B276" vm="8435">
        <f ca="1"/>
        <v>75817597</v>
      </c>
      <c r="C276">
        <f t="shared" ca="1" si="7"/>
        <v>69304561.166666672</v>
      </c>
      <c r="D276" vm="657">
        <f t="shared" ca="1" si="6"/>
        <v>376.23</v>
      </c>
      <c r="E276" vm="656">
        <f ca="1"/>
        <v>44228</v>
      </c>
      <c r="F276" vm="657">
        <f ca="1"/>
        <v>376.23</v>
      </c>
    </row>
    <row r="277" spans="1:6" x14ac:dyDescent="0.25">
      <c r="A277" vm="658">
        <f ca="1"/>
        <v>44229</v>
      </c>
      <c r="B277" vm="8436">
        <f ca="1"/>
        <v>64450662</v>
      </c>
      <c r="C277">
        <f t="shared" ca="1" si="7"/>
        <v>69364227.299999997</v>
      </c>
      <c r="D277" vm="659">
        <f t="shared" ca="1" si="6"/>
        <v>381.55</v>
      </c>
      <c r="E277" vm="658">
        <f ca="1"/>
        <v>44229</v>
      </c>
      <c r="F277" vm="659">
        <f ca="1"/>
        <v>381.55</v>
      </c>
    </row>
    <row r="278" spans="1:6" x14ac:dyDescent="0.25">
      <c r="A278" vm="660">
        <f ca="1"/>
        <v>44230</v>
      </c>
      <c r="B278" vm="8437">
        <f ca="1"/>
        <v>52427090</v>
      </c>
      <c r="C278">
        <f t="shared" ca="1" si="7"/>
        <v>67148893.166666672</v>
      </c>
      <c r="D278" vm="661">
        <f t="shared" ca="1" si="6"/>
        <v>381.85</v>
      </c>
      <c r="E278" vm="660">
        <f ca="1"/>
        <v>44230</v>
      </c>
      <c r="F278" vm="661">
        <f ca="1"/>
        <v>381.85</v>
      </c>
    </row>
    <row r="279" spans="1:6" x14ac:dyDescent="0.25">
      <c r="A279" vm="662">
        <f ca="1"/>
        <v>44231</v>
      </c>
      <c r="B279" vm="8438">
        <f ca="1"/>
        <v>47142555</v>
      </c>
      <c r="C279">
        <f t="shared" ca="1" si="7"/>
        <v>65507420.166666664</v>
      </c>
      <c r="D279" vm="663">
        <f t="shared" ca="1" si="6"/>
        <v>386.19</v>
      </c>
      <c r="E279" vm="662">
        <f ca="1"/>
        <v>44231</v>
      </c>
      <c r="F279" vm="663">
        <f ca="1"/>
        <v>386.19</v>
      </c>
    </row>
    <row r="280" spans="1:6" x14ac:dyDescent="0.25">
      <c r="A280" vm="664">
        <f ca="1"/>
        <v>44232</v>
      </c>
      <c r="B280" vm="8439">
        <f ca="1"/>
        <v>48669773</v>
      </c>
      <c r="C280">
        <f t="shared" ca="1" si="7"/>
        <v>65580747.966666669</v>
      </c>
      <c r="D280" vm="665">
        <f t="shared" ca="1" si="6"/>
        <v>387.71</v>
      </c>
      <c r="E280" vm="664">
        <f ca="1"/>
        <v>44232</v>
      </c>
      <c r="F280" vm="665">
        <f ca="1"/>
        <v>387.71</v>
      </c>
    </row>
    <row r="281" spans="1:6" x14ac:dyDescent="0.25">
      <c r="A281" vm="666">
        <f ca="1"/>
        <v>44235</v>
      </c>
      <c r="B281" vm="8440">
        <f ca="1"/>
        <v>38365185</v>
      </c>
      <c r="C281">
        <f t="shared" ca="1" si="7"/>
        <v>65319540.733333334</v>
      </c>
      <c r="D281" vm="667">
        <f t="shared" ca="1" si="6"/>
        <v>390.51</v>
      </c>
      <c r="E281" vm="666">
        <f ca="1"/>
        <v>44235</v>
      </c>
      <c r="F281" vm="667">
        <f ca="1"/>
        <v>390.51</v>
      </c>
    </row>
    <row r="282" spans="1:6" x14ac:dyDescent="0.25">
      <c r="A282" vm="668">
        <f ca="1"/>
        <v>44236</v>
      </c>
      <c r="B282" vm="8441">
        <f ca="1"/>
        <v>35551059</v>
      </c>
      <c r="C282">
        <f t="shared" ca="1" si="7"/>
        <v>65622647.600000001</v>
      </c>
      <c r="D282" vm="669">
        <f t="shared" ca="1" si="6"/>
        <v>390.25</v>
      </c>
      <c r="E282" vm="668">
        <f ca="1"/>
        <v>44236</v>
      </c>
      <c r="F282" vm="669">
        <f ca="1"/>
        <v>390.25</v>
      </c>
    </row>
    <row r="283" spans="1:6" x14ac:dyDescent="0.25">
      <c r="A283" vm="670">
        <f ca="1"/>
        <v>44237</v>
      </c>
      <c r="B283" vm="8442">
        <f ca="1"/>
        <v>59154370</v>
      </c>
      <c r="C283">
        <f t="shared" ca="1" si="7"/>
        <v>66294446.533333331</v>
      </c>
      <c r="D283" vm="671">
        <f t="shared" ca="1" si="6"/>
        <v>390.08</v>
      </c>
      <c r="E283" vm="670">
        <f ca="1"/>
        <v>44237</v>
      </c>
      <c r="F283" vm="671">
        <f ca="1"/>
        <v>390.08</v>
      </c>
    </row>
    <row r="284" spans="1:6" x14ac:dyDescent="0.25">
      <c r="A284" vm="672">
        <f ca="1"/>
        <v>44238</v>
      </c>
      <c r="B284" vm="8443">
        <f ca="1"/>
        <v>42913288</v>
      </c>
      <c r="C284">
        <f t="shared" ca="1" si="7"/>
        <v>65935541.100000001</v>
      </c>
      <c r="D284" vm="673">
        <f t="shared" ca="1" si="6"/>
        <v>390.71</v>
      </c>
      <c r="E284" vm="672">
        <f ca="1"/>
        <v>44238</v>
      </c>
      <c r="F284" vm="673">
        <f ca="1"/>
        <v>390.71</v>
      </c>
    </row>
    <row r="285" spans="1:6" x14ac:dyDescent="0.25">
      <c r="A285" vm="674">
        <f ca="1"/>
        <v>44239</v>
      </c>
      <c r="B285" vm="8444">
        <f ca="1"/>
        <v>50593270</v>
      </c>
      <c r="C285">
        <f t="shared" ca="1" si="7"/>
        <v>65984081.5</v>
      </c>
      <c r="D285" vm="675">
        <f t="shared" ca="1" si="6"/>
        <v>392.64</v>
      </c>
      <c r="E285" vm="674">
        <f ca="1"/>
        <v>44239</v>
      </c>
      <c r="F285" vm="675">
        <f ca="1"/>
        <v>392.64</v>
      </c>
    </row>
    <row r="286" spans="1:6" x14ac:dyDescent="0.25">
      <c r="A286" vm="676">
        <f ca="1"/>
        <v>44243</v>
      </c>
      <c r="B286" vm="8445">
        <f ca="1"/>
        <v>50972366</v>
      </c>
      <c r="C286">
        <f t="shared" ca="1" si="7"/>
        <v>65139397.06666667</v>
      </c>
      <c r="D286" vm="677">
        <f t="shared" ca="1" si="6"/>
        <v>392.3</v>
      </c>
      <c r="E286" vm="676">
        <f ca="1"/>
        <v>44243</v>
      </c>
      <c r="F286" vm="677">
        <f ca="1"/>
        <v>392.3</v>
      </c>
    </row>
    <row r="287" spans="1:6" x14ac:dyDescent="0.25">
      <c r="A287" vm="678">
        <f ca="1"/>
        <v>44244</v>
      </c>
      <c r="B287" vm="8446">
        <f ca="1"/>
        <v>52806681</v>
      </c>
      <c r="C287">
        <f t="shared" ca="1" si="7"/>
        <v>63353212.5</v>
      </c>
      <c r="D287" vm="679">
        <f t="shared" ca="1" si="6"/>
        <v>392.39</v>
      </c>
      <c r="E287" vm="678">
        <f ca="1"/>
        <v>44244</v>
      </c>
      <c r="F287" vm="679">
        <f ca="1"/>
        <v>392.39</v>
      </c>
    </row>
    <row r="288" spans="1:6" x14ac:dyDescent="0.25">
      <c r="A288" vm="680">
        <f ca="1"/>
        <v>44245</v>
      </c>
      <c r="B288" vm="8447">
        <f ca="1"/>
        <v>59712773</v>
      </c>
      <c r="C288">
        <f t="shared" ca="1" si="7"/>
        <v>63129430.633333333</v>
      </c>
      <c r="D288" vm="681">
        <f t="shared" ca="1" si="6"/>
        <v>390.72</v>
      </c>
      <c r="E288" vm="680">
        <f ca="1"/>
        <v>44245</v>
      </c>
      <c r="F288" vm="681">
        <f ca="1"/>
        <v>390.72</v>
      </c>
    </row>
    <row r="289" spans="1:6" x14ac:dyDescent="0.25">
      <c r="A289" vm="682">
        <f ca="1"/>
        <v>44246</v>
      </c>
      <c r="B289" vm="8448">
        <f ca="1"/>
        <v>83240971</v>
      </c>
      <c r="C289">
        <f t="shared" ca="1" si="7"/>
        <v>62500057.666666664</v>
      </c>
      <c r="D289" vm="683">
        <f t="shared" ref="D289:D352" ca="1" si="8">F289</f>
        <v>390.03</v>
      </c>
      <c r="E289" vm="682">
        <f ca="1"/>
        <v>44246</v>
      </c>
      <c r="F289" vm="683">
        <f ca="1"/>
        <v>390.03</v>
      </c>
    </row>
    <row r="290" spans="1:6" x14ac:dyDescent="0.25">
      <c r="A290" vm="684">
        <f ca="1"/>
        <v>44249</v>
      </c>
      <c r="B290" vm="8449">
        <f ca="1"/>
        <v>67414170</v>
      </c>
      <c r="C290">
        <f t="shared" ref="C290:C353" ca="1" si="9">AVERAGE(B261:B290)</f>
        <v>62522064.666666664</v>
      </c>
      <c r="D290" vm="685">
        <f t="shared" ca="1" si="8"/>
        <v>387.03</v>
      </c>
      <c r="E290" vm="684">
        <f ca="1"/>
        <v>44249</v>
      </c>
      <c r="F290" vm="685">
        <f ca="1"/>
        <v>387.03</v>
      </c>
    </row>
    <row r="291" spans="1:6" x14ac:dyDescent="0.25">
      <c r="A291" vm="686">
        <f ca="1"/>
        <v>44250</v>
      </c>
      <c r="B291" vm="8450">
        <f ca="1"/>
        <v>107284127</v>
      </c>
      <c r="C291">
        <f t="shared" ca="1" si="9"/>
        <v>63720504.399999999</v>
      </c>
      <c r="D291" vm="687">
        <f t="shared" ca="1" si="8"/>
        <v>387.5</v>
      </c>
      <c r="E291" vm="686">
        <f ca="1"/>
        <v>44250</v>
      </c>
      <c r="F291" vm="687">
        <f ca="1"/>
        <v>387.5</v>
      </c>
    </row>
    <row r="292" spans="1:6" x14ac:dyDescent="0.25">
      <c r="A292" vm="688">
        <f ca="1"/>
        <v>44251</v>
      </c>
      <c r="B292" vm="8451">
        <f ca="1"/>
        <v>72433946</v>
      </c>
      <c r="C292">
        <f t="shared" ca="1" si="9"/>
        <v>64429078.633333333</v>
      </c>
      <c r="D292" vm="689">
        <f t="shared" ca="1" si="8"/>
        <v>391.77</v>
      </c>
      <c r="E292" vm="688">
        <f ca="1"/>
        <v>44251</v>
      </c>
      <c r="F292" vm="689">
        <f ca="1"/>
        <v>391.77</v>
      </c>
    </row>
    <row r="293" spans="1:6" x14ac:dyDescent="0.25">
      <c r="A293" vm="690">
        <f ca="1"/>
        <v>44252</v>
      </c>
      <c r="B293" vm="8452">
        <f ca="1"/>
        <v>146670499</v>
      </c>
      <c r="C293">
        <f t="shared" ca="1" si="9"/>
        <v>67595324.63333334</v>
      </c>
      <c r="D293" vm="691">
        <f t="shared" ca="1" si="8"/>
        <v>382.33</v>
      </c>
      <c r="E293" vm="690">
        <f ca="1"/>
        <v>44252</v>
      </c>
      <c r="F293" vm="691">
        <f ca="1"/>
        <v>382.33</v>
      </c>
    </row>
    <row r="294" spans="1:6" x14ac:dyDescent="0.25">
      <c r="A294" vm="692">
        <f ca="1"/>
        <v>44253</v>
      </c>
      <c r="B294" vm="8453">
        <f ca="1"/>
        <v>152701639</v>
      </c>
      <c r="C294">
        <f t="shared" ca="1" si="9"/>
        <v>71200491.766666666</v>
      </c>
      <c r="D294" vm="693">
        <f t="shared" ca="1" si="8"/>
        <v>380.36</v>
      </c>
      <c r="E294" vm="692">
        <f ca="1"/>
        <v>44253</v>
      </c>
      <c r="F294" vm="693">
        <f ca="1"/>
        <v>380.36</v>
      </c>
    </row>
    <row r="295" spans="1:6" x14ac:dyDescent="0.25">
      <c r="A295" vm="694">
        <f ca="1"/>
        <v>44256</v>
      </c>
      <c r="B295" vm="8454">
        <f ca="1"/>
        <v>105348798</v>
      </c>
      <c r="C295">
        <f t="shared" ca="1" si="9"/>
        <v>73045814.599999994</v>
      </c>
      <c r="D295" vm="695">
        <f t="shared" ca="1" si="8"/>
        <v>389.58</v>
      </c>
      <c r="E295" vm="694">
        <f ca="1"/>
        <v>44256</v>
      </c>
      <c r="F295" vm="695">
        <f ca="1"/>
        <v>389.58</v>
      </c>
    </row>
    <row r="296" spans="1:6" x14ac:dyDescent="0.25">
      <c r="A296" vm="696">
        <f ca="1"/>
        <v>44257</v>
      </c>
      <c r="B296" vm="8455">
        <f ca="1"/>
        <v>79595332</v>
      </c>
      <c r="C296">
        <f t="shared" ca="1" si="9"/>
        <v>72126993.599999994</v>
      </c>
      <c r="D296" vm="697">
        <f t="shared" ca="1" si="8"/>
        <v>386.54</v>
      </c>
      <c r="E296" vm="696">
        <f ca="1"/>
        <v>44257</v>
      </c>
      <c r="F296" vm="697">
        <f ca="1"/>
        <v>386.54</v>
      </c>
    </row>
    <row r="297" spans="1:6" x14ac:dyDescent="0.25">
      <c r="A297" vm="698">
        <f ca="1"/>
        <v>44258</v>
      </c>
      <c r="B297" vm="8456">
        <f ca="1"/>
        <v>119940211</v>
      </c>
      <c r="C297">
        <f t="shared" ca="1" si="9"/>
        <v>74417223.966666669</v>
      </c>
      <c r="D297" vm="699">
        <f t="shared" ca="1" si="8"/>
        <v>381.42</v>
      </c>
      <c r="E297" vm="698">
        <f ca="1"/>
        <v>44258</v>
      </c>
      <c r="F297" vm="699">
        <f ca="1"/>
        <v>381.42</v>
      </c>
    </row>
    <row r="298" spans="1:6" x14ac:dyDescent="0.25">
      <c r="A298" vm="700">
        <f ca="1"/>
        <v>44259</v>
      </c>
      <c r="B298" vm="8457">
        <f ca="1"/>
        <v>183433020</v>
      </c>
      <c r="C298">
        <f t="shared" ca="1" si="9"/>
        <v>78470455.900000006</v>
      </c>
      <c r="D298" vm="701">
        <f t="shared" ca="1" si="8"/>
        <v>376.7</v>
      </c>
      <c r="E298" vm="700">
        <f ca="1"/>
        <v>44259</v>
      </c>
      <c r="F298" vm="701">
        <f ca="1"/>
        <v>376.7</v>
      </c>
    </row>
    <row r="299" spans="1:6" x14ac:dyDescent="0.25">
      <c r="A299" vm="702">
        <f ca="1"/>
        <v>44260</v>
      </c>
      <c r="B299" vm="8458">
        <f ca="1"/>
        <v>152039624</v>
      </c>
      <c r="C299">
        <f t="shared" ca="1" si="9"/>
        <v>81939916.400000006</v>
      </c>
      <c r="D299" vm="703">
        <f t="shared" ca="1" si="8"/>
        <v>383.63</v>
      </c>
      <c r="E299" vm="702">
        <f ca="1"/>
        <v>44260</v>
      </c>
      <c r="F299" vm="703">
        <f ca="1"/>
        <v>383.63</v>
      </c>
    </row>
    <row r="300" spans="1:6" x14ac:dyDescent="0.25">
      <c r="A300" vm="704">
        <f ca="1"/>
        <v>44263</v>
      </c>
      <c r="B300" vm="8459">
        <f ca="1"/>
        <v>123149245</v>
      </c>
      <c r="C300">
        <f t="shared" ca="1" si="9"/>
        <v>84306993.533333331</v>
      </c>
      <c r="D300" vm="705">
        <f t="shared" ca="1" si="8"/>
        <v>381.72</v>
      </c>
      <c r="E300" vm="704">
        <f ca="1"/>
        <v>44263</v>
      </c>
      <c r="F300" vm="705">
        <f ca="1"/>
        <v>381.72</v>
      </c>
    </row>
    <row r="301" spans="1:6" x14ac:dyDescent="0.25">
      <c r="A301" vm="706">
        <f ca="1"/>
        <v>44264</v>
      </c>
      <c r="B301" vm="8460">
        <f ca="1"/>
        <v>113633556</v>
      </c>
      <c r="C301">
        <f t="shared" ca="1" si="9"/>
        <v>85748046.36666666</v>
      </c>
      <c r="D301" vm="707">
        <f t="shared" ca="1" si="8"/>
        <v>387.17</v>
      </c>
      <c r="E301" vm="706">
        <f ca="1"/>
        <v>44264</v>
      </c>
      <c r="F301" vm="707">
        <f ca="1"/>
        <v>387.17</v>
      </c>
    </row>
    <row r="302" spans="1:6" x14ac:dyDescent="0.25">
      <c r="A302" vm="708">
        <f ca="1"/>
        <v>44265</v>
      </c>
      <c r="B302" vm="8461">
        <f ca="1"/>
        <v>109899410</v>
      </c>
      <c r="C302">
        <f t="shared" ca="1" si="9"/>
        <v>87989184</v>
      </c>
      <c r="D302" vm="695">
        <f t="shared" ca="1" si="8"/>
        <v>389.58</v>
      </c>
      <c r="E302" vm="708">
        <f ca="1"/>
        <v>44265</v>
      </c>
      <c r="F302" vm="695">
        <f ca="1"/>
        <v>389.58</v>
      </c>
    </row>
    <row r="303" spans="1:6" x14ac:dyDescent="0.25">
      <c r="A303" vm="709">
        <f ca="1"/>
        <v>44266</v>
      </c>
      <c r="B303" vm="8462">
        <f ca="1"/>
        <v>86245040</v>
      </c>
      <c r="C303">
        <f t="shared" ca="1" si="9"/>
        <v>86752316.066666663</v>
      </c>
      <c r="D303" vm="710">
        <f t="shared" ca="1" si="8"/>
        <v>393.53</v>
      </c>
      <c r="E303" vm="709">
        <f ca="1"/>
        <v>44266</v>
      </c>
      <c r="F303" vm="710">
        <f ca="1"/>
        <v>393.53</v>
      </c>
    </row>
    <row r="304" spans="1:6" x14ac:dyDescent="0.25">
      <c r="A304" vm="711">
        <f ca="1"/>
        <v>44267</v>
      </c>
      <c r="B304" vm="8463">
        <f ca="1"/>
        <v>64653565</v>
      </c>
      <c r="C304">
        <f t="shared" ca="1" si="9"/>
        <v>85767498.099999994</v>
      </c>
      <c r="D304" vm="712">
        <f t="shared" ca="1" si="8"/>
        <v>394.06</v>
      </c>
      <c r="E304" vm="711">
        <f ca="1"/>
        <v>44267</v>
      </c>
      <c r="F304" vm="712">
        <f ca="1"/>
        <v>394.06</v>
      </c>
    </row>
    <row r="305" spans="1:6" x14ac:dyDescent="0.25">
      <c r="A305" vm="713">
        <f ca="1"/>
        <v>44270</v>
      </c>
      <c r="B305" vm="8464">
        <f ca="1"/>
        <v>73592302</v>
      </c>
      <c r="C305">
        <f t="shared" ca="1" si="9"/>
        <v>83995070.799999997</v>
      </c>
      <c r="D305" vm="714">
        <f t="shared" ca="1" si="8"/>
        <v>396.41</v>
      </c>
      <c r="E305" vm="713">
        <f ca="1"/>
        <v>44270</v>
      </c>
      <c r="F305" vm="714">
        <f ca="1"/>
        <v>396.41</v>
      </c>
    </row>
    <row r="306" spans="1:6" x14ac:dyDescent="0.25">
      <c r="A306" vm="715">
        <f ca="1"/>
        <v>44271</v>
      </c>
      <c r="B306" vm="8465">
        <f ca="1"/>
        <v>73722506</v>
      </c>
      <c r="C306">
        <f t="shared" ca="1" si="9"/>
        <v>83925234.433333337</v>
      </c>
      <c r="D306" vm="716">
        <f t="shared" ca="1" si="8"/>
        <v>395.91</v>
      </c>
      <c r="E306" vm="715">
        <f ca="1"/>
        <v>44271</v>
      </c>
      <c r="F306" vm="716">
        <f ca="1"/>
        <v>395.91</v>
      </c>
    </row>
    <row r="307" spans="1:6" x14ac:dyDescent="0.25">
      <c r="A307" vm="717">
        <f ca="1"/>
        <v>44272</v>
      </c>
      <c r="B307" vm="8466">
        <f ca="1"/>
        <v>97959265</v>
      </c>
      <c r="C307">
        <f t="shared" ca="1" si="9"/>
        <v>85042187.86666666</v>
      </c>
      <c r="D307" vm="718">
        <f t="shared" ca="1" si="8"/>
        <v>397.26</v>
      </c>
      <c r="E307" vm="717">
        <f ca="1"/>
        <v>44272</v>
      </c>
      <c r="F307" vm="718">
        <f ca="1"/>
        <v>397.26</v>
      </c>
    </row>
    <row r="308" spans="1:6" x14ac:dyDescent="0.25">
      <c r="A308" vm="719">
        <f ca="1"/>
        <v>44273</v>
      </c>
      <c r="B308" vm="8467">
        <f ca="1"/>
        <v>115349101</v>
      </c>
      <c r="C308">
        <f t="shared" ca="1" si="9"/>
        <v>87139588.233333334</v>
      </c>
      <c r="D308" vm="720">
        <f t="shared" ca="1" si="8"/>
        <v>391.48</v>
      </c>
      <c r="E308" vm="719">
        <f ca="1"/>
        <v>44273</v>
      </c>
      <c r="F308" vm="720">
        <f ca="1"/>
        <v>391.48</v>
      </c>
    </row>
    <row r="309" spans="1:6" x14ac:dyDescent="0.25">
      <c r="A309" vm="721">
        <f ca="1"/>
        <v>44274</v>
      </c>
      <c r="B309" vm="8468">
        <f ca="1"/>
        <v>113624490</v>
      </c>
      <c r="C309">
        <f t="shared" ca="1" si="9"/>
        <v>89355652.733333334</v>
      </c>
      <c r="D309" vm="722">
        <f t="shared" ca="1" si="8"/>
        <v>389.48</v>
      </c>
      <c r="E309" vm="721">
        <f ca="1"/>
        <v>44274</v>
      </c>
      <c r="F309" vm="722">
        <f ca="1"/>
        <v>389.48</v>
      </c>
    </row>
    <row r="310" spans="1:6" x14ac:dyDescent="0.25">
      <c r="A310" vm="723">
        <f ca="1"/>
        <v>44277</v>
      </c>
      <c r="B310" vm="8469">
        <f ca="1"/>
        <v>73778646</v>
      </c>
      <c r="C310">
        <f t="shared" ca="1" si="9"/>
        <v>90192615.166666672</v>
      </c>
      <c r="D310" vm="724">
        <f t="shared" ca="1" si="8"/>
        <v>392.59</v>
      </c>
      <c r="E310" vm="723">
        <f ca="1"/>
        <v>44277</v>
      </c>
      <c r="F310" vm="724">
        <f ca="1"/>
        <v>392.59</v>
      </c>
    </row>
    <row r="311" spans="1:6" x14ac:dyDescent="0.25">
      <c r="A311" vm="725">
        <f ca="1"/>
        <v>44278</v>
      </c>
      <c r="B311" vm="8470">
        <f ca="1"/>
        <v>90686552</v>
      </c>
      <c r="C311">
        <f t="shared" ca="1" si="9"/>
        <v>91936660.733333334</v>
      </c>
      <c r="D311" vm="726">
        <f t="shared" ca="1" si="8"/>
        <v>389.5</v>
      </c>
      <c r="E311" vm="725">
        <f ca="1"/>
        <v>44278</v>
      </c>
      <c r="F311" vm="726">
        <f ca="1"/>
        <v>389.5</v>
      </c>
    </row>
    <row r="312" spans="1:6" x14ac:dyDescent="0.25">
      <c r="A312" vm="727">
        <f ca="1"/>
        <v>44279</v>
      </c>
      <c r="B312" vm="8471">
        <f ca="1"/>
        <v>97588644</v>
      </c>
      <c r="C312">
        <f t="shared" ca="1" si="9"/>
        <v>94004580.233333334</v>
      </c>
      <c r="D312" vm="728">
        <f t="shared" ca="1" si="8"/>
        <v>387.52</v>
      </c>
      <c r="E312" vm="727">
        <f ca="1"/>
        <v>44279</v>
      </c>
      <c r="F312" vm="728">
        <f ca="1"/>
        <v>387.52</v>
      </c>
    </row>
    <row r="313" spans="1:6" x14ac:dyDescent="0.25">
      <c r="A313" vm="729">
        <f ca="1"/>
        <v>44280</v>
      </c>
      <c r="B313" vm="8472">
        <f ca="1"/>
        <v>116128622</v>
      </c>
      <c r="C313">
        <f t="shared" ca="1" si="9"/>
        <v>95903721.966666669</v>
      </c>
      <c r="D313" vm="730">
        <f t="shared" ca="1" si="8"/>
        <v>389.7</v>
      </c>
      <c r="E313" vm="729">
        <f ca="1"/>
        <v>44280</v>
      </c>
      <c r="F313" vm="730">
        <f ca="1"/>
        <v>389.7</v>
      </c>
    </row>
    <row r="314" spans="1:6" x14ac:dyDescent="0.25">
      <c r="A314" vm="731">
        <f ca="1"/>
        <v>44281</v>
      </c>
      <c r="B314" vm="8473">
        <f ca="1"/>
        <v>114409114</v>
      </c>
      <c r="C314">
        <f t="shared" ca="1" si="9"/>
        <v>98286916.166666672</v>
      </c>
      <c r="D314" vm="732">
        <f t="shared" ca="1" si="8"/>
        <v>395.98</v>
      </c>
      <c r="E314" vm="731">
        <f ca="1"/>
        <v>44281</v>
      </c>
      <c r="F314" vm="732">
        <f ca="1"/>
        <v>395.98</v>
      </c>
    </row>
    <row r="315" spans="1:6" x14ac:dyDescent="0.25">
      <c r="A315" vm="733">
        <f ca="1"/>
        <v>44284</v>
      </c>
      <c r="B315" vm="8474">
        <f ca="1"/>
        <v>108107626</v>
      </c>
      <c r="C315">
        <f t="shared" ca="1" si="9"/>
        <v>100204061.36666666</v>
      </c>
      <c r="D315" vm="734">
        <f t="shared" ca="1" si="8"/>
        <v>395.78</v>
      </c>
      <c r="E315" vm="733">
        <f ca="1"/>
        <v>44284</v>
      </c>
      <c r="F315" vm="734">
        <f ca="1"/>
        <v>395.78</v>
      </c>
    </row>
    <row r="316" spans="1:6" x14ac:dyDescent="0.25">
      <c r="A316" vm="735">
        <f ca="1"/>
        <v>44285</v>
      </c>
      <c r="B316" vm="8475">
        <f ca="1"/>
        <v>76262249</v>
      </c>
      <c r="C316">
        <f t="shared" ca="1" si="9"/>
        <v>101047057.46666667</v>
      </c>
      <c r="D316" vm="736">
        <f t="shared" ca="1" si="8"/>
        <v>394.73</v>
      </c>
      <c r="E316" vm="735">
        <f ca="1"/>
        <v>44285</v>
      </c>
      <c r="F316" vm="736">
        <f ca="1"/>
        <v>394.73</v>
      </c>
    </row>
    <row r="317" spans="1:6" x14ac:dyDescent="0.25">
      <c r="A317" vm="737">
        <f ca="1"/>
        <v>44286</v>
      </c>
      <c r="B317" vm="8476">
        <f ca="1"/>
        <v>112734214</v>
      </c>
      <c r="C317">
        <f t="shared" ca="1" si="9"/>
        <v>103044641.90000001</v>
      </c>
      <c r="D317" vm="738">
        <f t="shared" ca="1" si="8"/>
        <v>396.33</v>
      </c>
      <c r="E317" vm="737">
        <f ca="1"/>
        <v>44286</v>
      </c>
      <c r="F317" vm="738">
        <f ca="1"/>
        <v>396.33</v>
      </c>
    </row>
    <row r="318" spans="1:6" x14ac:dyDescent="0.25">
      <c r="A318" vm="739">
        <f ca="1"/>
        <v>44287</v>
      </c>
      <c r="B318" vm="8477">
        <f ca="1"/>
        <v>99682876</v>
      </c>
      <c r="C318">
        <f t="shared" ca="1" si="9"/>
        <v>104376978.66666667</v>
      </c>
      <c r="D318" vm="740">
        <f t="shared" ca="1" si="8"/>
        <v>400.61</v>
      </c>
      <c r="E318" vm="739">
        <f ca="1"/>
        <v>44287</v>
      </c>
      <c r="F318" vm="740">
        <f ca="1"/>
        <v>400.61</v>
      </c>
    </row>
    <row r="319" spans="1:6" x14ac:dyDescent="0.25">
      <c r="A319" vm="741">
        <f ca="1"/>
        <v>44291</v>
      </c>
      <c r="B319" vm="8478">
        <f ca="1"/>
        <v>91684764</v>
      </c>
      <c r="C319">
        <f t="shared" ca="1" si="9"/>
        <v>104658438.43333334</v>
      </c>
      <c r="D319" vm="742">
        <f t="shared" ca="1" si="8"/>
        <v>406.36</v>
      </c>
      <c r="E319" vm="741">
        <f ca="1"/>
        <v>44291</v>
      </c>
      <c r="F319" vm="742">
        <f ca="1"/>
        <v>406.36</v>
      </c>
    </row>
    <row r="320" spans="1:6" x14ac:dyDescent="0.25">
      <c r="A320" vm="743">
        <f ca="1"/>
        <v>44292</v>
      </c>
      <c r="B320" vm="8479">
        <f ca="1"/>
        <v>62020953</v>
      </c>
      <c r="C320">
        <f t="shared" ca="1" si="9"/>
        <v>104478664.53333333</v>
      </c>
      <c r="D320" vm="744">
        <f t="shared" ca="1" si="8"/>
        <v>406.12</v>
      </c>
      <c r="E320" vm="743">
        <f ca="1"/>
        <v>44292</v>
      </c>
      <c r="F320" vm="744">
        <f ca="1"/>
        <v>406.12</v>
      </c>
    </row>
    <row r="321" spans="1:6" x14ac:dyDescent="0.25">
      <c r="A321" vm="745">
        <f ca="1"/>
        <v>44293</v>
      </c>
      <c r="B321" vm="8480">
        <f ca="1"/>
        <v>55836280</v>
      </c>
      <c r="C321">
        <f t="shared" ca="1" si="9"/>
        <v>102763736.3</v>
      </c>
      <c r="D321" vm="746">
        <f t="shared" ca="1" si="8"/>
        <v>406.59</v>
      </c>
      <c r="E321" vm="745">
        <f ca="1"/>
        <v>44293</v>
      </c>
      <c r="F321" vm="746">
        <f ca="1"/>
        <v>406.59</v>
      </c>
    </row>
    <row r="322" spans="1:6" x14ac:dyDescent="0.25">
      <c r="A322" vm="747">
        <f ca="1"/>
        <v>44294</v>
      </c>
      <c r="B322" vm="8481">
        <f ca="1"/>
        <v>57863114</v>
      </c>
      <c r="C322">
        <f t="shared" ca="1" si="9"/>
        <v>102278041.90000001</v>
      </c>
      <c r="D322" vm="748">
        <f t="shared" ca="1" si="8"/>
        <v>408.52</v>
      </c>
      <c r="E322" vm="747">
        <f ca="1"/>
        <v>44294</v>
      </c>
      <c r="F322" vm="748">
        <f ca="1"/>
        <v>408.52</v>
      </c>
    </row>
    <row r="323" spans="1:6" x14ac:dyDescent="0.25">
      <c r="A323" vm="749">
        <f ca="1"/>
        <v>44295</v>
      </c>
      <c r="B323" vm="8482">
        <f ca="1"/>
        <v>61104559</v>
      </c>
      <c r="C323">
        <f t="shared" ca="1" si="9"/>
        <v>99425843.900000006</v>
      </c>
      <c r="D323" vm="750">
        <f t="shared" ca="1" si="8"/>
        <v>411.49</v>
      </c>
      <c r="E323" vm="749">
        <f ca="1"/>
        <v>44295</v>
      </c>
      <c r="F323" vm="750">
        <f ca="1"/>
        <v>411.49</v>
      </c>
    </row>
    <row r="324" spans="1:6" x14ac:dyDescent="0.25">
      <c r="A324" vm="751">
        <f ca="1"/>
        <v>44298</v>
      </c>
      <c r="B324" vm="8483">
        <f ca="1"/>
        <v>56704899</v>
      </c>
      <c r="C324">
        <f t="shared" ca="1" si="9"/>
        <v>96225952.566666663</v>
      </c>
      <c r="D324" vm="752">
        <f t="shared" ca="1" si="8"/>
        <v>411.64</v>
      </c>
      <c r="E324" vm="751">
        <f ca="1"/>
        <v>44298</v>
      </c>
      <c r="F324" vm="752">
        <f ca="1"/>
        <v>411.64</v>
      </c>
    </row>
    <row r="325" spans="1:6" x14ac:dyDescent="0.25">
      <c r="A325" vm="753">
        <f ca="1"/>
        <v>44299</v>
      </c>
      <c r="B325" vm="8484">
        <f ca="1"/>
        <v>56550988</v>
      </c>
      <c r="C325">
        <f t="shared" ca="1" si="9"/>
        <v>94599358.900000006</v>
      </c>
      <c r="D325" vm="754">
        <f t="shared" ca="1" si="8"/>
        <v>412.86</v>
      </c>
      <c r="E325" vm="753">
        <f ca="1"/>
        <v>44299</v>
      </c>
      <c r="F325" vm="754">
        <f ca="1"/>
        <v>412.86</v>
      </c>
    </row>
    <row r="326" spans="1:6" x14ac:dyDescent="0.25">
      <c r="A326" vm="755">
        <f ca="1"/>
        <v>44300</v>
      </c>
      <c r="B326" vm="8485">
        <f ca="1"/>
        <v>61659907</v>
      </c>
      <c r="C326">
        <f t="shared" ca="1" si="9"/>
        <v>94001511.400000006</v>
      </c>
      <c r="D326" vm="756">
        <f t="shared" ca="1" si="8"/>
        <v>411.45</v>
      </c>
      <c r="E326" vm="755">
        <f ca="1"/>
        <v>44300</v>
      </c>
      <c r="F326" vm="756">
        <f ca="1"/>
        <v>411.45</v>
      </c>
    </row>
    <row r="327" spans="1:6" x14ac:dyDescent="0.25">
      <c r="A327" vm="757">
        <f ca="1"/>
        <v>44301</v>
      </c>
      <c r="B327" vm="8486">
        <f ca="1"/>
        <v>60229842</v>
      </c>
      <c r="C327">
        <f t="shared" ca="1" si="9"/>
        <v>92011165.766666666</v>
      </c>
      <c r="D327" vm="758">
        <f t="shared" ca="1" si="8"/>
        <v>415.87</v>
      </c>
      <c r="E327" vm="757">
        <f ca="1"/>
        <v>44301</v>
      </c>
      <c r="F327" vm="758">
        <f ca="1"/>
        <v>415.87</v>
      </c>
    </row>
    <row r="328" spans="1:6" x14ac:dyDescent="0.25">
      <c r="A328" vm="759">
        <f ca="1"/>
        <v>44302</v>
      </c>
      <c r="B328" vm="8487">
        <f ca="1"/>
        <v>82037278</v>
      </c>
      <c r="C328">
        <f t="shared" ca="1" si="9"/>
        <v>88631307.700000003</v>
      </c>
      <c r="D328" vm="760">
        <f t="shared" ca="1" si="8"/>
        <v>417.26</v>
      </c>
      <c r="E328" vm="759">
        <f ca="1"/>
        <v>44302</v>
      </c>
      <c r="F328" vm="760">
        <f ca="1"/>
        <v>417.26</v>
      </c>
    </row>
    <row r="329" spans="1:6" x14ac:dyDescent="0.25">
      <c r="A329" vm="761">
        <f ca="1"/>
        <v>44305</v>
      </c>
      <c r="B329" vm="8488">
        <f ca="1"/>
        <v>78498496</v>
      </c>
      <c r="C329">
        <f t="shared" ca="1" si="9"/>
        <v>86179936.766666666</v>
      </c>
      <c r="D329" vm="762">
        <f t="shared" ca="1" si="8"/>
        <v>415.21</v>
      </c>
      <c r="E329" vm="761">
        <f ca="1"/>
        <v>44305</v>
      </c>
      <c r="F329" vm="762">
        <f ca="1"/>
        <v>415.21</v>
      </c>
    </row>
    <row r="330" spans="1:6" x14ac:dyDescent="0.25">
      <c r="A330" vm="763">
        <f ca="1"/>
        <v>44306</v>
      </c>
      <c r="B330" vm="8489">
        <f ca="1"/>
        <v>81851828</v>
      </c>
      <c r="C330">
        <f t="shared" ca="1" si="9"/>
        <v>84803356.200000003</v>
      </c>
      <c r="D330" vm="764">
        <f t="shared" ca="1" si="8"/>
        <v>412.17</v>
      </c>
      <c r="E330" vm="763">
        <f ca="1"/>
        <v>44306</v>
      </c>
      <c r="F330" vm="764">
        <f ca="1"/>
        <v>412.17</v>
      </c>
    </row>
    <row r="331" spans="1:6" x14ac:dyDescent="0.25">
      <c r="A331" vm="765">
        <f ca="1"/>
        <v>44307</v>
      </c>
      <c r="B331" vm="8490">
        <f ca="1"/>
        <v>66792983</v>
      </c>
      <c r="C331">
        <f t="shared" ca="1" si="9"/>
        <v>83242003.766666666</v>
      </c>
      <c r="D331" vm="766">
        <f t="shared" ca="1" si="8"/>
        <v>416.07</v>
      </c>
      <c r="E331" vm="765">
        <f ca="1"/>
        <v>44307</v>
      </c>
      <c r="F331" vm="766">
        <f ca="1"/>
        <v>416.07</v>
      </c>
    </row>
    <row r="332" spans="1:6" x14ac:dyDescent="0.25">
      <c r="A332" vm="767">
        <f ca="1"/>
        <v>44308</v>
      </c>
      <c r="B332" vm="8491">
        <f ca="1"/>
        <v>97582788</v>
      </c>
      <c r="C332">
        <f t="shared" ca="1" si="9"/>
        <v>82831449.700000003</v>
      </c>
      <c r="D332" vm="768">
        <f t="shared" ca="1" si="8"/>
        <v>412.27</v>
      </c>
      <c r="E332" vm="767">
        <f ca="1"/>
        <v>44308</v>
      </c>
      <c r="F332" vm="768">
        <f ca="1"/>
        <v>412.27</v>
      </c>
    </row>
    <row r="333" spans="1:6" x14ac:dyDescent="0.25">
      <c r="A333" vm="769">
        <f ca="1"/>
        <v>44309</v>
      </c>
      <c r="B333" vm="8492">
        <f ca="1"/>
        <v>73276195</v>
      </c>
      <c r="C333">
        <f t="shared" ca="1" si="9"/>
        <v>82399154.86666666</v>
      </c>
      <c r="D333" vm="770">
        <f t="shared" ca="1" si="8"/>
        <v>416.74</v>
      </c>
      <c r="E333" vm="769">
        <f ca="1"/>
        <v>44309</v>
      </c>
      <c r="F333" vm="770">
        <f ca="1"/>
        <v>416.74</v>
      </c>
    </row>
    <row r="334" spans="1:6" x14ac:dyDescent="0.25">
      <c r="A334" vm="771">
        <f ca="1"/>
        <v>44312</v>
      </c>
      <c r="B334" vm="8493">
        <f ca="1"/>
        <v>52182392</v>
      </c>
      <c r="C334">
        <f t="shared" ca="1" si="9"/>
        <v>81983449.099999994</v>
      </c>
      <c r="D334" vm="772">
        <f t="shared" ca="1" si="8"/>
        <v>417.61</v>
      </c>
      <c r="E334" vm="771">
        <f ca="1"/>
        <v>44312</v>
      </c>
      <c r="F334" vm="772">
        <f ca="1"/>
        <v>417.61</v>
      </c>
    </row>
    <row r="335" spans="1:6" x14ac:dyDescent="0.25">
      <c r="A335" vm="773">
        <f ca="1"/>
        <v>44313</v>
      </c>
      <c r="B335" vm="8494">
        <f ca="1"/>
        <v>51303056</v>
      </c>
      <c r="C335">
        <f t="shared" ca="1" si="9"/>
        <v>81240474.233333334</v>
      </c>
      <c r="D335" vm="774">
        <f t="shared" ca="1" si="8"/>
        <v>417.52</v>
      </c>
      <c r="E335" vm="773">
        <f ca="1"/>
        <v>44313</v>
      </c>
      <c r="F335" vm="774">
        <f ca="1"/>
        <v>417.52</v>
      </c>
    </row>
    <row r="336" spans="1:6" x14ac:dyDescent="0.25">
      <c r="A336" vm="775">
        <f ca="1"/>
        <v>44314</v>
      </c>
      <c r="B336" vm="8495">
        <f ca="1"/>
        <v>51238854</v>
      </c>
      <c r="C336">
        <f t="shared" ca="1" si="9"/>
        <v>80491019.166666672</v>
      </c>
      <c r="D336" vm="776">
        <f t="shared" ca="1" si="8"/>
        <v>417.4</v>
      </c>
      <c r="E336" vm="775">
        <f ca="1"/>
        <v>44314</v>
      </c>
      <c r="F336" vm="776">
        <f ca="1"/>
        <v>417.4</v>
      </c>
    </row>
    <row r="337" spans="1:6" x14ac:dyDescent="0.25">
      <c r="A337" vm="777">
        <f ca="1"/>
        <v>44315</v>
      </c>
      <c r="B337" vm="8496">
        <f ca="1"/>
        <v>78544329</v>
      </c>
      <c r="C337">
        <f t="shared" ca="1" si="9"/>
        <v>79843854.63333334</v>
      </c>
      <c r="D337" vm="778">
        <f t="shared" ca="1" si="8"/>
        <v>420.06</v>
      </c>
      <c r="E337" vm="777">
        <f ca="1"/>
        <v>44315</v>
      </c>
      <c r="F337" vm="778">
        <f ca="1"/>
        <v>420.06</v>
      </c>
    </row>
    <row r="338" spans="1:6" x14ac:dyDescent="0.25">
      <c r="A338" vm="779">
        <f ca="1"/>
        <v>44316</v>
      </c>
      <c r="B338" vm="8497">
        <f ca="1"/>
        <v>85527030</v>
      </c>
      <c r="C338">
        <f t="shared" ca="1" si="9"/>
        <v>78849785.599999994</v>
      </c>
      <c r="D338" vm="780">
        <f t="shared" ca="1" si="8"/>
        <v>417.3</v>
      </c>
      <c r="E338" vm="779">
        <f ca="1"/>
        <v>44316</v>
      </c>
      <c r="F338" vm="780">
        <f ca="1"/>
        <v>417.3</v>
      </c>
    </row>
    <row r="339" spans="1:6" x14ac:dyDescent="0.25">
      <c r="A339" vm="781">
        <f ca="1"/>
        <v>44319</v>
      </c>
      <c r="B339" vm="8498">
        <f ca="1"/>
        <v>68128289</v>
      </c>
      <c r="C339">
        <f t="shared" ca="1" si="9"/>
        <v>77333245.566666663</v>
      </c>
      <c r="D339" vm="782">
        <f t="shared" ca="1" si="8"/>
        <v>418.2</v>
      </c>
      <c r="E339" vm="781">
        <f ca="1"/>
        <v>44319</v>
      </c>
      <c r="F339" vm="782">
        <f ca="1"/>
        <v>418.2</v>
      </c>
    </row>
    <row r="340" spans="1:6" x14ac:dyDescent="0.25">
      <c r="A340" vm="783">
        <f ca="1"/>
        <v>44320</v>
      </c>
      <c r="B340" vm="8499">
        <f ca="1"/>
        <v>101591166</v>
      </c>
      <c r="C340">
        <f t="shared" ca="1" si="9"/>
        <v>78260329.566666663</v>
      </c>
      <c r="D340" vm="784">
        <f t="shared" ca="1" si="8"/>
        <v>415.62</v>
      </c>
      <c r="E340" vm="783">
        <f ca="1"/>
        <v>44320</v>
      </c>
      <c r="F340" vm="784">
        <f ca="1"/>
        <v>415.62</v>
      </c>
    </row>
    <row r="341" spans="1:6" x14ac:dyDescent="0.25">
      <c r="A341" vm="785">
        <f ca="1"/>
        <v>44321</v>
      </c>
      <c r="B341" vm="8500">
        <f ca="1"/>
        <v>60284659</v>
      </c>
      <c r="C341">
        <f t="shared" ca="1" si="9"/>
        <v>77246933.13333334</v>
      </c>
      <c r="D341" vm="786">
        <f t="shared" ca="1" si="8"/>
        <v>415.75</v>
      </c>
      <c r="E341" vm="785">
        <f ca="1"/>
        <v>44321</v>
      </c>
      <c r="F341" vm="786">
        <f ca="1"/>
        <v>415.75</v>
      </c>
    </row>
    <row r="342" spans="1:6" x14ac:dyDescent="0.25">
      <c r="A342" vm="787">
        <f ca="1"/>
        <v>44322</v>
      </c>
      <c r="B342" vm="8501">
        <f ca="1"/>
        <v>74321368</v>
      </c>
      <c r="C342">
        <f t="shared" ca="1" si="9"/>
        <v>76471357.266666666</v>
      </c>
      <c r="D342" vm="788">
        <f t="shared" ca="1" si="8"/>
        <v>419.07</v>
      </c>
      <c r="E342" vm="787">
        <f ca="1"/>
        <v>44322</v>
      </c>
      <c r="F342" vm="788">
        <f ca="1"/>
        <v>419.07</v>
      </c>
    </row>
    <row r="343" spans="1:6" x14ac:dyDescent="0.25">
      <c r="A343" vm="789">
        <f ca="1"/>
        <v>44323</v>
      </c>
      <c r="B343" vm="8502">
        <f ca="1"/>
        <v>67733790</v>
      </c>
      <c r="C343">
        <f t="shared" ca="1" si="9"/>
        <v>74858196.200000003</v>
      </c>
      <c r="D343" vm="790">
        <f t="shared" ca="1" si="8"/>
        <v>422.12</v>
      </c>
      <c r="E343" vm="789">
        <f ca="1"/>
        <v>44323</v>
      </c>
      <c r="F343" vm="790">
        <f ca="1"/>
        <v>422.12</v>
      </c>
    </row>
    <row r="344" spans="1:6" x14ac:dyDescent="0.25">
      <c r="A344" vm="791">
        <f ca="1"/>
        <v>44326</v>
      </c>
      <c r="B344" vm="8503">
        <f ca="1"/>
        <v>81852446</v>
      </c>
      <c r="C344">
        <f t="shared" ca="1" si="9"/>
        <v>73772973.933333337</v>
      </c>
      <c r="D344" vm="792">
        <f t="shared" ca="1" si="8"/>
        <v>417.94</v>
      </c>
      <c r="E344" vm="791">
        <f ca="1"/>
        <v>44326</v>
      </c>
      <c r="F344" vm="792">
        <f ca="1"/>
        <v>417.94</v>
      </c>
    </row>
    <row r="345" spans="1:6" x14ac:dyDescent="0.25">
      <c r="A345" vm="793">
        <f ca="1"/>
        <v>44327</v>
      </c>
      <c r="B345" vm="8504">
        <f ca="1"/>
        <v>116887975</v>
      </c>
      <c r="C345">
        <f t="shared" ca="1" si="9"/>
        <v>74065652.233333334</v>
      </c>
      <c r="D345" vm="794">
        <f t="shared" ca="1" si="8"/>
        <v>414.21</v>
      </c>
      <c r="E345" vm="793">
        <f ca="1"/>
        <v>44327</v>
      </c>
      <c r="F345" vm="794">
        <f ca="1"/>
        <v>414.21</v>
      </c>
    </row>
    <row r="346" spans="1:6" x14ac:dyDescent="0.25">
      <c r="A346" vm="795">
        <f ca="1"/>
        <v>44328</v>
      </c>
      <c r="B346" vm="8505">
        <f ca="1"/>
        <v>134811046</v>
      </c>
      <c r="C346">
        <f t="shared" ca="1" si="9"/>
        <v>76017278.799999997</v>
      </c>
      <c r="D346" vm="796">
        <f t="shared" ca="1" si="8"/>
        <v>405.41</v>
      </c>
      <c r="E346" vm="795">
        <f ca="1"/>
        <v>44328</v>
      </c>
      <c r="F346" vm="796">
        <f ca="1"/>
        <v>405.41</v>
      </c>
    </row>
    <row r="347" spans="1:6" x14ac:dyDescent="0.25">
      <c r="A347" vm="797">
        <f ca="1"/>
        <v>44329</v>
      </c>
      <c r="B347" vm="8506">
        <f ca="1"/>
        <v>106393963</v>
      </c>
      <c r="C347">
        <f t="shared" ca="1" si="9"/>
        <v>75805937.099999994</v>
      </c>
      <c r="D347" vm="798">
        <f t="shared" ca="1" si="8"/>
        <v>410.28</v>
      </c>
      <c r="E347" vm="797">
        <f ca="1"/>
        <v>44329</v>
      </c>
      <c r="F347" vm="798">
        <f ca="1"/>
        <v>410.28</v>
      </c>
    </row>
    <row r="348" spans="1:6" x14ac:dyDescent="0.25">
      <c r="A348" vm="799">
        <f ca="1"/>
        <v>44330</v>
      </c>
      <c r="B348" vm="8507">
        <f ca="1"/>
        <v>82201629</v>
      </c>
      <c r="C348">
        <f t="shared" ca="1" si="9"/>
        <v>75223228.86666666</v>
      </c>
      <c r="D348" vm="800">
        <f t="shared" ca="1" si="8"/>
        <v>416.58</v>
      </c>
      <c r="E348" vm="799">
        <f ca="1"/>
        <v>44330</v>
      </c>
      <c r="F348" vm="800">
        <f ca="1"/>
        <v>416.58</v>
      </c>
    </row>
    <row r="349" spans="1:6" x14ac:dyDescent="0.25">
      <c r="A349" vm="801">
        <f ca="1"/>
        <v>44333</v>
      </c>
      <c r="B349" vm="8508">
        <f ca="1"/>
        <v>65129221</v>
      </c>
      <c r="C349">
        <f t="shared" ca="1" si="9"/>
        <v>74338044.099999994</v>
      </c>
      <c r="D349" vm="802">
        <f t="shared" ca="1" si="8"/>
        <v>415.52</v>
      </c>
      <c r="E349" vm="801">
        <f ca="1"/>
        <v>44333</v>
      </c>
      <c r="F349" vm="802">
        <f ca="1"/>
        <v>415.52</v>
      </c>
    </row>
    <row r="350" spans="1:6" x14ac:dyDescent="0.25">
      <c r="A350" vm="803">
        <f ca="1"/>
        <v>44334</v>
      </c>
      <c r="B350" vm="8509">
        <f ca="1"/>
        <v>59810238</v>
      </c>
      <c r="C350">
        <f t="shared" ca="1" si="9"/>
        <v>74264353.599999994</v>
      </c>
      <c r="D350" vm="804">
        <f t="shared" ca="1" si="8"/>
        <v>411.94</v>
      </c>
      <c r="E350" vm="803">
        <f ca="1"/>
        <v>44334</v>
      </c>
      <c r="F350" vm="804">
        <f ca="1"/>
        <v>411.94</v>
      </c>
    </row>
    <row r="351" spans="1:6" x14ac:dyDescent="0.25">
      <c r="A351" vm="805">
        <f ca="1"/>
        <v>44335</v>
      </c>
      <c r="B351" vm="8510">
        <f ca="1"/>
        <v>106467052</v>
      </c>
      <c r="C351">
        <f t="shared" ca="1" si="9"/>
        <v>75952046</v>
      </c>
      <c r="D351" vm="806">
        <f t="shared" ca="1" si="8"/>
        <v>410.86</v>
      </c>
      <c r="E351" vm="805">
        <f ca="1"/>
        <v>44335</v>
      </c>
      <c r="F351" vm="806">
        <f ca="1"/>
        <v>410.86</v>
      </c>
    </row>
    <row r="352" spans="1:6" x14ac:dyDescent="0.25">
      <c r="A352" vm="807">
        <f ca="1"/>
        <v>44336</v>
      </c>
      <c r="B352" vm="8511">
        <f ca="1"/>
        <v>78022218</v>
      </c>
      <c r="C352">
        <f t="shared" ca="1" si="9"/>
        <v>76624016.13333334</v>
      </c>
      <c r="D352" vm="808">
        <f t="shared" ca="1" si="8"/>
        <v>415.28</v>
      </c>
      <c r="E352" vm="807">
        <f ca="1"/>
        <v>44336</v>
      </c>
      <c r="F352" vm="808">
        <f ca="1"/>
        <v>415.28</v>
      </c>
    </row>
    <row r="353" spans="1:6" x14ac:dyDescent="0.25">
      <c r="A353" vm="809">
        <f ca="1"/>
        <v>44337</v>
      </c>
      <c r="B353" vm="8512">
        <f ca="1"/>
        <v>76578662</v>
      </c>
      <c r="C353">
        <f t="shared" ca="1" si="9"/>
        <v>77139819.566666663</v>
      </c>
      <c r="D353" vm="810">
        <f t="shared" ref="D353:D416" ca="1" si="10">F353</f>
        <v>414.94</v>
      </c>
      <c r="E353" vm="809">
        <f ca="1"/>
        <v>44337</v>
      </c>
      <c r="F353" vm="810">
        <f ca="1"/>
        <v>414.94</v>
      </c>
    </row>
    <row r="354" spans="1:6" x14ac:dyDescent="0.25">
      <c r="A354" vm="811">
        <f ca="1"/>
        <v>44340</v>
      </c>
      <c r="B354" vm="8513">
        <f ca="1"/>
        <v>51376702</v>
      </c>
      <c r="C354">
        <f t="shared" ref="C354:C417" ca="1" si="11">AVERAGE(B325:B354)</f>
        <v>76962213</v>
      </c>
      <c r="D354" vm="812">
        <f t="shared" ca="1" si="10"/>
        <v>419.17</v>
      </c>
      <c r="E354" vm="811">
        <f ca="1"/>
        <v>44340</v>
      </c>
      <c r="F354" vm="812">
        <f ca="1"/>
        <v>419.17</v>
      </c>
    </row>
    <row r="355" spans="1:6" x14ac:dyDescent="0.25">
      <c r="A355" vm="813">
        <f ca="1"/>
        <v>44341</v>
      </c>
      <c r="B355" vm="8514">
        <f ca="1"/>
        <v>57451396</v>
      </c>
      <c r="C355">
        <f t="shared" ca="1" si="11"/>
        <v>76992226.599999994</v>
      </c>
      <c r="D355" vm="814">
        <f t="shared" ca="1" si="10"/>
        <v>418.24</v>
      </c>
      <c r="E355" vm="813">
        <f ca="1"/>
        <v>44341</v>
      </c>
      <c r="F355" vm="814">
        <f ca="1"/>
        <v>418.24</v>
      </c>
    </row>
    <row r="356" spans="1:6" x14ac:dyDescent="0.25">
      <c r="A356" vm="815">
        <f ca="1"/>
        <v>44342</v>
      </c>
      <c r="B356" vm="8515">
        <f ca="1"/>
        <v>43088618</v>
      </c>
      <c r="C356">
        <f t="shared" ca="1" si="11"/>
        <v>76373183.63333334</v>
      </c>
      <c r="D356" vm="788">
        <f t="shared" ca="1" si="10"/>
        <v>419.07</v>
      </c>
      <c r="E356" vm="815">
        <f ca="1"/>
        <v>44342</v>
      </c>
      <c r="F356" vm="788">
        <f ca="1"/>
        <v>419.07</v>
      </c>
    </row>
    <row r="357" spans="1:6" x14ac:dyDescent="0.25">
      <c r="A357" vm="816">
        <f ca="1"/>
        <v>44343</v>
      </c>
      <c r="B357" vm="8516">
        <f ca="1"/>
        <v>56707677</v>
      </c>
      <c r="C357">
        <f t="shared" ca="1" si="11"/>
        <v>76255778.13333334</v>
      </c>
      <c r="D357" vm="817">
        <f t="shared" ca="1" si="10"/>
        <v>419.29</v>
      </c>
      <c r="E357" vm="816">
        <f ca="1"/>
        <v>44343</v>
      </c>
      <c r="F357" vm="817">
        <f ca="1"/>
        <v>419.29</v>
      </c>
    </row>
    <row r="358" spans="1:6" x14ac:dyDescent="0.25">
      <c r="A358" vm="818">
        <f ca="1"/>
        <v>44344</v>
      </c>
      <c r="B358" vm="8517">
        <f ca="1"/>
        <v>58520164</v>
      </c>
      <c r="C358">
        <f t="shared" ca="1" si="11"/>
        <v>75471874.333333328</v>
      </c>
      <c r="D358" vm="819">
        <f t="shared" ca="1" si="10"/>
        <v>420.04</v>
      </c>
      <c r="E358" vm="818">
        <f ca="1"/>
        <v>44344</v>
      </c>
      <c r="F358" vm="819">
        <f ca="1"/>
        <v>420.04</v>
      </c>
    </row>
    <row r="359" spans="1:6" x14ac:dyDescent="0.25">
      <c r="A359" vm="820">
        <f ca="1"/>
        <v>44348</v>
      </c>
      <c r="B359" vm="8518">
        <f ca="1"/>
        <v>54216625</v>
      </c>
      <c r="C359">
        <f t="shared" ca="1" si="11"/>
        <v>74662478.63333334</v>
      </c>
      <c r="D359" vm="821">
        <f t="shared" ca="1" si="10"/>
        <v>419.67</v>
      </c>
      <c r="E359" vm="820">
        <f ca="1"/>
        <v>44348</v>
      </c>
      <c r="F359" vm="821">
        <f ca="1"/>
        <v>419.67</v>
      </c>
    </row>
    <row r="360" spans="1:6" x14ac:dyDescent="0.25">
      <c r="A360" vm="822">
        <f ca="1"/>
        <v>44349</v>
      </c>
      <c r="B360" vm="8519">
        <f ca="1"/>
        <v>49097061</v>
      </c>
      <c r="C360">
        <f t="shared" ca="1" si="11"/>
        <v>73570653.066666663</v>
      </c>
      <c r="D360" vm="823">
        <f t="shared" ca="1" si="10"/>
        <v>420.33</v>
      </c>
      <c r="E360" vm="822">
        <f ca="1"/>
        <v>44349</v>
      </c>
      <c r="F360" vm="823">
        <f ca="1"/>
        <v>420.33</v>
      </c>
    </row>
    <row r="361" spans="1:6" x14ac:dyDescent="0.25">
      <c r="A361" vm="824">
        <f ca="1"/>
        <v>44350</v>
      </c>
      <c r="B361" vm="8520">
        <f ca="1"/>
        <v>58138763</v>
      </c>
      <c r="C361">
        <f t="shared" ca="1" si="11"/>
        <v>73282179.066666663</v>
      </c>
      <c r="D361" vm="825">
        <f t="shared" ca="1" si="10"/>
        <v>418.77</v>
      </c>
      <c r="E361" vm="824">
        <f ca="1"/>
        <v>44350</v>
      </c>
      <c r="F361" vm="825">
        <f ca="1"/>
        <v>418.77</v>
      </c>
    </row>
    <row r="362" spans="1:6" x14ac:dyDescent="0.25">
      <c r="A362" vm="826">
        <f ca="1"/>
        <v>44351</v>
      </c>
      <c r="B362" vm="8521">
        <f ca="1"/>
        <v>55938789</v>
      </c>
      <c r="C362">
        <f t="shared" ca="1" si="11"/>
        <v>71894045.766666666</v>
      </c>
      <c r="D362" vm="827">
        <f t="shared" ca="1" si="10"/>
        <v>422.6</v>
      </c>
      <c r="E362" vm="826">
        <f ca="1"/>
        <v>44351</v>
      </c>
      <c r="F362" vm="827">
        <f ca="1"/>
        <v>422.6</v>
      </c>
    </row>
    <row r="363" spans="1:6" x14ac:dyDescent="0.25">
      <c r="A363" vm="828">
        <f ca="1"/>
        <v>44354</v>
      </c>
      <c r="B363" vm="8522">
        <f ca="1"/>
        <v>51555032</v>
      </c>
      <c r="C363">
        <f t="shared" ca="1" si="11"/>
        <v>71170007</v>
      </c>
      <c r="D363" vm="829">
        <f t="shared" ca="1" si="10"/>
        <v>422.19</v>
      </c>
      <c r="E363" vm="828">
        <f ca="1"/>
        <v>44354</v>
      </c>
      <c r="F363" vm="829">
        <f ca="1"/>
        <v>422.19</v>
      </c>
    </row>
    <row r="364" spans="1:6" x14ac:dyDescent="0.25">
      <c r="A364" vm="830">
        <f ca="1"/>
        <v>44355</v>
      </c>
      <c r="B364" vm="8523">
        <f ca="1"/>
        <v>47134279</v>
      </c>
      <c r="C364">
        <f t="shared" ca="1" si="11"/>
        <v>71001736.566666663</v>
      </c>
      <c r="D364" vm="831">
        <f t="shared" ca="1" si="10"/>
        <v>422.28</v>
      </c>
      <c r="E364" vm="830">
        <f ca="1"/>
        <v>44355</v>
      </c>
      <c r="F364" vm="831">
        <f ca="1"/>
        <v>422.28</v>
      </c>
    </row>
    <row r="365" spans="1:6" x14ac:dyDescent="0.25">
      <c r="A365" vm="832">
        <f ca="1"/>
        <v>44356</v>
      </c>
      <c r="B365" vm="8524">
        <f ca="1"/>
        <v>48436342</v>
      </c>
      <c r="C365">
        <f t="shared" ca="1" si="11"/>
        <v>70906179.433333337</v>
      </c>
      <c r="D365" vm="833">
        <f t="shared" ca="1" si="10"/>
        <v>421.65</v>
      </c>
      <c r="E365" vm="832">
        <f ca="1"/>
        <v>44356</v>
      </c>
      <c r="F365" vm="833">
        <f ca="1"/>
        <v>421.65</v>
      </c>
    </row>
    <row r="366" spans="1:6" x14ac:dyDescent="0.25">
      <c r="A366" vm="834">
        <f ca="1"/>
        <v>44357</v>
      </c>
      <c r="B366" vm="8525">
        <f ca="1"/>
        <v>51020147</v>
      </c>
      <c r="C366">
        <f t="shared" ca="1" si="11"/>
        <v>70898889.200000003</v>
      </c>
      <c r="D366" vm="835">
        <f t="shared" ca="1" si="10"/>
        <v>423.61</v>
      </c>
      <c r="E366" vm="834">
        <f ca="1"/>
        <v>44357</v>
      </c>
      <c r="F366" vm="835">
        <f ca="1"/>
        <v>423.61</v>
      </c>
    </row>
    <row r="367" spans="1:6" x14ac:dyDescent="0.25">
      <c r="A367" vm="836">
        <f ca="1"/>
        <v>44358</v>
      </c>
      <c r="B367" vm="8526">
        <f ca="1"/>
        <v>43760801</v>
      </c>
      <c r="C367">
        <f t="shared" ca="1" si="11"/>
        <v>69739438.266666666</v>
      </c>
      <c r="D367" vm="837">
        <f t="shared" ca="1" si="10"/>
        <v>424.31</v>
      </c>
      <c r="E367" vm="836">
        <f ca="1"/>
        <v>44358</v>
      </c>
      <c r="F367" vm="837">
        <f ca="1"/>
        <v>424.31</v>
      </c>
    </row>
    <row r="368" spans="1:6" x14ac:dyDescent="0.25">
      <c r="A368" vm="838">
        <f ca="1"/>
        <v>44361</v>
      </c>
      <c r="B368" vm="8527">
        <f ca="1"/>
        <v>42358478</v>
      </c>
      <c r="C368">
        <f t="shared" ca="1" si="11"/>
        <v>68300486.533333331</v>
      </c>
      <c r="D368" vm="839">
        <f t="shared" ca="1" si="10"/>
        <v>425.26</v>
      </c>
      <c r="E368" vm="838">
        <f ca="1"/>
        <v>44361</v>
      </c>
      <c r="F368" vm="839">
        <f ca="1"/>
        <v>425.26</v>
      </c>
    </row>
    <row r="369" spans="1:6" x14ac:dyDescent="0.25">
      <c r="A369" vm="840">
        <f ca="1"/>
        <v>44362</v>
      </c>
      <c r="B369" vm="8528">
        <f ca="1"/>
        <v>51508508</v>
      </c>
      <c r="C369">
        <f t="shared" ca="1" si="11"/>
        <v>67746493.833333328</v>
      </c>
      <c r="D369" vm="841">
        <f t="shared" ca="1" si="10"/>
        <v>424.48</v>
      </c>
      <c r="E369" vm="840">
        <f ca="1"/>
        <v>44362</v>
      </c>
      <c r="F369" vm="841">
        <f ca="1"/>
        <v>424.48</v>
      </c>
    </row>
    <row r="370" spans="1:6" x14ac:dyDescent="0.25">
      <c r="A370" vm="842">
        <f ca="1"/>
        <v>44363</v>
      </c>
      <c r="B370" vm="8529">
        <f ca="1"/>
        <v>80386082</v>
      </c>
      <c r="C370">
        <f t="shared" ca="1" si="11"/>
        <v>67039657.700000003</v>
      </c>
      <c r="D370" vm="843">
        <f t="shared" ca="1" si="10"/>
        <v>422.11</v>
      </c>
      <c r="E370" vm="842">
        <f ca="1"/>
        <v>44363</v>
      </c>
      <c r="F370" vm="843">
        <f ca="1"/>
        <v>422.11</v>
      </c>
    </row>
    <row r="371" spans="1:6" x14ac:dyDescent="0.25">
      <c r="A371" vm="844">
        <f ca="1"/>
        <v>44364</v>
      </c>
      <c r="B371" vm="8530">
        <f ca="1"/>
        <v>90949659</v>
      </c>
      <c r="C371">
        <f t="shared" ca="1" si="11"/>
        <v>68061824.36666666</v>
      </c>
      <c r="D371" vm="845">
        <f t="shared" ca="1" si="10"/>
        <v>421.97</v>
      </c>
      <c r="E371" vm="844">
        <f ca="1"/>
        <v>44364</v>
      </c>
      <c r="F371" vm="845">
        <f ca="1"/>
        <v>421.97</v>
      </c>
    </row>
    <row r="372" spans="1:6" x14ac:dyDescent="0.25">
      <c r="A372" vm="846">
        <f ca="1"/>
        <v>44365</v>
      </c>
      <c r="B372" vm="8531">
        <f ca="1"/>
        <v>118676302</v>
      </c>
      <c r="C372">
        <f t="shared" ca="1" si="11"/>
        <v>69540322.166666672</v>
      </c>
      <c r="D372" vm="847">
        <f t="shared" ca="1" si="10"/>
        <v>414.92</v>
      </c>
      <c r="E372" vm="846">
        <f ca="1"/>
        <v>44365</v>
      </c>
      <c r="F372" vm="847">
        <f ca="1"/>
        <v>414.92</v>
      </c>
    </row>
    <row r="373" spans="1:6" x14ac:dyDescent="0.25">
      <c r="A373" vm="848">
        <f ca="1"/>
        <v>44368</v>
      </c>
      <c r="B373" vm="8532">
        <f ca="1"/>
        <v>72822028</v>
      </c>
      <c r="C373">
        <f t="shared" ca="1" si="11"/>
        <v>69709930.099999994</v>
      </c>
      <c r="D373" vm="849">
        <f t="shared" ca="1" si="10"/>
        <v>420.86</v>
      </c>
      <c r="E373" vm="848">
        <f ca="1"/>
        <v>44368</v>
      </c>
      <c r="F373" vm="849">
        <f ca="1"/>
        <v>420.86</v>
      </c>
    </row>
    <row r="374" spans="1:6" x14ac:dyDescent="0.25">
      <c r="A374" vm="850">
        <f ca="1"/>
        <v>44369</v>
      </c>
      <c r="B374" vm="8533">
        <f ca="1"/>
        <v>57700303</v>
      </c>
      <c r="C374">
        <f t="shared" ca="1" si="11"/>
        <v>68904858.666666672</v>
      </c>
      <c r="D374" vm="851">
        <f t="shared" ca="1" si="10"/>
        <v>423.11</v>
      </c>
      <c r="E374" vm="850">
        <f ca="1"/>
        <v>44369</v>
      </c>
      <c r="F374" vm="851">
        <f ca="1"/>
        <v>423.11</v>
      </c>
    </row>
    <row r="375" spans="1:6" x14ac:dyDescent="0.25">
      <c r="A375" vm="852">
        <f ca="1"/>
        <v>44370</v>
      </c>
      <c r="B375" vm="8534">
        <f ca="1"/>
        <v>49445414</v>
      </c>
      <c r="C375">
        <f t="shared" ca="1" si="11"/>
        <v>66656773.299999997</v>
      </c>
      <c r="D375" vm="827">
        <f t="shared" ca="1" si="10"/>
        <v>422.6</v>
      </c>
      <c r="E375" vm="852">
        <f ca="1"/>
        <v>44370</v>
      </c>
      <c r="F375" vm="827">
        <f ca="1"/>
        <v>422.6</v>
      </c>
    </row>
    <row r="376" spans="1:6" x14ac:dyDescent="0.25">
      <c r="A376" vm="853">
        <f ca="1"/>
        <v>44371</v>
      </c>
      <c r="B376" vm="8535">
        <f ca="1"/>
        <v>45110288</v>
      </c>
      <c r="C376">
        <f t="shared" ca="1" si="11"/>
        <v>63666748.033333331</v>
      </c>
      <c r="D376" vm="854">
        <f t="shared" ca="1" si="10"/>
        <v>425.1</v>
      </c>
      <c r="E376" vm="853">
        <f ca="1"/>
        <v>44371</v>
      </c>
      <c r="F376" vm="854">
        <f ca="1"/>
        <v>425.1</v>
      </c>
    </row>
    <row r="377" spans="1:6" x14ac:dyDescent="0.25">
      <c r="A377" vm="855">
        <f ca="1"/>
        <v>44372</v>
      </c>
      <c r="B377" vm="8536">
        <f ca="1"/>
        <v>58129525</v>
      </c>
      <c r="C377">
        <f t="shared" ca="1" si="11"/>
        <v>62057933.43333333</v>
      </c>
      <c r="D377" vm="856">
        <f t="shared" ca="1" si="10"/>
        <v>426.61</v>
      </c>
      <c r="E377" vm="855">
        <f ca="1"/>
        <v>44372</v>
      </c>
      <c r="F377" vm="856">
        <f ca="1"/>
        <v>426.61</v>
      </c>
    </row>
    <row r="378" spans="1:6" x14ac:dyDescent="0.25">
      <c r="A378" vm="857">
        <f ca="1"/>
        <v>44375</v>
      </c>
      <c r="B378" vm="8537">
        <f ca="1"/>
        <v>53159581</v>
      </c>
      <c r="C378">
        <f t="shared" ca="1" si="11"/>
        <v>61089865.166666664</v>
      </c>
      <c r="D378" vm="858">
        <f t="shared" ca="1" si="10"/>
        <v>427.47</v>
      </c>
      <c r="E378" vm="857">
        <f ca="1"/>
        <v>44375</v>
      </c>
      <c r="F378" vm="858">
        <f ca="1"/>
        <v>427.47</v>
      </c>
    </row>
    <row r="379" spans="1:6" x14ac:dyDescent="0.25">
      <c r="A379" vm="859">
        <f ca="1"/>
        <v>44376</v>
      </c>
      <c r="B379" vm="8538">
        <f ca="1"/>
        <v>35970515</v>
      </c>
      <c r="C379">
        <f t="shared" ca="1" si="11"/>
        <v>60117908.299999997</v>
      </c>
      <c r="D379" vm="860">
        <f t="shared" ca="1" si="10"/>
        <v>427.7</v>
      </c>
      <c r="E379" vm="859">
        <f ca="1"/>
        <v>44376</v>
      </c>
      <c r="F379" vm="860">
        <f ca="1"/>
        <v>427.7</v>
      </c>
    </row>
    <row r="380" spans="1:6" x14ac:dyDescent="0.25">
      <c r="A380" vm="861">
        <f ca="1"/>
        <v>44377</v>
      </c>
      <c r="B380" vm="8539">
        <f ca="1"/>
        <v>64827858</v>
      </c>
      <c r="C380">
        <f t="shared" ca="1" si="11"/>
        <v>60285162.299999997</v>
      </c>
      <c r="D380" vm="862">
        <f t="shared" ca="1" si="10"/>
        <v>428.06</v>
      </c>
      <c r="E380" vm="861">
        <f ca="1"/>
        <v>44377</v>
      </c>
      <c r="F380" vm="862">
        <f ca="1"/>
        <v>428.06</v>
      </c>
    </row>
    <row r="381" spans="1:6" x14ac:dyDescent="0.25">
      <c r="A381" vm="863">
        <f ca="1"/>
        <v>44378</v>
      </c>
      <c r="B381" vm="8540">
        <f ca="1"/>
        <v>53441027</v>
      </c>
      <c r="C381">
        <f t="shared" ca="1" si="11"/>
        <v>58517628.133333333</v>
      </c>
      <c r="D381" vm="864">
        <f t="shared" ca="1" si="10"/>
        <v>430.43</v>
      </c>
      <c r="E381" vm="863">
        <f ca="1"/>
        <v>44378</v>
      </c>
      <c r="F381" vm="864">
        <f ca="1"/>
        <v>430.43</v>
      </c>
    </row>
    <row r="382" spans="1:6" x14ac:dyDescent="0.25">
      <c r="A382" vm="865">
        <f ca="1"/>
        <v>44379</v>
      </c>
      <c r="B382" vm="8541">
        <f ca="1"/>
        <v>57697668</v>
      </c>
      <c r="C382">
        <f t="shared" ca="1" si="11"/>
        <v>57840143.133333333</v>
      </c>
      <c r="D382" vm="866">
        <f t="shared" ca="1" si="10"/>
        <v>433.72</v>
      </c>
      <c r="E382" vm="865">
        <f ca="1"/>
        <v>44379</v>
      </c>
      <c r="F382" vm="866">
        <f ca="1"/>
        <v>433.72</v>
      </c>
    </row>
    <row r="383" spans="1:6" x14ac:dyDescent="0.25">
      <c r="A383" vm="867">
        <f ca="1"/>
        <v>44383</v>
      </c>
      <c r="B383" vm="8542">
        <f ca="1"/>
        <v>68710419</v>
      </c>
      <c r="C383">
        <f t="shared" ca="1" si="11"/>
        <v>57577868.366666667</v>
      </c>
      <c r="D383" vm="868">
        <f t="shared" ca="1" si="10"/>
        <v>432.93</v>
      </c>
      <c r="E383" vm="867">
        <f ca="1"/>
        <v>44383</v>
      </c>
      <c r="F383" vm="868">
        <f ca="1"/>
        <v>432.93</v>
      </c>
    </row>
    <row r="384" spans="1:6" x14ac:dyDescent="0.25">
      <c r="A384" vm="869">
        <f ca="1"/>
        <v>44384</v>
      </c>
      <c r="B384" vm="8543">
        <f ca="1"/>
        <v>63549456</v>
      </c>
      <c r="C384">
        <f t="shared" ca="1" si="11"/>
        <v>57983626.833333336</v>
      </c>
      <c r="D384" vm="870">
        <f t="shared" ca="1" si="10"/>
        <v>434.46</v>
      </c>
      <c r="E384" vm="869">
        <f ca="1"/>
        <v>44384</v>
      </c>
      <c r="F384" vm="870">
        <f ca="1"/>
        <v>434.46</v>
      </c>
    </row>
    <row r="385" spans="1:6" x14ac:dyDescent="0.25">
      <c r="A385" vm="871">
        <f ca="1"/>
        <v>44385</v>
      </c>
      <c r="B385" vm="8544">
        <f ca="1"/>
        <v>97595232</v>
      </c>
      <c r="C385">
        <f t="shared" ca="1" si="11"/>
        <v>59321754.700000003</v>
      </c>
      <c r="D385" vm="872">
        <f t="shared" ca="1" si="10"/>
        <v>430.92</v>
      </c>
      <c r="E385" vm="871">
        <f ca="1"/>
        <v>44385</v>
      </c>
      <c r="F385" vm="872">
        <f ca="1"/>
        <v>430.92</v>
      </c>
    </row>
    <row r="386" spans="1:6" x14ac:dyDescent="0.25">
      <c r="A386" vm="873">
        <f ca="1"/>
        <v>44386</v>
      </c>
      <c r="B386" vm="8545">
        <f ca="1"/>
        <v>76238584</v>
      </c>
      <c r="C386">
        <f t="shared" ca="1" si="11"/>
        <v>60426753.56666667</v>
      </c>
      <c r="D386" vm="874">
        <f t="shared" ca="1" si="10"/>
        <v>435.52</v>
      </c>
      <c r="E386" vm="873">
        <f ca="1"/>
        <v>44386</v>
      </c>
      <c r="F386" vm="874">
        <f ca="1"/>
        <v>435.52</v>
      </c>
    </row>
    <row r="387" spans="1:6" x14ac:dyDescent="0.25">
      <c r="A387" vm="875">
        <f ca="1"/>
        <v>44389</v>
      </c>
      <c r="B387" vm="8546">
        <f ca="1"/>
        <v>52889585</v>
      </c>
      <c r="C387">
        <f t="shared" ca="1" si="11"/>
        <v>60299483.833333336</v>
      </c>
      <c r="D387" vm="876">
        <f t="shared" ca="1" si="10"/>
        <v>437.08</v>
      </c>
      <c r="E387" vm="875">
        <f ca="1"/>
        <v>44389</v>
      </c>
      <c r="F387" vm="876">
        <f ca="1"/>
        <v>437.08</v>
      </c>
    </row>
    <row r="388" spans="1:6" x14ac:dyDescent="0.25">
      <c r="A388" vm="877">
        <f ca="1"/>
        <v>44390</v>
      </c>
      <c r="B388" vm="8547">
        <f ca="1"/>
        <v>52911312</v>
      </c>
      <c r="C388">
        <f t="shared" ca="1" si="11"/>
        <v>60112522.100000001</v>
      </c>
      <c r="D388" vm="878">
        <f t="shared" ca="1" si="10"/>
        <v>435.59</v>
      </c>
      <c r="E388" vm="877">
        <f ca="1"/>
        <v>44390</v>
      </c>
      <c r="F388" vm="878">
        <f ca="1"/>
        <v>435.59</v>
      </c>
    </row>
    <row r="389" spans="1:6" x14ac:dyDescent="0.25">
      <c r="A389" vm="879">
        <f ca="1"/>
        <v>44391</v>
      </c>
      <c r="B389" vm="8548">
        <f ca="1"/>
        <v>64130352</v>
      </c>
      <c r="C389">
        <f t="shared" ca="1" si="11"/>
        <v>60442979.666666664</v>
      </c>
      <c r="D389" vm="880">
        <f t="shared" ca="1" si="10"/>
        <v>436.24</v>
      </c>
      <c r="E389" vm="879">
        <f ca="1"/>
        <v>44391</v>
      </c>
      <c r="F389" vm="880">
        <f ca="1"/>
        <v>436.24</v>
      </c>
    </row>
    <row r="390" spans="1:6" x14ac:dyDescent="0.25">
      <c r="A390" vm="881">
        <f ca="1"/>
        <v>44392</v>
      </c>
      <c r="B390" vm="8549">
        <f ca="1"/>
        <v>55126358</v>
      </c>
      <c r="C390">
        <f t="shared" ca="1" si="11"/>
        <v>60643956.233333334</v>
      </c>
      <c r="D390" vm="882">
        <f t="shared" ca="1" si="10"/>
        <v>434.75</v>
      </c>
      <c r="E390" vm="881">
        <f ca="1"/>
        <v>44392</v>
      </c>
      <c r="F390" vm="882">
        <f ca="1"/>
        <v>434.75</v>
      </c>
    </row>
    <row r="391" spans="1:6" x14ac:dyDescent="0.25">
      <c r="A391" vm="883">
        <f ca="1"/>
        <v>44393</v>
      </c>
      <c r="B391" vm="8550">
        <f ca="1"/>
        <v>75874662</v>
      </c>
      <c r="C391">
        <f t="shared" ca="1" si="11"/>
        <v>61235152.866666667</v>
      </c>
      <c r="D391" vm="884">
        <f t="shared" ca="1" si="10"/>
        <v>431.34</v>
      </c>
      <c r="E391" vm="883">
        <f ca="1"/>
        <v>44393</v>
      </c>
      <c r="F391" vm="884">
        <f ca="1"/>
        <v>431.34</v>
      </c>
    </row>
    <row r="392" spans="1:6" x14ac:dyDescent="0.25">
      <c r="A392" vm="885">
        <f ca="1"/>
        <v>44396</v>
      </c>
      <c r="B392" vm="8551">
        <f ca="1"/>
        <v>147987000</v>
      </c>
      <c r="C392">
        <f t="shared" ca="1" si="11"/>
        <v>64303426.56666667</v>
      </c>
      <c r="D392" vm="886">
        <f t="shared" ca="1" si="10"/>
        <v>424.97</v>
      </c>
      <c r="E392" vm="885">
        <f ca="1"/>
        <v>44396</v>
      </c>
      <c r="F392" vm="886">
        <f ca="1"/>
        <v>424.97</v>
      </c>
    </row>
    <row r="393" spans="1:6" x14ac:dyDescent="0.25">
      <c r="A393" vm="887">
        <f ca="1"/>
        <v>44397</v>
      </c>
      <c r="B393" vm="8552">
        <f ca="1"/>
        <v>99608174</v>
      </c>
      <c r="C393">
        <f t="shared" ca="1" si="11"/>
        <v>65905197.966666669</v>
      </c>
      <c r="D393" vm="888">
        <f t="shared" ca="1" si="10"/>
        <v>431.06</v>
      </c>
      <c r="E393" vm="887">
        <f ca="1"/>
        <v>44397</v>
      </c>
      <c r="F393" vm="888">
        <f ca="1"/>
        <v>431.06</v>
      </c>
    </row>
    <row r="394" spans="1:6" x14ac:dyDescent="0.25">
      <c r="A394" vm="889">
        <f ca="1"/>
        <v>44398</v>
      </c>
      <c r="B394" vm="8553">
        <f ca="1"/>
        <v>64724389</v>
      </c>
      <c r="C394">
        <f t="shared" ca="1" si="11"/>
        <v>66491534.966666669</v>
      </c>
      <c r="D394" vm="890">
        <f t="shared" ca="1" si="10"/>
        <v>434.55</v>
      </c>
      <c r="E394" vm="889">
        <f ca="1"/>
        <v>44398</v>
      </c>
      <c r="F394" vm="890">
        <f ca="1"/>
        <v>434.55</v>
      </c>
    </row>
    <row r="395" spans="1:6" x14ac:dyDescent="0.25">
      <c r="A395" vm="891">
        <f ca="1"/>
        <v>44399</v>
      </c>
      <c r="B395" vm="8554">
        <f ca="1"/>
        <v>47878539</v>
      </c>
      <c r="C395">
        <f t="shared" ca="1" si="11"/>
        <v>66472941.533333331</v>
      </c>
      <c r="D395" vm="892">
        <f t="shared" ca="1" si="10"/>
        <v>435.46</v>
      </c>
      <c r="E395" vm="891">
        <f ca="1"/>
        <v>44399</v>
      </c>
      <c r="F395" vm="892">
        <f ca="1"/>
        <v>435.46</v>
      </c>
    </row>
    <row r="396" spans="1:6" x14ac:dyDescent="0.25">
      <c r="A396" vm="893">
        <f ca="1"/>
        <v>44400</v>
      </c>
      <c r="B396" vm="8555">
        <f ca="1"/>
        <v>63766637</v>
      </c>
      <c r="C396">
        <f t="shared" ca="1" si="11"/>
        <v>66897824.533333331</v>
      </c>
      <c r="D396" vm="894">
        <f t="shared" ca="1" si="10"/>
        <v>439.94</v>
      </c>
      <c r="E396" vm="893">
        <f ca="1"/>
        <v>44400</v>
      </c>
      <c r="F396" vm="894">
        <f ca="1"/>
        <v>439.94</v>
      </c>
    </row>
    <row r="397" spans="1:6" x14ac:dyDescent="0.25">
      <c r="A397" vm="895">
        <f ca="1"/>
        <v>44403</v>
      </c>
      <c r="B397" vm="8556">
        <f ca="1"/>
        <v>43719187</v>
      </c>
      <c r="C397">
        <f t="shared" ca="1" si="11"/>
        <v>66896437.399999999</v>
      </c>
      <c r="D397" vm="896">
        <f t="shared" ca="1" si="10"/>
        <v>441.02</v>
      </c>
      <c r="E397" vm="895">
        <f ca="1"/>
        <v>44403</v>
      </c>
      <c r="F397" vm="896">
        <f ca="1"/>
        <v>441.02</v>
      </c>
    </row>
    <row r="398" spans="1:6" x14ac:dyDescent="0.25">
      <c r="A398" vm="897">
        <f ca="1"/>
        <v>44404</v>
      </c>
      <c r="B398" vm="8557">
        <f ca="1"/>
        <v>67397137</v>
      </c>
      <c r="C398">
        <f t="shared" ca="1" si="11"/>
        <v>67731059.36666666</v>
      </c>
      <c r="D398" vm="898">
        <f t="shared" ca="1" si="10"/>
        <v>439.01</v>
      </c>
      <c r="E398" vm="897">
        <f ca="1"/>
        <v>44404</v>
      </c>
      <c r="F398" vm="898">
        <f ca="1"/>
        <v>439.01</v>
      </c>
    </row>
    <row r="399" spans="1:6" x14ac:dyDescent="0.25">
      <c r="A399" vm="899">
        <f ca="1"/>
        <v>44405</v>
      </c>
      <c r="B399" vm="8558">
        <f ca="1"/>
        <v>52472360</v>
      </c>
      <c r="C399">
        <f t="shared" ca="1" si="11"/>
        <v>67763187.766666666</v>
      </c>
      <c r="D399" vm="900">
        <f t="shared" ca="1" si="10"/>
        <v>438.83</v>
      </c>
      <c r="E399" vm="899">
        <f ca="1"/>
        <v>44405</v>
      </c>
      <c r="F399" vm="900">
        <f ca="1"/>
        <v>438.83</v>
      </c>
    </row>
    <row r="400" spans="1:6" x14ac:dyDescent="0.25">
      <c r="A400" vm="901">
        <f ca="1"/>
        <v>44406</v>
      </c>
      <c r="B400" vm="8559">
        <f ca="1"/>
        <v>47435342</v>
      </c>
      <c r="C400">
        <f t="shared" ca="1" si="11"/>
        <v>66664829.766666666</v>
      </c>
      <c r="D400" vm="902">
        <f t="shared" ca="1" si="10"/>
        <v>440.65</v>
      </c>
      <c r="E400" vm="901">
        <f ca="1"/>
        <v>44406</v>
      </c>
      <c r="F400" vm="902">
        <f ca="1"/>
        <v>440.65</v>
      </c>
    </row>
    <row r="401" spans="1:6" x14ac:dyDescent="0.25">
      <c r="A401" vm="903">
        <f ca="1"/>
        <v>44407</v>
      </c>
      <c r="B401" vm="8560">
        <f ca="1"/>
        <v>68951202</v>
      </c>
      <c r="C401">
        <f t="shared" ca="1" si="11"/>
        <v>65931547.866666667</v>
      </c>
      <c r="D401" vm="904">
        <f t="shared" ca="1" si="10"/>
        <v>438.51</v>
      </c>
      <c r="E401" vm="903">
        <f ca="1"/>
        <v>44407</v>
      </c>
      <c r="F401" vm="904">
        <f ca="1"/>
        <v>438.51</v>
      </c>
    </row>
    <row r="402" spans="1:6" x14ac:dyDescent="0.25">
      <c r="A402" vm="905">
        <f ca="1"/>
        <v>44410</v>
      </c>
      <c r="B402" vm="8561">
        <f ca="1"/>
        <v>58783297</v>
      </c>
      <c r="C402">
        <f t="shared" ca="1" si="11"/>
        <v>63935114.366666667</v>
      </c>
      <c r="D402" vm="906">
        <f t="shared" ca="1" si="10"/>
        <v>437.59</v>
      </c>
      <c r="E402" vm="905">
        <f ca="1"/>
        <v>44410</v>
      </c>
      <c r="F402" vm="906">
        <f ca="1"/>
        <v>437.59</v>
      </c>
    </row>
    <row r="403" spans="1:6" x14ac:dyDescent="0.25">
      <c r="A403" vm="907">
        <f ca="1"/>
        <v>44411</v>
      </c>
      <c r="B403" vm="8562">
        <f ca="1"/>
        <v>58053896</v>
      </c>
      <c r="C403">
        <f t="shared" ca="1" si="11"/>
        <v>63442843.299999997</v>
      </c>
      <c r="D403" vm="908">
        <f t="shared" ca="1" si="10"/>
        <v>441.15</v>
      </c>
      <c r="E403" vm="907">
        <f ca="1"/>
        <v>44411</v>
      </c>
      <c r="F403" vm="908">
        <f ca="1"/>
        <v>441.15</v>
      </c>
    </row>
    <row r="404" spans="1:6" x14ac:dyDescent="0.25">
      <c r="A404" vm="909">
        <f ca="1"/>
        <v>44412</v>
      </c>
      <c r="B404" vm="8563">
        <f ca="1"/>
        <v>46732212</v>
      </c>
      <c r="C404">
        <f t="shared" ca="1" si="11"/>
        <v>63077240.266666666</v>
      </c>
      <c r="D404" vm="910">
        <f t="shared" ca="1" si="10"/>
        <v>438.98</v>
      </c>
      <c r="E404" vm="909">
        <f ca="1"/>
        <v>44412</v>
      </c>
      <c r="F404" vm="910">
        <f ca="1"/>
        <v>438.98</v>
      </c>
    </row>
    <row r="405" spans="1:6" x14ac:dyDescent="0.25">
      <c r="A405" vm="911">
        <f ca="1"/>
        <v>44413</v>
      </c>
      <c r="B405" vm="8564">
        <f ca="1"/>
        <v>38969659</v>
      </c>
      <c r="C405">
        <f t="shared" ca="1" si="11"/>
        <v>62728048.43333333</v>
      </c>
      <c r="D405" vm="912">
        <f t="shared" ca="1" si="10"/>
        <v>441.76</v>
      </c>
      <c r="E405" vm="911">
        <f ca="1"/>
        <v>44413</v>
      </c>
      <c r="F405" vm="912">
        <f ca="1"/>
        <v>441.76</v>
      </c>
    </row>
    <row r="406" spans="1:6" x14ac:dyDescent="0.25">
      <c r="A406" vm="913">
        <f ca="1"/>
        <v>44414</v>
      </c>
      <c r="B406" vm="8565">
        <f ca="1"/>
        <v>46930008</v>
      </c>
      <c r="C406">
        <f t="shared" ca="1" si="11"/>
        <v>62788705.766666666</v>
      </c>
      <c r="D406" vm="914">
        <f t="shared" ca="1" si="10"/>
        <v>442.49</v>
      </c>
      <c r="E406" vm="913">
        <f ca="1"/>
        <v>44414</v>
      </c>
      <c r="F406" vm="914">
        <f ca="1"/>
        <v>442.49</v>
      </c>
    </row>
    <row r="407" spans="1:6" x14ac:dyDescent="0.25">
      <c r="A407" vm="915">
        <f ca="1"/>
        <v>44417</v>
      </c>
      <c r="B407" vm="8566">
        <f ca="1"/>
        <v>41222585</v>
      </c>
      <c r="C407">
        <f t="shared" ca="1" si="11"/>
        <v>62225141.100000001</v>
      </c>
      <c r="D407" vm="916">
        <f t="shared" ca="1" si="10"/>
        <v>442.13</v>
      </c>
      <c r="E407" vm="915">
        <f ca="1"/>
        <v>44417</v>
      </c>
      <c r="F407" vm="916">
        <f ca="1"/>
        <v>442.13</v>
      </c>
    </row>
    <row r="408" spans="1:6" x14ac:dyDescent="0.25">
      <c r="A408" vm="917">
        <f ca="1"/>
        <v>44418</v>
      </c>
      <c r="B408" vm="8567">
        <f ca="1"/>
        <v>43339275</v>
      </c>
      <c r="C408">
        <f t="shared" ca="1" si="11"/>
        <v>61897797.56666667</v>
      </c>
      <c r="D408" vm="918">
        <f t="shared" ca="1" si="10"/>
        <v>442.68</v>
      </c>
      <c r="E408" vm="917">
        <f ca="1"/>
        <v>44418</v>
      </c>
      <c r="F408" vm="918">
        <f ca="1"/>
        <v>442.68</v>
      </c>
    </row>
    <row r="409" spans="1:6" x14ac:dyDescent="0.25">
      <c r="A409" vm="919">
        <f ca="1"/>
        <v>44419</v>
      </c>
      <c r="B409" vm="8568">
        <f ca="1"/>
        <v>44034340</v>
      </c>
      <c r="C409">
        <f t="shared" ca="1" si="11"/>
        <v>62166591.733333334</v>
      </c>
      <c r="D409" vm="920">
        <f t="shared" ca="1" si="10"/>
        <v>443.78</v>
      </c>
      <c r="E409" vm="919">
        <f ca="1"/>
        <v>44419</v>
      </c>
      <c r="F409" vm="920">
        <f ca="1"/>
        <v>443.78</v>
      </c>
    </row>
    <row r="410" spans="1:6" x14ac:dyDescent="0.25">
      <c r="A410" vm="921">
        <f ca="1"/>
        <v>44420</v>
      </c>
      <c r="B410" vm="8569">
        <f ca="1"/>
        <v>38942418</v>
      </c>
      <c r="C410">
        <f t="shared" ca="1" si="11"/>
        <v>61303743.733333334</v>
      </c>
      <c r="D410" vm="922">
        <f t="shared" ca="1" si="10"/>
        <v>445.11</v>
      </c>
      <c r="E410" vm="921">
        <f ca="1"/>
        <v>44420</v>
      </c>
      <c r="F410" vm="922">
        <f ca="1"/>
        <v>445.11</v>
      </c>
    </row>
    <row r="411" spans="1:6" x14ac:dyDescent="0.25">
      <c r="A411" vm="923">
        <f ca="1"/>
        <v>44421</v>
      </c>
      <c r="B411" vm="8570">
        <f ca="1"/>
        <v>39470251</v>
      </c>
      <c r="C411">
        <f t="shared" ca="1" si="11"/>
        <v>60838051.200000003</v>
      </c>
      <c r="D411" vm="924">
        <f t="shared" ca="1" si="10"/>
        <v>445.92</v>
      </c>
      <c r="E411" vm="923">
        <f ca="1"/>
        <v>44421</v>
      </c>
      <c r="F411" vm="924">
        <f ca="1"/>
        <v>445.92</v>
      </c>
    </row>
    <row r="412" spans="1:6" x14ac:dyDescent="0.25">
      <c r="A412" vm="925">
        <f ca="1"/>
        <v>44424</v>
      </c>
      <c r="B412" vm="8571">
        <f ca="1"/>
        <v>73930864</v>
      </c>
      <c r="C412">
        <f t="shared" ca="1" si="11"/>
        <v>61379157.733333334</v>
      </c>
      <c r="D412" vm="926">
        <f t="shared" ca="1" si="10"/>
        <v>446.97</v>
      </c>
      <c r="E412" vm="925">
        <f ca="1"/>
        <v>44424</v>
      </c>
      <c r="F412" vm="926">
        <f ca="1"/>
        <v>446.97</v>
      </c>
    </row>
    <row r="413" spans="1:6" x14ac:dyDescent="0.25">
      <c r="A413" vm="927">
        <f ca="1"/>
        <v>44425</v>
      </c>
      <c r="B413" vm="8572">
        <f ca="1"/>
        <v>92673933</v>
      </c>
      <c r="C413">
        <f t="shared" ca="1" si="11"/>
        <v>62177941.533333331</v>
      </c>
      <c r="D413" vm="928">
        <f t="shared" ca="1" si="10"/>
        <v>444.04</v>
      </c>
      <c r="E413" vm="927">
        <f ca="1"/>
        <v>44425</v>
      </c>
      <c r="F413" vm="928">
        <f ca="1"/>
        <v>444.04</v>
      </c>
    </row>
    <row r="414" spans="1:6" x14ac:dyDescent="0.25">
      <c r="A414" vm="929">
        <f ca="1"/>
        <v>44426</v>
      </c>
      <c r="B414" vm="8573">
        <f ca="1"/>
        <v>89351931</v>
      </c>
      <c r="C414">
        <f t="shared" ca="1" si="11"/>
        <v>63038024.033333331</v>
      </c>
      <c r="D414" vm="930">
        <f t="shared" ca="1" si="10"/>
        <v>439.18</v>
      </c>
      <c r="E414" vm="929">
        <f ca="1"/>
        <v>44426</v>
      </c>
      <c r="F414" vm="930">
        <f ca="1"/>
        <v>439.18</v>
      </c>
    </row>
    <row r="415" spans="1:6" x14ac:dyDescent="0.25">
      <c r="A415" vm="931">
        <f ca="1"/>
        <v>44427</v>
      </c>
      <c r="B415" vm="8574">
        <f ca="1"/>
        <v>92812246</v>
      </c>
      <c r="C415">
        <f t="shared" ca="1" si="11"/>
        <v>62878591.166666664</v>
      </c>
      <c r="D415" vm="932">
        <f t="shared" ca="1" si="10"/>
        <v>439.86</v>
      </c>
      <c r="E415" vm="931">
        <f ca="1"/>
        <v>44427</v>
      </c>
      <c r="F415" vm="932">
        <f ca="1"/>
        <v>439.86</v>
      </c>
    </row>
    <row r="416" spans="1:6" x14ac:dyDescent="0.25">
      <c r="A416" vm="933">
        <f ca="1"/>
        <v>44428</v>
      </c>
      <c r="B416" vm="8575">
        <f ca="1"/>
        <v>72008712</v>
      </c>
      <c r="C416">
        <f t="shared" ca="1" si="11"/>
        <v>62737595.43333333</v>
      </c>
      <c r="D416" vm="934">
        <f t="shared" ca="1" si="10"/>
        <v>443.36</v>
      </c>
      <c r="E416" vm="933">
        <f ca="1"/>
        <v>44428</v>
      </c>
      <c r="F416" vm="934">
        <f ca="1"/>
        <v>443.36</v>
      </c>
    </row>
    <row r="417" spans="1:6" x14ac:dyDescent="0.25">
      <c r="A417" vm="935">
        <f ca="1"/>
        <v>44431</v>
      </c>
      <c r="B417" vm="8576">
        <f ca="1"/>
        <v>54973038</v>
      </c>
      <c r="C417">
        <f t="shared" ca="1" si="11"/>
        <v>62807043.866666667</v>
      </c>
      <c r="D417" vm="936">
        <f t="shared" ref="D417:D480" ca="1" si="12">F417</f>
        <v>447.26</v>
      </c>
      <c r="E417" vm="935">
        <f ca="1"/>
        <v>44431</v>
      </c>
      <c r="F417" vm="936">
        <f ca="1"/>
        <v>447.26</v>
      </c>
    </row>
    <row r="418" spans="1:6" x14ac:dyDescent="0.25">
      <c r="A418" vm="937">
        <f ca="1"/>
        <v>44432</v>
      </c>
      <c r="B418" vm="8577">
        <f ca="1"/>
        <v>38744714</v>
      </c>
      <c r="C418">
        <f t="shared" ref="C418:C481" ca="1" si="13">AVERAGE(B389:B418)</f>
        <v>62334823.93333333</v>
      </c>
      <c r="D418" vm="938">
        <f t="shared" ca="1" si="12"/>
        <v>447.97</v>
      </c>
      <c r="E418" vm="937">
        <f ca="1"/>
        <v>44432</v>
      </c>
      <c r="F418" vm="938">
        <f ca="1"/>
        <v>447.97</v>
      </c>
    </row>
    <row r="419" spans="1:6" x14ac:dyDescent="0.25">
      <c r="A419" vm="939">
        <f ca="1"/>
        <v>44433</v>
      </c>
      <c r="B419" vm="8578">
        <f ca="1"/>
        <v>40529711</v>
      </c>
      <c r="C419">
        <f t="shared" ca="1" si="13"/>
        <v>61548135.899999999</v>
      </c>
      <c r="D419" vm="940">
        <f t="shared" ca="1" si="12"/>
        <v>448.91</v>
      </c>
      <c r="E419" vm="939">
        <f ca="1"/>
        <v>44433</v>
      </c>
      <c r="F419" vm="940">
        <f ca="1"/>
        <v>448.91</v>
      </c>
    </row>
    <row r="420" spans="1:6" x14ac:dyDescent="0.25">
      <c r="A420" vm="941">
        <f ca="1"/>
        <v>44434</v>
      </c>
      <c r="B420" vm="8579">
        <f ca="1"/>
        <v>57829572</v>
      </c>
      <c r="C420">
        <f t="shared" ca="1" si="13"/>
        <v>61638243.033333331</v>
      </c>
      <c r="D420" vm="942">
        <f t="shared" ca="1" si="12"/>
        <v>446.26</v>
      </c>
      <c r="E420" vm="941">
        <f ca="1"/>
        <v>44434</v>
      </c>
      <c r="F420" vm="942">
        <f ca="1"/>
        <v>446.26</v>
      </c>
    </row>
    <row r="421" spans="1:6" x14ac:dyDescent="0.25">
      <c r="A421" vm="943">
        <f ca="1"/>
        <v>44435</v>
      </c>
      <c r="B421" vm="8580">
        <f ca="1"/>
        <v>77235113</v>
      </c>
      <c r="C421">
        <f t="shared" ca="1" si="13"/>
        <v>61683591.399999999</v>
      </c>
      <c r="D421" vm="944">
        <f t="shared" ca="1" si="12"/>
        <v>450.25</v>
      </c>
      <c r="E421" vm="943">
        <f ca="1"/>
        <v>44435</v>
      </c>
      <c r="F421" vm="944">
        <f ca="1"/>
        <v>450.25</v>
      </c>
    </row>
    <row r="422" spans="1:6" x14ac:dyDescent="0.25">
      <c r="A422" vm="945">
        <f ca="1"/>
        <v>44438</v>
      </c>
      <c r="B422" vm="8581">
        <f ca="1"/>
        <v>48357355</v>
      </c>
      <c r="C422">
        <f t="shared" ca="1" si="13"/>
        <v>58362603.233333334</v>
      </c>
      <c r="D422" vm="946">
        <f t="shared" ca="1" si="12"/>
        <v>452.23</v>
      </c>
      <c r="E422" vm="945">
        <f ca="1"/>
        <v>44438</v>
      </c>
      <c r="F422" vm="946">
        <f ca="1"/>
        <v>452.23</v>
      </c>
    </row>
    <row r="423" spans="1:6" x14ac:dyDescent="0.25">
      <c r="A423" vm="947">
        <f ca="1"/>
        <v>44439</v>
      </c>
      <c r="B423" vm="8582">
        <f ca="1"/>
        <v>59300213</v>
      </c>
      <c r="C423">
        <f t="shared" ca="1" si="13"/>
        <v>57019004.533333331</v>
      </c>
      <c r="D423" vm="948">
        <f t="shared" ca="1" si="12"/>
        <v>451.56</v>
      </c>
      <c r="E423" vm="947">
        <f ca="1"/>
        <v>44439</v>
      </c>
      <c r="F423" vm="948">
        <f ca="1"/>
        <v>451.56</v>
      </c>
    </row>
    <row r="424" spans="1:6" x14ac:dyDescent="0.25">
      <c r="A424" vm="949">
        <f ca="1"/>
        <v>44440</v>
      </c>
      <c r="B424" vm="8583">
        <f ca="1"/>
        <v>48721378</v>
      </c>
      <c r="C424">
        <f t="shared" ca="1" si="13"/>
        <v>56485570.833333336</v>
      </c>
      <c r="D424" vm="950">
        <f t="shared" ca="1" si="12"/>
        <v>451.8</v>
      </c>
      <c r="E424" vm="949">
        <f ca="1"/>
        <v>44440</v>
      </c>
      <c r="F424" vm="950">
        <f ca="1"/>
        <v>451.8</v>
      </c>
    </row>
    <row r="425" spans="1:6" x14ac:dyDescent="0.25">
      <c r="A425" vm="951">
        <f ca="1"/>
        <v>44441</v>
      </c>
      <c r="B425" vm="8584">
        <f ca="1"/>
        <v>42830867</v>
      </c>
      <c r="C425">
        <f t="shared" ca="1" si="13"/>
        <v>56317315.100000001</v>
      </c>
      <c r="D425" vm="952">
        <f t="shared" ca="1" si="12"/>
        <v>453.19</v>
      </c>
      <c r="E425" vm="951">
        <f ca="1"/>
        <v>44441</v>
      </c>
      <c r="F425" vm="952">
        <f ca="1"/>
        <v>453.19</v>
      </c>
    </row>
    <row r="426" spans="1:6" x14ac:dyDescent="0.25">
      <c r="A426" vm="953">
        <f ca="1"/>
        <v>44442</v>
      </c>
      <c r="B426" vm="8585">
        <f ca="1"/>
        <v>47234364</v>
      </c>
      <c r="C426">
        <f t="shared" ca="1" si="13"/>
        <v>55766239.333333336</v>
      </c>
      <c r="D426" vm="954">
        <f t="shared" ca="1" si="12"/>
        <v>453.08</v>
      </c>
      <c r="E426" vm="953">
        <f ca="1"/>
        <v>44442</v>
      </c>
      <c r="F426" vm="954">
        <f ca="1"/>
        <v>453.08</v>
      </c>
    </row>
    <row r="427" spans="1:6" x14ac:dyDescent="0.25">
      <c r="A427" vm="955">
        <f ca="1"/>
        <v>44446</v>
      </c>
      <c r="B427" vm="8586">
        <f ca="1"/>
        <v>51671534</v>
      </c>
      <c r="C427">
        <f t="shared" ca="1" si="13"/>
        <v>56031317.56666667</v>
      </c>
      <c r="D427" vm="956">
        <f t="shared" ca="1" si="12"/>
        <v>451.46</v>
      </c>
      <c r="E427" vm="955">
        <f ca="1"/>
        <v>44446</v>
      </c>
      <c r="F427" vm="956">
        <f ca="1"/>
        <v>451.46</v>
      </c>
    </row>
    <row r="428" spans="1:6" x14ac:dyDescent="0.25">
      <c r="A428" vm="957">
        <f ca="1"/>
        <v>44447</v>
      </c>
      <c r="B428" vm="8587">
        <f ca="1"/>
        <v>56181907</v>
      </c>
      <c r="C428">
        <f t="shared" ca="1" si="13"/>
        <v>55657476.56666667</v>
      </c>
      <c r="D428" vm="958">
        <f t="shared" ca="1" si="12"/>
        <v>450.91</v>
      </c>
      <c r="E428" vm="957">
        <f ca="1"/>
        <v>44447</v>
      </c>
      <c r="F428" vm="958">
        <f ca="1"/>
        <v>450.91</v>
      </c>
    </row>
    <row r="429" spans="1:6" x14ac:dyDescent="0.25">
      <c r="A429" vm="959">
        <f ca="1"/>
        <v>44448</v>
      </c>
      <c r="B429" vm="8588">
        <f ca="1"/>
        <v>57970407</v>
      </c>
      <c r="C429">
        <f t="shared" ca="1" si="13"/>
        <v>55840744.799999997</v>
      </c>
      <c r="D429" vm="960">
        <f t="shared" ca="1" si="12"/>
        <v>448.98</v>
      </c>
      <c r="E429" vm="959">
        <f ca="1"/>
        <v>44448</v>
      </c>
      <c r="F429" vm="960">
        <f ca="1"/>
        <v>448.98</v>
      </c>
    </row>
    <row r="430" spans="1:6" x14ac:dyDescent="0.25">
      <c r="A430" vm="961">
        <f ca="1"/>
        <v>44449</v>
      </c>
      <c r="B430" vm="8589">
        <f ca="1"/>
        <v>89948174</v>
      </c>
      <c r="C430">
        <f t="shared" ca="1" si="13"/>
        <v>57257839.200000003</v>
      </c>
      <c r="D430" vm="962">
        <f t="shared" ca="1" si="12"/>
        <v>445.44</v>
      </c>
      <c r="E430" vm="961">
        <f ca="1"/>
        <v>44449</v>
      </c>
      <c r="F430" vm="962">
        <f ca="1"/>
        <v>445.44</v>
      </c>
    </row>
    <row r="431" spans="1:6" x14ac:dyDescent="0.25">
      <c r="A431" vm="963">
        <f ca="1"/>
        <v>44452</v>
      </c>
      <c r="B431" vm="8590">
        <f ca="1"/>
        <v>83738649</v>
      </c>
      <c r="C431">
        <f t="shared" ca="1" si="13"/>
        <v>57750754.100000001</v>
      </c>
      <c r="D431" vm="964">
        <f t="shared" ca="1" si="12"/>
        <v>446.58</v>
      </c>
      <c r="E431" vm="963">
        <f ca="1"/>
        <v>44452</v>
      </c>
      <c r="F431" vm="964">
        <f ca="1"/>
        <v>446.58</v>
      </c>
    </row>
    <row r="432" spans="1:6" x14ac:dyDescent="0.25">
      <c r="A432" vm="965">
        <f ca="1"/>
        <v>44453</v>
      </c>
      <c r="B432" vm="8591">
        <f ca="1"/>
        <v>78197140</v>
      </c>
      <c r="C432">
        <f t="shared" ca="1" si="13"/>
        <v>58397882.200000003</v>
      </c>
      <c r="D432" vm="966">
        <f t="shared" ca="1" si="12"/>
        <v>444.17</v>
      </c>
      <c r="E432" vm="965">
        <f ca="1"/>
        <v>44453</v>
      </c>
      <c r="F432" vm="966">
        <f ca="1"/>
        <v>444.17</v>
      </c>
    </row>
    <row r="433" spans="1:6" x14ac:dyDescent="0.25">
      <c r="A433" vm="967">
        <f ca="1"/>
        <v>44454</v>
      </c>
      <c r="B433" vm="8592">
        <f ca="1"/>
        <v>78792222</v>
      </c>
      <c r="C433">
        <f t="shared" ca="1" si="13"/>
        <v>59089159.733333334</v>
      </c>
      <c r="D433" vm="968">
        <f t="shared" ca="1" si="12"/>
        <v>447.88</v>
      </c>
      <c r="E433" vm="967">
        <f ca="1"/>
        <v>44454</v>
      </c>
      <c r="F433" vm="968">
        <f ca="1"/>
        <v>447.88</v>
      </c>
    </row>
    <row r="434" spans="1:6" x14ac:dyDescent="0.25">
      <c r="A434" vm="969">
        <f ca="1"/>
        <v>44455</v>
      </c>
      <c r="B434" vm="8593">
        <f ca="1"/>
        <v>77786735</v>
      </c>
      <c r="C434">
        <f t="shared" ca="1" si="13"/>
        <v>60124310.5</v>
      </c>
      <c r="D434" vm="970">
        <f t="shared" ca="1" si="12"/>
        <v>447.17</v>
      </c>
      <c r="E434" vm="969">
        <f ca="1"/>
        <v>44455</v>
      </c>
      <c r="F434" vm="970">
        <f ca="1"/>
        <v>447.17</v>
      </c>
    </row>
    <row r="435" spans="1:6" x14ac:dyDescent="0.25">
      <c r="A435" vm="971">
        <f ca="1"/>
        <v>44456</v>
      </c>
      <c r="B435" vm="8594">
        <f ca="1"/>
        <v>118425037</v>
      </c>
      <c r="C435">
        <f t="shared" ca="1" si="13"/>
        <v>62772823.100000001</v>
      </c>
      <c r="D435" vm="972">
        <f t="shared" ca="1" si="12"/>
        <v>441.4</v>
      </c>
      <c r="E435" vm="971">
        <f ca="1"/>
        <v>44456</v>
      </c>
      <c r="F435" vm="972">
        <f ca="1"/>
        <v>441.4</v>
      </c>
    </row>
    <row r="436" spans="1:6" x14ac:dyDescent="0.25">
      <c r="A436" vm="973">
        <f ca="1"/>
        <v>44459</v>
      </c>
      <c r="B436" vm="8595">
        <f ca="1"/>
        <v>166445534</v>
      </c>
      <c r="C436">
        <f t="shared" ca="1" si="13"/>
        <v>66756673.966666669</v>
      </c>
      <c r="D436" vm="974">
        <f t="shared" ca="1" si="12"/>
        <v>434.04</v>
      </c>
      <c r="E436" vm="973">
        <f ca="1"/>
        <v>44459</v>
      </c>
      <c r="F436" vm="974">
        <f ca="1"/>
        <v>434.04</v>
      </c>
    </row>
    <row r="437" spans="1:6" x14ac:dyDescent="0.25">
      <c r="A437" vm="975">
        <f ca="1"/>
        <v>44460</v>
      </c>
      <c r="B437" vm="8596">
        <f ca="1"/>
        <v>92526112</v>
      </c>
      <c r="C437">
        <f t="shared" ca="1" si="13"/>
        <v>68466791.533333331</v>
      </c>
      <c r="D437" vm="976">
        <f t="shared" ca="1" si="12"/>
        <v>433.63</v>
      </c>
      <c r="E437" vm="975">
        <f ca="1"/>
        <v>44460</v>
      </c>
      <c r="F437" vm="976">
        <f ca="1"/>
        <v>433.63</v>
      </c>
    </row>
    <row r="438" spans="1:6" x14ac:dyDescent="0.25">
      <c r="A438" vm="977">
        <f ca="1"/>
        <v>44461</v>
      </c>
      <c r="B438" vm="8597">
        <f ca="1"/>
        <v>102350143</v>
      </c>
      <c r="C438">
        <f t="shared" ca="1" si="13"/>
        <v>70433820.466666669</v>
      </c>
      <c r="D438" vm="978">
        <f t="shared" ca="1" si="12"/>
        <v>437.86</v>
      </c>
      <c r="E438" vm="977">
        <f ca="1"/>
        <v>44461</v>
      </c>
      <c r="F438" vm="978">
        <f ca="1"/>
        <v>437.86</v>
      </c>
    </row>
    <row r="439" spans="1:6" x14ac:dyDescent="0.25">
      <c r="A439" vm="979">
        <f ca="1"/>
        <v>44462</v>
      </c>
      <c r="B439" vm="8598">
        <f ca="1"/>
        <v>76395981</v>
      </c>
      <c r="C439">
        <f t="shared" ca="1" si="13"/>
        <v>71512541.833333328</v>
      </c>
      <c r="D439" vm="980">
        <f t="shared" ca="1" si="12"/>
        <v>443.18</v>
      </c>
      <c r="E439" vm="979">
        <f ca="1"/>
        <v>44462</v>
      </c>
      <c r="F439" vm="980">
        <f ca="1"/>
        <v>443.18</v>
      </c>
    </row>
    <row r="440" spans="1:6" x14ac:dyDescent="0.25">
      <c r="A440" vm="981">
        <f ca="1"/>
        <v>44463</v>
      </c>
      <c r="B440" vm="8599">
        <f ca="1"/>
        <v>62094837</v>
      </c>
      <c r="C440">
        <f t="shared" ca="1" si="13"/>
        <v>72284289.13333334</v>
      </c>
      <c r="D440" vm="982">
        <f t="shared" ca="1" si="12"/>
        <v>443.91</v>
      </c>
      <c r="E440" vm="981">
        <f ca="1"/>
        <v>44463</v>
      </c>
      <c r="F440" vm="982">
        <f ca="1"/>
        <v>443.91</v>
      </c>
    </row>
    <row r="441" spans="1:6" x14ac:dyDescent="0.25">
      <c r="A441" vm="983">
        <f ca="1"/>
        <v>44466</v>
      </c>
      <c r="B441" vm="8600">
        <f ca="1"/>
        <v>61371108</v>
      </c>
      <c r="C441">
        <f t="shared" ca="1" si="13"/>
        <v>73014317.700000003</v>
      </c>
      <c r="D441" vm="984">
        <f t="shared" ca="1" si="12"/>
        <v>442.64</v>
      </c>
      <c r="E441" vm="983">
        <f ca="1"/>
        <v>44466</v>
      </c>
      <c r="F441" vm="984">
        <f ca="1"/>
        <v>442.64</v>
      </c>
    </row>
    <row r="442" spans="1:6" x14ac:dyDescent="0.25">
      <c r="A442" vm="985">
        <f ca="1"/>
        <v>44467</v>
      </c>
      <c r="B442" vm="8601">
        <f ca="1"/>
        <v>130436306</v>
      </c>
      <c r="C442">
        <f t="shared" ca="1" si="13"/>
        <v>74897832.433333337</v>
      </c>
      <c r="D442" vm="866">
        <f t="shared" ca="1" si="12"/>
        <v>433.72</v>
      </c>
      <c r="E442" vm="985">
        <f ca="1"/>
        <v>44467</v>
      </c>
      <c r="F442" vm="866">
        <f ca="1"/>
        <v>433.72</v>
      </c>
    </row>
    <row r="443" spans="1:6" x14ac:dyDescent="0.25">
      <c r="A443" vm="986">
        <f ca="1"/>
        <v>44468</v>
      </c>
      <c r="B443" vm="8602">
        <f ca="1"/>
        <v>82329213</v>
      </c>
      <c r="C443">
        <f t="shared" ca="1" si="13"/>
        <v>74553008.433333337</v>
      </c>
      <c r="D443" vm="987">
        <f t="shared" ca="1" si="12"/>
        <v>434.45</v>
      </c>
      <c r="E443" vm="986">
        <f ca="1"/>
        <v>44468</v>
      </c>
      <c r="F443" vm="987">
        <f ca="1"/>
        <v>434.45</v>
      </c>
    </row>
    <row r="444" spans="1:6" x14ac:dyDescent="0.25">
      <c r="A444" vm="988">
        <f ca="1"/>
        <v>44469</v>
      </c>
      <c r="B444" vm="8603">
        <f ca="1"/>
        <v>140505979</v>
      </c>
      <c r="C444">
        <f t="shared" ca="1" si="13"/>
        <v>76258143.36666666</v>
      </c>
      <c r="D444" vm="989">
        <f t="shared" ca="1" si="12"/>
        <v>429.14</v>
      </c>
      <c r="E444" vm="988">
        <f ca="1"/>
        <v>44469</v>
      </c>
      <c r="F444" vm="989">
        <f ca="1"/>
        <v>429.14</v>
      </c>
    </row>
    <row r="445" spans="1:6" x14ac:dyDescent="0.25">
      <c r="A445" vm="990">
        <f ca="1"/>
        <v>44470</v>
      </c>
      <c r="B445" vm="8604">
        <f ca="1"/>
        <v>129240106</v>
      </c>
      <c r="C445">
        <f t="shared" ca="1" si="13"/>
        <v>77472405.36666666</v>
      </c>
      <c r="D445" vm="991">
        <f t="shared" ca="1" si="12"/>
        <v>434.24</v>
      </c>
      <c r="E445" vm="990">
        <f ca="1"/>
        <v>44470</v>
      </c>
      <c r="F445" vm="991">
        <f ca="1"/>
        <v>434.24</v>
      </c>
    </row>
    <row r="446" spans="1:6" x14ac:dyDescent="0.25">
      <c r="A446" vm="992">
        <f ca="1"/>
        <v>44473</v>
      </c>
      <c r="B446" vm="8605">
        <f ca="1"/>
        <v>128569957</v>
      </c>
      <c r="C446">
        <f t="shared" ca="1" si="13"/>
        <v>79357780.200000003</v>
      </c>
      <c r="D446" vm="993">
        <f t="shared" ca="1" si="12"/>
        <v>428.64</v>
      </c>
      <c r="E446" vm="992">
        <f ca="1"/>
        <v>44473</v>
      </c>
      <c r="F446" vm="993">
        <f ca="1"/>
        <v>428.64</v>
      </c>
    </row>
    <row r="447" spans="1:6" x14ac:dyDescent="0.25">
      <c r="A447" vm="994">
        <f ca="1"/>
        <v>44474</v>
      </c>
      <c r="B447" vm="8606">
        <f ca="1"/>
        <v>90682520</v>
      </c>
      <c r="C447">
        <f t="shared" ca="1" si="13"/>
        <v>80548096.266666666</v>
      </c>
      <c r="D447" vm="995">
        <f t="shared" ca="1" si="12"/>
        <v>433.1</v>
      </c>
      <c r="E447" vm="994">
        <f ca="1"/>
        <v>44474</v>
      </c>
      <c r="F447" vm="995">
        <f ca="1"/>
        <v>433.1</v>
      </c>
    </row>
    <row r="448" spans="1:6" x14ac:dyDescent="0.25">
      <c r="A448" vm="996">
        <f ca="1"/>
        <v>44475</v>
      </c>
      <c r="B448" vm="8607">
        <f ca="1"/>
        <v>113032245</v>
      </c>
      <c r="C448">
        <f t="shared" ca="1" si="13"/>
        <v>83024347.299999997</v>
      </c>
      <c r="D448" vm="997">
        <f t="shared" ca="1" si="12"/>
        <v>434.9</v>
      </c>
      <c r="E448" vm="996">
        <f ca="1"/>
        <v>44475</v>
      </c>
      <c r="F448" vm="997">
        <f ca="1"/>
        <v>434.9</v>
      </c>
    </row>
    <row r="449" spans="1:6" x14ac:dyDescent="0.25">
      <c r="A449" vm="998">
        <f ca="1"/>
        <v>44476</v>
      </c>
      <c r="B449" vm="8608">
        <f ca="1"/>
        <v>72437499</v>
      </c>
      <c r="C449">
        <f t="shared" ca="1" si="13"/>
        <v>84087940.233333334</v>
      </c>
      <c r="D449" vm="999">
        <f t="shared" ca="1" si="12"/>
        <v>438.66</v>
      </c>
      <c r="E449" vm="998">
        <f ca="1"/>
        <v>44476</v>
      </c>
      <c r="F449" vm="999">
        <f ca="1"/>
        <v>438.66</v>
      </c>
    </row>
    <row r="450" spans="1:6" x14ac:dyDescent="0.25">
      <c r="A450" vm="1000">
        <f ca="1"/>
        <v>44477</v>
      </c>
      <c r="B450" vm="8609">
        <f ca="1"/>
        <v>74557404</v>
      </c>
      <c r="C450">
        <f t="shared" ca="1" si="13"/>
        <v>84645534.63333334</v>
      </c>
      <c r="D450" vm="978">
        <f t="shared" ca="1" si="12"/>
        <v>437.86</v>
      </c>
      <c r="E450" vm="1000">
        <f ca="1"/>
        <v>44477</v>
      </c>
      <c r="F450" vm="978">
        <f ca="1"/>
        <v>437.86</v>
      </c>
    </row>
    <row r="451" spans="1:6" x14ac:dyDescent="0.25">
      <c r="A451" vm="1001">
        <f ca="1"/>
        <v>44480</v>
      </c>
      <c r="B451" vm="8610">
        <f ca="1"/>
        <v>65233285</v>
      </c>
      <c r="C451">
        <f t="shared" ca="1" si="13"/>
        <v>84245473.700000003</v>
      </c>
      <c r="D451" vm="1002">
        <f t="shared" ca="1" si="12"/>
        <v>434.69</v>
      </c>
      <c r="E451" vm="1001">
        <f ca="1"/>
        <v>44480</v>
      </c>
      <c r="F451" vm="1002">
        <f ca="1"/>
        <v>434.69</v>
      </c>
    </row>
    <row r="452" spans="1:6" x14ac:dyDescent="0.25">
      <c r="A452" vm="1003">
        <f ca="1"/>
        <v>44481</v>
      </c>
      <c r="B452" vm="8611">
        <f ca="1"/>
        <v>71181163</v>
      </c>
      <c r="C452">
        <f t="shared" ca="1" si="13"/>
        <v>85006267.299999997</v>
      </c>
      <c r="D452" vm="1004">
        <f t="shared" ca="1" si="12"/>
        <v>433.62</v>
      </c>
      <c r="E452" vm="1003">
        <f ca="1"/>
        <v>44481</v>
      </c>
      <c r="F452" vm="1004">
        <f ca="1"/>
        <v>433.62</v>
      </c>
    </row>
    <row r="453" spans="1:6" x14ac:dyDescent="0.25">
      <c r="A453" vm="1005">
        <f ca="1"/>
        <v>44482</v>
      </c>
      <c r="B453" vm="8612">
        <f ca="1"/>
        <v>72973979</v>
      </c>
      <c r="C453">
        <f t="shared" ca="1" si="13"/>
        <v>85462059.5</v>
      </c>
      <c r="D453" vm="1006">
        <f t="shared" ca="1" si="12"/>
        <v>435.18</v>
      </c>
      <c r="E453" vm="1005">
        <f ca="1"/>
        <v>44482</v>
      </c>
      <c r="F453" vm="1006">
        <f ca="1"/>
        <v>435.18</v>
      </c>
    </row>
    <row r="454" spans="1:6" x14ac:dyDescent="0.25">
      <c r="A454" vm="1007">
        <f ca="1"/>
        <v>44483</v>
      </c>
      <c r="B454" vm="8613">
        <f ca="1"/>
        <v>70236825</v>
      </c>
      <c r="C454">
        <f t="shared" ca="1" si="13"/>
        <v>86179241.066666663</v>
      </c>
      <c r="D454" vm="1008">
        <f t="shared" ca="1" si="12"/>
        <v>442.5</v>
      </c>
      <c r="E454" vm="1007">
        <f ca="1"/>
        <v>44483</v>
      </c>
      <c r="F454" vm="1008">
        <f ca="1"/>
        <v>442.5</v>
      </c>
    </row>
    <row r="455" spans="1:6" x14ac:dyDescent="0.25">
      <c r="A455" vm="1009">
        <f ca="1"/>
        <v>44484</v>
      </c>
      <c r="B455" vm="8614">
        <f ca="1"/>
        <v>66260210</v>
      </c>
      <c r="C455">
        <f t="shared" ca="1" si="13"/>
        <v>86960219.166666672</v>
      </c>
      <c r="D455" vm="1010">
        <f t="shared" ca="1" si="12"/>
        <v>445.87</v>
      </c>
      <c r="E455" vm="1009">
        <f ca="1"/>
        <v>44484</v>
      </c>
      <c r="F455" vm="1010">
        <f ca="1"/>
        <v>445.87</v>
      </c>
    </row>
    <row r="456" spans="1:6" x14ac:dyDescent="0.25">
      <c r="A456" vm="1011">
        <f ca="1"/>
        <v>44487</v>
      </c>
      <c r="B456" vm="8615">
        <f ca="1"/>
        <v>62213228</v>
      </c>
      <c r="C456">
        <f t="shared" ca="1" si="13"/>
        <v>87459514.63333334</v>
      </c>
      <c r="D456" vm="1012">
        <f t="shared" ca="1" si="12"/>
        <v>447.19</v>
      </c>
      <c r="E456" vm="1011">
        <f ca="1"/>
        <v>44487</v>
      </c>
      <c r="F456" vm="1012">
        <f ca="1"/>
        <v>447.19</v>
      </c>
    </row>
    <row r="457" spans="1:6" x14ac:dyDescent="0.25">
      <c r="A457" vm="1013">
        <f ca="1"/>
        <v>44488</v>
      </c>
      <c r="B457" vm="8616">
        <f ca="1"/>
        <v>46996827</v>
      </c>
      <c r="C457">
        <f t="shared" ca="1" si="13"/>
        <v>87303691.066666663</v>
      </c>
      <c r="D457" vm="1014">
        <f t="shared" ca="1" si="12"/>
        <v>450.64</v>
      </c>
      <c r="E457" vm="1013">
        <f ca="1"/>
        <v>44488</v>
      </c>
      <c r="F457" vm="1014">
        <f ca="1"/>
        <v>450.64</v>
      </c>
    </row>
    <row r="458" spans="1:6" x14ac:dyDescent="0.25">
      <c r="A458" vm="1015">
        <f ca="1"/>
        <v>44489</v>
      </c>
      <c r="B458" vm="8617">
        <f ca="1"/>
        <v>49571569</v>
      </c>
      <c r="C458">
        <f t="shared" ca="1" si="13"/>
        <v>87083346.466666669</v>
      </c>
      <c r="D458" vm="1016">
        <f t="shared" ca="1" si="12"/>
        <v>452.41</v>
      </c>
      <c r="E458" vm="1015">
        <f ca="1"/>
        <v>44489</v>
      </c>
      <c r="F458" vm="1016">
        <f ca="1"/>
        <v>452.41</v>
      </c>
    </row>
    <row r="459" spans="1:6" x14ac:dyDescent="0.25">
      <c r="A459" vm="1017">
        <f ca="1"/>
        <v>44490</v>
      </c>
      <c r="B459" vm="8618">
        <f ca="1"/>
        <v>41305438</v>
      </c>
      <c r="C459">
        <f t="shared" ca="1" si="13"/>
        <v>86527847.5</v>
      </c>
      <c r="D459" vm="1018">
        <f t="shared" ca="1" si="12"/>
        <v>453.59</v>
      </c>
      <c r="E459" vm="1017">
        <f ca="1"/>
        <v>44490</v>
      </c>
      <c r="F459" vm="1018">
        <f ca="1"/>
        <v>453.59</v>
      </c>
    </row>
    <row r="460" spans="1:6" x14ac:dyDescent="0.25">
      <c r="A460" vm="1019">
        <f ca="1"/>
        <v>44491</v>
      </c>
      <c r="B460" vm="8619">
        <f ca="1"/>
        <v>58845088</v>
      </c>
      <c r="C460">
        <f t="shared" ca="1" si="13"/>
        <v>85491077.966666669</v>
      </c>
      <c r="D460" vm="1020">
        <f t="shared" ca="1" si="12"/>
        <v>453.12</v>
      </c>
      <c r="E460" vm="1019">
        <f ca="1"/>
        <v>44491</v>
      </c>
      <c r="F460" vm="1020">
        <f ca="1"/>
        <v>453.12</v>
      </c>
    </row>
    <row r="461" spans="1:6" x14ac:dyDescent="0.25">
      <c r="A461" vm="1021">
        <f ca="1"/>
        <v>44494</v>
      </c>
      <c r="B461" vm="8620">
        <f ca="1"/>
        <v>45214507</v>
      </c>
      <c r="C461">
        <f t="shared" ca="1" si="13"/>
        <v>84206939.900000006</v>
      </c>
      <c r="D461" vm="1022">
        <f t="shared" ca="1" si="12"/>
        <v>455.55</v>
      </c>
      <c r="E461" vm="1021">
        <f ca="1"/>
        <v>44494</v>
      </c>
      <c r="F461" vm="1022">
        <f ca="1"/>
        <v>455.55</v>
      </c>
    </row>
    <row r="462" spans="1:6" x14ac:dyDescent="0.25">
      <c r="A462" vm="1023">
        <f ca="1"/>
        <v>44495</v>
      </c>
      <c r="B462" vm="8621">
        <f ca="1"/>
        <v>56075116</v>
      </c>
      <c r="C462">
        <f t="shared" ca="1" si="13"/>
        <v>83469539.099999994</v>
      </c>
      <c r="D462" vm="1024">
        <f t="shared" ca="1" si="12"/>
        <v>455.96</v>
      </c>
      <c r="E462" vm="1023">
        <f ca="1"/>
        <v>44495</v>
      </c>
      <c r="F462" vm="1024">
        <f ca="1"/>
        <v>455.96</v>
      </c>
    </row>
    <row r="463" spans="1:6" x14ac:dyDescent="0.25">
      <c r="A463" vm="1025">
        <f ca="1"/>
        <v>44496</v>
      </c>
      <c r="B463" vm="8622">
        <f ca="1"/>
        <v>72437997</v>
      </c>
      <c r="C463">
        <f t="shared" ca="1" si="13"/>
        <v>83257731.599999994</v>
      </c>
      <c r="D463" vm="1026">
        <f t="shared" ca="1" si="12"/>
        <v>453.94</v>
      </c>
      <c r="E463" vm="1025">
        <f ca="1"/>
        <v>44496</v>
      </c>
      <c r="F463" vm="1026">
        <f ca="1"/>
        <v>453.94</v>
      </c>
    </row>
    <row r="464" spans="1:6" x14ac:dyDescent="0.25">
      <c r="A464" vm="1027">
        <f ca="1"/>
        <v>44497</v>
      </c>
      <c r="B464" vm="8623">
        <f ca="1"/>
        <v>51437944</v>
      </c>
      <c r="C464">
        <f t="shared" ca="1" si="13"/>
        <v>82379438.566666663</v>
      </c>
      <c r="D464" vm="1028">
        <f t="shared" ca="1" si="12"/>
        <v>458.32</v>
      </c>
      <c r="E464" vm="1027">
        <f ca="1"/>
        <v>44497</v>
      </c>
      <c r="F464" vm="1028">
        <f ca="1"/>
        <v>458.32</v>
      </c>
    </row>
    <row r="465" spans="1:6" x14ac:dyDescent="0.25">
      <c r="A465" vm="1029">
        <f ca="1"/>
        <v>44498</v>
      </c>
      <c r="B465" vm="8624">
        <f ca="1"/>
        <v>70162424</v>
      </c>
      <c r="C465">
        <f t="shared" ca="1" si="13"/>
        <v>80770684.799999997</v>
      </c>
      <c r="D465" vm="1030">
        <f t="shared" ca="1" si="12"/>
        <v>459.25</v>
      </c>
      <c r="E465" vm="1029">
        <f ca="1"/>
        <v>44498</v>
      </c>
      <c r="F465" vm="1030">
        <f ca="1"/>
        <v>459.25</v>
      </c>
    </row>
    <row r="466" spans="1:6" x14ac:dyDescent="0.25">
      <c r="A466" vm="1031">
        <f ca="1"/>
        <v>44501</v>
      </c>
      <c r="B466" vm="8625">
        <f ca="1"/>
        <v>48433642</v>
      </c>
      <c r="C466">
        <f t="shared" ca="1" si="13"/>
        <v>76836955.066666663</v>
      </c>
      <c r="D466" vm="1032">
        <f t="shared" ca="1" si="12"/>
        <v>460.04</v>
      </c>
      <c r="E466" vm="1031">
        <f ca="1"/>
        <v>44501</v>
      </c>
      <c r="F466" vm="1032">
        <f ca="1"/>
        <v>460.04</v>
      </c>
    </row>
    <row r="467" spans="1:6" x14ac:dyDescent="0.25">
      <c r="A467" vm="1033">
        <f ca="1"/>
        <v>44502</v>
      </c>
      <c r="B467" vm="8626">
        <f ca="1"/>
        <v>48908417</v>
      </c>
      <c r="C467">
        <f t="shared" ca="1" si="13"/>
        <v>75383031.900000006</v>
      </c>
      <c r="D467" vm="1034">
        <f t="shared" ca="1" si="12"/>
        <v>461.9</v>
      </c>
      <c r="E467" vm="1033">
        <f ca="1"/>
        <v>44502</v>
      </c>
      <c r="F467" vm="1034">
        <f ca="1"/>
        <v>461.9</v>
      </c>
    </row>
    <row r="468" spans="1:6" x14ac:dyDescent="0.25">
      <c r="A468" vm="1035">
        <f ca="1"/>
        <v>44503</v>
      </c>
      <c r="B468" vm="8627">
        <f ca="1"/>
        <v>52509825</v>
      </c>
      <c r="C468">
        <f t="shared" ca="1" si="13"/>
        <v>73721687.966666669</v>
      </c>
      <c r="D468" vm="1036">
        <f t="shared" ca="1" si="12"/>
        <v>464.72</v>
      </c>
      <c r="E468" vm="1035">
        <f ca="1"/>
        <v>44503</v>
      </c>
      <c r="F468" vm="1036">
        <f ca="1"/>
        <v>464.72</v>
      </c>
    </row>
    <row r="469" spans="1:6" x14ac:dyDescent="0.25">
      <c r="A469" vm="1037">
        <f ca="1"/>
        <v>44504</v>
      </c>
      <c r="B469" vm="8628">
        <f ca="1"/>
        <v>52847087</v>
      </c>
      <c r="C469">
        <f t="shared" ca="1" si="13"/>
        <v>72936724.833333328</v>
      </c>
      <c r="D469" vm="1038">
        <f t="shared" ca="1" si="12"/>
        <v>466.91</v>
      </c>
      <c r="E469" vm="1037">
        <f ca="1"/>
        <v>44504</v>
      </c>
      <c r="F469" vm="1038">
        <f ca="1"/>
        <v>466.91</v>
      </c>
    </row>
    <row r="470" spans="1:6" x14ac:dyDescent="0.25">
      <c r="A470" vm="1039">
        <f ca="1"/>
        <v>44505</v>
      </c>
      <c r="B470" vm="8629">
        <f ca="1"/>
        <v>66390563</v>
      </c>
      <c r="C470">
        <f t="shared" ca="1" si="13"/>
        <v>73079915.700000003</v>
      </c>
      <c r="D470" vm="1040">
        <f t="shared" ca="1" si="12"/>
        <v>468.53</v>
      </c>
      <c r="E470" vm="1039">
        <f ca="1"/>
        <v>44505</v>
      </c>
      <c r="F470" vm="1040">
        <f ca="1"/>
        <v>468.53</v>
      </c>
    </row>
    <row r="471" spans="1:6" x14ac:dyDescent="0.25">
      <c r="A471" vm="1041">
        <f ca="1"/>
        <v>44508</v>
      </c>
      <c r="B471" vm="8630">
        <f ca="1"/>
        <v>50405194</v>
      </c>
      <c r="C471">
        <f t="shared" ca="1" si="13"/>
        <v>72714385.233333334</v>
      </c>
      <c r="D471" vm="1042">
        <f t="shared" ca="1" si="12"/>
        <v>468.93</v>
      </c>
      <c r="E471" vm="1041">
        <f ca="1"/>
        <v>44508</v>
      </c>
      <c r="F471" vm="1042">
        <f ca="1"/>
        <v>468.93</v>
      </c>
    </row>
    <row r="472" spans="1:6" x14ac:dyDescent="0.25">
      <c r="A472" vm="1043">
        <f ca="1"/>
        <v>44509</v>
      </c>
      <c r="B472" vm="8631">
        <f ca="1"/>
        <v>51149147</v>
      </c>
      <c r="C472">
        <f t="shared" ca="1" si="13"/>
        <v>70071479.933333337</v>
      </c>
      <c r="D472" vm="1044">
        <f t="shared" ca="1" si="12"/>
        <v>467.38</v>
      </c>
      <c r="E472" vm="1043">
        <f ca="1"/>
        <v>44509</v>
      </c>
      <c r="F472" vm="1044">
        <f ca="1"/>
        <v>467.38</v>
      </c>
    </row>
    <row r="473" spans="1:6" x14ac:dyDescent="0.25">
      <c r="A473" vm="1045">
        <f ca="1"/>
        <v>44510</v>
      </c>
      <c r="B473" vm="8632">
        <f ca="1"/>
        <v>69429653</v>
      </c>
      <c r="C473">
        <f t="shared" ca="1" si="13"/>
        <v>69641494.599999994</v>
      </c>
      <c r="D473" vm="1046">
        <f t="shared" ca="1" si="12"/>
        <v>463.62</v>
      </c>
      <c r="E473" vm="1045">
        <f ca="1"/>
        <v>44510</v>
      </c>
      <c r="F473" vm="1046">
        <f ca="1"/>
        <v>463.62</v>
      </c>
    </row>
    <row r="474" spans="1:6" x14ac:dyDescent="0.25">
      <c r="A474" vm="1047">
        <f ca="1"/>
        <v>44511</v>
      </c>
      <c r="B474" vm="8633">
        <f ca="1"/>
        <v>34848495</v>
      </c>
      <c r="C474">
        <f t="shared" ca="1" si="13"/>
        <v>66119578.466666669</v>
      </c>
      <c r="D474" vm="1048">
        <f t="shared" ca="1" si="12"/>
        <v>463.77</v>
      </c>
      <c r="E474" vm="1047">
        <f ca="1"/>
        <v>44511</v>
      </c>
      <c r="F474" vm="1048">
        <f ca="1"/>
        <v>463.77</v>
      </c>
    </row>
    <row r="475" spans="1:6" x14ac:dyDescent="0.25">
      <c r="A475" vm="1049">
        <f ca="1"/>
        <v>44512</v>
      </c>
      <c r="B475" vm="8634">
        <f ca="1"/>
        <v>53466654</v>
      </c>
      <c r="C475">
        <f t="shared" ca="1" si="13"/>
        <v>63593796.733333334</v>
      </c>
      <c r="D475" vm="1050">
        <f t="shared" ca="1" si="12"/>
        <v>467.27</v>
      </c>
      <c r="E475" vm="1049">
        <f ca="1"/>
        <v>44512</v>
      </c>
      <c r="F475" vm="1050">
        <f ca="1"/>
        <v>467.27</v>
      </c>
    </row>
    <row r="476" spans="1:6" x14ac:dyDescent="0.25">
      <c r="A476" vm="1051">
        <f ca="1"/>
        <v>44515</v>
      </c>
      <c r="B476" vm="8635">
        <f ca="1"/>
        <v>46980500</v>
      </c>
      <c r="C476">
        <f t="shared" ca="1" si="13"/>
        <v>60874148.166666664</v>
      </c>
      <c r="D476" vm="1052">
        <f t="shared" ca="1" si="12"/>
        <v>467.43</v>
      </c>
      <c r="E476" vm="1051">
        <f ca="1"/>
        <v>44515</v>
      </c>
      <c r="F476" vm="1052">
        <f ca="1"/>
        <v>467.43</v>
      </c>
    </row>
    <row r="477" spans="1:6" x14ac:dyDescent="0.25">
      <c r="A477" vm="1053">
        <f ca="1"/>
        <v>44516</v>
      </c>
      <c r="B477" vm="8636">
        <f ca="1"/>
        <v>48857502</v>
      </c>
      <c r="C477">
        <f t="shared" ca="1" si="13"/>
        <v>59479980.899999999</v>
      </c>
      <c r="D477" vm="1054">
        <f t="shared" ca="1" si="12"/>
        <v>469.28</v>
      </c>
      <c r="E477" vm="1053">
        <f ca="1"/>
        <v>44516</v>
      </c>
      <c r="F477" vm="1054">
        <f ca="1"/>
        <v>469.28</v>
      </c>
    </row>
    <row r="478" spans="1:6" x14ac:dyDescent="0.25">
      <c r="A478" vm="1055">
        <f ca="1"/>
        <v>44517</v>
      </c>
      <c r="B478" vm="8637">
        <f ca="1"/>
        <v>47858289</v>
      </c>
      <c r="C478">
        <f t="shared" ca="1" si="13"/>
        <v>57307515.700000003</v>
      </c>
      <c r="D478" vm="1056">
        <f t="shared" ca="1" si="12"/>
        <v>468.14</v>
      </c>
      <c r="E478" vm="1055">
        <f ca="1"/>
        <v>44517</v>
      </c>
      <c r="F478" vm="1056">
        <f ca="1"/>
        <v>468.14</v>
      </c>
    </row>
    <row r="479" spans="1:6" x14ac:dyDescent="0.25">
      <c r="A479" vm="1057">
        <f ca="1"/>
        <v>44518</v>
      </c>
      <c r="B479" vm="8638">
        <f ca="1"/>
        <v>50625607</v>
      </c>
      <c r="C479">
        <f t="shared" ca="1" si="13"/>
        <v>56580452.633333333</v>
      </c>
      <c r="D479" vm="1058">
        <f t="shared" ca="1" si="12"/>
        <v>469.73</v>
      </c>
      <c r="E479" vm="1057">
        <f ca="1"/>
        <v>44518</v>
      </c>
      <c r="F479" vm="1058">
        <f ca="1"/>
        <v>469.73</v>
      </c>
    </row>
    <row r="480" spans="1:6" x14ac:dyDescent="0.25">
      <c r="A480" vm="1059">
        <f ca="1"/>
        <v>44519</v>
      </c>
      <c r="B480" vm="8639">
        <f ca="1"/>
        <v>57315573</v>
      </c>
      <c r="C480">
        <f t="shared" ca="1" si="13"/>
        <v>56005724.93333333</v>
      </c>
      <c r="D480" vm="1060">
        <f t="shared" ca="1" si="12"/>
        <v>468.89</v>
      </c>
      <c r="E480" vm="1059">
        <f ca="1"/>
        <v>44519</v>
      </c>
      <c r="F480" vm="1060">
        <f ca="1"/>
        <v>468.89</v>
      </c>
    </row>
    <row r="481" spans="1:6" x14ac:dyDescent="0.25">
      <c r="A481" vm="1061">
        <f ca="1"/>
        <v>44522</v>
      </c>
      <c r="B481" vm="8640">
        <f ca="1"/>
        <v>72761954</v>
      </c>
      <c r="C481">
        <f t="shared" ca="1" si="13"/>
        <v>56256680.56666667</v>
      </c>
      <c r="D481" vm="1062">
        <f t="shared" ref="D481:D544" ca="1" si="14">F481</f>
        <v>467.57</v>
      </c>
      <c r="E481" vm="1061">
        <f ca="1"/>
        <v>44522</v>
      </c>
      <c r="F481" vm="1062">
        <f ca="1"/>
        <v>467.57</v>
      </c>
    </row>
    <row r="482" spans="1:6" x14ac:dyDescent="0.25">
      <c r="A482" vm="1063">
        <f ca="1"/>
        <v>44523</v>
      </c>
      <c r="B482" vm="8641">
        <f ca="1"/>
        <v>73206538</v>
      </c>
      <c r="C482">
        <f t="shared" ref="C482:C545" ca="1" si="15">AVERAGE(B453:B482)</f>
        <v>56324193.06666667</v>
      </c>
      <c r="D482" vm="1064">
        <f t="shared" ca="1" si="14"/>
        <v>468.19</v>
      </c>
      <c r="E482" vm="1063">
        <f ca="1"/>
        <v>44523</v>
      </c>
      <c r="F482" vm="1064">
        <f ca="1"/>
        <v>468.19</v>
      </c>
    </row>
    <row r="483" spans="1:6" x14ac:dyDescent="0.25">
      <c r="A483" vm="1065">
        <f ca="1"/>
        <v>44524</v>
      </c>
      <c r="B483" vm="8642">
        <f ca="1"/>
        <v>61858813</v>
      </c>
      <c r="C483">
        <f t="shared" ca="1" si="15"/>
        <v>55953687.533333331</v>
      </c>
      <c r="D483" vm="1066">
        <f t="shared" ca="1" si="14"/>
        <v>469.44</v>
      </c>
      <c r="E483" vm="1065">
        <f ca="1"/>
        <v>44524</v>
      </c>
      <c r="F483" vm="1066">
        <f ca="1"/>
        <v>469.44</v>
      </c>
    </row>
    <row r="484" spans="1:6" x14ac:dyDescent="0.25">
      <c r="A484" vm="1067">
        <f ca="1"/>
        <v>44526</v>
      </c>
      <c r="B484" vm="8643">
        <f ca="1"/>
        <v>112669636</v>
      </c>
      <c r="C484">
        <f t="shared" ca="1" si="15"/>
        <v>57368114.56666667</v>
      </c>
      <c r="D484" vm="1068">
        <f t="shared" ca="1" si="14"/>
        <v>458.97</v>
      </c>
      <c r="E484" vm="1067">
        <f ca="1"/>
        <v>44526</v>
      </c>
      <c r="F484" vm="1068">
        <f ca="1"/>
        <v>458.97</v>
      </c>
    </row>
    <row r="485" spans="1:6" x14ac:dyDescent="0.25">
      <c r="A485" vm="1069">
        <f ca="1"/>
        <v>44529</v>
      </c>
      <c r="B485" vm="8644">
        <f ca="1"/>
        <v>86268818</v>
      </c>
      <c r="C485">
        <f t="shared" ca="1" si="15"/>
        <v>58035068.166666664</v>
      </c>
      <c r="D485" vm="1070">
        <f t="shared" ca="1" si="14"/>
        <v>464.6</v>
      </c>
      <c r="E485" vm="1069">
        <f ca="1"/>
        <v>44529</v>
      </c>
      <c r="F485" vm="1070">
        <f ca="1"/>
        <v>464.6</v>
      </c>
    </row>
    <row r="486" spans="1:6" x14ac:dyDescent="0.25">
      <c r="A486" vm="1071">
        <f ca="1"/>
        <v>44530</v>
      </c>
      <c r="B486" vm="8645">
        <f ca="1"/>
        <v>148559598</v>
      </c>
      <c r="C486">
        <f t="shared" ca="1" si="15"/>
        <v>60913280.5</v>
      </c>
      <c r="D486" vm="1072">
        <f t="shared" ca="1" si="14"/>
        <v>455.56</v>
      </c>
      <c r="E486" vm="1071">
        <f ca="1"/>
        <v>44530</v>
      </c>
      <c r="F486" vm="1072">
        <f ca="1"/>
        <v>455.56</v>
      </c>
    </row>
    <row r="487" spans="1:6" x14ac:dyDescent="0.25">
      <c r="A487" vm="1073">
        <f ca="1"/>
        <v>44531</v>
      </c>
      <c r="B487" vm="8646">
        <f ca="1"/>
        <v>132485835</v>
      </c>
      <c r="C487">
        <f t="shared" ca="1" si="15"/>
        <v>63762914.100000001</v>
      </c>
      <c r="D487" vm="1074">
        <f t="shared" ca="1" si="14"/>
        <v>450.5</v>
      </c>
      <c r="E487" vm="1073">
        <f ca="1"/>
        <v>44531</v>
      </c>
      <c r="F487" vm="1074">
        <f ca="1"/>
        <v>450.5</v>
      </c>
    </row>
    <row r="488" spans="1:6" x14ac:dyDescent="0.25">
      <c r="A488" vm="1075">
        <f ca="1"/>
        <v>44532</v>
      </c>
      <c r="B488" vm="8647">
        <f ca="1"/>
        <v>127637758</v>
      </c>
      <c r="C488">
        <f t="shared" ca="1" si="15"/>
        <v>66365120.399999999</v>
      </c>
      <c r="D488" vm="1076">
        <f t="shared" ca="1" si="14"/>
        <v>457.4</v>
      </c>
      <c r="E488" vm="1075">
        <f ca="1"/>
        <v>44532</v>
      </c>
      <c r="F488" vm="1076">
        <f ca="1"/>
        <v>457.4</v>
      </c>
    </row>
    <row r="489" spans="1:6" x14ac:dyDescent="0.25">
      <c r="A489" vm="1077">
        <f ca="1"/>
        <v>44533</v>
      </c>
      <c r="B489" vm="8648">
        <f ca="1"/>
        <v>137331647</v>
      </c>
      <c r="C489">
        <f t="shared" ca="1" si="15"/>
        <v>69565994.033333331</v>
      </c>
      <c r="D489" vm="1078">
        <f t="shared" ca="1" si="14"/>
        <v>453.42</v>
      </c>
      <c r="E489" vm="1077">
        <f ca="1"/>
        <v>44533</v>
      </c>
      <c r="F489" vm="1078">
        <f ca="1"/>
        <v>453.42</v>
      </c>
    </row>
    <row r="490" spans="1:6" x14ac:dyDescent="0.25">
      <c r="A490" vm="1079">
        <f ca="1"/>
        <v>44536</v>
      </c>
      <c r="B490" vm="8649">
        <f ca="1"/>
        <v>98977532</v>
      </c>
      <c r="C490">
        <f t="shared" ca="1" si="15"/>
        <v>70903742.166666672</v>
      </c>
      <c r="D490" vm="1080">
        <f t="shared" ca="1" si="14"/>
        <v>458.79</v>
      </c>
      <c r="E490" vm="1079">
        <f ca="1"/>
        <v>44536</v>
      </c>
      <c r="F490" vm="1080">
        <f ca="1"/>
        <v>458.79</v>
      </c>
    </row>
    <row r="491" spans="1:6" x14ac:dyDescent="0.25">
      <c r="A491" vm="1081">
        <f ca="1"/>
        <v>44537</v>
      </c>
      <c r="B491" vm="8650">
        <f ca="1"/>
        <v>95484688</v>
      </c>
      <c r="C491">
        <f t="shared" ca="1" si="15"/>
        <v>72579414.86666666</v>
      </c>
      <c r="D491" vm="1082">
        <f t="shared" ca="1" si="14"/>
        <v>468.28</v>
      </c>
      <c r="E491" vm="1081">
        <f ca="1"/>
        <v>44537</v>
      </c>
      <c r="F491" vm="1082">
        <f ca="1"/>
        <v>468.28</v>
      </c>
    </row>
    <row r="492" spans="1:6" x14ac:dyDescent="0.25">
      <c r="A492" vm="1083">
        <f ca="1"/>
        <v>44538</v>
      </c>
      <c r="B492" vm="8651">
        <f ca="1"/>
        <v>72238777</v>
      </c>
      <c r="C492">
        <f t="shared" ca="1" si="15"/>
        <v>73118203.566666663</v>
      </c>
      <c r="D492" vm="1084">
        <f t="shared" ca="1" si="14"/>
        <v>469.52</v>
      </c>
      <c r="E492" vm="1083">
        <f ca="1"/>
        <v>44538</v>
      </c>
      <c r="F492" vm="1084">
        <f ca="1"/>
        <v>469.52</v>
      </c>
    </row>
    <row r="493" spans="1:6" x14ac:dyDescent="0.25">
      <c r="A493" vm="1085">
        <f ca="1"/>
        <v>44539</v>
      </c>
      <c r="B493" vm="8652">
        <f ca="1"/>
        <v>61272568</v>
      </c>
      <c r="C493">
        <f t="shared" ca="1" si="15"/>
        <v>72746022.599999994</v>
      </c>
      <c r="D493" vm="1086">
        <f t="shared" ca="1" si="14"/>
        <v>466.35</v>
      </c>
      <c r="E493" vm="1085">
        <f ca="1"/>
        <v>44539</v>
      </c>
      <c r="F493" vm="1086">
        <f ca="1"/>
        <v>466.35</v>
      </c>
    </row>
    <row r="494" spans="1:6" x14ac:dyDescent="0.25">
      <c r="A494" vm="1087">
        <f ca="1"/>
        <v>44540</v>
      </c>
      <c r="B494" vm="8653">
        <f ca="1"/>
        <v>77159757</v>
      </c>
      <c r="C494">
        <f t="shared" ca="1" si="15"/>
        <v>73603416.36666666</v>
      </c>
      <c r="D494" vm="1088">
        <f t="shared" ca="1" si="14"/>
        <v>470.74</v>
      </c>
      <c r="E494" vm="1087">
        <f ca="1"/>
        <v>44540</v>
      </c>
      <c r="F494" vm="1088">
        <f ca="1"/>
        <v>470.74</v>
      </c>
    </row>
    <row r="495" spans="1:6" x14ac:dyDescent="0.25">
      <c r="A495" vm="1089">
        <f ca="1"/>
        <v>44543</v>
      </c>
      <c r="B495" vm="8654">
        <f ca="1"/>
        <v>87724680</v>
      </c>
      <c r="C495">
        <f t="shared" ca="1" si="15"/>
        <v>74188824.900000006</v>
      </c>
      <c r="D495" vm="1090">
        <f t="shared" ca="1" si="14"/>
        <v>466.57</v>
      </c>
      <c r="E495" vm="1089">
        <f ca="1"/>
        <v>44543</v>
      </c>
      <c r="F495" vm="1090">
        <f ca="1"/>
        <v>466.57</v>
      </c>
    </row>
    <row r="496" spans="1:6" x14ac:dyDescent="0.25">
      <c r="A496" vm="1091">
        <f ca="1"/>
        <v>44544</v>
      </c>
      <c r="B496" vm="8655">
        <f ca="1"/>
        <v>97264128</v>
      </c>
      <c r="C496">
        <f t="shared" ca="1" si="15"/>
        <v>75816507.766666666</v>
      </c>
      <c r="D496" vm="1092">
        <f t="shared" ca="1" si="14"/>
        <v>463.36</v>
      </c>
      <c r="E496" vm="1091">
        <f ca="1"/>
        <v>44544</v>
      </c>
      <c r="F496" vm="1092">
        <f ca="1"/>
        <v>463.36</v>
      </c>
    </row>
    <row r="497" spans="1:6" x14ac:dyDescent="0.25">
      <c r="A497" vm="1093">
        <f ca="1"/>
        <v>44545</v>
      </c>
      <c r="B497" vm="8656">
        <f ca="1"/>
        <v>116899251</v>
      </c>
      <c r="C497">
        <f t="shared" ca="1" si="15"/>
        <v>78082868.900000006</v>
      </c>
      <c r="D497" vm="1094">
        <f t="shared" ca="1" si="14"/>
        <v>470.6</v>
      </c>
      <c r="E497" vm="1093">
        <f ca="1"/>
        <v>44545</v>
      </c>
      <c r="F497" vm="1094">
        <f ca="1"/>
        <v>470.6</v>
      </c>
    </row>
    <row r="498" spans="1:6" x14ac:dyDescent="0.25">
      <c r="A498" vm="1095">
        <f ca="1"/>
        <v>44546</v>
      </c>
      <c r="B498" vm="8657">
        <f ca="1"/>
        <v>116568626</v>
      </c>
      <c r="C498">
        <f t="shared" ca="1" si="15"/>
        <v>80218162.266666666</v>
      </c>
      <c r="D498" vm="1096">
        <f t="shared" ca="1" si="14"/>
        <v>466.45</v>
      </c>
      <c r="E498" vm="1095">
        <f ca="1"/>
        <v>44546</v>
      </c>
      <c r="F498" vm="1096">
        <f ca="1"/>
        <v>466.45</v>
      </c>
    </row>
    <row r="499" spans="1:6" x14ac:dyDescent="0.25">
      <c r="A499" vm="1097">
        <f ca="1"/>
        <v>44547</v>
      </c>
      <c r="B499" vm="8658">
        <f ca="1"/>
        <v>135636510</v>
      </c>
      <c r="C499">
        <f t="shared" ca="1" si="15"/>
        <v>82977809.700000003</v>
      </c>
      <c r="D499" vm="1098">
        <f t="shared" ca="1" si="14"/>
        <v>459.87</v>
      </c>
      <c r="E499" vm="1097">
        <f ca="1"/>
        <v>44547</v>
      </c>
      <c r="F499" vm="1098">
        <f ca="1"/>
        <v>459.87</v>
      </c>
    </row>
    <row r="500" spans="1:6" x14ac:dyDescent="0.25">
      <c r="A500" vm="1099">
        <f ca="1"/>
        <v>44550</v>
      </c>
      <c r="B500" vm="8659">
        <f ca="1"/>
        <v>107134822</v>
      </c>
      <c r="C500">
        <f t="shared" ca="1" si="15"/>
        <v>84335951.666666672</v>
      </c>
      <c r="D500" vm="1100">
        <f t="shared" ca="1" si="14"/>
        <v>454.98</v>
      </c>
      <c r="E500" vm="1099">
        <f ca="1"/>
        <v>44550</v>
      </c>
      <c r="F500" vm="1100">
        <f ca="1"/>
        <v>454.98</v>
      </c>
    </row>
    <row r="501" spans="1:6" x14ac:dyDescent="0.25">
      <c r="A501" vm="1101">
        <f ca="1"/>
        <v>44551</v>
      </c>
      <c r="B501" vm="8660">
        <f ca="1"/>
        <v>69806260</v>
      </c>
      <c r="C501">
        <f t="shared" ca="1" si="15"/>
        <v>84982653.86666666</v>
      </c>
      <c r="D501" vm="1102">
        <f t="shared" ca="1" si="14"/>
        <v>463.06</v>
      </c>
      <c r="E501" vm="1101">
        <f ca="1"/>
        <v>44551</v>
      </c>
      <c r="F501" vm="1102">
        <f ca="1"/>
        <v>463.06</v>
      </c>
    </row>
    <row r="502" spans="1:6" x14ac:dyDescent="0.25">
      <c r="A502" vm="1103">
        <f ca="1"/>
        <v>44552</v>
      </c>
      <c r="B502" vm="8661">
        <f ca="1"/>
        <v>58890223</v>
      </c>
      <c r="C502">
        <f t="shared" ca="1" si="15"/>
        <v>85240689.733333334</v>
      </c>
      <c r="D502" vm="1104">
        <f t="shared" ca="1" si="14"/>
        <v>467.69</v>
      </c>
      <c r="E502" vm="1103">
        <f ca="1"/>
        <v>44552</v>
      </c>
      <c r="F502" vm="1104">
        <f ca="1"/>
        <v>467.69</v>
      </c>
    </row>
    <row r="503" spans="1:6" x14ac:dyDescent="0.25">
      <c r="A503" vm="1105">
        <f ca="1"/>
        <v>44553</v>
      </c>
      <c r="B503" vm="8662">
        <f ca="1"/>
        <v>56439745</v>
      </c>
      <c r="C503">
        <f t="shared" ca="1" si="15"/>
        <v>84807692.799999997</v>
      </c>
      <c r="D503" vm="1094">
        <f t="shared" ca="1" si="14"/>
        <v>470.6</v>
      </c>
      <c r="E503" vm="1105">
        <f ca="1"/>
        <v>44553</v>
      </c>
      <c r="F503" vm="1094">
        <f ca="1"/>
        <v>470.6</v>
      </c>
    </row>
    <row r="504" spans="1:6" x14ac:dyDescent="0.25">
      <c r="A504" vm="1106">
        <f ca="1"/>
        <v>44557</v>
      </c>
      <c r="B504" vm="8663">
        <f ca="1"/>
        <v>56808619</v>
      </c>
      <c r="C504">
        <f t="shared" ca="1" si="15"/>
        <v>85539696.933333337</v>
      </c>
      <c r="D504" vm="1107">
        <f t="shared" ca="1" si="14"/>
        <v>477.26</v>
      </c>
      <c r="E504" vm="1106">
        <f ca="1"/>
        <v>44557</v>
      </c>
      <c r="F504" vm="1107">
        <f ca="1"/>
        <v>477.26</v>
      </c>
    </row>
    <row r="505" spans="1:6" x14ac:dyDescent="0.25">
      <c r="A505" vm="1108">
        <f ca="1"/>
        <v>44558</v>
      </c>
      <c r="B505" vm="8664">
        <f ca="1"/>
        <v>47274585</v>
      </c>
      <c r="C505">
        <f t="shared" ca="1" si="15"/>
        <v>85333294.63333334</v>
      </c>
      <c r="D505" vm="1109">
        <f t="shared" ca="1" si="14"/>
        <v>476.87</v>
      </c>
      <c r="E505" vm="1108">
        <f ca="1"/>
        <v>44558</v>
      </c>
      <c r="F505" vm="1109">
        <f ca="1"/>
        <v>476.87</v>
      </c>
    </row>
    <row r="506" spans="1:6" x14ac:dyDescent="0.25">
      <c r="A506" vm="1110">
        <f ca="1"/>
        <v>44559</v>
      </c>
      <c r="B506" vm="8665">
        <f ca="1"/>
        <v>54502964</v>
      </c>
      <c r="C506">
        <f t="shared" ca="1" si="15"/>
        <v>85584043.433333337</v>
      </c>
      <c r="D506" vm="1111">
        <f t="shared" ca="1" si="14"/>
        <v>477.48</v>
      </c>
      <c r="E506" vm="1110">
        <f ca="1"/>
        <v>44559</v>
      </c>
      <c r="F506" vm="1111">
        <f ca="1"/>
        <v>477.48</v>
      </c>
    </row>
    <row r="507" spans="1:6" x14ac:dyDescent="0.25">
      <c r="A507" vm="1112">
        <f ca="1"/>
        <v>44560</v>
      </c>
      <c r="B507" vm="8666">
        <f ca="1"/>
        <v>55329041</v>
      </c>
      <c r="C507">
        <f t="shared" ca="1" si="15"/>
        <v>85799761.400000006</v>
      </c>
      <c r="D507" vm="1113">
        <f t="shared" ca="1" si="14"/>
        <v>476.16</v>
      </c>
      <c r="E507" vm="1112">
        <f ca="1"/>
        <v>44560</v>
      </c>
      <c r="F507" vm="1113">
        <f ca="1"/>
        <v>476.16</v>
      </c>
    </row>
    <row r="508" spans="1:6" x14ac:dyDescent="0.25">
      <c r="A508" vm="1114">
        <f ca="1"/>
        <v>44561</v>
      </c>
      <c r="B508" vm="8667">
        <f ca="1"/>
        <v>65237431</v>
      </c>
      <c r="C508">
        <f t="shared" ca="1" si="15"/>
        <v>86379066.13333334</v>
      </c>
      <c r="D508" vm="1115">
        <f t="shared" ca="1" si="14"/>
        <v>474.96</v>
      </c>
      <c r="E508" vm="1114">
        <f ca="1"/>
        <v>44561</v>
      </c>
      <c r="F508" vm="1115">
        <f ca="1"/>
        <v>474.96</v>
      </c>
    </row>
    <row r="509" spans="1:6" x14ac:dyDescent="0.25">
      <c r="A509" vm="1116">
        <f ca="1"/>
        <v>44564</v>
      </c>
      <c r="B509" vm="8668">
        <f ca="1"/>
        <v>72668233</v>
      </c>
      <c r="C509">
        <f t="shared" ca="1" si="15"/>
        <v>87113820.333333328</v>
      </c>
      <c r="D509" vm="1117">
        <f t="shared" ca="1" si="14"/>
        <v>477.71</v>
      </c>
      <c r="E509" vm="1116">
        <f ca="1"/>
        <v>44564</v>
      </c>
      <c r="F509" vm="1117">
        <f ca="1"/>
        <v>477.71</v>
      </c>
    </row>
    <row r="510" spans="1:6" x14ac:dyDescent="0.25">
      <c r="A510" vm="1118">
        <f ca="1"/>
        <v>44565</v>
      </c>
      <c r="B510" vm="8669">
        <f ca="1"/>
        <v>71178678</v>
      </c>
      <c r="C510">
        <f t="shared" ca="1" si="15"/>
        <v>87575923.833333328</v>
      </c>
      <c r="D510" vm="1119">
        <f t="shared" ca="1" si="14"/>
        <v>477.55</v>
      </c>
      <c r="E510" vm="1118">
        <f ca="1"/>
        <v>44565</v>
      </c>
      <c r="F510" vm="1119">
        <f ca="1"/>
        <v>477.55</v>
      </c>
    </row>
    <row r="511" spans="1:6" x14ac:dyDescent="0.25">
      <c r="A511" vm="1120">
        <f ca="1"/>
        <v>44566</v>
      </c>
      <c r="B511" vm="8670">
        <f ca="1"/>
        <v>104538940</v>
      </c>
      <c r="C511">
        <f t="shared" ca="1" si="15"/>
        <v>88635156.700000003</v>
      </c>
      <c r="D511" vm="1121">
        <f t="shared" ca="1" si="14"/>
        <v>468.38</v>
      </c>
      <c r="E511" vm="1120">
        <f ca="1"/>
        <v>44566</v>
      </c>
      <c r="F511" vm="1121">
        <f ca="1"/>
        <v>468.38</v>
      </c>
    </row>
    <row r="512" spans="1:6" x14ac:dyDescent="0.25">
      <c r="A512" vm="1122">
        <f ca="1"/>
        <v>44567</v>
      </c>
      <c r="B512" vm="8671">
        <f ca="1"/>
        <v>86858900</v>
      </c>
      <c r="C512">
        <f t="shared" ca="1" si="15"/>
        <v>89090235.433333337</v>
      </c>
      <c r="D512" vm="1123">
        <f t="shared" ca="1" si="14"/>
        <v>467.94</v>
      </c>
      <c r="E512" vm="1122">
        <f ca="1"/>
        <v>44567</v>
      </c>
      <c r="F512" vm="1123">
        <f ca="1"/>
        <v>467.94</v>
      </c>
    </row>
    <row r="513" spans="1:6" x14ac:dyDescent="0.25">
      <c r="A513" vm="1124">
        <f ca="1"/>
        <v>44568</v>
      </c>
      <c r="B513" vm="8672">
        <f ca="1"/>
        <v>82985842</v>
      </c>
      <c r="C513">
        <f t="shared" ca="1" si="15"/>
        <v>89794469.733333334</v>
      </c>
      <c r="D513" vm="1125">
        <f t="shared" ca="1" si="14"/>
        <v>466.09</v>
      </c>
      <c r="E513" vm="1124">
        <f ca="1"/>
        <v>44568</v>
      </c>
      <c r="F513" vm="1125">
        <f ca="1"/>
        <v>466.09</v>
      </c>
    </row>
    <row r="514" spans="1:6" x14ac:dyDescent="0.25">
      <c r="A514" vm="1126">
        <f ca="1"/>
        <v>44571</v>
      </c>
      <c r="B514" vm="8673">
        <f ca="1"/>
        <v>119361989</v>
      </c>
      <c r="C514">
        <f t="shared" ca="1" si="15"/>
        <v>90017548.166666672</v>
      </c>
      <c r="D514" vm="1127">
        <f t="shared" ca="1" si="14"/>
        <v>465.51</v>
      </c>
      <c r="E514" vm="1126">
        <f ca="1"/>
        <v>44571</v>
      </c>
      <c r="F514" vm="1127">
        <f ca="1"/>
        <v>465.51</v>
      </c>
    </row>
    <row r="515" spans="1:6" x14ac:dyDescent="0.25">
      <c r="A515" vm="1128">
        <f ca="1"/>
        <v>44572</v>
      </c>
      <c r="B515" vm="8674">
        <f ca="1"/>
        <v>74303062</v>
      </c>
      <c r="C515">
        <f t="shared" ca="1" si="15"/>
        <v>89618689.63333334</v>
      </c>
      <c r="D515" vm="1129">
        <f t="shared" ca="1" si="14"/>
        <v>469.75</v>
      </c>
      <c r="E515" vm="1128">
        <f ca="1"/>
        <v>44572</v>
      </c>
      <c r="F515" vm="1129">
        <f ca="1"/>
        <v>469.75</v>
      </c>
    </row>
    <row r="516" spans="1:6" x14ac:dyDescent="0.25">
      <c r="A516" vm="1130">
        <f ca="1"/>
        <v>44573</v>
      </c>
      <c r="B516" vm="8675">
        <f ca="1"/>
        <v>67605444</v>
      </c>
      <c r="C516">
        <f t="shared" ca="1" si="15"/>
        <v>86920217.833333328</v>
      </c>
      <c r="D516" vm="1131">
        <f t="shared" ca="1" si="14"/>
        <v>471.02</v>
      </c>
      <c r="E516" vm="1130">
        <f ca="1"/>
        <v>44573</v>
      </c>
      <c r="F516" vm="1131">
        <f ca="1"/>
        <v>471.02</v>
      </c>
    </row>
    <row r="517" spans="1:6" x14ac:dyDescent="0.25">
      <c r="A517" vm="1132">
        <f ca="1"/>
        <v>44574</v>
      </c>
      <c r="B517" vm="8676">
        <f ca="1"/>
        <v>91173121</v>
      </c>
      <c r="C517">
        <f t="shared" ca="1" si="15"/>
        <v>85543127.36666666</v>
      </c>
      <c r="D517" vm="1133">
        <f t="shared" ca="1" si="14"/>
        <v>464.53</v>
      </c>
      <c r="E517" vm="1132">
        <f ca="1"/>
        <v>44574</v>
      </c>
      <c r="F517" vm="1133">
        <f ca="1"/>
        <v>464.53</v>
      </c>
    </row>
    <row r="518" spans="1:6" x14ac:dyDescent="0.25">
      <c r="A518" vm="1134">
        <f ca="1"/>
        <v>44575</v>
      </c>
      <c r="B518" vm="8677">
        <f ca="1"/>
        <v>95890948</v>
      </c>
      <c r="C518">
        <f t="shared" ca="1" si="15"/>
        <v>84484900.36666666</v>
      </c>
      <c r="D518" vm="1036">
        <f t="shared" ca="1" si="14"/>
        <v>464.72</v>
      </c>
      <c r="E518" vm="1134">
        <f ca="1"/>
        <v>44575</v>
      </c>
      <c r="F518" vm="1036">
        <f ca="1"/>
        <v>464.72</v>
      </c>
    </row>
    <row r="519" spans="1:6" x14ac:dyDescent="0.25">
      <c r="A519" vm="1135">
        <f ca="1"/>
        <v>44579</v>
      </c>
      <c r="B519" vm="8678">
        <f ca="1"/>
        <v>109872376</v>
      </c>
      <c r="C519">
        <f t="shared" ca="1" si="15"/>
        <v>83569591.333333328</v>
      </c>
      <c r="D519" vm="1136">
        <f t="shared" ca="1" si="14"/>
        <v>456.49</v>
      </c>
      <c r="E519" vm="1135">
        <f ca="1"/>
        <v>44579</v>
      </c>
      <c r="F519" vm="1136">
        <f ca="1"/>
        <v>456.49</v>
      </c>
    </row>
    <row r="520" spans="1:6" x14ac:dyDescent="0.25">
      <c r="A520" vm="1137">
        <f ca="1"/>
        <v>44580</v>
      </c>
      <c r="B520" vm="8679">
        <f ca="1"/>
        <v>109357569</v>
      </c>
      <c r="C520">
        <f t="shared" ca="1" si="15"/>
        <v>83915592.566666663</v>
      </c>
      <c r="D520" vm="1138">
        <f t="shared" ca="1" si="14"/>
        <v>451.75</v>
      </c>
      <c r="E520" vm="1137">
        <f ca="1"/>
        <v>44580</v>
      </c>
      <c r="F520" vm="1138">
        <f ca="1"/>
        <v>451.75</v>
      </c>
    </row>
    <row r="521" spans="1:6" x14ac:dyDescent="0.25">
      <c r="A521" vm="1139">
        <f ca="1"/>
        <v>44581</v>
      </c>
      <c r="B521" vm="8680">
        <f ca="1"/>
        <v>122379696</v>
      </c>
      <c r="C521">
        <f t="shared" ca="1" si="15"/>
        <v>84812092.833333328</v>
      </c>
      <c r="D521" vm="1140">
        <f t="shared" ca="1" si="14"/>
        <v>446.75</v>
      </c>
      <c r="E521" vm="1139">
        <f ca="1"/>
        <v>44581</v>
      </c>
      <c r="F521" vm="1140">
        <f ca="1"/>
        <v>446.75</v>
      </c>
    </row>
    <row r="522" spans="1:6" x14ac:dyDescent="0.25">
      <c r="A522" vm="1141">
        <f ca="1"/>
        <v>44582</v>
      </c>
      <c r="B522" vm="8681">
        <f ca="1"/>
        <v>202271241</v>
      </c>
      <c r="C522">
        <f t="shared" ca="1" si="15"/>
        <v>89146508.299999997</v>
      </c>
      <c r="D522" vm="1142">
        <f t="shared" ca="1" si="14"/>
        <v>437.98</v>
      </c>
      <c r="E522" vm="1141">
        <f ca="1"/>
        <v>44582</v>
      </c>
      <c r="F522" vm="1142">
        <f ca="1"/>
        <v>437.98</v>
      </c>
    </row>
    <row r="523" spans="1:6" x14ac:dyDescent="0.25">
      <c r="A523" vm="1143">
        <f ca="1"/>
        <v>44585</v>
      </c>
      <c r="B523" vm="8682">
        <f ca="1"/>
        <v>252496719</v>
      </c>
      <c r="C523">
        <f t="shared" ca="1" si="15"/>
        <v>95520646.666666672</v>
      </c>
      <c r="D523" vm="1144">
        <f t="shared" ca="1" si="14"/>
        <v>439.84</v>
      </c>
      <c r="E523" vm="1143">
        <f ca="1"/>
        <v>44585</v>
      </c>
      <c r="F523" vm="1144">
        <f ca="1"/>
        <v>439.84</v>
      </c>
    </row>
    <row r="524" spans="1:6" x14ac:dyDescent="0.25">
      <c r="A524" vm="1145">
        <f ca="1"/>
        <v>44586</v>
      </c>
      <c r="B524" vm="8683">
        <f ca="1"/>
        <v>167997325</v>
      </c>
      <c r="C524">
        <f t="shared" ca="1" si="15"/>
        <v>98548565.599999994</v>
      </c>
      <c r="D524" vm="1146">
        <f t="shared" ca="1" si="14"/>
        <v>434.47</v>
      </c>
      <c r="E524" vm="1145">
        <f ca="1"/>
        <v>44586</v>
      </c>
      <c r="F524" vm="1146">
        <f ca="1"/>
        <v>434.47</v>
      </c>
    </row>
    <row r="525" spans="1:6" x14ac:dyDescent="0.25">
      <c r="A525" vm="1147">
        <f ca="1"/>
        <v>44587</v>
      </c>
      <c r="B525" vm="8684">
        <f ca="1"/>
        <v>186391088</v>
      </c>
      <c r="C525">
        <f t="shared" ca="1" si="15"/>
        <v>101837445.86666666</v>
      </c>
      <c r="D525" vm="1148">
        <f t="shared" ca="1" si="14"/>
        <v>433.38</v>
      </c>
      <c r="E525" vm="1147">
        <f ca="1"/>
        <v>44587</v>
      </c>
      <c r="F525" vm="1148">
        <f ca="1"/>
        <v>433.38</v>
      </c>
    </row>
    <row r="526" spans="1:6" x14ac:dyDescent="0.25">
      <c r="A526" vm="1149">
        <f ca="1"/>
        <v>44588</v>
      </c>
      <c r="B526" vm="8685">
        <f ca="1"/>
        <v>149878307</v>
      </c>
      <c r="C526">
        <f t="shared" ca="1" si="15"/>
        <v>103591251.83333333</v>
      </c>
      <c r="D526" vm="1150">
        <f t="shared" ca="1" si="14"/>
        <v>431.24</v>
      </c>
      <c r="E526" vm="1149">
        <f ca="1"/>
        <v>44588</v>
      </c>
      <c r="F526" vm="1150">
        <f ca="1"/>
        <v>431.24</v>
      </c>
    </row>
    <row r="527" spans="1:6" x14ac:dyDescent="0.25">
      <c r="A527" vm="1151">
        <f ca="1"/>
        <v>44589</v>
      </c>
      <c r="B527" vm="8686">
        <f ca="1"/>
        <v>164457370</v>
      </c>
      <c r="C527">
        <f t="shared" ca="1" si="15"/>
        <v>105176522.46666667</v>
      </c>
      <c r="D527" vm="1152">
        <f t="shared" ca="1" si="14"/>
        <v>441.95</v>
      </c>
      <c r="E527" vm="1151">
        <f ca="1"/>
        <v>44589</v>
      </c>
      <c r="F527" vm="1152">
        <f ca="1"/>
        <v>441.95</v>
      </c>
    </row>
    <row r="528" spans="1:6" x14ac:dyDescent="0.25">
      <c r="A528" vm="1153">
        <f ca="1"/>
        <v>44592</v>
      </c>
      <c r="B528" vm="8687">
        <f ca="1"/>
        <v>152251425</v>
      </c>
      <c r="C528">
        <f t="shared" ca="1" si="15"/>
        <v>106365949.09999999</v>
      </c>
      <c r="D528" vm="1154">
        <f t="shared" ca="1" si="14"/>
        <v>449.91</v>
      </c>
      <c r="E528" vm="1153">
        <f ca="1"/>
        <v>44592</v>
      </c>
      <c r="F528" vm="1154">
        <f ca="1"/>
        <v>449.91</v>
      </c>
    </row>
    <row r="529" spans="1:6" x14ac:dyDescent="0.25">
      <c r="A529" vm="1155">
        <f ca="1"/>
        <v>44593</v>
      </c>
      <c r="B529" vm="8688">
        <f ca="1"/>
        <v>123155382</v>
      </c>
      <c r="C529">
        <f t="shared" ca="1" si="15"/>
        <v>105949911.5</v>
      </c>
      <c r="D529" vm="1156">
        <f t="shared" ca="1" si="14"/>
        <v>452.95</v>
      </c>
      <c r="E529" vm="1155">
        <f ca="1"/>
        <v>44593</v>
      </c>
      <c r="F529" vm="1156">
        <f ca="1"/>
        <v>452.95</v>
      </c>
    </row>
    <row r="530" spans="1:6" x14ac:dyDescent="0.25">
      <c r="A530" vm="1157">
        <f ca="1"/>
        <v>44594</v>
      </c>
      <c r="B530" vm="8689">
        <f ca="1"/>
        <v>117360953</v>
      </c>
      <c r="C530">
        <f t="shared" ca="1" si="15"/>
        <v>106290782.53333333</v>
      </c>
      <c r="D530" vm="1158">
        <f t="shared" ca="1" si="14"/>
        <v>457.35</v>
      </c>
      <c r="E530" vm="1157">
        <f ca="1"/>
        <v>44594</v>
      </c>
      <c r="F530" vm="1158">
        <f ca="1"/>
        <v>457.35</v>
      </c>
    </row>
    <row r="531" spans="1:6" x14ac:dyDescent="0.25">
      <c r="A531" vm="1159">
        <f ca="1"/>
        <v>44595</v>
      </c>
      <c r="B531" vm="8690">
        <f ca="1"/>
        <v>118024442</v>
      </c>
      <c r="C531">
        <f t="shared" ca="1" si="15"/>
        <v>107898055.26666667</v>
      </c>
      <c r="D531" vm="1160">
        <f t="shared" ca="1" si="14"/>
        <v>446.6</v>
      </c>
      <c r="E531" vm="1159">
        <f ca="1"/>
        <v>44595</v>
      </c>
      <c r="F531" vm="1160">
        <f ca="1"/>
        <v>446.6</v>
      </c>
    </row>
    <row r="532" spans="1:6" x14ac:dyDescent="0.25">
      <c r="A532" vm="1161">
        <f ca="1"/>
        <v>44596</v>
      </c>
      <c r="B532" vm="8691">
        <f ca="1"/>
        <v>118454352</v>
      </c>
      <c r="C532">
        <f t="shared" ca="1" si="15"/>
        <v>109883526.23333333</v>
      </c>
      <c r="D532" vm="1162">
        <f t="shared" ca="1" si="14"/>
        <v>448.7</v>
      </c>
      <c r="E532" vm="1161">
        <f ca="1"/>
        <v>44596</v>
      </c>
      <c r="F532" vm="1162">
        <f ca="1"/>
        <v>448.7</v>
      </c>
    </row>
    <row r="533" spans="1:6" x14ac:dyDescent="0.25">
      <c r="A533" vm="1163">
        <f ca="1"/>
        <v>44599</v>
      </c>
      <c r="B533" vm="8692">
        <f ca="1"/>
        <v>84472859</v>
      </c>
      <c r="C533">
        <f t="shared" ca="1" si="15"/>
        <v>110817963.36666666</v>
      </c>
      <c r="D533" vm="936">
        <f t="shared" ca="1" si="14"/>
        <v>447.26</v>
      </c>
      <c r="E533" vm="1163">
        <f ca="1"/>
        <v>44599</v>
      </c>
      <c r="F533" vm="936">
        <f ca="1"/>
        <v>447.26</v>
      </c>
    </row>
    <row r="534" spans="1:6" x14ac:dyDescent="0.25">
      <c r="A534" vm="1164">
        <f ca="1"/>
        <v>44600</v>
      </c>
      <c r="B534" vm="8693">
        <f ca="1"/>
        <v>81012036</v>
      </c>
      <c r="C534">
        <f t="shared" ca="1" si="15"/>
        <v>111624743.93333334</v>
      </c>
      <c r="D534" vm="1165">
        <f t="shared" ca="1" si="14"/>
        <v>450.94</v>
      </c>
      <c r="E534" vm="1164">
        <f ca="1"/>
        <v>44600</v>
      </c>
      <c r="F534" vm="1165">
        <f ca="1"/>
        <v>450.94</v>
      </c>
    </row>
    <row r="535" spans="1:6" x14ac:dyDescent="0.25">
      <c r="A535" vm="1166">
        <f ca="1"/>
        <v>44601</v>
      </c>
      <c r="B535" vm="8694">
        <f ca="1"/>
        <v>92589929</v>
      </c>
      <c r="C535">
        <f t="shared" ca="1" si="15"/>
        <v>113135255.40000001</v>
      </c>
      <c r="D535" vm="1167">
        <f t="shared" ca="1" si="14"/>
        <v>457.54</v>
      </c>
      <c r="E535" vm="1166">
        <f ca="1"/>
        <v>44601</v>
      </c>
      <c r="F535" vm="1167">
        <f ca="1"/>
        <v>457.54</v>
      </c>
    </row>
    <row r="536" spans="1:6" x14ac:dyDescent="0.25">
      <c r="A536" vm="1168">
        <f ca="1"/>
        <v>44602</v>
      </c>
      <c r="B536" vm="8695">
        <f ca="1"/>
        <v>140103712</v>
      </c>
      <c r="C536">
        <f t="shared" ca="1" si="15"/>
        <v>115988613.66666667</v>
      </c>
      <c r="D536" vm="1169">
        <f t="shared" ca="1" si="14"/>
        <v>449.32</v>
      </c>
      <c r="E536" vm="1168">
        <f ca="1"/>
        <v>44602</v>
      </c>
      <c r="F536" vm="1169">
        <f ca="1"/>
        <v>449.32</v>
      </c>
    </row>
    <row r="537" spans="1:6" x14ac:dyDescent="0.25">
      <c r="A537" vm="1170">
        <f ca="1"/>
        <v>44603</v>
      </c>
      <c r="B537" vm="8696">
        <f ca="1"/>
        <v>153214597</v>
      </c>
      <c r="C537">
        <f t="shared" ca="1" si="15"/>
        <v>119251465.53333333</v>
      </c>
      <c r="D537" vm="1171">
        <f t="shared" ca="1" si="14"/>
        <v>440.46</v>
      </c>
      <c r="E537" vm="1170">
        <f ca="1"/>
        <v>44603</v>
      </c>
      <c r="F537" vm="1171">
        <f ca="1"/>
        <v>440.46</v>
      </c>
    </row>
    <row r="538" spans="1:6" x14ac:dyDescent="0.25">
      <c r="A538" vm="1172">
        <f ca="1"/>
        <v>44606</v>
      </c>
      <c r="B538" vm="8697">
        <f ca="1"/>
        <v>123006262</v>
      </c>
      <c r="C538">
        <f t="shared" ca="1" si="15"/>
        <v>121177093.23333333</v>
      </c>
      <c r="D538" vm="1173">
        <f t="shared" ca="1" si="14"/>
        <v>439.02</v>
      </c>
      <c r="E538" vm="1172">
        <f ca="1"/>
        <v>44606</v>
      </c>
      <c r="F538" vm="1173">
        <f ca="1"/>
        <v>439.02</v>
      </c>
    </row>
    <row r="539" spans="1:6" x14ac:dyDescent="0.25">
      <c r="A539" vm="1174">
        <f ca="1"/>
        <v>44607</v>
      </c>
      <c r="B539" vm="8698">
        <f ca="1"/>
        <v>88659503</v>
      </c>
      <c r="C539">
        <f t="shared" ca="1" si="15"/>
        <v>121710135.56666666</v>
      </c>
      <c r="D539" vm="1175">
        <f t="shared" ca="1" si="14"/>
        <v>446.1</v>
      </c>
      <c r="E539" vm="1174">
        <f ca="1"/>
        <v>44607</v>
      </c>
      <c r="F539" vm="1175">
        <f ca="1"/>
        <v>446.1</v>
      </c>
    </row>
    <row r="540" spans="1:6" x14ac:dyDescent="0.25">
      <c r="A540" vm="1176">
        <f ca="1"/>
        <v>44608</v>
      </c>
      <c r="B540" vm="8699">
        <f ca="1"/>
        <v>84863585</v>
      </c>
      <c r="C540">
        <f t="shared" ca="1" si="15"/>
        <v>122166299.13333334</v>
      </c>
      <c r="D540" vm="1160">
        <f t="shared" ca="1" si="14"/>
        <v>446.6</v>
      </c>
      <c r="E540" vm="1176">
        <f ca="1"/>
        <v>44608</v>
      </c>
      <c r="F540" vm="1160">
        <f ca="1"/>
        <v>446.6</v>
      </c>
    </row>
    <row r="541" spans="1:6" x14ac:dyDescent="0.25">
      <c r="A541" vm="1177">
        <f ca="1"/>
        <v>44609</v>
      </c>
      <c r="B541" vm="8700">
        <f ca="1"/>
        <v>102259108</v>
      </c>
      <c r="C541">
        <f t="shared" ca="1" si="15"/>
        <v>122090304.73333333</v>
      </c>
      <c r="D541" vm="1178">
        <f t="shared" ca="1" si="14"/>
        <v>437.06</v>
      </c>
      <c r="E541" vm="1177">
        <f ca="1"/>
        <v>44609</v>
      </c>
      <c r="F541" vm="1178">
        <f ca="1"/>
        <v>437.06</v>
      </c>
    </row>
    <row r="542" spans="1:6" x14ac:dyDescent="0.25">
      <c r="A542" vm="1179">
        <f ca="1"/>
        <v>44610</v>
      </c>
      <c r="B542" vm="8701">
        <f ca="1"/>
        <v>132642896</v>
      </c>
      <c r="C542">
        <f t="shared" ca="1" si="15"/>
        <v>123616437.93333334</v>
      </c>
      <c r="D542" vm="1180">
        <f t="shared" ca="1" si="14"/>
        <v>434.23</v>
      </c>
      <c r="E542" vm="1179">
        <f ca="1"/>
        <v>44610</v>
      </c>
      <c r="F542" vm="1180">
        <f ca="1"/>
        <v>434.23</v>
      </c>
    </row>
    <row r="543" spans="1:6" x14ac:dyDescent="0.25">
      <c r="A543" vm="1181">
        <f ca="1"/>
        <v>44614</v>
      </c>
      <c r="B543" vm="8702">
        <f ca="1"/>
        <v>124391830</v>
      </c>
      <c r="C543">
        <f t="shared" ca="1" si="15"/>
        <v>124996637.53333333</v>
      </c>
      <c r="D543" vm="1182">
        <f t="shared" ca="1" si="14"/>
        <v>429.57</v>
      </c>
      <c r="E543" vm="1181">
        <f ca="1"/>
        <v>44614</v>
      </c>
      <c r="F543" vm="1182">
        <f ca="1"/>
        <v>429.57</v>
      </c>
    </row>
    <row r="544" spans="1:6" x14ac:dyDescent="0.25">
      <c r="A544" vm="1183">
        <f ca="1"/>
        <v>44615</v>
      </c>
      <c r="B544" vm="8703">
        <f ca="1"/>
        <v>132578005</v>
      </c>
      <c r="C544">
        <f t="shared" ca="1" si="15"/>
        <v>125437171.40000001</v>
      </c>
      <c r="D544" vm="1184">
        <f t="shared" ca="1" si="14"/>
        <v>421.95</v>
      </c>
      <c r="E544" vm="1183">
        <f ca="1"/>
        <v>44615</v>
      </c>
      <c r="F544" vm="1184">
        <f ca="1"/>
        <v>421.95</v>
      </c>
    </row>
    <row r="545" spans="1:6" x14ac:dyDescent="0.25">
      <c r="A545" vm="1185">
        <f ca="1"/>
        <v>44616</v>
      </c>
      <c r="B545" vm="8704">
        <f ca="1"/>
        <v>213942946</v>
      </c>
      <c r="C545">
        <f t="shared" ca="1" si="15"/>
        <v>130091834.2</v>
      </c>
      <c r="D545" vm="1186">
        <f t="shared" ref="D545:D608" ca="1" si="16">F545</f>
        <v>428.3</v>
      </c>
      <c r="E545" vm="1185">
        <f ca="1"/>
        <v>44616</v>
      </c>
      <c r="F545" vm="1186">
        <f ca="1"/>
        <v>428.3</v>
      </c>
    </row>
    <row r="546" spans="1:6" x14ac:dyDescent="0.25">
      <c r="A546" vm="1187">
        <f ca="1"/>
        <v>44617</v>
      </c>
      <c r="B546" vm="8705">
        <f ca="1"/>
        <v>121804459</v>
      </c>
      <c r="C546">
        <f t="shared" ref="C546:C609" ca="1" si="17">AVERAGE(B517:B546)</f>
        <v>131898468.03333333</v>
      </c>
      <c r="D546" vm="1188">
        <f t="shared" ca="1" si="16"/>
        <v>437.75</v>
      </c>
      <c r="E546" vm="1187">
        <f ca="1"/>
        <v>44617</v>
      </c>
      <c r="F546" vm="1188">
        <f ca="1"/>
        <v>437.75</v>
      </c>
    </row>
    <row r="547" spans="1:6" x14ac:dyDescent="0.25">
      <c r="A547" vm="1189">
        <f ca="1"/>
        <v>44620</v>
      </c>
      <c r="B547" vm="8706">
        <f ca="1"/>
        <v>143475537</v>
      </c>
      <c r="C547">
        <f t="shared" ca="1" si="17"/>
        <v>133641881.90000001</v>
      </c>
      <c r="D547" vm="1190">
        <f t="shared" ca="1" si="16"/>
        <v>436.63</v>
      </c>
      <c r="E547" vm="1189">
        <f ca="1"/>
        <v>44620</v>
      </c>
      <c r="F547" vm="1190">
        <f ca="1"/>
        <v>436.63</v>
      </c>
    </row>
    <row r="548" spans="1:6" x14ac:dyDescent="0.25">
      <c r="A548" vm="1191">
        <f ca="1"/>
        <v>44621</v>
      </c>
      <c r="B548" vm="8707">
        <f ca="1"/>
        <v>137785908</v>
      </c>
      <c r="C548">
        <f t="shared" ca="1" si="17"/>
        <v>135038380.56666666</v>
      </c>
      <c r="D548" vm="1192">
        <f t="shared" ca="1" si="16"/>
        <v>429.98</v>
      </c>
      <c r="E548" vm="1191">
        <f ca="1"/>
        <v>44621</v>
      </c>
      <c r="F548" vm="1192">
        <f ca="1"/>
        <v>429.98</v>
      </c>
    </row>
    <row r="549" spans="1:6" x14ac:dyDescent="0.25">
      <c r="A549" vm="1193">
        <f ca="1"/>
        <v>44622</v>
      </c>
      <c r="B549" vm="8708">
        <f ca="1"/>
        <v>117726525</v>
      </c>
      <c r="C549">
        <f t="shared" ca="1" si="17"/>
        <v>135300185.53333333</v>
      </c>
      <c r="D549" vm="1194">
        <f t="shared" ca="1" si="16"/>
        <v>437.89</v>
      </c>
      <c r="E549" vm="1193">
        <f ca="1"/>
        <v>44622</v>
      </c>
      <c r="F549" vm="1194">
        <f ca="1"/>
        <v>437.89</v>
      </c>
    </row>
    <row r="550" spans="1:6" x14ac:dyDescent="0.25">
      <c r="A550" vm="1195">
        <f ca="1"/>
        <v>44623</v>
      </c>
      <c r="B550" vm="8709">
        <f ca="1"/>
        <v>105501715</v>
      </c>
      <c r="C550">
        <f t="shared" ca="1" si="17"/>
        <v>135171657.06666666</v>
      </c>
      <c r="D550" vm="1196">
        <f t="shared" ca="1" si="16"/>
        <v>435.71</v>
      </c>
      <c r="E550" vm="1195">
        <f ca="1"/>
        <v>44623</v>
      </c>
      <c r="F550" vm="1196">
        <f ca="1"/>
        <v>435.71</v>
      </c>
    </row>
    <row r="551" spans="1:6" x14ac:dyDescent="0.25">
      <c r="A551" vm="1197">
        <f ca="1"/>
        <v>44624</v>
      </c>
      <c r="B551" vm="8710">
        <f ca="1"/>
        <v>114083256</v>
      </c>
      <c r="C551">
        <f t="shared" ca="1" si="17"/>
        <v>134895109.06666666</v>
      </c>
      <c r="D551" vm="1198">
        <f t="shared" ca="1" si="16"/>
        <v>432.17</v>
      </c>
      <c r="E551" vm="1197">
        <f ca="1"/>
        <v>44624</v>
      </c>
      <c r="F551" vm="1198">
        <f ca="1"/>
        <v>432.17</v>
      </c>
    </row>
    <row r="552" spans="1:6" x14ac:dyDescent="0.25">
      <c r="A552" vm="1199">
        <f ca="1"/>
        <v>44627</v>
      </c>
      <c r="B552" vm="8711">
        <f ca="1"/>
        <v>137896560</v>
      </c>
      <c r="C552">
        <f t="shared" ca="1" si="17"/>
        <v>132749286.36666666</v>
      </c>
      <c r="D552" vm="1200">
        <f t="shared" ca="1" si="16"/>
        <v>419.43</v>
      </c>
      <c r="E552" vm="1199">
        <f ca="1"/>
        <v>44627</v>
      </c>
      <c r="F552" vm="1200">
        <f ca="1"/>
        <v>419.43</v>
      </c>
    </row>
    <row r="553" spans="1:6" x14ac:dyDescent="0.25">
      <c r="A553" vm="1201">
        <f ca="1"/>
        <v>44628</v>
      </c>
      <c r="B553" vm="8712">
        <f ca="1"/>
        <v>164772744</v>
      </c>
      <c r="C553">
        <f t="shared" ca="1" si="17"/>
        <v>129825153.86666666</v>
      </c>
      <c r="D553" vm="1202">
        <f t="shared" ca="1" si="16"/>
        <v>416.25</v>
      </c>
      <c r="E553" vm="1201">
        <f ca="1"/>
        <v>44628</v>
      </c>
      <c r="F553" vm="1202">
        <f ca="1"/>
        <v>416.25</v>
      </c>
    </row>
    <row r="554" spans="1:6" x14ac:dyDescent="0.25">
      <c r="A554" vm="1203">
        <f ca="1"/>
        <v>44629</v>
      </c>
      <c r="B554" vm="8713">
        <f ca="1"/>
        <v>116990765</v>
      </c>
      <c r="C554">
        <f t="shared" ca="1" si="17"/>
        <v>128124935.2</v>
      </c>
      <c r="D554" vm="1204">
        <f t="shared" ca="1" si="16"/>
        <v>427.41</v>
      </c>
      <c r="E554" vm="1203">
        <f ca="1"/>
        <v>44629</v>
      </c>
      <c r="F554" vm="1204">
        <f ca="1"/>
        <v>427.41</v>
      </c>
    </row>
    <row r="555" spans="1:6" x14ac:dyDescent="0.25">
      <c r="A555" vm="1205">
        <f ca="1"/>
        <v>44630</v>
      </c>
      <c r="B555" vm="8714">
        <f ca="1"/>
        <v>93972655</v>
      </c>
      <c r="C555">
        <f t="shared" ca="1" si="17"/>
        <v>125044320.76666667</v>
      </c>
      <c r="D555" vm="1206">
        <f t="shared" ca="1" si="16"/>
        <v>425.48</v>
      </c>
      <c r="E555" vm="1205">
        <f ca="1"/>
        <v>44630</v>
      </c>
      <c r="F555" vm="1206">
        <f ca="1"/>
        <v>425.48</v>
      </c>
    </row>
    <row r="556" spans="1:6" x14ac:dyDescent="0.25">
      <c r="A556" vm="1207">
        <f ca="1"/>
        <v>44631</v>
      </c>
      <c r="B556" vm="8715">
        <f ca="1"/>
        <v>95636277</v>
      </c>
      <c r="C556">
        <f t="shared" ca="1" si="17"/>
        <v>123236253.09999999</v>
      </c>
      <c r="D556" vm="1208">
        <f t="shared" ca="1" si="16"/>
        <v>420.07</v>
      </c>
      <c r="E556" vm="1207">
        <f ca="1"/>
        <v>44631</v>
      </c>
      <c r="F556" vm="1208">
        <f ca="1"/>
        <v>420.07</v>
      </c>
    </row>
    <row r="557" spans="1:6" x14ac:dyDescent="0.25">
      <c r="A557" vm="1209">
        <f ca="1"/>
        <v>44634</v>
      </c>
      <c r="B557" vm="8716">
        <f ca="1"/>
        <v>95729188</v>
      </c>
      <c r="C557">
        <f t="shared" ca="1" si="17"/>
        <v>120945313.7</v>
      </c>
      <c r="D557" vm="1210">
        <f t="shared" ca="1" si="16"/>
        <v>417</v>
      </c>
      <c r="E557" vm="1209">
        <f ca="1"/>
        <v>44634</v>
      </c>
      <c r="F557" vm="1210">
        <f ca="1"/>
        <v>417</v>
      </c>
    </row>
    <row r="558" spans="1:6" x14ac:dyDescent="0.25">
      <c r="A558" vm="1211">
        <f ca="1"/>
        <v>44635</v>
      </c>
      <c r="B558" vm="8717">
        <f ca="1"/>
        <v>106219117</v>
      </c>
      <c r="C558">
        <f t="shared" ca="1" si="17"/>
        <v>119410903.43333334</v>
      </c>
      <c r="D558" vm="1212">
        <f t="shared" ca="1" si="16"/>
        <v>426.17</v>
      </c>
      <c r="E558" vm="1211">
        <f ca="1"/>
        <v>44635</v>
      </c>
      <c r="F558" vm="1212">
        <f ca="1"/>
        <v>426.17</v>
      </c>
    </row>
    <row r="559" spans="1:6" x14ac:dyDescent="0.25">
      <c r="A559" vm="1213">
        <f ca="1"/>
        <v>44636</v>
      </c>
      <c r="B559" vm="8718">
        <f ca="1"/>
        <v>144954805</v>
      </c>
      <c r="C559">
        <f t="shared" ca="1" si="17"/>
        <v>120137550.86666666</v>
      </c>
      <c r="D559" vm="1214">
        <f t="shared" ca="1" si="16"/>
        <v>435.62</v>
      </c>
      <c r="E559" vm="1213">
        <f ca="1"/>
        <v>44636</v>
      </c>
      <c r="F559" vm="1214">
        <f ca="1"/>
        <v>435.62</v>
      </c>
    </row>
    <row r="560" spans="1:6" x14ac:dyDescent="0.25">
      <c r="A560" vm="1215">
        <f ca="1"/>
        <v>44637</v>
      </c>
      <c r="B560" vm="8719">
        <f ca="1"/>
        <v>102676870</v>
      </c>
      <c r="C560">
        <f t="shared" ca="1" si="17"/>
        <v>119648081.43333334</v>
      </c>
      <c r="D560" vm="1216">
        <f t="shared" ca="1" si="16"/>
        <v>441.07</v>
      </c>
      <c r="E560" vm="1215">
        <f ca="1"/>
        <v>44637</v>
      </c>
      <c r="F560" vm="1216">
        <f ca="1"/>
        <v>441.07</v>
      </c>
    </row>
    <row r="561" spans="1:6" x14ac:dyDescent="0.25">
      <c r="A561" vm="1217">
        <f ca="1"/>
        <v>44638</v>
      </c>
      <c r="B561" vm="8720">
        <f ca="1"/>
        <v>106345544</v>
      </c>
      <c r="C561">
        <f t="shared" ca="1" si="17"/>
        <v>119258784.83333333</v>
      </c>
      <c r="D561" vm="1218">
        <f t="shared" ca="1" si="16"/>
        <v>444.52</v>
      </c>
      <c r="E561" vm="1217">
        <f ca="1"/>
        <v>44638</v>
      </c>
      <c r="F561" vm="1218">
        <f ca="1"/>
        <v>444.52</v>
      </c>
    </row>
    <row r="562" spans="1:6" x14ac:dyDescent="0.25">
      <c r="A562" vm="1219">
        <f ca="1"/>
        <v>44641</v>
      </c>
      <c r="B562" vm="8721">
        <f ca="1"/>
        <v>88349763</v>
      </c>
      <c r="C562">
        <f t="shared" ca="1" si="17"/>
        <v>118255298.53333333</v>
      </c>
      <c r="D562" vm="1220">
        <f t="shared" ca="1" si="16"/>
        <v>444.39</v>
      </c>
      <c r="E562" vm="1219">
        <f ca="1"/>
        <v>44641</v>
      </c>
      <c r="F562" vm="1220">
        <f ca="1"/>
        <v>444.39</v>
      </c>
    </row>
    <row r="563" spans="1:6" x14ac:dyDescent="0.25">
      <c r="A563" vm="1221">
        <f ca="1"/>
        <v>44642</v>
      </c>
      <c r="B563" vm="8722">
        <f ca="1"/>
        <v>74650394</v>
      </c>
      <c r="C563">
        <f t="shared" ca="1" si="17"/>
        <v>117927883.03333333</v>
      </c>
      <c r="D563" vm="1222">
        <f t="shared" ca="1" si="16"/>
        <v>449.59</v>
      </c>
      <c r="E563" vm="1221">
        <f ca="1"/>
        <v>44642</v>
      </c>
      <c r="F563" vm="1222">
        <f ca="1"/>
        <v>449.59</v>
      </c>
    </row>
    <row r="564" spans="1:6" x14ac:dyDescent="0.25">
      <c r="A564" vm="1223">
        <f ca="1"/>
        <v>44643</v>
      </c>
      <c r="B564" vm="8723">
        <f ca="1"/>
        <v>79426098</v>
      </c>
      <c r="C564">
        <f t="shared" ca="1" si="17"/>
        <v>117875018.43333334</v>
      </c>
      <c r="D564" vm="1224">
        <f t="shared" ca="1" si="16"/>
        <v>443.8</v>
      </c>
      <c r="E564" vm="1223">
        <f ca="1"/>
        <v>44643</v>
      </c>
      <c r="F564" vm="1224">
        <f ca="1"/>
        <v>443.8</v>
      </c>
    </row>
    <row r="565" spans="1:6" x14ac:dyDescent="0.25">
      <c r="A565" vm="1225">
        <f ca="1"/>
        <v>44644</v>
      </c>
      <c r="B565" vm="8724">
        <f ca="1"/>
        <v>64736892</v>
      </c>
      <c r="C565">
        <f t="shared" ca="1" si="17"/>
        <v>116946583.86666666</v>
      </c>
      <c r="D565" vm="1226">
        <f t="shared" ca="1" si="16"/>
        <v>450.49</v>
      </c>
      <c r="E565" vm="1225">
        <f ca="1"/>
        <v>44644</v>
      </c>
      <c r="F565" vm="1226">
        <f ca="1"/>
        <v>450.49</v>
      </c>
    </row>
    <row r="566" spans="1:6" x14ac:dyDescent="0.25">
      <c r="A566" vm="1227">
        <f ca="1"/>
        <v>44645</v>
      </c>
      <c r="B566" vm="8725">
        <f ca="1"/>
        <v>77101324</v>
      </c>
      <c r="C566">
        <f t="shared" ca="1" si="17"/>
        <v>114846504.26666667</v>
      </c>
      <c r="D566" vm="1228">
        <f t="shared" ca="1" si="16"/>
        <v>452.69</v>
      </c>
      <c r="E566" vm="1227">
        <f ca="1"/>
        <v>44645</v>
      </c>
      <c r="F566" vm="1228">
        <f ca="1"/>
        <v>452.69</v>
      </c>
    </row>
    <row r="567" spans="1:6" x14ac:dyDescent="0.25">
      <c r="A567" vm="1229">
        <f ca="1"/>
        <v>44648</v>
      </c>
      <c r="B567" vm="8726">
        <f ca="1"/>
        <v>68529767</v>
      </c>
      <c r="C567">
        <f t="shared" ca="1" si="17"/>
        <v>112023676.59999999</v>
      </c>
      <c r="D567" vm="1230">
        <f t="shared" ca="1" si="16"/>
        <v>455.91</v>
      </c>
      <c r="E567" vm="1229">
        <f ca="1"/>
        <v>44648</v>
      </c>
      <c r="F567" vm="1230">
        <f ca="1"/>
        <v>455.91</v>
      </c>
    </row>
    <row r="568" spans="1:6" x14ac:dyDescent="0.25">
      <c r="A568" vm="1231">
        <f ca="1"/>
        <v>44649</v>
      </c>
      <c r="B568" vm="8727">
        <f ca="1"/>
        <v>86581542</v>
      </c>
      <c r="C568">
        <f t="shared" ca="1" si="17"/>
        <v>110809519.26666667</v>
      </c>
      <c r="D568" vm="1232">
        <f t="shared" ca="1" si="16"/>
        <v>461.55</v>
      </c>
      <c r="E568" vm="1231">
        <f ca="1"/>
        <v>44649</v>
      </c>
      <c r="F568" vm="1232">
        <f ca="1"/>
        <v>461.55</v>
      </c>
    </row>
    <row r="569" spans="1:6" x14ac:dyDescent="0.25">
      <c r="A569" vm="1233">
        <f ca="1"/>
        <v>44650</v>
      </c>
      <c r="B569" vm="8728">
        <f ca="1"/>
        <v>79666942</v>
      </c>
      <c r="C569">
        <f t="shared" ca="1" si="17"/>
        <v>110509767.23333333</v>
      </c>
      <c r="D569" vm="1234">
        <f t="shared" ca="1" si="16"/>
        <v>458.7</v>
      </c>
      <c r="E569" vm="1233">
        <f ca="1"/>
        <v>44650</v>
      </c>
      <c r="F569" vm="1234">
        <f ca="1"/>
        <v>458.7</v>
      </c>
    </row>
    <row r="570" spans="1:6" x14ac:dyDescent="0.25">
      <c r="A570" vm="1235">
        <f ca="1"/>
        <v>44651</v>
      </c>
      <c r="B570" vm="8729">
        <f ca="1"/>
        <v>121699948</v>
      </c>
      <c r="C570">
        <f t="shared" ca="1" si="17"/>
        <v>111737646</v>
      </c>
      <c r="D570" vm="1236">
        <f t="shared" ca="1" si="16"/>
        <v>451.64</v>
      </c>
      <c r="E570" vm="1235">
        <f ca="1"/>
        <v>44651</v>
      </c>
      <c r="F570" vm="1236">
        <f ca="1"/>
        <v>451.64</v>
      </c>
    </row>
    <row r="571" spans="1:6" x14ac:dyDescent="0.25">
      <c r="A571" vm="1237">
        <f ca="1"/>
        <v>44652</v>
      </c>
      <c r="B571" vm="8730">
        <f ca="1"/>
        <v>89048773</v>
      </c>
      <c r="C571">
        <f t="shared" ca="1" si="17"/>
        <v>111297301.5</v>
      </c>
      <c r="D571" vm="1238">
        <f t="shared" ca="1" si="16"/>
        <v>452.92</v>
      </c>
      <c r="E571" vm="1237">
        <f ca="1"/>
        <v>44652</v>
      </c>
      <c r="F571" vm="1238">
        <f ca="1"/>
        <v>452.92</v>
      </c>
    </row>
    <row r="572" spans="1:6" x14ac:dyDescent="0.25">
      <c r="A572" vm="1239">
        <f ca="1"/>
        <v>44655</v>
      </c>
      <c r="B572" vm="8731">
        <f ca="1"/>
        <v>59601000</v>
      </c>
      <c r="C572">
        <f t="shared" ca="1" si="17"/>
        <v>108862571.63333334</v>
      </c>
      <c r="D572" vm="1240">
        <f t="shared" ca="1" si="16"/>
        <v>456.8</v>
      </c>
      <c r="E572" vm="1239">
        <f ca="1"/>
        <v>44655</v>
      </c>
      <c r="F572" vm="1240">
        <f ca="1"/>
        <v>456.8</v>
      </c>
    </row>
    <row r="573" spans="1:6" x14ac:dyDescent="0.25">
      <c r="A573" vm="1241">
        <f ca="1"/>
        <v>44656</v>
      </c>
      <c r="B573" vm="8732">
        <f ca="1"/>
        <v>74214501</v>
      </c>
      <c r="C573">
        <f t="shared" ca="1" si="17"/>
        <v>107189994</v>
      </c>
      <c r="D573" vm="1242">
        <f t="shared" ca="1" si="16"/>
        <v>451.03</v>
      </c>
      <c r="E573" vm="1241">
        <f ca="1"/>
        <v>44656</v>
      </c>
      <c r="F573" vm="1242">
        <f ca="1"/>
        <v>451.03</v>
      </c>
    </row>
    <row r="574" spans="1:6" x14ac:dyDescent="0.25">
      <c r="A574" vm="1243">
        <f ca="1"/>
        <v>44657</v>
      </c>
      <c r="B574" vm="8733">
        <f ca="1"/>
        <v>106897970</v>
      </c>
      <c r="C574">
        <f t="shared" ca="1" si="17"/>
        <v>106333992.83333333</v>
      </c>
      <c r="D574" vm="1244">
        <f t="shared" ca="1" si="16"/>
        <v>446.52</v>
      </c>
      <c r="E574" vm="1243">
        <f ca="1"/>
        <v>44657</v>
      </c>
      <c r="F574" vm="1244">
        <f ca="1"/>
        <v>446.52</v>
      </c>
    </row>
    <row r="575" spans="1:6" x14ac:dyDescent="0.25">
      <c r="A575" vm="1245">
        <f ca="1"/>
        <v>44658</v>
      </c>
      <c r="B575" vm="8734">
        <f ca="1"/>
        <v>78097214</v>
      </c>
      <c r="C575">
        <f t="shared" ca="1" si="17"/>
        <v>101805801.76666667</v>
      </c>
      <c r="D575" vm="1246">
        <f t="shared" ca="1" si="16"/>
        <v>448.77</v>
      </c>
      <c r="E575" vm="1245">
        <f ca="1"/>
        <v>44658</v>
      </c>
      <c r="F575" vm="1246">
        <f ca="1"/>
        <v>448.77</v>
      </c>
    </row>
    <row r="576" spans="1:6" x14ac:dyDescent="0.25">
      <c r="A576" vm="1247">
        <f ca="1"/>
        <v>44659</v>
      </c>
      <c r="B576" vm="8735">
        <f ca="1"/>
        <v>79272711</v>
      </c>
      <c r="C576">
        <f t="shared" ca="1" si="17"/>
        <v>100388076.83333333</v>
      </c>
      <c r="D576" vm="1248">
        <f t="shared" ca="1" si="16"/>
        <v>447.57</v>
      </c>
      <c r="E576" vm="1247">
        <f ca="1"/>
        <v>44659</v>
      </c>
      <c r="F576" vm="1248">
        <f ca="1"/>
        <v>447.57</v>
      </c>
    </row>
    <row r="577" spans="1:6" x14ac:dyDescent="0.25">
      <c r="A577" vm="1249">
        <f ca="1"/>
        <v>44662</v>
      </c>
      <c r="B577" vm="8736">
        <f ca="1"/>
        <v>89770538</v>
      </c>
      <c r="C577">
        <f t="shared" ca="1" si="17"/>
        <v>98597910.200000003</v>
      </c>
      <c r="D577" vm="1250">
        <f t="shared" ca="1" si="16"/>
        <v>439.92</v>
      </c>
      <c r="E577" vm="1249">
        <f ca="1"/>
        <v>44662</v>
      </c>
      <c r="F577" vm="1250">
        <f ca="1"/>
        <v>439.92</v>
      </c>
    </row>
    <row r="578" spans="1:6" x14ac:dyDescent="0.25">
      <c r="A578" vm="1251">
        <f ca="1"/>
        <v>44663</v>
      </c>
      <c r="B578" vm="8737">
        <f ca="1"/>
        <v>84363635</v>
      </c>
      <c r="C578">
        <f t="shared" ca="1" si="17"/>
        <v>96817167.766666666</v>
      </c>
      <c r="D578" vm="1252">
        <f t="shared" ca="1" si="16"/>
        <v>438.29</v>
      </c>
      <c r="E578" vm="1251">
        <f ca="1"/>
        <v>44663</v>
      </c>
      <c r="F578" vm="1252">
        <f ca="1"/>
        <v>438.29</v>
      </c>
    </row>
    <row r="579" spans="1:6" x14ac:dyDescent="0.25">
      <c r="A579" vm="1253">
        <f ca="1"/>
        <v>44664</v>
      </c>
      <c r="B579" vm="8738">
        <f ca="1"/>
        <v>74070394</v>
      </c>
      <c r="C579">
        <f t="shared" ca="1" si="17"/>
        <v>95361963.400000006</v>
      </c>
      <c r="D579" vm="1254">
        <f t="shared" ca="1" si="16"/>
        <v>443.31</v>
      </c>
      <c r="E579" vm="1253">
        <f ca="1"/>
        <v>44664</v>
      </c>
      <c r="F579" vm="1254">
        <f ca="1"/>
        <v>443.31</v>
      </c>
    </row>
    <row r="580" spans="1:6" x14ac:dyDescent="0.25">
      <c r="A580" vm="1255">
        <f ca="1"/>
        <v>44665</v>
      </c>
      <c r="B580" vm="8739">
        <f ca="1"/>
        <v>97869451</v>
      </c>
      <c r="C580">
        <f t="shared" ca="1" si="17"/>
        <v>95107554.599999994</v>
      </c>
      <c r="D580" vm="1256">
        <f t="shared" ca="1" si="16"/>
        <v>437.79</v>
      </c>
      <c r="E580" vm="1255">
        <f ca="1"/>
        <v>44665</v>
      </c>
      <c r="F580" vm="1256">
        <f ca="1"/>
        <v>437.79</v>
      </c>
    </row>
    <row r="581" spans="1:6" x14ac:dyDescent="0.25">
      <c r="A581" vm="1257">
        <f ca="1"/>
        <v>44669</v>
      </c>
      <c r="B581" vm="8740">
        <f ca="1"/>
        <v>66002498</v>
      </c>
      <c r="C581">
        <f t="shared" ca="1" si="17"/>
        <v>93504862.666666672</v>
      </c>
      <c r="D581" vm="1258">
        <f t="shared" ca="1" si="16"/>
        <v>437.97</v>
      </c>
      <c r="E581" vm="1257">
        <f ca="1"/>
        <v>44669</v>
      </c>
      <c r="F581" vm="1258">
        <f ca="1"/>
        <v>437.97</v>
      </c>
    </row>
    <row r="582" spans="1:6" x14ac:dyDescent="0.25">
      <c r="A582" vm="1259">
        <f ca="1"/>
        <v>44670</v>
      </c>
      <c r="B582" vm="8741">
        <f ca="1"/>
        <v>77821013</v>
      </c>
      <c r="C582">
        <f t="shared" ca="1" si="17"/>
        <v>91502344.433333337</v>
      </c>
      <c r="D582" vm="1260">
        <f t="shared" ca="1" si="16"/>
        <v>445.04</v>
      </c>
      <c r="E582" vm="1259">
        <f ca="1"/>
        <v>44670</v>
      </c>
      <c r="F582" vm="1260">
        <f ca="1"/>
        <v>445.04</v>
      </c>
    </row>
    <row r="583" spans="1:6" x14ac:dyDescent="0.25">
      <c r="A583" vm="1261">
        <f ca="1"/>
        <v>44671</v>
      </c>
      <c r="B583" vm="8742">
        <f ca="1"/>
        <v>65224449</v>
      </c>
      <c r="C583">
        <f t="shared" ca="1" si="17"/>
        <v>88184067.933333337</v>
      </c>
      <c r="D583" vm="1262">
        <f t="shared" ca="1" si="16"/>
        <v>444.71</v>
      </c>
      <c r="E583" vm="1261">
        <f ca="1"/>
        <v>44671</v>
      </c>
      <c r="F583" vm="1262">
        <f ca="1"/>
        <v>444.71</v>
      </c>
    </row>
    <row r="584" spans="1:6" x14ac:dyDescent="0.25">
      <c r="A584" vm="1263">
        <f ca="1"/>
        <v>44672</v>
      </c>
      <c r="B584" vm="8743">
        <f ca="1"/>
        <v>85417327</v>
      </c>
      <c r="C584">
        <f t="shared" ca="1" si="17"/>
        <v>87131620</v>
      </c>
      <c r="D584" vm="1264">
        <f t="shared" ca="1" si="16"/>
        <v>438.06</v>
      </c>
      <c r="E584" vm="1263">
        <f ca="1"/>
        <v>44672</v>
      </c>
      <c r="F584" vm="1264">
        <f ca="1"/>
        <v>438.06</v>
      </c>
    </row>
    <row r="585" spans="1:6" x14ac:dyDescent="0.25">
      <c r="A585" vm="1265">
        <f ca="1"/>
        <v>44673</v>
      </c>
      <c r="B585" vm="8744">
        <f ca="1"/>
        <v>132471772</v>
      </c>
      <c r="C585">
        <f t="shared" ca="1" si="17"/>
        <v>88414923.900000006</v>
      </c>
      <c r="D585" vm="1266">
        <f t="shared" ca="1" si="16"/>
        <v>426.04</v>
      </c>
      <c r="E585" vm="1265">
        <f ca="1"/>
        <v>44673</v>
      </c>
      <c r="F585" vm="1266">
        <f ca="1"/>
        <v>426.04</v>
      </c>
    </row>
    <row r="586" spans="1:6" x14ac:dyDescent="0.25">
      <c r="A586" vm="1267">
        <f ca="1"/>
        <v>44676</v>
      </c>
      <c r="B586" vm="8745">
        <f ca="1"/>
        <v>119647748</v>
      </c>
      <c r="C586">
        <f t="shared" ca="1" si="17"/>
        <v>89215306.266666666</v>
      </c>
      <c r="D586" vm="1268">
        <f t="shared" ca="1" si="16"/>
        <v>428.51</v>
      </c>
      <c r="E586" vm="1267">
        <f ca="1"/>
        <v>44676</v>
      </c>
      <c r="F586" vm="1268">
        <f ca="1"/>
        <v>428.51</v>
      </c>
    </row>
    <row r="587" spans="1:6" x14ac:dyDescent="0.25">
      <c r="A587" vm="1269">
        <f ca="1"/>
        <v>44677</v>
      </c>
      <c r="B587" vm="8746">
        <f ca="1"/>
        <v>103996312</v>
      </c>
      <c r="C587">
        <f t="shared" ca="1" si="17"/>
        <v>89490877.066666663</v>
      </c>
      <c r="D587" vm="1270">
        <f t="shared" ca="1" si="16"/>
        <v>416.1</v>
      </c>
      <c r="E587" vm="1269">
        <f ca="1"/>
        <v>44677</v>
      </c>
      <c r="F587" vm="1270">
        <f ca="1"/>
        <v>416.1</v>
      </c>
    </row>
    <row r="588" spans="1:6" x14ac:dyDescent="0.25">
      <c r="A588" vm="1271">
        <f ca="1"/>
        <v>44678</v>
      </c>
      <c r="B588" vm="8747">
        <f ca="1"/>
        <v>122029990</v>
      </c>
      <c r="C588">
        <f t="shared" ca="1" si="17"/>
        <v>90017906.166666672</v>
      </c>
      <c r="D588" vm="1272">
        <f t="shared" ca="1" si="16"/>
        <v>417.27</v>
      </c>
      <c r="E588" vm="1271">
        <f ca="1"/>
        <v>44678</v>
      </c>
      <c r="F588" vm="1272">
        <f ca="1"/>
        <v>417.27</v>
      </c>
    </row>
    <row r="589" spans="1:6" x14ac:dyDescent="0.25">
      <c r="A589" vm="1273">
        <f ca="1"/>
        <v>44679</v>
      </c>
      <c r="B589" vm="8748">
        <f ca="1"/>
        <v>105449088</v>
      </c>
      <c r="C589">
        <f t="shared" ca="1" si="17"/>
        <v>88701048.933333337</v>
      </c>
      <c r="D589" vm="1274">
        <f t="shared" ca="1" si="16"/>
        <v>427.81</v>
      </c>
      <c r="E589" vm="1273">
        <f ca="1"/>
        <v>44679</v>
      </c>
      <c r="F589" vm="1274">
        <f ca="1"/>
        <v>427.81</v>
      </c>
    </row>
    <row r="590" spans="1:6" x14ac:dyDescent="0.25">
      <c r="A590" vm="1275">
        <f ca="1"/>
        <v>44680</v>
      </c>
      <c r="B590" vm="8749">
        <f ca="1"/>
        <v>145491088</v>
      </c>
      <c r="C590">
        <f t="shared" ca="1" si="17"/>
        <v>90128189.533333331</v>
      </c>
      <c r="D590" vm="1276">
        <f t="shared" ca="1" si="16"/>
        <v>412</v>
      </c>
      <c r="E590" vm="1275">
        <f ca="1"/>
        <v>44680</v>
      </c>
      <c r="F590" vm="1276">
        <f ca="1"/>
        <v>412</v>
      </c>
    </row>
    <row r="591" spans="1:6" x14ac:dyDescent="0.25">
      <c r="A591" vm="1277">
        <f ca="1"/>
        <v>44683</v>
      </c>
      <c r="B591" vm="8750">
        <f ca="1"/>
        <v>158312526</v>
      </c>
      <c r="C591">
        <f t="shared" ca="1" si="17"/>
        <v>91860422.266666666</v>
      </c>
      <c r="D591" vm="1278">
        <f t="shared" ca="1" si="16"/>
        <v>414.48</v>
      </c>
      <c r="E591" vm="1277">
        <f ca="1"/>
        <v>44683</v>
      </c>
      <c r="F591" vm="1278">
        <f ca="1"/>
        <v>414.48</v>
      </c>
    </row>
    <row r="592" spans="1:6" x14ac:dyDescent="0.25">
      <c r="A592" vm="1279">
        <f ca="1"/>
        <v>44684</v>
      </c>
      <c r="B592" vm="8751">
        <f ca="1"/>
        <v>100028190</v>
      </c>
      <c r="C592">
        <f t="shared" ca="1" si="17"/>
        <v>92249703.166666672</v>
      </c>
      <c r="D592" vm="1280">
        <f t="shared" ca="1" si="16"/>
        <v>416.38</v>
      </c>
      <c r="E592" vm="1279">
        <f ca="1"/>
        <v>44684</v>
      </c>
      <c r="F592" vm="1280">
        <f ca="1"/>
        <v>416.38</v>
      </c>
    </row>
    <row r="593" spans="1:6" x14ac:dyDescent="0.25">
      <c r="A593" vm="1281">
        <f ca="1"/>
        <v>44685</v>
      </c>
      <c r="B593" vm="8752">
        <f ca="1"/>
        <v>144247895</v>
      </c>
      <c r="C593">
        <f t="shared" ca="1" si="17"/>
        <v>94569619.86666666</v>
      </c>
      <c r="D593" vm="1282">
        <f t="shared" ca="1" si="16"/>
        <v>429.06</v>
      </c>
      <c r="E593" vm="1281">
        <f ca="1"/>
        <v>44685</v>
      </c>
      <c r="F593" vm="1282">
        <f ca="1"/>
        <v>429.06</v>
      </c>
    </row>
    <row r="594" spans="1:6" x14ac:dyDescent="0.25">
      <c r="A594" vm="1283">
        <f ca="1"/>
        <v>44686</v>
      </c>
      <c r="B594" vm="8753">
        <f ca="1"/>
        <v>172929106</v>
      </c>
      <c r="C594">
        <f t="shared" ca="1" si="17"/>
        <v>97686386.799999997</v>
      </c>
      <c r="D594" vm="1284">
        <f t="shared" ca="1" si="16"/>
        <v>413.81</v>
      </c>
      <c r="E594" vm="1283">
        <f ca="1"/>
        <v>44686</v>
      </c>
      <c r="F594" vm="1284">
        <f ca="1"/>
        <v>413.81</v>
      </c>
    </row>
    <row r="595" spans="1:6" x14ac:dyDescent="0.25">
      <c r="A595" vm="1285">
        <f ca="1"/>
        <v>44687</v>
      </c>
      <c r="B595" vm="8754">
        <f ca="1"/>
        <v>151770811</v>
      </c>
      <c r="C595">
        <f t="shared" ca="1" si="17"/>
        <v>100587517.43333334</v>
      </c>
      <c r="D595" vm="1286">
        <f t="shared" ca="1" si="16"/>
        <v>411.34</v>
      </c>
      <c r="E595" vm="1285">
        <f ca="1"/>
        <v>44687</v>
      </c>
      <c r="F595" vm="1286">
        <f ca="1"/>
        <v>411.34</v>
      </c>
    </row>
    <row r="596" spans="1:6" x14ac:dyDescent="0.25">
      <c r="A596" vm="1287">
        <f ca="1"/>
        <v>44690</v>
      </c>
      <c r="B596" vm="8755">
        <f ca="1"/>
        <v>155586067</v>
      </c>
      <c r="C596">
        <f t="shared" ca="1" si="17"/>
        <v>103203675.53333333</v>
      </c>
      <c r="D596" vm="1288">
        <f t="shared" ca="1" si="16"/>
        <v>398.17</v>
      </c>
      <c r="E596" vm="1287">
        <f ca="1"/>
        <v>44690</v>
      </c>
      <c r="F596" vm="1288">
        <f ca="1"/>
        <v>398.17</v>
      </c>
    </row>
    <row r="597" spans="1:6" x14ac:dyDescent="0.25">
      <c r="A597" vm="1289">
        <f ca="1"/>
        <v>44691</v>
      </c>
      <c r="B597" vm="8756">
        <f ca="1"/>
        <v>132497200</v>
      </c>
      <c r="C597">
        <f t="shared" ca="1" si="17"/>
        <v>105335923.3</v>
      </c>
      <c r="D597" vm="1290">
        <f t="shared" ca="1" si="16"/>
        <v>399.09</v>
      </c>
      <c r="E597" vm="1289">
        <f ca="1"/>
        <v>44691</v>
      </c>
      <c r="F597" vm="1290">
        <f ca="1"/>
        <v>399.09</v>
      </c>
    </row>
    <row r="598" spans="1:6" x14ac:dyDescent="0.25">
      <c r="A598" vm="1291">
        <f ca="1"/>
        <v>44692</v>
      </c>
      <c r="B598" vm="8757">
        <f ca="1"/>
        <v>142360992</v>
      </c>
      <c r="C598">
        <f t="shared" ca="1" si="17"/>
        <v>107195238.3</v>
      </c>
      <c r="D598" vm="1292">
        <f t="shared" ca="1" si="16"/>
        <v>392.75</v>
      </c>
      <c r="E598" vm="1291">
        <f ca="1"/>
        <v>44692</v>
      </c>
      <c r="F598" vm="1292">
        <f ca="1"/>
        <v>392.75</v>
      </c>
    </row>
    <row r="599" spans="1:6" x14ac:dyDescent="0.25">
      <c r="A599" vm="1293">
        <f ca="1"/>
        <v>44693</v>
      </c>
      <c r="B599" vm="8758">
        <f ca="1"/>
        <v>125090753</v>
      </c>
      <c r="C599">
        <f t="shared" ca="1" si="17"/>
        <v>108709365.33333333</v>
      </c>
      <c r="D599" vm="1294">
        <f t="shared" ca="1" si="16"/>
        <v>392.34</v>
      </c>
      <c r="E599" vm="1293">
        <f ca="1"/>
        <v>44693</v>
      </c>
      <c r="F599" vm="1294">
        <f ca="1"/>
        <v>392.34</v>
      </c>
    </row>
    <row r="600" spans="1:6" x14ac:dyDescent="0.25">
      <c r="A600" vm="1295">
        <f ca="1"/>
        <v>44694</v>
      </c>
      <c r="B600" vm="8759">
        <f ca="1"/>
        <v>104174421</v>
      </c>
      <c r="C600">
        <f t="shared" ca="1" si="17"/>
        <v>108125181.09999999</v>
      </c>
      <c r="D600" vm="1296">
        <f t="shared" ca="1" si="16"/>
        <v>401.72</v>
      </c>
      <c r="E600" vm="1295">
        <f ca="1"/>
        <v>44694</v>
      </c>
      <c r="F600" vm="1296">
        <f ca="1"/>
        <v>401.72</v>
      </c>
    </row>
    <row r="601" spans="1:6" x14ac:dyDescent="0.25">
      <c r="A601" vm="1297">
        <f ca="1"/>
        <v>44697</v>
      </c>
      <c r="B601" vm="8760">
        <f ca="1"/>
        <v>78622444</v>
      </c>
      <c r="C601">
        <f t="shared" ca="1" si="17"/>
        <v>107777636.8</v>
      </c>
      <c r="D601" vm="1298">
        <f t="shared" ca="1" si="16"/>
        <v>400.09</v>
      </c>
      <c r="E601" vm="1297">
        <f ca="1"/>
        <v>44697</v>
      </c>
      <c r="F601" vm="1298">
        <f ca="1"/>
        <v>400.09</v>
      </c>
    </row>
    <row r="602" spans="1:6" x14ac:dyDescent="0.25">
      <c r="A602" vm="1299">
        <f ca="1"/>
        <v>44698</v>
      </c>
      <c r="B602" vm="8761">
        <f ca="1"/>
        <v>83029710</v>
      </c>
      <c r="C602">
        <f t="shared" ca="1" si="17"/>
        <v>108558593.8</v>
      </c>
      <c r="D602" vm="1300">
        <f t="shared" ca="1" si="16"/>
        <v>408.32</v>
      </c>
      <c r="E602" vm="1299">
        <f ca="1"/>
        <v>44698</v>
      </c>
      <c r="F602" vm="1300">
        <f ca="1"/>
        <v>408.32</v>
      </c>
    </row>
    <row r="603" spans="1:6" x14ac:dyDescent="0.25">
      <c r="A603" vm="1301">
        <f ca="1"/>
        <v>44699</v>
      </c>
      <c r="B603" vm="8762">
        <f ca="1"/>
        <v>117674545</v>
      </c>
      <c r="C603">
        <f t="shared" ca="1" si="17"/>
        <v>110007261.93333334</v>
      </c>
      <c r="D603" vm="1302">
        <f t="shared" ca="1" si="16"/>
        <v>391.86</v>
      </c>
      <c r="E603" vm="1301">
        <f ca="1"/>
        <v>44699</v>
      </c>
      <c r="F603" vm="1302">
        <f ca="1"/>
        <v>391.86</v>
      </c>
    </row>
    <row r="604" spans="1:6" x14ac:dyDescent="0.25">
      <c r="A604" vm="1303">
        <f ca="1"/>
        <v>44700</v>
      </c>
      <c r="B604" vm="8763">
        <f ca="1"/>
        <v>98510715</v>
      </c>
      <c r="C604">
        <f t="shared" ca="1" si="17"/>
        <v>109727686.76666667</v>
      </c>
      <c r="D604" vm="1304">
        <f t="shared" ca="1" si="16"/>
        <v>389.46</v>
      </c>
      <c r="E604" vm="1303">
        <f ca="1"/>
        <v>44700</v>
      </c>
      <c r="F604" vm="1304">
        <f ca="1"/>
        <v>389.46</v>
      </c>
    </row>
    <row r="605" spans="1:6" x14ac:dyDescent="0.25">
      <c r="A605" vm="1305">
        <f ca="1"/>
        <v>44701</v>
      </c>
      <c r="B605" vm="8764">
        <f ca="1"/>
        <v>131432197</v>
      </c>
      <c r="C605">
        <f t="shared" ca="1" si="17"/>
        <v>111505519.53333333</v>
      </c>
      <c r="D605" vm="1306">
        <f t="shared" ca="1" si="16"/>
        <v>389.63</v>
      </c>
      <c r="E605" vm="1305">
        <f ca="1"/>
        <v>44701</v>
      </c>
      <c r="F605" vm="1306">
        <f ca="1"/>
        <v>389.63</v>
      </c>
    </row>
    <row r="606" spans="1:6" x14ac:dyDescent="0.25">
      <c r="A606" vm="1307">
        <f ca="1"/>
        <v>44704</v>
      </c>
      <c r="B606" vm="8765">
        <f ca="1"/>
        <v>76414878</v>
      </c>
      <c r="C606">
        <f t="shared" ca="1" si="17"/>
        <v>111410258.43333334</v>
      </c>
      <c r="D606" vm="1308">
        <f t="shared" ca="1" si="16"/>
        <v>396.92</v>
      </c>
      <c r="E606" vm="1307">
        <f ca="1"/>
        <v>44704</v>
      </c>
      <c r="F606" vm="1308">
        <f ca="1"/>
        <v>396.92</v>
      </c>
    </row>
    <row r="607" spans="1:6" x14ac:dyDescent="0.25">
      <c r="A607" vm="1309">
        <f ca="1"/>
        <v>44705</v>
      </c>
      <c r="B607" vm="8766">
        <f ca="1"/>
        <v>91448831</v>
      </c>
      <c r="C607">
        <f t="shared" ca="1" si="17"/>
        <v>111466201.53333333</v>
      </c>
      <c r="D607" vm="1310">
        <f t="shared" ca="1" si="16"/>
        <v>393.89</v>
      </c>
      <c r="E607" vm="1309">
        <f ca="1"/>
        <v>44705</v>
      </c>
      <c r="F607" vm="1310">
        <f ca="1"/>
        <v>393.89</v>
      </c>
    </row>
    <row r="608" spans="1:6" x14ac:dyDescent="0.25">
      <c r="A608" vm="1311">
        <f ca="1"/>
        <v>44706</v>
      </c>
      <c r="B608" vm="8767">
        <f ca="1"/>
        <v>91472866</v>
      </c>
      <c r="C608">
        <f t="shared" ca="1" si="17"/>
        <v>111703175.90000001</v>
      </c>
      <c r="D608" vm="1312">
        <f t="shared" ca="1" si="16"/>
        <v>397.37</v>
      </c>
      <c r="E608" vm="1311">
        <f ca="1"/>
        <v>44706</v>
      </c>
      <c r="F608" vm="1312">
        <f ca="1"/>
        <v>397.37</v>
      </c>
    </row>
    <row r="609" spans="1:6" x14ac:dyDescent="0.25">
      <c r="A609" vm="1313">
        <f ca="1"/>
        <v>44707</v>
      </c>
      <c r="B609" vm="8768">
        <f ca="1"/>
        <v>82168339</v>
      </c>
      <c r="C609">
        <f t="shared" ca="1" si="17"/>
        <v>111973107.40000001</v>
      </c>
      <c r="D609" vm="1314">
        <f t="shared" ref="D609:D672" ca="1" si="18">F609</f>
        <v>405.31</v>
      </c>
      <c r="E609" vm="1313">
        <f ca="1"/>
        <v>44707</v>
      </c>
      <c r="F609" vm="1314">
        <f ca="1"/>
        <v>405.31</v>
      </c>
    </row>
    <row r="610" spans="1:6" x14ac:dyDescent="0.25">
      <c r="A610" vm="1315">
        <f ca="1"/>
        <v>44708</v>
      </c>
      <c r="B610" vm="8769">
        <f ca="1"/>
        <v>84768710</v>
      </c>
      <c r="C610">
        <f t="shared" ref="C610:C673" ca="1" si="19">AVERAGE(B581:B610)</f>
        <v>111536416.03333333</v>
      </c>
      <c r="D610" vm="1316">
        <f t="shared" ca="1" si="18"/>
        <v>415.26</v>
      </c>
      <c r="E610" vm="1315">
        <f ca="1"/>
        <v>44708</v>
      </c>
      <c r="F610" vm="1316">
        <f ca="1"/>
        <v>415.26</v>
      </c>
    </row>
    <row r="611" spans="1:6" x14ac:dyDescent="0.25">
      <c r="A611" vm="1317">
        <f ca="1"/>
        <v>44712</v>
      </c>
      <c r="B611" vm="8770">
        <f ca="1"/>
        <v>95936980</v>
      </c>
      <c r="C611">
        <f t="shared" ca="1" si="19"/>
        <v>112534232.09999999</v>
      </c>
      <c r="D611" vm="1318">
        <f t="shared" ca="1" si="18"/>
        <v>412.93</v>
      </c>
      <c r="E611" vm="1317">
        <f ca="1"/>
        <v>44712</v>
      </c>
      <c r="F611" vm="1318">
        <f ca="1"/>
        <v>412.93</v>
      </c>
    </row>
    <row r="612" spans="1:6" x14ac:dyDescent="0.25">
      <c r="A612" vm="1319">
        <f ca="1"/>
        <v>44713</v>
      </c>
      <c r="B612" vm="8771">
        <f ca="1"/>
        <v>86585813</v>
      </c>
      <c r="C612">
        <f t="shared" ca="1" si="19"/>
        <v>112826392.09999999</v>
      </c>
      <c r="D612" vm="1320">
        <f t="shared" ca="1" si="18"/>
        <v>409.59</v>
      </c>
      <c r="E612" vm="1319">
        <f ca="1"/>
        <v>44713</v>
      </c>
      <c r="F612" vm="1320">
        <f ca="1"/>
        <v>409.59</v>
      </c>
    </row>
    <row r="613" spans="1:6" x14ac:dyDescent="0.25">
      <c r="A613" vm="1321">
        <f ca="1"/>
        <v>44714</v>
      </c>
      <c r="B613" vm="8772">
        <f ca="1"/>
        <v>79609633</v>
      </c>
      <c r="C613">
        <f t="shared" ca="1" si="19"/>
        <v>113305898.23333333</v>
      </c>
      <c r="D613" vm="1322">
        <f t="shared" ca="1" si="18"/>
        <v>417.39</v>
      </c>
      <c r="E613" vm="1321">
        <f ca="1"/>
        <v>44714</v>
      </c>
      <c r="F613" vm="1322">
        <f ca="1"/>
        <v>417.39</v>
      </c>
    </row>
    <row r="614" spans="1:6" x14ac:dyDescent="0.25">
      <c r="A614" vm="1323">
        <f ca="1"/>
        <v>44715</v>
      </c>
      <c r="B614" vm="8773">
        <f ca="1"/>
        <v>71874281</v>
      </c>
      <c r="C614">
        <f t="shared" ca="1" si="19"/>
        <v>112854463.36666666</v>
      </c>
      <c r="D614" vm="1324">
        <f t="shared" ca="1" si="18"/>
        <v>410.54</v>
      </c>
      <c r="E614" vm="1323">
        <f ca="1"/>
        <v>44715</v>
      </c>
      <c r="F614" vm="1324">
        <f ca="1"/>
        <v>410.54</v>
      </c>
    </row>
    <row r="615" spans="1:6" x14ac:dyDescent="0.25">
      <c r="A615" vm="1325">
        <f ca="1"/>
        <v>44718</v>
      </c>
      <c r="B615" vm="8774">
        <f ca="1"/>
        <v>57508858</v>
      </c>
      <c r="C615">
        <f t="shared" ca="1" si="19"/>
        <v>110355699.56666666</v>
      </c>
      <c r="D615" vm="1326">
        <f t="shared" ca="1" si="18"/>
        <v>411.79</v>
      </c>
      <c r="E615" vm="1325">
        <f ca="1"/>
        <v>44718</v>
      </c>
      <c r="F615" vm="1326">
        <f ca="1"/>
        <v>411.79</v>
      </c>
    </row>
    <row r="616" spans="1:6" x14ac:dyDescent="0.25">
      <c r="A616" vm="1327">
        <f ca="1"/>
        <v>44719</v>
      </c>
      <c r="B616" vm="8775">
        <f ca="1"/>
        <v>59272373</v>
      </c>
      <c r="C616">
        <f t="shared" ca="1" si="19"/>
        <v>108343187.06666666</v>
      </c>
      <c r="D616" vm="1328">
        <f t="shared" ca="1" si="18"/>
        <v>415.74</v>
      </c>
      <c r="E616" vm="1327">
        <f ca="1"/>
        <v>44719</v>
      </c>
      <c r="F616" vm="1328">
        <f ca="1"/>
        <v>415.74</v>
      </c>
    </row>
    <row r="617" spans="1:6" x14ac:dyDescent="0.25">
      <c r="A617" vm="1329">
        <f ca="1"/>
        <v>44720</v>
      </c>
      <c r="B617" vm="8776">
        <f ca="1"/>
        <v>64349966</v>
      </c>
      <c r="C617">
        <f t="shared" ca="1" si="19"/>
        <v>107021642.2</v>
      </c>
      <c r="D617" vm="1330">
        <f t="shared" ca="1" si="18"/>
        <v>411.22</v>
      </c>
      <c r="E617" vm="1329">
        <f ca="1"/>
        <v>44720</v>
      </c>
      <c r="F617" vm="1330">
        <f ca="1"/>
        <v>411.22</v>
      </c>
    </row>
    <row r="618" spans="1:6" x14ac:dyDescent="0.25">
      <c r="A618" vm="1331">
        <f ca="1"/>
        <v>44721</v>
      </c>
      <c r="B618" vm="8777">
        <f ca="1"/>
        <v>86289796</v>
      </c>
      <c r="C618">
        <f t="shared" ca="1" si="19"/>
        <v>105830302.40000001</v>
      </c>
      <c r="D618" vm="1332">
        <f t="shared" ca="1" si="18"/>
        <v>401.44</v>
      </c>
      <c r="E618" vm="1331">
        <f ca="1"/>
        <v>44721</v>
      </c>
      <c r="F618" vm="1332">
        <f ca="1"/>
        <v>401.44</v>
      </c>
    </row>
    <row r="619" spans="1:6" x14ac:dyDescent="0.25">
      <c r="A619" vm="1333">
        <f ca="1"/>
        <v>44722</v>
      </c>
      <c r="B619" vm="8778">
        <f ca="1"/>
        <v>132893864</v>
      </c>
      <c r="C619">
        <f t="shared" ca="1" si="19"/>
        <v>106745128.26666667</v>
      </c>
      <c r="D619" vm="1334">
        <f t="shared" ca="1" si="18"/>
        <v>389.8</v>
      </c>
      <c r="E619" vm="1333">
        <f ca="1"/>
        <v>44722</v>
      </c>
      <c r="F619" vm="1334">
        <f ca="1"/>
        <v>389.8</v>
      </c>
    </row>
    <row r="620" spans="1:6" x14ac:dyDescent="0.25">
      <c r="A620" vm="1335">
        <f ca="1"/>
        <v>44725</v>
      </c>
      <c r="B620" vm="8779">
        <f ca="1"/>
        <v>170004861</v>
      </c>
      <c r="C620">
        <f t="shared" ca="1" si="19"/>
        <v>107562254.03333333</v>
      </c>
      <c r="D620" vm="1336">
        <f t="shared" ca="1" si="18"/>
        <v>375</v>
      </c>
      <c r="E620" vm="1335">
        <f ca="1"/>
        <v>44725</v>
      </c>
      <c r="F620" vm="1336">
        <f ca="1"/>
        <v>375</v>
      </c>
    </row>
    <row r="621" spans="1:6" x14ac:dyDescent="0.25">
      <c r="A621" vm="1337">
        <f ca="1"/>
        <v>44726</v>
      </c>
      <c r="B621" vm="8780">
        <f ca="1"/>
        <v>104011831</v>
      </c>
      <c r="C621">
        <f t="shared" ca="1" si="19"/>
        <v>105752230.86666666</v>
      </c>
      <c r="D621" vm="1338">
        <f t="shared" ca="1" si="18"/>
        <v>373.87</v>
      </c>
      <c r="E621" vm="1337">
        <f ca="1"/>
        <v>44726</v>
      </c>
      <c r="F621" vm="1338">
        <f ca="1"/>
        <v>373.87</v>
      </c>
    </row>
    <row r="622" spans="1:6" x14ac:dyDescent="0.25">
      <c r="A622" vm="1339">
        <f ca="1"/>
        <v>44727</v>
      </c>
      <c r="B622" vm="8781">
        <f ca="1"/>
        <v>125666797</v>
      </c>
      <c r="C622">
        <f t="shared" ca="1" si="19"/>
        <v>106606851.09999999</v>
      </c>
      <c r="D622" vm="1340">
        <f t="shared" ca="1" si="18"/>
        <v>379.2</v>
      </c>
      <c r="E622" vm="1339">
        <f ca="1"/>
        <v>44727</v>
      </c>
      <c r="F622" vm="1340">
        <f ca="1"/>
        <v>379.2</v>
      </c>
    </row>
    <row r="623" spans="1:6" x14ac:dyDescent="0.25">
      <c r="A623" vm="1341">
        <f ca="1"/>
        <v>44728</v>
      </c>
      <c r="B623" vm="8782">
        <f ca="1"/>
        <v>134473288</v>
      </c>
      <c r="C623">
        <f t="shared" ca="1" si="19"/>
        <v>106281030.86666666</v>
      </c>
      <c r="D623" vm="1342">
        <f t="shared" ca="1" si="18"/>
        <v>366.65</v>
      </c>
      <c r="E623" vm="1341">
        <f ca="1"/>
        <v>44728</v>
      </c>
      <c r="F623" vm="1342">
        <f ca="1"/>
        <v>366.65</v>
      </c>
    </row>
    <row r="624" spans="1:6" x14ac:dyDescent="0.25">
      <c r="A624" vm="1343">
        <f ca="1"/>
        <v>44729</v>
      </c>
      <c r="B624" vm="8783">
        <f ca="1"/>
        <v>111113904</v>
      </c>
      <c r="C624">
        <f t="shared" ca="1" si="19"/>
        <v>104220524.13333334</v>
      </c>
      <c r="D624" vm="1344">
        <f t="shared" ca="1" si="18"/>
        <v>365.86</v>
      </c>
      <c r="E624" vm="1343">
        <f ca="1"/>
        <v>44729</v>
      </c>
      <c r="F624" vm="1344">
        <f ca="1"/>
        <v>365.86</v>
      </c>
    </row>
    <row r="625" spans="1:6" x14ac:dyDescent="0.25">
      <c r="A625" vm="1345">
        <f ca="1"/>
        <v>44733</v>
      </c>
      <c r="B625" vm="8784">
        <f ca="1"/>
        <v>76811861</v>
      </c>
      <c r="C625">
        <f t="shared" ca="1" si="19"/>
        <v>101721892.46666667</v>
      </c>
      <c r="D625" vm="1346">
        <f t="shared" ca="1" si="18"/>
        <v>375.07</v>
      </c>
      <c r="E625" vm="1345">
        <f ca="1"/>
        <v>44733</v>
      </c>
      <c r="F625" vm="1346">
        <f ca="1"/>
        <v>375.07</v>
      </c>
    </row>
    <row r="626" spans="1:6" x14ac:dyDescent="0.25">
      <c r="A626" vm="1347">
        <f ca="1"/>
        <v>44734</v>
      </c>
      <c r="B626" vm="8785">
        <f ca="1"/>
        <v>90059424</v>
      </c>
      <c r="C626">
        <f t="shared" ca="1" si="19"/>
        <v>99537671.033333331</v>
      </c>
      <c r="D626" vm="1348">
        <f t="shared" ca="1" si="18"/>
        <v>374.39</v>
      </c>
      <c r="E626" vm="1347">
        <f ca="1"/>
        <v>44734</v>
      </c>
      <c r="F626" vm="1348">
        <f ca="1"/>
        <v>374.39</v>
      </c>
    </row>
    <row r="627" spans="1:6" x14ac:dyDescent="0.25">
      <c r="A627" vm="1349">
        <f ca="1"/>
        <v>44735</v>
      </c>
      <c r="B627" vm="8786">
        <f ca="1"/>
        <v>79292135</v>
      </c>
      <c r="C627">
        <f t="shared" ca="1" si="19"/>
        <v>97764168.86666666</v>
      </c>
      <c r="D627" vm="1350">
        <f t="shared" ca="1" si="18"/>
        <v>378.06</v>
      </c>
      <c r="E627" vm="1349">
        <f ca="1"/>
        <v>44735</v>
      </c>
      <c r="F627" vm="1350">
        <f ca="1"/>
        <v>378.06</v>
      </c>
    </row>
    <row r="628" spans="1:6" x14ac:dyDescent="0.25">
      <c r="A628" vm="1351">
        <f ca="1"/>
        <v>44736</v>
      </c>
      <c r="B628" vm="8787">
        <f ca="1"/>
        <v>98050333</v>
      </c>
      <c r="C628">
        <f t="shared" ca="1" si="19"/>
        <v>96287146.900000006</v>
      </c>
      <c r="D628" vm="671">
        <f t="shared" ca="1" si="18"/>
        <v>390.08</v>
      </c>
      <c r="E628" vm="1351">
        <f ca="1"/>
        <v>44736</v>
      </c>
      <c r="F628" vm="671">
        <f ca="1"/>
        <v>390.08</v>
      </c>
    </row>
    <row r="629" spans="1:6" x14ac:dyDescent="0.25">
      <c r="A629" vm="1352">
        <f ca="1"/>
        <v>44739</v>
      </c>
      <c r="B629" vm="8788">
        <f ca="1"/>
        <v>66009617</v>
      </c>
      <c r="C629">
        <f t="shared" ca="1" si="19"/>
        <v>94317775.700000003</v>
      </c>
      <c r="D629" vm="1353">
        <f t="shared" ca="1" si="18"/>
        <v>388.59</v>
      </c>
      <c r="E629" vm="1352">
        <f ca="1"/>
        <v>44739</v>
      </c>
      <c r="F629" vm="1353">
        <f ca="1"/>
        <v>388.59</v>
      </c>
    </row>
    <row r="630" spans="1:6" x14ac:dyDescent="0.25">
      <c r="A630" vm="1354">
        <f ca="1"/>
        <v>44740</v>
      </c>
      <c r="B630" vm="8789">
        <f ca="1"/>
        <v>86689824</v>
      </c>
      <c r="C630">
        <f t="shared" ca="1" si="19"/>
        <v>93734955.799999997</v>
      </c>
      <c r="D630" vm="1355">
        <f t="shared" ca="1" si="18"/>
        <v>380.65</v>
      </c>
      <c r="E630" vm="1354">
        <f ca="1"/>
        <v>44740</v>
      </c>
      <c r="F630" vm="1355">
        <f ca="1"/>
        <v>380.65</v>
      </c>
    </row>
    <row r="631" spans="1:6" x14ac:dyDescent="0.25">
      <c r="A631" vm="1356">
        <f ca="1"/>
        <v>44741</v>
      </c>
      <c r="B631" vm="8790">
        <f ca="1"/>
        <v>65675999</v>
      </c>
      <c r="C631">
        <f t="shared" ca="1" si="19"/>
        <v>93303407.63333334</v>
      </c>
      <c r="D631" vm="1357">
        <f t="shared" ca="1" si="18"/>
        <v>380.34</v>
      </c>
      <c r="E631" vm="1356">
        <f ca="1"/>
        <v>44741</v>
      </c>
      <c r="F631" vm="1357">
        <f ca="1"/>
        <v>380.34</v>
      </c>
    </row>
    <row r="632" spans="1:6" x14ac:dyDescent="0.25">
      <c r="A632" vm="1358">
        <f ca="1"/>
        <v>44742</v>
      </c>
      <c r="B632" vm="8791">
        <f ca="1"/>
        <v>112508273</v>
      </c>
      <c r="C632">
        <f t="shared" ca="1" si="19"/>
        <v>94286026.400000006</v>
      </c>
      <c r="D632" vm="1359">
        <f t="shared" ca="1" si="18"/>
        <v>377.25</v>
      </c>
      <c r="E632" vm="1358">
        <f ca="1"/>
        <v>44742</v>
      </c>
      <c r="F632" vm="1359">
        <f ca="1"/>
        <v>377.25</v>
      </c>
    </row>
    <row r="633" spans="1:6" x14ac:dyDescent="0.25">
      <c r="A633" vm="1360">
        <f ca="1"/>
        <v>44743</v>
      </c>
      <c r="B633" vm="8792">
        <f ca="1"/>
        <v>74839729</v>
      </c>
      <c r="C633">
        <f t="shared" ca="1" si="19"/>
        <v>92858199.200000003</v>
      </c>
      <c r="D633" vm="1361">
        <f t="shared" ca="1" si="18"/>
        <v>381.24</v>
      </c>
      <c r="E633" vm="1360">
        <f ca="1"/>
        <v>44743</v>
      </c>
      <c r="F633" vm="1361">
        <f ca="1"/>
        <v>381.24</v>
      </c>
    </row>
    <row r="634" spans="1:6" x14ac:dyDescent="0.25">
      <c r="A634" vm="1362">
        <f ca="1"/>
        <v>44747</v>
      </c>
      <c r="B634" vm="8793">
        <f ca="1"/>
        <v>81437965</v>
      </c>
      <c r="C634">
        <f t="shared" ca="1" si="19"/>
        <v>92289107.533333331</v>
      </c>
      <c r="D634" vm="1363">
        <f t="shared" ca="1" si="18"/>
        <v>381.96</v>
      </c>
      <c r="E634" vm="1362">
        <f ca="1"/>
        <v>44747</v>
      </c>
      <c r="F634" vm="1363">
        <f ca="1"/>
        <v>381.96</v>
      </c>
    </row>
    <row r="635" spans="1:6" x14ac:dyDescent="0.25">
      <c r="A635" vm="1364">
        <f ca="1"/>
        <v>44748</v>
      </c>
      <c r="B635" vm="8794">
        <f ca="1"/>
        <v>70426244</v>
      </c>
      <c r="C635">
        <f t="shared" ca="1" si="19"/>
        <v>90255575.766666666</v>
      </c>
      <c r="D635" vm="1365">
        <f t="shared" ca="1" si="18"/>
        <v>383.25</v>
      </c>
      <c r="E635" vm="1364">
        <f ca="1"/>
        <v>44748</v>
      </c>
      <c r="F635" vm="1365">
        <f ca="1"/>
        <v>383.25</v>
      </c>
    </row>
    <row r="636" spans="1:6" x14ac:dyDescent="0.25">
      <c r="A636" vm="1366">
        <f ca="1"/>
        <v>44749</v>
      </c>
      <c r="B636" vm="8795">
        <f ca="1"/>
        <v>64525919</v>
      </c>
      <c r="C636">
        <f t="shared" ca="1" si="19"/>
        <v>89859277.13333334</v>
      </c>
      <c r="D636" vm="1367">
        <f t="shared" ca="1" si="18"/>
        <v>388.99</v>
      </c>
      <c r="E636" vm="1366">
        <f ca="1"/>
        <v>44749</v>
      </c>
      <c r="F636" vm="1367">
        <f ca="1"/>
        <v>388.99</v>
      </c>
    </row>
    <row r="637" spans="1:6" x14ac:dyDescent="0.25">
      <c r="A637" vm="1368">
        <f ca="1"/>
        <v>44750</v>
      </c>
      <c r="B637" vm="8796">
        <f ca="1"/>
        <v>72397765</v>
      </c>
      <c r="C637">
        <f t="shared" ca="1" si="19"/>
        <v>89224241.599999994</v>
      </c>
      <c r="D637" vm="1369">
        <f t="shared" ca="1" si="18"/>
        <v>388.67</v>
      </c>
      <c r="E637" vm="1368">
        <f ca="1"/>
        <v>44750</v>
      </c>
      <c r="F637" vm="1369">
        <f ca="1"/>
        <v>388.67</v>
      </c>
    </row>
    <row r="638" spans="1:6" x14ac:dyDescent="0.25">
      <c r="A638" vm="1370">
        <f ca="1"/>
        <v>44753</v>
      </c>
      <c r="B638" vm="8797">
        <f ca="1"/>
        <v>58366945</v>
      </c>
      <c r="C638">
        <f t="shared" ca="1" si="19"/>
        <v>88120710.900000006</v>
      </c>
      <c r="D638" vm="1371">
        <f t="shared" ca="1" si="18"/>
        <v>384.23</v>
      </c>
      <c r="E638" vm="1370">
        <f ca="1"/>
        <v>44753</v>
      </c>
      <c r="F638" vm="1371">
        <f ca="1"/>
        <v>384.23</v>
      </c>
    </row>
    <row r="639" spans="1:6" x14ac:dyDescent="0.25">
      <c r="A639" vm="1372">
        <f ca="1"/>
        <v>44754</v>
      </c>
      <c r="B639" vm="8798">
        <f ca="1"/>
        <v>62219178</v>
      </c>
      <c r="C639">
        <f t="shared" ca="1" si="19"/>
        <v>87455738.86666666</v>
      </c>
      <c r="D639" vm="1373">
        <f t="shared" ca="1" si="18"/>
        <v>380.83</v>
      </c>
      <c r="E639" vm="1372">
        <f ca="1"/>
        <v>44754</v>
      </c>
      <c r="F639" vm="1373">
        <f ca="1"/>
        <v>380.83</v>
      </c>
    </row>
    <row r="640" spans="1:6" x14ac:dyDescent="0.25">
      <c r="A640" vm="1374">
        <f ca="1"/>
        <v>44755</v>
      </c>
      <c r="B640" vm="8799">
        <f ca="1"/>
        <v>84224649</v>
      </c>
      <c r="C640">
        <f t="shared" ca="1" si="19"/>
        <v>87437603.5</v>
      </c>
      <c r="D640" vm="1375">
        <f t="shared" ca="1" si="18"/>
        <v>378.83</v>
      </c>
      <c r="E640" vm="1374">
        <f ca="1"/>
        <v>44755</v>
      </c>
      <c r="F640" vm="1375">
        <f ca="1"/>
        <v>378.83</v>
      </c>
    </row>
    <row r="641" spans="1:6" x14ac:dyDescent="0.25">
      <c r="A641" vm="1376">
        <f ca="1"/>
        <v>44756</v>
      </c>
      <c r="B641" vm="8800">
        <f ca="1"/>
        <v>89704819</v>
      </c>
      <c r="C641">
        <f t="shared" ca="1" si="19"/>
        <v>87229864.799999997</v>
      </c>
      <c r="D641" vm="1377">
        <f t="shared" ca="1" si="18"/>
        <v>377.91</v>
      </c>
      <c r="E641" vm="1376">
        <f ca="1"/>
        <v>44756</v>
      </c>
      <c r="F641" vm="1377">
        <f ca="1"/>
        <v>377.91</v>
      </c>
    </row>
    <row r="642" spans="1:6" x14ac:dyDescent="0.25">
      <c r="A642" vm="1378">
        <f ca="1"/>
        <v>44757</v>
      </c>
      <c r="B642" vm="8801">
        <f ca="1"/>
        <v>79060383</v>
      </c>
      <c r="C642">
        <f t="shared" ca="1" si="19"/>
        <v>86979017.13333334</v>
      </c>
      <c r="D642" vm="1379">
        <f t="shared" ca="1" si="18"/>
        <v>385.13</v>
      </c>
      <c r="E642" vm="1378">
        <f ca="1"/>
        <v>44757</v>
      </c>
      <c r="F642" vm="1379">
        <f ca="1"/>
        <v>385.13</v>
      </c>
    </row>
    <row r="643" spans="1:6" x14ac:dyDescent="0.25">
      <c r="A643" vm="1380">
        <f ca="1"/>
        <v>44760</v>
      </c>
      <c r="B643" vm="8802">
        <f ca="1"/>
        <v>63203626</v>
      </c>
      <c r="C643">
        <f t="shared" ca="1" si="19"/>
        <v>86432150.233333334</v>
      </c>
      <c r="D643" vm="1381">
        <f t="shared" ca="1" si="18"/>
        <v>381.95</v>
      </c>
      <c r="E643" vm="1380">
        <f ca="1"/>
        <v>44760</v>
      </c>
      <c r="F643" vm="1381">
        <f ca="1"/>
        <v>381.95</v>
      </c>
    </row>
    <row r="644" spans="1:6" x14ac:dyDescent="0.25">
      <c r="A644" vm="1382">
        <f ca="1"/>
        <v>44761</v>
      </c>
      <c r="B644" vm="8803">
        <f ca="1"/>
        <v>78505972</v>
      </c>
      <c r="C644">
        <f t="shared" ca="1" si="19"/>
        <v>86653206.599999994</v>
      </c>
      <c r="D644" vm="1383">
        <f t="shared" ca="1" si="18"/>
        <v>392.27</v>
      </c>
      <c r="E644" vm="1382">
        <f ca="1"/>
        <v>44761</v>
      </c>
      <c r="F644" vm="1383">
        <f ca="1"/>
        <v>392.27</v>
      </c>
    </row>
    <row r="645" spans="1:6" x14ac:dyDescent="0.25">
      <c r="A645" vm="1384">
        <f ca="1"/>
        <v>44762</v>
      </c>
      <c r="B645" vm="8804">
        <f ca="1"/>
        <v>71843769</v>
      </c>
      <c r="C645">
        <f t="shared" ca="1" si="19"/>
        <v>87131036.966666669</v>
      </c>
      <c r="D645" vm="1385">
        <f t="shared" ca="1" si="18"/>
        <v>394.77</v>
      </c>
      <c r="E645" vm="1384">
        <f ca="1"/>
        <v>44762</v>
      </c>
      <c r="F645" vm="1385">
        <f ca="1"/>
        <v>394.77</v>
      </c>
    </row>
    <row r="646" spans="1:6" x14ac:dyDescent="0.25">
      <c r="A646" vm="1386">
        <f ca="1"/>
        <v>44763</v>
      </c>
      <c r="B646" vm="8805">
        <f ca="1"/>
        <v>64903856</v>
      </c>
      <c r="C646">
        <f t="shared" ca="1" si="19"/>
        <v>87318753.066666663</v>
      </c>
      <c r="D646" vm="1387">
        <f t="shared" ca="1" si="18"/>
        <v>398.79</v>
      </c>
      <c r="E646" vm="1386">
        <f ca="1"/>
        <v>44763</v>
      </c>
      <c r="F646" vm="1387">
        <f ca="1"/>
        <v>398.79</v>
      </c>
    </row>
    <row r="647" spans="1:6" x14ac:dyDescent="0.25">
      <c r="A647" vm="1388">
        <f ca="1"/>
        <v>44764</v>
      </c>
      <c r="B647" vm="8806">
        <f ca="1"/>
        <v>72197332</v>
      </c>
      <c r="C647">
        <f t="shared" ca="1" si="19"/>
        <v>87580331.933333337</v>
      </c>
      <c r="D647" vm="1389">
        <f t="shared" ca="1" si="18"/>
        <v>395.09</v>
      </c>
      <c r="E647" vm="1388">
        <f ca="1"/>
        <v>44764</v>
      </c>
      <c r="F647" vm="1389">
        <f ca="1"/>
        <v>395.09</v>
      </c>
    </row>
    <row r="648" spans="1:6" x14ac:dyDescent="0.25">
      <c r="A648" vm="1390">
        <f ca="1"/>
        <v>44767</v>
      </c>
      <c r="B648" vm="8807">
        <f ca="1"/>
        <v>53631485</v>
      </c>
      <c r="C648">
        <f t="shared" ca="1" si="19"/>
        <v>86491721.566666663</v>
      </c>
      <c r="D648" vm="1391">
        <f t="shared" ca="1" si="18"/>
        <v>395.57</v>
      </c>
      <c r="E648" vm="1390">
        <f ca="1"/>
        <v>44767</v>
      </c>
      <c r="F648" vm="1391">
        <f ca="1"/>
        <v>395.57</v>
      </c>
    </row>
    <row r="649" spans="1:6" x14ac:dyDescent="0.25">
      <c r="A649" vm="1392">
        <f ca="1"/>
        <v>44768</v>
      </c>
      <c r="B649" vm="8808">
        <f ca="1"/>
        <v>52946393</v>
      </c>
      <c r="C649">
        <f t="shared" ca="1" si="19"/>
        <v>83826805.86666666</v>
      </c>
      <c r="D649" vm="1393">
        <f t="shared" ca="1" si="18"/>
        <v>390.89</v>
      </c>
      <c r="E649" vm="1392">
        <f ca="1"/>
        <v>44768</v>
      </c>
      <c r="F649" vm="1393">
        <f ca="1"/>
        <v>390.89</v>
      </c>
    </row>
    <row r="650" spans="1:6" x14ac:dyDescent="0.25">
      <c r="A650" vm="1394">
        <f ca="1"/>
        <v>44769</v>
      </c>
      <c r="B650" vm="8809">
        <f ca="1"/>
        <v>82342106</v>
      </c>
      <c r="C650">
        <f t="shared" ca="1" si="19"/>
        <v>80904714.033333331</v>
      </c>
      <c r="D650" vm="1395">
        <f t="shared" ca="1" si="18"/>
        <v>401.04</v>
      </c>
      <c r="E650" vm="1394">
        <f ca="1"/>
        <v>44769</v>
      </c>
      <c r="F650" vm="1395">
        <f ca="1"/>
        <v>401.04</v>
      </c>
    </row>
    <row r="651" spans="1:6" x14ac:dyDescent="0.25">
      <c r="A651" vm="1396">
        <f ca="1"/>
        <v>44770</v>
      </c>
      <c r="B651" vm="8810">
        <f ca="1"/>
        <v>73966563</v>
      </c>
      <c r="C651">
        <f t="shared" ca="1" si="19"/>
        <v>79903205.099999994</v>
      </c>
      <c r="D651" vm="1397">
        <f t="shared" ca="1" si="18"/>
        <v>406.07</v>
      </c>
      <c r="E651" vm="1396">
        <f ca="1"/>
        <v>44770</v>
      </c>
      <c r="F651" vm="1397">
        <f ca="1"/>
        <v>406.07</v>
      </c>
    </row>
    <row r="652" spans="1:6" x14ac:dyDescent="0.25">
      <c r="A652" vm="1398">
        <f ca="1"/>
        <v>44771</v>
      </c>
      <c r="B652" vm="8811">
        <f ca="1"/>
        <v>87003672</v>
      </c>
      <c r="C652">
        <f t="shared" ca="1" si="19"/>
        <v>78614434.266666666</v>
      </c>
      <c r="D652" vm="1399">
        <f t="shared" ca="1" si="18"/>
        <v>411.99</v>
      </c>
      <c r="E652" vm="1398">
        <f ca="1"/>
        <v>44771</v>
      </c>
      <c r="F652" vm="1399">
        <f ca="1"/>
        <v>411.99</v>
      </c>
    </row>
    <row r="653" spans="1:6" x14ac:dyDescent="0.25">
      <c r="A653" vm="1400">
        <f ca="1"/>
        <v>44774</v>
      </c>
      <c r="B653" vm="8812">
        <f ca="1"/>
        <v>69997471</v>
      </c>
      <c r="C653">
        <f t="shared" ca="1" si="19"/>
        <v>76465240.36666666</v>
      </c>
      <c r="D653" vm="1401">
        <f t="shared" ca="1" si="18"/>
        <v>410.77</v>
      </c>
      <c r="E653" vm="1400">
        <f ca="1"/>
        <v>44774</v>
      </c>
      <c r="F653" vm="1401">
        <f ca="1"/>
        <v>410.77</v>
      </c>
    </row>
    <row r="654" spans="1:6" x14ac:dyDescent="0.25">
      <c r="A654" vm="1402">
        <f ca="1"/>
        <v>44775</v>
      </c>
      <c r="B654" vm="8813">
        <f ca="1"/>
        <v>63435418</v>
      </c>
      <c r="C654">
        <f t="shared" ca="1" si="19"/>
        <v>74875957.5</v>
      </c>
      <c r="D654" vm="1403">
        <f t="shared" ca="1" si="18"/>
        <v>408.06</v>
      </c>
      <c r="E654" vm="1402">
        <f ca="1"/>
        <v>44775</v>
      </c>
      <c r="F654" vm="1403">
        <f ca="1"/>
        <v>408.06</v>
      </c>
    </row>
    <row r="655" spans="1:6" x14ac:dyDescent="0.25">
      <c r="A655" vm="1404">
        <f ca="1"/>
        <v>44776</v>
      </c>
      <c r="B655" vm="8814">
        <f ca="1"/>
        <v>67820555</v>
      </c>
      <c r="C655">
        <f t="shared" ca="1" si="19"/>
        <v>74576247.299999997</v>
      </c>
      <c r="D655" vm="1405">
        <f t="shared" ca="1" si="18"/>
        <v>414.45</v>
      </c>
      <c r="E655" vm="1404">
        <f ca="1"/>
        <v>44776</v>
      </c>
      <c r="F655" vm="1405">
        <f ca="1"/>
        <v>414.45</v>
      </c>
    </row>
    <row r="656" spans="1:6" x14ac:dyDescent="0.25">
      <c r="A656" vm="1406">
        <f ca="1"/>
        <v>44777</v>
      </c>
      <c r="B656" vm="8815">
        <f ca="1"/>
        <v>45656574</v>
      </c>
      <c r="C656">
        <f t="shared" ca="1" si="19"/>
        <v>73096152.299999997</v>
      </c>
      <c r="D656" vm="1407">
        <f t="shared" ca="1" si="18"/>
        <v>414.17</v>
      </c>
      <c r="E656" vm="1406">
        <f ca="1"/>
        <v>44777</v>
      </c>
      <c r="F656" vm="1407">
        <f ca="1"/>
        <v>414.17</v>
      </c>
    </row>
    <row r="657" spans="1:6" x14ac:dyDescent="0.25">
      <c r="A657" vm="1408">
        <f ca="1"/>
        <v>44778</v>
      </c>
      <c r="B657" vm="8816">
        <f ca="1"/>
        <v>56814929</v>
      </c>
      <c r="C657">
        <f t="shared" ca="1" si="19"/>
        <v>72346912.099999994</v>
      </c>
      <c r="D657" vm="1409">
        <f t="shared" ca="1" si="18"/>
        <v>413.47</v>
      </c>
      <c r="E657" vm="1408">
        <f ca="1"/>
        <v>44778</v>
      </c>
      <c r="F657" vm="1409">
        <f ca="1"/>
        <v>413.47</v>
      </c>
    </row>
    <row r="658" spans="1:6" x14ac:dyDescent="0.25">
      <c r="A658" vm="1410">
        <f ca="1"/>
        <v>44781</v>
      </c>
      <c r="B658" vm="8817">
        <f ca="1"/>
        <v>54025965</v>
      </c>
      <c r="C658">
        <f t="shared" ca="1" si="19"/>
        <v>70879433.166666672</v>
      </c>
      <c r="D658" vm="1411">
        <f t="shared" ca="1" si="18"/>
        <v>412.99</v>
      </c>
      <c r="E658" vm="1410">
        <f ca="1"/>
        <v>44781</v>
      </c>
      <c r="F658" vm="1411">
        <f ca="1"/>
        <v>412.99</v>
      </c>
    </row>
    <row r="659" spans="1:6" x14ac:dyDescent="0.25">
      <c r="A659" vm="1412">
        <f ca="1"/>
        <v>44782</v>
      </c>
      <c r="B659" vm="8818">
        <f ca="1"/>
        <v>44931772</v>
      </c>
      <c r="C659">
        <f t="shared" ca="1" si="19"/>
        <v>70176838.333333328</v>
      </c>
      <c r="D659" vm="1413">
        <f t="shared" ca="1" si="18"/>
        <v>411.35</v>
      </c>
      <c r="E659" vm="1412">
        <f ca="1"/>
        <v>44782</v>
      </c>
      <c r="F659" vm="1413">
        <f ca="1"/>
        <v>411.35</v>
      </c>
    </row>
    <row r="660" spans="1:6" x14ac:dyDescent="0.25">
      <c r="A660" vm="1414">
        <f ca="1"/>
        <v>44783</v>
      </c>
      <c r="B660" vm="8819">
        <f ca="1"/>
        <v>68665712</v>
      </c>
      <c r="C660">
        <f t="shared" ca="1" si="19"/>
        <v>69576034.599999994</v>
      </c>
      <c r="D660" vm="1415">
        <f t="shared" ca="1" si="18"/>
        <v>419.99</v>
      </c>
      <c r="E660" vm="1414">
        <f ca="1"/>
        <v>44783</v>
      </c>
      <c r="F660" vm="1415">
        <f ca="1"/>
        <v>419.99</v>
      </c>
    </row>
    <row r="661" spans="1:6" x14ac:dyDescent="0.25">
      <c r="A661" vm="1416">
        <f ca="1"/>
        <v>44784</v>
      </c>
      <c r="B661" vm="8820">
        <f ca="1"/>
        <v>59489704</v>
      </c>
      <c r="C661">
        <f t="shared" ca="1" si="19"/>
        <v>69369824.766666666</v>
      </c>
      <c r="D661" vm="1415">
        <f t="shared" ca="1" si="18"/>
        <v>419.99</v>
      </c>
      <c r="E661" vm="1416">
        <f ca="1"/>
        <v>44784</v>
      </c>
      <c r="F661" vm="1415">
        <f ca="1"/>
        <v>419.99</v>
      </c>
    </row>
    <row r="662" spans="1:6" x14ac:dyDescent="0.25">
      <c r="A662" vm="1417">
        <f ca="1"/>
        <v>44785</v>
      </c>
      <c r="B662" vm="8821">
        <f ca="1"/>
        <v>61694542</v>
      </c>
      <c r="C662">
        <f t="shared" ca="1" si="19"/>
        <v>67676033.733333334</v>
      </c>
      <c r="D662" vm="1418">
        <f t="shared" ca="1" si="18"/>
        <v>427.1</v>
      </c>
      <c r="E662" vm="1417">
        <f ca="1"/>
        <v>44785</v>
      </c>
      <c r="F662" vm="1418">
        <f ca="1"/>
        <v>427.1</v>
      </c>
    </row>
    <row r="663" spans="1:6" x14ac:dyDescent="0.25">
      <c r="A663" vm="1419">
        <f ca="1"/>
        <v>44788</v>
      </c>
      <c r="B663" vm="8822">
        <f ca="1"/>
        <v>54048280</v>
      </c>
      <c r="C663">
        <f t="shared" ca="1" si="19"/>
        <v>66982985.43333333</v>
      </c>
      <c r="D663" vm="1420">
        <f t="shared" ca="1" si="18"/>
        <v>428.86</v>
      </c>
      <c r="E663" vm="1419">
        <f ca="1"/>
        <v>44788</v>
      </c>
      <c r="F663" vm="1420">
        <f ca="1"/>
        <v>428.86</v>
      </c>
    </row>
    <row r="664" spans="1:6" x14ac:dyDescent="0.25">
      <c r="A664" vm="1421">
        <f ca="1"/>
        <v>44789</v>
      </c>
      <c r="B664" vm="8823">
        <f ca="1"/>
        <v>59289039</v>
      </c>
      <c r="C664">
        <f t="shared" ca="1" si="19"/>
        <v>66244687.899999999</v>
      </c>
      <c r="D664" vm="1422">
        <f t="shared" ca="1" si="18"/>
        <v>429.7</v>
      </c>
      <c r="E664" vm="1421">
        <f ca="1"/>
        <v>44789</v>
      </c>
      <c r="F664" vm="1422">
        <f ca="1"/>
        <v>429.7</v>
      </c>
    </row>
    <row r="665" spans="1:6" x14ac:dyDescent="0.25">
      <c r="A665" vm="1423">
        <f ca="1"/>
        <v>44790</v>
      </c>
      <c r="B665" vm="8824">
        <f ca="1"/>
        <v>63563394</v>
      </c>
      <c r="C665">
        <f t="shared" ca="1" si="19"/>
        <v>66015926.233333334</v>
      </c>
      <c r="D665" vm="1424">
        <f t="shared" ca="1" si="18"/>
        <v>426.65</v>
      </c>
      <c r="E665" vm="1423">
        <f ca="1"/>
        <v>44790</v>
      </c>
      <c r="F665" vm="1424">
        <f ca="1"/>
        <v>426.65</v>
      </c>
    </row>
    <row r="666" spans="1:6" x14ac:dyDescent="0.25">
      <c r="A666" vm="1425">
        <f ca="1"/>
        <v>44791</v>
      </c>
      <c r="B666" vm="8825">
        <f ca="1"/>
        <v>49023206</v>
      </c>
      <c r="C666">
        <f t="shared" ca="1" si="19"/>
        <v>65499169.133333333</v>
      </c>
      <c r="D666" vm="1426">
        <f t="shared" ca="1" si="18"/>
        <v>427.89</v>
      </c>
      <c r="E666" vm="1425">
        <f ca="1"/>
        <v>44791</v>
      </c>
      <c r="F666" vm="1426">
        <f ca="1"/>
        <v>427.89</v>
      </c>
    </row>
    <row r="667" spans="1:6" x14ac:dyDescent="0.25">
      <c r="A667" vm="1427">
        <f ca="1"/>
        <v>44792</v>
      </c>
      <c r="B667" vm="8826">
        <f ca="1"/>
        <v>68016902</v>
      </c>
      <c r="C667">
        <f t="shared" ca="1" si="19"/>
        <v>65353140.366666667</v>
      </c>
      <c r="D667" vm="1428">
        <f t="shared" ca="1" si="18"/>
        <v>422.14</v>
      </c>
      <c r="E667" vm="1427">
        <f ca="1"/>
        <v>44792</v>
      </c>
      <c r="F667" vm="1428">
        <f ca="1"/>
        <v>422.14</v>
      </c>
    </row>
    <row r="668" spans="1:6" x14ac:dyDescent="0.25">
      <c r="A668" vm="1429">
        <f ca="1"/>
        <v>44795</v>
      </c>
      <c r="B668" vm="8827">
        <f ca="1"/>
        <v>77695640</v>
      </c>
      <c r="C668">
        <f t="shared" ca="1" si="19"/>
        <v>65997430.200000003</v>
      </c>
      <c r="D668" vm="1430">
        <f t="shared" ca="1" si="18"/>
        <v>413.35</v>
      </c>
      <c r="E668" vm="1429">
        <f ca="1"/>
        <v>44795</v>
      </c>
      <c r="F668" vm="1430">
        <f ca="1"/>
        <v>413.35</v>
      </c>
    </row>
    <row r="669" spans="1:6" x14ac:dyDescent="0.25">
      <c r="A669" vm="1431">
        <f ca="1"/>
        <v>44796</v>
      </c>
      <c r="B669" vm="8828">
        <f ca="1"/>
        <v>49105249</v>
      </c>
      <c r="C669">
        <f t="shared" ca="1" si="19"/>
        <v>65560299.233333334</v>
      </c>
      <c r="D669" vm="1432">
        <f t="shared" ca="1" si="18"/>
        <v>412.35</v>
      </c>
      <c r="E669" vm="1431">
        <f ca="1"/>
        <v>44796</v>
      </c>
      <c r="F669" vm="1432">
        <f ca="1"/>
        <v>412.35</v>
      </c>
    </row>
    <row r="670" spans="1:6" x14ac:dyDescent="0.25">
      <c r="A670" vm="1433">
        <f ca="1"/>
        <v>44797</v>
      </c>
      <c r="B670" vm="8829">
        <f ca="1"/>
        <v>49177804</v>
      </c>
      <c r="C670">
        <f t="shared" ca="1" si="19"/>
        <v>64392071.06666667</v>
      </c>
      <c r="D670" vm="1434">
        <f t="shared" ca="1" si="18"/>
        <v>413.67</v>
      </c>
      <c r="E670" vm="1433">
        <f ca="1"/>
        <v>44797</v>
      </c>
      <c r="F670" vm="1434">
        <f ca="1"/>
        <v>413.67</v>
      </c>
    </row>
    <row r="671" spans="1:6" x14ac:dyDescent="0.25">
      <c r="A671" vm="1435">
        <f ca="1"/>
        <v>44798</v>
      </c>
      <c r="B671" vm="8830">
        <f ca="1"/>
        <v>50942252</v>
      </c>
      <c r="C671">
        <f t="shared" ca="1" si="19"/>
        <v>63099985.5</v>
      </c>
      <c r="D671" vm="1436">
        <f t="shared" ca="1" si="18"/>
        <v>419.51</v>
      </c>
      <c r="E671" vm="1435">
        <f ca="1"/>
        <v>44798</v>
      </c>
      <c r="F671" vm="1436">
        <f ca="1"/>
        <v>419.51</v>
      </c>
    </row>
    <row r="672" spans="1:6" x14ac:dyDescent="0.25">
      <c r="A672" vm="1437">
        <f ca="1"/>
        <v>44799</v>
      </c>
      <c r="B672" vm="8831">
        <f ca="1"/>
        <v>103086976</v>
      </c>
      <c r="C672">
        <f t="shared" ca="1" si="19"/>
        <v>63900871.93333333</v>
      </c>
      <c r="D672" vm="1314">
        <f t="shared" ca="1" si="18"/>
        <v>405.31</v>
      </c>
      <c r="E672" vm="1437">
        <f ca="1"/>
        <v>44799</v>
      </c>
      <c r="F672" vm="1314">
        <f ca="1"/>
        <v>405.31</v>
      </c>
    </row>
    <row r="673" spans="1:6" x14ac:dyDescent="0.25">
      <c r="A673" vm="1438">
        <f ca="1"/>
        <v>44802</v>
      </c>
      <c r="B673" vm="8832">
        <f ca="1"/>
        <v>65370810</v>
      </c>
      <c r="C673">
        <f t="shared" ca="1" si="19"/>
        <v>63973111.399999999</v>
      </c>
      <c r="D673" vm="1439">
        <f t="shared" ref="D673:D736" ca="1" si="20">F673</f>
        <v>402.63</v>
      </c>
      <c r="E673" vm="1438">
        <f ca="1"/>
        <v>44802</v>
      </c>
      <c r="F673" vm="1439">
        <f ca="1"/>
        <v>402.63</v>
      </c>
    </row>
    <row r="674" spans="1:6" x14ac:dyDescent="0.25">
      <c r="A674" vm="1440">
        <f ca="1"/>
        <v>44803</v>
      </c>
      <c r="B674" vm="8833">
        <f ca="1"/>
        <v>85652443</v>
      </c>
      <c r="C674">
        <f t="shared" ref="C674:C737" ca="1" si="21">AVERAGE(B645:B674)</f>
        <v>64211327.100000001</v>
      </c>
      <c r="D674" vm="1441">
        <f t="shared" ca="1" si="20"/>
        <v>398.21</v>
      </c>
      <c r="E674" vm="1440">
        <f ca="1"/>
        <v>44803</v>
      </c>
      <c r="F674" vm="1441">
        <f ca="1"/>
        <v>398.21</v>
      </c>
    </row>
    <row r="675" spans="1:6" x14ac:dyDescent="0.25">
      <c r="A675" vm="1442">
        <f ca="1"/>
        <v>44804</v>
      </c>
      <c r="B675" vm="8834">
        <f ca="1"/>
        <v>76029671</v>
      </c>
      <c r="C675">
        <f t="shared" ca="1" si="21"/>
        <v>64350857.166666664</v>
      </c>
      <c r="D675" vm="1443">
        <f t="shared" ca="1" si="20"/>
        <v>395.18</v>
      </c>
      <c r="E675" vm="1442">
        <f ca="1"/>
        <v>44804</v>
      </c>
      <c r="F675" vm="1443">
        <f ca="1"/>
        <v>395.18</v>
      </c>
    </row>
    <row r="676" spans="1:6" x14ac:dyDescent="0.25">
      <c r="A676" vm="1444">
        <f ca="1"/>
        <v>44805</v>
      </c>
      <c r="B676" vm="8835">
        <f ca="1"/>
        <v>78740084</v>
      </c>
      <c r="C676">
        <f t="shared" ca="1" si="21"/>
        <v>64812064.766666666</v>
      </c>
      <c r="D676" vm="1445">
        <f t="shared" ca="1" si="20"/>
        <v>396.42</v>
      </c>
      <c r="E676" vm="1444">
        <f ca="1"/>
        <v>44805</v>
      </c>
      <c r="F676" vm="1445">
        <f ca="1"/>
        <v>396.42</v>
      </c>
    </row>
    <row r="677" spans="1:6" x14ac:dyDescent="0.25">
      <c r="A677" vm="1446">
        <f ca="1"/>
        <v>44806</v>
      </c>
      <c r="B677" vm="8836">
        <f ca="1"/>
        <v>99632149</v>
      </c>
      <c r="C677">
        <f t="shared" ca="1" si="21"/>
        <v>65726558.666666664</v>
      </c>
      <c r="D677" vm="1447">
        <f t="shared" ca="1" si="20"/>
        <v>392.24</v>
      </c>
      <c r="E677" vm="1446">
        <f ca="1"/>
        <v>44806</v>
      </c>
      <c r="F677" vm="1447">
        <f ca="1"/>
        <v>392.24</v>
      </c>
    </row>
    <row r="678" spans="1:6" x14ac:dyDescent="0.25">
      <c r="A678" vm="1448">
        <f ca="1"/>
        <v>44810</v>
      </c>
      <c r="B678" vm="8837">
        <f ca="1"/>
        <v>76637400</v>
      </c>
      <c r="C678">
        <f t="shared" ca="1" si="21"/>
        <v>66493422.5</v>
      </c>
      <c r="D678" vm="1449">
        <f t="shared" ca="1" si="20"/>
        <v>390.76</v>
      </c>
      <c r="E678" vm="1448">
        <f ca="1"/>
        <v>44810</v>
      </c>
      <c r="F678" vm="1449">
        <f ca="1"/>
        <v>390.76</v>
      </c>
    </row>
    <row r="679" spans="1:6" x14ac:dyDescent="0.25">
      <c r="A679" vm="1450">
        <f ca="1"/>
        <v>44811</v>
      </c>
      <c r="B679" vm="8838">
        <f ca="1"/>
        <v>70964232</v>
      </c>
      <c r="C679">
        <f t="shared" ca="1" si="21"/>
        <v>67094017.133333333</v>
      </c>
      <c r="D679" vm="1451">
        <f t="shared" ca="1" si="20"/>
        <v>397.78</v>
      </c>
      <c r="E679" vm="1450">
        <f ca="1"/>
        <v>44811</v>
      </c>
      <c r="F679" vm="1451">
        <f ca="1"/>
        <v>397.78</v>
      </c>
    </row>
    <row r="680" spans="1:6" x14ac:dyDescent="0.25">
      <c r="A680" vm="1452">
        <f ca="1"/>
        <v>44812</v>
      </c>
      <c r="B680" vm="8839">
        <f ca="1"/>
        <v>80821681</v>
      </c>
      <c r="C680">
        <f t="shared" ca="1" si="21"/>
        <v>67043336.299999997</v>
      </c>
      <c r="D680" vm="1453">
        <f t="shared" ca="1" si="20"/>
        <v>400.38</v>
      </c>
      <c r="E680" vm="1452">
        <f ca="1"/>
        <v>44812</v>
      </c>
      <c r="F680" vm="1453">
        <f ca="1"/>
        <v>400.38</v>
      </c>
    </row>
    <row r="681" spans="1:6" x14ac:dyDescent="0.25">
      <c r="A681" vm="1454">
        <f ca="1"/>
        <v>44813</v>
      </c>
      <c r="B681" vm="8840">
        <f ca="1"/>
        <v>76706918</v>
      </c>
      <c r="C681">
        <f t="shared" ca="1" si="21"/>
        <v>67134681.466666669</v>
      </c>
      <c r="D681" vm="1455">
        <f t="shared" ca="1" si="20"/>
        <v>406.6</v>
      </c>
      <c r="E681" vm="1454">
        <f ca="1"/>
        <v>44813</v>
      </c>
      <c r="F681" vm="1455">
        <f ca="1"/>
        <v>406.6</v>
      </c>
    </row>
    <row r="682" spans="1:6" x14ac:dyDescent="0.25">
      <c r="A682" vm="1456">
        <f ca="1"/>
        <v>44816</v>
      </c>
      <c r="B682" vm="8841">
        <f ca="1"/>
        <v>69256262</v>
      </c>
      <c r="C682">
        <f t="shared" ca="1" si="21"/>
        <v>66543101.133333333</v>
      </c>
      <c r="D682" vm="1457">
        <f t="shared" ca="1" si="20"/>
        <v>410.97</v>
      </c>
      <c r="E682" vm="1456">
        <f ca="1"/>
        <v>44816</v>
      </c>
      <c r="F682" vm="1457">
        <f ca="1"/>
        <v>410.97</v>
      </c>
    </row>
    <row r="683" spans="1:6" x14ac:dyDescent="0.25">
      <c r="A683" vm="1458">
        <f ca="1"/>
        <v>44817</v>
      </c>
      <c r="B683" vm="8842">
        <f ca="1"/>
        <v>122947081</v>
      </c>
      <c r="C683">
        <f t="shared" ca="1" si="21"/>
        <v>68308088.13333334</v>
      </c>
      <c r="D683" vm="1459">
        <f t="shared" ca="1" si="20"/>
        <v>393.1</v>
      </c>
      <c r="E683" vm="1458">
        <f ca="1"/>
        <v>44817</v>
      </c>
      <c r="F683" vm="1459">
        <f ca="1"/>
        <v>393.1</v>
      </c>
    </row>
    <row r="684" spans="1:6" x14ac:dyDescent="0.25">
      <c r="A684" vm="1460">
        <f ca="1"/>
        <v>44818</v>
      </c>
      <c r="B684" vm="8843">
        <f ca="1"/>
        <v>85023747</v>
      </c>
      <c r="C684">
        <f t="shared" ca="1" si="21"/>
        <v>69027699.099999994</v>
      </c>
      <c r="D684" vm="1461">
        <f t="shared" ca="1" si="20"/>
        <v>394.6</v>
      </c>
      <c r="E684" vm="1460">
        <f ca="1"/>
        <v>44818</v>
      </c>
      <c r="F684" vm="1461">
        <f ca="1"/>
        <v>394.6</v>
      </c>
    </row>
    <row r="685" spans="1:6" x14ac:dyDescent="0.25">
      <c r="A685" vm="1462">
        <f ca="1"/>
        <v>44819</v>
      </c>
      <c r="B685" vm="8844">
        <f ca="1"/>
        <v>87633840</v>
      </c>
      <c r="C685">
        <f t="shared" ca="1" si="21"/>
        <v>69688141.933333337</v>
      </c>
      <c r="D685" vm="1463">
        <f t="shared" ca="1" si="20"/>
        <v>390.12</v>
      </c>
      <c r="E685" vm="1462">
        <f ca="1"/>
        <v>44819</v>
      </c>
      <c r="F685" vm="1463">
        <f ca="1"/>
        <v>390.12</v>
      </c>
    </row>
    <row r="686" spans="1:6" x14ac:dyDescent="0.25">
      <c r="A686" vm="1464">
        <f ca="1"/>
        <v>44820</v>
      </c>
      <c r="B686" vm="8845">
        <f ca="1"/>
        <v>103084819</v>
      </c>
      <c r="C686">
        <f t="shared" ca="1" si="21"/>
        <v>71602416.766666666</v>
      </c>
      <c r="D686" vm="1465">
        <f t="shared" ca="1" si="20"/>
        <v>385.56</v>
      </c>
      <c r="E686" vm="1464">
        <f ca="1"/>
        <v>44820</v>
      </c>
      <c r="F686" vm="1465">
        <f ca="1"/>
        <v>385.56</v>
      </c>
    </row>
    <row r="687" spans="1:6" x14ac:dyDescent="0.25">
      <c r="A687" vm="1466">
        <f ca="1"/>
        <v>44823</v>
      </c>
      <c r="B687" vm="8846">
        <f ca="1"/>
        <v>73278490</v>
      </c>
      <c r="C687">
        <f t="shared" ca="1" si="21"/>
        <v>72151202.13333334</v>
      </c>
      <c r="D687" vm="1467">
        <f t="shared" ca="1" si="20"/>
        <v>388.55</v>
      </c>
      <c r="E687" vm="1466">
        <f ca="1"/>
        <v>44823</v>
      </c>
      <c r="F687" vm="1467">
        <f ca="1"/>
        <v>388.55</v>
      </c>
    </row>
    <row r="688" spans="1:6" x14ac:dyDescent="0.25">
      <c r="A688" vm="1468">
        <f ca="1"/>
        <v>44824</v>
      </c>
      <c r="B688" vm="8847">
        <f ca="1"/>
        <v>77274882</v>
      </c>
      <c r="C688">
        <f t="shared" ca="1" si="21"/>
        <v>72926166.033333331</v>
      </c>
      <c r="D688" vm="1469">
        <f t="shared" ca="1" si="20"/>
        <v>384.09</v>
      </c>
      <c r="E688" vm="1468">
        <f ca="1"/>
        <v>44824</v>
      </c>
      <c r="F688" vm="1469">
        <f ca="1"/>
        <v>384.09</v>
      </c>
    </row>
    <row r="689" spans="1:6" x14ac:dyDescent="0.25">
      <c r="A689" vm="1470">
        <f ca="1"/>
        <v>44825</v>
      </c>
      <c r="B689" vm="8848">
        <f ca="1"/>
        <v>106746554</v>
      </c>
      <c r="C689">
        <f t="shared" ca="1" si="21"/>
        <v>74986658.766666666</v>
      </c>
      <c r="D689" vm="1471">
        <f t="shared" ca="1" si="20"/>
        <v>377.39</v>
      </c>
      <c r="E689" vm="1470">
        <f ca="1"/>
        <v>44825</v>
      </c>
      <c r="F689" vm="1471">
        <f ca="1"/>
        <v>377.39</v>
      </c>
    </row>
    <row r="690" spans="1:6" x14ac:dyDescent="0.25">
      <c r="A690" vm="1472">
        <f ca="1"/>
        <v>44826</v>
      </c>
      <c r="B690" vm="8849">
        <f ca="1"/>
        <v>89472641</v>
      </c>
      <c r="C690">
        <f t="shared" ca="1" si="21"/>
        <v>75680223.066666663</v>
      </c>
      <c r="D690" vm="1473">
        <f t="shared" ca="1" si="20"/>
        <v>374.22</v>
      </c>
      <c r="E690" vm="1472">
        <f ca="1"/>
        <v>44826</v>
      </c>
      <c r="F690" vm="1473">
        <f ca="1"/>
        <v>374.22</v>
      </c>
    </row>
    <row r="691" spans="1:6" x14ac:dyDescent="0.25">
      <c r="A691" vm="1474">
        <f ca="1"/>
        <v>44827</v>
      </c>
      <c r="B691" vm="8850">
        <f ca="1"/>
        <v>122346933</v>
      </c>
      <c r="C691">
        <f t="shared" ca="1" si="21"/>
        <v>77775464.033333331</v>
      </c>
      <c r="D691" vm="1475">
        <f t="shared" ca="1" si="20"/>
        <v>367.95</v>
      </c>
      <c r="E691" vm="1474">
        <f ca="1"/>
        <v>44827</v>
      </c>
      <c r="F691" vm="1475">
        <f ca="1"/>
        <v>367.95</v>
      </c>
    </row>
    <row r="692" spans="1:6" x14ac:dyDescent="0.25">
      <c r="A692" vm="1476">
        <f ca="1"/>
        <v>44830</v>
      </c>
      <c r="B692" vm="8851">
        <f ca="1"/>
        <v>92581244</v>
      </c>
      <c r="C692">
        <f t="shared" ca="1" si="21"/>
        <v>78805020.766666666</v>
      </c>
      <c r="D692" vm="1477">
        <f t="shared" ca="1" si="20"/>
        <v>364.31</v>
      </c>
      <c r="E692" vm="1476">
        <f ca="1"/>
        <v>44830</v>
      </c>
      <c r="F692" vm="1477">
        <f ca="1"/>
        <v>364.31</v>
      </c>
    </row>
    <row r="693" spans="1:6" x14ac:dyDescent="0.25">
      <c r="A693" vm="1478">
        <f ca="1"/>
        <v>44831</v>
      </c>
      <c r="B693" vm="8852">
        <f ca="1"/>
        <v>108294074</v>
      </c>
      <c r="C693">
        <f t="shared" ca="1" si="21"/>
        <v>80613213.900000006</v>
      </c>
      <c r="D693" vm="1479">
        <f t="shared" ca="1" si="20"/>
        <v>363.38</v>
      </c>
      <c r="E693" vm="1478">
        <f ca="1"/>
        <v>44831</v>
      </c>
      <c r="F693" vm="1479">
        <f ca="1"/>
        <v>363.38</v>
      </c>
    </row>
    <row r="694" spans="1:6" x14ac:dyDescent="0.25">
      <c r="A694" vm="1480">
        <f ca="1"/>
        <v>44832</v>
      </c>
      <c r="B694" vm="8853">
        <f ca="1"/>
        <v>110802217</v>
      </c>
      <c r="C694">
        <f t="shared" ca="1" si="21"/>
        <v>82330319.833333328</v>
      </c>
      <c r="D694" vm="1481">
        <f t="shared" ca="1" si="20"/>
        <v>370.53</v>
      </c>
      <c r="E694" vm="1480">
        <f ca="1"/>
        <v>44832</v>
      </c>
      <c r="F694" vm="1481">
        <f ca="1"/>
        <v>370.53</v>
      </c>
    </row>
    <row r="695" spans="1:6" x14ac:dyDescent="0.25">
      <c r="A695" vm="1482">
        <f ca="1"/>
        <v>44833</v>
      </c>
      <c r="B695" vm="8854">
        <f ca="1"/>
        <v>112952315</v>
      </c>
      <c r="C695">
        <f t="shared" ca="1" si="21"/>
        <v>83976617.200000003</v>
      </c>
      <c r="D695" vm="1483">
        <f t="shared" ca="1" si="20"/>
        <v>362.79</v>
      </c>
      <c r="E695" vm="1482">
        <f ca="1"/>
        <v>44833</v>
      </c>
      <c r="F695" vm="1483">
        <f ca="1"/>
        <v>362.79</v>
      </c>
    </row>
    <row r="696" spans="1:6" x14ac:dyDescent="0.25">
      <c r="A696" vm="1484">
        <f ca="1"/>
        <v>44834</v>
      </c>
      <c r="B696" vm="8855">
        <f ca="1"/>
        <v>153711243</v>
      </c>
      <c r="C696">
        <f t="shared" ca="1" si="21"/>
        <v>87466218.433333337</v>
      </c>
      <c r="D696" vm="1485">
        <f t="shared" ca="1" si="20"/>
        <v>357.18</v>
      </c>
      <c r="E696" vm="1484">
        <f ca="1"/>
        <v>44834</v>
      </c>
      <c r="F696" vm="1485">
        <f ca="1"/>
        <v>357.18</v>
      </c>
    </row>
    <row r="697" spans="1:6" x14ac:dyDescent="0.25">
      <c r="A697" vm="1486">
        <f ca="1"/>
        <v>44837</v>
      </c>
      <c r="B697" vm="8856">
        <f ca="1"/>
        <v>89756479</v>
      </c>
      <c r="C697">
        <f t="shared" ca="1" si="21"/>
        <v>88190871</v>
      </c>
      <c r="D697" vm="1487">
        <f t="shared" ca="1" si="20"/>
        <v>366.61</v>
      </c>
      <c r="E697" vm="1486">
        <f ca="1"/>
        <v>44837</v>
      </c>
      <c r="F697" vm="1487">
        <f ca="1"/>
        <v>366.61</v>
      </c>
    </row>
    <row r="698" spans="1:6" x14ac:dyDescent="0.25">
      <c r="A698" vm="1488">
        <f ca="1"/>
        <v>44838</v>
      </c>
      <c r="B698" vm="8857">
        <f ca="1"/>
        <v>103602775</v>
      </c>
      <c r="C698">
        <f t="shared" ca="1" si="21"/>
        <v>89054442.166666672</v>
      </c>
      <c r="D698" vm="1489">
        <f t="shared" ca="1" si="20"/>
        <v>377.97</v>
      </c>
      <c r="E698" vm="1488">
        <f ca="1"/>
        <v>44838</v>
      </c>
      <c r="F698" vm="1489">
        <f ca="1"/>
        <v>377.97</v>
      </c>
    </row>
    <row r="699" spans="1:6" x14ac:dyDescent="0.25">
      <c r="A699" vm="1490">
        <f ca="1"/>
        <v>44839</v>
      </c>
      <c r="B699" vm="8858">
        <f ca="1"/>
        <v>88065669</v>
      </c>
      <c r="C699">
        <f t="shared" ca="1" si="21"/>
        <v>90353122.833333328</v>
      </c>
      <c r="D699" vm="1491">
        <f t="shared" ca="1" si="20"/>
        <v>377.09</v>
      </c>
      <c r="E699" vm="1490">
        <f ca="1"/>
        <v>44839</v>
      </c>
      <c r="F699" vm="1491">
        <f ca="1"/>
        <v>377.09</v>
      </c>
    </row>
    <row r="700" spans="1:6" x14ac:dyDescent="0.25">
      <c r="A700" vm="1492">
        <f ca="1"/>
        <v>44840</v>
      </c>
      <c r="B700" vm="8859">
        <f ca="1"/>
        <v>82333543</v>
      </c>
      <c r="C700">
        <f t="shared" ca="1" si="21"/>
        <v>91458314.13333334</v>
      </c>
      <c r="D700" vm="1493">
        <f t="shared" ca="1" si="20"/>
        <v>373.2</v>
      </c>
      <c r="E700" vm="1492">
        <f ca="1"/>
        <v>44840</v>
      </c>
      <c r="F700" vm="1493">
        <f ca="1"/>
        <v>373.2</v>
      </c>
    </row>
    <row r="701" spans="1:6" x14ac:dyDescent="0.25">
      <c r="A701" vm="1494">
        <f ca="1"/>
        <v>44841</v>
      </c>
      <c r="B701" vm="8860">
        <f ca="1"/>
        <v>107789498</v>
      </c>
      <c r="C701">
        <f t="shared" ca="1" si="21"/>
        <v>93353222.333333328</v>
      </c>
      <c r="D701" vm="1483">
        <f t="shared" ca="1" si="20"/>
        <v>362.79</v>
      </c>
      <c r="E701" vm="1494">
        <f ca="1"/>
        <v>44841</v>
      </c>
      <c r="F701" vm="1483">
        <f ca="1"/>
        <v>362.79</v>
      </c>
    </row>
    <row r="702" spans="1:6" x14ac:dyDescent="0.25">
      <c r="A702" vm="1495">
        <f ca="1"/>
        <v>44844</v>
      </c>
      <c r="B702" vm="8861">
        <f ca="1"/>
        <v>76042765</v>
      </c>
      <c r="C702">
        <f t="shared" ca="1" si="21"/>
        <v>92451748.63333334</v>
      </c>
      <c r="D702" vm="1496">
        <f t="shared" ca="1" si="20"/>
        <v>360.02</v>
      </c>
      <c r="E702" vm="1495">
        <f ca="1"/>
        <v>44844</v>
      </c>
      <c r="F702" vm="1496">
        <f ca="1"/>
        <v>360.02</v>
      </c>
    </row>
    <row r="703" spans="1:6" x14ac:dyDescent="0.25">
      <c r="A703" vm="1497">
        <f ca="1"/>
        <v>44845</v>
      </c>
      <c r="B703" vm="8862">
        <f ca="1"/>
        <v>92482785</v>
      </c>
      <c r="C703">
        <f t="shared" ca="1" si="21"/>
        <v>93355481.13333334</v>
      </c>
      <c r="D703" vm="1498">
        <f t="shared" ca="1" si="20"/>
        <v>357.74</v>
      </c>
      <c r="E703" vm="1497">
        <f ca="1"/>
        <v>44845</v>
      </c>
      <c r="F703" vm="1498">
        <f ca="1"/>
        <v>357.74</v>
      </c>
    </row>
    <row r="704" spans="1:6" x14ac:dyDescent="0.25">
      <c r="A704" vm="1499">
        <f ca="1"/>
        <v>44846</v>
      </c>
      <c r="B704" vm="8863">
        <f ca="1"/>
        <v>76991799</v>
      </c>
      <c r="C704">
        <f t="shared" ca="1" si="21"/>
        <v>93066793</v>
      </c>
      <c r="D704" vm="1500">
        <f t="shared" ca="1" si="20"/>
        <v>356.56</v>
      </c>
      <c r="E704" vm="1499">
        <f ca="1"/>
        <v>44846</v>
      </c>
      <c r="F704" vm="1500">
        <f ca="1"/>
        <v>356.56</v>
      </c>
    </row>
    <row r="705" spans="1:6" x14ac:dyDescent="0.25">
      <c r="A705" vm="1501">
        <f ca="1"/>
        <v>44847</v>
      </c>
      <c r="B705" vm="8864">
        <f ca="1"/>
        <v>147254518</v>
      </c>
      <c r="C705">
        <f t="shared" ca="1" si="21"/>
        <v>95440954.566666663</v>
      </c>
      <c r="D705" vm="1502">
        <f t="shared" ca="1" si="20"/>
        <v>365.97</v>
      </c>
      <c r="E705" vm="1501">
        <f ca="1"/>
        <v>44847</v>
      </c>
      <c r="F705" vm="1502">
        <f ca="1"/>
        <v>365.97</v>
      </c>
    </row>
    <row r="706" spans="1:6" x14ac:dyDescent="0.25">
      <c r="A706" vm="1503">
        <f ca="1"/>
        <v>44848</v>
      </c>
      <c r="B706" vm="8865">
        <f ca="1"/>
        <v>123737013</v>
      </c>
      <c r="C706">
        <f t="shared" ca="1" si="21"/>
        <v>96940852.200000003</v>
      </c>
      <c r="D706" vm="1504">
        <f t="shared" ca="1" si="20"/>
        <v>357.63</v>
      </c>
      <c r="E706" vm="1503">
        <f ca="1"/>
        <v>44848</v>
      </c>
      <c r="F706" vm="1504">
        <f ca="1"/>
        <v>357.63</v>
      </c>
    </row>
    <row r="707" spans="1:6" x14ac:dyDescent="0.25">
      <c r="A707" vm="1505">
        <f ca="1"/>
        <v>44851</v>
      </c>
      <c r="B707" vm="8866">
        <f ca="1"/>
        <v>93168231</v>
      </c>
      <c r="C707">
        <f t="shared" ca="1" si="21"/>
        <v>96725388.266666666</v>
      </c>
      <c r="D707" vm="1506">
        <f t="shared" ca="1" si="20"/>
        <v>366.82</v>
      </c>
      <c r="E707" vm="1505">
        <f ca="1"/>
        <v>44851</v>
      </c>
      <c r="F707" vm="1506">
        <f ca="1"/>
        <v>366.82</v>
      </c>
    </row>
    <row r="708" spans="1:6" x14ac:dyDescent="0.25">
      <c r="A708" vm="1507">
        <f ca="1"/>
        <v>44852</v>
      </c>
      <c r="B708" vm="8867">
        <f ca="1"/>
        <v>97162850</v>
      </c>
      <c r="C708">
        <f t="shared" ca="1" si="21"/>
        <v>97409569.933333337</v>
      </c>
      <c r="D708" vm="1508">
        <f t="shared" ca="1" si="20"/>
        <v>371.13</v>
      </c>
      <c r="E708" vm="1507">
        <f ca="1"/>
        <v>44852</v>
      </c>
      <c r="F708" vm="1508">
        <f ca="1"/>
        <v>371.13</v>
      </c>
    </row>
    <row r="709" spans="1:6" x14ac:dyDescent="0.25">
      <c r="A709" vm="1509">
        <f ca="1"/>
        <v>44853</v>
      </c>
      <c r="B709" vm="8868">
        <f ca="1"/>
        <v>79746863</v>
      </c>
      <c r="C709">
        <f t="shared" ca="1" si="21"/>
        <v>97702324.299999997</v>
      </c>
      <c r="D709" vm="1510">
        <f t="shared" ca="1" si="20"/>
        <v>368.5</v>
      </c>
      <c r="E709" vm="1509">
        <f ca="1"/>
        <v>44853</v>
      </c>
      <c r="F709" vm="1510">
        <f ca="1"/>
        <v>368.5</v>
      </c>
    </row>
    <row r="710" spans="1:6" x14ac:dyDescent="0.25">
      <c r="A710" vm="1511">
        <f ca="1"/>
        <v>44854</v>
      </c>
      <c r="B710" vm="8869">
        <f ca="1"/>
        <v>88283087</v>
      </c>
      <c r="C710">
        <f t="shared" ca="1" si="21"/>
        <v>97951037.833333328</v>
      </c>
      <c r="D710" vm="1512">
        <f t="shared" ca="1" si="20"/>
        <v>365.41</v>
      </c>
      <c r="E710" vm="1511">
        <f ca="1"/>
        <v>44854</v>
      </c>
      <c r="F710" vm="1512">
        <f ca="1"/>
        <v>365.41</v>
      </c>
    </row>
    <row r="711" spans="1:6" x14ac:dyDescent="0.25">
      <c r="A711" vm="1513">
        <f ca="1"/>
        <v>44855</v>
      </c>
      <c r="B711" vm="8870">
        <f ca="1"/>
        <v>131038379</v>
      </c>
      <c r="C711">
        <f t="shared" ca="1" si="21"/>
        <v>99762086.533333331</v>
      </c>
      <c r="D711" vm="1514">
        <f t="shared" ca="1" si="20"/>
        <v>374.29</v>
      </c>
      <c r="E711" vm="1513">
        <f ca="1"/>
        <v>44855</v>
      </c>
      <c r="F711" vm="1514">
        <f ca="1"/>
        <v>374.29</v>
      </c>
    </row>
    <row r="712" spans="1:6" x14ac:dyDescent="0.25">
      <c r="A712" vm="1515">
        <f ca="1"/>
        <v>44858</v>
      </c>
      <c r="B712" vm="8871">
        <f ca="1"/>
        <v>85436907</v>
      </c>
      <c r="C712">
        <f t="shared" ca="1" si="21"/>
        <v>100301441.36666666</v>
      </c>
      <c r="D712" vm="1516">
        <f t="shared" ca="1" si="20"/>
        <v>378.87</v>
      </c>
      <c r="E712" vm="1515">
        <f ca="1"/>
        <v>44858</v>
      </c>
      <c r="F712" vm="1516">
        <f ca="1"/>
        <v>378.87</v>
      </c>
    </row>
    <row r="713" spans="1:6" x14ac:dyDescent="0.25">
      <c r="A713" vm="1517">
        <f ca="1"/>
        <v>44859</v>
      </c>
      <c r="B713" vm="8872">
        <f ca="1"/>
        <v>78846348</v>
      </c>
      <c r="C713">
        <f t="shared" ca="1" si="21"/>
        <v>98831416.933333337</v>
      </c>
      <c r="D713" vm="1518">
        <f t="shared" ca="1" si="20"/>
        <v>384.92</v>
      </c>
      <c r="E713" vm="1517">
        <f ca="1"/>
        <v>44859</v>
      </c>
      <c r="F713" vm="1518">
        <f ca="1"/>
        <v>384.92</v>
      </c>
    </row>
    <row r="714" spans="1:6" x14ac:dyDescent="0.25">
      <c r="A714" vm="1519">
        <f ca="1"/>
        <v>44860</v>
      </c>
      <c r="B714" vm="8873">
        <f ca="1"/>
        <v>104087348</v>
      </c>
      <c r="C714">
        <f t="shared" ca="1" si="21"/>
        <v>99466870.299999997</v>
      </c>
      <c r="D714" vm="1520">
        <f t="shared" ca="1" si="20"/>
        <v>382.02</v>
      </c>
      <c r="E714" vm="1519">
        <f ca="1"/>
        <v>44860</v>
      </c>
      <c r="F714" vm="1520">
        <f ca="1"/>
        <v>382.02</v>
      </c>
    </row>
    <row r="715" spans="1:6" x14ac:dyDescent="0.25">
      <c r="A715" vm="1521">
        <f ca="1"/>
        <v>44861</v>
      </c>
      <c r="B715" vm="8874">
        <f ca="1"/>
        <v>81971756</v>
      </c>
      <c r="C715">
        <f t="shared" ca="1" si="21"/>
        <v>99278134.166666672</v>
      </c>
      <c r="D715" vm="1522">
        <f t="shared" ca="1" si="20"/>
        <v>379.98</v>
      </c>
      <c r="E715" vm="1521">
        <f ca="1"/>
        <v>44861</v>
      </c>
      <c r="F715" vm="1522">
        <f ca="1"/>
        <v>379.98</v>
      </c>
    </row>
    <row r="716" spans="1:6" x14ac:dyDescent="0.25">
      <c r="A716" vm="1523">
        <f ca="1"/>
        <v>44862</v>
      </c>
      <c r="B716" vm="8875">
        <f ca="1"/>
        <v>100301958</v>
      </c>
      <c r="C716">
        <f t="shared" ca="1" si="21"/>
        <v>99185372.13333334</v>
      </c>
      <c r="D716" vm="1524">
        <f t="shared" ca="1" si="20"/>
        <v>389.02</v>
      </c>
      <c r="E716" vm="1523">
        <f ca="1"/>
        <v>44862</v>
      </c>
      <c r="F716" vm="1524">
        <f ca="1"/>
        <v>389.02</v>
      </c>
    </row>
    <row r="717" spans="1:6" x14ac:dyDescent="0.25">
      <c r="A717" vm="1525">
        <f ca="1"/>
        <v>44865</v>
      </c>
      <c r="B717" vm="8876">
        <f ca="1"/>
        <v>96631258</v>
      </c>
      <c r="C717">
        <f t="shared" ca="1" si="21"/>
        <v>99963797.733333334</v>
      </c>
      <c r="D717" vm="1526">
        <f t="shared" ca="1" si="20"/>
        <v>386.21</v>
      </c>
      <c r="E717" vm="1525">
        <f ca="1"/>
        <v>44865</v>
      </c>
      <c r="F717" vm="1526">
        <f ca="1"/>
        <v>386.21</v>
      </c>
    </row>
    <row r="718" spans="1:6" x14ac:dyDescent="0.25">
      <c r="A718" vm="1527">
        <f ca="1"/>
        <v>44866</v>
      </c>
      <c r="B718" vm="8877">
        <f ca="1"/>
        <v>85407598</v>
      </c>
      <c r="C718">
        <f t="shared" ca="1" si="21"/>
        <v>100234888.26666667</v>
      </c>
      <c r="D718" vm="1528">
        <f t="shared" ca="1" si="20"/>
        <v>384.52</v>
      </c>
      <c r="E718" vm="1527">
        <f ca="1"/>
        <v>44866</v>
      </c>
      <c r="F718" vm="1528">
        <f ca="1"/>
        <v>384.52</v>
      </c>
    </row>
    <row r="719" spans="1:6" x14ac:dyDescent="0.25">
      <c r="A719" vm="1529">
        <f ca="1"/>
        <v>44867</v>
      </c>
      <c r="B719" vm="8878">
        <f ca="1"/>
        <v>126990356</v>
      </c>
      <c r="C719">
        <f t="shared" ca="1" si="21"/>
        <v>100909681.66666667</v>
      </c>
      <c r="D719" vm="1530">
        <f t="shared" ca="1" si="20"/>
        <v>374.87</v>
      </c>
      <c r="E719" vm="1529">
        <f ca="1"/>
        <v>44867</v>
      </c>
      <c r="F719" vm="1530">
        <f ca="1"/>
        <v>374.87</v>
      </c>
    </row>
    <row r="720" spans="1:6" x14ac:dyDescent="0.25">
      <c r="A720" vm="1531">
        <f ca="1"/>
        <v>44868</v>
      </c>
      <c r="B720" vm="8879">
        <f ca="1"/>
        <v>87100115</v>
      </c>
      <c r="C720">
        <f t="shared" ca="1" si="21"/>
        <v>100830597.46666667</v>
      </c>
      <c r="D720" vm="1532">
        <f t="shared" ca="1" si="20"/>
        <v>371.01</v>
      </c>
      <c r="E720" vm="1531">
        <f ca="1"/>
        <v>44868</v>
      </c>
      <c r="F720" vm="1532">
        <f ca="1"/>
        <v>371.01</v>
      </c>
    </row>
    <row r="721" spans="1:6" x14ac:dyDescent="0.25">
      <c r="A721" vm="1533">
        <f ca="1"/>
        <v>44869</v>
      </c>
      <c r="B721" vm="8880">
        <f ca="1"/>
        <v>103505182</v>
      </c>
      <c r="C721">
        <f t="shared" ca="1" si="21"/>
        <v>100202539.09999999</v>
      </c>
      <c r="D721" vm="1534">
        <f t="shared" ca="1" si="20"/>
        <v>376.35</v>
      </c>
      <c r="E721" vm="1533">
        <f ca="1"/>
        <v>44869</v>
      </c>
      <c r="F721" vm="1534">
        <f ca="1"/>
        <v>376.35</v>
      </c>
    </row>
    <row r="722" spans="1:6" x14ac:dyDescent="0.25">
      <c r="A722" vm="1535">
        <f ca="1"/>
        <v>44872</v>
      </c>
      <c r="B722" vm="8881">
        <f ca="1"/>
        <v>68286947</v>
      </c>
      <c r="C722">
        <f t="shared" ca="1" si="21"/>
        <v>99392729.200000003</v>
      </c>
      <c r="D722" vm="1536">
        <f t="shared" ca="1" si="20"/>
        <v>379.95</v>
      </c>
      <c r="E722" vm="1535">
        <f ca="1"/>
        <v>44872</v>
      </c>
      <c r="F722" vm="1536">
        <f ca="1"/>
        <v>379.95</v>
      </c>
    </row>
    <row r="723" spans="1:6" x14ac:dyDescent="0.25">
      <c r="A723" vm="1537">
        <f ca="1"/>
        <v>44873</v>
      </c>
      <c r="B723" vm="8882">
        <f ca="1"/>
        <v>84641062</v>
      </c>
      <c r="C723">
        <f t="shared" ca="1" si="21"/>
        <v>98604295.466666669</v>
      </c>
      <c r="D723" vm="1538">
        <f t="shared" ca="1" si="20"/>
        <v>382</v>
      </c>
      <c r="E723" vm="1537">
        <f ca="1"/>
        <v>44873</v>
      </c>
      <c r="F723" vm="1538">
        <f ca="1"/>
        <v>382</v>
      </c>
    </row>
    <row r="724" spans="1:6" x14ac:dyDescent="0.25">
      <c r="A724" vm="1539">
        <f ca="1"/>
        <v>44874</v>
      </c>
      <c r="B724" vm="8883">
        <f ca="1"/>
        <v>78495470</v>
      </c>
      <c r="C724">
        <f t="shared" ca="1" si="21"/>
        <v>97527403.900000006</v>
      </c>
      <c r="D724" vm="1540">
        <f t="shared" ca="1" si="20"/>
        <v>374.13</v>
      </c>
      <c r="E724" vm="1539">
        <f ca="1"/>
        <v>44874</v>
      </c>
      <c r="F724" vm="1540">
        <f ca="1"/>
        <v>374.13</v>
      </c>
    </row>
    <row r="725" spans="1:6" x14ac:dyDescent="0.25">
      <c r="A725" vm="1541">
        <f ca="1"/>
        <v>44875</v>
      </c>
      <c r="B725" vm="8884">
        <f ca="1"/>
        <v>141455847</v>
      </c>
      <c r="C725">
        <f t="shared" ca="1" si="21"/>
        <v>98477521.63333334</v>
      </c>
      <c r="D725" vm="1542">
        <f t="shared" ca="1" si="20"/>
        <v>394.69</v>
      </c>
      <c r="E725" vm="1541">
        <f ca="1"/>
        <v>44875</v>
      </c>
      <c r="F725" vm="1542">
        <f ca="1"/>
        <v>394.69</v>
      </c>
    </row>
    <row r="726" spans="1:6" x14ac:dyDescent="0.25">
      <c r="A726" vm="1543">
        <f ca="1"/>
        <v>44876</v>
      </c>
      <c r="B726" vm="8885">
        <f ca="1"/>
        <v>93839872</v>
      </c>
      <c r="C726">
        <f t="shared" ca="1" si="21"/>
        <v>96481809.266666666</v>
      </c>
      <c r="D726" vm="1544">
        <f t="shared" ca="1" si="20"/>
        <v>398.51</v>
      </c>
      <c r="E726" vm="1543">
        <f ca="1"/>
        <v>44876</v>
      </c>
      <c r="F726" vm="1544">
        <f ca="1"/>
        <v>398.51</v>
      </c>
    </row>
    <row r="727" spans="1:6" x14ac:dyDescent="0.25">
      <c r="A727" vm="1545">
        <f ca="1"/>
        <v>44879</v>
      </c>
      <c r="B727" vm="8886">
        <f ca="1"/>
        <v>71893165</v>
      </c>
      <c r="C727">
        <f t="shared" ca="1" si="21"/>
        <v>95886365.466666669</v>
      </c>
      <c r="D727" vm="1546">
        <f t="shared" ca="1" si="20"/>
        <v>395.12</v>
      </c>
      <c r="E727" vm="1545">
        <f ca="1"/>
        <v>44879</v>
      </c>
      <c r="F727" vm="1546">
        <f ca="1"/>
        <v>395.12</v>
      </c>
    </row>
    <row r="728" spans="1:6" x14ac:dyDescent="0.25">
      <c r="A728" vm="1547">
        <f ca="1"/>
        <v>44880</v>
      </c>
      <c r="B728" vm="8887">
        <f ca="1"/>
        <v>93194452</v>
      </c>
      <c r="C728">
        <f t="shared" ca="1" si="21"/>
        <v>95539421.36666666</v>
      </c>
      <c r="D728" vm="1548">
        <f t="shared" ca="1" si="20"/>
        <v>398.49</v>
      </c>
      <c r="E728" vm="1547">
        <f ca="1"/>
        <v>44880</v>
      </c>
      <c r="F728" vm="1548">
        <f ca="1"/>
        <v>398.49</v>
      </c>
    </row>
    <row r="729" spans="1:6" x14ac:dyDescent="0.25">
      <c r="A729" vm="1549">
        <f ca="1"/>
        <v>44881</v>
      </c>
      <c r="B729" vm="8888">
        <f ca="1"/>
        <v>68508454</v>
      </c>
      <c r="C729">
        <f t="shared" ca="1" si="21"/>
        <v>94887514.200000003</v>
      </c>
      <c r="D729" vm="1550">
        <f t="shared" ca="1" si="20"/>
        <v>395.45</v>
      </c>
      <c r="E729" vm="1549">
        <f ca="1"/>
        <v>44881</v>
      </c>
      <c r="F729" vm="1550">
        <f ca="1"/>
        <v>395.45</v>
      </c>
    </row>
    <row r="730" spans="1:6" x14ac:dyDescent="0.25">
      <c r="A730" vm="1551">
        <f ca="1"/>
        <v>44882</v>
      </c>
      <c r="B730" vm="8889">
        <f ca="1"/>
        <v>74496255</v>
      </c>
      <c r="C730">
        <f t="shared" ca="1" si="21"/>
        <v>94626271.266666666</v>
      </c>
      <c r="D730" vm="1552">
        <f t="shared" ca="1" si="20"/>
        <v>394.24</v>
      </c>
      <c r="E730" vm="1551">
        <f ca="1"/>
        <v>44882</v>
      </c>
      <c r="F730" vm="1552">
        <f ca="1"/>
        <v>394.24</v>
      </c>
    </row>
    <row r="731" spans="1:6" x14ac:dyDescent="0.25">
      <c r="A731" vm="1553">
        <f ca="1"/>
        <v>44883</v>
      </c>
      <c r="B731" vm="8890">
        <f ca="1"/>
        <v>92922451</v>
      </c>
      <c r="C731">
        <f t="shared" ca="1" si="21"/>
        <v>94130703.033333331</v>
      </c>
      <c r="D731" vm="1554">
        <f t="shared" ca="1" si="20"/>
        <v>396.03</v>
      </c>
      <c r="E731" vm="1553">
        <f ca="1"/>
        <v>44883</v>
      </c>
      <c r="F731" vm="1554">
        <f ca="1"/>
        <v>396.03</v>
      </c>
    </row>
    <row r="732" spans="1:6" x14ac:dyDescent="0.25">
      <c r="A732" vm="1555">
        <f ca="1"/>
        <v>44886</v>
      </c>
      <c r="B732" vm="8891">
        <f ca="1"/>
        <v>51243189</v>
      </c>
      <c r="C732">
        <f t="shared" ca="1" si="21"/>
        <v>93304050.5</v>
      </c>
      <c r="D732" vm="1556">
        <f t="shared" ca="1" si="20"/>
        <v>394.59</v>
      </c>
      <c r="E732" vm="1555">
        <f ca="1"/>
        <v>44886</v>
      </c>
      <c r="F732" vm="1556">
        <f ca="1"/>
        <v>394.59</v>
      </c>
    </row>
    <row r="733" spans="1:6" x14ac:dyDescent="0.25">
      <c r="A733" vm="1557">
        <f ca="1"/>
        <v>44887</v>
      </c>
      <c r="B733" vm="8892">
        <f ca="1"/>
        <v>60429025</v>
      </c>
      <c r="C733">
        <f t="shared" ca="1" si="21"/>
        <v>92235591.833333328</v>
      </c>
      <c r="D733" vm="1558">
        <f t="shared" ca="1" si="20"/>
        <v>399.9</v>
      </c>
      <c r="E733" vm="1557">
        <f ca="1"/>
        <v>44887</v>
      </c>
      <c r="F733" vm="1558">
        <f ca="1"/>
        <v>399.9</v>
      </c>
    </row>
    <row r="734" spans="1:6" x14ac:dyDescent="0.25">
      <c r="A734" vm="1559">
        <f ca="1"/>
        <v>44888</v>
      </c>
      <c r="B734" vm="8893">
        <f ca="1"/>
        <v>68261628</v>
      </c>
      <c r="C734">
        <f t="shared" ca="1" si="21"/>
        <v>91944586.13333334</v>
      </c>
      <c r="D734" vm="1560">
        <f t="shared" ca="1" si="20"/>
        <v>402.42</v>
      </c>
      <c r="E734" vm="1559">
        <f ca="1"/>
        <v>44888</v>
      </c>
      <c r="F734" vm="1560">
        <f ca="1"/>
        <v>402.42</v>
      </c>
    </row>
    <row r="735" spans="1:6" x14ac:dyDescent="0.25">
      <c r="A735" vm="1561">
        <f ca="1"/>
        <v>44890</v>
      </c>
      <c r="B735" vm="8894">
        <f ca="1"/>
        <v>30545434</v>
      </c>
      <c r="C735">
        <f t="shared" ca="1" si="21"/>
        <v>88054283.333333328</v>
      </c>
      <c r="D735" vm="1562">
        <f t="shared" ca="1" si="20"/>
        <v>402.33</v>
      </c>
      <c r="E735" vm="1561">
        <f ca="1"/>
        <v>44890</v>
      </c>
      <c r="F735" vm="1562">
        <f ca="1"/>
        <v>402.33</v>
      </c>
    </row>
    <row r="736" spans="1:6" x14ac:dyDescent="0.25">
      <c r="A736" vm="1563">
        <f ca="1"/>
        <v>44893</v>
      </c>
      <c r="B736" vm="8895">
        <f ca="1"/>
        <v>68021749</v>
      </c>
      <c r="C736">
        <f t="shared" ca="1" si="21"/>
        <v>86197107.86666666</v>
      </c>
      <c r="D736" vm="716">
        <f t="shared" ca="1" si="20"/>
        <v>395.91</v>
      </c>
      <c r="E736" vm="1563">
        <f ca="1"/>
        <v>44893</v>
      </c>
      <c r="F736" vm="716">
        <f ca="1"/>
        <v>395.91</v>
      </c>
    </row>
    <row r="737" spans="1:6" x14ac:dyDescent="0.25">
      <c r="A737" vm="1564">
        <f ca="1"/>
        <v>44894</v>
      </c>
      <c r="B737" vm="8896">
        <f ca="1"/>
        <v>52310039</v>
      </c>
      <c r="C737">
        <f t="shared" ca="1" si="21"/>
        <v>84835168.13333334</v>
      </c>
      <c r="D737" vm="1565">
        <f t="shared" ref="D737:D800" ca="1" si="22">F737</f>
        <v>395.23</v>
      </c>
      <c r="E737" vm="1564">
        <f ca="1"/>
        <v>44894</v>
      </c>
      <c r="F737" vm="1565">
        <f ca="1"/>
        <v>395.23</v>
      </c>
    </row>
    <row r="738" spans="1:6" x14ac:dyDescent="0.25">
      <c r="A738" vm="1566">
        <f ca="1"/>
        <v>44895</v>
      </c>
      <c r="B738" vm="8897">
        <f ca="1"/>
        <v>144566653</v>
      </c>
      <c r="C738">
        <f t="shared" ref="C738:C801" ca="1" si="23">AVERAGE(B709:B738)</f>
        <v>86415294.900000006</v>
      </c>
      <c r="D738" vm="1567">
        <f t="shared" ca="1" si="22"/>
        <v>407.68</v>
      </c>
      <c r="E738" vm="1566">
        <f ca="1"/>
        <v>44895</v>
      </c>
      <c r="F738" vm="1567">
        <f ca="1"/>
        <v>407.68</v>
      </c>
    </row>
    <row r="739" spans="1:6" x14ac:dyDescent="0.25">
      <c r="A739" vm="1568">
        <f ca="1"/>
        <v>44896</v>
      </c>
      <c r="B739" vm="8898">
        <f ca="1"/>
        <v>76398170</v>
      </c>
      <c r="C739">
        <f t="shared" ca="1" si="23"/>
        <v>86303671.799999997</v>
      </c>
      <c r="D739" vm="1569">
        <f t="shared" ca="1" si="22"/>
        <v>407.38</v>
      </c>
      <c r="E739" vm="1568">
        <f ca="1"/>
        <v>44896</v>
      </c>
      <c r="F739" vm="1569">
        <f ca="1"/>
        <v>407.38</v>
      </c>
    </row>
    <row r="740" spans="1:6" x14ac:dyDescent="0.25">
      <c r="A740" vm="1570">
        <f ca="1"/>
        <v>44897</v>
      </c>
      <c r="B740" vm="8899">
        <f ca="1"/>
        <v>85342731</v>
      </c>
      <c r="C740">
        <f t="shared" ca="1" si="23"/>
        <v>86205659.933333337</v>
      </c>
      <c r="D740" vm="1571">
        <f t="shared" ca="1" si="22"/>
        <v>406.91</v>
      </c>
      <c r="E740" vm="1570">
        <f ca="1"/>
        <v>44897</v>
      </c>
      <c r="F740" vm="1571">
        <f ca="1"/>
        <v>406.91</v>
      </c>
    </row>
    <row r="741" spans="1:6" x14ac:dyDescent="0.25">
      <c r="A741" vm="1572">
        <f ca="1"/>
        <v>44900</v>
      </c>
      <c r="B741" vm="8900">
        <f ca="1"/>
        <v>77289815</v>
      </c>
      <c r="C741">
        <f t="shared" ca="1" si="23"/>
        <v>84414041.13333334</v>
      </c>
      <c r="D741" vm="1573">
        <f t="shared" ca="1" si="22"/>
        <v>399.59</v>
      </c>
      <c r="E741" vm="1572">
        <f ca="1"/>
        <v>44900</v>
      </c>
      <c r="F741" vm="1573">
        <f ca="1"/>
        <v>399.59</v>
      </c>
    </row>
    <row r="742" spans="1:6" x14ac:dyDescent="0.25">
      <c r="A742" vm="1574">
        <f ca="1"/>
        <v>44901</v>
      </c>
      <c r="B742" vm="8901">
        <f ca="1"/>
        <v>77972217</v>
      </c>
      <c r="C742">
        <f t="shared" ca="1" si="23"/>
        <v>84165218.13333334</v>
      </c>
      <c r="D742" vm="1575">
        <f t="shared" ca="1" si="22"/>
        <v>393.83</v>
      </c>
      <c r="E742" vm="1574">
        <f ca="1"/>
        <v>44901</v>
      </c>
      <c r="F742" vm="1575">
        <f ca="1"/>
        <v>393.83</v>
      </c>
    </row>
    <row r="743" spans="1:6" x14ac:dyDescent="0.25">
      <c r="A743" vm="1576">
        <f ca="1"/>
        <v>44902</v>
      </c>
      <c r="B743" vm="8902">
        <f ca="1"/>
        <v>65927896</v>
      </c>
      <c r="C743">
        <f t="shared" ca="1" si="23"/>
        <v>83734603.066666663</v>
      </c>
      <c r="D743" vm="1577">
        <f t="shared" ca="1" si="22"/>
        <v>393.16</v>
      </c>
      <c r="E743" vm="1576">
        <f ca="1"/>
        <v>44902</v>
      </c>
      <c r="F743" vm="1577">
        <f ca="1"/>
        <v>393.16</v>
      </c>
    </row>
    <row r="744" spans="1:6" x14ac:dyDescent="0.25">
      <c r="A744" vm="1578">
        <f ca="1"/>
        <v>44903</v>
      </c>
      <c r="B744" vm="8903">
        <f ca="1"/>
        <v>60737912</v>
      </c>
      <c r="C744">
        <f t="shared" ca="1" si="23"/>
        <v>82289621.86666666</v>
      </c>
      <c r="D744" vm="1579">
        <f t="shared" ca="1" si="22"/>
        <v>396.24</v>
      </c>
      <c r="E744" vm="1578">
        <f ca="1"/>
        <v>44903</v>
      </c>
      <c r="F744" vm="1579">
        <f ca="1"/>
        <v>396.24</v>
      </c>
    </row>
    <row r="745" spans="1:6" x14ac:dyDescent="0.25">
      <c r="A745" vm="1580">
        <f ca="1"/>
        <v>44904</v>
      </c>
      <c r="B745" vm="8904">
        <f ca="1"/>
        <v>81447733</v>
      </c>
      <c r="C745">
        <f t="shared" ca="1" si="23"/>
        <v>82272154.433333337</v>
      </c>
      <c r="D745" vm="1581">
        <f t="shared" ca="1" si="22"/>
        <v>393.28</v>
      </c>
      <c r="E745" vm="1580">
        <f ca="1"/>
        <v>44904</v>
      </c>
      <c r="F745" vm="1581">
        <f ca="1"/>
        <v>393.28</v>
      </c>
    </row>
    <row r="746" spans="1:6" x14ac:dyDescent="0.25">
      <c r="A746" vm="1582">
        <f ca="1"/>
        <v>44907</v>
      </c>
      <c r="B746" vm="8905">
        <f ca="1"/>
        <v>75405835</v>
      </c>
      <c r="C746">
        <f t="shared" ca="1" si="23"/>
        <v>81442283.666666672</v>
      </c>
      <c r="D746" vm="1583">
        <f t="shared" ca="1" si="22"/>
        <v>398.95</v>
      </c>
      <c r="E746" vm="1582">
        <f ca="1"/>
        <v>44907</v>
      </c>
      <c r="F746" vm="1583">
        <f ca="1"/>
        <v>398.95</v>
      </c>
    </row>
    <row r="747" spans="1:6" x14ac:dyDescent="0.25">
      <c r="A747" vm="1584">
        <f ca="1"/>
        <v>44908</v>
      </c>
      <c r="B747" vm="8906">
        <f ca="1"/>
        <v>123782534</v>
      </c>
      <c r="C747">
        <f t="shared" ca="1" si="23"/>
        <v>82347326.200000003</v>
      </c>
      <c r="D747" vm="1585">
        <f t="shared" ca="1" si="22"/>
        <v>401.97</v>
      </c>
      <c r="E747" vm="1584">
        <f ca="1"/>
        <v>44908</v>
      </c>
      <c r="F747" vm="1585">
        <f ca="1"/>
        <v>401.97</v>
      </c>
    </row>
    <row r="748" spans="1:6" x14ac:dyDescent="0.25">
      <c r="A748" vm="1586">
        <f ca="1"/>
        <v>44909</v>
      </c>
      <c r="B748" vm="8907">
        <f ca="1"/>
        <v>108111349</v>
      </c>
      <c r="C748">
        <f t="shared" ca="1" si="23"/>
        <v>83104117.900000006</v>
      </c>
      <c r="D748" vm="1587">
        <f t="shared" ca="1" si="22"/>
        <v>399.4</v>
      </c>
      <c r="E748" vm="1586">
        <f ca="1"/>
        <v>44909</v>
      </c>
      <c r="F748" vm="1587">
        <f ca="1"/>
        <v>399.4</v>
      </c>
    </row>
    <row r="749" spans="1:6" x14ac:dyDescent="0.25">
      <c r="A749" vm="1588">
        <f ca="1"/>
        <v>44910</v>
      </c>
      <c r="B749" vm="8908">
        <f ca="1"/>
        <v>117705889</v>
      </c>
      <c r="C749">
        <f t="shared" ca="1" si="23"/>
        <v>82794635.666666672</v>
      </c>
      <c r="D749" vm="1306">
        <f t="shared" ca="1" si="22"/>
        <v>389.63</v>
      </c>
      <c r="E749" vm="1588">
        <f ca="1"/>
        <v>44910</v>
      </c>
      <c r="F749" vm="1306">
        <f ca="1"/>
        <v>389.63</v>
      </c>
    </row>
    <row r="750" spans="1:6" x14ac:dyDescent="0.25">
      <c r="A750" vm="1589">
        <f ca="1"/>
        <v>44911</v>
      </c>
      <c r="B750" vm="8909">
        <f ca="1"/>
        <v>119857952</v>
      </c>
      <c r="C750">
        <f t="shared" ca="1" si="23"/>
        <v>83886563.566666663</v>
      </c>
      <c r="D750" vm="1590">
        <f t="shared" ca="1" si="22"/>
        <v>383.27</v>
      </c>
      <c r="E750" vm="1589">
        <f ca="1"/>
        <v>44911</v>
      </c>
      <c r="F750" vm="1590">
        <f ca="1"/>
        <v>383.27</v>
      </c>
    </row>
    <row r="751" spans="1:6" x14ac:dyDescent="0.25">
      <c r="A751" vm="1591">
        <f ca="1"/>
        <v>44914</v>
      </c>
      <c r="B751" vm="8910">
        <f ca="1"/>
        <v>79878103</v>
      </c>
      <c r="C751">
        <f t="shared" ca="1" si="23"/>
        <v>83098994.266666666</v>
      </c>
      <c r="D751" vm="1592">
        <f t="shared" ca="1" si="22"/>
        <v>380.02</v>
      </c>
      <c r="E751" vm="1591">
        <f ca="1"/>
        <v>44914</v>
      </c>
      <c r="F751" vm="1592">
        <f ca="1"/>
        <v>380.02</v>
      </c>
    </row>
    <row r="752" spans="1:6" x14ac:dyDescent="0.25">
      <c r="A752" vm="1593">
        <f ca="1"/>
        <v>44915</v>
      </c>
      <c r="B752" vm="8911">
        <f ca="1"/>
        <v>74427240</v>
      </c>
      <c r="C752">
        <f t="shared" ca="1" si="23"/>
        <v>83303670.700000003</v>
      </c>
      <c r="D752" vm="1594">
        <f t="shared" ca="1" si="22"/>
        <v>380.54</v>
      </c>
      <c r="E752" vm="1593">
        <f ca="1"/>
        <v>44915</v>
      </c>
      <c r="F752" vm="1594">
        <f ca="1"/>
        <v>380.54</v>
      </c>
    </row>
    <row r="753" spans="1:6" x14ac:dyDescent="0.25">
      <c r="A753" vm="1595">
        <f ca="1"/>
        <v>44916</v>
      </c>
      <c r="B753" vm="8912">
        <f ca="1"/>
        <v>78167369</v>
      </c>
      <c r="C753">
        <f t="shared" ca="1" si="23"/>
        <v>83087880.933333337</v>
      </c>
      <c r="D753" vm="1596">
        <f t="shared" ca="1" si="22"/>
        <v>386.23</v>
      </c>
      <c r="E753" vm="1595">
        <f ca="1"/>
        <v>44916</v>
      </c>
      <c r="F753" vm="1596">
        <f ca="1"/>
        <v>386.23</v>
      </c>
    </row>
    <row r="754" spans="1:6" x14ac:dyDescent="0.25">
      <c r="A754" vm="1597">
        <f ca="1"/>
        <v>44917</v>
      </c>
      <c r="B754" vm="8913">
        <f ca="1"/>
        <v>100120855</v>
      </c>
      <c r="C754">
        <f t="shared" ca="1" si="23"/>
        <v>83808727.099999994</v>
      </c>
      <c r="D754" vm="1598">
        <f t="shared" ca="1" si="22"/>
        <v>380.72</v>
      </c>
      <c r="E754" vm="1597">
        <f ca="1"/>
        <v>44917</v>
      </c>
      <c r="F754" vm="1598">
        <f ca="1"/>
        <v>380.72</v>
      </c>
    </row>
    <row r="755" spans="1:6" x14ac:dyDescent="0.25">
      <c r="A755" vm="1599">
        <f ca="1"/>
        <v>44918</v>
      </c>
      <c r="B755" vm="8914">
        <f ca="1"/>
        <v>59857329</v>
      </c>
      <c r="C755">
        <f t="shared" ca="1" si="23"/>
        <v>81088776.5</v>
      </c>
      <c r="D755" vm="1600">
        <f t="shared" ca="1" si="22"/>
        <v>382.91</v>
      </c>
      <c r="E755" vm="1599">
        <f ca="1"/>
        <v>44918</v>
      </c>
      <c r="F755" vm="1600">
        <f ca="1"/>
        <v>382.91</v>
      </c>
    </row>
    <row r="756" spans="1:6" x14ac:dyDescent="0.25">
      <c r="A756" vm="1601">
        <f ca="1"/>
        <v>44922</v>
      </c>
      <c r="B756" vm="8915">
        <f ca="1"/>
        <v>51638180</v>
      </c>
      <c r="C756">
        <f t="shared" ca="1" si="23"/>
        <v>79682053.433333337</v>
      </c>
      <c r="D756" vm="1602">
        <f t="shared" ca="1" si="22"/>
        <v>381.4</v>
      </c>
      <c r="E756" vm="1601">
        <f ca="1"/>
        <v>44922</v>
      </c>
      <c r="F756" vm="1602">
        <f ca="1"/>
        <v>381.4</v>
      </c>
    </row>
    <row r="757" spans="1:6" x14ac:dyDescent="0.25">
      <c r="A757" vm="1603">
        <f ca="1"/>
        <v>44923</v>
      </c>
      <c r="B757" vm="8916">
        <f ca="1"/>
        <v>70911520</v>
      </c>
      <c r="C757">
        <f t="shared" ca="1" si="23"/>
        <v>79649331.933333337</v>
      </c>
      <c r="D757" vm="1604">
        <f t="shared" ca="1" si="22"/>
        <v>376.66</v>
      </c>
      <c r="E757" vm="1603">
        <f ca="1"/>
        <v>44923</v>
      </c>
      <c r="F757" vm="1604">
        <f ca="1"/>
        <v>376.66</v>
      </c>
    </row>
    <row r="758" spans="1:6" x14ac:dyDescent="0.25">
      <c r="A758" vm="1605">
        <f ca="1"/>
        <v>44924</v>
      </c>
      <c r="B758" vm="8917">
        <f ca="1"/>
        <v>66970877</v>
      </c>
      <c r="C758">
        <f t="shared" ca="1" si="23"/>
        <v>78775212.766666666</v>
      </c>
      <c r="D758" vm="1606">
        <f t="shared" ca="1" si="22"/>
        <v>383.44</v>
      </c>
      <c r="E758" vm="1605">
        <f ca="1"/>
        <v>44924</v>
      </c>
      <c r="F758" vm="1606">
        <f ca="1"/>
        <v>383.44</v>
      </c>
    </row>
    <row r="759" spans="1:6" x14ac:dyDescent="0.25">
      <c r="A759" vm="1607">
        <f ca="1"/>
        <v>44925</v>
      </c>
      <c r="B759" vm="8918">
        <f ca="1"/>
        <v>84022205</v>
      </c>
      <c r="C759">
        <f t="shared" ca="1" si="23"/>
        <v>79292337.799999997</v>
      </c>
      <c r="D759" vm="1608">
        <f t="shared" ca="1" si="22"/>
        <v>382.43</v>
      </c>
      <c r="E759" vm="1607">
        <f ca="1"/>
        <v>44925</v>
      </c>
      <c r="F759" vm="1608">
        <f ca="1"/>
        <v>382.43</v>
      </c>
    </row>
    <row r="760" spans="1:6" x14ac:dyDescent="0.25">
      <c r="A760" vm="1609">
        <f ca="1"/>
        <v>44929</v>
      </c>
      <c r="B760" vm="8919">
        <f ca="1"/>
        <v>74850731</v>
      </c>
      <c r="C760">
        <f t="shared" ca="1" si="23"/>
        <v>79304153.666666672</v>
      </c>
      <c r="D760" vm="1610">
        <f t="shared" ca="1" si="22"/>
        <v>380.82</v>
      </c>
      <c r="E760" vm="1609">
        <f ca="1"/>
        <v>44929</v>
      </c>
      <c r="F760" vm="1610">
        <f ca="1"/>
        <v>380.82</v>
      </c>
    </row>
    <row r="761" spans="1:6" x14ac:dyDescent="0.25">
      <c r="A761" vm="1611">
        <f ca="1"/>
        <v>44930</v>
      </c>
      <c r="B761" vm="8920">
        <f ca="1"/>
        <v>85934098</v>
      </c>
      <c r="C761">
        <f t="shared" ca="1" si="23"/>
        <v>79071208.566666663</v>
      </c>
      <c r="D761" vm="1612">
        <f t="shared" ca="1" si="22"/>
        <v>383.76</v>
      </c>
      <c r="E761" vm="1611">
        <f ca="1"/>
        <v>44930</v>
      </c>
      <c r="F761" vm="1612">
        <f ca="1"/>
        <v>383.76</v>
      </c>
    </row>
    <row r="762" spans="1:6" x14ac:dyDescent="0.25">
      <c r="A762" vm="1613">
        <f ca="1"/>
        <v>44931</v>
      </c>
      <c r="B762" vm="8921">
        <f ca="1"/>
        <v>76970456</v>
      </c>
      <c r="C762">
        <f t="shared" ca="1" si="23"/>
        <v>79928784.13333334</v>
      </c>
      <c r="D762" vm="1614">
        <f t="shared" ca="1" si="22"/>
        <v>379.38</v>
      </c>
      <c r="E762" vm="1613">
        <f ca="1"/>
        <v>44931</v>
      </c>
      <c r="F762" vm="1614">
        <f ca="1"/>
        <v>379.38</v>
      </c>
    </row>
    <row r="763" spans="1:6" x14ac:dyDescent="0.25">
      <c r="A763" vm="1615">
        <f ca="1"/>
        <v>44932</v>
      </c>
      <c r="B763" vm="8922">
        <f ca="1"/>
        <v>104189603</v>
      </c>
      <c r="C763">
        <f t="shared" ca="1" si="23"/>
        <v>81387470.066666663</v>
      </c>
      <c r="D763" vm="1616">
        <f t="shared" ca="1" si="22"/>
        <v>388.08</v>
      </c>
      <c r="E763" vm="1615">
        <f ca="1"/>
        <v>44932</v>
      </c>
      <c r="F763" vm="1616">
        <f ca="1"/>
        <v>388.08</v>
      </c>
    </row>
    <row r="764" spans="1:6" x14ac:dyDescent="0.25">
      <c r="A764" vm="1617">
        <f ca="1"/>
        <v>44935</v>
      </c>
      <c r="B764" vm="8923">
        <f ca="1"/>
        <v>73978071</v>
      </c>
      <c r="C764">
        <f t="shared" ca="1" si="23"/>
        <v>81578018.166666672</v>
      </c>
      <c r="D764" vm="1618">
        <f t="shared" ca="1" si="22"/>
        <v>387.86</v>
      </c>
      <c r="E764" vm="1617">
        <f ca="1"/>
        <v>44935</v>
      </c>
      <c r="F764" vm="1618">
        <f ca="1"/>
        <v>387.86</v>
      </c>
    </row>
    <row r="765" spans="1:6" x14ac:dyDescent="0.25">
      <c r="A765" vm="1619">
        <f ca="1"/>
        <v>44936</v>
      </c>
      <c r="B765" vm="8924">
        <f ca="1"/>
        <v>65358094</v>
      </c>
      <c r="C765">
        <f t="shared" ca="1" si="23"/>
        <v>82738440.166666672</v>
      </c>
      <c r="D765" vm="1620">
        <f t="shared" ca="1" si="22"/>
        <v>390.58</v>
      </c>
      <c r="E765" vm="1619">
        <f ca="1"/>
        <v>44936</v>
      </c>
      <c r="F765" vm="1620">
        <f ca="1"/>
        <v>390.58</v>
      </c>
    </row>
    <row r="766" spans="1:6" x14ac:dyDescent="0.25">
      <c r="A766" vm="1621">
        <f ca="1"/>
        <v>44937</v>
      </c>
      <c r="B766" vm="8925">
        <f ca="1"/>
        <v>68881080</v>
      </c>
      <c r="C766">
        <f t="shared" ca="1" si="23"/>
        <v>82767084.533333331</v>
      </c>
      <c r="D766" vm="1622">
        <f t="shared" ca="1" si="22"/>
        <v>395.52</v>
      </c>
      <c r="E766" vm="1621">
        <f ca="1"/>
        <v>44937</v>
      </c>
      <c r="F766" vm="1622">
        <f ca="1"/>
        <v>395.52</v>
      </c>
    </row>
    <row r="767" spans="1:6" x14ac:dyDescent="0.25">
      <c r="A767" vm="1623">
        <f ca="1"/>
        <v>44938</v>
      </c>
      <c r="B767" vm="8926">
        <f ca="1"/>
        <v>90157699</v>
      </c>
      <c r="C767">
        <f t="shared" ca="1" si="23"/>
        <v>84028673.200000003</v>
      </c>
      <c r="D767" vm="1624">
        <f t="shared" ca="1" si="22"/>
        <v>396.96</v>
      </c>
      <c r="E767" vm="1623">
        <f ca="1"/>
        <v>44938</v>
      </c>
      <c r="F767" vm="1624">
        <f ca="1"/>
        <v>396.96</v>
      </c>
    </row>
    <row r="768" spans="1:6" x14ac:dyDescent="0.25">
      <c r="A768" vm="1625">
        <f ca="1"/>
        <v>44939</v>
      </c>
      <c r="B768" vm="8927">
        <f ca="1"/>
        <v>63903932</v>
      </c>
      <c r="C768">
        <f t="shared" ca="1" si="23"/>
        <v>81339915.833333328</v>
      </c>
      <c r="D768" vm="1626">
        <f t="shared" ca="1" si="22"/>
        <v>398.5</v>
      </c>
      <c r="E768" vm="1625">
        <f ca="1"/>
        <v>44939</v>
      </c>
      <c r="F768" vm="1626">
        <f ca="1"/>
        <v>398.5</v>
      </c>
    </row>
    <row r="769" spans="1:6" x14ac:dyDescent="0.25">
      <c r="A769" vm="1627">
        <f ca="1"/>
        <v>44943</v>
      </c>
      <c r="B769" vm="8928">
        <f ca="1"/>
        <v>62677281</v>
      </c>
      <c r="C769">
        <f t="shared" ca="1" si="23"/>
        <v>80882552.86666666</v>
      </c>
      <c r="D769" vm="1628">
        <f t="shared" ca="1" si="22"/>
        <v>397.77</v>
      </c>
      <c r="E769" vm="1627">
        <f ca="1"/>
        <v>44943</v>
      </c>
      <c r="F769" vm="1628">
        <f ca="1"/>
        <v>397.77</v>
      </c>
    </row>
    <row r="770" spans="1:6" x14ac:dyDescent="0.25">
      <c r="A770" vm="1629">
        <f ca="1"/>
        <v>44944</v>
      </c>
      <c r="B770" vm="8929">
        <f ca="1"/>
        <v>99632262</v>
      </c>
      <c r="C770">
        <f t="shared" ca="1" si="23"/>
        <v>81358870.566666663</v>
      </c>
      <c r="D770" vm="1630">
        <f t="shared" ca="1" si="22"/>
        <v>391.49</v>
      </c>
      <c r="E770" vm="1629">
        <f ca="1"/>
        <v>44944</v>
      </c>
      <c r="F770" vm="1630">
        <f ca="1"/>
        <v>391.49</v>
      </c>
    </row>
    <row r="771" spans="1:6" x14ac:dyDescent="0.25">
      <c r="A771" vm="1631">
        <f ca="1"/>
        <v>44945</v>
      </c>
      <c r="B771" vm="8930">
        <f ca="1"/>
        <v>86958919</v>
      </c>
      <c r="C771">
        <f t="shared" ca="1" si="23"/>
        <v>81681174.033333331</v>
      </c>
      <c r="D771" vm="1632">
        <f t="shared" ca="1" si="22"/>
        <v>388.64</v>
      </c>
      <c r="E771" vm="1631">
        <f ca="1"/>
        <v>44945</v>
      </c>
      <c r="F771" vm="1632">
        <f ca="1"/>
        <v>388.64</v>
      </c>
    </row>
    <row r="772" spans="1:6" x14ac:dyDescent="0.25">
      <c r="A772" vm="1633">
        <f ca="1"/>
        <v>44946</v>
      </c>
      <c r="B772" vm="8931">
        <f ca="1"/>
        <v>91806356</v>
      </c>
      <c r="C772">
        <f t="shared" ca="1" si="23"/>
        <v>82142312</v>
      </c>
      <c r="D772" vm="1634">
        <f t="shared" ca="1" si="22"/>
        <v>395.88</v>
      </c>
      <c r="E772" vm="1633">
        <f ca="1"/>
        <v>44946</v>
      </c>
      <c r="F772" vm="1634">
        <f ca="1"/>
        <v>395.88</v>
      </c>
    </row>
    <row r="773" spans="1:6" x14ac:dyDescent="0.25">
      <c r="A773" vm="1635">
        <f ca="1"/>
        <v>44949</v>
      </c>
      <c r="B773" vm="8932">
        <f ca="1"/>
        <v>84178797</v>
      </c>
      <c r="C773">
        <f t="shared" ca="1" si="23"/>
        <v>82750675.36666666</v>
      </c>
      <c r="D773" vm="1636">
        <f t="shared" ca="1" si="22"/>
        <v>400.63</v>
      </c>
      <c r="E773" vm="1635">
        <f ca="1"/>
        <v>44949</v>
      </c>
      <c r="F773" vm="1636">
        <f ca="1"/>
        <v>400.63</v>
      </c>
    </row>
    <row r="774" spans="1:6" x14ac:dyDescent="0.25">
      <c r="A774" vm="1637">
        <f ca="1"/>
        <v>44950</v>
      </c>
      <c r="B774" vm="8933">
        <f ca="1"/>
        <v>59524911</v>
      </c>
      <c r="C774">
        <f t="shared" ca="1" si="23"/>
        <v>82710242</v>
      </c>
      <c r="D774" vm="1638">
        <f t="shared" ca="1" si="22"/>
        <v>400.2</v>
      </c>
      <c r="E774" vm="1637">
        <f ca="1"/>
        <v>44950</v>
      </c>
      <c r="F774" vm="1638">
        <f ca="1"/>
        <v>400.2</v>
      </c>
    </row>
    <row r="775" spans="1:6" x14ac:dyDescent="0.25">
      <c r="A775" vm="1639">
        <f ca="1"/>
        <v>44951</v>
      </c>
      <c r="B775" vm="8934">
        <f ca="1"/>
        <v>84800251</v>
      </c>
      <c r="C775">
        <f t="shared" ca="1" si="23"/>
        <v>82821992.599999994</v>
      </c>
      <c r="D775" vm="1640">
        <f t="shared" ca="1" si="22"/>
        <v>400.35</v>
      </c>
      <c r="E775" vm="1639">
        <f ca="1"/>
        <v>44951</v>
      </c>
      <c r="F775" vm="1640">
        <f ca="1"/>
        <v>400.35</v>
      </c>
    </row>
    <row r="776" spans="1:6" x14ac:dyDescent="0.25">
      <c r="A776" vm="1641">
        <f ca="1"/>
        <v>44952</v>
      </c>
      <c r="B776" vm="8935">
        <f ca="1"/>
        <v>72287425</v>
      </c>
      <c r="C776">
        <f t="shared" ca="1" si="23"/>
        <v>82718045.599999994</v>
      </c>
      <c r="D776" vm="1642">
        <f t="shared" ca="1" si="22"/>
        <v>404.75</v>
      </c>
      <c r="E776" vm="1641">
        <f ca="1"/>
        <v>44952</v>
      </c>
      <c r="F776" vm="1642">
        <f ca="1"/>
        <v>404.75</v>
      </c>
    </row>
    <row r="777" spans="1:6" x14ac:dyDescent="0.25">
      <c r="A777" vm="1643">
        <f ca="1"/>
        <v>44953</v>
      </c>
      <c r="B777" vm="8936">
        <f ca="1"/>
        <v>68346180</v>
      </c>
      <c r="C777">
        <f t="shared" ca="1" si="23"/>
        <v>80870167.13333334</v>
      </c>
      <c r="D777" vm="1644">
        <f t="shared" ca="1" si="22"/>
        <v>405.68</v>
      </c>
      <c r="E777" vm="1643">
        <f ca="1"/>
        <v>44953</v>
      </c>
      <c r="F777" vm="1644">
        <f ca="1"/>
        <v>405.68</v>
      </c>
    </row>
    <row r="778" spans="1:6" x14ac:dyDescent="0.25">
      <c r="A778" vm="1645">
        <f ca="1"/>
        <v>44956</v>
      </c>
      <c r="B778" vm="8937">
        <f ca="1"/>
        <v>74202018</v>
      </c>
      <c r="C778">
        <f t="shared" ca="1" si="23"/>
        <v>79739856.099999994</v>
      </c>
      <c r="D778" vm="1646">
        <f t="shared" ca="1" si="22"/>
        <v>400.59</v>
      </c>
      <c r="E778" vm="1645">
        <f ca="1"/>
        <v>44956</v>
      </c>
      <c r="F778" vm="1646">
        <f ca="1"/>
        <v>400.59</v>
      </c>
    </row>
    <row r="779" spans="1:6" x14ac:dyDescent="0.25">
      <c r="A779" vm="1647">
        <f ca="1"/>
        <v>44957</v>
      </c>
      <c r="B779" vm="8938">
        <f ca="1"/>
        <v>86811786</v>
      </c>
      <c r="C779">
        <f t="shared" ca="1" si="23"/>
        <v>78710052.666666672</v>
      </c>
      <c r="D779" vm="1648">
        <f t="shared" ca="1" si="22"/>
        <v>406.48</v>
      </c>
      <c r="E779" vm="1647">
        <f ca="1"/>
        <v>44957</v>
      </c>
      <c r="F779" vm="1648">
        <f ca="1"/>
        <v>406.48</v>
      </c>
    </row>
    <row r="780" spans="1:6" x14ac:dyDescent="0.25">
      <c r="A780" vm="1649">
        <f ca="1"/>
        <v>44958</v>
      </c>
      <c r="B780" vm="8939">
        <f ca="1"/>
        <v>101459155</v>
      </c>
      <c r="C780">
        <f t="shared" ca="1" si="23"/>
        <v>78096759.433333337</v>
      </c>
      <c r="D780" vm="1650">
        <f t="shared" ca="1" si="22"/>
        <v>410.8</v>
      </c>
      <c r="E780" vm="1649">
        <f ca="1"/>
        <v>44958</v>
      </c>
      <c r="F780" vm="1650">
        <f ca="1"/>
        <v>410.8</v>
      </c>
    </row>
    <row r="781" spans="1:6" x14ac:dyDescent="0.25">
      <c r="A781" vm="1651">
        <f ca="1"/>
        <v>44959</v>
      </c>
      <c r="B781" vm="8940">
        <f ca="1"/>
        <v>101654463</v>
      </c>
      <c r="C781">
        <f t="shared" ca="1" si="23"/>
        <v>78822638.099999994</v>
      </c>
      <c r="D781" vm="1652">
        <f t="shared" ca="1" si="22"/>
        <v>416.78</v>
      </c>
      <c r="E781" vm="1651">
        <f ca="1"/>
        <v>44959</v>
      </c>
      <c r="F781" vm="1652">
        <f ca="1"/>
        <v>416.78</v>
      </c>
    </row>
    <row r="782" spans="1:6" x14ac:dyDescent="0.25">
      <c r="A782" vm="1653">
        <f ca="1"/>
        <v>44960</v>
      </c>
      <c r="B782" vm="8941">
        <f ca="1"/>
        <v>94736781</v>
      </c>
      <c r="C782">
        <f t="shared" ca="1" si="23"/>
        <v>79499622.799999997</v>
      </c>
      <c r="D782" vm="1432">
        <f t="shared" ca="1" si="22"/>
        <v>412.35</v>
      </c>
      <c r="E782" vm="1653">
        <f ca="1"/>
        <v>44960</v>
      </c>
      <c r="F782" vm="1432">
        <f ca="1"/>
        <v>412.35</v>
      </c>
    </row>
    <row r="783" spans="1:6" x14ac:dyDescent="0.25">
      <c r="A783" vm="1654">
        <f ca="1"/>
        <v>44963</v>
      </c>
      <c r="B783" vm="8942">
        <f ca="1"/>
        <v>60295325</v>
      </c>
      <c r="C783">
        <f t="shared" ca="1" si="23"/>
        <v>78903888</v>
      </c>
      <c r="D783" vm="1655">
        <f t="shared" ca="1" si="22"/>
        <v>409.83</v>
      </c>
      <c r="E783" vm="1654">
        <f ca="1"/>
        <v>44963</v>
      </c>
      <c r="F783" vm="1655">
        <f ca="1"/>
        <v>409.83</v>
      </c>
    </row>
    <row r="784" spans="1:6" x14ac:dyDescent="0.25">
      <c r="A784" vm="1656">
        <f ca="1"/>
        <v>44964</v>
      </c>
      <c r="B784" vm="8943">
        <f ca="1"/>
        <v>90990745</v>
      </c>
      <c r="C784">
        <f t="shared" ca="1" si="23"/>
        <v>78599551</v>
      </c>
      <c r="D784" vm="1657">
        <f t="shared" ca="1" si="22"/>
        <v>415.19</v>
      </c>
      <c r="E784" vm="1656">
        <f ca="1"/>
        <v>44964</v>
      </c>
      <c r="F784" vm="1657">
        <f ca="1"/>
        <v>415.19</v>
      </c>
    </row>
    <row r="785" spans="1:6" x14ac:dyDescent="0.25">
      <c r="A785" vm="1658">
        <f ca="1"/>
        <v>44965</v>
      </c>
      <c r="B785" vm="8944">
        <f ca="1"/>
        <v>76227462</v>
      </c>
      <c r="C785">
        <f t="shared" ca="1" si="23"/>
        <v>79145222.099999994</v>
      </c>
      <c r="D785" vm="1659">
        <f t="shared" ca="1" si="22"/>
        <v>410.65</v>
      </c>
      <c r="E785" vm="1658">
        <f ca="1"/>
        <v>44965</v>
      </c>
      <c r="F785" vm="1659">
        <f ca="1"/>
        <v>410.65</v>
      </c>
    </row>
    <row r="786" spans="1:6" x14ac:dyDescent="0.25">
      <c r="A786" vm="1660">
        <f ca="1"/>
        <v>44966</v>
      </c>
      <c r="B786" vm="8945">
        <f ca="1"/>
        <v>78694859</v>
      </c>
      <c r="C786">
        <f t="shared" ca="1" si="23"/>
        <v>80047111.400000006</v>
      </c>
      <c r="D786" vm="1661">
        <f t="shared" ca="1" si="22"/>
        <v>407.09</v>
      </c>
      <c r="E786" vm="1660">
        <f ca="1"/>
        <v>44966</v>
      </c>
      <c r="F786" vm="1661">
        <f ca="1"/>
        <v>407.09</v>
      </c>
    </row>
    <row r="787" spans="1:6" x14ac:dyDescent="0.25">
      <c r="A787" vm="1662">
        <f ca="1"/>
        <v>44967</v>
      </c>
      <c r="B787" vm="8946">
        <f ca="1"/>
        <v>70769715</v>
      </c>
      <c r="C787">
        <f t="shared" ca="1" si="23"/>
        <v>80042384.566666663</v>
      </c>
      <c r="D787" vm="1663">
        <f t="shared" ca="1" si="22"/>
        <v>408.04</v>
      </c>
      <c r="E787" vm="1662">
        <f ca="1"/>
        <v>44967</v>
      </c>
      <c r="F787" vm="1663">
        <f ca="1"/>
        <v>408.04</v>
      </c>
    </row>
    <row r="788" spans="1:6" x14ac:dyDescent="0.25">
      <c r="A788" vm="1664">
        <f ca="1"/>
        <v>44970</v>
      </c>
      <c r="B788" vm="8947">
        <f ca="1"/>
        <v>64913539</v>
      </c>
      <c r="C788">
        <f t="shared" ca="1" si="23"/>
        <v>79973806.63333334</v>
      </c>
      <c r="D788" vm="1665">
        <f t="shared" ca="1" si="22"/>
        <v>412.83</v>
      </c>
      <c r="E788" vm="1664">
        <f ca="1"/>
        <v>44970</v>
      </c>
      <c r="F788" vm="1665">
        <f ca="1"/>
        <v>412.83</v>
      </c>
    </row>
    <row r="789" spans="1:6" x14ac:dyDescent="0.25">
      <c r="A789" vm="1666">
        <f ca="1"/>
        <v>44971</v>
      </c>
      <c r="B789" vm="8948">
        <f ca="1"/>
        <v>88389313</v>
      </c>
      <c r="C789">
        <f t="shared" ca="1" si="23"/>
        <v>80119376.900000006</v>
      </c>
      <c r="D789" vm="1667">
        <f t="shared" ca="1" si="22"/>
        <v>412.64</v>
      </c>
      <c r="E789" vm="1666">
        <f ca="1"/>
        <v>44971</v>
      </c>
      <c r="F789" vm="1667">
        <f ca="1"/>
        <v>412.64</v>
      </c>
    </row>
    <row r="790" spans="1:6" x14ac:dyDescent="0.25">
      <c r="A790" vm="1668">
        <f ca="1"/>
        <v>44972</v>
      </c>
      <c r="B790" vm="8949">
        <f ca="1"/>
        <v>61685279</v>
      </c>
      <c r="C790">
        <f t="shared" ca="1" si="23"/>
        <v>79680528.5</v>
      </c>
      <c r="D790" vm="1669">
        <f t="shared" ca="1" si="22"/>
        <v>413.98</v>
      </c>
      <c r="E790" vm="1668">
        <f ca="1"/>
        <v>44972</v>
      </c>
      <c r="F790" vm="1669">
        <f ca="1"/>
        <v>413.98</v>
      </c>
    </row>
    <row r="791" spans="1:6" x14ac:dyDescent="0.25">
      <c r="A791" vm="1670">
        <f ca="1"/>
        <v>44973</v>
      </c>
      <c r="B791" vm="8950">
        <f ca="1"/>
        <v>76431469</v>
      </c>
      <c r="C791">
        <f t="shared" ca="1" si="23"/>
        <v>79363774.200000003</v>
      </c>
      <c r="D791" vm="1671">
        <f t="shared" ca="1" si="22"/>
        <v>408.28</v>
      </c>
      <c r="E791" vm="1670">
        <f ca="1"/>
        <v>44973</v>
      </c>
      <c r="F791" vm="1671">
        <f ca="1"/>
        <v>408.28</v>
      </c>
    </row>
    <row r="792" spans="1:6" x14ac:dyDescent="0.25">
      <c r="A792" vm="1672">
        <f ca="1"/>
        <v>44974</v>
      </c>
      <c r="B792" vm="8951">
        <f ca="1"/>
        <v>89257815</v>
      </c>
      <c r="C792">
        <f t="shared" ca="1" si="23"/>
        <v>79773352.833333328</v>
      </c>
      <c r="D792" vm="1673">
        <f t="shared" ca="1" si="22"/>
        <v>407.26</v>
      </c>
      <c r="E792" vm="1672">
        <f ca="1"/>
        <v>44974</v>
      </c>
      <c r="F792" vm="1673">
        <f ca="1"/>
        <v>407.26</v>
      </c>
    </row>
    <row r="793" spans="1:6" x14ac:dyDescent="0.25">
      <c r="A793" vm="1674">
        <f ca="1"/>
        <v>44978</v>
      </c>
      <c r="B793" vm="8952">
        <f ca="1"/>
        <v>82655924</v>
      </c>
      <c r="C793">
        <f t="shared" ca="1" si="23"/>
        <v>79055563.533333331</v>
      </c>
      <c r="D793" vm="1290">
        <f t="shared" ca="1" si="22"/>
        <v>399.09</v>
      </c>
      <c r="E793" vm="1674">
        <f ca="1"/>
        <v>44978</v>
      </c>
      <c r="F793" vm="1290">
        <f ca="1"/>
        <v>399.09</v>
      </c>
    </row>
    <row r="794" spans="1:6" x14ac:dyDescent="0.25">
      <c r="A794" vm="1675">
        <f ca="1"/>
        <v>44979</v>
      </c>
      <c r="B794" vm="8953">
        <f ca="1"/>
        <v>83742293</v>
      </c>
      <c r="C794">
        <f t="shared" ca="1" si="23"/>
        <v>79381037.599999994</v>
      </c>
      <c r="D794" vm="1676">
        <f t="shared" ca="1" si="22"/>
        <v>398.54</v>
      </c>
      <c r="E794" vm="1675">
        <f ca="1"/>
        <v>44979</v>
      </c>
      <c r="F794" vm="1676">
        <f ca="1"/>
        <v>398.54</v>
      </c>
    </row>
    <row r="795" spans="1:6" x14ac:dyDescent="0.25">
      <c r="A795" vm="1677">
        <f ca="1"/>
        <v>44980</v>
      </c>
      <c r="B795" vm="8954">
        <f ca="1"/>
        <v>96242399</v>
      </c>
      <c r="C795">
        <f t="shared" ca="1" si="23"/>
        <v>80410514.433333337</v>
      </c>
      <c r="D795" vm="1678">
        <f t="shared" ca="1" si="22"/>
        <v>400.66</v>
      </c>
      <c r="E795" vm="1677">
        <f ca="1"/>
        <v>44980</v>
      </c>
      <c r="F795" vm="1678">
        <f ca="1"/>
        <v>400.66</v>
      </c>
    </row>
    <row r="796" spans="1:6" x14ac:dyDescent="0.25">
      <c r="A796" vm="1679">
        <f ca="1"/>
        <v>44981</v>
      </c>
      <c r="B796" vm="8955">
        <f ca="1"/>
        <v>108194413</v>
      </c>
      <c r="C796">
        <f t="shared" ca="1" si="23"/>
        <v>81720958.86666666</v>
      </c>
      <c r="D796" vm="1680">
        <f t="shared" ca="1" si="22"/>
        <v>396.38</v>
      </c>
      <c r="E796" vm="1679">
        <f ca="1"/>
        <v>44981</v>
      </c>
      <c r="F796" vm="1680">
        <f ca="1"/>
        <v>396.38</v>
      </c>
    </row>
    <row r="797" spans="1:6" x14ac:dyDescent="0.25">
      <c r="A797" vm="1681">
        <f ca="1"/>
        <v>44984</v>
      </c>
      <c r="B797" vm="8956">
        <f ca="1"/>
        <v>80444736</v>
      </c>
      <c r="C797">
        <f t="shared" ca="1" si="23"/>
        <v>81397193.433333337</v>
      </c>
      <c r="D797" vm="1682">
        <f t="shared" ca="1" si="22"/>
        <v>397.73</v>
      </c>
      <c r="E797" vm="1681">
        <f ca="1"/>
        <v>44984</v>
      </c>
      <c r="F797" vm="1682">
        <f ca="1"/>
        <v>397.73</v>
      </c>
    </row>
    <row r="798" spans="1:6" x14ac:dyDescent="0.25">
      <c r="A798" vm="1683">
        <f ca="1"/>
        <v>44985</v>
      </c>
      <c r="B798" vm="8957">
        <f ca="1"/>
        <v>96438567</v>
      </c>
      <c r="C798">
        <f t="shared" ca="1" si="23"/>
        <v>82481681.266666666</v>
      </c>
      <c r="D798" vm="1684">
        <f t="shared" ca="1" si="22"/>
        <v>396.26</v>
      </c>
      <c r="E798" vm="1683">
        <f ca="1"/>
        <v>44985</v>
      </c>
      <c r="F798" vm="1684">
        <f ca="1"/>
        <v>396.26</v>
      </c>
    </row>
    <row r="799" spans="1:6" x14ac:dyDescent="0.25">
      <c r="A799" vm="1685">
        <f ca="1"/>
        <v>44986</v>
      </c>
      <c r="B799" vm="8958">
        <f ca="1"/>
        <v>99706823</v>
      </c>
      <c r="C799">
        <f t="shared" ca="1" si="23"/>
        <v>83715999.333333328</v>
      </c>
      <c r="D799" vm="1686">
        <f t="shared" ca="1" si="22"/>
        <v>394.74</v>
      </c>
      <c r="E799" vm="1685">
        <f ca="1"/>
        <v>44986</v>
      </c>
      <c r="F799" vm="1686">
        <f ca="1"/>
        <v>394.74</v>
      </c>
    </row>
    <row r="800" spans="1:6" x14ac:dyDescent="0.25">
      <c r="A800" vm="1687">
        <f ca="1"/>
        <v>44987</v>
      </c>
      <c r="B800" vm="8959">
        <f ca="1"/>
        <v>85404726</v>
      </c>
      <c r="C800">
        <f t="shared" ca="1" si="23"/>
        <v>83241748.13333334</v>
      </c>
      <c r="D800" vm="1688">
        <f t="shared" ca="1" si="22"/>
        <v>397.81</v>
      </c>
      <c r="E800" vm="1687">
        <f ca="1"/>
        <v>44987</v>
      </c>
      <c r="F800" vm="1688">
        <f ca="1"/>
        <v>397.81</v>
      </c>
    </row>
    <row r="801" spans="1:6" x14ac:dyDescent="0.25">
      <c r="A801" vm="1689">
        <f ca="1"/>
        <v>44988</v>
      </c>
      <c r="B801" vm="8960">
        <f ca="1"/>
        <v>90119952</v>
      </c>
      <c r="C801">
        <f t="shared" ca="1" si="23"/>
        <v>83347115.900000006</v>
      </c>
      <c r="D801" vm="1690">
        <f t="shared" ref="D801:D864" ca="1" si="24">F801</f>
        <v>404.19</v>
      </c>
      <c r="E801" vm="1689">
        <f ca="1"/>
        <v>44988</v>
      </c>
      <c r="F801" vm="1690">
        <f ca="1"/>
        <v>404.19</v>
      </c>
    </row>
    <row r="802" spans="1:6" x14ac:dyDescent="0.25">
      <c r="A802" vm="1691">
        <f ca="1"/>
        <v>44991</v>
      </c>
      <c r="B802" vm="8961">
        <f ca="1"/>
        <v>72795946</v>
      </c>
      <c r="C802">
        <f t="shared" ref="C802:C865" ca="1" si="25">AVERAGE(B773:B802)</f>
        <v>82713435.566666663</v>
      </c>
      <c r="D802" vm="1692">
        <f t="shared" ca="1" si="24"/>
        <v>404.47</v>
      </c>
      <c r="E802" vm="1691">
        <f ca="1"/>
        <v>44991</v>
      </c>
      <c r="F802" vm="1692">
        <f ca="1"/>
        <v>404.47</v>
      </c>
    </row>
    <row r="803" spans="1:6" x14ac:dyDescent="0.25">
      <c r="A803" vm="1693">
        <f ca="1"/>
        <v>44992</v>
      </c>
      <c r="B803" vm="8962">
        <f ca="1"/>
        <v>108310596</v>
      </c>
      <c r="C803">
        <f t="shared" ca="1" si="25"/>
        <v>83517828.86666666</v>
      </c>
      <c r="D803" vm="1694">
        <f t="shared" ca="1" si="24"/>
        <v>398.27</v>
      </c>
      <c r="E803" vm="1693">
        <f ca="1"/>
        <v>44992</v>
      </c>
      <c r="F803" vm="1694">
        <f ca="1"/>
        <v>398.27</v>
      </c>
    </row>
    <row r="804" spans="1:6" x14ac:dyDescent="0.25">
      <c r="A804" vm="1695">
        <f ca="1"/>
        <v>44993</v>
      </c>
      <c r="B804" vm="8963">
        <f ca="1"/>
        <v>74746632</v>
      </c>
      <c r="C804">
        <f t="shared" ca="1" si="25"/>
        <v>84025219.566666663</v>
      </c>
      <c r="D804" vm="1696">
        <f t="shared" ca="1" si="24"/>
        <v>398.92</v>
      </c>
      <c r="E804" vm="1695">
        <f ca="1"/>
        <v>44993</v>
      </c>
      <c r="F804" vm="1696">
        <f ca="1"/>
        <v>398.92</v>
      </c>
    </row>
    <row r="805" spans="1:6" x14ac:dyDescent="0.25">
      <c r="A805" vm="1697">
        <f ca="1"/>
        <v>44994</v>
      </c>
      <c r="B805" vm="8964">
        <f ca="1"/>
        <v>111945322</v>
      </c>
      <c r="C805">
        <f t="shared" ca="1" si="25"/>
        <v>84930055.266666666</v>
      </c>
      <c r="D805" vm="1698">
        <f t="shared" ca="1" si="24"/>
        <v>391.56</v>
      </c>
      <c r="E805" vm="1697">
        <f ca="1"/>
        <v>44994</v>
      </c>
      <c r="F805" vm="1698">
        <f ca="1"/>
        <v>391.56</v>
      </c>
    </row>
    <row r="806" spans="1:6" x14ac:dyDescent="0.25">
      <c r="A806" vm="1699">
        <f ca="1"/>
        <v>44995</v>
      </c>
      <c r="B806" vm="8965">
        <f ca="1"/>
        <v>189252996</v>
      </c>
      <c r="C806">
        <f t="shared" ca="1" si="25"/>
        <v>88828907.63333334</v>
      </c>
      <c r="D806" vm="1700">
        <f t="shared" ca="1" si="24"/>
        <v>385.91</v>
      </c>
      <c r="E806" vm="1699">
        <f ca="1"/>
        <v>44995</v>
      </c>
      <c r="F806" vm="1700">
        <f ca="1"/>
        <v>385.91</v>
      </c>
    </row>
    <row r="807" spans="1:6" x14ac:dyDescent="0.25">
      <c r="A807" vm="1701">
        <f ca="1"/>
        <v>44998</v>
      </c>
      <c r="B807" vm="8966">
        <f ca="1"/>
        <v>157789967</v>
      </c>
      <c r="C807">
        <f t="shared" ca="1" si="25"/>
        <v>91810367.200000003</v>
      </c>
      <c r="D807" vm="1702">
        <f t="shared" ca="1" si="24"/>
        <v>385.36</v>
      </c>
      <c r="E807" vm="1701">
        <f ca="1"/>
        <v>44998</v>
      </c>
      <c r="F807" vm="1702">
        <f ca="1"/>
        <v>385.36</v>
      </c>
    </row>
    <row r="808" spans="1:6" x14ac:dyDescent="0.25">
      <c r="A808" vm="1703">
        <f ca="1"/>
        <v>44999</v>
      </c>
      <c r="B808" vm="8967">
        <f ca="1"/>
        <v>149752357</v>
      </c>
      <c r="C808">
        <f t="shared" ca="1" si="25"/>
        <v>94328711.833333328</v>
      </c>
      <c r="D808" vm="1704">
        <f t="shared" ca="1" si="24"/>
        <v>391.73</v>
      </c>
      <c r="E808" vm="1703">
        <f ca="1"/>
        <v>44999</v>
      </c>
      <c r="F808" vm="1704">
        <f ca="1"/>
        <v>391.73</v>
      </c>
    </row>
    <row r="809" spans="1:6" x14ac:dyDescent="0.25">
      <c r="A809" vm="1705">
        <f ca="1"/>
        <v>45000</v>
      </c>
      <c r="B809" vm="8968">
        <f ca="1"/>
        <v>172996933</v>
      </c>
      <c r="C809">
        <f t="shared" ca="1" si="25"/>
        <v>97201550.066666663</v>
      </c>
      <c r="D809" vm="1706">
        <f t="shared" ca="1" si="24"/>
        <v>389.28</v>
      </c>
      <c r="E809" vm="1705">
        <f ca="1"/>
        <v>45000</v>
      </c>
      <c r="F809" vm="1706">
        <f ca="1"/>
        <v>389.28</v>
      </c>
    </row>
    <row r="810" spans="1:6" x14ac:dyDescent="0.25">
      <c r="A810" vm="1707">
        <f ca="1"/>
        <v>45001</v>
      </c>
      <c r="B810" vm="8969">
        <f ca="1"/>
        <v>143753940</v>
      </c>
      <c r="C810">
        <f t="shared" ca="1" si="25"/>
        <v>98611376.233333334</v>
      </c>
      <c r="D810" vm="1708">
        <f t="shared" ca="1" si="24"/>
        <v>396.11</v>
      </c>
      <c r="E810" vm="1707">
        <f ca="1"/>
        <v>45001</v>
      </c>
      <c r="F810" vm="1708">
        <f ca="1"/>
        <v>396.11</v>
      </c>
    </row>
    <row r="811" spans="1:6" x14ac:dyDescent="0.25">
      <c r="A811" vm="1709">
        <f ca="1"/>
        <v>45002</v>
      </c>
      <c r="B811" vm="8970">
        <f ca="1"/>
        <v>140553411</v>
      </c>
      <c r="C811">
        <f t="shared" ca="1" si="25"/>
        <v>99908007.833333328</v>
      </c>
      <c r="D811" vm="1710">
        <f t="shared" ca="1" si="24"/>
        <v>389.99</v>
      </c>
      <c r="E811" vm="1709">
        <f ca="1"/>
        <v>45002</v>
      </c>
      <c r="F811" vm="1710">
        <f ca="1"/>
        <v>389.99</v>
      </c>
    </row>
    <row r="812" spans="1:6" x14ac:dyDescent="0.25">
      <c r="A812" vm="1711">
        <f ca="1"/>
        <v>45005</v>
      </c>
      <c r="B812" vm="8971">
        <f ca="1"/>
        <v>93055783</v>
      </c>
      <c r="C812">
        <f t="shared" ca="1" si="25"/>
        <v>99851974.566666663</v>
      </c>
      <c r="D812" vm="1712">
        <f t="shared" ca="1" si="24"/>
        <v>393.74</v>
      </c>
      <c r="E812" vm="1711">
        <f ca="1"/>
        <v>45005</v>
      </c>
      <c r="F812" vm="1712">
        <f ca="1"/>
        <v>393.74</v>
      </c>
    </row>
    <row r="813" spans="1:6" x14ac:dyDescent="0.25">
      <c r="A813" vm="1713">
        <f ca="1"/>
        <v>45006</v>
      </c>
      <c r="B813" vm="8972">
        <f ca="1"/>
        <v>91524248</v>
      </c>
      <c r="C813">
        <f t="shared" ca="1" si="25"/>
        <v>100892938.66666667</v>
      </c>
      <c r="D813" vm="1714">
        <f t="shared" ca="1" si="24"/>
        <v>398.91</v>
      </c>
      <c r="E813" vm="1713">
        <f ca="1"/>
        <v>45006</v>
      </c>
      <c r="F813" vm="1714">
        <f ca="1"/>
        <v>398.91</v>
      </c>
    </row>
    <row r="814" spans="1:6" x14ac:dyDescent="0.25">
      <c r="A814" vm="1715">
        <f ca="1"/>
        <v>45007</v>
      </c>
      <c r="B814" vm="8973">
        <f ca="1"/>
        <v>111746583</v>
      </c>
      <c r="C814">
        <f t="shared" ca="1" si="25"/>
        <v>101584799.93333334</v>
      </c>
      <c r="D814" vm="1716">
        <f t="shared" ca="1" si="24"/>
        <v>392.11</v>
      </c>
      <c r="E814" vm="1715">
        <f ca="1"/>
        <v>45007</v>
      </c>
      <c r="F814" vm="1716">
        <f ca="1"/>
        <v>392.11</v>
      </c>
    </row>
    <row r="815" spans="1:6" x14ac:dyDescent="0.25">
      <c r="A815" vm="1717">
        <f ca="1"/>
        <v>45008</v>
      </c>
      <c r="B815" vm="8974">
        <f ca="1"/>
        <v>119351319</v>
      </c>
      <c r="C815">
        <f t="shared" ca="1" si="25"/>
        <v>103022261.83333333</v>
      </c>
      <c r="D815" vm="1718">
        <f t="shared" ca="1" si="24"/>
        <v>393.17</v>
      </c>
      <c r="E815" vm="1717">
        <f ca="1"/>
        <v>45008</v>
      </c>
      <c r="F815" vm="1718">
        <f ca="1"/>
        <v>393.17</v>
      </c>
    </row>
    <row r="816" spans="1:6" x14ac:dyDescent="0.25">
      <c r="A816" vm="1719">
        <f ca="1"/>
        <v>45009</v>
      </c>
      <c r="B816" vm="8975">
        <f ca="1"/>
        <v>107770124</v>
      </c>
      <c r="C816">
        <f t="shared" ca="1" si="25"/>
        <v>103991437.33333333</v>
      </c>
      <c r="D816" vm="1720">
        <f t="shared" ca="1" si="24"/>
        <v>395.75</v>
      </c>
      <c r="E816" vm="1719">
        <f ca="1"/>
        <v>45009</v>
      </c>
      <c r="F816" vm="1720">
        <f ca="1"/>
        <v>395.75</v>
      </c>
    </row>
    <row r="817" spans="1:6" x14ac:dyDescent="0.25">
      <c r="A817" vm="1721">
        <f ca="1"/>
        <v>45012</v>
      </c>
      <c r="B817" vm="8976">
        <f ca="1"/>
        <v>74010408</v>
      </c>
      <c r="C817">
        <f t="shared" ca="1" si="25"/>
        <v>104099460.43333334</v>
      </c>
      <c r="D817" vm="1722">
        <f t="shared" ca="1" si="24"/>
        <v>396.49</v>
      </c>
      <c r="E817" vm="1721">
        <f ca="1"/>
        <v>45012</v>
      </c>
      <c r="F817" vm="1722">
        <f ca="1"/>
        <v>396.49</v>
      </c>
    </row>
    <row r="818" spans="1:6" x14ac:dyDescent="0.25">
      <c r="A818" vm="1723">
        <f ca="1"/>
        <v>45013</v>
      </c>
      <c r="B818" vm="8977">
        <f ca="1"/>
        <v>62871680</v>
      </c>
      <c r="C818">
        <f t="shared" ca="1" si="25"/>
        <v>104031398.46666667</v>
      </c>
      <c r="D818" vm="1724">
        <f t="shared" ca="1" si="24"/>
        <v>395.6</v>
      </c>
      <c r="E818" vm="1723">
        <f ca="1"/>
        <v>45013</v>
      </c>
      <c r="F818" vm="1724">
        <f ca="1"/>
        <v>395.6</v>
      </c>
    </row>
    <row r="819" spans="1:6" x14ac:dyDescent="0.25">
      <c r="A819" vm="1725">
        <f ca="1"/>
        <v>45014</v>
      </c>
      <c r="B819" vm="8978">
        <f ca="1"/>
        <v>77497876</v>
      </c>
      <c r="C819">
        <f t="shared" ca="1" si="25"/>
        <v>103668350.56666666</v>
      </c>
      <c r="D819" vm="1726">
        <f t="shared" ca="1" si="24"/>
        <v>401.35</v>
      </c>
      <c r="E819" vm="1725">
        <f ca="1"/>
        <v>45014</v>
      </c>
      <c r="F819" vm="1726">
        <f ca="1"/>
        <v>401.35</v>
      </c>
    </row>
    <row r="820" spans="1:6" x14ac:dyDescent="0.25">
      <c r="A820" vm="1727">
        <f ca="1"/>
        <v>45015</v>
      </c>
      <c r="B820" vm="8979">
        <f ca="1"/>
        <v>69840049</v>
      </c>
      <c r="C820">
        <f t="shared" ca="1" si="25"/>
        <v>103940176.23333333</v>
      </c>
      <c r="D820" vm="1728">
        <f t="shared" ca="1" si="24"/>
        <v>403.7</v>
      </c>
      <c r="E820" vm="1727">
        <f ca="1"/>
        <v>45015</v>
      </c>
      <c r="F820" vm="1728">
        <f ca="1"/>
        <v>403.7</v>
      </c>
    </row>
    <row r="821" spans="1:6" x14ac:dyDescent="0.25">
      <c r="A821" vm="1729">
        <f ca="1"/>
        <v>45016</v>
      </c>
      <c r="B821" vm="8980">
        <f ca="1"/>
        <v>112062624</v>
      </c>
      <c r="C821">
        <f t="shared" ca="1" si="25"/>
        <v>105127881.40000001</v>
      </c>
      <c r="D821" vm="1730">
        <f t="shared" ca="1" si="24"/>
        <v>409.39</v>
      </c>
      <c r="E821" vm="1729">
        <f ca="1"/>
        <v>45016</v>
      </c>
      <c r="F821" vm="1730">
        <f ca="1"/>
        <v>409.39</v>
      </c>
    </row>
    <row r="822" spans="1:6" x14ac:dyDescent="0.25">
      <c r="A822" vm="1731">
        <f ca="1"/>
        <v>45019</v>
      </c>
      <c r="B822" vm="8981">
        <f ca="1"/>
        <v>67391097</v>
      </c>
      <c r="C822">
        <f t="shared" ca="1" si="25"/>
        <v>104398990.8</v>
      </c>
      <c r="D822" vm="1732">
        <f t="shared" ca="1" si="24"/>
        <v>410.95</v>
      </c>
      <c r="E822" vm="1731">
        <f ca="1"/>
        <v>45019</v>
      </c>
      <c r="F822" vm="1732">
        <f ca="1"/>
        <v>410.95</v>
      </c>
    </row>
    <row r="823" spans="1:6" x14ac:dyDescent="0.25">
      <c r="A823" vm="1733">
        <f ca="1"/>
        <v>45020</v>
      </c>
      <c r="B823" vm="8982">
        <f ca="1"/>
        <v>66601534</v>
      </c>
      <c r="C823">
        <f t="shared" ca="1" si="25"/>
        <v>103863844.46666667</v>
      </c>
      <c r="D823" vm="1734">
        <f t="shared" ca="1" si="24"/>
        <v>408.67</v>
      </c>
      <c r="E823" vm="1733">
        <f ca="1"/>
        <v>45020</v>
      </c>
      <c r="F823" vm="1734">
        <f ca="1"/>
        <v>408.67</v>
      </c>
    </row>
    <row r="824" spans="1:6" x14ac:dyDescent="0.25">
      <c r="A824" vm="1735">
        <f ca="1"/>
        <v>45021</v>
      </c>
      <c r="B824" vm="8983">
        <f ca="1"/>
        <v>65200243</v>
      </c>
      <c r="C824">
        <f t="shared" ca="1" si="25"/>
        <v>103245776.13333334</v>
      </c>
      <c r="D824" vm="1736">
        <f t="shared" ca="1" si="24"/>
        <v>407.6</v>
      </c>
      <c r="E824" vm="1735">
        <f ca="1"/>
        <v>45021</v>
      </c>
      <c r="F824" vm="1736">
        <f ca="1"/>
        <v>407.6</v>
      </c>
    </row>
    <row r="825" spans="1:6" x14ac:dyDescent="0.25">
      <c r="A825" vm="1737">
        <f ca="1"/>
        <v>45022</v>
      </c>
      <c r="B825" vm="8984">
        <f ca="1"/>
        <v>63743345</v>
      </c>
      <c r="C825">
        <f t="shared" ca="1" si="25"/>
        <v>102162474.33333333</v>
      </c>
      <c r="D825" vm="1738">
        <f t="shared" ca="1" si="24"/>
        <v>409.19</v>
      </c>
      <c r="E825" vm="1737">
        <f ca="1"/>
        <v>45022</v>
      </c>
      <c r="F825" vm="1738">
        <f ca="1"/>
        <v>409.19</v>
      </c>
    </row>
    <row r="826" spans="1:6" x14ac:dyDescent="0.25">
      <c r="A826" vm="1739">
        <f ca="1"/>
        <v>45026</v>
      </c>
      <c r="B826" vm="8985">
        <f ca="1"/>
        <v>63681042</v>
      </c>
      <c r="C826">
        <f t="shared" ca="1" si="25"/>
        <v>100678695.3</v>
      </c>
      <c r="D826" vm="1740">
        <f t="shared" ca="1" si="24"/>
        <v>409.61</v>
      </c>
      <c r="E826" vm="1739">
        <f ca="1"/>
        <v>45026</v>
      </c>
      <c r="F826" vm="1740">
        <f ca="1"/>
        <v>409.61</v>
      </c>
    </row>
    <row r="827" spans="1:6" x14ac:dyDescent="0.25">
      <c r="A827" vm="1741">
        <f ca="1"/>
        <v>45027</v>
      </c>
      <c r="B827" vm="8986">
        <f ca="1"/>
        <v>59297945</v>
      </c>
      <c r="C827">
        <f t="shared" ca="1" si="25"/>
        <v>99973802.266666666</v>
      </c>
      <c r="D827" vm="1742">
        <f t="shared" ca="1" si="24"/>
        <v>409.72</v>
      </c>
      <c r="E827" vm="1741">
        <f ca="1"/>
        <v>45027</v>
      </c>
      <c r="F827" vm="1742">
        <f ca="1"/>
        <v>409.72</v>
      </c>
    </row>
    <row r="828" spans="1:6" x14ac:dyDescent="0.25">
      <c r="A828" vm="1743">
        <f ca="1"/>
        <v>45028</v>
      </c>
      <c r="B828" vm="8987">
        <f ca="1"/>
        <v>86420379</v>
      </c>
      <c r="C828">
        <f t="shared" ca="1" si="25"/>
        <v>99639862.666666672</v>
      </c>
      <c r="D828" vm="1744">
        <f t="shared" ca="1" si="24"/>
        <v>408.05</v>
      </c>
      <c r="E828" vm="1743">
        <f ca="1"/>
        <v>45028</v>
      </c>
      <c r="F828" vm="1744">
        <f ca="1"/>
        <v>408.05</v>
      </c>
    </row>
    <row r="829" spans="1:6" x14ac:dyDescent="0.25">
      <c r="A829" vm="1745">
        <f ca="1"/>
        <v>45029</v>
      </c>
      <c r="B829" vm="8988">
        <f ca="1"/>
        <v>85814754</v>
      </c>
      <c r="C829">
        <f t="shared" ca="1" si="25"/>
        <v>99176793.700000003</v>
      </c>
      <c r="D829" vm="1409">
        <f t="shared" ca="1" si="24"/>
        <v>413.47</v>
      </c>
      <c r="E829" vm="1745">
        <f ca="1"/>
        <v>45029</v>
      </c>
      <c r="F829" vm="1409">
        <f ca="1"/>
        <v>413.47</v>
      </c>
    </row>
    <row r="830" spans="1:6" x14ac:dyDescent="0.25">
      <c r="A830" vm="1746">
        <f ca="1"/>
        <v>45030</v>
      </c>
      <c r="B830" vm="8989">
        <f ca="1"/>
        <v>78161500</v>
      </c>
      <c r="C830">
        <f t="shared" ca="1" si="25"/>
        <v>98935352.833333328</v>
      </c>
      <c r="D830" vm="1747">
        <f t="shared" ca="1" si="24"/>
        <v>412.46</v>
      </c>
      <c r="E830" vm="1746">
        <f ca="1"/>
        <v>45030</v>
      </c>
      <c r="F830" vm="1747">
        <f ca="1"/>
        <v>412.46</v>
      </c>
    </row>
    <row r="831" spans="1:6" x14ac:dyDescent="0.25">
      <c r="A831" vm="1748">
        <f ca="1"/>
        <v>45033</v>
      </c>
      <c r="B831" vm="8990">
        <f ca="1"/>
        <v>66436399</v>
      </c>
      <c r="C831">
        <f t="shared" ca="1" si="25"/>
        <v>98145901.066666663</v>
      </c>
      <c r="D831" vm="1749">
        <f t="shared" ca="1" si="24"/>
        <v>413.94</v>
      </c>
      <c r="E831" vm="1748">
        <f ca="1"/>
        <v>45033</v>
      </c>
      <c r="F831" vm="1749">
        <f ca="1"/>
        <v>413.94</v>
      </c>
    </row>
    <row r="832" spans="1:6" x14ac:dyDescent="0.25">
      <c r="A832" vm="1750">
        <f ca="1"/>
        <v>45034</v>
      </c>
      <c r="B832" vm="8991">
        <f ca="1"/>
        <v>63559997</v>
      </c>
      <c r="C832">
        <f t="shared" ca="1" si="25"/>
        <v>97838036.099999994</v>
      </c>
      <c r="D832" vm="794">
        <f t="shared" ca="1" si="24"/>
        <v>414.21</v>
      </c>
      <c r="E832" vm="1750">
        <f ca="1"/>
        <v>45034</v>
      </c>
      <c r="F832" vm="794">
        <f ca="1"/>
        <v>414.21</v>
      </c>
    </row>
    <row r="833" spans="1:6" x14ac:dyDescent="0.25">
      <c r="A833" vm="1751">
        <f ca="1"/>
        <v>45035</v>
      </c>
      <c r="B833" vm="8992">
        <f ca="1"/>
        <v>55227330</v>
      </c>
      <c r="C833">
        <f t="shared" ca="1" si="25"/>
        <v>96068593.900000006</v>
      </c>
      <c r="D833" vm="1752">
        <f t="shared" ca="1" si="24"/>
        <v>414.14</v>
      </c>
      <c r="E833" vm="1751">
        <f ca="1"/>
        <v>45035</v>
      </c>
      <c r="F833" vm="1752">
        <f ca="1"/>
        <v>414.14</v>
      </c>
    </row>
    <row r="834" spans="1:6" x14ac:dyDescent="0.25">
      <c r="A834" vm="1753">
        <f ca="1"/>
        <v>45036</v>
      </c>
      <c r="B834" vm="8993">
        <f ca="1"/>
        <v>75840359</v>
      </c>
      <c r="C834">
        <f t="shared" ca="1" si="25"/>
        <v>96105051.466666669</v>
      </c>
      <c r="D834" vm="1754">
        <f t="shared" ca="1" si="24"/>
        <v>411.88</v>
      </c>
      <c r="E834" vm="1753">
        <f ca="1"/>
        <v>45036</v>
      </c>
      <c r="F834" vm="1754">
        <f ca="1"/>
        <v>411.88</v>
      </c>
    </row>
    <row r="835" spans="1:6" x14ac:dyDescent="0.25">
      <c r="A835" vm="1755">
        <f ca="1"/>
        <v>45037</v>
      </c>
      <c r="B835" vm="8994">
        <f ca="1"/>
        <v>73457422</v>
      </c>
      <c r="C835">
        <f t="shared" ca="1" si="25"/>
        <v>94822121.466666669</v>
      </c>
      <c r="D835" vm="1756">
        <f t="shared" ca="1" si="24"/>
        <v>412.2</v>
      </c>
      <c r="E835" vm="1755">
        <f ca="1"/>
        <v>45037</v>
      </c>
      <c r="F835" vm="1756">
        <f ca="1"/>
        <v>412.2</v>
      </c>
    </row>
    <row r="836" spans="1:6" x14ac:dyDescent="0.25">
      <c r="A836" vm="1757">
        <f ca="1"/>
        <v>45040</v>
      </c>
      <c r="B836" vm="8995">
        <f ca="1"/>
        <v>64332095</v>
      </c>
      <c r="C836">
        <f t="shared" ca="1" si="25"/>
        <v>90658091.433333337</v>
      </c>
      <c r="D836" vm="1758">
        <f t="shared" ca="1" si="24"/>
        <v>412.63</v>
      </c>
      <c r="E836" vm="1757">
        <f ca="1"/>
        <v>45040</v>
      </c>
      <c r="F836" vm="1758">
        <f ca="1"/>
        <v>412.63</v>
      </c>
    </row>
    <row r="837" spans="1:6" x14ac:dyDescent="0.25">
      <c r="A837" vm="1759">
        <f ca="1"/>
        <v>45041</v>
      </c>
      <c r="B837" vm="8996">
        <f ca="1"/>
        <v>97766721</v>
      </c>
      <c r="C837">
        <f t="shared" ca="1" si="25"/>
        <v>88657316.566666663</v>
      </c>
      <c r="D837" vm="1760">
        <f t="shared" ca="1" si="24"/>
        <v>406.08</v>
      </c>
      <c r="E837" vm="1759">
        <f ca="1"/>
        <v>45041</v>
      </c>
      <c r="F837" vm="1760">
        <f ca="1"/>
        <v>406.08</v>
      </c>
    </row>
    <row r="838" spans="1:6" x14ac:dyDescent="0.25">
      <c r="A838" vm="1761">
        <f ca="1"/>
        <v>45042</v>
      </c>
      <c r="B838" vm="8997">
        <f ca="1"/>
        <v>80447049</v>
      </c>
      <c r="C838">
        <f t="shared" ca="1" si="25"/>
        <v>86347139.63333334</v>
      </c>
      <c r="D838" vm="1762">
        <f t="shared" ca="1" si="24"/>
        <v>404.36</v>
      </c>
      <c r="E838" vm="1761">
        <f ca="1"/>
        <v>45042</v>
      </c>
      <c r="F838" vm="1762">
        <f ca="1"/>
        <v>404.36</v>
      </c>
    </row>
    <row r="839" spans="1:6" x14ac:dyDescent="0.25">
      <c r="A839" vm="1763">
        <f ca="1"/>
        <v>45043</v>
      </c>
      <c r="B839" vm="8998">
        <f ca="1"/>
        <v>92968369</v>
      </c>
      <c r="C839">
        <f t="shared" ca="1" si="25"/>
        <v>83679520.833333328</v>
      </c>
      <c r="D839" vm="1764">
        <f t="shared" ca="1" si="24"/>
        <v>412.41</v>
      </c>
      <c r="E839" vm="1763">
        <f ca="1"/>
        <v>45043</v>
      </c>
      <c r="F839" vm="1764">
        <f ca="1"/>
        <v>412.41</v>
      </c>
    </row>
    <row r="840" spans="1:6" x14ac:dyDescent="0.25">
      <c r="A840" vm="1765">
        <f ca="1"/>
        <v>45044</v>
      </c>
      <c r="B840" vm="8999">
        <f ca="1"/>
        <v>89433137</v>
      </c>
      <c r="C840">
        <f t="shared" ca="1" si="25"/>
        <v>81868827.400000006</v>
      </c>
      <c r="D840" vm="1766">
        <f t="shared" ca="1" si="24"/>
        <v>415.93</v>
      </c>
      <c r="E840" vm="1765">
        <f ca="1"/>
        <v>45044</v>
      </c>
      <c r="F840" vm="1766">
        <f ca="1"/>
        <v>415.93</v>
      </c>
    </row>
    <row r="841" spans="1:6" x14ac:dyDescent="0.25">
      <c r="A841" vm="1767">
        <f ca="1"/>
        <v>45047</v>
      </c>
      <c r="B841" vm="9000">
        <f ca="1"/>
        <v>62122254</v>
      </c>
      <c r="C841">
        <f t="shared" ca="1" si="25"/>
        <v>79254455.5</v>
      </c>
      <c r="D841" vm="1768">
        <f t="shared" ca="1" si="24"/>
        <v>415.51</v>
      </c>
      <c r="E841" vm="1767">
        <f ca="1"/>
        <v>45047</v>
      </c>
      <c r="F841" vm="1768">
        <f ca="1"/>
        <v>415.51</v>
      </c>
    </row>
    <row r="842" spans="1:6" x14ac:dyDescent="0.25">
      <c r="A842" vm="1769">
        <f ca="1"/>
        <v>45048</v>
      </c>
      <c r="B842" vm="9001">
        <f ca="1"/>
        <v>103998484</v>
      </c>
      <c r="C842">
        <f t="shared" ca="1" si="25"/>
        <v>79619212.200000003</v>
      </c>
      <c r="D842" vm="1770">
        <f t="shared" ca="1" si="24"/>
        <v>410.84</v>
      </c>
      <c r="E842" vm="1769">
        <f ca="1"/>
        <v>45048</v>
      </c>
      <c r="F842" vm="1770">
        <f ca="1"/>
        <v>410.84</v>
      </c>
    </row>
    <row r="843" spans="1:6" x14ac:dyDescent="0.25">
      <c r="A843" vm="1771">
        <f ca="1"/>
        <v>45049</v>
      </c>
      <c r="B843" vm="9002">
        <f ca="1"/>
        <v>91531769</v>
      </c>
      <c r="C843">
        <f t="shared" ca="1" si="25"/>
        <v>79619462.900000006</v>
      </c>
      <c r="D843" vm="1772">
        <f t="shared" ca="1" si="24"/>
        <v>408.02</v>
      </c>
      <c r="E843" vm="1771">
        <f ca="1"/>
        <v>45049</v>
      </c>
      <c r="F843" vm="1772">
        <f ca="1"/>
        <v>408.02</v>
      </c>
    </row>
    <row r="844" spans="1:6" x14ac:dyDescent="0.25">
      <c r="A844" vm="1773">
        <f ca="1"/>
        <v>45050</v>
      </c>
      <c r="B844" vm="9003">
        <f ca="1"/>
        <v>94901863</v>
      </c>
      <c r="C844">
        <f t="shared" ca="1" si="25"/>
        <v>79057972.233333334</v>
      </c>
      <c r="D844" vm="1774">
        <f t="shared" ca="1" si="24"/>
        <v>405.13</v>
      </c>
      <c r="E844" vm="1773">
        <f ca="1"/>
        <v>45050</v>
      </c>
      <c r="F844" vm="1774">
        <f ca="1"/>
        <v>405.13</v>
      </c>
    </row>
    <row r="845" spans="1:6" x14ac:dyDescent="0.25">
      <c r="A845" vm="1775">
        <f ca="1"/>
        <v>45051</v>
      </c>
      <c r="B845" vm="9004">
        <f ca="1"/>
        <v>87891791</v>
      </c>
      <c r="C845">
        <f t="shared" ca="1" si="25"/>
        <v>78009321.299999997</v>
      </c>
      <c r="D845" vm="1758">
        <f t="shared" ca="1" si="24"/>
        <v>412.63</v>
      </c>
      <c r="E845" vm="1775">
        <f ca="1"/>
        <v>45051</v>
      </c>
      <c r="F845" vm="1758">
        <f ca="1"/>
        <v>412.63</v>
      </c>
    </row>
    <row r="846" spans="1:6" x14ac:dyDescent="0.25">
      <c r="A846" vm="1776">
        <f ca="1"/>
        <v>45054</v>
      </c>
      <c r="B846" vm="9005">
        <f ca="1"/>
        <v>50046768</v>
      </c>
      <c r="C846">
        <f t="shared" ca="1" si="25"/>
        <v>76085209.433333337</v>
      </c>
      <c r="D846" vm="1777">
        <f t="shared" ca="1" si="24"/>
        <v>412.74</v>
      </c>
      <c r="E846" vm="1776">
        <f ca="1"/>
        <v>45054</v>
      </c>
      <c r="F846" vm="1777">
        <f ca="1"/>
        <v>412.74</v>
      </c>
    </row>
    <row r="847" spans="1:6" x14ac:dyDescent="0.25">
      <c r="A847" vm="1778">
        <f ca="1"/>
        <v>45055</v>
      </c>
      <c r="B847" vm="9006">
        <f ca="1"/>
        <v>49220119</v>
      </c>
      <c r="C847">
        <f t="shared" ca="1" si="25"/>
        <v>75258866.466666669</v>
      </c>
      <c r="D847" vm="1779">
        <f t="shared" ca="1" si="24"/>
        <v>410.93</v>
      </c>
      <c r="E847" vm="1778">
        <f ca="1"/>
        <v>45055</v>
      </c>
      <c r="F847" vm="1779">
        <f ca="1"/>
        <v>410.93</v>
      </c>
    </row>
    <row r="848" spans="1:6" x14ac:dyDescent="0.25">
      <c r="A848" vm="1780">
        <f ca="1"/>
        <v>45056</v>
      </c>
      <c r="B848" vm="9007">
        <f ca="1"/>
        <v>96142922</v>
      </c>
      <c r="C848">
        <f t="shared" ca="1" si="25"/>
        <v>76367907.86666666</v>
      </c>
      <c r="D848" vm="1781">
        <f t="shared" ca="1" si="24"/>
        <v>412.85</v>
      </c>
      <c r="E848" vm="1780">
        <f ca="1"/>
        <v>45056</v>
      </c>
      <c r="F848" vm="1781">
        <f ca="1"/>
        <v>412.85</v>
      </c>
    </row>
    <row r="849" spans="1:6" x14ac:dyDescent="0.25">
      <c r="A849" vm="1782">
        <f ca="1"/>
        <v>45057</v>
      </c>
      <c r="B849" vm="9008">
        <f ca="1"/>
        <v>70157064</v>
      </c>
      <c r="C849">
        <f t="shared" ca="1" si="25"/>
        <v>76123214.13333334</v>
      </c>
      <c r="D849" vm="1783">
        <f t="shared" ca="1" si="24"/>
        <v>412.13</v>
      </c>
      <c r="E849" vm="1782">
        <f ca="1"/>
        <v>45057</v>
      </c>
      <c r="F849" vm="1783">
        <f ca="1"/>
        <v>412.13</v>
      </c>
    </row>
    <row r="850" spans="1:6" x14ac:dyDescent="0.25">
      <c r="A850" vm="1784">
        <f ca="1"/>
        <v>45058</v>
      </c>
      <c r="B850" vm="9009">
        <f ca="1"/>
        <v>70481548</v>
      </c>
      <c r="C850">
        <f t="shared" ca="1" si="25"/>
        <v>76144597.433333337</v>
      </c>
      <c r="D850" vm="1785">
        <f t="shared" ca="1" si="24"/>
        <v>411.59</v>
      </c>
      <c r="E850" vm="1784">
        <f ca="1"/>
        <v>45058</v>
      </c>
      <c r="F850" vm="1785">
        <f ca="1"/>
        <v>411.59</v>
      </c>
    </row>
    <row r="851" spans="1:6" x14ac:dyDescent="0.25">
      <c r="A851" vm="1786">
        <f ca="1"/>
        <v>45061</v>
      </c>
      <c r="B851" vm="9010">
        <f ca="1"/>
        <v>54289383</v>
      </c>
      <c r="C851">
        <f t="shared" ca="1" si="25"/>
        <v>74218822.733333334</v>
      </c>
      <c r="D851" vm="1787">
        <f t="shared" ca="1" si="24"/>
        <v>413.01</v>
      </c>
      <c r="E851" vm="1786">
        <f ca="1"/>
        <v>45061</v>
      </c>
      <c r="F851" vm="1787">
        <f ca="1"/>
        <v>413.01</v>
      </c>
    </row>
    <row r="852" spans="1:6" x14ac:dyDescent="0.25">
      <c r="A852" vm="1788">
        <f ca="1"/>
        <v>45062</v>
      </c>
      <c r="B852" vm="9011">
        <f ca="1"/>
        <v>57705495</v>
      </c>
      <c r="C852">
        <f t="shared" ca="1" si="25"/>
        <v>73895969.333333328</v>
      </c>
      <c r="D852" vm="1789">
        <f t="shared" ca="1" si="24"/>
        <v>410.25</v>
      </c>
      <c r="E852" vm="1788">
        <f ca="1"/>
        <v>45062</v>
      </c>
      <c r="F852" vm="1789">
        <f ca="1"/>
        <v>410.25</v>
      </c>
    </row>
    <row r="853" spans="1:6" x14ac:dyDescent="0.25">
      <c r="A853" vm="1790">
        <f ca="1"/>
        <v>45063</v>
      </c>
      <c r="B853" vm="9012">
        <f ca="1"/>
        <v>87286957</v>
      </c>
      <c r="C853">
        <f t="shared" ca="1" si="25"/>
        <v>74585483.433333337</v>
      </c>
      <c r="D853" vm="1791">
        <f t="shared" ca="1" si="24"/>
        <v>415.23</v>
      </c>
      <c r="E853" vm="1790">
        <f ca="1"/>
        <v>45063</v>
      </c>
      <c r="F853" vm="1791">
        <f ca="1"/>
        <v>415.23</v>
      </c>
    </row>
    <row r="854" spans="1:6" x14ac:dyDescent="0.25">
      <c r="A854" vm="1792">
        <f ca="1"/>
        <v>45064</v>
      </c>
      <c r="B854" vm="9013">
        <f ca="1"/>
        <v>97177195</v>
      </c>
      <c r="C854">
        <f t="shared" ca="1" si="25"/>
        <v>75651381.833333328</v>
      </c>
      <c r="D854" vm="1793">
        <f t="shared" ca="1" si="24"/>
        <v>419.23</v>
      </c>
      <c r="E854" vm="1792">
        <f ca="1"/>
        <v>45064</v>
      </c>
      <c r="F854" vm="1793">
        <f ca="1"/>
        <v>419.23</v>
      </c>
    </row>
    <row r="855" spans="1:6" x14ac:dyDescent="0.25">
      <c r="A855" vm="1794">
        <f ca="1"/>
        <v>45065</v>
      </c>
      <c r="B855" vm="9014">
        <f ca="1"/>
        <v>103793317</v>
      </c>
      <c r="C855">
        <f t="shared" ca="1" si="25"/>
        <v>76986380.900000006</v>
      </c>
      <c r="D855" vm="1795">
        <f t="shared" ca="1" si="24"/>
        <v>418.62</v>
      </c>
      <c r="E855" vm="1794">
        <f ca="1"/>
        <v>45065</v>
      </c>
      <c r="F855" vm="1795">
        <f ca="1"/>
        <v>418.62</v>
      </c>
    </row>
    <row r="856" spans="1:6" x14ac:dyDescent="0.25">
      <c r="A856" vm="1796">
        <f ca="1"/>
        <v>45068</v>
      </c>
      <c r="B856" vm="9015">
        <f ca="1"/>
        <v>60745399</v>
      </c>
      <c r="C856">
        <f t="shared" ca="1" si="25"/>
        <v>76888526.13333334</v>
      </c>
      <c r="D856" vm="1797">
        <f t="shared" ca="1" si="24"/>
        <v>418.79</v>
      </c>
      <c r="E856" vm="1796">
        <f ca="1"/>
        <v>45068</v>
      </c>
      <c r="F856" vm="1797">
        <f ca="1"/>
        <v>418.79</v>
      </c>
    </row>
    <row r="857" spans="1:6" x14ac:dyDescent="0.25">
      <c r="A857" vm="1798">
        <f ca="1"/>
        <v>45069</v>
      </c>
      <c r="B857" vm="9016">
        <f ca="1"/>
        <v>86383493</v>
      </c>
      <c r="C857">
        <f t="shared" ca="1" si="25"/>
        <v>77791377.733333334</v>
      </c>
      <c r="D857" vm="1799">
        <f t="shared" ca="1" si="24"/>
        <v>414.09</v>
      </c>
      <c r="E857" vm="1798">
        <f ca="1"/>
        <v>45069</v>
      </c>
      <c r="F857" vm="1799">
        <f ca="1"/>
        <v>414.09</v>
      </c>
    </row>
    <row r="858" spans="1:6" x14ac:dyDescent="0.25">
      <c r="A858" vm="1800">
        <f ca="1"/>
        <v>45070</v>
      </c>
      <c r="B858" vm="9017">
        <f ca="1"/>
        <v>89213678</v>
      </c>
      <c r="C858">
        <f t="shared" ca="1" si="25"/>
        <v>77884487.700000003</v>
      </c>
      <c r="D858" vm="1801">
        <f t="shared" ca="1" si="24"/>
        <v>411.09</v>
      </c>
      <c r="E858" vm="1800">
        <f ca="1"/>
        <v>45070</v>
      </c>
      <c r="F858" vm="1801">
        <f ca="1"/>
        <v>411.09</v>
      </c>
    </row>
    <row r="859" spans="1:6" x14ac:dyDescent="0.25">
      <c r="A859" vm="1802">
        <f ca="1"/>
        <v>45071</v>
      </c>
      <c r="B859" vm="9018">
        <f ca="1"/>
        <v>90961606</v>
      </c>
      <c r="C859">
        <f t="shared" ca="1" si="25"/>
        <v>78056049.433333337</v>
      </c>
      <c r="D859" vm="1803">
        <f t="shared" ca="1" si="24"/>
        <v>414.65</v>
      </c>
      <c r="E859" vm="1802">
        <f ca="1"/>
        <v>45071</v>
      </c>
      <c r="F859" vm="1803">
        <f ca="1"/>
        <v>414.65</v>
      </c>
    </row>
    <row r="860" spans="1:6" x14ac:dyDescent="0.25">
      <c r="A860" vm="1804">
        <f ca="1"/>
        <v>45072</v>
      </c>
      <c r="B860" vm="9019">
        <f ca="1"/>
        <v>93829975</v>
      </c>
      <c r="C860">
        <f t="shared" ca="1" si="25"/>
        <v>78578331.933333337</v>
      </c>
      <c r="D860" vm="1805">
        <f t="shared" ca="1" si="24"/>
        <v>420.02</v>
      </c>
      <c r="E860" vm="1804">
        <f ca="1"/>
        <v>45072</v>
      </c>
      <c r="F860" vm="1805">
        <f ca="1"/>
        <v>420.02</v>
      </c>
    </row>
    <row r="861" spans="1:6" x14ac:dyDescent="0.25">
      <c r="A861" vm="1806">
        <f ca="1"/>
        <v>45076</v>
      </c>
      <c r="B861" vm="9020">
        <f ca="1"/>
        <v>72215960</v>
      </c>
      <c r="C861">
        <f t="shared" ca="1" si="25"/>
        <v>78770983.966666669</v>
      </c>
      <c r="D861" vm="1807">
        <f t="shared" ca="1" si="24"/>
        <v>420.18</v>
      </c>
      <c r="E861" vm="1806">
        <f ca="1"/>
        <v>45076</v>
      </c>
      <c r="F861" vm="1807">
        <f ca="1"/>
        <v>420.18</v>
      </c>
    </row>
    <row r="862" spans="1:6" x14ac:dyDescent="0.25">
      <c r="A862" vm="1808">
        <f ca="1"/>
        <v>45077</v>
      </c>
      <c r="B862" vm="9021">
        <f ca="1"/>
        <v>110811780</v>
      </c>
      <c r="C862">
        <f t="shared" ca="1" si="25"/>
        <v>80346043.400000006</v>
      </c>
      <c r="D862" vm="1809">
        <f t="shared" ca="1" si="24"/>
        <v>417.85</v>
      </c>
      <c r="E862" vm="1808">
        <f ca="1"/>
        <v>45077</v>
      </c>
      <c r="F862" vm="1809">
        <f ca="1"/>
        <v>417.85</v>
      </c>
    </row>
    <row r="863" spans="1:6" x14ac:dyDescent="0.25">
      <c r="A863" vm="1810">
        <f ca="1"/>
        <v>45078</v>
      </c>
      <c r="B863" vm="9022">
        <f ca="1"/>
        <v>88865018</v>
      </c>
      <c r="C863">
        <f t="shared" ca="1" si="25"/>
        <v>81467299.666666672</v>
      </c>
      <c r="D863" vm="1811">
        <f t="shared" ca="1" si="24"/>
        <v>421.82</v>
      </c>
      <c r="E863" vm="1810">
        <f ca="1"/>
        <v>45078</v>
      </c>
      <c r="F863" vm="1811">
        <f ca="1"/>
        <v>421.82</v>
      </c>
    </row>
    <row r="864" spans="1:6" x14ac:dyDescent="0.25">
      <c r="A864" vm="1812">
        <f ca="1"/>
        <v>45079</v>
      </c>
      <c r="B864" vm="9023">
        <f ca="1"/>
        <v>91426171</v>
      </c>
      <c r="C864">
        <f t="shared" ca="1" si="25"/>
        <v>81986826.733333334</v>
      </c>
      <c r="D864" vm="1813">
        <f t="shared" ca="1" si="24"/>
        <v>427.92</v>
      </c>
      <c r="E864" vm="1812">
        <f ca="1"/>
        <v>45079</v>
      </c>
      <c r="F864" vm="1813">
        <f ca="1"/>
        <v>427.92</v>
      </c>
    </row>
    <row r="865" spans="1:6" x14ac:dyDescent="0.25">
      <c r="A865" vm="1814">
        <f ca="1"/>
        <v>45082</v>
      </c>
      <c r="B865" vm="9024">
        <f ca="1"/>
        <v>70316043</v>
      </c>
      <c r="C865">
        <f t="shared" ca="1" si="25"/>
        <v>81882114.099999994</v>
      </c>
      <c r="D865" vm="1418">
        <f t="shared" ref="D865:D928" ca="1" si="26">F865</f>
        <v>427.1</v>
      </c>
      <c r="E865" vm="1814">
        <f ca="1"/>
        <v>45082</v>
      </c>
      <c r="F865" vm="1418">
        <f ca="1"/>
        <v>427.1</v>
      </c>
    </row>
    <row r="866" spans="1:6" x14ac:dyDescent="0.25">
      <c r="A866" vm="1815">
        <f ca="1"/>
        <v>45083</v>
      </c>
      <c r="B866" vm="9025">
        <f ca="1"/>
        <v>64022175</v>
      </c>
      <c r="C866">
        <f t="shared" ref="C866:C929" ca="1" si="27">AVERAGE(B837:B866)</f>
        <v>81871783.433333337</v>
      </c>
      <c r="D866" vm="1816">
        <f t="shared" ca="1" si="26"/>
        <v>428.03</v>
      </c>
      <c r="E866" vm="1815">
        <f ca="1"/>
        <v>45083</v>
      </c>
      <c r="F866" vm="1816">
        <f ca="1"/>
        <v>428.03</v>
      </c>
    </row>
    <row r="867" spans="1:6" x14ac:dyDescent="0.25">
      <c r="A867" vm="1817">
        <f ca="1"/>
        <v>45084</v>
      </c>
      <c r="B867" vm="9026">
        <f ca="1"/>
        <v>85373275</v>
      </c>
      <c r="C867">
        <f t="shared" ca="1" si="27"/>
        <v>81458668.566666663</v>
      </c>
      <c r="D867" vm="1818">
        <f t="shared" ca="1" si="26"/>
        <v>426.55</v>
      </c>
      <c r="E867" vm="1817">
        <f ca="1"/>
        <v>45084</v>
      </c>
      <c r="F867" vm="1818">
        <f ca="1"/>
        <v>426.55</v>
      </c>
    </row>
    <row r="868" spans="1:6" x14ac:dyDescent="0.25">
      <c r="A868" vm="1819">
        <f ca="1"/>
        <v>45085</v>
      </c>
      <c r="B868" vm="9027">
        <f ca="1"/>
        <v>61952842</v>
      </c>
      <c r="C868">
        <f t="shared" ca="1" si="27"/>
        <v>80842195</v>
      </c>
      <c r="D868" vm="1820">
        <f t="shared" ca="1" si="26"/>
        <v>429.13</v>
      </c>
      <c r="E868" vm="1819">
        <f ca="1"/>
        <v>45085</v>
      </c>
      <c r="F868" vm="1820">
        <f ca="1"/>
        <v>429.13</v>
      </c>
    </row>
    <row r="869" spans="1:6" x14ac:dyDescent="0.25">
      <c r="A869" vm="1821">
        <f ca="1"/>
        <v>45086</v>
      </c>
      <c r="B869" vm="9028">
        <f ca="1"/>
        <v>85647268</v>
      </c>
      <c r="C869">
        <f t="shared" ca="1" si="27"/>
        <v>80598158.299999997</v>
      </c>
      <c r="D869" vm="1822">
        <f t="shared" ca="1" si="26"/>
        <v>429.9</v>
      </c>
      <c r="E869" vm="1821">
        <f ca="1"/>
        <v>45086</v>
      </c>
      <c r="F869" vm="1822">
        <f ca="1"/>
        <v>429.9</v>
      </c>
    </row>
    <row r="870" spans="1:6" x14ac:dyDescent="0.25">
      <c r="A870" vm="1823">
        <f ca="1"/>
        <v>45089</v>
      </c>
      <c r="B870" vm="9029">
        <f ca="1"/>
        <v>76256703</v>
      </c>
      <c r="C870">
        <f t="shared" ca="1" si="27"/>
        <v>80158943.833333328</v>
      </c>
      <c r="D870" vm="1824">
        <f t="shared" ca="1" si="26"/>
        <v>433.8</v>
      </c>
      <c r="E870" vm="1823">
        <f ca="1"/>
        <v>45089</v>
      </c>
      <c r="F870" vm="1824">
        <f ca="1"/>
        <v>433.8</v>
      </c>
    </row>
    <row r="871" spans="1:6" x14ac:dyDescent="0.25">
      <c r="A871" vm="1825">
        <f ca="1"/>
        <v>45090</v>
      </c>
      <c r="B871" vm="9030">
        <f ca="1"/>
        <v>95899704</v>
      </c>
      <c r="C871">
        <f t="shared" ca="1" si="27"/>
        <v>81284858.833333328</v>
      </c>
      <c r="D871" vm="1826">
        <f t="shared" ca="1" si="26"/>
        <v>436.66</v>
      </c>
      <c r="E871" vm="1825">
        <f ca="1"/>
        <v>45090</v>
      </c>
      <c r="F871" vm="1826">
        <f ca="1"/>
        <v>436.66</v>
      </c>
    </row>
    <row r="872" spans="1:6" x14ac:dyDescent="0.25">
      <c r="A872" vm="1827">
        <f ca="1"/>
        <v>45091</v>
      </c>
      <c r="B872" vm="9031">
        <f ca="1"/>
        <v>100612080</v>
      </c>
      <c r="C872">
        <f t="shared" ca="1" si="27"/>
        <v>81171978.700000003</v>
      </c>
      <c r="D872" vm="1828">
        <f t="shared" ca="1" si="26"/>
        <v>437.18</v>
      </c>
      <c r="E872" vm="1827">
        <f ca="1"/>
        <v>45091</v>
      </c>
      <c r="F872" vm="1828">
        <f ca="1"/>
        <v>437.18</v>
      </c>
    </row>
    <row r="873" spans="1:6" x14ac:dyDescent="0.25">
      <c r="A873" vm="1829">
        <f ca="1"/>
        <v>45092</v>
      </c>
      <c r="B873" vm="9032">
        <f ca="1"/>
        <v>110303091</v>
      </c>
      <c r="C873">
        <f t="shared" ca="1" si="27"/>
        <v>81797689.433333337</v>
      </c>
      <c r="D873" vm="1830">
        <f t="shared" ca="1" si="26"/>
        <v>442.6</v>
      </c>
      <c r="E873" vm="1829">
        <f ca="1"/>
        <v>45092</v>
      </c>
      <c r="F873" vm="1830">
        <f ca="1"/>
        <v>442.6</v>
      </c>
    </row>
    <row r="874" spans="1:6" x14ac:dyDescent="0.25">
      <c r="A874" vm="1831">
        <f ca="1"/>
        <v>45093</v>
      </c>
      <c r="B874" vm="9033">
        <f ca="1"/>
        <v>114165849</v>
      </c>
      <c r="C874">
        <f t="shared" ca="1" si="27"/>
        <v>82439822.299999997</v>
      </c>
      <c r="D874" vm="1832">
        <f t="shared" ca="1" si="26"/>
        <v>439.46</v>
      </c>
      <c r="E874" vm="1831">
        <f ca="1"/>
        <v>45093</v>
      </c>
      <c r="F874" vm="1832">
        <f ca="1"/>
        <v>439.46</v>
      </c>
    </row>
    <row r="875" spans="1:6" x14ac:dyDescent="0.25">
      <c r="A875" vm="1833">
        <f ca="1"/>
        <v>45097</v>
      </c>
      <c r="B875" vm="9034">
        <f ca="1"/>
        <v>76160359</v>
      </c>
      <c r="C875">
        <f t="shared" ca="1" si="27"/>
        <v>82048774.566666663</v>
      </c>
      <c r="D875" vm="1828">
        <f t="shared" ca="1" si="26"/>
        <v>437.18</v>
      </c>
      <c r="E875" vm="1833">
        <f ca="1"/>
        <v>45097</v>
      </c>
      <c r="F875" vm="1828">
        <f ca="1"/>
        <v>437.18</v>
      </c>
    </row>
    <row r="876" spans="1:6" x14ac:dyDescent="0.25">
      <c r="A876" vm="1834">
        <f ca="1"/>
        <v>45098</v>
      </c>
      <c r="B876" vm="9035">
        <f ca="1"/>
        <v>76982251</v>
      </c>
      <c r="C876">
        <f t="shared" ca="1" si="27"/>
        <v>82946624</v>
      </c>
      <c r="D876" vm="1835">
        <f t="shared" ca="1" si="26"/>
        <v>434.94</v>
      </c>
      <c r="E876" vm="1834">
        <f ca="1"/>
        <v>45098</v>
      </c>
      <c r="F876" vm="1835">
        <f ca="1"/>
        <v>434.94</v>
      </c>
    </row>
    <row r="877" spans="1:6" x14ac:dyDescent="0.25">
      <c r="A877" vm="1836">
        <f ca="1"/>
        <v>45099</v>
      </c>
      <c r="B877" vm="9036">
        <f ca="1"/>
        <v>70637175</v>
      </c>
      <c r="C877">
        <f t="shared" ca="1" si="27"/>
        <v>83660525.86666666</v>
      </c>
      <c r="D877" vm="1837">
        <f t="shared" ca="1" si="26"/>
        <v>436.51</v>
      </c>
      <c r="E877" vm="1836">
        <f ca="1"/>
        <v>45099</v>
      </c>
      <c r="F877" vm="1837">
        <f ca="1"/>
        <v>436.51</v>
      </c>
    </row>
    <row r="878" spans="1:6" x14ac:dyDescent="0.25">
      <c r="A878" vm="1838">
        <f ca="1"/>
        <v>45100</v>
      </c>
      <c r="B878" vm="9037">
        <f ca="1"/>
        <v>92074537</v>
      </c>
      <c r="C878">
        <f t="shared" ca="1" si="27"/>
        <v>83524913.033333331</v>
      </c>
      <c r="D878" vm="1839">
        <f t="shared" ca="1" si="26"/>
        <v>433.21</v>
      </c>
      <c r="E878" vm="1838">
        <f ca="1"/>
        <v>45100</v>
      </c>
      <c r="F878" vm="1839">
        <f ca="1"/>
        <v>433.21</v>
      </c>
    </row>
    <row r="879" spans="1:6" x14ac:dyDescent="0.25">
      <c r="A879" vm="1840">
        <f ca="1"/>
        <v>45103</v>
      </c>
      <c r="B879" vm="9038">
        <f ca="1"/>
        <v>72823560</v>
      </c>
      <c r="C879">
        <f t="shared" ca="1" si="27"/>
        <v>83613796.233333334</v>
      </c>
      <c r="D879" vm="1841">
        <f t="shared" ca="1" si="26"/>
        <v>431.44</v>
      </c>
      <c r="E879" vm="1840">
        <f ca="1"/>
        <v>45103</v>
      </c>
      <c r="F879" vm="1841">
        <f ca="1"/>
        <v>431.44</v>
      </c>
    </row>
    <row r="880" spans="1:6" x14ac:dyDescent="0.25">
      <c r="A880" vm="1842">
        <f ca="1"/>
        <v>45104</v>
      </c>
      <c r="B880" vm="9039">
        <f ca="1"/>
        <v>72813699</v>
      </c>
      <c r="C880">
        <f t="shared" ca="1" si="27"/>
        <v>83691534.599999994</v>
      </c>
      <c r="D880" vm="1843">
        <f t="shared" ca="1" si="26"/>
        <v>436.17</v>
      </c>
      <c r="E880" vm="1842">
        <f ca="1"/>
        <v>45104</v>
      </c>
      <c r="F880" vm="1843">
        <f ca="1"/>
        <v>436.17</v>
      </c>
    </row>
    <row r="881" spans="1:6" x14ac:dyDescent="0.25">
      <c r="A881" vm="1844">
        <f ca="1"/>
        <v>45105</v>
      </c>
      <c r="B881" vm="9040">
        <f ca="1"/>
        <v>75635976</v>
      </c>
      <c r="C881">
        <f t="shared" ca="1" si="27"/>
        <v>84403087.700000003</v>
      </c>
      <c r="D881" vm="1845">
        <f t="shared" ca="1" si="26"/>
        <v>436.39</v>
      </c>
      <c r="E881" vm="1844">
        <f ca="1"/>
        <v>45105</v>
      </c>
      <c r="F881" vm="1845">
        <f ca="1"/>
        <v>436.39</v>
      </c>
    </row>
    <row r="882" spans="1:6" x14ac:dyDescent="0.25">
      <c r="A882" vm="1846">
        <f ca="1"/>
        <v>45106</v>
      </c>
      <c r="B882" vm="9041">
        <f ca="1"/>
        <v>67882304</v>
      </c>
      <c r="C882">
        <f t="shared" ca="1" si="27"/>
        <v>84742314.666666672</v>
      </c>
      <c r="D882" vm="1847">
        <f t="shared" ca="1" si="26"/>
        <v>438.11</v>
      </c>
      <c r="E882" vm="1846">
        <f ca="1"/>
        <v>45106</v>
      </c>
      <c r="F882" vm="1847">
        <f ca="1"/>
        <v>438.11</v>
      </c>
    </row>
    <row r="883" spans="1:6" x14ac:dyDescent="0.25">
      <c r="A883" vm="1848">
        <f ca="1"/>
        <v>45107</v>
      </c>
      <c r="B883" vm="9042">
        <f ca="1"/>
        <v>104964019</v>
      </c>
      <c r="C883">
        <f t="shared" ca="1" si="27"/>
        <v>85331550.066666663</v>
      </c>
      <c r="D883" vm="1849">
        <f t="shared" ca="1" si="26"/>
        <v>443.28</v>
      </c>
      <c r="E883" vm="1848">
        <f ca="1"/>
        <v>45107</v>
      </c>
      <c r="F883" vm="1849">
        <f ca="1"/>
        <v>443.28</v>
      </c>
    </row>
    <row r="884" spans="1:6" x14ac:dyDescent="0.25">
      <c r="A884" vm="1850">
        <f ca="1"/>
        <v>45110</v>
      </c>
      <c r="B884" vm="9043">
        <f ca="1"/>
        <v>32793378</v>
      </c>
      <c r="C884">
        <f t="shared" ca="1" si="27"/>
        <v>83185422.833333328</v>
      </c>
      <c r="D884" vm="1851">
        <f t="shared" ca="1" si="26"/>
        <v>443.79</v>
      </c>
      <c r="E884" vm="1850">
        <f ca="1"/>
        <v>45110</v>
      </c>
      <c r="F884" vm="1851">
        <f ca="1"/>
        <v>443.79</v>
      </c>
    </row>
    <row r="885" spans="1:6" x14ac:dyDescent="0.25">
      <c r="A885" vm="1852">
        <f ca="1"/>
        <v>45112</v>
      </c>
      <c r="B885" vm="9044">
        <f ca="1"/>
        <v>58418432</v>
      </c>
      <c r="C885">
        <f t="shared" ca="1" si="27"/>
        <v>81672926.666666672</v>
      </c>
      <c r="D885" vm="1853">
        <f t="shared" ca="1" si="26"/>
        <v>443.13</v>
      </c>
      <c r="E885" vm="1852">
        <f ca="1"/>
        <v>45112</v>
      </c>
      <c r="F885" vm="1853">
        <f ca="1"/>
        <v>443.13</v>
      </c>
    </row>
    <row r="886" spans="1:6" x14ac:dyDescent="0.25">
      <c r="A886" vm="1854">
        <f ca="1"/>
        <v>45113</v>
      </c>
      <c r="B886" vm="9045">
        <f ca="1"/>
        <v>80658302</v>
      </c>
      <c r="C886">
        <f t="shared" ca="1" si="27"/>
        <v>82336690.099999994</v>
      </c>
      <c r="D886" vm="1855">
        <f t="shared" ca="1" si="26"/>
        <v>439.66</v>
      </c>
      <c r="E886" vm="1854">
        <f ca="1"/>
        <v>45113</v>
      </c>
      <c r="F886" vm="1855">
        <f ca="1"/>
        <v>439.66</v>
      </c>
    </row>
    <row r="887" spans="1:6" x14ac:dyDescent="0.25">
      <c r="A887" vm="1856">
        <f ca="1"/>
        <v>45114</v>
      </c>
      <c r="B887" vm="9046">
        <f ca="1"/>
        <v>86134178</v>
      </c>
      <c r="C887">
        <f t="shared" ca="1" si="27"/>
        <v>82328379.599999994</v>
      </c>
      <c r="D887" vm="1857">
        <f t="shared" ca="1" si="26"/>
        <v>438.55</v>
      </c>
      <c r="E887" vm="1856">
        <f ca="1"/>
        <v>45114</v>
      </c>
      <c r="F887" vm="1857">
        <f ca="1"/>
        <v>438.55</v>
      </c>
    </row>
    <row r="888" spans="1:6" x14ac:dyDescent="0.25">
      <c r="A888" vm="1858">
        <f ca="1"/>
        <v>45117</v>
      </c>
      <c r="B888" vm="9047">
        <f ca="1"/>
        <v>62443501</v>
      </c>
      <c r="C888">
        <f t="shared" ca="1" si="27"/>
        <v>81436040.36666666</v>
      </c>
      <c r="D888" vm="1855">
        <f t="shared" ca="1" si="26"/>
        <v>439.66</v>
      </c>
      <c r="E888" vm="1858">
        <f ca="1"/>
        <v>45117</v>
      </c>
      <c r="F888" vm="1855">
        <f ca="1"/>
        <v>439.66</v>
      </c>
    </row>
    <row r="889" spans="1:6" x14ac:dyDescent="0.25">
      <c r="A889" vm="1859">
        <f ca="1"/>
        <v>45118</v>
      </c>
      <c r="B889" vm="9048">
        <f ca="1"/>
        <v>64463752</v>
      </c>
      <c r="C889">
        <f t="shared" ca="1" si="27"/>
        <v>80552778.566666663</v>
      </c>
      <c r="D889" vm="1860">
        <f t="shared" ca="1" si="26"/>
        <v>442.46</v>
      </c>
      <c r="E889" vm="1859">
        <f ca="1"/>
        <v>45118</v>
      </c>
      <c r="F889" vm="1860">
        <f ca="1"/>
        <v>442.46</v>
      </c>
    </row>
    <row r="890" spans="1:6" x14ac:dyDescent="0.25">
      <c r="A890" vm="1861">
        <f ca="1"/>
        <v>45119</v>
      </c>
      <c r="B890" vm="9049">
        <f ca="1"/>
        <v>91924527</v>
      </c>
      <c r="C890">
        <f t="shared" ca="1" si="27"/>
        <v>80489263.63333334</v>
      </c>
      <c r="D890" vm="1862">
        <f t="shared" ca="1" si="26"/>
        <v>446.02</v>
      </c>
      <c r="E890" vm="1861">
        <f ca="1"/>
        <v>45119</v>
      </c>
      <c r="F890" vm="1862">
        <f ca="1"/>
        <v>446.02</v>
      </c>
    </row>
    <row r="891" spans="1:6" x14ac:dyDescent="0.25">
      <c r="A891" vm="1863">
        <f ca="1"/>
        <v>45120</v>
      </c>
      <c r="B891" vm="9050">
        <f ca="1"/>
        <v>72425241</v>
      </c>
      <c r="C891">
        <f t="shared" ca="1" si="27"/>
        <v>80496239.666666672</v>
      </c>
      <c r="D891" vm="1864">
        <f t="shared" ca="1" si="26"/>
        <v>449.56</v>
      </c>
      <c r="E891" vm="1863">
        <f ca="1"/>
        <v>45120</v>
      </c>
      <c r="F891" vm="1864">
        <f ca="1"/>
        <v>449.56</v>
      </c>
    </row>
    <row r="892" spans="1:6" x14ac:dyDescent="0.25">
      <c r="A892" vm="1865">
        <f ca="1"/>
        <v>45121</v>
      </c>
      <c r="B892" vm="9051">
        <f ca="1"/>
        <v>69815823</v>
      </c>
      <c r="C892">
        <f t="shared" ca="1" si="27"/>
        <v>79129707.766666666</v>
      </c>
      <c r="D892" vm="1866">
        <f t="shared" ca="1" si="26"/>
        <v>449.28</v>
      </c>
      <c r="E892" vm="1865">
        <f ca="1"/>
        <v>45121</v>
      </c>
      <c r="F892" vm="1866">
        <f ca="1"/>
        <v>449.28</v>
      </c>
    </row>
    <row r="893" spans="1:6" x14ac:dyDescent="0.25">
      <c r="A893" vm="1867">
        <f ca="1"/>
        <v>45124</v>
      </c>
      <c r="B893" vm="9052">
        <f ca="1"/>
        <v>52680221</v>
      </c>
      <c r="C893">
        <f t="shared" ca="1" si="27"/>
        <v>77923547.86666666</v>
      </c>
      <c r="D893" vm="1868">
        <f t="shared" ca="1" si="26"/>
        <v>450.84</v>
      </c>
      <c r="E893" vm="1867">
        <f ca="1"/>
        <v>45124</v>
      </c>
      <c r="F893" vm="1868">
        <f ca="1"/>
        <v>450.84</v>
      </c>
    </row>
    <row r="894" spans="1:6" x14ac:dyDescent="0.25">
      <c r="A894" vm="1869">
        <f ca="1"/>
        <v>45125</v>
      </c>
      <c r="B894" vm="9053">
        <f ca="1"/>
        <v>80744448</v>
      </c>
      <c r="C894">
        <f t="shared" ca="1" si="27"/>
        <v>77567490.433333337</v>
      </c>
      <c r="D894" vm="1870">
        <f t="shared" ca="1" si="26"/>
        <v>454.19</v>
      </c>
      <c r="E894" vm="1869">
        <f ca="1"/>
        <v>45125</v>
      </c>
      <c r="F894" vm="1870">
        <f ca="1"/>
        <v>454.19</v>
      </c>
    </row>
    <row r="895" spans="1:6" x14ac:dyDescent="0.25">
      <c r="A895" vm="1871">
        <f ca="1"/>
        <v>45126</v>
      </c>
      <c r="B895" vm="9054">
        <f ca="1"/>
        <v>65891688</v>
      </c>
      <c r="C895">
        <f t="shared" ca="1" si="27"/>
        <v>77420011.933333337</v>
      </c>
      <c r="D895" vm="1872">
        <f t="shared" ca="1" si="26"/>
        <v>455.2</v>
      </c>
      <c r="E895" vm="1871">
        <f ca="1"/>
        <v>45126</v>
      </c>
      <c r="F895" vm="1872">
        <f ca="1"/>
        <v>455.2</v>
      </c>
    </row>
    <row r="896" spans="1:6" x14ac:dyDescent="0.25">
      <c r="A896" vm="1873">
        <f ca="1"/>
        <v>45127</v>
      </c>
      <c r="B896" vm="9055">
        <f ca="1"/>
        <v>70591642</v>
      </c>
      <c r="C896">
        <f t="shared" ca="1" si="27"/>
        <v>77638994.166666672</v>
      </c>
      <c r="D896" vm="1874">
        <f t="shared" ca="1" si="26"/>
        <v>452.18</v>
      </c>
      <c r="E896" vm="1873">
        <f ca="1"/>
        <v>45127</v>
      </c>
      <c r="F896" vm="1874">
        <f ca="1"/>
        <v>452.18</v>
      </c>
    </row>
    <row r="897" spans="1:6" x14ac:dyDescent="0.25">
      <c r="A897" vm="1875">
        <f ca="1"/>
        <v>45128</v>
      </c>
      <c r="B897" vm="9056">
        <f ca="1"/>
        <v>71275618</v>
      </c>
      <c r="C897">
        <f t="shared" ca="1" si="27"/>
        <v>77169072.266666666</v>
      </c>
      <c r="D897" vm="1874">
        <f t="shared" ca="1" si="26"/>
        <v>452.18</v>
      </c>
      <c r="E897" vm="1875">
        <f ca="1"/>
        <v>45128</v>
      </c>
      <c r="F897" vm="1874">
        <f ca="1"/>
        <v>452.18</v>
      </c>
    </row>
    <row r="898" spans="1:6" x14ac:dyDescent="0.25">
      <c r="A898" vm="1876">
        <f ca="1"/>
        <v>45131</v>
      </c>
      <c r="B898" vm="9057">
        <f ca="1"/>
        <v>54023382</v>
      </c>
      <c r="C898">
        <f t="shared" ca="1" si="27"/>
        <v>76904756.933333337</v>
      </c>
      <c r="D898" vm="1877">
        <f t="shared" ca="1" si="26"/>
        <v>454.2</v>
      </c>
      <c r="E898" vm="1876">
        <f ca="1"/>
        <v>45131</v>
      </c>
      <c r="F898" vm="1877">
        <f ca="1"/>
        <v>454.2</v>
      </c>
    </row>
    <row r="899" spans="1:6" x14ac:dyDescent="0.25">
      <c r="A899" vm="1878">
        <f ca="1"/>
        <v>45132</v>
      </c>
      <c r="B899" vm="9058">
        <f ca="1"/>
        <v>55191240</v>
      </c>
      <c r="C899">
        <f t="shared" ca="1" si="27"/>
        <v>75889556</v>
      </c>
      <c r="D899" vm="1879">
        <f t="shared" ca="1" si="26"/>
        <v>455.44</v>
      </c>
      <c r="E899" vm="1878">
        <f ca="1"/>
        <v>45132</v>
      </c>
      <c r="F899" vm="1879">
        <f ca="1"/>
        <v>455.44</v>
      </c>
    </row>
    <row r="900" spans="1:6" x14ac:dyDescent="0.25">
      <c r="A900" vm="1880">
        <f ca="1"/>
        <v>45133</v>
      </c>
      <c r="B900" vm="9059">
        <f ca="1"/>
        <v>71052885</v>
      </c>
      <c r="C900">
        <f t="shared" ca="1" si="27"/>
        <v>75716095.400000006</v>
      </c>
      <c r="D900" vm="1881">
        <f t="shared" ca="1" si="26"/>
        <v>455.51</v>
      </c>
      <c r="E900" vm="1880">
        <f ca="1"/>
        <v>45133</v>
      </c>
      <c r="F900" vm="1881">
        <f ca="1"/>
        <v>455.51</v>
      </c>
    </row>
    <row r="901" spans="1:6" x14ac:dyDescent="0.25">
      <c r="A901" vm="1882">
        <f ca="1"/>
        <v>45134</v>
      </c>
      <c r="B901" vm="9060">
        <f ca="1"/>
        <v>92194375</v>
      </c>
      <c r="C901">
        <f t="shared" ca="1" si="27"/>
        <v>75592584.433333337</v>
      </c>
      <c r="D901" vm="1883">
        <f t="shared" ca="1" si="26"/>
        <v>452.49</v>
      </c>
      <c r="E901" vm="1882">
        <f ca="1"/>
        <v>45134</v>
      </c>
      <c r="F901" vm="1883">
        <f ca="1"/>
        <v>452.49</v>
      </c>
    </row>
    <row r="902" spans="1:6" x14ac:dyDescent="0.25">
      <c r="A902" vm="1884">
        <f ca="1"/>
        <v>45135</v>
      </c>
      <c r="B902" vm="9061">
        <f ca="1"/>
        <v>80011790</v>
      </c>
      <c r="C902">
        <f t="shared" ca="1" si="27"/>
        <v>74905908.099999994</v>
      </c>
      <c r="D902" vm="1885">
        <f t="shared" ca="1" si="26"/>
        <v>456.92</v>
      </c>
      <c r="E902" vm="1884">
        <f ca="1"/>
        <v>45135</v>
      </c>
      <c r="F902" vm="1885">
        <f ca="1"/>
        <v>456.92</v>
      </c>
    </row>
    <row r="903" spans="1:6" x14ac:dyDescent="0.25">
      <c r="A903" vm="1886">
        <f ca="1"/>
        <v>45138</v>
      </c>
      <c r="B903" vm="9062">
        <f ca="1"/>
        <v>62040449</v>
      </c>
      <c r="C903">
        <f t="shared" ca="1" si="27"/>
        <v>73297153.36666666</v>
      </c>
      <c r="D903" vm="1887">
        <f t="shared" ca="1" si="26"/>
        <v>457.79</v>
      </c>
      <c r="E903" vm="1886">
        <f ca="1"/>
        <v>45138</v>
      </c>
      <c r="F903" vm="1887">
        <f ca="1"/>
        <v>457.79</v>
      </c>
    </row>
    <row r="904" spans="1:6" x14ac:dyDescent="0.25">
      <c r="A904" vm="1888">
        <f ca="1"/>
        <v>45139</v>
      </c>
      <c r="B904" vm="9063">
        <f ca="1"/>
        <v>55502199</v>
      </c>
      <c r="C904">
        <f t="shared" ca="1" si="27"/>
        <v>71341698.36666666</v>
      </c>
      <c r="D904" vm="1889">
        <f t="shared" ca="1" si="26"/>
        <v>456.48</v>
      </c>
      <c r="E904" vm="1888">
        <f ca="1"/>
        <v>45139</v>
      </c>
      <c r="F904" vm="1889">
        <f ca="1"/>
        <v>456.48</v>
      </c>
    </row>
    <row r="905" spans="1:6" x14ac:dyDescent="0.25">
      <c r="A905" vm="1890">
        <f ca="1"/>
        <v>45140</v>
      </c>
      <c r="B905" vm="9064">
        <f ca="1"/>
        <v>93933369</v>
      </c>
      <c r="C905">
        <f t="shared" ca="1" si="27"/>
        <v>71934132.033333331</v>
      </c>
      <c r="D905" vm="1891">
        <f t="shared" ca="1" si="26"/>
        <v>450.13</v>
      </c>
      <c r="E905" vm="1890">
        <f ca="1"/>
        <v>45140</v>
      </c>
      <c r="F905" vm="1891">
        <f ca="1"/>
        <v>450.13</v>
      </c>
    </row>
    <row r="906" spans="1:6" x14ac:dyDescent="0.25">
      <c r="A906" vm="1892">
        <f ca="1"/>
        <v>45141</v>
      </c>
      <c r="B906" vm="9065">
        <f ca="1"/>
        <v>64419692</v>
      </c>
      <c r="C906">
        <f t="shared" ca="1" si="27"/>
        <v>71515380.066666663</v>
      </c>
      <c r="D906" vm="1893">
        <f t="shared" ca="1" si="26"/>
        <v>448.84</v>
      </c>
      <c r="E906" vm="1892">
        <f ca="1"/>
        <v>45141</v>
      </c>
      <c r="F906" vm="1893">
        <f ca="1"/>
        <v>448.84</v>
      </c>
    </row>
    <row r="907" spans="1:6" x14ac:dyDescent="0.25">
      <c r="A907" vm="1894">
        <f ca="1"/>
        <v>45142</v>
      </c>
      <c r="B907" vm="9066">
        <f ca="1"/>
        <v>100128902</v>
      </c>
      <c r="C907">
        <f t="shared" ca="1" si="27"/>
        <v>72498437.63333334</v>
      </c>
      <c r="D907" vm="1895">
        <f t="shared" ca="1" si="26"/>
        <v>446.81</v>
      </c>
      <c r="E907" vm="1894">
        <f ca="1"/>
        <v>45142</v>
      </c>
      <c r="F907" vm="1895">
        <f ca="1"/>
        <v>446.81</v>
      </c>
    </row>
    <row r="908" spans="1:6" x14ac:dyDescent="0.25">
      <c r="A908" vm="1896">
        <f ca="1"/>
        <v>45145</v>
      </c>
      <c r="B908" vm="9067">
        <f ca="1"/>
        <v>58357464</v>
      </c>
      <c r="C908">
        <f t="shared" ca="1" si="27"/>
        <v>71374535.200000003</v>
      </c>
      <c r="D908" vm="1897">
        <f t="shared" ca="1" si="26"/>
        <v>450.71</v>
      </c>
      <c r="E908" vm="1896">
        <f ca="1"/>
        <v>45145</v>
      </c>
      <c r="F908" vm="1897">
        <f ca="1"/>
        <v>450.71</v>
      </c>
    </row>
    <row r="909" spans="1:6" x14ac:dyDescent="0.25">
      <c r="A909" vm="1898">
        <f ca="1"/>
        <v>45146</v>
      </c>
      <c r="B909" vm="9068">
        <f ca="1"/>
        <v>71361324</v>
      </c>
      <c r="C909">
        <f t="shared" ca="1" si="27"/>
        <v>71325794</v>
      </c>
      <c r="D909" vm="1899">
        <f t="shared" ca="1" si="26"/>
        <v>448.75</v>
      </c>
      <c r="E909" vm="1898">
        <f ca="1"/>
        <v>45146</v>
      </c>
      <c r="F909" vm="1899">
        <f ca="1"/>
        <v>448.75</v>
      </c>
    </row>
    <row r="910" spans="1:6" x14ac:dyDescent="0.25">
      <c r="A910" vm="1900">
        <f ca="1"/>
        <v>45147</v>
      </c>
      <c r="B910" vm="9069">
        <f ca="1"/>
        <v>78789575</v>
      </c>
      <c r="C910">
        <f t="shared" ca="1" si="27"/>
        <v>71524989.86666666</v>
      </c>
      <c r="D910" vm="1901">
        <f t="shared" ca="1" si="26"/>
        <v>445.75</v>
      </c>
      <c r="E910" vm="1900">
        <f ca="1"/>
        <v>45147</v>
      </c>
      <c r="F910" vm="1901">
        <f ca="1"/>
        <v>445.75</v>
      </c>
    </row>
    <row r="911" spans="1:6" x14ac:dyDescent="0.25">
      <c r="A911" vm="1902">
        <f ca="1"/>
        <v>45148</v>
      </c>
      <c r="B911" vm="9070">
        <f ca="1"/>
        <v>93005495</v>
      </c>
      <c r="C911">
        <f t="shared" ca="1" si="27"/>
        <v>72103973.833333328</v>
      </c>
      <c r="D911" vm="1903">
        <f t="shared" ca="1" si="26"/>
        <v>445.91</v>
      </c>
      <c r="E911" vm="1902">
        <f ca="1"/>
        <v>45148</v>
      </c>
      <c r="F911" vm="1903">
        <f ca="1"/>
        <v>445.91</v>
      </c>
    </row>
    <row r="912" spans="1:6" x14ac:dyDescent="0.25">
      <c r="A912" vm="1904">
        <f ca="1"/>
        <v>45149</v>
      </c>
      <c r="B912" vm="9071">
        <f ca="1"/>
        <v>68690902</v>
      </c>
      <c r="C912">
        <f t="shared" ca="1" si="27"/>
        <v>72130927.099999994</v>
      </c>
      <c r="D912" vm="1905">
        <f t="shared" ca="1" si="26"/>
        <v>445.65</v>
      </c>
      <c r="E912" vm="1904">
        <f ca="1"/>
        <v>45149</v>
      </c>
      <c r="F912" vm="1905">
        <f ca="1"/>
        <v>445.65</v>
      </c>
    </row>
    <row r="913" spans="1:6" x14ac:dyDescent="0.25">
      <c r="A913" vm="1906">
        <f ca="1"/>
        <v>45152</v>
      </c>
      <c r="B913" vm="9072">
        <f ca="1"/>
        <v>47867441</v>
      </c>
      <c r="C913">
        <f t="shared" ca="1" si="27"/>
        <v>70227707.833333328</v>
      </c>
      <c r="D913" vm="1907">
        <f t="shared" ca="1" si="26"/>
        <v>448.11</v>
      </c>
      <c r="E913" vm="1906">
        <f ca="1"/>
        <v>45152</v>
      </c>
      <c r="F913" vm="1907">
        <f ca="1"/>
        <v>448.11</v>
      </c>
    </row>
    <row r="914" spans="1:6" x14ac:dyDescent="0.25">
      <c r="A914" vm="1908">
        <f ca="1"/>
        <v>45153</v>
      </c>
      <c r="B914" vm="9073">
        <f ca="1"/>
        <v>75707534</v>
      </c>
      <c r="C914">
        <f t="shared" ca="1" si="27"/>
        <v>71658179.700000003</v>
      </c>
      <c r="D914" vm="1909">
        <f t="shared" ca="1" si="26"/>
        <v>442.89</v>
      </c>
      <c r="E914" vm="1908">
        <f ca="1"/>
        <v>45153</v>
      </c>
      <c r="F914" vm="1909">
        <f ca="1"/>
        <v>442.89</v>
      </c>
    </row>
    <row r="915" spans="1:6" x14ac:dyDescent="0.25">
      <c r="A915" vm="1910">
        <f ca="1"/>
        <v>45154</v>
      </c>
      <c r="B915" vm="9074">
        <f ca="1"/>
        <v>80107206</v>
      </c>
      <c r="C915">
        <f t="shared" ca="1" si="27"/>
        <v>72381138.833333328</v>
      </c>
      <c r="D915" vm="1911">
        <f t="shared" ca="1" si="26"/>
        <v>439.64</v>
      </c>
      <c r="E915" vm="1910">
        <f ca="1"/>
        <v>45154</v>
      </c>
      <c r="F915" vm="1911">
        <f ca="1"/>
        <v>439.64</v>
      </c>
    </row>
    <row r="916" spans="1:6" x14ac:dyDescent="0.25">
      <c r="A916" vm="1912">
        <f ca="1"/>
        <v>45155</v>
      </c>
      <c r="B916" vm="9075">
        <f ca="1"/>
        <v>95711315</v>
      </c>
      <c r="C916">
        <f t="shared" ca="1" si="27"/>
        <v>72882905.933333337</v>
      </c>
      <c r="D916" vm="1913">
        <f t="shared" ca="1" si="26"/>
        <v>436.29</v>
      </c>
      <c r="E916" vm="1912">
        <f ca="1"/>
        <v>45155</v>
      </c>
      <c r="F916" vm="1913">
        <f ca="1"/>
        <v>436.29</v>
      </c>
    </row>
    <row r="917" spans="1:6" x14ac:dyDescent="0.25">
      <c r="A917" vm="1914">
        <f ca="1"/>
        <v>45156</v>
      </c>
      <c r="B917" vm="9076">
        <f ca="1"/>
        <v>98851960</v>
      </c>
      <c r="C917">
        <f t="shared" ca="1" si="27"/>
        <v>73306832</v>
      </c>
      <c r="D917" vm="1915">
        <f t="shared" ca="1" si="26"/>
        <v>436.5</v>
      </c>
      <c r="E917" vm="1914">
        <f ca="1"/>
        <v>45156</v>
      </c>
      <c r="F917" vm="1915">
        <f ca="1"/>
        <v>436.5</v>
      </c>
    </row>
    <row r="918" spans="1:6" x14ac:dyDescent="0.25">
      <c r="A918" vm="1916">
        <f ca="1"/>
        <v>45159</v>
      </c>
      <c r="B918" vm="9077">
        <f ca="1"/>
        <v>68718957</v>
      </c>
      <c r="C918">
        <f t="shared" ca="1" si="27"/>
        <v>73516013.86666666</v>
      </c>
      <c r="D918" vm="1917">
        <f t="shared" ca="1" si="26"/>
        <v>439.34</v>
      </c>
      <c r="E918" vm="1916">
        <f ca="1"/>
        <v>45159</v>
      </c>
      <c r="F918" vm="1917">
        <f ca="1"/>
        <v>439.34</v>
      </c>
    </row>
    <row r="919" spans="1:6" x14ac:dyDescent="0.25">
      <c r="A919" vm="1918">
        <f ca="1"/>
        <v>45160</v>
      </c>
      <c r="B919" vm="9078">
        <f ca="1"/>
        <v>65062861</v>
      </c>
      <c r="C919">
        <f t="shared" ca="1" si="27"/>
        <v>73535984.166666672</v>
      </c>
      <c r="D919" vm="1919">
        <f t="shared" ca="1" si="26"/>
        <v>438.15</v>
      </c>
      <c r="E919" vm="1918">
        <f ca="1"/>
        <v>45160</v>
      </c>
      <c r="F919" vm="1919">
        <f ca="1"/>
        <v>438.15</v>
      </c>
    </row>
    <row r="920" spans="1:6" x14ac:dyDescent="0.25">
      <c r="A920" vm="1920">
        <f ca="1"/>
        <v>45161</v>
      </c>
      <c r="B920" vm="9079">
        <f ca="1"/>
        <v>68441021</v>
      </c>
      <c r="C920">
        <f t="shared" ca="1" si="27"/>
        <v>72753200.63333334</v>
      </c>
      <c r="D920" vm="1921">
        <f t="shared" ca="1" si="26"/>
        <v>443.03</v>
      </c>
      <c r="E920" vm="1920">
        <f ca="1"/>
        <v>45161</v>
      </c>
      <c r="F920" vm="1921">
        <f ca="1"/>
        <v>443.03</v>
      </c>
    </row>
    <row r="921" spans="1:6" x14ac:dyDescent="0.25">
      <c r="A921" vm="1922">
        <f ca="1"/>
        <v>45162</v>
      </c>
      <c r="B921" vm="9080">
        <f ca="1"/>
        <v>88517272</v>
      </c>
      <c r="C921">
        <f t="shared" ca="1" si="27"/>
        <v>73289601.666666672</v>
      </c>
      <c r="D921" vm="1923">
        <f t="shared" ca="1" si="26"/>
        <v>436.89</v>
      </c>
      <c r="E921" vm="1922">
        <f ca="1"/>
        <v>45162</v>
      </c>
      <c r="F921" vm="1923">
        <f ca="1"/>
        <v>436.89</v>
      </c>
    </row>
    <row r="922" spans="1:6" x14ac:dyDescent="0.25">
      <c r="A922" vm="1924">
        <f ca="1"/>
        <v>45163</v>
      </c>
      <c r="B922" vm="9081">
        <f ca="1"/>
        <v>102325103</v>
      </c>
      <c r="C922">
        <f t="shared" ca="1" si="27"/>
        <v>74373244.333333328</v>
      </c>
      <c r="D922" vm="1925">
        <f t="shared" ca="1" si="26"/>
        <v>439.97</v>
      </c>
      <c r="E922" vm="1924">
        <f ca="1"/>
        <v>45163</v>
      </c>
      <c r="F922" vm="1925">
        <f ca="1"/>
        <v>439.97</v>
      </c>
    </row>
    <row r="923" spans="1:6" x14ac:dyDescent="0.25">
      <c r="A923" vm="1926">
        <f ca="1"/>
        <v>45166</v>
      </c>
      <c r="B923" vm="9082">
        <f ca="1"/>
        <v>61595393</v>
      </c>
      <c r="C923">
        <f t="shared" ca="1" si="27"/>
        <v>74670416.733333334</v>
      </c>
      <c r="D923" vm="1927">
        <f t="shared" ca="1" si="26"/>
        <v>442.76</v>
      </c>
      <c r="E923" vm="1926">
        <f ca="1"/>
        <v>45166</v>
      </c>
      <c r="F923" vm="1927">
        <f ca="1"/>
        <v>442.76</v>
      </c>
    </row>
    <row r="924" spans="1:6" x14ac:dyDescent="0.25">
      <c r="A924" vm="1928">
        <f ca="1"/>
        <v>45167</v>
      </c>
      <c r="B924" vm="9083">
        <f ca="1"/>
        <v>83081916</v>
      </c>
      <c r="C924">
        <f t="shared" ca="1" si="27"/>
        <v>74748332.333333328</v>
      </c>
      <c r="D924" vm="1929">
        <f t="shared" ca="1" si="26"/>
        <v>449.16</v>
      </c>
      <c r="E924" vm="1928">
        <f ca="1"/>
        <v>45167</v>
      </c>
      <c r="F924" vm="1929">
        <f ca="1"/>
        <v>449.16</v>
      </c>
    </row>
    <row r="925" spans="1:6" x14ac:dyDescent="0.25">
      <c r="A925" vm="1930">
        <f ca="1"/>
        <v>45168</v>
      </c>
      <c r="B925" vm="9084">
        <f ca="1"/>
        <v>69053911</v>
      </c>
      <c r="C925">
        <f t="shared" ca="1" si="27"/>
        <v>74853739.766666666</v>
      </c>
      <c r="D925" vm="1931">
        <f t="shared" ca="1" si="26"/>
        <v>451.01</v>
      </c>
      <c r="E925" vm="1930">
        <f ca="1"/>
        <v>45168</v>
      </c>
      <c r="F925" vm="1931">
        <f ca="1"/>
        <v>451.01</v>
      </c>
    </row>
    <row r="926" spans="1:6" x14ac:dyDescent="0.25">
      <c r="A926" vm="1932">
        <f ca="1"/>
        <v>45169</v>
      </c>
      <c r="B926" vm="9085">
        <f ca="1"/>
        <v>66084563</v>
      </c>
      <c r="C926">
        <f t="shared" ca="1" si="27"/>
        <v>74703503.799999997</v>
      </c>
      <c r="D926" vm="1933">
        <f t="shared" ca="1" si="26"/>
        <v>450.35</v>
      </c>
      <c r="E926" vm="1932">
        <f ca="1"/>
        <v>45169</v>
      </c>
      <c r="F926" vm="1933">
        <f ca="1"/>
        <v>450.35</v>
      </c>
    </row>
    <row r="927" spans="1:6" x14ac:dyDescent="0.25">
      <c r="A927" vm="1934">
        <f ca="1"/>
        <v>45170</v>
      </c>
      <c r="B927" vm="9086">
        <f ca="1"/>
        <v>58944098</v>
      </c>
      <c r="C927">
        <f t="shared" ca="1" si="27"/>
        <v>74292453.13333334</v>
      </c>
      <c r="D927" vm="1935">
        <f t="shared" ca="1" si="26"/>
        <v>451.19</v>
      </c>
      <c r="E927" vm="1934">
        <f ca="1"/>
        <v>45170</v>
      </c>
      <c r="F927" vm="1935">
        <f ca="1"/>
        <v>451.19</v>
      </c>
    </row>
    <row r="928" spans="1:6" x14ac:dyDescent="0.25">
      <c r="A928" vm="1936">
        <f ca="1"/>
        <v>45174</v>
      </c>
      <c r="B928" vm="9087">
        <f ca="1"/>
        <v>55166210</v>
      </c>
      <c r="C928">
        <f t="shared" ca="1" si="27"/>
        <v>74330547.400000006</v>
      </c>
      <c r="D928" vm="1937">
        <f t="shared" ca="1" si="26"/>
        <v>449.24</v>
      </c>
      <c r="E928" vm="1936">
        <f ca="1"/>
        <v>45174</v>
      </c>
      <c r="F928" vm="1937">
        <f ca="1"/>
        <v>449.24</v>
      </c>
    </row>
    <row r="929" spans="1:6" x14ac:dyDescent="0.25">
      <c r="A929" vm="1938">
        <f ca="1"/>
        <v>45175</v>
      </c>
      <c r="B929" vm="9088">
        <f ca="1"/>
        <v>70758512</v>
      </c>
      <c r="C929">
        <f t="shared" ca="1" si="27"/>
        <v>74849456.466666669</v>
      </c>
      <c r="D929" vm="1939">
        <f t="shared" ref="D929:D992" ca="1" si="28">F929</f>
        <v>446.22</v>
      </c>
      <c r="E929" vm="1938">
        <f ca="1"/>
        <v>45175</v>
      </c>
      <c r="F929" vm="1939">
        <f ca="1"/>
        <v>446.22</v>
      </c>
    </row>
    <row r="930" spans="1:6" x14ac:dyDescent="0.25">
      <c r="A930" vm="1940">
        <f ca="1"/>
        <v>45176</v>
      </c>
      <c r="B930" vm="9089">
        <f ca="1"/>
        <v>70355426</v>
      </c>
      <c r="C930">
        <f t="shared" ref="C930:C993" ca="1" si="29">AVERAGE(B901:B930)</f>
        <v>74826207.833333328</v>
      </c>
      <c r="D930" vm="1941">
        <f t="shared" ca="1" si="28"/>
        <v>444.85</v>
      </c>
      <c r="E930" vm="1940">
        <f ca="1"/>
        <v>45176</v>
      </c>
      <c r="F930" vm="1941">
        <f ca="1"/>
        <v>444.85</v>
      </c>
    </row>
    <row r="931" spans="1:6" x14ac:dyDescent="0.25">
      <c r="A931" vm="1942">
        <f ca="1"/>
        <v>45177</v>
      </c>
      <c r="B931" vm="9090">
        <f ca="1"/>
        <v>62068437</v>
      </c>
      <c r="C931">
        <f t="shared" ca="1" si="29"/>
        <v>73822009.900000006</v>
      </c>
      <c r="D931" vm="1943">
        <f t="shared" ca="1" si="28"/>
        <v>445.52</v>
      </c>
      <c r="E931" vm="1942">
        <f ca="1"/>
        <v>45177</v>
      </c>
      <c r="F931" vm="1943">
        <f ca="1"/>
        <v>445.52</v>
      </c>
    </row>
    <row r="932" spans="1:6" x14ac:dyDescent="0.25">
      <c r="A932" vm="1944">
        <f ca="1"/>
        <v>45180</v>
      </c>
      <c r="B932" vm="9091">
        <f ca="1"/>
        <v>60180118</v>
      </c>
      <c r="C932">
        <f t="shared" ca="1" si="29"/>
        <v>73160954.166666672</v>
      </c>
      <c r="D932" vm="1945">
        <f t="shared" ca="1" si="28"/>
        <v>448.45</v>
      </c>
      <c r="E932" vm="1944">
        <f ca="1"/>
        <v>45180</v>
      </c>
      <c r="F932" vm="1945">
        <f ca="1"/>
        <v>448.45</v>
      </c>
    </row>
    <row r="933" spans="1:6" x14ac:dyDescent="0.25">
      <c r="A933" vm="1946">
        <f ca="1"/>
        <v>45181</v>
      </c>
      <c r="B933" vm="9092">
        <f ca="1"/>
        <v>67565422</v>
      </c>
      <c r="C933">
        <f t="shared" ca="1" si="29"/>
        <v>73345119.933333337</v>
      </c>
      <c r="D933" vm="1947">
        <f t="shared" ca="1" si="28"/>
        <v>445.99</v>
      </c>
      <c r="E933" vm="1946">
        <f ca="1"/>
        <v>45181</v>
      </c>
      <c r="F933" vm="1947">
        <f ca="1"/>
        <v>445.99</v>
      </c>
    </row>
    <row r="934" spans="1:6" x14ac:dyDescent="0.25">
      <c r="A934" vm="1948">
        <f ca="1"/>
        <v>45182</v>
      </c>
      <c r="B934" vm="9093">
        <f ca="1"/>
        <v>60199272</v>
      </c>
      <c r="C934">
        <f t="shared" ca="1" si="29"/>
        <v>73501689.033333331</v>
      </c>
      <c r="D934" vm="1949">
        <f t="shared" ca="1" si="28"/>
        <v>446.51</v>
      </c>
      <c r="E934" vm="1948">
        <f ca="1"/>
        <v>45182</v>
      </c>
      <c r="F934" vm="1949">
        <f ca="1"/>
        <v>446.51</v>
      </c>
    </row>
    <row r="935" spans="1:6" x14ac:dyDescent="0.25">
      <c r="A935" vm="1950">
        <f ca="1"/>
        <v>45183</v>
      </c>
      <c r="B935" vm="9094">
        <f ca="1"/>
        <v>83430814</v>
      </c>
      <c r="C935">
        <f t="shared" ca="1" si="29"/>
        <v>73151603.86666666</v>
      </c>
      <c r="D935" vm="1951">
        <f t="shared" ca="1" si="28"/>
        <v>450.36</v>
      </c>
      <c r="E935" vm="1950">
        <f ca="1"/>
        <v>45183</v>
      </c>
      <c r="F935" vm="1951">
        <f ca="1"/>
        <v>450.36</v>
      </c>
    </row>
    <row r="936" spans="1:6" x14ac:dyDescent="0.25">
      <c r="A936" vm="1952">
        <f ca="1"/>
        <v>45184</v>
      </c>
      <c r="B936" vm="9095">
        <f ca="1"/>
        <v>111848859</v>
      </c>
      <c r="C936">
        <f t="shared" ca="1" si="29"/>
        <v>74732576.099999994</v>
      </c>
      <c r="D936" vm="1953">
        <f t="shared" ca="1" si="28"/>
        <v>443.37</v>
      </c>
      <c r="E936" vm="1952">
        <f ca="1"/>
        <v>45184</v>
      </c>
      <c r="F936" vm="1953">
        <f ca="1"/>
        <v>443.37</v>
      </c>
    </row>
    <row r="937" spans="1:6" x14ac:dyDescent="0.25">
      <c r="A937" vm="1954">
        <f ca="1"/>
        <v>45187</v>
      </c>
      <c r="B937" vm="9096">
        <f ca="1"/>
        <v>55752213</v>
      </c>
      <c r="C937">
        <f t="shared" ca="1" si="29"/>
        <v>73253353.13333334</v>
      </c>
      <c r="D937" vm="1955">
        <f t="shared" ca="1" si="28"/>
        <v>443.63</v>
      </c>
      <c r="E937" vm="1954">
        <f ca="1"/>
        <v>45187</v>
      </c>
      <c r="F937" vm="1955">
        <f ca="1"/>
        <v>443.63</v>
      </c>
    </row>
    <row r="938" spans="1:6" x14ac:dyDescent="0.25">
      <c r="A938" vm="1956">
        <f ca="1"/>
        <v>45188</v>
      </c>
      <c r="B938" vm="9097">
        <f ca="1"/>
        <v>66514648</v>
      </c>
      <c r="C938">
        <f t="shared" ca="1" si="29"/>
        <v>73525259.266666666</v>
      </c>
      <c r="D938" vm="1957">
        <f t="shared" ca="1" si="28"/>
        <v>442.71</v>
      </c>
      <c r="E938" vm="1956">
        <f ca="1"/>
        <v>45188</v>
      </c>
      <c r="F938" vm="1957">
        <f ca="1"/>
        <v>442.71</v>
      </c>
    </row>
    <row r="939" spans="1:6" x14ac:dyDescent="0.25">
      <c r="A939" vm="1958">
        <f ca="1"/>
        <v>45189</v>
      </c>
      <c r="B939" vm="9098">
        <f ca="1"/>
        <v>82562602</v>
      </c>
      <c r="C939">
        <f t="shared" ca="1" si="29"/>
        <v>73898635.200000003</v>
      </c>
      <c r="D939" vm="1959">
        <f t="shared" ca="1" si="28"/>
        <v>438.64</v>
      </c>
      <c r="E939" vm="1958">
        <f ca="1"/>
        <v>45189</v>
      </c>
      <c r="F939" vm="1959">
        <f ca="1"/>
        <v>438.64</v>
      </c>
    </row>
    <row r="940" spans="1:6" x14ac:dyDescent="0.25">
      <c r="A940" vm="1960">
        <f ca="1"/>
        <v>45190</v>
      </c>
      <c r="B940" vm="9099">
        <f ca="1"/>
        <v>104095826</v>
      </c>
      <c r="C940">
        <f t="shared" ca="1" si="29"/>
        <v>74742176.900000006</v>
      </c>
      <c r="D940" vm="1961">
        <f t="shared" ca="1" si="28"/>
        <v>431.39</v>
      </c>
      <c r="E940" vm="1960">
        <f ca="1"/>
        <v>45190</v>
      </c>
      <c r="F940" vm="1961">
        <f ca="1"/>
        <v>431.39</v>
      </c>
    </row>
    <row r="941" spans="1:6" x14ac:dyDescent="0.25">
      <c r="A941" vm="1962">
        <f ca="1"/>
        <v>45191</v>
      </c>
      <c r="B941" vm="9100">
        <f ca="1"/>
        <v>100829684</v>
      </c>
      <c r="C941">
        <f t="shared" ca="1" si="29"/>
        <v>75002983.200000003</v>
      </c>
      <c r="D941" vm="1963">
        <f t="shared" ca="1" si="28"/>
        <v>430.42</v>
      </c>
      <c r="E941" vm="1962">
        <f ca="1"/>
        <v>45191</v>
      </c>
      <c r="F941" vm="1963">
        <f ca="1"/>
        <v>430.42</v>
      </c>
    </row>
    <row r="942" spans="1:6" x14ac:dyDescent="0.25">
      <c r="A942" vm="1964">
        <f ca="1"/>
        <v>45194</v>
      </c>
      <c r="B942" vm="9101">
        <f ca="1"/>
        <v>70874534</v>
      </c>
      <c r="C942">
        <f t="shared" ca="1" si="29"/>
        <v>75075770.933333337</v>
      </c>
      <c r="D942" vm="1965">
        <f t="shared" ca="1" si="28"/>
        <v>432.23</v>
      </c>
      <c r="E942" vm="1964">
        <f ca="1"/>
        <v>45194</v>
      </c>
      <c r="F942" vm="1965">
        <f ca="1"/>
        <v>432.23</v>
      </c>
    </row>
    <row r="943" spans="1:6" x14ac:dyDescent="0.25">
      <c r="A943" vm="1966">
        <f ca="1"/>
        <v>45195</v>
      </c>
      <c r="B943" vm="9102">
        <f ca="1"/>
        <v>96168436</v>
      </c>
      <c r="C943">
        <f t="shared" ca="1" si="29"/>
        <v>76685804.099999994</v>
      </c>
      <c r="D943" vm="1967">
        <f t="shared" ca="1" si="28"/>
        <v>425.88</v>
      </c>
      <c r="E943" vm="1966">
        <f ca="1"/>
        <v>45195</v>
      </c>
      <c r="F943" vm="1967">
        <f ca="1"/>
        <v>425.88</v>
      </c>
    </row>
    <row r="944" spans="1:6" x14ac:dyDescent="0.25">
      <c r="A944" vm="1968">
        <f ca="1"/>
        <v>45196</v>
      </c>
      <c r="B944" vm="9103">
        <f ca="1"/>
        <v>104705847</v>
      </c>
      <c r="C944">
        <f t="shared" ca="1" si="29"/>
        <v>77652414.533333331</v>
      </c>
      <c r="D944" vm="1969">
        <f t="shared" ca="1" si="28"/>
        <v>426.05</v>
      </c>
      <c r="E944" vm="1968">
        <f ca="1"/>
        <v>45196</v>
      </c>
      <c r="F944" vm="1969">
        <f ca="1"/>
        <v>426.05</v>
      </c>
    </row>
    <row r="945" spans="1:6" x14ac:dyDescent="0.25">
      <c r="A945" vm="1970">
        <f ca="1"/>
        <v>45197</v>
      </c>
      <c r="B945" vm="9104">
        <f ca="1"/>
        <v>92258308</v>
      </c>
      <c r="C945">
        <f t="shared" ca="1" si="29"/>
        <v>78057451.266666666</v>
      </c>
      <c r="D945" vm="1971">
        <f t="shared" ca="1" si="28"/>
        <v>428.52</v>
      </c>
      <c r="E945" vm="1970">
        <f ca="1"/>
        <v>45197</v>
      </c>
      <c r="F945" vm="1971">
        <f ca="1"/>
        <v>428.52</v>
      </c>
    </row>
    <row r="946" spans="1:6" x14ac:dyDescent="0.25">
      <c r="A946" vm="1972">
        <f ca="1"/>
        <v>45198</v>
      </c>
      <c r="B946" vm="9105">
        <f ca="1"/>
        <v>115111319</v>
      </c>
      <c r="C946">
        <f t="shared" ca="1" si="29"/>
        <v>78704118.066666663</v>
      </c>
      <c r="D946" vm="1973">
        <f t="shared" ca="1" si="28"/>
        <v>427.48</v>
      </c>
      <c r="E946" vm="1972">
        <f ca="1"/>
        <v>45198</v>
      </c>
      <c r="F946" vm="1973">
        <f ca="1"/>
        <v>427.48</v>
      </c>
    </row>
    <row r="947" spans="1:6" x14ac:dyDescent="0.25">
      <c r="A947" vm="1974">
        <f ca="1"/>
        <v>45201</v>
      </c>
      <c r="B947" vm="9106">
        <f ca="1"/>
        <v>83798599</v>
      </c>
      <c r="C947">
        <f t="shared" ca="1" si="29"/>
        <v>78202339.36666666</v>
      </c>
      <c r="D947" vm="1975">
        <f t="shared" ca="1" si="28"/>
        <v>427.31</v>
      </c>
      <c r="E947" vm="1974">
        <f ca="1"/>
        <v>45201</v>
      </c>
      <c r="F947" vm="1975">
        <f ca="1"/>
        <v>427.31</v>
      </c>
    </row>
    <row r="948" spans="1:6" x14ac:dyDescent="0.25">
      <c r="A948" vm="1976">
        <f ca="1"/>
        <v>45202</v>
      </c>
      <c r="B948" vm="9107">
        <f ca="1"/>
        <v>103760607</v>
      </c>
      <c r="C948">
        <f t="shared" ca="1" si="29"/>
        <v>79370394.36666666</v>
      </c>
      <c r="D948" vm="1977">
        <f t="shared" ca="1" si="28"/>
        <v>421.59</v>
      </c>
      <c r="E948" vm="1976">
        <f ca="1"/>
        <v>45202</v>
      </c>
      <c r="F948" vm="1977">
        <f ca="1"/>
        <v>421.59</v>
      </c>
    </row>
    <row r="949" spans="1:6" x14ac:dyDescent="0.25">
      <c r="A949" vm="1978">
        <f ca="1"/>
        <v>45203</v>
      </c>
      <c r="B949" vm="9108">
        <f ca="1"/>
        <v>87452968</v>
      </c>
      <c r="C949">
        <f t="shared" ca="1" si="29"/>
        <v>80116731.266666666</v>
      </c>
      <c r="D949" vm="1979">
        <f t="shared" ca="1" si="28"/>
        <v>424.66</v>
      </c>
      <c r="E949" vm="1978">
        <f ca="1"/>
        <v>45203</v>
      </c>
      <c r="F949" vm="1979">
        <f ca="1"/>
        <v>424.66</v>
      </c>
    </row>
    <row r="950" spans="1:6" x14ac:dyDescent="0.25">
      <c r="A950" vm="1980">
        <f ca="1"/>
        <v>45204</v>
      </c>
      <c r="B950" vm="9109">
        <f ca="1"/>
        <v>70142744</v>
      </c>
      <c r="C950">
        <f t="shared" ca="1" si="29"/>
        <v>80173455.36666666</v>
      </c>
      <c r="D950" vm="1981">
        <f t="shared" ca="1" si="28"/>
        <v>424.5</v>
      </c>
      <c r="E950" vm="1980">
        <f ca="1"/>
        <v>45204</v>
      </c>
      <c r="F950" vm="1981">
        <f ca="1"/>
        <v>424.5</v>
      </c>
    </row>
    <row r="951" spans="1:6" x14ac:dyDescent="0.25">
      <c r="A951" vm="1982">
        <f ca="1"/>
        <v>45205</v>
      </c>
      <c r="B951" vm="9110">
        <f ca="1"/>
        <v>113273309</v>
      </c>
      <c r="C951">
        <f t="shared" ca="1" si="29"/>
        <v>80998656.599999994</v>
      </c>
      <c r="D951" vm="1983">
        <f t="shared" ca="1" si="28"/>
        <v>429.54</v>
      </c>
      <c r="E951" vm="1982">
        <f ca="1"/>
        <v>45205</v>
      </c>
      <c r="F951" vm="1983">
        <f ca="1"/>
        <v>429.54</v>
      </c>
    </row>
    <row r="952" spans="1:6" x14ac:dyDescent="0.25">
      <c r="A952" vm="1984">
        <f ca="1"/>
        <v>45208</v>
      </c>
      <c r="B952" vm="9111">
        <f ca="1"/>
        <v>80374362</v>
      </c>
      <c r="C952">
        <f t="shared" ca="1" si="29"/>
        <v>80266965.233333334</v>
      </c>
      <c r="D952" vm="1985">
        <f t="shared" ca="1" si="28"/>
        <v>432.29</v>
      </c>
      <c r="E952" vm="1984">
        <f ca="1"/>
        <v>45208</v>
      </c>
      <c r="F952" vm="1985">
        <f ca="1"/>
        <v>432.29</v>
      </c>
    </row>
    <row r="953" spans="1:6" x14ac:dyDescent="0.25">
      <c r="A953" vm="1986">
        <f ca="1"/>
        <v>45209</v>
      </c>
      <c r="B953" vm="9112">
        <f ca="1"/>
        <v>78607268</v>
      </c>
      <c r="C953">
        <f t="shared" ca="1" si="29"/>
        <v>80834027.733333334</v>
      </c>
      <c r="D953" vm="1987">
        <f t="shared" ca="1" si="28"/>
        <v>434.54</v>
      </c>
      <c r="E953" vm="1986">
        <f ca="1"/>
        <v>45209</v>
      </c>
      <c r="F953" vm="1987">
        <f ca="1"/>
        <v>434.54</v>
      </c>
    </row>
    <row r="954" spans="1:6" x14ac:dyDescent="0.25">
      <c r="A954" vm="1988">
        <f ca="1"/>
        <v>45210</v>
      </c>
      <c r="B954" vm="9113">
        <f ca="1"/>
        <v>62451736</v>
      </c>
      <c r="C954">
        <f t="shared" ca="1" si="29"/>
        <v>80146355.066666663</v>
      </c>
      <c r="D954" vm="1989">
        <f t="shared" ca="1" si="28"/>
        <v>436.32</v>
      </c>
      <c r="E954" vm="1988">
        <f ca="1"/>
        <v>45210</v>
      </c>
      <c r="F954" vm="1989">
        <f ca="1"/>
        <v>436.32</v>
      </c>
    </row>
    <row r="955" spans="1:6" x14ac:dyDescent="0.25">
      <c r="A955" vm="1990">
        <f ca="1"/>
        <v>45211</v>
      </c>
      <c r="B955" vm="9114">
        <f ca="1"/>
        <v>81154230</v>
      </c>
      <c r="C955">
        <f t="shared" ca="1" si="29"/>
        <v>80549699.033333331</v>
      </c>
      <c r="D955" vm="1991">
        <f t="shared" ca="1" si="28"/>
        <v>433.66</v>
      </c>
      <c r="E955" vm="1990">
        <f ca="1"/>
        <v>45211</v>
      </c>
      <c r="F955" vm="1991">
        <f ca="1"/>
        <v>433.66</v>
      </c>
    </row>
    <row r="956" spans="1:6" x14ac:dyDescent="0.25">
      <c r="A956" vm="1992">
        <f ca="1"/>
        <v>45212</v>
      </c>
      <c r="B956" vm="9115">
        <f ca="1"/>
        <v>95201132</v>
      </c>
      <c r="C956">
        <f t="shared" ca="1" si="29"/>
        <v>81520251.333333328</v>
      </c>
      <c r="D956" vm="1993">
        <f t="shared" ca="1" si="28"/>
        <v>431.5</v>
      </c>
      <c r="E956" vm="1992">
        <f ca="1"/>
        <v>45212</v>
      </c>
      <c r="F956" vm="1993">
        <f ca="1"/>
        <v>431.5</v>
      </c>
    </row>
    <row r="957" spans="1:6" x14ac:dyDescent="0.25">
      <c r="A957" vm="1994">
        <f ca="1"/>
        <v>45215</v>
      </c>
      <c r="B957" vm="9116">
        <f ca="1"/>
        <v>75433194</v>
      </c>
      <c r="C957">
        <f t="shared" ca="1" si="29"/>
        <v>82069887.86666666</v>
      </c>
      <c r="D957" vm="1995">
        <f t="shared" ca="1" si="28"/>
        <v>436.04</v>
      </c>
      <c r="E957" vm="1994">
        <f ca="1"/>
        <v>45215</v>
      </c>
      <c r="F957" vm="1995">
        <f ca="1"/>
        <v>436.04</v>
      </c>
    </row>
    <row r="958" spans="1:6" x14ac:dyDescent="0.25">
      <c r="A958" vm="1996">
        <f ca="1"/>
        <v>45216</v>
      </c>
      <c r="B958" vm="9117">
        <f ca="1"/>
        <v>75324708</v>
      </c>
      <c r="C958">
        <f t="shared" ca="1" si="29"/>
        <v>82741837.799999997</v>
      </c>
      <c r="D958" vm="1997">
        <f t="shared" ca="1" si="28"/>
        <v>436.02</v>
      </c>
      <c r="E958" vm="1996">
        <f ca="1"/>
        <v>45216</v>
      </c>
      <c r="F958" vm="1997">
        <f ca="1"/>
        <v>436.02</v>
      </c>
    </row>
    <row r="959" spans="1:6" x14ac:dyDescent="0.25">
      <c r="A959" vm="1998">
        <f ca="1"/>
        <v>45217</v>
      </c>
      <c r="B959" vm="9118">
        <f ca="1"/>
        <v>93559798</v>
      </c>
      <c r="C959">
        <f t="shared" ca="1" si="29"/>
        <v>83501880.666666672</v>
      </c>
      <c r="D959" vm="1999">
        <f t="shared" ca="1" si="28"/>
        <v>430.21</v>
      </c>
      <c r="E959" vm="1998">
        <f ca="1"/>
        <v>45217</v>
      </c>
      <c r="F959" vm="1999">
        <f ca="1"/>
        <v>430.21</v>
      </c>
    </row>
    <row r="960" spans="1:6" x14ac:dyDescent="0.25">
      <c r="A960" vm="2000">
        <f ca="1"/>
        <v>45218</v>
      </c>
      <c r="B960" vm="9119">
        <f ca="1"/>
        <v>121322957</v>
      </c>
      <c r="C960">
        <f t="shared" ca="1" si="29"/>
        <v>85200798.36666666</v>
      </c>
      <c r="D960" vm="2001">
        <f t="shared" ca="1" si="28"/>
        <v>426.43</v>
      </c>
      <c r="E960" vm="2000">
        <f ca="1"/>
        <v>45218</v>
      </c>
      <c r="F960" vm="2001">
        <f ca="1"/>
        <v>426.43</v>
      </c>
    </row>
    <row r="961" spans="1:6" x14ac:dyDescent="0.25">
      <c r="A961" vm="2002">
        <f ca="1"/>
        <v>45219</v>
      </c>
      <c r="B961" vm="9120">
        <f ca="1"/>
        <v>123919874</v>
      </c>
      <c r="C961">
        <f t="shared" ca="1" si="29"/>
        <v>87262512.933333337</v>
      </c>
      <c r="D961" vm="2003">
        <f t="shared" ca="1" si="28"/>
        <v>421.19</v>
      </c>
      <c r="E961" vm="2002">
        <f ca="1"/>
        <v>45219</v>
      </c>
      <c r="F961" vm="2003">
        <f ca="1"/>
        <v>421.19</v>
      </c>
    </row>
    <row r="962" spans="1:6" x14ac:dyDescent="0.25">
      <c r="A962" vm="2004">
        <f ca="1"/>
        <v>45222</v>
      </c>
      <c r="B962" vm="9121">
        <f ca="1"/>
        <v>92035095</v>
      </c>
      <c r="C962">
        <f t="shared" ca="1" si="29"/>
        <v>88324345.5</v>
      </c>
      <c r="D962" vm="2005">
        <f t="shared" ca="1" si="28"/>
        <v>420.46</v>
      </c>
      <c r="E962" vm="2004">
        <f ca="1"/>
        <v>45222</v>
      </c>
      <c r="F962" vm="2005">
        <f ca="1"/>
        <v>420.46</v>
      </c>
    </row>
    <row r="963" spans="1:6" x14ac:dyDescent="0.25">
      <c r="A963" vm="2006">
        <f ca="1"/>
        <v>45223</v>
      </c>
      <c r="B963" vm="9122">
        <f ca="1"/>
        <v>78564239</v>
      </c>
      <c r="C963">
        <f t="shared" ca="1" si="29"/>
        <v>88690972.733333334</v>
      </c>
      <c r="D963" vm="2007">
        <f t="shared" ca="1" si="28"/>
        <v>423.63</v>
      </c>
      <c r="E963" vm="2006">
        <f ca="1"/>
        <v>45223</v>
      </c>
      <c r="F963" vm="2007">
        <f ca="1"/>
        <v>423.63</v>
      </c>
    </row>
    <row r="964" spans="1:6" x14ac:dyDescent="0.25">
      <c r="A964" vm="2008">
        <f ca="1"/>
        <v>45224</v>
      </c>
      <c r="B964" vm="9123">
        <f ca="1"/>
        <v>94223198</v>
      </c>
      <c r="C964">
        <f t="shared" ca="1" si="29"/>
        <v>89825103.599999994</v>
      </c>
      <c r="D964" vm="2009">
        <f t="shared" ca="1" si="28"/>
        <v>417.55</v>
      </c>
      <c r="E964" vm="2008">
        <f ca="1"/>
        <v>45224</v>
      </c>
      <c r="F964" vm="2009">
        <f ca="1"/>
        <v>417.55</v>
      </c>
    </row>
    <row r="965" spans="1:6" x14ac:dyDescent="0.25">
      <c r="A965" vm="2010">
        <f ca="1"/>
        <v>45225</v>
      </c>
      <c r="B965" vm="9124">
        <f ca="1"/>
        <v>115156761</v>
      </c>
      <c r="C965">
        <f t="shared" ca="1" si="29"/>
        <v>90882635.166666672</v>
      </c>
      <c r="D965" vm="2011">
        <f t="shared" ca="1" si="28"/>
        <v>412.55</v>
      </c>
      <c r="E965" vm="2010">
        <f ca="1"/>
        <v>45225</v>
      </c>
      <c r="F965" vm="2011">
        <f ca="1"/>
        <v>412.55</v>
      </c>
    </row>
    <row r="966" spans="1:6" x14ac:dyDescent="0.25">
      <c r="A966" vm="2012">
        <f ca="1"/>
        <v>45226</v>
      </c>
      <c r="B966" vm="9125">
        <f ca="1"/>
        <v>107367671</v>
      </c>
      <c r="C966">
        <f t="shared" ca="1" si="29"/>
        <v>90733262.233333334</v>
      </c>
      <c r="D966" vm="2013">
        <f t="shared" ca="1" si="28"/>
        <v>410.68</v>
      </c>
      <c r="E966" vm="2012">
        <f ca="1"/>
        <v>45226</v>
      </c>
      <c r="F966" vm="2013">
        <f ca="1"/>
        <v>410.68</v>
      </c>
    </row>
    <row r="967" spans="1:6" x14ac:dyDescent="0.25">
      <c r="A967" vm="2014">
        <f ca="1"/>
        <v>45229</v>
      </c>
      <c r="B967" vm="9126">
        <f ca="1"/>
        <v>86562675</v>
      </c>
      <c r="C967">
        <f t="shared" ca="1" si="29"/>
        <v>91760277.63333334</v>
      </c>
      <c r="D967" vm="2015">
        <f t="shared" ca="1" si="28"/>
        <v>415.59</v>
      </c>
      <c r="E967" vm="2014">
        <f ca="1"/>
        <v>45229</v>
      </c>
      <c r="F967" vm="2015">
        <f ca="1"/>
        <v>415.59</v>
      </c>
    </row>
    <row r="968" spans="1:6" x14ac:dyDescent="0.25">
      <c r="A968" vm="2016">
        <f ca="1"/>
        <v>45230</v>
      </c>
      <c r="B968" vm="9127">
        <f ca="1"/>
        <v>79665150</v>
      </c>
      <c r="C968">
        <f t="shared" ca="1" si="29"/>
        <v>92198627.700000003</v>
      </c>
      <c r="D968" vm="782">
        <f t="shared" ca="1" si="28"/>
        <v>418.2</v>
      </c>
      <c r="E968" vm="2016">
        <f ca="1"/>
        <v>45230</v>
      </c>
      <c r="F968" vm="782">
        <f ca="1"/>
        <v>418.2</v>
      </c>
    </row>
    <row r="969" spans="1:6" x14ac:dyDescent="0.25">
      <c r="A969" vm="2017">
        <f ca="1"/>
        <v>45231</v>
      </c>
      <c r="B969" vm="9128">
        <f ca="1"/>
        <v>98068115</v>
      </c>
      <c r="C969">
        <f t="shared" ca="1" si="29"/>
        <v>92715478.13333334</v>
      </c>
      <c r="D969" vm="2018">
        <f t="shared" ca="1" si="28"/>
        <v>422.66</v>
      </c>
      <c r="E969" vm="2017">
        <f ca="1"/>
        <v>45231</v>
      </c>
      <c r="F969" vm="2018">
        <f ca="1"/>
        <v>422.66</v>
      </c>
    </row>
    <row r="970" spans="1:6" x14ac:dyDescent="0.25">
      <c r="A970" vm="2019">
        <f ca="1"/>
        <v>45232</v>
      </c>
      <c r="B970" vm="9129">
        <f ca="1"/>
        <v>94938909</v>
      </c>
      <c r="C970">
        <f t="shared" ca="1" si="29"/>
        <v>92410247.566666663</v>
      </c>
      <c r="D970" vm="2020">
        <f t="shared" ca="1" si="28"/>
        <v>430.76</v>
      </c>
      <c r="E970" vm="2019">
        <f ca="1"/>
        <v>45232</v>
      </c>
      <c r="F970" vm="2020">
        <f ca="1"/>
        <v>430.76</v>
      </c>
    </row>
    <row r="971" spans="1:6" x14ac:dyDescent="0.25">
      <c r="A971" vm="2021">
        <f ca="1"/>
        <v>45233</v>
      </c>
      <c r="B971" vm="9130">
        <f ca="1"/>
        <v>100167775</v>
      </c>
      <c r="C971">
        <f t="shared" ca="1" si="29"/>
        <v>92388183.933333337</v>
      </c>
      <c r="D971" vm="1002">
        <f t="shared" ca="1" si="28"/>
        <v>434.69</v>
      </c>
      <c r="E971" vm="2021">
        <f ca="1"/>
        <v>45233</v>
      </c>
      <c r="F971" vm="1002">
        <f ca="1"/>
        <v>434.69</v>
      </c>
    </row>
    <row r="972" spans="1:6" x14ac:dyDescent="0.25">
      <c r="A972" vm="2022">
        <f ca="1"/>
        <v>45236</v>
      </c>
      <c r="B972" vm="9131">
        <f ca="1"/>
        <v>67831660</v>
      </c>
      <c r="C972">
        <f t="shared" ca="1" si="29"/>
        <v>92286754.799999997</v>
      </c>
      <c r="D972" vm="2023">
        <f t="shared" ca="1" si="28"/>
        <v>435.69</v>
      </c>
      <c r="E972" vm="2022">
        <f ca="1"/>
        <v>45236</v>
      </c>
      <c r="F972" vm="2023">
        <f ca="1"/>
        <v>435.69</v>
      </c>
    </row>
    <row r="973" spans="1:6" x14ac:dyDescent="0.25">
      <c r="A973" vm="2024">
        <f ca="1"/>
        <v>45237</v>
      </c>
      <c r="B973" vm="9132">
        <f ca="1"/>
        <v>64256114</v>
      </c>
      <c r="C973">
        <f t="shared" ca="1" si="29"/>
        <v>91223010.733333334</v>
      </c>
      <c r="D973" vm="2025">
        <f t="shared" ca="1" si="28"/>
        <v>436.93</v>
      </c>
      <c r="E973" vm="2024">
        <f ca="1"/>
        <v>45237</v>
      </c>
      <c r="F973" vm="2025">
        <f ca="1"/>
        <v>436.93</v>
      </c>
    </row>
    <row r="974" spans="1:6" x14ac:dyDescent="0.25">
      <c r="A974" vm="2026">
        <f ca="1"/>
        <v>45238</v>
      </c>
      <c r="B974" vm="9133">
        <f ca="1"/>
        <v>61746027</v>
      </c>
      <c r="C974">
        <f t="shared" ca="1" si="29"/>
        <v>89791016.733333334</v>
      </c>
      <c r="D974" vm="2027">
        <f t="shared" ca="1" si="28"/>
        <v>437.25</v>
      </c>
      <c r="E974" vm="2026">
        <f ca="1"/>
        <v>45238</v>
      </c>
      <c r="F974" vm="2027">
        <f ca="1"/>
        <v>437.25</v>
      </c>
    </row>
    <row r="975" spans="1:6" x14ac:dyDescent="0.25">
      <c r="A975" vm="2028">
        <f ca="1"/>
        <v>45239</v>
      </c>
      <c r="B975" vm="9134">
        <f ca="1"/>
        <v>83174417</v>
      </c>
      <c r="C975">
        <f t="shared" ca="1" si="29"/>
        <v>89488220.36666666</v>
      </c>
      <c r="D975" vm="2029">
        <f t="shared" ca="1" si="28"/>
        <v>433.84</v>
      </c>
      <c r="E975" vm="2028">
        <f ca="1"/>
        <v>45239</v>
      </c>
      <c r="F975" vm="2029">
        <f ca="1"/>
        <v>433.84</v>
      </c>
    </row>
    <row r="976" spans="1:6" x14ac:dyDescent="0.25">
      <c r="A976" vm="2030">
        <f ca="1"/>
        <v>45240</v>
      </c>
      <c r="B976" vm="9135">
        <f ca="1"/>
        <v>89558054</v>
      </c>
      <c r="C976">
        <f t="shared" ca="1" si="29"/>
        <v>88636444.86666666</v>
      </c>
      <c r="D976" vm="2031">
        <f t="shared" ca="1" si="28"/>
        <v>440.61</v>
      </c>
      <c r="E976" vm="2030">
        <f ca="1"/>
        <v>45240</v>
      </c>
      <c r="F976" vm="2031">
        <f ca="1"/>
        <v>440.61</v>
      </c>
    </row>
    <row r="977" spans="1:6" x14ac:dyDescent="0.25">
      <c r="A977" vm="2032">
        <f ca="1"/>
        <v>45243</v>
      </c>
      <c r="B977" vm="9136">
        <f ca="1"/>
        <v>52236068</v>
      </c>
      <c r="C977">
        <f t="shared" ca="1" si="29"/>
        <v>87584360.5</v>
      </c>
      <c r="D977" vm="2033">
        <f t="shared" ca="1" si="28"/>
        <v>440.19</v>
      </c>
      <c r="E977" vm="2032">
        <f ca="1"/>
        <v>45243</v>
      </c>
      <c r="F977" vm="2033">
        <f ca="1"/>
        <v>440.19</v>
      </c>
    </row>
    <row r="978" spans="1:6" x14ac:dyDescent="0.25">
      <c r="A978" vm="2034">
        <f ca="1"/>
        <v>45244</v>
      </c>
      <c r="B978" vm="9137">
        <f ca="1"/>
        <v>97176935</v>
      </c>
      <c r="C978">
        <f t="shared" ca="1" si="29"/>
        <v>87364904.766666666</v>
      </c>
      <c r="D978" vm="2035">
        <f t="shared" ca="1" si="28"/>
        <v>448.73</v>
      </c>
      <c r="E978" vm="2034">
        <f ca="1"/>
        <v>45244</v>
      </c>
      <c r="F978" vm="2035">
        <f ca="1"/>
        <v>448.73</v>
      </c>
    </row>
    <row r="979" spans="1:6" x14ac:dyDescent="0.25">
      <c r="A979" vm="2036">
        <f ca="1"/>
        <v>45245</v>
      </c>
      <c r="B979" vm="9138">
        <f ca="1"/>
        <v>77327573</v>
      </c>
      <c r="C979">
        <f t="shared" ca="1" si="29"/>
        <v>87027391.599999994</v>
      </c>
      <c r="D979" vm="2037">
        <f t="shared" ca="1" si="28"/>
        <v>449.68</v>
      </c>
      <c r="E979" vm="2036">
        <f ca="1"/>
        <v>45245</v>
      </c>
      <c r="F979" vm="2037">
        <f ca="1"/>
        <v>449.68</v>
      </c>
    </row>
    <row r="980" spans="1:6" x14ac:dyDescent="0.25">
      <c r="A980" vm="2038">
        <f ca="1"/>
        <v>45246</v>
      </c>
      <c r="B980" vm="9139">
        <f ca="1"/>
        <v>66665797</v>
      </c>
      <c r="C980">
        <f t="shared" ca="1" si="29"/>
        <v>86911493.36666666</v>
      </c>
      <c r="D980" vm="2039">
        <f t="shared" ca="1" si="28"/>
        <v>450.23</v>
      </c>
      <c r="E980" vm="2038">
        <f ca="1"/>
        <v>45246</v>
      </c>
      <c r="F980" vm="2039">
        <f ca="1"/>
        <v>450.23</v>
      </c>
    </row>
    <row r="981" spans="1:6" x14ac:dyDescent="0.25">
      <c r="A981" vm="2040">
        <f ca="1"/>
        <v>45247</v>
      </c>
      <c r="B981" vm="9140">
        <f ca="1"/>
        <v>83193902</v>
      </c>
      <c r="C981">
        <f t="shared" ca="1" si="29"/>
        <v>85908846.466666669</v>
      </c>
      <c r="D981" vm="2041">
        <f t="shared" ca="1" si="28"/>
        <v>450.79</v>
      </c>
      <c r="E981" vm="2040">
        <f ca="1"/>
        <v>45247</v>
      </c>
      <c r="F981" vm="2041">
        <f ca="1"/>
        <v>450.79</v>
      </c>
    </row>
    <row r="982" spans="1:6" x14ac:dyDescent="0.25">
      <c r="A982" vm="2042">
        <f ca="1"/>
        <v>45250</v>
      </c>
      <c r="B982" vm="9141">
        <f ca="1"/>
        <v>70055633</v>
      </c>
      <c r="C982">
        <f t="shared" ca="1" si="29"/>
        <v>85564888.833333328</v>
      </c>
      <c r="D982" vm="2043">
        <f t="shared" ca="1" si="28"/>
        <v>454.26</v>
      </c>
      <c r="E982" vm="2042">
        <f ca="1"/>
        <v>45250</v>
      </c>
      <c r="F982" vm="2043">
        <f ca="1"/>
        <v>454.26</v>
      </c>
    </row>
    <row r="983" spans="1:6" x14ac:dyDescent="0.25">
      <c r="A983" vm="2044">
        <f ca="1"/>
        <v>45251</v>
      </c>
      <c r="B983" vm="9142">
        <f ca="1"/>
        <v>49244639</v>
      </c>
      <c r="C983">
        <f t="shared" ca="1" si="29"/>
        <v>84586134.533333331</v>
      </c>
      <c r="D983" vm="2045">
        <f t="shared" ca="1" si="28"/>
        <v>453.27</v>
      </c>
      <c r="E983" vm="2044">
        <f ca="1"/>
        <v>45251</v>
      </c>
      <c r="F983" vm="2045">
        <f ca="1"/>
        <v>453.27</v>
      </c>
    </row>
    <row r="984" spans="1:6" x14ac:dyDescent="0.25">
      <c r="A984" vm="2046">
        <f ca="1"/>
        <v>45252</v>
      </c>
      <c r="B984" vm="9143">
        <f ca="1"/>
        <v>59446573</v>
      </c>
      <c r="C984">
        <f t="shared" ca="1" si="29"/>
        <v>84485962.433333337</v>
      </c>
      <c r="D984" vm="2047">
        <f t="shared" ca="1" si="28"/>
        <v>455.02</v>
      </c>
      <c r="E984" vm="2046">
        <f ca="1"/>
        <v>45252</v>
      </c>
      <c r="F984" vm="2047">
        <f ca="1"/>
        <v>455.02</v>
      </c>
    </row>
    <row r="985" spans="1:6" x14ac:dyDescent="0.25">
      <c r="A985" vm="2048">
        <f ca="1"/>
        <v>45254</v>
      </c>
      <c r="B985" vm="9144">
        <f ca="1"/>
        <v>29737375</v>
      </c>
      <c r="C985">
        <f t="shared" ca="1" si="29"/>
        <v>82772067.266666666</v>
      </c>
      <c r="D985" vm="2049">
        <f t="shared" ca="1" si="28"/>
        <v>455.3</v>
      </c>
      <c r="E985" vm="2048">
        <f ca="1"/>
        <v>45254</v>
      </c>
      <c r="F985" vm="2049">
        <f ca="1"/>
        <v>455.3</v>
      </c>
    </row>
    <row r="986" spans="1:6" x14ac:dyDescent="0.25">
      <c r="A986" vm="2050">
        <f ca="1"/>
        <v>45257</v>
      </c>
      <c r="B986" vm="9145">
        <f ca="1"/>
        <v>50505985</v>
      </c>
      <c r="C986">
        <f t="shared" ca="1" si="29"/>
        <v>81282229.033333331</v>
      </c>
      <c r="D986" vm="2051">
        <f t="shared" ca="1" si="28"/>
        <v>454.48</v>
      </c>
      <c r="E986" vm="2050">
        <f ca="1"/>
        <v>45257</v>
      </c>
      <c r="F986" vm="2051">
        <f ca="1"/>
        <v>454.48</v>
      </c>
    </row>
    <row r="987" spans="1:6" x14ac:dyDescent="0.25">
      <c r="A987" vm="2052">
        <f ca="1"/>
        <v>45258</v>
      </c>
      <c r="B987" vm="9146">
        <f ca="1"/>
        <v>62115011</v>
      </c>
      <c r="C987">
        <f t="shared" ca="1" si="29"/>
        <v>80838289.599999994</v>
      </c>
      <c r="D987" vm="2053">
        <f t="shared" ca="1" si="28"/>
        <v>454.93</v>
      </c>
      <c r="E987" vm="2052">
        <f ca="1"/>
        <v>45258</v>
      </c>
      <c r="F987" vm="2053">
        <f ca="1"/>
        <v>454.93</v>
      </c>
    </row>
    <row r="988" spans="1:6" x14ac:dyDescent="0.25">
      <c r="A988" vm="2054">
        <f ca="1"/>
        <v>45259</v>
      </c>
      <c r="B988" vm="9147">
        <f ca="1"/>
        <v>63145992</v>
      </c>
      <c r="C988">
        <f t="shared" ca="1" si="29"/>
        <v>80432332.400000006</v>
      </c>
      <c r="D988" vm="2055">
        <f t="shared" ca="1" si="28"/>
        <v>454.61</v>
      </c>
      <c r="E988" vm="2054">
        <f ca="1"/>
        <v>45259</v>
      </c>
      <c r="F988" vm="2055">
        <f ca="1"/>
        <v>454.61</v>
      </c>
    </row>
    <row r="989" spans="1:6" x14ac:dyDescent="0.25">
      <c r="A989" vm="2056">
        <f ca="1"/>
        <v>45260</v>
      </c>
      <c r="B989" vm="9148">
        <f ca="1"/>
        <v>79752700</v>
      </c>
      <c r="C989">
        <f t="shared" ca="1" si="29"/>
        <v>79972095.799999997</v>
      </c>
      <c r="D989" vm="2057">
        <f t="shared" ca="1" si="28"/>
        <v>456.4</v>
      </c>
      <c r="E989" vm="2056">
        <f ca="1"/>
        <v>45260</v>
      </c>
      <c r="F989" vm="2057">
        <f ca="1"/>
        <v>456.4</v>
      </c>
    </row>
    <row r="990" spans="1:6" x14ac:dyDescent="0.25">
      <c r="A990" vm="2058">
        <f ca="1"/>
        <v>45261</v>
      </c>
      <c r="B990" vm="9149">
        <f ca="1"/>
        <v>89183400</v>
      </c>
      <c r="C990">
        <f t="shared" ca="1" si="29"/>
        <v>78900777.233333334</v>
      </c>
      <c r="D990" vm="2059">
        <f t="shared" ca="1" si="28"/>
        <v>459.1</v>
      </c>
      <c r="E990" vm="2058">
        <f ca="1"/>
        <v>45261</v>
      </c>
      <c r="F990" vm="2059">
        <f ca="1"/>
        <v>459.1</v>
      </c>
    </row>
    <row r="991" spans="1:6" x14ac:dyDescent="0.25">
      <c r="A991" vm="2060">
        <f ca="1"/>
        <v>45264</v>
      </c>
      <c r="B991" vm="9150">
        <f ca="1"/>
        <v>72430888</v>
      </c>
      <c r="C991">
        <f t="shared" ca="1" si="29"/>
        <v>77184477.700000003</v>
      </c>
      <c r="D991" vm="2061">
        <f t="shared" ca="1" si="28"/>
        <v>456.69</v>
      </c>
      <c r="E991" vm="2060">
        <f ca="1"/>
        <v>45264</v>
      </c>
      <c r="F991" vm="2061">
        <f ca="1"/>
        <v>456.69</v>
      </c>
    </row>
    <row r="992" spans="1:6" x14ac:dyDescent="0.25">
      <c r="A992" vm="2062">
        <f ca="1"/>
        <v>45265</v>
      </c>
      <c r="B992" vm="9151">
        <f ca="1"/>
        <v>69793469</v>
      </c>
      <c r="C992">
        <f t="shared" ca="1" si="29"/>
        <v>76443090.166666672</v>
      </c>
      <c r="D992" vm="2063">
        <f t="shared" ca="1" si="28"/>
        <v>456.6</v>
      </c>
      <c r="E992" vm="2062">
        <f ca="1"/>
        <v>45265</v>
      </c>
      <c r="F992" vm="2063">
        <f ca="1"/>
        <v>456.6</v>
      </c>
    </row>
    <row r="993" spans="1:6" x14ac:dyDescent="0.25">
      <c r="A993" vm="2064">
        <f ca="1"/>
        <v>45266</v>
      </c>
      <c r="B993" vm="9152">
        <f ca="1"/>
        <v>69124685</v>
      </c>
      <c r="C993">
        <f t="shared" ca="1" si="29"/>
        <v>76128438.36666666</v>
      </c>
      <c r="D993" vm="2065">
        <f t="shared" ref="D993:D1056" ca="1" si="30">F993</f>
        <v>454.76</v>
      </c>
      <c r="E993" vm="2064">
        <f ca="1"/>
        <v>45266</v>
      </c>
      <c r="F993" vm="2065">
        <f ca="1"/>
        <v>454.76</v>
      </c>
    </row>
    <row r="994" spans="1:6" x14ac:dyDescent="0.25">
      <c r="A994" vm="2066">
        <f ca="1"/>
        <v>45267</v>
      </c>
      <c r="B994" vm="9153">
        <f ca="1"/>
        <v>66995446</v>
      </c>
      <c r="C994">
        <f t="shared" ref="C994:C1057" ca="1" si="31">AVERAGE(B965:B994)</f>
        <v>75220846.63333334</v>
      </c>
      <c r="D994" vm="2067">
        <f t="shared" ca="1" si="30"/>
        <v>458.23</v>
      </c>
      <c r="E994" vm="2066">
        <f ca="1"/>
        <v>45267</v>
      </c>
      <c r="F994" vm="2067">
        <f ca="1"/>
        <v>458.23</v>
      </c>
    </row>
    <row r="995" spans="1:6" x14ac:dyDescent="0.25">
      <c r="A995" vm="2068">
        <f ca="1"/>
        <v>45268</v>
      </c>
      <c r="B995" vm="9154">
        <f ca="1"/>
        <v>83194404</v>
      </c>
      <c r="C995">
        <f t="shared" ca="1" si="31"/>
        <v>74155434.733333334</v>
      </c>
      <c r="D995" vm="2069">
        <f t="shared" ca="1" si="30"/>
        <v>460.2</v>
      </c>
      <c r="E995" vm="2068">
        <f ca="1"/>
        <v>45268</v>
      </c>
      <c r="F995" vm="2069">
        <f ca="1"/>
        <v>460.2</v>
      </c>
    </row>
    <row r="996" spans="1:6" x14ac:dyDescent="0.25">
      <c r="A996" vm="2070">
        <f ca="1"/>
        <v>45271</v>
      </c>
      <c r="B996" vm="9155">
        <f ca="1"/>
        <v>65002247</v>
      </c>
      <c r="C996">
        <f t="shared" ca="1" si="31"/>
        <v>72743253.933333337</v>
      </c>
      <c r="D996" vm="2071">
        <f t="shared" ca="1" si="30"/>
        <v>461.99</v>
      </c>
      <c r="E996" vm="2070">
        <f ca="1"/>
        <v>45271</v>
      </c>
      <c r="F996" vm="2071">
        <f ca="1"/>
        <v>461.99</v>
      </c>
    </row>
    <row r="997" spans="1:6" x14ac:dyDescent="0.25">
      <c r="A997" vm="2072">
        <f ca="1"/>
        <v>45272</v>
      </c>
      <c r="B997" vm="9156">
        <f ca="1"/>
        <v>68327617</v>
      </c>
      <c r="C997">
        <f t="shared" ca="1" si="31"/>
        <v>72135418.666666672</v>
      </c>
      <c r="D997" vm="2073">
        <f t="shared" ca="1" si="30"/>
        <v>464.1</v>
      </c>
      <c r="E997" vm="2072">
        <f ca="1"/>
        <v>45272</v>
      </c>
      <c r="F997" vm="2073">
        <f ca="1"/>
        <v>464.1</v>
      </c>
    </row>
    <row r="998" spans="1:6" x14ac:dyDescent="0.25">
      <c r="A998" vm="2074">
        <f ca="1"/>
        <v>45273</v>
      </c>
      <c r="B998" vm="9157">
        <f ca="1"/>
        <v>93277960</v>
      </c>
      <c r="C998">
        <f t="shared" ca="1" si="31"/>
        <v>72589179</v>
      </c>
      <c r="D998" vm="2075">
        <f t="shared" ca="1" si="30"/>
        <v>470.5</v>
      </c>
      <c r="E998" vm="2074">
        <f ca="1"/>
        <v>45273</v>
      </c>
      <c r="F998" vm="2075">
        <f ca="1"/>
        <v>470.5</v>
      </c>
    </row>
    <row r="999" spans="1:6" x14ac:dyDescent="0.25">
      <c r="A999" vm="2076">
        <f ca="1"/>
        <v>45274</v>
      </c>
      <c r="B999" vm="9158">
        <f ca="1"/>
        <v>119026049</v>
      </c>
      <c r="C999">
        <f t="shared" ca="1" si="31"/>
        <v>73287776.799999997</v>
      </c>
      <c r="D999" vm="2077">
        <f t="shared" ca="1" si="30"/>
        <v>472.01</v>
      </c>
      <c r="E999" vm="2076">
        <f ca="1"/>
        <v>45274</v>
      </c>
      <c r="F999" vm="2077">
        <f ca="1"/>
        <v>472.01</v>
      </c>
    </row>
    <row r="1000" spans="1:6" x14ac:dyDescent="0.25">
      <c r="A1000" vm="2078">
        <f ca="1"/>
        <v>45275</v>
      </c>
      <c r="B1000" vm="9159">
        <f ca="1"/>
        <v>141553673</v>
      </c>
      <c r="C1000">
        <f t="shared" ca="1" si="31"/>
        <v>74841602.266666666</v>
      </c>
      <c r="D1000" vm="2079">
        <f t="shared" ca="1" si="30"/>
        <v>469.33</v>
      </c>
      <c r="E1000" vm="2078">
        <f ca="1"/>
        <v>45275</v>
      </c>
      <c r="F1000" vm="2079">
        <f ca="1"/>
        <v>469.33</v>
      </c>
    </row>
    <row r="1001" spans="1:6" x14ac:dyDescent="0.25">
      <c r="A1001" vm="2080">
        <f ca="1"/>
        <v>45278</v>
      </c>
      <c r="B1001" vm="9160">
        <f ca="1"/>
        <v>70375285</v>
      </c>
      <c r="C1001">
        <f t="shared" ca="1" si="31"/>
        <v>73848519.266666666</v>
      </c>
      <c r="D1001" vm="2081">
        <f t="shared" ca="1" si="30"/>
        <v>471.97</v>
      </c>
      <c r="E1001" vm="2080">
        <f ca="1"/>
        <v>45278</v>
      </c>
      <c r="F1001" vm="2081">
        <f ca="1"/>
        <v>471.97</v>
      </c>
    </row>
    <row r="1002" spans="1:6" x14ac:dyDescent="0.25">
      <c r="A1002" vm="2082">
        <f ca="1"/>
        <v>45279</v>
      </c>
      <c r="B1002" vm="9161">
        <f ca="1"/>
        <v>55761805</v>
      </c>
      <c r="C1002">
        <f t="shared" ca="1" si="31"/>
        <v>73446190.766666666</v>
      </c>
      <c r="D1002" vm="2083">
        <f t="shared" ca="1" si="30"/>
        <v>474.84</v>
      </c>
      <c r="E1002" vm="2082">
        <f ca="1"/>
        <v>45279</v>
      </c>
      <c r="F1002" vm="2083">
        <f ca="1"/>
        <v>474.84</v>
      </c>
    </row>
    <row r="1003" spans="1:6" x14ac:dyDescent="0.25">
      <c r="A1003" vm="2084">
        <f ca="1"/>
        <v>45280</v>
      </c>
      <c r="B1003" vm="9162">
        <f ca="1"/>
        <v>102920959</v>
      </c>
      <c r="C1003">
        <f t="shared" ca="1" si="31"/>
        <v>74735018.933333337</v>
      </c>
      <c r="D1003" vm="2085">
        <f t="shared" ca="1" si="30"/>
        <v>468.26</v>
      </c>
      <c r="E1003" vm="2084">
        <f ca="1"/>
        <v>45280</v>
      </c>
      <c r="F1003" vm="2085">
        <f ca="1"/>
        <v>468.26</v>
      </c>
    </row>
    <row r="1004" spans="1:6" x14ac:dyDescent="0.25">
      <c r="A1004" vm="2086">
        <f ca="1"/>
        <v>45281</v>
      </c>
      <c r="B1004" vm="9163">
        <f ca="1"/>
        <v>86667465</v>
      </c>
      <c r="C1004">
        <f t="shared" ca="1" si="31"/>
        <v>75565733.533333331</v>
      </c>
      <c r="D1004" vm="2087">
        <f t="shared" ca="1" si="30"/>
        <v>472.7</v>
      </c>
      <c r="E1004" vm="2086">
        <f ca="1"/>
        <v>45281</v>
      </c>
      <c r="F1004" vm="2087">
        <f ca="1"/>
        <v>472.7</v>
      </c>
    </row>
    <row r="1005" spans="1:6" x14ac:dyDescent="0.25">
      <c r="A1005" vm="2088">
        <f ca="1"/>
        <v>45282</v>
      </c>
      <c r="B1005" vm="9164">
        <f ca="1"/>
        <v>67160419</v>
      </c>
      <c r="C1005">
        <f t="shared" ca="1" si="31"/>
        <v>75031933.599999994</v>
      </c>
      <c r="D1005" vm="2089">
        <f t="shared" ca="1" si="30"/>
        <v>473.65</v>
      </c>
      <c r="E1005" vm="2088">
        <f ca="1"/>
        <v>45282</v>
      </c>
      <c r="F1005" vm="2089">
        <f ca="1"/>
        <v>473.65</v>
      </c>
    </row>
    <row r="1006" spans="1:6" x14ac:dyDescent="0.25">
      <c r="A1006" vm="2090">
        <f ca="1"/>
        <v>45286</v>
      </c>
      <c r="B1006" vm="9165">
        <f ca="1"/>
        <v>55386952</v>
      </c>
      <c r="C1006">
        <f t="shared" ca="1" si="31"/>
        <v>73892896.86666666</v>
      </c>
      <c r="D1006" vm="2091">
        <f t="shared" ca="1" si="30"/>
        <v>475.65</v>
      </c>
      <c r="E1006" vm="2090">
        <f ca="1"/>
        <v>45286</v>
      </c>
      <c r="F1006" vm="2091">
        <f ca="1"/>
        <v>475.65</v>
      </c>
    </row>
    <row r="1007" spans="1:6" x14ac:dyDescent="0.25">
      <c r="A1007" vm="2092">
        <f ca="1"/>
        <v>45287</v>
      </c>
      <c r="B1007" vm="9166">
        <f ca="1"/>
        <v>68000311</v>
      </c>
      <c r="C1007">
        <f t="shared" ca="1" si="31"/>
        <v>74418371.63333334</v>
      </c>
      <c r="D1007" vm="2093">
        <f t="shared" ca="1" si="30"/>
        <v>476.51</v>
      </c>
      <c r="E1007" vm="2092">
        <f ca="1"/>
        <v>45287</v>
      </c>
      <c r="F1007" vm="2093">
        <f ca="1"/>
        <v>476.51</v>
      </c>
    </row>
    <row r="1008" spans="1:6" x14ac:dyDescent="0.25">
      <c r="A1008" vm="2094">
        <f ca="1"/>
        <v>45288</v>
      </c>
      <c r="B1008" vm="9167">
        <f ca="1"/>
        <v>77158116</v>
      </c>
      <c r="C1008">
        <f t="shared" ca="1" si="31"/>
        <v>73751077.666666672</v>
      </c>
      <c r="D1008" vm="2095">
        <f t="shared" ca="1" si="30"/>
        <v>476.69</v>
      </c>
      <c r="E1008" vm="2094">
        <f ca="1"/>
        <v>45288</v>
      </c>
      <c r="F1008" vm="2095">
        <f ca="1"/>
        <v>476.69</v>
      </c>
    </row>
    <row r="1009" spans="1:6" x14ac:dyDescent="0.25">
      <c r="A1009" vm="2096">
        <f ca="1"/>
        <v>45289</v>
      </c>
      <c r="B1009" vm="9168">
        <f ca="1"/>
        <v>122283149</v>
      </c>
      <c r="C1009">
        <f t="shared" ca="1" si="31"/>
        <v>75249596.86666666</v>
      </c>
      <c r="D1009" vm="2097">
        <f t="shared" ca="1" si="30"/>
        <v>475.31</v>
      </c>
      <c r="E1009" vm="2096">
        <f ca="1"/>
        <v>45289</v>
      </c>
      <c r="F1009" vm="2097">
        <f ca="1"/>
        <v>475.31</v>
      </c>
    </row>
    <row r="1010" spans="1:6" x14ac:dyDescent="0.25">
      <c r="A1010" vm="2098">
        <f ca="1"/>
        <v>45293</v>
      </c>
      <c r="B1010" vm="9169">
        <f ca="1"/>
        <v>123007793</v>
      </c>
      <c r="C1010">
        <f t="shared" ca="1" si="31"/>
        <v>77127663.400000006</v>
      </c>
      <c r="D1010" vm="2099">
        <f t="shared" ca="1" si="30"/>
        <v>472.65</v>
      </c>
      <c r="E1010" vm="2098">
        <f ca="1"/>
        <v>45293</v>
      </c>
      <c r="F1010" vm="2099">
        <f ca="1"/>
        <v>472.65</v>
      </c>
    </row>
    <row r="1011" spans="1:6" x14ac:dyDescent="0.25">
      <c r="A1011" vm="2100">
        <f ca="1"/>
        <v>45294</v>
      </c>
      <c r="B1011" vm="9170">
        <f ca="1"/>
        <v>103585866</v>
      </c>
      <c r="C1011">
        <f t="shared" ca="1" si="31"/>
        <v>77807395.533333331</v>
      </c>
      <c r="D1011" vm="2101">
        <f t="shared" ca="1" si="30"/>
        <v>468.79</v>
      </c>
      <c r="E1011" vm="2100">
        <f ca="1"/>
        <v>45294</v>
      </c>
      <c r="F1011" vm="2101">
        <f ca="1"/>
        <v>468.79</v>
      </c>
    </row>
    <row r="1012" spans="1:6" x14ac:dyDescent="0.25">
      <c r="A1012" vm="2102">
        <f ca="1"/>
        <v>45295</v>
      </c>
      <c r="B1012" vm="9171">
        <f ca="1"/>
        <v>84232169</v>
      </c>
      <c r="C1012">
        <f t="shared" ca="1" si="31"/>
        <v>78279946.733333334</v>
      </c>
      <c r="D1012" vm="2103">
        <f t="shared" ca="1" si="30"/>
        <v>467.28</v>
      </c>
      <c r="E1012" vm="2102">
        <f ca="1"/>
        <v>45295</v>
      </c>
      <c r="F1012" vm="2103">
        <f ca="1"/>
        <v>467.28</v>
      </c>
    </row>
    <row r="1013" spans="1:6" x14ac:dyDescent="0.25">
      <c r="A1013" vm="2104">
        <f ca="1"/>
        <v>45296</v>
      </c>
      <c r="B1013" vm="9172">
        <f ca="1"/>
        <v>86118913</v>
      </c>
      <c r="C1013">
        <f t="shared" ca="1" si="31"/>
        <v>79509089.200000003</v>
      </c>
      <c r="D1013" vm="2105">
        <f t="shared" ca="1" si="30"/>
        <v>467.92</v>
      </c>
      <c r="E1013" vm="2104">
        <f ca="1"/>
        <v>45296</v>
      </c>
      <c r="F1013" vm="2105">
        <f ca="1"/>
        <v>467.92</v>
      </c>
    </row>
    <row r="1014" spans="1:6" x14ac:dyDescent="0.25">
      <c r="A1014" vm="2106">
        <f ca="1"/>
        <v>45299</v>
      </c>
      <c r="B1014" vm="9173">
        <f ca="1"/>
        <v>74879074</v>
      </c>
      <c r="C1014">
        <f t="shared" ca="1" si="31"/>
        <v>80023505.900000006</v>
      </c>
      <c r="D1014" vm="2107">
        <f t="shared" ca="1" si="30"/>
        <v>474.6</v>
      </c>
      <c r="E1014" vm="2106">
        <f ca="1"/>
        <v>45299</v>
      </c>
      <c r="F1014" vm="2107">
        <f ca="1"/>
        <v>474.6</v>
      </c>
    </row>
    <row r="1015" spans="1:6" x14ac:dyDescent="0.25">
      <c r="A1015" vm="2108">
        <f ca="1"/>
        <v>45300</v>
      </c>
      <c r="B1015" vm="9174">
        <f ca="1"/>
        <v>65931439</v>
      </c>
      <c r="C1015">
        <f t="shared" ca="1" si="31"/>
        <v>81229974.700000003</v>
      </c>
      <c r="D1015" vm="2109">
        <f t="shared" ca="1" si="30"/>
        <v>473.88</v>
      </c>
      <c r="E1015" vm="2108">
        <f ca="1"/>
        <v>45300</v>
      </c>
      <c r="F1015" vm="2109">
        <f ca="1"/>
        <v>473.88</v>
      </c>
    </row>
    <row r="1016" spans="1:6" x14ac:dyDescent="0.25">
      <c r="A1016" vm="2110">
        <f ca="1"/>
        <v>45301</v>
      </c>
      <c r="B1016" vm="9175">
        <f ca="1"/>
        <v>67310640</v>
      </c>
      <c r="C1016">
        <f t="shared" ca="1" si="31"/>
        <v>81790129.86666666</v>
      </c>
      <c r="D1016" vm="2111">
        <f t="shared" ca="1" si="30"/>
        <v>476.56</v>
      </c>
      <c r="E1016" vm="2110">
        <f ca="1"/>
        <v>45301</v>
      </c>
      <c r="F1016" vm="2111">
        <f ca="1"/>
        <v>476.56</v>
      </c>
    </row>
    <row r="1017" spans="1:6" x14ac:dyDescent="0.25">
      <c r="A1017" vm="2112">
        <f ca="1"/>
        <v>45302</v>
      </c>
      <c r="B1017" vm="9176">
        <f ca="1"/>
        <v>77940723</v>
      </c>
      <c r="C1017">
        <f t="shared" ca="1" si="31"/>
        <v>82317653.599999994</v>
      </c>
      <c r="D1017" vm="2113">
        <f t="shared" ca="1" si="30"/>
        <v>476.35</v>
      </c>
      <c r="E1017" vm="2112">
        <f ca="1"/>
        <v>45302</v>
      </c>
      <c r="F1017" vm="2113">
        <f ca="1"/>
        <v>476.35</v>
      </c>
    </row>
    <row r="1018" spans="1:6" x14ac:dyDescent="0.25">
      <c r="A1018" vm="2114">
        <f ca="1"/>
        <v>45303</v>
      </c>
      <c r="B1018" vm="9177">
        <f ca="1"/>
        <v>58026420</v>
      </c>
      <c r="C1018">
        <f t="shared" ca="1" si="31"/>
        <v>82147001.200000003</v>
      </c>
      <c r="D1018" vm="2115">
        <f t="shared" ca="1" si="30"/>
        <v>476.68</v>
      </c>
      <c r="E1018" vm="2114">
        <f ca="1"/>
        <v>45303</v>
      </c>
      <c r="F1018" vm="2115">
        <f ca="1"/>
        <v>476.68</v>
      </c>
    </row>
    <row r="1019" spans="1:6" x14ac:dyDescent="0.25">
      <c r="A1019" vm="2116">
        <f ca="1"/>
        <v>45307</v>
      </c>
      <c r="B1019" vm="9178">
        <f ca="1"/>
        <v>85014870</v>
      </c>
      <c r="C1019">
        <f t="shared" ca="1" si="31"/>
        <v>82322406.86666666</v>
      </c>
      <c r="D1019" vm="2117">
        <f t="shared" ca="1" si="30"/>
        <v>474.93</v>
      </c>
      <c r="E1019" vm="2116">
        <f ca="1"/>
        <v>45307</v>
      </c>
      <c r="F1019" vm="2117">
        <f ca="1"/>
        <v>474.93</v>
      </c>
    </row>
    <row r="1020" spans="1:6" x14ac:dyDescent="0.25">
      <c r="A1020" vm="2118">
        <f ca="1"/>
        <v>45308</v>
      </c>
      <c r="B1020" vm="9179">
        <f ca="1"/>
        <v>68843871</v>
      </c>
      <c r="C1020">
        <f t="shared" ca="1" si="31"/>
        <v>81644422.566666663</v>
      </c>
      <c r="D1020" vm="2119">
        <f t="shared" ca="1" si="30"/>
        <v>472.29</v>
      </c>
      <c r="E1020" vm="2118">
        <f ca="1"/>
        <v>45308</v>
      </c>
      <c r="F1020" vm="2119">
        <f ca="1"/>
        <v>472.29</v>
      </c>
    </row>
    <row r="1021" spans="1:6" x14ac:dyDescent="0.25">
      <c r="A1021" vm="2120">
        <f ca="1"/>
        <v>45309</v>
      </c>
      <c r="B1021" vm="9180">
        <f ca="1"/>
        <v>91856248</v>
      </c>
      <c r="C1021">
        <f t="shared" ca="1" si="31"/>
        <v>82291934.566666663</v>
      </c>
      <c r="D1021" vm="2121">
        <f t="shared" ca="1" si="30"/>
        <v>476.49</v>
      </c>
      <c r="E1021" vm="2120">
        <f ca="1"/>
        <v>45309</v>
      </c>
      <c r="F1021" vm="2121">
        <f ca="1"/>
        <v>476.49</v>
      </c>
    </row>
    <row r="1022" spans="1:6" x14ac:dyDescent="0.25">
      <c r="A1022" vm="2122">
        <f ca="1"/>
        <v>45310</v>
      </c>
      <c r="B1022" vm="9181">
        <f ca="1"/>
        <v>110834483</v>
      </c>
      <c r="C1022">
        <f t="shared" ca="1" si="31"/>
        <v>83659968.36666666</v>
      </c>
      <c r="D1022" vm="2123">
        <f t="shared" ca="1" si="30"/>
        <v>482.43</v>
      </c>
      <c r="E1022" vm="2122">
        <f ca="1"/>
        <v>45310</v>
      </c>
      <c r="F1022" vm="2123">
        <f ca="1"/>
        <v>482.43</v>
      </c>
    </row>
    <row r="1023" spans="1:6" x14ac:dyDescent="0.25">
      <c r="A1023" vm="2124">
        <f ca="1"/>
        <v>45313</v>
      </c>
      <c r="B1023" vm="9182">
        <f ca="1"/>
        <v>75844931</v>
      </c>
      <c r="C1023">
        <f t="shared" ca="1" si="31"/>
        <v>83883976.566666663</v>
      </c>
      <c r="D1023" vm="2125">
        <f t="shared" ca="1" si="30"/>
        <v>483.45</v>
      </c>
      <c r="E1023" vm="2124">
        <f ca="1"/>
        <v>45313</v>
      </c>
      <c r="F1023" vm="2125">
        <f ca="1"/>
        <v>483.45</v>
      </c>
    </row>
    <row r="1024" spans="1:6" x14ac:dyDescent="0.25">
      <c r="A1024" vm="2126">
        <f ca="1"/>
        <v>45314</v>
      </c>
      <c r="B1024" vm="9183">
        <f ca="1"/>
        <v>49945297</v>
      </c>
      <c r="C1024">
        <f t="shared" ca="1" si="31"/>
        <v>83315638.266666666</v>
      </c>
      <c r="D1024" vm="2127">
        <f t="shared" ca="1" si="30"/>
        <v>484.86</v>
      </c>
      <c r="E1024" vm="2126">
        <f ca="1"/>
        <v>45314</v>
      </c>
      <c r="F1024" vm="2127">
        <f ca="1"/>
        <v>484.86</v>
      </c>
    </row>
    <row r="1025" spans="1:6" x14ac:dyDescent="0.25">
      <c r="A1025" vm="2128">
        <f ca="1"/>
        <v>45315</v>
      </c>
      <c r="B1025" vm="9184">
        <f ca="1"/>
        <v>81765039</v>
      </c>
      <c r="C1025">
        <f t="shared" ca="1" si="31"/>
        <v>83267992.766666666</v>
      </c>
      <c r="D1025" vm="2129">
        <f t="shared" ca="1" si="30"/>
        <v>485.39</v>
      </c>
      <c r="E1025" vm="2128">
        <f ca="1"/>
        <v>45315</v>
      </c>
      <c r="F1025" vm="2129">
        <f ca="1"/>
        <v>485.39</v>
      </c>
    </row>
    <row r="1026" spans="1:6" x14ac:dyDescent="0.25">
      <c r="A1026" vm="2130">
        <f ca="1"/>
        <v>45316</v>
      </c>
      <c r="B1026" vm="9185">
        <f ca="1"/>
        <v>72524989</v>
      </c>
      <c r="C1026">
        <f t="shared" ca="1" si="31"/>
        <v>83518750.833333328</v>
      </c>
      <c r="D1026" vm="2131">
        <f t="shared" ca="1" si="30"/>
        <v>488.03</v>
      </c>
      <c r="E1026" vm="2130">
        <f ca="1"/>
        <v>45316</v>
      </c>
      <c r="F1026" vm="2131">
        <f ca="1"/>
        <v>488.03</v>
      </c>
    </row>
    <row r="1027" spans="1:6" x14ac:dyDescent="0.25">
      <c r="A1027" vm="2132">
        <f ca="1"/>
        <v>45317</v>
      </c>
      <c r="B1027" vm="9186">
        <f ca="1"/>
        <v>76641609</v>
      </c>
      <c r="C1027">
        <f t="shared" ca="1" si="31"/>
        <v>83795883.900000006</v>
      </c>
      <c r="D1027" vm="2133">
        <f t="shared" ca="1" si="30"/>
        <v>487.41</v>
      </c>
      <c r="E1027" vm="2132">
        <f ca="1"/>
        <v>45317</v>
      </c>
      <c r="F1027" vm="2133">
        <f ca="1"/>
        <v>487.41</v>
      </c>
    </row>
    <row r="1028" spans="1:6" x14ac:dyDescent="0.25">
      <c r="A1028" vm="2134">
        <f ca="1"/>
        <v>45320</v>
      </c>
      <c r="B1028" vm="9187">
        <f ca="1"/>
        <v>61322751</v>
      </c>
      <c r="C1028">
        <f t="shared" ca="1" si="31"/>
        <v>82730710.266666666</v>
      </c>
      <c r="D1028" vm="2135">
        <f t="shared" ca="1" si="30"/>
        <v>491.27</v>
      </c>
      <c r="E1028" vm="2134">
        <f ca="1"/>
        <v>45320</v>
      </c>
      <c r="F1028" vm="2135">
        <f ca="1"/>
        <v>491.27</v>
      </c>
    </row>
    <row r="1029" spans="1:6" x14ac:dyDescent="0.25">
      <c r="A1029" vm="2136">
        <f ca="1"/>
        <v>45321</v>
      </c>
      <c r="B1029" vm="9188">
        <f ca="1"/>
        <v>58618386</v>
      </c>
      <c r="C1029">
        <f t="shared" ca="1" si="31"/>
        <v>80717121.5</v>
      </c>
      <c r="D1029" vm="2137">
        <f t="shared" ca="1" si="30"/>
        <v>490.89</v>
      </c>
      <c r="E1029" vm="2136">
        <f ca="1"/>
        <v>45321</v>
      </c>
      <c r="F1029" vm="2137">
        <f ca="1"/>
        <v>490.89</v>
      </c>
    </row>
    <row r="1030" spans="1:6" x14ac:dyDescent="0.25">
      <c r="A1030" vm="2138">
        <f ca="1"/>
        <v>45322</v>
      </c>
      <c r="B1030" vm="9189">
        <f ca="1"/>
        <v>126011062</v>
      </c>
      <c r="C1030">
        <f t="shared" ca="1" si="31"/>
        <v>80199034.466666669</v>
      </c>
      <c r="D1030" vm="2139">
        <f t="shared" ca="1" si="30"/>
        <v>482.88</v>
      </c>
      <c r="E1030" vm="2138">
        <f ca="1"/>
        <v>45322</v>
      </c>
      <c r="F1030" vm="2139">
        <f ca="1"/>
        <v>482.88</v>
      </c>
    </row>
    <row r="1031" spans="1:6" x14ac:dyDescent="0.25">
      <c r="A1031" vm="2140">
        <f ca="1"/>
        <v>45323</v>
      </c>
      <c r="B1031" vm="9190">
        <f ca="1"/>
        <v>91891637</v>
      </c>
      <c r="C1031">
        <f t="shared" ca="1" si="31"/>
        <v>80916246.200000003</v>
      </c>
      <c r="D1031" vm="2141">
        <f t="shared" ca="1" si="30"/>
        <v>489.2</v>
      </c>
      <c r="E1031" vm="2140">
        <f ca="1"/>
        <v>45323</v>
      </c>
      <c r="F1031" vm="2141">
        <f ca="1"/>
        <v>489.2</v>
      </c>
    </row>
    <row r="1032" spans="1:6" x14ac:dyDescent="0.25">
      <c r="A1032" vm="2142">
        <f ca="1"/>
        <v>45324</v>
      </c>
      <c r="B1032" vm="9191">
        <f ca="1"/>
        <v>99228192</v>
      </c>
      <c r="C1032">
        <f t="shared" ca="1" si="31"/>
        <v>82365125.766666666</v>
      </c>
      <c r="D1032" vm="2143">
        <f t="shared" ca="1" si="30"/>
        <v>494.35</v>
      </c>
      <c r="E1032" vm="2142">
        <f ca="1"/>
        <v>45324</v>
      </c>
      <c r="F1032" vm="2143">
        <f ca="1"/>
        <v>494.35</v>
      </c>
    </row>
    <row r="1033" spans="1:6" x14ac:dyDescent="0.25">
      <c r="A1033" vm="2144">
        <f ca="1"/>
        <v>45327</v>
      </c>
      <c r="B1033" vm="9192">
        <f ca="1"/>
        <v>75757102</v>
      </c>
      <c r="C1033">
        <f t="shared" ca="1" si="31"/>
        <v>81459663.86666666</v>
      </c>
      <c r="D1033" vm="2145">
        <f t="shared" ca="1" si="30"/>
        <v>492.55</v>
      </c>
      <c r="E1033" vm="2144">
        <f ca="1"/>
        <v>45327</v>
      </c>
      <c r="F1033" vm="2145">
        <f ca="1"/>
        <v>492.55</v>
      </c>
    </row>
    <row r="1034" spans="1:6" x14ac:dyDescent="0.25">
      <c r="A1034" vm="2146">
        <f ca="1"/>
        <v>45328</v>
      </c>
      <c r="B1034" vm="9193">
        <f ca="1"/>
        <v>55918602</v>
      </c>
      <c r="C1034">
        <f t="shared" ca="1" si="31"/>
        <v>80434701.766666666</v>
      </c>
      <c r="D1034" vm="2147">
        <f t="shared" ca="1" si="30"/>
        <v>493.98</v>
      </c>
      <c r="E1034" vm="2146">
        <f ca="1"/>
        <v>45328</v>
      </c>
      <c r="F1034" vm="2147">
        <f ca="1"/>
        <v>493.98</v>
      </c>
    </row>
    <row r="1035" spans="1:6" x14ac:dyDescent="0.25">
      <c r="A1035" vm="2148">
        <f ca="1"/>
        <v>45329</v>
      </c>
      <c r="B1035" vm="9194">
        <f ca="1"/>
        <v>70556506</v>
      </c>
      <c r="C1035">
        <f t="shared" ca="1" si="31"/>
        <v>80547904.666666672</v>
      </c>
      <c r="D1035" vm="2149">
        <f t="shared" ca="1" si="30"/>
        <v>498.1</v>
      </c>
      <c r="E1035" vm="2148">
        <f ca="1"/>
        <v>45329</v>
      </c>
      <c r="F1035" vm="2149">
        <f ca="1"/>
        <v>498.1</v>
      </c>
    </row>
    <row r="1036" spans="1:6" x14ac:dyDescent="0.25">
      <c r="A1036" vm="2150">
        <f ca="1"/>
        <v>45330</v>
      </c>
      <c r="B1036" vm="9195">
        <f ca="1"/>
        <v>52343636</v>
      </c>
      <c r="C1036">
        <f t="shared" ca="1" si="31"/>
        <v>80446460.799999997</v>
      </c>
      <c r="D1036" vm="2151">
        <f t="shared" ca="1" si="30"/>
        <v>498.32</v>
      </c>
      <c r="E1036" vm="2150">
        <f ca="1"/>
        <v>45330</v>
      </c>
      <c r="F1036" vm="2151">
        <f ca="1"/>
        <v>498.32</v>
      </c>
    </row>
    <row r="1037" spans="1:6" x14ac:dyDescent="0.25">
      <c r="A1037" vm="2152">
        <f ca="1"/>
        <v>45331</v>
      </c>
      <c r="B1037" vm="9196">
        <f ca="1"/>
        <v>63979375</v>
      </c>
      <c r="C1037">
        <f t="shared" ca="1" si="31"/>
        <v>80312429.599999994</v>
      </c>
      <c r="D1037" vm="2153">
        <f t="shared" ca="1" si="30"/>
        <v>501.2</v>
      </c>
      <c r="E1037" vm="2152">
        <f ca="1"/>
        <v>45331</v>
      </c>
      <c r="F1037" vm="2153">
        <f ca="1"/>
        <v>501.2</v>
      </c>
    </row>
    <row r="1038" spans="1:6" x14ac:dyDescent="0.25">
      <c r="A1038" vm="2154">
        <f ca="1"/>
        <v>45334</v>
      </c>
      <c r="B1038" vm="9197">
        <f ca="1"/>
        <v>56502283</v>
      </c>
      <c r="C1038">
        <f t="shared" ca="1" si="31"/>
        <v>79623901.833333328</v>
      </c>
      <c r="D1038" vm="2155">
        <f t="shared" ca="1" si="30"/>
        <v>500.98</v>
      </c>
      <c r="E1038" vm="2154">
        <f ca="1"/>
        <v>45334</v>
      </c>
      <c r="F1038" vm="2155">
        <f ca="1"/>
        <v>500.98</v>
      </c>
    </row>
    <row r="1039" spans="1:6" x14ac:dyDescent="0.25">
      <c r="A1039" vm="2156">
        <f ca="1"/>
        <v>45335</v>
      </c>
      <c r="B1039" vm="9198">
        <f ca="1"/>
        <v>113099199</v>
      </c>
      <c r="C1039">
        <f t="shared" ca="1" si="31"/>
        <v>79317770.166666672</v>
      </c>
      <c r="D1039" vm="2157">
        <f t="shared" ca="1" si="30"/>
        <v>494.08</v>
      </c>
      <c r="E1039" vm="2156">
        <f ca="1"/>
        <v>45335</v>
      </c>
      <c r="F1039" vm="2157">
        <f ca="1"/>
        <v>494.08</v>
      </c>
    </row>
    <row r="1040" spans="1:6" x14ac:dyDescent="0.25">
      <c r="A1040" vm="2158">
        <f ca="1"/>
        <v>45336</v>
      </c>
      <c r="B1040" vm="9199">
        <f ca="1"/>
        <v>68387827</v>
      </c>
      <c r="C1040">
        <f t="shared" ca="1" si="31"/>
        <v>77497104.63333334</v>
      </c>
      <c r="D1040" vm="2159">
        <f t="shared" ca="1" si="30"/>
        <v>498.57</v>
      </c>
      <c r="E1040" vm="2158">
        <f ca="1"/>
        <v>45336</v>
      </c>
      <c r="F1040" vm="2159">
        <f ca="1"/>
        <v>498.57</v>
      </c>
    </row>
    <row r="1041" spans="1:6" x14ac:dyDescent="0.25">
      <c r="A1041" vm="2160">
        <f ca="1"/>
        <v>45337</v>
      </c>
      <c r="B1041" vm="9200">
        <f ca="1"/>
        <v>61682960</v>
      </c>
      <c r="C1041">
        <f t="shared" ca="1" si="31"/>
        <v>76100341.099999994</v>
      </c>
      <c r="D1041" vm="2161">
        <f t="shared" ca="1" si="30"/>
        <v>502.01</v>
      </c>
      <c r="E1041" vm="2160">
        <f ca="1"/>
        <v>45337</v>
      </c>
      <c r="F1041" vm="2161">
        <f ca="1"/>
        <v>502.01</v>
      </c>
    </row>
    <row r="1042" spans="1:6" x14ac:dyDescent="0.25">
      <c r="A1042" vm="2162">
        <f ca="1"/>
        <v>45338</v>
      </c>
      <c r="B1042" vm="9201">
        <f ca="1"/>
        <v>75532928</v>
      </c>
      <c r="C1042">
        <f t="shared" ca="1" si="31"/>
        <v>75810366.400000006</v>
      </c>
      <c r="D1042" vm="2163">
        <f t="shared" ca="1" si="30"/>
        <v>499.51</v>
      </c>
      <c r="E1042" vm="2162">
        <f ca="1"/>
        <v>45338</v>
      </c>
      <c r="F1042" vm="2163">
        <f ca="1"/>
        <v>499.51</v>
      </c>
    </row>
    <row r="1043" spans="1:6" x14ac:dyDescent="0.25">
      <c r="A1043" vm="2164">
        <f ca="1"/>
        <v>45342</v>
      </c>
      <c r="B1043" vm="9202">
        <f ca="1"/>
        <v>71736740</v>
      </c>
      <c r="C1043">
        <f t="shared" ca="1" si="31"/>
        <v>75330960.63333334</v>
      </c>
      <c r="D1043" vm="2165">
        <f t="shared" ca="1" si="30"/>
        <v>496.76</v>
      </c>
      <c r="E1043" vm="2164">
        <f ca="1"/>
        <v>45342</v>
      </c>
      <c r="F1043" vm="2165">
        <f ca="1"/>
        <v>496.76</v>
      </c>
    </row>
    <row r="1044" spans="1:6" x14ac:dyDescent="0.25">
      <c r="A1044" vm="2166">
        <f ca="1"/>
        <v>45343</v>
      </c>
      <c r="B1044" vm="9203">
        <f ca="1"/>
        <v>59603771</v>
      </c>
      <c r="C1044">
        <f t="shared" ca="1" si="31"/>
        <v>74821783.86666666</v>
      </c>
      <c r="D1044" vm="2167">
        <f t="shared" ca="1" si="30"/>
        <v>497.21</v>
      </c>
      <c r="E1044" vm="2166">
        <f ca="1"/>
        <v>45343</v>
      </c>
      <c r="F1044" vm="2167">
        <f ca="1"/>
        <v>497.21</v>
      </c>
    </row>
    <row r="1045" spans="1:6" x14ac:dyDescent="0.25">
      <c r="A1045" vm="2168">
        <f ca="1"/>
        <v>45344</v>
      </c>
      <c r="B1045" vm="9204">
        <f ca="1"/>
        <v>76402535</v>
      </c>
      <c r="C1045">
        <f t="shared" ca="1" si="31"/>
        <v>75170820.400000006</v>
      </c>
      <c r="D1045" vm="2169">
        <f t="shared" ca="1" si="30"/>
        <v>507.5</v>
      </c>
      <c r="E1045" vm="2168">
        <f ca="1"/>
        <v>45344</v>
      </c>
      <c r="F1045" vm="2169">
        <f ca="1"/>
        <v>507.5</v>
      </c>
    </row>
    <row r="1046" spans="1:6" x14ac:dyDescent="0.25">
      <c r="A1046" vm="2170">
        <f ca="1"/>
        <v>45345</v>
      </c>
      <c r="B1046" vm="9205">
        <f ca="1"/>
        <v>61321818</v>
      </c>
      <c r="C1046">
        <f t="shared" ca="1" si="31"/>
        <v>74971193</v>
      </c>
      <c r="D1046" vm="2171">
        <f t="shared" ca="1" si="30"/>
        <v>507.85</v>
      </c>
      <c r="E1046" vm="2170">
        <f ca="1"/>
        <v>45345</v>
      </c>
      <c r="F1046" vm="2171">
        <f ca="1"/>
        <v>507.85</v>
      </c>
    </row>
    <row r="1047" spans="1:6" x14ac:dyDescent="0.25">
      <c r="A1047" vm="2172">
        <f ca="1"/>
        <v>45348</v>
      </c>
      <c r="B1047" vm="9206">
        <f ca="1"/>
        <v>50386738</v>
      </c>
      <c r="C1047">
        <f t="shared" ca="1" si="31"/>
        <v>74052726.833333328</v>
      </c>
      <c r="D1047" vm="2173">
        <f t="shared" ca="1" si="30"/>
        <v>505.99</v>
      </c>
      <c r="E1047" vm="2172">
        <f ca="1"/>
        <v>45348</v>
      </c>
      <c r="F1047" vm="2173">
        <f ca="1"/>
        <v>505.99</v>
      </c>
    </row>
    <row r="1048" spans="1:6" x14ac:dyDescent="0.25">
      <c r="A1048" vm="2174">
        <f ca="1"/>
        <v>45349</v>
      </c>
      <c r="B1048" vm="9207">
        <f ca="1"/>
        <v>48854528</v>
      </c>
      <c r="C1048">
        <f t="shared" ca="1" si="31"/>
        <v>73746997.099999994</v>
      </c>
      <c r="D1048" vm="2175">
        <f t="shared" ca="1" si="30"/>
        <v>506.93</v>
      </c>
      <c r="E1048" vm="2174">
        <f ca="1"/>
        <v>45349</v>
      </c>
      <c r="F1048" vm="2175">
        <f ca="1"/>
        <v>506.93</v>
      </c>
    </row>
    <row r="1049" spans="1:6" x14ac:dyDescent="0.25">
      <c r="A1049" vm="2176">
        <f ca="1"/>
        <v>45350</v>
      </c>
      <c r="B1049" vm="9208">
        <f ca="1"/>
        <v>56506634</v>
      </c>
      <c r="C1049">
        <f t="shared" ca="1" si="31"/>
        <v>72796722.566666663</v>
      </c>
      <c r="D1049" vm="2177">
        <f t="shared" ca="1" si="30"/>
        <v>506.26</v>
      </c>
      <c r="E1049" vm="2176">
        <f ca="1"/>
        <v>45350</v>
      </c>
      <c r="F1049" vm="2177">
        <f ca="1"/>
        <v>506.26</v>
      </c>
    </row>
    <row r="1050" spans="1:6" x14ac:dyDescent="0.25">
      <c r="A1050" vm="2178">
        <f ca="1"/>
        <v>45351</v>
      </c>
      <c r="B1050" vm="9209">
        <f ca="1"/>
        <v>83924795</v>
      </c>
      <c r="C1050">
        <f t="shared" ca="1" si="31"/>
        <v>73299420.033333331</v>
      </c>
      <c r="D1050" vm="2179">
        <f t="shared" ca="1" si="30"/>
        <v>508.08</v>
      </c>
      <c r="E1050" vm="2178">
        <f ca="1"/>
        <v>45351</v>
      </c>
      <c r="F1050" vm="2179">
        <f ca="1"/>
        <v>508.08</v>
      </c>
    </row>
    <row r="1051" spans="1:6" x14ac:dyDescent="0.25">
      <c r="A1051" vm="2180">
        <f ca="1"/>
        <v>45352</v>
      </c>
      <c r="B1051" vm="9210">
        <f ca="1"/>
        <v>76844844</v>
      </c>
      <c r="C1051">
        <f t="shared" ca="1" si="31"/>
        <v>72799039.900000006</v>
      </c>
      <c r="D1051" vm="2181">
        <f t="shared" ca="1" si="30"/>
        <v>512.85</v>
      </c>
      <c r="E1051" vm="2180">
        <f ca="1"/>
        <v>45352</v>
      </c>
      <c r="F1051" vm="2181">
        <f ca="1"/>
        <v>512.85</v>
      </c>
    </row>
    <row r="1052" spans="1:6" x14ac:dyDescent="0.25">
      <c r="A1052" vm="2182">
        <f ca="1"/>
        <v>45355</v>
      </c>
      <c r="B1052" vm="9211">
        <f ca="1"/>
        <v>49799257</v>
      </c>
      <c r="C1052">
        <f t="shared" ca="1" si="31"/>
        <v>70764532.36666666</v>
      </c>
      <c r="D1052" vm="2183">
        <f t="shared" ca="1" si="30"/>
        <v>512.29999999999995</v>
      </c>
      <c r="E1052" vm="2182">
        <f ca="1"/>
        <v>45355</v>
      </c>
      <c r="F1052" vm="2183">
        <f ca="1"/>
        <v>512.29999999999995</v>
      </c>
    </row>
    <row r="1053" spans="1:6" x14ac:dyDescent="0.25">
      <c r="A1053" vm="2184">
        <f ca="1"/>
        <v>45356</v>
      </c>
      <c r="B1053" vm="9212">
        <f ca="1"/>
        <v>72855623</v>
      </c>
      <c r="C1053">
        <f t="shared" ca="1" si="31"/>
        <v>70664888.766666666</v>
      </c>
      <c r="D1053" vm="2185">
        <f t="shared" ca="1" si="30"/>
        <v>507.18</v>
      </c>
      <c r="E1053" vm="2184">
        <f ca="1"/>
        <v>45356</v>
      </c>
      <c r="F1053" vm="2185">
        <f ca="1"/>
        <v>507.18</v>
      </c>
    </row>
    <row r="1054" spans="1:6" x14ac:dyDescent="0.25">
      <c r="A1054" vm="2186">
        <f ca="1"/>
        <v>45357</v>
      </c>
      <c r="B1054" vm="9213">
        <f ca="1"/>
        <v>68382367</v>
      </c>
      <c r="C1054">
        <f t="shared" ca="1" si="31"/>
        <v>71279457.766666666</v>
      </c>
      <c r="D1054" vm="2187">
        <f t="shared" ca="1" si="30"/>
        <v>509.75</v>
      </c>
      <c r="E1054" vm="2186">
        <f ca="1"/>
        <v>45357</v>
      </c>
      <c r="F1054" vm="2187">
        <f ca="1"/>
        <v>509.75</v>
      </c>
    </row>
    <row r="1055" spans="1:6" x14ac:dyDescent="0.25">
      <c r="A1055" vm="2188">
        <f ca="1"/>
        <v>45358</v>
      </c>
      <c r="B1055" vm="9214">
        <f ca="1"/>
        <v>58652085</v>
      </c>
      <c r="C1055">
        <f t="shared" ca="1" si="31"/>
        <v>70509025.966666669</v>
      </c>
      <c r="D1055" vm="2189">
        <f t="shared" ca="1" si="30"/>
        <v>514.80999999999995</v>
      </c>
      <c r="E1055" vm="2188">
        <f ca="1"/>
        <v>45358</v>
      </c>
      <c r="F1055" vm="2189">
        <f ca="1"/>
        <v>514.80999999999995</v>
      </c>
    </row>
    <row r="1056" spans="1:6" x14ac:dyDescent="0.25">
      <c r="A1056" vm="2190">
        <f ca="1"/>
        <v>45359</v>
      </c>
      <c r="B1056" vm="9215">
        <f ca="1"/>
        <v>86532535</v>
      </c>
      <c r="C1056">
        <f t="shared" ca="1" si="31"/>
        <v>70975944.166666672</v>
      </c>
      <c r="D1056" vm="2191">
        <f t="shared" ca="1" si="30"/>
        <v>511.72</v>
      </c>
      <c r="E1056" vm="2190">
        <f ca="1"/>
        <v>45359</v>
      </c>
      <c r="F1056" vm="2191">
        <f ca="1"/>
        <v>511.72</v>
      </c>
    </row>
    <row r="1057" spans="1:6" x14ac:dyDescent="0.25">
      <c r="A1057" vm="2192">
        <f ca="1"/>
        <v>45362</v>
      </c>
      <c r="B1057" vm="9216">
        <f ca="1"/>
        <v>62557183</v>
      </c>
      <c r="C1057">
        <f t="shared" ca="1" si="31"/>
        <v>70506463.299999997</v>
      </c>
      <c r="D1057" vm="2193">
        <f t="shared" ref="D1057:D1120" ca="1" si="32">F1057</f>
        <v>511.28</v>
      </c>
      <c r="E1057" vm="2192">
        <f ca="1"/>
        <v>45362</v>
      </c>
      <c r="F1057" vm="2193">
        <f ca="1"/>
        <v>511.28</v>
      </c>
    </row>
    <row r="1058" spans="1:6" x14ac:dyDescent="0.25">
      <c r="A1058" vm="2194">
        <f ca="1"/>
        <v>45363</v>
      </c>
      <c r="B1058" vm="9217">
        <f ca="1"/>
        <v>73114439</v>
      </c>
      <c r="C1058">
        <f t="shared" ref="C1058:C1121" ca="1" si="33">AVERAGE(B1029:B1058)</f>
        <v>70899519.566666663</v>
      </c>
      <c r="D1058" vm="2195">
        <f t="shared" ca="1" si="32"/>
        <v>516.78</v>
      </c>
      <c r="E1058" vm="2194">
        <f ca="1"/>
        <v>45363</v>
      </c>
      <c r="F1058" vm="2195">
        <f ca="1"/>
        <v>516.78</v>
      </c>
    </row>
    <row r="1059" spans="1:6" x14ac:dyDescent="0.25">
      <c r="A1059" vm="2196">
        <f ca="1"/>
        <v>45364</v>
      </c>
      <c r="B1059" vm="9218">
        <f ca="1"/>
        <v>55104088</v>
      </c>
      <c r="C1059">
        <f t="shared" ca="1" si="33"/>
        <v>70782376.299999997</v>
      </c>
      <c r="D1059" vm="2197">
        <f t="shared" ca="1" si="32"/>
        <v>515.97</v>
      </c>
      <c r="E1059" vm="2196">
        <f ca="1"/>
        <v>45364</v>
      </c>
      <c r="F1059" vm="2197">
        <f ca="1"/>
        <v>515.97</v>
      </c>
    </row>
    <row r="1060" spans="1:6" x14ac:dyDescent="0.25">
      <c r="A1060" vm="2198">
        <f ca="1"/>
        <v>45365</v>
      </c>
      <c r="B1060" vm="9219">
        <f ca="1"/>
        <v>110171820</v>
      </c>
      <c r="C1060">
        <f t="shared" ca="1" si="33"/>
        <v>70254401.566666663</v>
      </c>
      <c r="D1060" vm="2199">
        <f t="shared" ca="1" si="32"/>
        <v>514.95000000000005</v>
      </c>
      <c r="E1060" vm="2198">
        <f ca="1"/>
        <v>45365</v>
      </c>
      <c r="F1060" vm="2199">
        <f ca="1"/>
        <v>514.95000000000005</v>
      </c>
    </row>
    <row r="1061" spans="1:6" x14ac:dyDescent="0.25">
      <c r="A1061" vm="2200">
        <f ca="1"/>
        <v>45366</v>
      </c>
      <c r="B1061" vm="9220">
        <f ca="1"/>
        <v>107646297</v>
      </c>
      <c r="C1061">
        <f t="shared" ca="1" si="33"/>
        <v>70779556.900000006</v>
      </c>
      <c r="D1061" vm="2201">
        <f t="shared" ca="1" si="32"/>
        <v>509.83</v>
      </c>
      <c r="E1061" vm="2200">
        <f ca="1"/>
        <v>45366</v>
      </c>
      <c r="F1061" vm="2201">
        <f ca="1"/>
        <v>509.83</v>
      </c>
    </row>
    <row r="1062" spans="1:6" x14ac:dyDescent="0.25">
      <c r="A1062" vm="2202">
        <f ca="1"/>
        <v>45369</v>
      </c>
      <c r="B1062" vm="9221">
        <f ca="1"/>
        <v>88893331</v>
      </c>
      <c r="C1062">
        <f t="shared" ca="1" si="33"/>
        <v>70435061.533333331</v>
      </c>
      <c r="D1062" vm="2203">
        <f t="shared" ca="1" si="32"/>
        <v>512.86</v>
      </c>
      <c r="E1062" vm="2202">
        <f ca="1"/>
        <v>45369</v>
      </c>
      <c r="F1062" vm="2203">
        <f ca="1"/>
        <v>512.86</v>
      </c>
    </row>
    <row r="1063" spans="1:6" x14ac:dyDescent="0.25">
      <c r="A1063" vm="2204">
        <f ca="1"/>
        <v>45370</v>
      </c>
      <c r="B1063" vm="9222">
        <f ca="1"/>
        <v>60755263</v>
      </c>
      <c r="C1063">
        <f t="shared" ca="1" si="33"/>
        <v>69935000.233333334</v>
      </c>
      <c r="D1063" vm="2205">
        <f t="shared" ca="1" si="32"/>
        <v>515.71</v>
      </c>
      <c r="E1063" vm="2204">
        <f ca="1"/>
        <v>45370</v>
      </c>
      <c r="F1063" vm="2205">
        <f ca="1"/>
        <v>515.71</v>
      </c>
    </row>
    <row r="1064" spans="1:6" x14ac:dyDescent="0.25">
      <c r="A1064" vm="2206">
        <f ca="1"/>
        <v>45371</v>
      </c>
      <c r="B1064" vm="9223">
        <f ca="1"/>
        <v>69594574</v>
      </c>
      <c r="C1064">
        <f t="shared" ca="1" si="33"/>
        <v>70390865.966666669</v>
      </c>
      <c r="D1064" vm="2207">
        <f t="shared" ca="1" si="32"/>
        <v>520.48</v>
      </c>
      <c r="E1064" vm="2206">
        <f ca="1"/>
        <v>45371</v>
      </c>
      <c r="F1064" vm="2207">
        <f ca="1"/>
        <v>520.48</v>
      </c>
    </row>
    <row r="1065" spans="1:6" x14ac:dyDescent="0.25">
      <c r="A1065" vm="2208">
        <f ca="1"/>
        <v>45372</v>
      </c>
      <c r="B1065" vm="9224">
        <f ca="1"/>
        <v>60256112</v>
      </c>
      <c r="C1065">
        <f t="shared" ca="1" si="33"/>
        <v>70047519.5</v>
      </c>
      <c r="D1065" vm="2209">
        <f t="shared" ca="1" si="32"/>
        <v>522.20000000000005</v>
      </c>
      <c r="E1065" vm="2208">
        <f ca="1"/>
        <v>45372</v>
      </c>
      <c r="F1065" vm="2209">
        <f ca="1"/>
        <v>522.20000000000005</v>
      </c>
    </row>
    <row r="1066" spans="1:6" x14ac:dyDescent="0.25">
      <c r="A1066" vm="2210">
        <f ca="1"/>
        <v>45373</v>
      </c>
      <c r="B1066" vm="9225">
        <f ca="1"/>
        <v>79070842</v>
      </c>
      <c r="C1066">
        <f t="shared" ca="1" si="33"/>
        <v>70938426.36666666</v>
      </c>
      <c r="D1066" vm="2211">
        <f t="shared" ca="1" si="32"/>
        <v>521.21</v>
      </c>
      <c r="E1066" vm="2210">
        <f ca="1"/>
        <v>45373</v>
      </c>
      <c r="F1066" vm="2211">
        <f ca="1"/>
        <v>521.21</v>
      </c>
    </row>
    <row r="1067" spans="1:6" x14ac:dyDescent="0.25">
      <c r="A1067" vm="2212">
        <f ca="1"/>
        <v>45376</v>
      </c>
      <c r="B1067" vm="9226">
        <f ca="1"/>
        <v>48512108</v>
      </c>
      <c r="C1067">
        <f t="shared" ca="1" si="33"/>
        <v>70422850.799999997</v>
      </c>
      <c r="D1067" vm="2213">
        <f t="shared" ca="1" si="32"/>
        <v>519.77</v>
      </c>
      <c r="E1067" vm="2212">
        <f ca="1"/>
        <v>45376</v>
      </c>
      <c r="F1067" vm="2213">
        <f ca="1"/>
        <v>519.77</v>
      </c>
    </row>
    <row r="1068" spans="1:6" x14ac:dyDescent="0.25">
      <c r="A1068" vm="2214">
        <f ca="1"/>
        <v>45377</v>
      </c>
      <c r="B1068" vm="9227">
        <f ca="1"/>
        <v>65463744</v>
      </c>
      <c r="C1068">
        <f t="shared" ca="1" si="33"/>
        <v>70721566.166666672</v>
      </c>
      <c r="D1068" vm="2215">
        <f t="shared" ca="1" si="32"/>
        <v>518.80999999999995</v>
      </c>
      <c r="E1068" vm="2214">
        <f ca="1"/>
        <v>45377</v>
      </c>
      <c r="F1068" vm="2215">
        <f ca="1"/>
        <v>518.80999999999995</v>
      </c>
    </row>
    <row r="1069" spans="1:6" x14ac:dyDescent="0.25">
      <c r="A1069" vm="2216">
        <f ca="1"/>
        <v>45378</v>
      </c>
      <c r="B1069" vm="9228">
        <f ca="1"/>
        <v>82999777</v>
      </c>
      <c r="C1069">
        <f t="shared" ca="1" si="33"/>
        <v>69718252.099999994</v>
      </c>
      <c r="D1069" vm="2217">
        <f t="shared" ca="1" si="32"/>
        <v>523.16999999999996</v>
      </c>
      <c r="E1069" vm="2216">
        <f ca="1"/>
        <v>45378</v>
      </c>
      <c r="F1069" vm="2217">
        <f ca="1"/>
        <v>523.16999999999996</v>
      </c>
    </row>
    <row r="1070" spans="1:6" x14ac:dyDescent="0.25">
      <c r="A1070" vm="2218">
        <f ca="1"/>
        <v>45379</v>
      </c>
      <c r="B1070" vm="9229">
        <f ca="1"/>
        <v>96294886</v>
      </c>
      <c r="C1070">
        <f t="shared" ca="1" si="33"/>
        <v>70648487.400000006</v>
      </c>
      <c r="D1070" vm="2219">
        <f t="shared" ca="1" si="32"/>
        <v>523.07000000000005</v>
      </c>
      <c r="E1070" vm="2218">
        <f ca="1"/>
        <v>45379</v>
      </c>
      <c r="F1070" vm="2219">
        <f ca="1"/>
        <v>523.07000000000005</v>
      </c>
    </row>
    <row r="1071" spans="1:6" x14ac:dyDescent="0.25">
      <c r="A1071" vm="2220">
        <f ca="1"/>
        <v>45383</v>
      </c>
      <c r="B1071" vm="9230">
        <f ca="1"/>
        <v>62477540</v>
      </c>
      <c r="C1071">
        <f t="shared" ca="1" si="33"/>
        <v>70674973.400000006</v>
      </c>
      <c r="D1071" vm="2221">
        <f t="shared" ca="1" si="32"/>
        <v>522.16</v>
      </c>
      <c r="E1071" vm="2220">
        <f ca="1"/>
        <v>45383</v>
      </c>
      <c r="F1071" vm="2221">
        <f ca="1"/>
        <v>522.16</v>
      </c>
    </row>
    <row r="1072" spans="1:6" x14ac:dyDescent="0.25">
      <c r="A1072" vm="2222">
        <f ca="1"/>
        <v>45384</v>
      </c>
      <c r="B1072" vm="9231">
        <f ca="1"/>
        <v>74230308</v>
      </c>
      <c r="C1072">
        <f t="shared" ca="1" si="33"/>
        <v>70631552.733333334</v>
      </c>
      <c r="D1072" vm="2223">
        <f t="shared" ca="1" si="32"/>
        <v>518.84</v>
      </c>
      <c r="E1072" vm="2222">
        <f ca="1"/>
        <v>45384</v>
      </c>
      <c r="F1072" vm="2223">
        <f ca="1"/>
        <v>518.84</v>
      </c>
    </row>
    <row r="1073" spans="1:6" x14ac:dyDescent="0.25">
      <c r="A1073" vm="2224">
        <f ca="1"/>
        <v>45385</v>
      </c>
      <c r="B1073" vm="9232">
        <f ca="1"/>
        <v>59155759</v>
      </c>
      <c r="C1073">
        <f t="shared" ca="1" si="33"/>
        <v>70212186.700000003</v>
      </c>
      <c r="D1073" vm="2225">
        <f t="shared" ca="1" si="32"/>
        <v>519.41</v>
      </c>
      <c r="E1073" vm="2224">
        <f ca="1"/>
        <v>45385</v>
      </c>
      <c r="F1073" vm="2225">
        <f ca="1"/>
        <v>519.41</v>
      </c>
    </row>
    <row r="1074" spans="1:6" x14ac:dyDescent="0.25">
      <c r="A1074" vm="2226">
        <f ca="1"/>
        <v>45386</v>
      </c>
      <c r="B1074" vm="9233">
        <f ca="1"/>
        <v>96858074</v>
      </c>
      <c r="C1074">
        <f t="shared" ca="1" si="33"/>
        <v>71453996.799999997</v>
      </c>
      <c r="D1074" vm="2227">
        <f t="shared" ca="1" si="32"/>
        <v>513.07000000000005</v>
      </c>
      <c r="E1074" vm="2226">
        <f ca="1"/>
        <v>45386</v>
      </c>
      <c r="F1074" vm="2227">
        <f ca="1"/>
        <v>513.07000000000005</v>
      </c>
    </row>
    <row r="1075" spans="1:6" x14ac:dyDescent="0.25">
      <c r="A1075" vm="2228">
        <f ca="1"/>
        <v>45387</v>
      </c>
      <c r="B1075" vm="9234">
        <f ca="1"/>
        <v>74546483</v>
      </c>
      <c r="C1075">
        <f t="shared" ca="1" si="33"/>
        <v>71392128.400000006</v>
      </c>
      <c r="D1075" vm="2229">
        <f t="shared" ca="1" si="32"/>
        <v>518.42999999999995</v>
      </c>
      <c r="E1075" vm="2228">
        <f ca="1"/>
        <v>45387</v>
      </c>
      <c r="F1075" vm="2229">
        <f ca="1"/>
        <v>518.42999999999995</v>
      </c>
    </row>
    <row r="1076" spans="1:6" x14ac:dyDescent="0.25">
      <c r="A1076" vm="2230">
        <f ca="1"/>
        <v>45390</v>
      </c>
      <c r="B1076" vm="9235">
        <f ca="1"/>
        <v>48401752</v>
      </c>
      <c r="C1076">
        <f t="shared" ca="1" si="33"/>
        <v>70961459.533333331</v>
      </c>
      <c r="D1076" vm="2231">
        <f t="shared" ca="1" si="32"/>
        <v>518.72</v>
      </c>
      <c r="E1076" vm="2230">
        <f ca="1"/>
        <v>45390</v>
      </c>
      <c r="F1076" vm="2231">
        <f ca="1"/>
        <v>518.72</v>
      </c>
    </row>
    <row r="1077" spans="1:6" x14ac:dyDescent="0.25">
      <c r="A1077" vm="2232">
        <f ca="1"/>
        <v>45391</v>
      </c>
      <c r="B1077" vm="9236">
        <f ca="1"/>
        <v>68124385</v>
      </c>
      <c r="C1077">
        <f t="shared" ca="1" si="33"/>
        <v>71552714.433333337</v>
      </c>
      <c r="D1077" vm="2233">
        <f t="shared" ca="1" si="32"/>
        <v>519.32000000000005</v>
      </c>
      <c r="E1077" vm="2232">
        <f ca="1"/>
        <v>45391</v>
      </c>
      <c r="F1077" vm="2233">
        <f ca="1"/>
        <v>519.32000000000005</v>
      </c>
    </row>
    <row r="1078" spans="1:6" x14ac:dyDescent="0.25">
      <c r="A1078" vm="2234">
        <f ca="1"/>
        <v>45392</v>
      </c>
      <c r="B1078" vm="9237">
        <f ca="1"/>
        <v>82652806</v>
      </c>
      <c r="C1078">
        <f t="shared" ca="1" si="33"/>
        <v>72679323.700000003</v>
      </c>
      <c r="D1078" vm="2235">
        <f t="shared" ca="1" si="32"/>
        <v>514.12</v>
      </c>
      <c r="E1078" vm="2234">
        <f ca="1"/>
        <v>45392</v>
      </c>
      <c r="F1078" vm="2235">
        <f ca="1"/>
        <v>514.12</v>
      </c>
    </row>
    <row r="1079" spans="1:6" x14ac:dyDescent="0.25">
      <c r="A1079" vm="2236">
        <f ca="1"/>
        <v>45393</v>
      </c>
      <c r="B1079" vm="9238">
        <f ca="1"/>
        <v>70099007</v>
      </c>
      <c r="C1079">
        <f t="shared" ca="1" si="33"/>
        <v>73132402.799999997</v>
      </c>
      <c r="D1079" vm="2237">
        <f t="shared" ca="1" si="32"/>
        <v>518</v>
      </c>
      <c r="E1079" vm="2236">
        <f ca="1"/>
        <v>45393</v>
      </c>
      <c r="F1079" vm="2237">
        <f ca="1"/>
        <v>518</v>
      </c>
    </row>
    <row r="1080" spans="1:6" x14ac:dyDescent="0.25">
      <c r="A1080" vm="2238">
        <f ca="1"/>
        <v>45394</v>
      </c>
      <c r="B1080" vm="9239">
        <f ca="1"/>
        <v>92561094</v>
      </c>
      <c r="C1080">
        <f t="shared" ca="1" si="33"/>
        <v>73420279.433333337</v>
      </c>
      <c r="D1080" vm="2239">
        <f t="shared" ca="1" si="32"/>
        <v>510.85</v>
      </c>
      <c r="E1080" vm="2238">
        <f ca="1"/>
        <v>45394</v>
      </c>
      <c r="F1080" vm="2239">
        <f ca="1"/>
        <v>510.85</v>
      </c>
    </row>
    <row r="1081" spans="1:6" x14ac:dyDescent="0.25">
      <c r="A1081" vm="2240">
        <f ca="1"/>
        <v>45397</v>
      </c>
      <c r="B1081" vm="9240">
        <f ca="1"/>
        <v>92101447</v>
      </c>
      <c r="C1081">
        <f t="shared" ca="1" si="33"/>
        <v>73928832.86666666</v>
      </c>
      <c r="D1081" vm="2241">
        <f t="shared" ca="1" si="32"/>
        <v>504.45</v>
      </c>
      <c r="E1081" vm="2240">
        <f ca="1"/>
        <v>45397</v>
      </c>
      <c r="F1081" vm="2241">
        <f ca="1"/>
        <v>504.45</v>
      </c>
    </row>
    <row r="1082" spans="1:6" x14ac:dyDescent="0.25">
      <c r="A1082" vm="2242">
        <f ca="1"/>
        <v>45398</v>
      </c>
      <c r="B1082" vm="9241">
        <f ca="1"/>
        <v>73484020</v>
      </c>
      <c r="C1082">
        <f t="shared" ca="1" si="33"/>
        <v>74718324.966666669</v>
      </c>
      <c r="D1082" vm="2243">
        <f t="shared" ca="1" si="32"/>
        <v>503.53</v>
      </c>
      <c r="E1082" vm="2242">
        <f ca="1"/>
        <v>45398</v>
      </c>
      <c r="F1082" vm="2243">
        <f ca="1"/>
        <v>503.53</v>
      </c>
    </row>
    <row r="1083" spans="1:6" x14ac:dyDescent="0.25">
      <c r="A1083" vm="2244">
        <f ca="1"/>
        <v>45399</v>
      </c>
      <c r="B1083" vm="9242">
        <f ca="1"/>
        <v>75910305</v>
      </c>
      <c r="C1083">
        <f t="shared" ca="1" si="33"/>
        <v>74820147.700000003</v>
      </c>
      <c r="D1083" vm="2245">
        <f t="shared" ca="1" si="32"/>
        <v>500.55</v>
      </c>
      <c r="E1083" vm="2244">
        <f ca="1"/>
        <v>45399</v>
      </c>
      <c r="F1083" vm="2245">
        <f ca="1"/>
        <v>500.55</v>
      </c>
    </row>
    <row r="1084" spans="1:6" x14ac:dyDescent="0.25">
      <c r="A1084" vm="2246">
        <f ca="1"/>
        <v>45400</v>
      </c>
      <c r="B1084" vm="9243">
        <f ca="1"/>
        <v>74548085</v>
      </c>
      <c r="C1084">
        <f t="shared" ca="1" si="33"/>
        <v>75025671.63333334</v>
      </c>
      <c r="D1084" vm="2247">
        <f t="shared" ca="1" si="32"/>
        <v>499.52</v>
      </c>
      <c r="E1084" vm="2246">
        <f ca="1"/>
        <v>45400</v>
      </c>
      <c r="F1084" vm="2247">
        <f ca="1"/>
        <v>499.52</v>
      </c>
    </row>
    <row r="1085" spans="1:6" x14ac:dyDescent="0.25">
      <c r="A1085" vm="2248">
        <f ca="1"/>
        <v>45401</v>
      </c>
      <c r="B1085" vm="9244">
        <f ca="1"/>
        <v>102212587</v>
      </c>
      <c r="C1085">
        <f t="shared" ca="1" si="33"/>
        <v>76477688.36666666</v>
      </c>
      <c r="D1085" vm="2249">
        <f t="shared" ca="1" si="32"/>
        <v>495.16</v>
      </c>
      <c r="E1085" vm="2248">
        <f ca="1"/>
        <v>45401</v>
      </c>
      <c r="F1085" vm="2249">
        <f ca="1"/>
        <v>495.16</v>
      </c>
    </row>
    <row r="1086" spans="1:6" x14ac:dyDescent="0.25">
      <c r="A1086" vm="2250">
        <f ca="1"/>
        <v>45404</v>
      </c>
      <c r="B1086" vm="9245">
        <f ca="1"/>
        <v>67961048</v>
      </c>
      <c r="C1086">
        <f t="shared" ca="1" si="33"/>
        <v>75858638.799999997</v>
      </c>
      <c r="D1086" vm="2251">
        <f t="shared" ca="1" si="32"/>
        <v>499.72</v>
      </c>
      <c r="E1086" vm="2250">
        <f ca="1"/>
        <v>45404</v>
      </c>
      <c r="F1086" vm="2251">
        <f ca="1"/>
        <v>499.72</v>
      </c>
    </row>
    <row r="1087" spans="1:6" x14ac:dyDescent="0.25">
      <c r="A1087" vm="2252">
        <f ca="1"/>
        <v>45405</v>
      </c>
      <c r="B1087" vm="9246">
        <f ca="1"/>
        <v>64633620</v>
      </c>
      <c r="C1087">
        <f t="shared" ca="1" si="33"/>
        <v>75927853.36666666</v>
      </c>
      <c r="D1087" vm="2253">
        <f t="shared" ca="1" si="32"/>
        <v>505.65</v>
      </c>
      <c r="E1087" vm="2252">
        <f ca="1"/>
        <v>45405</v>
      </c>
      <c r="F1087" vm="2253">
        <f ca="1"/>
        <v>505.65</v>
      </c>
    </row>
    <row r="1088" spans="1:6" x14ac:dyDescent="0.25">
      <c r="A1088" vm="2254">
        <f ca="1"/>
        <v>45406</v>
      </c>
      <c r="B1088" vm="9247">
        <f ca="1"/>
        <v>55928076</v>
      </c>
      <c r="C1088">
        <f t="shared" ca="1" si="33"/>
        <v>75354974.599999994</v>
      </c>
      <c r="D1088" vm="2255">
        <f t="shared" ca="1" si="32"/>
        <v>505.41</v>
      </c>
      <c r="E1088" vm="2254">
        <f ca="1"/>
        <v>45406</v>
      </c>
      <c r="F1088" vm="2255">
        <f ca="1"/>
        <v>505.41</v>
      </c>
    </row>
    <row r="1089" spans="1:6" x14ac:dyDescent="0.25">
      <c r="A1089" vm="2256">
        <f ca="1"/>
        <v>45407</v>
      </c>
      <c r="B1089" vm="9248">
        <f ca="1"/>
        <v>69122368</v>
      </c>
      <c r="C1089">
        <f t="shared" ca="1" si="33"/>
        <v>75822250.599999994</v>
      </c>
      <c r="D1089" vm="2257">
        <f t="shared" ca="1" si="32"/>
        <v>503.49</v>
      </c>
      <c r="E1089" vm="2256">
        <f ca="1"/>
        <v>45407</v>
      </c>
      <c r="F1089" vm="2257">
        <f ca="1"/>
        <v>503.49</v>
      </c>
    </row>
    <row r="1090" spans="1:6" x14ac:dyDescent="0.25">
      <c r="A1090" vm="2258">
        <f ca="1"/>
        <v>45408</v>
      </c>
      <c r="B1090" vm="9249">
        <f ca="1"/>
        <v>64306118</v>
      </c>
      <c r="C1090">
        <f t="shared" ca="1" si="33"/>
        <v>74293393.86666666</v>
      </c>
      <c r="D1090" vm="2259">
        <f t="shared" ca="1" si="32"/>
        <v>508.26</v>
      </c>
      <c r="E1090" vm="2258">
        <f ca="1"/>
        <v>45408</v>
      </c>
      <c r="F1090" vm="2259">
        <f ca="1"/>
        <v>508.26</v>
      </c>
    </row>
    <row r="1091" spans="1:6" x14ac:dyDescent="0.25">
      <c r="A1091" vm="2260">
        <f ca="1"/>
        <v>45411</v>
      </c>
      <c r="B1091" vm="9250">
        <f ca="1"/>
        <v>46415449</v>
      </c>
      <c r="C1091">
        <f t="shared" ca="1" si="33"/>
        <v>72252365.599999994</v>
      </c>
      <c r="D1091" vm="2261">
        <f t="shared" ca="1" si="32"/>
        <v>510.06</v>
      </c>
      <c r="E1091" vm="2260">
        <f ca="1"/>
        <v>45411</v>
      </c>
      <c r="F1091" vm="2261">
        <f ca="1"/>
        <v>510.06</v>
      </c>
    </row>
    <row r="1092" spans="1:6" x14ac:dyDescent="0.25">
      <c r="A1092" vm="2262">
        <f ca="1"/>
        <v>45412</v>
      </c>
      <c r="B1092" vm="9251">
        <f ca="1"/>
        <v>77483566</v>
      </c>
      <c r="C1092">
        <f t="shared" ca="1" si="33"/>
        <v>71872040.099999994</v>
      </c>
      <c r="D1092" vm="2263">
        <f t="shared" ca="1" si="32"/>
        <v>501.98</v>
      </c>
      <c r="E1092" vm="2262">
        <f ca="1"/>
        <v>45412</v>
      </c>
      <c r="F1092" vm="2263">
        <f ca="1"/>
        <v>501.98</v>
      </c>
    </row>
    <row r="1093" spans="1:6" x14ac:dyDescent="0.25">
      <c r="A1093" vm="2264">
        <f ca="1"/>
        <v>45413</v>
      </c>
      <c r="B1093" vm="9252">
        <f ca="1"/>
        <v>80242839</v>
      </c>
      <c r="C1093">
        <f t="shared" ca="1" si="33"/>
        <v>72521625.966666669</v>
      </c>
      <c r="D1093" vm="2265">
        <f t="shared" ca="1" si="32"/>
        <v>500.35</v>
      </c>
      <c r="E1093" vm="2264">
        <f ca="1"/>
        <v>45413</v>
      </c>
      <c r="F1093" vm="2265">
        <f ca="1"/>
        <v>500.35</v>
      </c>
    </row>
    <row r="1094" spans="1:6" x14ac:dyDescent="0.25">
      <c r="A1094" vm="2266">
        <f ca="1"/>
        <v>45414</v>
      </c>
      <c r="B1094" vm="9253">
        <f ca="1"/>
        <v>62550179</v>
      </c>
      <c r="C1094">
        <f t="shared" ca="1" si="33"/>
        <v>72286812.799999997</v>
      </c>
      <c r="D1094" vm="2267">
        <f t="shared" ca="1" si="32"/>
        <v>505.03</v>
      </c>
      <c r="E1094" vm="2266">
        <f ca="1"/>
        <v>45414</v>
      </c>
      <c r="F1094" vm="2267">
        <f ca="1"/>
        <v>505.03</v>
      </c>
    </row>
    <row r="1095" spans="1:6" x14ac:dyDescent="0.25">
      <c r="A1095" vm="2268">
        <f ca="1"/>
        <v>45415</v>
      </c>
      <c r="B1095" vm="9254">
        <f ca="1"/>
        <v>72756709</v>
      </c>
      <c r="C1095">
        <f t="shared" ca="1" si="33"/>
        <v>72703499.36666666</v>
      </c>
      <c r="D1095" vm="2269">
        <f t="shared" ca="1" si="32"/>
        <v>511.29</v>
      </c>
      <c r="E1095" vm="2268">
        <f ca="1"/>
        <v>45415</v>
      </c>
      <c r="F1095" vm="2269">
        <f ca="1"/>
        <v>511.29</v>
      </c>
    </row>
    <row r="1096" spans="1:6" x14ac:dyDescent="0.25">
      <c r="A1096" vm="2270">
        <f ca="1"/>
        <v>45418</v>
      </c>
      <c r="B1096" vm="9255">
        <f ca="1"/>
        <v>47264703</v>
      </c>
      <c r="C1096">
        <f t="shared" ca="1" si="33"/>
        <v>71643294.733333334</v>
      </c>
      <c r="D1096" vm="2271">
        <f t="shared" ca="1" si="32"/>
        <v>516.57000000000005</v>
      </c>
      <c r="E1096" vm="2270">
        <f ca="1"/>
        <v>45418</v>
      </c>
      <c r="F1096" vm="2271">
        <f ca="1"/>
        <v>516.57000000000005</v>
      </c>
    </row>
    <row r="1097" spans="1:6" x14ac:dyDescent="0.25">
      <c r="A1097" vm="2272">
        <f ca="1"/>
        <v>45419</v>
      </c>
      <c r="B1097" vm="9256">
        <f ca="1"/>
        <v>52561299</v>
      </c>
      <c r="C1097">
        <f t="shared" ca="1" si="33"/>
        <v>71778267.766666666</v>
      </c>
      <c r="D1097" vm="2273">
        <f t="shared" ca="1" si="32"/>
        <v>517.14</v>
      </c>
      <c r="E1097" vm="2272">
        <f ca="1"/>
        <v>45419</v>
      </c>
      <c r="F1097" vm="2273">
        <f ca="1"/>
        <v>517.14</v>
      </c>
    </row>
    <row r="1098" spans="1:6" x14ac:dyDescent="0.25">
      <c r="A1098" vm="2274">
        <f ca="1"/>
        <v>45420</v>
      </c>
      <c r="B1098" vm="9257">
        <f ca="1"/>
        <v>42047214</v>
      </c>
      <c r="C1098">
        <f t="shared" ca="1" si="33"/>
        <v>70997716.766666666</v>
      </c>
      <c r="D1098" vm="2275">
        <f t="shared" ca="1" si="32"/>
        <v>517.19000000000005</v>
      </c>
      <c r="E1098" vm="2274">
        <f ca="1"/>
        <v>45420</v>
      </c>
      <c r="F1098" vm="2275">
        <f ca="1"/>
        <v>517.19000000000005</v>
      </c>
    </row>
    <row r="1099" spans="1:6" x14ac:dyDescent="0.25">
      <c r="A1099" vm="2276">
        <f ca="1"/>
        <v>45421</v>
      </c>
      <c r="B1099" vm="9258">
        <f ca="1"/>
        <v>43643668</v>
      </c>
      <c r="C1099">
        <f t="shared" ca="1" si="33"/>
        <v>69685846.466666669</v>
      </c>
      <c r="D1099" vm="2277">
        <f t="shared" ca="1" si="32"/>
        <v>520.16999999999996</v>
      </c>
      <c r="E1099" vm="2276">
        <f ca="1"/>
        <v>45421</v>
      </c>
      <c r="F1099" vm="2277">
        <f ca="1"/>
        <v>520.16999999999996</v>
      </c>
    </row>
    <row r="1100" spans="1:6" x14ac:dyDescent="0.25">
      <c r="A1100" vm="2278">
        <f ca="1"/>
        <v>45422</v>
      </c>
      <c r="B1100" vm="9259">
        <f ca="1"/>
        <v>52233171</v>
      </c>
      <c r="C1100">
        <f t="shared" ca="1" si="33"/>
        <v>68217122.63333334</v>
      </c>
      <c r="D1100" vm="2279">
        <f t="shared" ca="1" si="32"/>
        <v>520.84</v>
      </c>
      <c r="E1100" vm="2278">
        <f ca="1"/>
        <v>45422</v>
      </c>
      <c r="F1100" vm="2279">
        <f ca="1"/>
        <v>520.84</v>
      </c>
    </row>
    <row r="1101" spans="1:6" x14ac:dyDescent="0.25">
      <c r="A1101" vm="2280">
        <f ca="1"/>
        <v>45425</v>
      </c>
      <c r="B1101" vm="9260">
        <f ca="1"/>
        <v>36437895</v>
      </c>
      <c r="C1101">
        <f t="shared" ca="1" si="33"/>
        <v>67349134.466666669</v>
      </c>
      <c r="D1101" vm="2281">
        <f t="shared" ca="1" si="32"/>
        <v>520.91</v>
      </c>
      <c r="E1101" vm="2280">
        <f ca="1"/>
        <v>45425</v>
      </c>
      <c r="F1101" vm="2281">
        <f ca="1"/>
        <v>520.91</v>
      </c>
    </row>
    <row r="1102" spans="1:6" x14ac:dyDescent="0.25">
      <c r="A1102" vm="2282">
        <f ca="1"/>
        <v>45426</v>
      </c>
      <c r="B1102" vm="9261">
        <f ca="1"/>
        <v>57535867</v>
      </c>
      <c r="C1102">
        <f t="shared" ca="1" si="33"/>
        <v>66792653.100000001</v>
      </c>
      <c r="D1102" vm="2283">
        <f t="shared" ca="1" si="32"/>
        <v>523.29999999999995</v>
      </c>
      <c r="E1102" vm="2282">
        <f ca="1"/>
        <v>45426</v>
      </c>
      <c r="F1102" vm="2283">
        <f ca="1"/>
        <v>523.29999999999995</v>
      </c>
    </row>
    <row r="1103" spans="1:6" x14ac:dyDescent="0.25">
      <c r="A1103" vm="2284">
        <f ca="1"/>
        <v>45427</v>
      </c>
      <c r="B1103" vm="9262">
        <f ca="1"/>
        <v>59504897</v>
      </c>
      <c r="C1103">
        <f t="shared" ca="1" si="33"/>
        <v>66804291.033333331</v>
      </c>
      <c r="D1103" vm="2285">
        <f t="shared" ca="1" si="32"/>
        <v>529.78</v>
      </c>
      <c r="E1103" vm="2284">
        <f ca="1"/>
        <v>45427</v>
      </c>
      <c r="F1103" vm="2285">
        <f ca="1"/>
        <v>529.78</v>
      </c>
    </row>
    <row r="1104" spans="1:6" x14ac:dyDescent="0.25">
      <c r="A1104" vm="2286">
        <f ca="1"/>
        <v>45428</v>
      </c>
      <c r="B1104" vm="9263">
        <f ca="1"/>
        <v>50244827</v>
      </c>
      <c r="C1104">
        <f t="shared" ca="1" si="33"/>
        <v>65250516.133333333</v>
      </c>
      <c r="D1104" vm="2287">
        <f t="shared" ca="1" si="32"/>
        <v>528.69000000000005</v>
      </c>
      <c r="E1104" vm="2286">
        <f ca="1"/>
        <v>45428</v>
      </c>
      <c r="F1104" vm="2287">
        <f ca="1"/>
        <v>528.69000000000005</v>
      </c>
    </row>
    <row r="1105" spans="1:6" x14ac:dyDescent="0.25">
      <c r="A1105" vm="2288">
        <f ca="1"/>
        <v>45429</v>
      </c>
      <c r="B1105" vm="9264">
        <f ca="1"/>
        <v>59187585</v>
      </c>
      <c r="C1105">
        <f t="shared" ca="1" si="33"/>
        <v>64738552.866666667</v>
      </c>
      <c r="D1105" vm="2289">
        <f t="shared" ca="1" si="32"/>
        <v>529.45000000000005</v>
      </c>
      <c r="E1105" vm="2288">
        <f ca="1"/>
        <v>45429</v>
      </c>
      <c r="F1105" vm="2289">
        <f ca="1"/>
        <v>529.45000000000005</v>
      </c>
    </row>
    <row r="1106" spans="1:6" x14ac:dyDescent="0.25">
      <c r="A1106" vm="2290">
        <f ca="1"/>
        <v>45432</v>
      </c>
      <c r="B1106" vm="9265">
        <f ca="1"/>
        <v>37764206</v>
      </c>
      <c r="C1106">
        <f t="shared" ca="1" si="33"/>
        <v>64383968</v>
      </c>
      <c r="D1106" vm="2291">
        <f t="shared" ca="1" si="32"/>
        <v>530.05999999999995</v>
      </c>
      <c r="E1106" vm="2290">
        <f ca="1"/>
        <v>45432</v>
      </c>
      <c r="F1106" vm="2291">
        <f ca="1"/>
        <v>530.05999999999995</v>
      </c>
    </row>
    <row r="1107" spans="1:6" x14ac:dyDescent="0.25">
      <c r="A1107" vm="2292">
        <f ca="1"/>
        <v>45433</v>
      </c>
      <c r="B1107" vm="9266">
        <f ca="1"/>
        <v>33437001</v>
      </c>
      <c r="C1107">
        <f t="shared" ca="1" si="33"/>
        <v>63227721.866666667</v>
      </c>
      <c r="D1107" vm="2293">
        <f t="shared" ca="1" si="32"/>
        <v>531.36</v>
      </c>
      <c r="E1107" vm="2292">
        <f ca="1"/>
        <v>45433</v>
      </c>
      <c r="F1107" vm="2293">
        <f ca="1"/>
        <v>531.36</v>
      </c>
    </row>
    <row r="1108" spans="1:6" x14ac:dyDescent="0.25">
      <c r="A1108" vm="2294">
        <f ca="1"/>
        <v>45434</v>
      </c>
      <c r="B1108" vm="9267">
        <f ca="1"/>
        <v>48389968</v>
      </c>
      <c r="C1108">
        <f t="shared" ca="1" si="33"/>
        <v>62085627.266666666</v>
      </c>
      <c r="D1108" vm="2295">
        <f t="shared" ca="1" si="32"/>
        <v>529.83000000000004</v>
      </c>
      <c r="E1108" vm="2294">
        <f ca="1"/>
        <v>45434</v>
      </c>
      <c r="F1108" vm="2295">
        <f ca="1"/>
        <v>529.83000000000004</v>
      </c>
    </row>
    <row r="1109" spans="1:6" x14ac:dyDescent="0.25">
      <c r="A1109" vm="2296">
        <f ca="1"/>
        <v>45435</v>
      </c>
      <c r="B1109" vm="9268">
        <f ca="1"/>
        <v>57211197</v>
      </c>
      <c r="C1109">
        <f t="shared" ca="1" si="33"/>
        <v>61656033.600000001</v>
      </c>
      <c r="D1109" vm="2297">
        <f t="shared" ca="1" si="32"/>
        <v>525.96</v>
      </c>
      <c r="E1109" vm="2296">
        <f ca="1"/>
        <v>45435</v>
      </c>
      <c r="F1109" vm="2297">
        <f ca="1"/>
        <v>525.96</v>
      </c>
    </row>
    <row r="1110" spans="1:6" x14ac:dyDescent="0.25">
      <c r="A1110" vm="2298">
        <f ca="1"/>
        <v>45436</v>
      </c>
      <c r="B1110" vm="9269">
        <f ca="1"/>
        <v>41291076</v>
      </c>
      <c r="C1110">
        <f t="shared" ca="1" si="33"/>
        <v>59947033</v>
      </c>
      <c r="D1110" vm="2299">
        <f t="shared" ca="1" si="32"/>
        <v>529.44000000000005</v>
      </c>
      <c r="E1110" vm="2298">
        <f ca="1"/>
        <v>45436</v>
      </c>
      <c r="F1110" vm="2299">
        <f ca="1"/>
        <v>529.44000000000005</v>
      </c>
    </row>
    <row r="1111" spans="1:6" x14ac:dyDescent="0.25">
      <c r="A1111" vm="2300">
        <f ca="1"/>
        <v>45440</v>
      </c>
      <c r="B1111" vm="9270">
        <f ca="1"/>
        <v>36269602</v>
      </c>
      <c r="C1111">
        <f t="shared" ca="1" si="33"/>
        <v>58085971.5</v>
      </c>
      <c r="D1111" vm="2301">
        <f t="shared" ca="1" si="32"/>
        <v>529.80999999999995</v>
      </c>
      <c r="E1111" vm="2300">
        <f ca="1"/>
        <v>45440</v>
      </c>
      <c r="F1111" vm="2301">
        <f ca="1"/>
        <v>529.80999999999995</v>
      </c>
    </row>
    <row r="1112" spans="1:6" x14ac:dyDescent="0.25">
      <c r="A1112" vm="2302">
        <f ca="1"/>
        <v>45441</v>
      </c>
      <c r="B1112" vm="9271">
        <f ca="1"/>
        <v>45190323</v>
      </c>
      <c r="C1112">
        <f t="shared" ca="1" si="33"/>
        <v>57142848.266666666</v>
      </c>
      <c r="D1112" vm="2303">
        <f t="shared" ca="1" si="32"/>
        <v>526.1</v>
      </c>
      <c r="E1112" vm="2302">
        <f ca="1"/>
        <v>45441</v>
      </c>
      <c r="F1112" vm="2303">
        <f ca="1"/>
        <v>526.1</v>
      </c>
    </row>
    <row r="1113" spans="1:6" x14ac:dyDescent="0.25">
      <c r="A1113" vm="2304">
        <f ca="1"/>
        <v>45442</v>
      </c>
      <c r="B1113" vm="9272">
        <f ca="1"/>
        <v>46468510</v>
      </c>
      <c r="C1113">
        <f t="shared" ca="1" si="33"/>
        <v>56161455.100000001</v>
      </c>
      <c r="D1113" vm="2305">
        <f t="shared" ca="1" si="32"/>
        <v>522.61</v>
      </c>
      <c r="E1113" vm="2304">
        <f ca="1"/>
        <v>45442</v>
      </c>
      <c r="F1113" vm="2305">
        <f ca="1"/>
        <v>522.61</v>
      </c>
    </row>
    <row r="1114" spans="1:6" x14ac:dyDescent="0.25">
      <c r="A1114" vm="2306">
        <f ca="1"/>
        <v>45443</v>
      </c>
      <c r="B1114" vm="9273">
        <f ca="1"/>
        <v>90785755</v>
      </c>
      <c r="C1114">
        <f t="shared" ca="1" si="33"/>
        <v>56702710.766666666</v>
      </c>
      <c r="D1114" vm="2307">
        <f t="shared" ca="1" si="32"/>
        <v>527.37</v>
      </c>
      <c r="E1114" vm="2306">
        <f ca="1"/>
        <v>45443</v>
      </c>
      <c r="F1114" vm="2307">
        <f ca="1"/>
        <v>527.37</v>
      </c>
    </row>
    <row r="1115" spans="1:6" x14ac:dyDescent="0.25">
      <c r="A1115" vm="2308">
        <f ca="1"/>
        <v>45446</v>
      </c>
      <c r="B1115" vm="9274">
        <f ca="1"/>
        <v>46835702</v>
      </c>
      <c r="C1115">
        <f t="shared" ca="1" si="33"/>
        <v>54856814.600000001</v>
      </c>
      <c r="D1115" vm="2309">
        <f t="shared" ca="1" si="32"/>
        <v>527.79999999999995</v>
      </c>
      <c r="E1115" vm="2308">
        <f ca="1"/>
        <v>45446</v>
      </c>
      <c r="F1115" vm="2309">
        <f ca="1"/>
        <v>527.79999999999995</v>
      </c>
    </row>
    <row r="1116" spans="1:6" x14ac:dyDescent="0.25">
      <c r="A1116" vm="2310">
        <f ca="1"/>
        <v>45447</v>
      </c>
      <c r="B1116" vm="9275">
        <f ca="1"/>
        <v>34632661</v>
      </c>
      <c r="C1116">
        <f t="shared" ca="1" si="33"/>
        <v>53745868.366666667</v>
      </c>
      <c r="D1116" vm="2311">
        <f t="shared" ca="1" si="32"/>
        <v>528.39</v>
      </c>
      <c r="E1116" vm="2310">
        <f ca="1"/>
        <v>45447</v>
      </c>
      <c r="F1116" vm="2311">
        <f ca="1"/>
        <v>528.39</v>
      </c>
    </row>
    <row r="1117" spans="1:6" x14ac:dyDescent="0.25">
      <c r="A1117" vm="2312">
        <f ca="1"/>
        <v>45448</v>
      </c>
      <c r="B1117" vm="9276">
        <f ca="1"/>
        <v>47610365</v>
      </c>
      <c r="C1117">
        <f t="shared" ca="1" si="33"/>
        <v>53178426.533333331</v>
      </c>
      <c r="D1117" vm="2313">
        <f t="shared" ca="1" si="32"/>
        <v>534.66999999999996</v>
      </c>
      <c r="E1117" vm="2312">
        <f ca="1"/>
        <v>45448</v>
      </c>
      <c r="F1117" vm="2313">
        <f ca="1"/>
        <v>534.66999999999996</v>
      </c>
    </row>
    <row r="1118" spans="1:6" x14ac:dyDescent="0.25">
      <c r="A1118" vm="2314">
        <f ca="1"/>
        <v>45449</v>
      </c>
      <c r="B1118" vm="9277">
        <f ca="1"/>
        <v>30808530</v>
      </c>
      <c r="C1118">
        <f t="shared" ca="1" si="33"/>
        <v>52341108.333333336</v>
      </c>
      <c r="D1118" vm="2315">
        <f t="shared" ca="1" si="32"/>
        <v>534.66</v>
      </c>
      <c r="E1118" vm="2314">
        <f ca="1"/>
        <v>45449</v>
      </c>
      <c r="F1118" vm="2315">
        <f ca="1"/>
        <v>534.66</v>
      </c>
    </row>
    <row r="1119" spans="1:6" x14ac:dyDescent="0.25">
      <c r="A1119" vm="2316">
        <f ca="1"/>
        <v>45450</v>
      </c>
      <c r="B1119" vm="9278">
        <f ca="1"/>
        <v>43224525</v>
      </c>
      <c r="C1119">
        <f t="shared" ca="1" si="33"/>
        <v>51477846.899999999</v>
      </c>
      <c r="D1119" vm="2317">
        <f t="shared" ca="1" si="32"/>
        <v>534.01</v>
      </c>
      <c r="E1119" vm="2316">
        <f ca="1"/>
        <v>45450</v>
      </c>
      <c r="F1119" vm="2317">
        <f ca="1"/>
        <v>534.01</v>
      </c>
    </row>
    <row r="1120" spans="1:6" x14ac:dyDescent="0.25">
      <c r="A1120" vm="2318">
        <f ca="1"/>
        <v>45453</v>
      </c>
      <c r="B1120" vm="9279">
        <f ca="1"/>
        <v>35729252</v>
      </c>
      <c r="C1120">
        <f t="shared" ca="1" si="33"/>
        <v>50525284.700000003</v>
      </c>
      <c r="D1120" vm="2319">
        <f t="shared" ca="1" si="32"/>
        <v>535.66</v>
      </c>
      <c r="E1120" vm="2318">
        <f ca="1"/>
        <v>45453</v>
      </c>
      <c r="F1120" vm="2319">
        <f ca="1"/>
        <v>535.66</v>
      </c>
    </row>
    <row r="1121" spans="1:6" x14ac:dyDescent="0.25">
      <c r="A1121" vm="2320">
        <f ca="1"/>
        <v>45454</v>
      </c>
      <c r="B1121" vm="9280">
        <f ca="1"/>
        <v>36383411</v>
      </c>
      <c r="C1121">
        <f t="shared" ca="1" si="33"/>
        <v>50190883.43333333</v>
      </c>
      <c r="D1121" vm="2321">
        <f t="shared" ref="D1121:D1184" ca="1" si="34">F1121</f>
        <v>536.95000000000005</v>
      </c>
      <c r="E1121" vm="2320">
        <f ca="1"/>
        <v>45454</v>
      </c>
      <c r="F1121" vm="2321">
        <f ca="1"/>
        <v>536.95000000000005</v>
      </c>
    </row>
    <row r="1122" spans="1:6" x14ac:dyDescent="0.25">
      <c r="A1122" vm="2322">
        <f ca="1"/>
        <v>45455</v>
      </c>
      <c r="B1122" vm="9281">
        <f ca="1"/>
        <v>63251305</v>
      </c>
      <c r="C1122">
        <f t="shared" ref="C1122:C1185" ca="1" si="35">AVERAGE(B1093:B1122)</f>
        <v>49716474.733333334</v>
      </c>
      <c r="D1122" vm="2323">
        <f t="shared" ca="1" si="34"/>
        <v>541.36</v>
      </c>
      <c r="E1122" vm="2322">
        <f ca="1"/>
        <v>45455</v>
      </c>
      <c r="F1122" vm="2323">
        <f ca="1"/>
        <v>541.36</v>
      </c>
    </row>
    <row r="1123" spans="1:6" x14ac:dyDescent="0.25">
      <c r="A1123" vm="2324">
        <f ca="1"/>
        <v>45456</v>
      </c>
      <c r="B1123" vm="9282">
        <f ca="1"/>
        <v>44760949</v>
      </c>
      <c r="C1123">
        <f t="shared" ca="1" si="35"/>
        <v>48533745.06666667</v>
      </c>
      <c r="D1123" vm="2325">
        <f t="shared" ca="1" si="34"/>
        <v>542.45000000000005</v>
      </c>
      <c r="E1123" vm="2324">
        <f ca="1"/>
        <v>45456</v>
      </c>
      <c r="F1123" vm="2325">
        <f ca="1"/>
        <v>542.45000000000005</v>
      </c>
    </row>
    <row r="1124" spans="1:6" x14ac:dyDescent="0.25">
      <c r="A1124" vm="2326">
        <f ca="1"/>
        <v>45457</v>
      </c>
      <c r="B1124" vm="9283">
        <f ca="1"/>
        <v>40089895</v>
      </c>
      <c r="C1124">
        <f t="shared" ca="1" si="35"/>
        <v>47785068.93333333</v>
      </c>
      <c r="D1124" vm="2327">
        <f t="shared" ca="1" si="34"/>
        <v>542.78</v>
      </c>
      <c r="E1124" vm="2326">
        <f ca="1"/>
        <v>45457</v>
      </c>
      <c r="F1124" vm="2327">
        <f ca="1"/>
        <v>542.78</v>
      </c>
    </row>
    <row r="1125" spans="1:6" x14ac:dyDescent="0.25">
      <c r="A1125" vm="2328">
        <f ca="1"/>
        <v>45460</v>
      </c>
      <c r="B1125" vm="9284">
        <f ca="1"/>
        <v>55839457</v>
      </c>
      <c r="C1125">
        <f t="shared" ca="1" si="35"/>
        <v>47221160.533333331</v>
      </c>
      <c r="D1125" vm="2329">
        <f t="shared" ca="1" si="34"/>
        <v>547.1</v>
      </c>
      <c r="E1125" vm="2328">
        <f ca="1"/>
        <v>45460</v>
      </c>
      <c r="F1125" vm="2329">
        <f ca="1"/>
        <v>547.1</v>
      </c>
    </row>
    <row r="1126" spans="1:6" x14ac:dyDescent="0.25">
      <c r="A1126" vm="2330">
        <f ca="1"/>
        <v>45461</v>
      </c>
      <c r="B1126" vm="9285">
        <f ca="1"/>
        <v>41376417</v>
      </c>
      <c r="C1126">
        <f t="shared" ca="1" si="35"/>
        <v>47024884.333333336</v>
      </c>
      <c r="D1126" vm="2331">
        <f t="shared" ca="1" si="34"/>
        <v>548.49</v>
      </c>
      <c r="E1126" vm="2330">
        <f ca="1"/>
        <v>45461</v>
      </c>
      <c r="F1126" vm="2331">
        <f ca="1"/>
        <v>548.49</v>
      </c>
    </row>
    <row r="1127" spans="1:6" x14ac:dyDescent="0.25">
      <c r="A1127" vm="2332">
        <f ca="1"/>
        <v>45463</v>
      </c>
      <c r="B1127" vm="9286">
        <f ca="1"/>
        <v>70328226</v>
      </c>
      <c r="C1127">
        <f t="shared" ca="1" si="35"/>
        <v>47617115.233333334</v>
      </c>
      <c r="D1127" vm="2333">
        <f t="shared" ca="1" si="34"/>
        <v>547</v>
      </c>
      <c r="E1127" vm="2332">
        <f ca="1"/>
        <v>45463</v>
      </c>
      <c r="F1127" vm="2333">
        <f ca="1"/>
        <v>547</v>
      </c>
    </row>
    <row r="1128" spans="1:6" x14ac:dyDescent="0.25">
      <c r="A1128" vm="2334">
        <f ca="1"/>
        <v>45464</v>
      </c>
      <c r="B1128" vm="9287">
        <f ca="1"/>
        <v>64513859</v>
      </c>
      <c r="C1128">
        <f t="shared" ca="1" si="35"/>
        <v>48366003.399999999</v>
      </c>
      <c r="D1128" vm="2335">
        <f t="shared" ca="1" si="34"/>
        <v>544.51</v>
      </c>
      <c r="E1128" vm="2334">
        <f ca="1"/>
        <v>45464</v>
      </c>
      <c r="F1128" vm="2335">
        <f ca="1"/>
        <v>544.51</v>
      </c>
    </row>
    <row r="1129" spans="1:6" x14ac:dyDescent="0.25">
      <c r="A1129" vm="2336">
        <f ca="1"/>
        <v>45467</v>
      </c>
      <c r="B1129" vm="9288">
        <f ca="1"/>
        <v>45528654</v>
      </c>
      <c r="C1129">
        <f t="shared" ca="1" si="35"/>
        <v>48428836.266666666</v>
      </c>
      <c r="D1129" vm="2337">
        <f t="shared" ca="1" si="34"/>
        <v>542.74</v>
      </c>
      <c r="E1129" vm="2336">
        <f ca="1"/>
        <v>45467</v>
      </c>
      <c r="F1129" vm="2337">
        <f ca="1"/>
        <v>542.74</v>
      </c>
    </row>
    <row r="1130" spans="1:6" x14ac:dyDescent="0.25">
      <c r="A1130" vm="2338">
        <f ca="1"/>
        <v>45468</v>
      </c>
      <c r="B1130" vm="9289">
        <f ca="1"/>
        <v>38273346</v>
      </c>
      <c r="C1130">
        <f t="shared" ca="1" si="35"/>
        <v>47963508.766666666</v>
      </c>
      <c r="D1130" vm="2339">
        <f t="shared" ca="1" si="34"/>
        <v>544.83000000000004</v>
      </c>
      <c r="E1130" vm="2338">
        <f ca="1"/>
        <v>45468</v>
      </c>
      <c r="F1130" vm="2339">
        <f ca="1"/>
        <v>544.83000000000004</v>
      </c>
    </row>
    <row r="1131" spans="1:6" x14ac:dyDescent="0.25">
      <c r="A1131" vm="2340">
        <f ca="1"/>
        <v>45469</v>
      </c>
      <c r="B1131" vm="9290">
        <f ca="1"/>
        <v>38550637</v>
      </c>
      <c r="C1131">
        <f t="shared" ca="1" si="35"/>
        <v>48033933.5</v>
      </c>
      <c r="D1131" vm="2341">
        <f t="shared" ca="1" si="34"/>
        <v>545.51</v>
      </c>
      <c r="E1131" vm="2340">
        <f ca="1"/>
        <v>45469</v>
      </c>
      <c r="F1131" vm="2341">
        <f ca="1"/>
        <v>545.51</v>
      </c>
    </row>
    <row r="1132" spans="1:6" x14ac:dyDescent="0.25">
      <c r="A1132" vm="2342">
        <f ca="1"/>
        <v>45470</v>
      </c>
      <c r="B1132" vm="9291">
        <f ca="1"/>
        <v>35041480</v>
      </c>
      <c r="C1132">
        <f t="shared" ca="1" si="35"/>
        <v>47284120.600000001</v>
      </c>
      <c r="D1132" vm="2343">
        <f t="shared" ca="1" si="34"/>
        <v>546.37</v>
      </c>
      <c r="E1132" vm="2342">
        <f ca="1"/>
        <v>45470</v>
      </c>
      <c r="F1132" vm="2343">
        <f ca="1"/>
        <v>546.37</v>
      </c>
    </row>
    <row r="1133" spans="1:6" x14ac:dyDescent="0.25">
      <c r="A1133" vm="2344">
        <f ca="1"/>
        <v>45471</v>
      </c>
      <c r="B1133" vm="9292">
        <f ca="1"/>
        <v>76144535</v>
      </c>
      <c r="C1133">
        <f t="shared" ca="1" si="35"/>
        <v>47838775.200000003</v>
      </c>
      <c r="D1133" vm="2345">
        <f t="shared" ca="1" si="34"/>
        <v>544.22</v>
      </c>
      <c r="E1133" vm="2344">
        <f ca="1"/>
        <v>45471</v>
      </c>
      <c r="F1133" vm="2345">
        <f ca="1"/>
        <v>544.22</v>
      </c>
    </row>
    <row r="1134" spans="1:6" x14ac:dyDescent="0.25">
      <c r="A1134" vm="2346">
        <f ca="1"/>
        <v>45474</v>
      </c>
      <c r="B1134" vm="9293">
        <f ca="1"/>
        <v>40297810</v>
      </c>
      <c r="C1134">
        <f t="shared" ca="1" si="35"/>
        <v>47507207.966666669</v>
      </c>
      <c r="D1134" vm="2347">
        <f t="shared" ca="1" si="34"/>
        <v>545.34</v>
      </c>
      <c r="E1134" vm="2346">
        <f ca="1"/>
        <v>45474</v>
      </c>
      <c r="F1134" vm="2347">
        <f ca="1"/>
        <v>545.34</v>
      </c>
    </row>
    <row r="1135" spans="1:6" x14ac:dyDescent="0.25">
      <c r="A1135" vm="2348">
        <f ca="1"/>
        <v>45475</v>
      </c>
      <c r="B1135" vm="9294">
        <f ca="1"/>
        <v>40434792</v>
      </c>
      <c r="C1135">
        <f t="shared" ca="1" si="35"/>
        <v>46882114.866666667</v>
      </c>
      <c r="D1135" vm="2349">
        <f t="shared" ca="1" si="34"/>
        <v>549.01</v>
      </c>
      <c r="E1135" vm="2348">
        <f ca="1"/>
        <v>45475</v>
      </c>
      <c r="F1135" vm="2349">
        <f ca="1"/>
        <v>549.01</v>
      </c>
    </row>
    <row r="1136" spans="1:6" x14ac:dyDescent="0.25">
      <c r="A1136" vm="2350">
        <f ca="1"/>
        <v>45476</v>
      </c>
      <c r="B1136" vm="9295">
        <f ca="1"/>
        <v>32789911</v>
      </c>
      <c r="C1136">
        <f t="shared" ca="1" si="35"/>
        <v>46716305.033333331</v>
      </c>
      <c r="D1136" vm="2351">
        <f t="shared" ca="1" si="34"/>
        <v>551.46</v>
      </c>
      <c r="E1136" vm="2350">
        <f ca="1"/>
        <v>45476</v>
      </c>
      <c r="F1136" vm="2351">
        <f ca="1"/>
        <v>551.46</v>
      </c>
    </row>
    <row r="1137" spans="1:6" x14ac:dyDescent="0.25">
      <c r="A1137" vm="2352">
        <f ca="1"/>
        <v>45478</v>
      </c>
      <c r="B1137" vm="9296">
        <f ca="1"/>
        <v>41488389</v>
      </c>
      <c r="C1137">
        <f t="shared" ca="1" si="35"/>
        <v>46984684.633333333</v>
      </c>
      <c r="D1137" vm="2353">
        <f t="shared" ca="1" si="34"/>
        <v>554.64</v>
      </c>
      <c r="E1137" vm="2352">
        <f ca="1"/>
        <v>45478</v>
      </c>
      <c r="F1137" vm="2353">
        <f ca="1"/>
        <v>554.64</v>
      </c>
    </row>
    <row r="1138" spans="1:6" x14ac:dyDescent="0.25">
      <c r="A1138" vm="2354">
        <f ca="1"/>
        <v>45481</v>
      </c>
      <c r="B1138" vm="9297">
        <f ca="1"/>
        <v>36110451</v>
      </c>
      <c r="C1138">
        <f t="shared" ca="1" si="35"/>
        <v>46575367.399999999</v>
      </c>
      <c r="D1138" vm="2355">
        <f t="shared" ca="1" si="34"/>
        <v>555.28</v>
      </c>
      <c r="E1138" vm="2354">
        <f ca="1"/>
        <v>45481</v>
      </c>
      <c r="F1138" vm="2355">
        <f ca="1"/>
        <v>555.28</v>
      </c>
    </row>
    <row r="1139" spans="1:6" x14ac:dyDescent="0.25">
      <c r="A1139" vm="2356">
        <f ca="1"/>
        <v>45482</v>
      </c>
      <c r="B1139" vm="9298">
        <f ca="1"/>
        <v>27314125</v>
      </c>
      <c r="C1139">
        <f t="shared" ca="1" si="35"/>
        <v>45578798.333333336</v>
      </c>
      <c r="D1139" vm="2357">
        <f t="shared" ca="1" si="34"/>
        <v>555.82000000000005</v>
      </c>
      <c r="E1139" vm="2356">
        <f ca="1"/>
        <v>45482</v>
      </c>
      <c r="F1139" vm="2357">
        <f ca="1"/>
        <v>555.82000000000005</v>
      </c>
    </row>
    <row r="1140" spans="1:6" x14ac:dyDescent="0.25">
      <c r="A1140" vm="2358">
        <f ca="1"/>
        <v>45483</v>
      </c>
      <c r="B1140" vm="9299">
        <f ca="1"/>
        <v>38701220</v>
      </c>
      <c r="C1140">
        <f t="shared" ca="1" si="35"/>
        <v>45492469.799999997</v>
      </c>
      <c r="D1140" vm="2359">
        <f t="shared" ca="1" si="34"/>
        <v>561.32000000000005</v>
      </c>
      <c r="E1140" vm="2358">
        <f ca="1"/>
        <v>45483</v>
      </c>
      <c r="F1140" vm="2359">
        <f ca="1"/>
        <v>561.32000000000005</v>
      </c>
    </row>
    <row r="1141" spans="1:6" x14ac:dyDescent="0.25">
      <c r="A1141" vm="2360">
        <f ca="1"/>
        <v>45484</v>
      </c>
      <c r="B1141" vm="9300">
        <f ca="1"/>
        <v>53054184</v>
      </c>
      <c r="C1141">
        <f t="shared" ca="1" si="35"/>
        <v>46051955.866666667</v>
      </c>
      <c r="D1141" vm="2361">
        <f t="shared" ca="1" si="34"/>
        <v>556.48</v>
      </c>
      <c r="E1141" vm="2360">
        <f ca="1"/>
        <v>45484</v>
      </c>
      <c r="F1141" vm="2361">
        <f ca="1"/>
        <v>556.48</v>
      </c>
    </row>
    <row r="1142" spans="1:6" x14ac:dyDescent="0.25">
      <c r="A1142" vm="2362">
        <f ca="1"/>
        <v>45485</v>
      </c>
      <c r="B1142" vm="9301">
        <f ca="1"/>
        <v>53084405</v>
      </c>
      <c r="C1142">
        <f t="shared" ca="1" si="35"/>
        <v>46315091.93333333</v>
      </c>
      <c r="D1142" vm="2363">
        <f t="shared" ca="1" si="34"/>
        <v>559.99</v>
      </c>
      <c r="E1142" vm="2362">
        <f ca="1"/>
        <v>45485</v>
      </c>
      <c r="F1142" vm="2363">
        <f ca="1"/>
        <v>559.99</v>
      </c>
    </row>
    <row r="1143" spans="1:6" x14ac:dyDescent="0.25">
      <c r="A1143" vm="2364">
        <f ca="1"/>
        <v>45488</v>
      </c>
      <c r="B1143" vm="9302">
        <f ca="1"/>
        <v>40584293</v>
      </c>
      <c r="C1143">
        <f t="shared" ca="1" si="35"/>
        <v>46118951.366666667</v>
      </c>
      <c r="D1143" vm="2365">
        <f t="shared" ca="1" si="34"/>
        <v>561.53</v>
      </c>
      <c r="E1143" vm="2364">
        <f ca="1"/>
        <v>45488</v>
      </c>
      <c r="F1143" vm="2365">
        <f ca="1"/>
        <v>561.53</v>
      </c>
    </row>
    <row r="1144" spans="1:6" x14ac:dyDescent="0.25">
      <c r="A1144" vm="2366">
        <f ca="1"/>
        <v>45489</v>
      </c>
      <c r="B1144" vm="9303">
        <f ca="1"/>
        <v>36475260</v>
      </c>
      <c r="C1144">
        <f t="shared" ca="1" si="35"/>
        <v>44308601.533333331</v>
      </c>
      <c r="D1144" vm="2367">
        <f t="shared" ca="1" si="34"/>
        <v>564.86</v>
      </c>
      <c r="E1144" vm="2366">
        <f ca="1"/>
        <v>45489</v>
      </c>
      <c r="F1144" vm="2367">
        <f ca="1"/>
        <v>564.86</v>
      </c>
    </row>
    <row r="1145" spans="1:6" x14ac:dyDescent="0.25">
      <c r="A1145" vm="2368">
        <f ca="1"/>
        <v>45490</v>
      </c>
      <c r="B1145" vm="9304">
        <f ca="1"/>
        <v>57118956</v>
      </c>
      <c r="C1145">
        <f t="shared" ca="1" si="35"/>
        <v>44651376.666666664</v>
      </c>
      <c r="D1145" vm="2369">
        <f t="shared" ca="1" si="34"/>
        <v>556.94000000000005</v>
      </c>
      <c r="E1145" vm="2368">
        <f ca="1"/>
        <v>45490</v>
      </c>
      <c r="F1145" vm="2369">
        <f ca="1"/>
        <v>556.94000000000005</v>
      </c>
    </row>
    <row r="1146" spans="1:6" x14ac:dyDescent="0.25">
      <c r="A1146" vm="2370">
        <f ca="1"/>
        <v>45491</v>
      </c>
      <c r="B1146" vm="9305">
        <f ca="1"/>
        <v>56270392</v>
      </c>
      <c r="C1146">
        <f t="shared" ca="1" si="35"/>
        <v>45372634.366666667</v>
      </c>
      <c r="D1146" vm="2371">
        <f t="shared" ca="1" si="34"/>
        <v>552.66</v>
      </c>
      <c r="E1146" vm="2370">
        <f ca="1"/>
        <v>45491</v>
      </c>
      <c r="F1146" vm="2371">
        <f ca="1"/>
        <v>552.66</v>
      </c>
    </row>
    <row r="1147" spans="1:6" x14ac:dyDescent="0.25">
      <c r="A1147" vm="2372">
        <f ca="1"/>
        <v>45492</v>
      </c>
      <c r="B1147" vm="9306">
        <f ca="1"/>
        <v>65509081</v>
      </c>
      <c r="C1147">
        <f t="shared" ca="1" si="35"/>
        <v>45969258.233333334</v>
      </c>
      <c r="D1147" vm="2373">
        <f t="shared" ca="1" si="34"/>
        <v>548.99</v>
      </c>
      <c r="E1147" vm="2372">
        <f ca="1"/>
        <v>45492</v>
      </c>
      <c r="F1147" vm="2373">
        <f ca="1"/>
        <v>548.99</v>
      </c>
    </row>
    <row r="1148" spans="1:6" x14ac:dyDescent="0.25">
      <c r="A1148" vm="2374">
        <f ca="1"/>
        <v>45495</v>
      </c>
      <c r="B1148" vm="9307">
        <f ca="1"/>
        <v>43346720</v>
      </c>
      <c r="C1148">
        <f t="shared" ca="1" si="35"/>
        <v>46387197.899999999</v>
      </c>
      <c r="D1148" vm="2375">
        <f t="shared" ca="1" si="34"/>
        <v>554.65</v>
      </c>
      <c r="E1148" vm="2374">
        <f ca="1"/>
        <v>45495</v>
      </c>
      <c r="F1148" vm="2375">
        <f ca="1"/>
        <v>554.65</v>
      </c>
    </row>
    <row r="1149" spans="1:6" x14ac:dyDescent="0.25">
      <c r="A1149" vm="2376">
        <f ca="1"/>
        <v>45496</v>
      </c>
      <c r="B1149" vm="9308">
        <f ca="1"/>
        <v>34439561</v>
      </c>
      <c r="C1149">
        <f t="shared" ca="1" si="35"/>
        <v>46094365.766666666</v>
      </c>
      <c r="D1149" vm="2377">
        <f t="shared" ca="1" si="34"/>
        <v>553.78</v>
      </c>
      <c r="E1149" vm="2376">
        <f ca="1"/>
        <v>45496</v>
      </c>
      <c r="F1149" vm="2377">
        <f ca="1"/>
        <v>553.78</v>
      </c>
    </row>
    <row r="1150" spans="1:6" x14ac:dyDescent="0.25">
      <c r="A1150" vm="2378">
        <f ca="1"/>
        <v>45497</v>
      </c>
      <c r="B1150" vm="9309">
        <f ca="1"/>
        <v>74515266</v>
      </c>
      <c r="C1150">
        <f t="shared" ca="1" si="35"/>
        <v>47387232.899999999</v>
      </c>
      <c r="D1150" vm="2379">
        <f t="shared" ca="1" si="34"/>
        <v>541.23</v>
      </c>
      <c r="E1150" vm="2378">
        <f ca="1"/>
        <v>45497</v>
      </c>
      <c r="F1150" vm="2379">
        <f ca="1"/>
        <v>541.23</v>
      </c>
    </row>
    <row r="1151" spans="1:6" x14ac:dyDescent="0.25">
      <c r="A1151" vm="2380">
        <f ca="1"/>
        <v>45498</v>
      </c>
      <c r="B1151" vm="9310">
        <f ca="1"/>
        <v>61158288</v>
      </c>
      <c r="C1151">
        <f t="shared" ca="1" si="35"/>
        <v>48213062.133333333</v>
      </c>
      <c r="D1151" vm="2381">
        <f t="shared" ca="1" si="34"/>
        <v>538.41</v>
      </c>
      <c r="E1151" vm="2380">
        <f ca="1"/>
        <v>45498</v>
      </c>
      <c r="F1151" vm="2381">
        <f ca="1"/>
        <v>538.41</v>
      </c>
    </row>
    <row r="1152" spans="1:6" x14ac:dyDescent="0.25">
      <c r="A1152" vm="2382">
        <f ca="1"/>
        <v>45499</v>
      </c>
      <c r="B1152" vm="9311">
        <f ca="1"/>
        <v>53763788</v>
      </c>
      <c r="C1152">
        <f t="shared" ca="1" si="35"/>
        <v>47896811.56666667</v>
      </c>
      <c r="D1152" vm="2383">
        <f t="shared" ca="1" si="34"/>
        <v>544.44000000000005</v>
      </c>
      <c r="E1152" vm="2382">
        <f ca="1"/>
        <v>45499</v>
      </c>
      <c r="F1152" vm="2383">
        <f ca="1"/>
        <v>544.44000000000005</v>
      </c>
    </row>
    <row r="1153" spans="1:6" x14ac:dyDescent="0.25">
      <c r="A1153" vm="2384">
        <f ca="1"/>
        <v>45502</v>
      </c>
      <c r="B1153" vm="9312">
        <f ca="1"/>
        <v>39515824</v>
      </c>
      <c r="C1153">
        <f t="shared" ca="1" si="35"/>
        <v>47721974.06666667</v>
      </c>
      <c r="D1153" vm="2385">
        <f t="shared" ca="1" si="34"/>
        <v>544.76</v>
      </c>
      <c r="E1153" vm="2384">
        <f ca="1"/>
        <v>45502</v>
      </c>
      <c r="F1153" vm="2385">
        <f ca="1"/>
        <v>544.76</v>
      </c>
    </row>
    <row r="1154" spans="1:6" x14ac:dyDescent="0.25">
      <c r="A1154" vm="2386">
        <f ca="1"/>
        <v>45503</v>
      </c>
      <c r="B1154" vm="9313">
        <f ca="1"/>
        <v>46853632</v>
      </c>
      <c r="C1154">
        <f t="shared" ca="1" si="35"/>
        <v>47947431.966666669</v>
      </c>
      <c r="D1154" vm="2387">
        <f t="shared" ca="1" si="34"/>
        <v>542</v>
      </c>
      <c r="E1154" vm="2386">
        <f ca="1"/>
        <v>45503</v>
      </c>
      <c r="F1154" vm="2387">
        <f ca="1"/>
        <v>542</v>
      </c>
    </row>
    <row r="1155" spans="1:6" x14ac:dyDescent="0.25">
      <c r="A1155" vm="2388">
        <f ca="1"/>
        <v>45504</v>
      </c>
      <c r="B1155" vm="9314">
        <f ca="1"/>
        <v>65663388</v>
      </c>
      <c r="C1155">
        <f t="shared" ca="1" si="35"/>
        <v>48274896.333333336</v>
      </c>
      <c r="D1155" vm="2389">
        <f t="shared" ca="1" si="34"/>
        <v>550.80999999999995</v>
      </c>
      <c r="E1155" vm="2388">
        <f ca="1"/>
        <v>45504</v>
      </c>
      <c r="F1155" vm="2389">
        <f ca="1"/>
        <v>550.80999999999995</v>
      </c>
    </row>
    <row r="1156" spans="1:6" x14ac:dyDescent="0.25">
      <c r="A1156" vm="2390">
        <f ca="1"/>
        <v>45505</v>
      </c>
      <c r="B1156" vm="9315">
        <f ca="1"/>
        <v>76428732</v>
      </c>
      <c r="C1156">
        <f t="shared" ca="1" si="35"/>
        <v>49443306.833333336</v>
      </c>
      <c r="D1156" vm="2391">
        <f t="shared" ca="1" si="34"/>
        <v>543.01</v>
      </c>
      <c r="E1156" vm="2390">
        <f ca="1"/>
        <v>45505</v>
      </c>
      <c r="F1156" vm="2391">
        <f ca="1"/>
        <v>543.01</v>
      </c>
    </row>
    <row r="1157" spans="1:6" x14ac:dyDescent="0.25">
      <c r="A1157" vm="2392">
        <f ca="1"/>
        <v>45506</v>
      </c>
      <c r="B1157" vm="9316">
        <f ca="1"/>
        <v>82789070</v>
      </c>
      <c r="C1157">
        <f t="shared" ca="1" si="35"/>
        <v>49858668.299999997</v>
      </c>
      <c r="D1157" vm="2393">
        <f t="shared" ca="1" si="34"/>
        <v>532.9</v>
      </c>
      <c r="E1157" vm="2392">
        <f ca="1"/>
        <v>45506</v>
      </c>
      <c r="F1157" vm="2393">
        <f ca="1"/>
        <v>532.9</v>
      </c>
    </row>
    <row r="1158" spans="1:6" x14ac:dyDescent="0.25">
      <c r="A1158" vm="2394">
        <f ca="1"/>
        <v>45509</v>
      </c>
      <c r="B1158" vm="9317">
        <f ca="1"/>
        <v>146267391</v>
      </c>
      <c r="C1158">
        <f t="shared" ca="1" si="35"/>
        <v>52583786.033333331</v>
      </c>
      <c r="D1158" vm="2395">
        <f t="shared" ca="1" si="34"/>
        <v>517.38</v>
      </c>
      <c r="E1158" vm="2394">
        <f ca="1"/>
        <v>45509</v>
      </c>
      <c r="F1158" vm="2395">
        <f ca="1"/>
        <v>517.38</v>
      </c>
    </row>
    <row r="1159" spans="1:6" x14ac:dyDescent="0.25">
      <c r="A1159" vm="2396">
        <f ca="1"/>
        <v>45510</v>
      </c>
      <c r="B1159" vm="9318">
        <f ca="1"/>
        <v>84826312</v>
      </c>
      <c r="C1159">
        <f t="shared" ca="1" si="35"/>
        <v>53893707.966666669</v>
      </c>
      <c r="D1159" vm="2397">
        <f t="shared" ca="1" si="34"/>
        <v>522.15</v>
      </c>
      <c r="E1159" vm="2396">
        <f ca="1"/>
        <v>45510</v>
      </c>
      <c r="F1159" vm="2397">
        <f ca="1"/>
        <v>522.15</v>
      </c>
    </row>
    <row r="1160" spans="1:6" x14ac:dyDescent="0.25">
      <c r="A1160" vm="2398">
        <f ca="1"/>
        <v>45511</v>
      </c>
      <c r="B1160" vm="9319">
        <f ca="1"/>
        <v>70698340</v>
      </c>
      <c r="C1160">
        <f t="shared" ca="1" si="35"/>
        <v>54974541.100000001</v>
      </c>
      <c r="D1160" vm="2399">
        <f t="shared" ca="1" si="34"/>
        <v>518.66</v>
      </c>
      <c r="E1160" vm="2398">
        <f ca="1"/>
        <v>45511</v>
      </c>
      <c r="F1160" vm="2399">
        <f ca="1"/>
        <v>518.66</v>
      </c>
    </row>
    <row r="1161" spans="1:6" x14ac:dyDescent="0.25">
      <c r="A1161" vm="2400">
        <f ca="1"/>
        <v>45512</v>
      </c>
      <c r="B1161" vm="9320">
        <f ca="1"/>
        <v>63276589</v>
      </c>
      <c r="C1161">
        <f t="shared" ca="1" si="35"/>
        <v>55798739.5</v>
      </c>
      <c r="D1161" vm="2401">
        <f t="shared" ca="1" si="34"/>
        <v>530.65</v>
      </c>
      <c r="E1161" vm="2400">
        <f ca="1"/>
        <v>45512</v>
      </c>
      <c r="F1161" vm="2401">
        <f ca="1"/>
        <v>530.65</v>
      </c>
    </row>
    <row r="1162" spans="1:6" x14ac:dyDescent="0.25">
      <c r="A1162" vm="2402">
        <f ca="1"/>
        <v>45513</v>
      </c>
      <c r="B1162" vm="9321">
        <f ca="1"/>
        <v>45619558</v>
      </c>
      <c r="C1162">
        <f t="shared" ca="1" si="35"/>
        <v>56151342.100000001</v>
      </c>
      <c r="D1162" vm="2403">
        <f t="shared" ca="1" si="34"/>
        <v>532.99</v>
      </c>
      <c r="E1162" vm="2402">
        <f ca="1"/>
        <v>45513</v>
      </c>
      <c r="F1162" vm="2403">
        <f ca="1"/>
        <v>532.99</v>
      </c>
    </row>
    <row r="1163" spans="1:6" x14ac:dyDescent="0.25">
      <c r="A1163" vm="2404">
        <f ca="1"/>
        <v>45516</v>
      </c>
      <c r="B1163" vm="9322">
        <f ca="1"/>
        <v>42542069</v>
      </c>
      <c r="C1163">
        <f t="shared" ca="1" si="35"/>
        <v>55031259.899999999</v>
      </c>
      <c r="D1163" vm="2405">
        <f t="shared" ca="1" si="34"/>
        <v>533.27</v>
      </c>
      <c r="E1163" vm="2404">
        <f ca="1"/>
        <v>45516</v>
      </c>
      <c r="F1163" vm="2405">
        <f ca="1"/>
        <v>533.27</v>
      </c>
    </row>
    <row r="1164" spans="1:6" x14ac:dyDescent="0.25">
      <c r="A1164" vm="2406">
        <f ca="1"/>
        <v>45517</v>
      </c>
      <c r="B1164" vm="9323">
        <f ca="1"/>
        <v>52333073</v>
      </c>
      <c r="C1164">
        <f t="shared" ca="1" si="35"/>
        <v>55432435.333333336</v>
      </c>
      <c r="D1164" vm="2407">
        <f t="shared" ca="1" si="34"/>
        <v>542.04</v>
      </c>
      <c r="E1164" vm="2406">
        <f ca="1"/>
        <v>45517</v>
      </c>
      <c r="F1164" vm="2407">
        <f ca="1"/>
        <v>542.04</v>
      </c>
    </row>
    <row r="1165" spans="1:6" x14ac:dyDescent="0.25">
      <c r="A1165" vm="2408">
        <f ca="1"/>
        <v>45518</v>
      </c>
      <c r="B1165" vm="9324">
        <f ca="1"/>
        <v>42446929</v>
      </c>
      <c r="C1165">
        <f t="shared" ca="1" si="35"/>
        <v>55499506.56666667</v>
      </c>
      <c r="D1165" vm="2409">
        <f t="shared" ca="1" si="34"/>
        <v>543.75</v>
      </c>
      <c r="E1165" vm="2408">
        <f ca="1"/>
        <v>45518</v>
      </c>
      <c r="F1165" vm="2409">
        <f ca="1"/>
        <v>543.75</v>
      </c>
    </row>
    <row r="1166" spans="1:6" x14ac:dyDescent="0.25">
      <c r="A1166" vm="2410">
        <f ca="1"/>
        <v>45519</v>
      </c>
      <c r="B1166" vm="9325">
        <f ca="1"/>
        <v>60846812</v>
      </c>
      <c r="C1166">
        <f t="shared" ca="1" si="35"/>
        <v>56434736.600000001</v>
      </c>
      <c r="D1166" vm="2411">
        <f t="shared" ca="1" si="34"/>
        <v>553.07000000000005</v>
      </c>
      <c r="E1166" vm="2410">
        <f ca="1"/>
        <v>45519</v>
      </c>
      <c r="F1166" vm="2411">
        <f ca="1"/>
        <v>553.07000000000005</v>
      </c>
    </row>
    <row r="1167" spans="1:6" x14ac:dyDescent="0.25">
      <c r="A1167" vm="2412">
        <f ca="1"/>
        <v>45520</v>
      </c>
      <c r="B1167" vm="9326">
        <f ca="1"/>
        <v>44430728</v>
      </c>
      <c r="C1167">
        <f t="shared" ca="1" si="35"/>
        <v>56532814.56666667</v>
      </c>
      <c r="D1167" vm="2413">
        <f t="shared" ca="1" si="34"/>
        <v>554.30999999999995</v>
      </c>
      <c r="E1167" vm="2412">
        <f ca="1"/>
        <v>45520</v>
      </c>
      <c r="F1167" vm="2413">
        <f ca="1"/>
        <v>554.30999999999995</v>
      </c>
    </row>
    <row r="1168" spans="1:6" x14ac:dyDescent="0.25">
      <c r="A1168" vm="2414">
        <f ca="1"/>
        <v>45523</v>
      </c>
      <c r="B1168" vm="9327">
        <f ca="1"/>
        <v>39121793</v>
      </c>
      <c r="C1168">
        <f t="shared" ca="1" si="35"/>
        <v>56633192.633333333</v>
      </c>
      <c r="D1168" vm="2415">
        <f t="shared" ca="1" si="34"/>
        <v>559.61</v>
      </c>
      <c r="E1168" vm="2414">
        <f ca="1"/>
        <v>45523</v>
      </c>
      <c r="F1168" vm="2415">
        <f ca="1"/>
        <v>559.61</v>
      </c>
    </row>
    <row r="1169" spans="1:6" x14ac:dyDescent="0.25">
      <c r="A1169" vm="2416">
        <f ca="1"/>
        <v>45524</v>
      </c>
      <c r="B1169" vm="9328">
        <f ca="1"/>
        <v>33732264</v>
      </c>
      <c r="C1169">
        <f t="shared" ca="1" si="35"/>
        <v>56847130.600000001</v>
      </c>
      <c r="D1169" vm="2417">
        <f t="shared" ca="1" si="34"/>
        <v>558.70000000000005</v>
      </c>
      <c r="E1169" vm="2416">
        <f ca="1"/>
        <v>45524</v>
      </c>
      <c r="F1169" vm="2417">
        <f ca="1"/>
        <v>558.70000000000005</v>
      </c>
    </row>
    <row r="1170" spans="1:6" x14ac:dyDescent="0.25">
      <c r="A1170" vm="2418">
        <f ca="1"/>
        <v>45525</v>
      </c>
      <c r="B1170" vm="9329">
        <f ca="1"/>
        <v>41514600</v>
      </c>
      <c r="C1170">
        <f t="shared" ca="1" si="35"/>
        <v>56940909.93333333</v>
      </c>
      <c r="D1170" vm="2419">
        <f t="shared" ca="1" si="34"/>
        <v>560.62</v>
      </c>
      <c r="E1170" vm="2418">
        <f ca="1"/>
        <v>45525</v>
      </c>
      <c r="F1170" vm="2419">
        <f ca="1"/>
        <v>560.62</v>
      </c>
    </row>
    <row r="1171" spans="1:6" x14ac:dyDescent="0.25">
      <c r="A1171" vm="2420">
        <f ca="1"/>
        <v>45526</v>
      </c>
      <c r="B1171" vm="9330">
        <f ca="1"/>
        <v>56121456</v>
      </c>
      <c r="C1171">
        <f t="shared" ca="1" si="35"/>
        <v>57043152.333333336</v>
      </c>
      <c r="D1171" vm="2421">
        <f t="shared" ca="1" si="34"/>
        <v>556.22</v>
      </c>
      <c r="E1171" vm="2420">
        <f ca="1"/>
        <v>45526</v>
      </c>
      <c r="F1171" vm="2421">
        <f ca="1"/>
        <v>556.22</v>
      </c>
    </row>
    <row r="1172" spans="1:6" x14ac:dyDescent="0.25">
      <c r="A1172" vm="2422">
        <f ca="1"/>
        <v>45527</v>
      </c>
      <c r="B1172" vm="9331">
        <f ca="1"/>
        <v>50639393</v>
      </c>
      <c r="C1172">
        <f t="shared" ca="1" si="35"/>
        <v>56961651.93333333</v>
      </c>
      <c r="D1172" vm="2423">
        <f t="shared" ca="1" si="34"/>
        <v>562.13</v>
      </c>
      <c r="E1172" vm="2422">
        <f ca="1"/>
        <v>45527</v>
      </c>
      <c r="F1172" vm="2423">
        <f ca="1"/>
        <v>562.13</v>
      </c>
    </row>
    <row r="1173" spans="1:6" x14ac:dyDescent="0.25">
      <c r="A1173" vm="2424">
        <f ca="1"/>
        <v>45530</v>
      </c>
      <c r="B1173" vm="9332">
        <f ca="1"/>
        <v>35788609</v>
      </c>
      <c r="C1173">
        <f t="shared" ca="1" si="35"/>
        <v>56801795.799999997</v>
      </c>
      <c r="D1173" vm="2425">
        <f t="shared" ca="1" si="34"/>
        <v>560.79</v>
      </c>
      <c r="E1173" vm="2424">
        <f ca="1"/>
        <v>45530</v>
      </c>
      <c r="F1173" vm="2425">
        <f ca="1"/>
        <v>560.79</v>
      </c>
    </row>
    <row r="1174" spans="1:6" x14ac:dyDescent="0.25">
      <c r="A1174" vm="2426">
        <f ca="1"/>
        <v>45531</v>
      </c>
      <c r="B1174" vm="9333">
        <f ca="1"/>
        <v>32693898</v>
      </c>
      <c r="C1174">
        <f t="shared" ca="1" si="35"/>
        <v>56675750.399999999</v>
      </c>
      <c r="D1174" vm="2427">
        <f t="shared" ca="1" si="34"/>
        <v>561.55999999999995</v>
      </c>
      <c r="E1174" vm="2426">
        <f ca="1"/>
        <v>45531</v>
      </c>
      <c r="F1174" vm="2427">
        <f ca="1"/>
        <v>561.55999999999995</v>
      </c>
    </row>
    <row r="1175" spans="1:6" x14ac:dyDescent="0.25">
      <c r="A1175" vm="2428">
        <f ca="1"/>
        <v>45532</v>
      </c>
      <c r="B1175" vm="9334">
        <f ca="1"/>
        <v>41066024</v>
      </c>
      <c r="C1175">
        <f t="shared" ca="1" si="35"/>
        <v>56140652.666666664</v>
      </c>
      <c r="D1175" vm="2429">
        <f t="shared" ca="1" si="34"/>
        <v>558.29999999999995</v>
      </c>
      <c r="E1175" vm="2428">
        <f ca="1"/>
        <v>45532</v>
      </c>
      <c r="F1175" vm="2429">
        <f ca="1"/>
        <v>558.29999999999995</v>
      </c>
    </row>
    <row r="1176" spans="1:6" x14ac:dyDescent="0.25">
      <c r="A1176" vm="2430">
        <f ca="1"/>
        <v>45533</v>
      </c>
      <c r="B1176" vm="9335">
        <f ca="1"/>
        <v>38715176</v>
      </c>
      <c r="C1176">
        <f t="shared" ca="1" si="35"/>
        <v>55555478.799999997</v>
      </c>
      <c r="D1176" vm="2431">
        <f t="shared" ca="1" si="34"/>
        <v>558.35</v>
      </c>
      <c r="E1176" vm="2430">
        <f ca="1"/>
        <v>45533</v>
      </c>
      <c r="F1176" vm="2431">
        <f ca="1"/>
        <v>558.35</v>
      </c>
    </row>
    <row r="1177" spans="1:6" x14ac:dyDescent="0.25">
      <c r="A1177" vm="2432">
        <f ca="1"/>
        <v>45534</v>
      </c>
      <c r="B1177" vm="9336">
        <f ca="1"/>
        <v>62700110</v>
      </c>
      <c r="C1177">
        <f t="shared" ca="1" si="35"/>
        <v>55461846.43333333</v>
      </c>
      <c r="D1177" vm="2433">
        <f t="shared" ca="1" si="34"/>
        <v>563.67999999999995</v>
      </c>
      <c r="E1177" vm="2432">
        <f ca="1"/>
        <v>45534</v>
      </c>
      <c r="F1177" vm="2433">
        <f ca="1"/>
        <v>563.67999999999995</v>
      </c>
    </row>
    <row r="1178" spans="1:6" x14ac:dyDescent="0.25">
      <c r="A1178" vm="2434">
        <f ca="1"/>
        <v>45538</v>
      </c>
      <c r="B1178" vm="9337">
        <f ca="1"/>
        <v>60600113</v>
      </c>
      <c r="C1178">
        <f t="shared" ca="1" si="35"/>
        <v>56036959.533333331</v>
      </c>
      <c r="D1178" vm="2435">
        <f t="shared" ca="1" si="34"/>
        <v>552.08000000000004</v>
      </c>
      <c r="E1178" vm="2434">
        <f ca="1"/>
        <v>45538</v>
      </c>
      <c r="F1178" vm="2435">
        <f ca="1"/>
        <v>552.08000000000004</v>
      </c>
    </row>
    <row r="1179" spans="1:6" x14ac:dyDescent="0.25">
      <c r="A1179" vm="2436">
        <f ca="1"/>
        <v>45539</v>
      </c>
      <c r="B1179" vm="9338">
        <f ca="1"/>
        <v>47224939</v>
      </c>
      <c r="C1179">
        <f t="shared" ca="1" si="35"/>
        <v>56463138.799999997</v>
      </c>
      <c r="D1179" vm="2437">
        <f t="shared" ca="1" si="34"/>
        <v>550.95000000000005</v>
      </c>
      <c r="E1179" vm="2436">
        <f ca="1"/>
        <v>45539</v>
      </c>
      <c r="F1179" vm="2437">
        <f ca="1"/>
        <v>550.95000000000005</v>
      </c>
    </row>
    <row r="1180" spans="1:6" x14ac:dyDescent="0.25">
      <c r="A1180" vm="2438">
        <f ca="1"/>
        <v>45540</v>
      </c>
      <c r="B1180" vm="9339">
        <f ca="1"/>
        <v>44264258</v>
      </c>
      <c r="C1180">
        <f t="shared" ca="1" si="35"/>
        <v>55454771.866666667</v>
      </c>
      <c r="D1180" vm="2439">
        <f t="shared" ca="1" si="34"/>
        <v>549.61</v>
      </c>
      <c r="E1180" vm="2438">
        <f ca="1"/>
        <v>45540</v>
      </c>
      <c r="F1180" vm="2439">
        <f ca="1"/>
        <v>549.61</v>
      </c>
    </row>
    <row r="1181" spans="1:6" x14ac:dyDescent="0.25">
      <c r="A1181" vm="2440">
        <f ca="1"/>
        <v>45541</v>
      </c>
      <c r="B1181" vm="9340">
        <f ca="1"/>
        <v>68493805</v>
      </c>
      <c r="C1181">
        <f t="shared" ca="1" si="35"/>
        <v>55699289.100000001</v>
      </c>
      <c r="D1181" vm="2441">
        <f t="shared" ca="1" si="34"/>
        <v>540.36</v>
      </c>
      <c r="E1181" vm="2440">
        <f ca="1"/>
        <v>45541</v>
      </c>
      <c r="F1181" vm="2441">
        <f ca="1"/>
        <v>540.36</v>
      </c>
    </row>
    <row r="1182" spans="1:6" x14ac:dyDescent="0.25">
      <c r="A1182" vm="2442">
        <f ca="1"/>
        <v>45544</v>
      </c>
      <c r="B1182" vm="9341">
        <f ca="1"/>
        <v>40445822</v>
      </c>
      <c r="C1182">
        <f t="shared" ca="1" si="35"/>
        <v>55255356.899999999</v>
      </c>
      <c r="D1182" vm="2443">
        <f t="shared" ca="1" si="34"/>
        <v>546.41</v>
      </c>
      <c r="E1182" vm="2442">
        <f ca="1"/>
        <v>45544</v>
      </c>
      <c r="F1182" vm="2443">
        <f ca="1"/>
        <v>546.41</v>
      </c>
    </row>
    <row r="1183" spans="1:6" x14ac:dyDescent="0.25">
      <c r="A1183" vm="2444">
        <f ca="1"/>
        <v>45545</v>
      </c>
      <c r="B1183" vm="9342">
        <f ca="1"/>
        <v>36394579</v>
      </c>
      <c r="C1183">
        <f t="shared" ca="1" si="35"/>
        <v>55151315.399999999</v>
      </c>
      <c r="D1183" vm="2445">
        <f t="shared" ca="1" si="34"/>
        <v>548.79</v>
      </c>
      <c r="E1183" vm="2444">
        <f ca="1"/>
        <v>45545</v>
      </c>
      <c r="F1183" vm="2445">
        <f ca="1"/>
        <v>548.79</v>
      </c>
    </row>
    <row r="1184" spans="1:6" x14ac:dyDescent="0.25">
      <c r="A1184" vm="2446">
        <f ca="1"/>
        <v>45546</v>
      </c>
      <c r="B1184" vm="9343">
        <f ca="1"/>
        <v>75248608</v>
      </c>
      <c r="C1184">
        <f t="shared" ca="1" si="35"/>
        <v>56097814.600000001</v>
      </c>
      <c r="D1184" vm="2447">
        <f t="shared" ca="1" si="34"/>
        <v>554.41999999999996</v>
      </c>
      <c r="E1184" vm="2446">
        <f ca="1"/>
        <v>45546</v>
      </c>
      <c r="F1184" vm="2447">
        <f ca="1"/>
        <v>554.41999999999996</v>
      </c>
    </row>
    <row r="1185" spans="1:6" x14ac:dyDescent="0.25">
      <c r="A1185" vm="2448">
        <f ca="1"/>
        <v>45547</v>
      </c>
      <c r="B1185" vm="9344">
        <f ca="1"/>
        <v>51892735</v>
      </c>
      <c r="C1185">
        <f t="shared" ca="1" si="35"/>
        <v>55638792.833333336</v>
      </c>
      <c r="D1185" vm="2449">
        <f t="shared" ref="D1185:D1248" ca="1" si="36">F1185</f>
        <v>559.09</v>
      </c>
      <c r="E1185" vm="2448">
        <f ca="1"/>
        <v>45547</v>
      </c>
      <c r="F1185" vm="2449">
        <f ca="1"/>
        <v>559.09</v>
      </c>
    </row>
    <row r="1186" spans="1:6" x14ac:dyDescent="0.25">
      <c r="A1186" vm="2450">
        <f ca="1"/>
        <v>45548</v>
      </c>
      <c r="B1186" vm="9345">
        <f ca="1"/>
        <v>39310501</v>
      </c>
      <c r="C1186">
        <f t="shared" ref="C1186:C1249" ca="1" si="37">AVERAGE(B1157:B1186)</f>
        <v>54401518.466666669</v>
      </c>
      <c r="D1186" vm="2451">
        <f t="shared" ca="1" si="36"/>
        <v>562.01</v>
      </c>
      <c r="E1186" vm="2450">
        <f ca="1"/>
        <v>45548</v>
      </c>
      <c r="F1186" vm="2451">
        <f ca="1"/>
        <v>562.01</v>
      </c>
    </row>
    <row r="1187" spans="1:6" x14ac:dyDescent="0.25">
      <c r="A1187" vm="2452">
        <f ca="1"/>
        <v>45551</v>
      </c>
      <c r="B1187" vm="9346">
        <f ca="1"/>
        <v>36656122</v>
      </c>
      <c r="C1187">
        <f t="shared" ca="1" si="37"/>
        <v>52863753.533333331</v>
      </c>
      <c r="D1187" vm="2453">
        <f t="shared" ca="1" si="36"/>
        <v>562.84</v>
      </c>
      <c r="E1187" vm="2452">
        <f ca="1"/>
        <v>45551</v>
      </c>
      <c r="F1187" vm="2453">
        <f ca="1"/>
        <v>562.84</v>
      </c>
    </row>
    <row r="1188" spans="1:6" x14ac:dyDescent="0.25">
      <c r="A1188" vm="2454">
        <f ca="1"/>
        <v>45552</v>
      </c>
      <c r="B1188" vm="9347">
        <f ca="1"/>
        <v>49320970</v>
      </c>
      <c r="C1188">
        <f t="shared" ca="1" si="37"/>
        <v>49632206.166666664</v>
      </c>
      <c r="D1188" vm="2455">
        <f t="shared" ca="1" si="36"/>
        <v>563.07000000000005</v>
      </c>
      <c r="E1188" vm="2454">
        <f ca="1"/>
        <v>45552</v>
      </c>
      <c r="F1188" vm="2455">
        <f ca="1"/>
        <v>563.07000000000005</v>
      </c>
    </row>
    <row r="1189" spans="1:6" x14ac:dyDescent="0.25">
      <c r="A1189" vm="2456">
        <f ca="1"/>
        <v>45553</v>
      </c>
      <c r="B1189" vm="9348">
        <f ca="1"/>
        <v>59044937</v>
      </c>
      <c r="C1189">
        <f t="shared" ca="1" si="37"/>
        <v>48772827</v>
      </c>
      <c r="D1189" vm="2457">
        <f t="shared" ca="1" si="36"/>
        <v>561.4</v>
      </c>
      <c r="E1189" vm="2456">
        <f ca="1"/>
        <v>45553</v>
      </c>
      <c r="F1189" vm="2457">
        <f ca="1"/>
        <v>561.4</v>
      </c>
    </row>
    <row r="1190" spans="1:6" x14ac:dyDescent="0.25">
      <c r="A1190" vm="2458">
        <f ca="1"/>
        <v>45554</v>
      </c>
      <c r="B1190" vm="9349">
        <f ca="1"/>
        <v>75315470</v>
      </c>
      <c r="C1190">
        <f t="shared" ca="1" si="37"/>
        <v>48926731.333333336</v>
      </c>
      <c r="D1190" vm="2459">
        <f t="shared" ca="1" si="36"/>
        <v>570.98</v>
      </c>
      <c r="E1190" vm="2458">
        <f ca="1"/>
        <v>45554</v>
      </c>
      <c r="F1190" vm="2459">
        <f ca="1"/>
        <v>570.98</v>
      </c>
    </row>
    <row r="1191" spans="1:6" x14ac:dyDescent="0.25">
      <c r="A1191" vm="2460">
        <f ca="1"/>
        <v>45555</v>
      </c>
      <c r="B1191" vm="9350">
        <f ca="1"/>
        <v>77503110</v>
      </c>
      <c r="C1191">
        <f t="shared" ca="1" si="37"/>
        <v>49400948.700000003</v>
      </c>
      <c r="D1191" vm="2461">
        <f t="shared" ca="1" si="36"/>
        <v>568.25</v>
      </c>
      <c r="E1191" vm="2460">
        <f ca="1"/>
        <v>45555</v>
      </c>
      <c r="F1191" vm="2461">
        <f ca="1"/>
        <v>568.25</v>
      </c>
    </row>
    <row r="1192" spans="1:6" x14ac:dyDescent="0.25">
      <c r="A1192" vm="2462">
        <f ca="1"/>
        <v>45558</v>
      </c>
      <c r="B1192" vm="9351">
        <f ca="1"/>
        <v>44116922</v>
      </c>
      <c r="C1192">
        <f t="shared" ca="1" si="37"/>
        <v>49350860.833333336</v>
      </c>
      <c r="D1192" vm="2463">
        <f t="shared" ca="1" si="36"/>
        <v>569.66999999999996</v>
      </c>
      <c r="E1192" vm="2462">
        <f ca="1"/>
        <v>45558</v>
      </c>
      <c r="F1192" vm="2463">
        <f ca="1"/>
        <v>569.66999999999996</v>
      </c>
    </row>
    <row r="1193" spans="1:6" x14ac:dyDescent="0.25">
      <c r="A1193" vm="2464">
        <f ca="1"/>
        <v>45559</v>
      </c>
      <c r="B1193" vm="9352">
        <f ca="1"/>
        <v>46805672</v>
      </c>
      <c r="C1193">
        <f t="shared" ca="1" si="37"/>
        <v>49492980.93333333</v>
      </c>
      <c r="D1193" vm="2465">
        <f t="shared" ca="1" si="36"/>
        <v>571.29999999999995</v>
      </c>
      <c r="E1193" vm="2464">
        <f ca="1"/>
        <v>45559</v>
      </c>
      <c r="F1193" vm="2465">
        <f ca="1"/>
        <v>571.29999999999995</v>
      </c>
    </row>
    <row r="1194" spans="1:6" x14ac:dyDescent="0.25">
      <c r="A1194" vm="2466">
        <f ca="1"/>
        <v>45560</v>
      </c>
      <c r="B1194" vm="9353">
        <f ca="1"/>
        <v>38428587</v>
      </c>
      <c r="C1194">
        <f t="shared" ca="1" si="37"/>
        <v>49029498.06666667</v>
      </c>
      <c r="D1194" vm="2467">
        <f t="shared" ca="1" si="36"/>
        <v>570.04</v>
      </c>
      <c r="E1194" vm="2466">
        <f ca="1"/>
        <v>45560</v>
      </c>
      <c r="F1194" vm="2467">
        <f ca="1"/>
        <v>570.04</v>
      </c>
    </row>
    <row r="1195" spans="1:6" x14ac:dyDescent="0.25">
      <c r="A1195" vm="2468">
        <f ca="1"/>
        <v>45561</v>
      </c>
      <c r="B1195" vm="9354">
        <f ca="1"/>
        <v>48336004</v>
      </c>
      <c r="C1195">
        <f t="shared" ca="1" si="37"/>
        <v>49225800.56666667</v>
      </c>
      <c r="D1195" vm="2469">
        <f t="shared" ca="1" si="36"/>
        <v>572.29999999999995</v>
      </c>
      <c r="E1195" vm="2468">
        <f ca="1"/>
        <v>45561</v>
      </c>
      <c r="F1195" vm="2469">
        <f ca="1"/>
        <v>572.29999999999995</v>
      </c>
    </row>
    <row r="1196" spans="1:6" x14ac:dyDescent="0.25">
      <c r="A1196" vm="2470">
        <f ca="1"/>
        <v>45562</v>
      </c>
      <c r="B1196" vm="9355">
        <f ca="1"/>
        <v>42100928</v>
      </c>
      <c r="C1196">
        <f t="shared" ca="1" si="37"/>
        <v>48600937.766666666</v>
      </c>
      <c r="D1196" vm="2471">
        <f t="shared" ca="1" si="36"/>
        <v>571.47</v>
      </c>
      <c r="E1196" vm="2470">
        <f ca="1"/>
        <v>45562</v>
      </c>
      <c r="F1196" vm="2471">
        <f ca="1"/>
        <v>571.47</v>
      </c>
    </row>
    <row r="1197" spans="1:6" x14ac:dyDescent="0.25">
      <c r="A1197" vm="2472">
        <f ca="1"/>
        <v>45565</v>
      </c>
      <c r="B1197" vm="9356">
        <f ca="1"/>
        <v>63655448</v>
      </c>
      <c r="C1197">
        <f t="shared" ca="1" si="37"/>
        <v>49241761.766666666</v>
      </c>
      <c r="D1197" vm="2473">
        <f t="shared" ca="1" si="36"/>
        <v>573.76</v>
      </c>
      <c r="E1197" vm="2472">
        <f ca="1"/>
        <v>45565</v>
      </c>
      <c r="F1197" vm="2473">
        <f ca="1"/>
        <v>573.76</v>
      </c>
    </row>
    <row r="1198" spans="1:6" x14ac:dyDescent="0.25">
      <c r="A1198" vm="2474">
        <f ca="1"/>
        <v>45566</v>
      </c>
      <c r="B1198" vm="9357">
        <f ca="1"/>
        <v>72668778</v>
      </c>
      <c r="C1198">
        <f t="shared" ca="1" si="37"/>
        <v>50359994.600000001</v>
      </c>
      <c r="D1198" vm="2475">
        <f t="shared" ca="1" si="36"/>
        <v>568.62</v>
      </c>
      <c r="E1198" vm="2474">
        <f ca="1"/>
        <v>45566</v>
      </c>
      <c r="F1198" vm="2475">
        <f ca="1"/>
        <v>568.62</v>
      </c>
    </row>
    <row r="1199" spans="1:6" x14ac:dyDescent="0.25">
      <c r="A1199" vm="2476">
        <f ca="1"/>
        <v>45567</v>
      </c>
      <c r="B1199" vm="9358">
        <f ca="1"/>
        <v>38097798</v>
      </c>
      <c r="C1199">
        <f t="shared" ca="1" si="37"/>
        <v>50505512.399999999</v>
      </c>
      <c r="D1199" vm="2477">
        <f t="shared" ca="1" si="36"/>
        <v>568.86</v>
      </c>
      <c r="E1199" vm="2476">
        <f ca="1"/>
        <v>45567</v>
      </c>
      <c r="F1199" vm="2477">
        <f ca="1"/>
        <v>568.86</v>
      </c>
    </row>
    <row r="1200" spans="1:6" x14ac:dyDescent="0.25">
      <c r="A1200" vm="2478">
        <f ca="1"/>
        <v>45568</v>
      </c>
      <c r="B1200" vm="9359">
        <f ca="1"/>
        <v>40846466</v>
      </c>
      <c r="C1200">
        <f t="shared" ca="1" si="37"/>
        <v>50483241.266666666</v>
      </c>
      <c r="D1200" vm="2479">
        <f t="shared" ca="1" si="36"/>
        <v>567.82000000000005</v>
      </c>
      <c r="E1200" vm="2478">
        <f ca="1"/>
        <v>45568</v>
      </c>
      <c r="F1200" vm="2479">
        <f ca="1"/>
        <v>567.82000000000005</v>
      </c>
    </row>
    <row r="1201" spans="1:6" x14ac:dyDescent="0.25">
      <c r="A1201" vm="2480">
        <f ca="1"/>
        <v>45569</v>
      </c>
      <c r="B1201" vm="9360">
        <f ca="1"/>
        <v>43005186</v>
      </c>
      <c r="C1201">
        <f t="shared" ca="1" si="37"/>
        <v>50046032.266666666</v>
      </c>
      <c r="D1201" vm="2481">
        <f t="shared" ca="1" si="36"/>
        <v>572.98</v>
      </c>
      <c r="E1201" vm="2480">
        <f ca="1"/>
        <v>45569</v>
      </c>
      <c r="F1201" vm="2481">
        <f ca="1"/>
        <v>572.98</v>
      </c>
    </row>
    <row r="1202" spans="1:6" x14ac:dyDescent="0.25">
      <c r="A1202" vm="2482">
        <f ca="1"/>
        <v>45572</v>
      </c>
      <c r="B1202" vm="9361">
        <f ca="1"/>
        <v>49964690</v>
      </c>
      <c r="C1202">
        <f t="shared" ca="1" si="37"/>
        <v>50023542.166666664</v>
      </c>
      <c r="D1202" vm="2483">
        <f t="shared" ca="1" si="36"/>
        <v>567.79999999999995</v>
      </c>
      <c r="E1202" vm="2482">
        <f ca="1"/>
        <v>45572</v>
      </c>
      <c r="F1202" vm="2483">
        <f ca="1"/>
        <v>567.79999999999995</v>
      </c>
    </row>
    <row r="1203" spans="1:6" x14ac:dyDescent="0.25">
      <c r="A1203" vm="2484">
        <f ca="1"/>
        <v>45573</v>
      </c>
      <c r="B1203" vm="9362">
        <f ca="1"/>
        <v>37398693</v>
      </c>
      <c r="C1203">
        <f t="shared" ca="1" si="37"/>
        <v>50077211.633333333</v>
      </c>
      <c r="D1203" vm="2485">
        <f t="shared" ca="1" si="36"/>
        <v>573.16999999999996</v>
      </c>
      <c r="E1203" vm="2484">
        <f ca="1"/>
        <v>45573</v>
      </c>
      <c r="F1203" vm="2485">
        <f ca="1"/>
        <v>573.16999999999996</v>
      </c>
    </row>
    <row r="1204" spans="1:6" x14ac:dyDescent="0.25">
      <c r="A1204" vm="2486">
        <f ca="1"/>
        <v>45574</v>
      </c>
      <c r="B1204" vm="9363">
        <f ca="1"/>
        <v>37912244</v>
      </c>
      <c r="C1204">
        <f t="shared" ca="1" si="37"/>
        <v>50251156.5</v>
      </c>
      <c r="D1204" vm="2487">
        <f t="shared" ca="1" si="36"/>
        <v>577.14</v>
      </c>
      <c r="E1204" vm="2486">
        <f ca="1"/>
        <v>45574</v>
      </c>
      <c r="F1204" vm="2487">
        <f ca="1"/>
        <v>577.14</v>
      </c>
    </row>
    <row r="1205" spans="1:6" x14ac:dyDescent="0.25">
      <c r="A1205" vm="2488">
        <f ca="1"/>
        <v>45575</v>
      </c>
      <c r="B1205" vm="9364">
        <f ca="1"/>
        <v>44138060</v>
      </c>
      <c r="C1205">
        <f t="shared" ca="1" si="37"/>
        <v>50353557.700000003</v>
      </c>
      <c r="D1205" vm="2489">
        <f t="shared" ca="1" si="36"/>
        <v>576.13</v>
      </c>
      <c r="E1205" vm="2488">
        <f ca="1"/>
        <v>45575</v>
      </c>
      <c r="F1205" vm="2489">
        <f ca="1"/>
        <v>576.13</v>
      </c>
    </row>
    <row r="1206" spans="1:6" x14ac:dyDescent="0.25">
      <c r="A1206" vm="2490">
        <f ca="1"/>
        <v>45576</v>
      </c>
      <c r="B1206" vm="9365">
        <f ca="1"/>
        <v>42267994</v>
      </c>
      <c r="C1206">
        <f t="shared" ca="1" si="37"/>
        <v>50471984.966666669</v>
      </c>
      <c r="D1206" vm="2491">
        <f t="shared" ca="1" si="36"/>
        <v>579.58000000000004</v>
      </c>
      <c r="E1206" vm="2490">
        <f ca="1"/>
        <v>45576</v>
      </c>
      <c r="F1206" vm="2491">
        <f ca="1"/>
        <v>579.58000000000004</v>
      </c>
    </row>
    <row r="1207" spans="1:6" x14ac:dyDescent="0.25">
      <c r="A1207" vm="2492">
        <f ca="1"/>
        <v>45579</v>
      </c>
      <c r="B1207" vm="9366">
        <f ca="1"/>
        <v>36217215</v>
      </c>
      <c r="C1207">
        <f t="shared" ca="1" si="37"/>
        <v>49589221.799999997</v>
      </c>
      <c r="D1207" vm="2493">
        <f t="shared" ca="1" si="36"/>
        <v>584.32000000000005</v>
      </c>
      <c r="E1207" vm="2492">
        <f ca="1"/>
        <v>45579</v>
      </c>
      <c r="F1207" vm="2493">
        <f ca="1"/>
        <v>584.32000000000005</v>
      </c>
    </row>
    <row r="1208" spans="1:6" x14ac:dyDescent="0.25">
      <c r="A1208" vm="2494">
        <f ca="1"/>
        <v>45580</v>
      </c>
      <c r="B1208" vm="9367">
        <f ca="1"/>
        <v>54203636</v>
      </c>
      <c r="C1208">
        <f t="shared" ca="1" si="37"/>
        <v>49376005.899999999</v>
      </c>
      <c r="D1208" vm="2495">
        <f t="shared" ca="1" si="36"/>
        <v>579.78</v>
      </c>
      <c r="E1208" vm="2494">
        <f ca="1"/>
        <v>45580</v>
      </c>
      <c r="F1208" vm="2495">
        <f ca="1"/>
        <v>579.78</v>
      </c>
    </row>
    <row r="1209" spans="1:6" x14ac:dyDescent="0.25">
      <c r="A1209" vm="2496">
        <f ca="1"/>
        <v>45581</v>
      </c>
      <c r="B1209" vm="9368">
        <f ca="1"/>
        <v>30725436</v>
      </c>
      <c r="C1209">
        <f t="shared" ca="1" si="37"/>
        <v>48826022.466666669</v>
      </c>
      <c r="D1209" vm="2497">
        <f t="shared" ca="1" si="36"/>
        <v>582.29999999999995</v>
      </c>
      <c r="E1209" vm="2496">
        <f ca="1"/>
        <v>45581</v>
      </c>
      <c r="F1209" vm="2497">
        <f ca="1"/>
        <v>582.29999999999995</v>
      </c>
    </row>
    <row r="1210" spans="1:6" x14ac:dyDescent="0.25">
      <c r="A1210" vm="2498">
        <f ca="1"/>
        <v>45582</v>
      </c>
      <c r="B1210" vm="9369">
        <f ca="1"/>
        <v>34393714</v>
      </c>
      <c r="C1210">
        <f t="shared" ca="1" si="37"/>
        <v>48497004.333333336</v>
      </c>
      <c r="D1210" vm="2499">
        <f t="shared" ca="1" si="36"/>
        <v>582.35</v>
      </c>
      <c r="E1210" vm="2498">
        <f ca="1"/>
        <v>45582</v>
      </c>
      <c r="F1210" vm="2499">
        <f ca="1"/>
        <v>582.35</v>
      </c>
    </row>
    <row r="1211" spans="1:6" x14ac:dyDescent="0.25">
      <c r="A1211" vm="2500">
        <f ca="1"/>
        <v>45583</v>
      </c>
      <c r="B1211" vm="9370">
        <f ca="1"/>
        <v>37416801</v>
      </c>
      <c r="C1211">
        <f t="shared" ca="1" si="37"/>
        <v>47461104.200000003</v>
      </c>
      <c r="D1211" vm="2501">
        <f t="shared" ca="1" si="36"/>
        <v>584.59</v>
      </c>
      <c r="E1211" vm="2500">
        <f ca="1"/>
        <v>45583</v>
      </c>
      <c r="F1211" vm="2501">
        <f ca="1"/>
        <v>584.59</v>
      </c>
    </row>
    <row r="1212" spans="1:6" x14ac:dyDescent="0.25">
      <c r="A1212" vm="2502">
        <f ca="1"/>
        <v>45586</v>
      </c>
      <c r="B1212" vm="9371">
        <f ca="1"/>
        <v>36439010</v>
      </c>
      <c r="C1212">
        <f t="shared" ca="1" si="37"/>
        <v>47327543.799999997</v>
      </c>
      <c r="D1212" vm="2503">
        <f t="shared" ca="1" si="36"/>
        <v>583.63</v>
      </c>
      <c r="E1212" vm="2502">
        <f ca="1"/>
        <v>45586</v>
      </c>
      <c r="F1212" vm="2503">
        <f ca="1"/>
        <v>583.63</v>
      </c>
    </row>
    <row r="1213" spans="1:6" x14ac:dyDescent="0.25">
      <c r="A1213" vm="2504">
        <f ca="1"/>
        <v>45587</v>
      </c>
      <c r="B1213" vm="9372">
        <f ca="1"/>
        <v>34183835</v>
      </c>
      <c r="C1213">
        <f t="shared" ca="1" si="37"/>
        <v>47253852.333333336</v>
      </c>
      <c r="D1213" vm="2505">
        <f t="shared" ca="1" si="36"/>
        <v>583.32000000000005</v>
      </c>
      <c r="E1213" vm="2504">
        <f ca="1"/>
        <v>45587</v>
      </c>
      <c r="F1213" vm="2505">
        <f ca="1"/>
        <v>583.32000000000005</v>
      </c>
    </row>
    <row r="1214" spans="1:6" x14ac:dyDescent="0.25">
      <c r="A1214" vm="2506">
        <f ca="1"/>
        <v>45588</v>
      </c>
      <c r="B1214" vm="9373">
        <f ca="1"/>
        <v>49314574</v>
      </c>
      <c r="C1214">
        <f t="shared" ca="1" si="37"/>
        <v>46389384.533333331</v>
      </c>
      <c r="D1214" vm="2507">
        <f t="shared" ca="1" si="36"/>
        <v>577.99</v>
      </c>
      <c r="E1214" vm="2506">
        <f ca="1"/>
        <v>45588</v>
      </c>
      <c r="F1214" vm="2507">
        <f ca="1"/>
        <v>577.99</v>
      </c>
    </row>
    <row r="1215" spans="1:6" x14ac:dyDescent="0.25">
      <c r="A1215" vm="2508">
        <f ca="1"/>
        <v>45589</v>
      </c>
      <c r="B1215" vm="9374">
        <f ca="1"/>
        <v>34979860</v>
      </c>
      <c r="C1215">
        <f t="shared" ca="1" si="37"/>
        <v>45825622.033333331</v>
      </c>
      <c r="D1215" vm="2509">
        <f t="shared" ca="1" si="36"/>
        <v>579.24</v>
      </c>
      <c r="E1215" vm="2508">
        <f ca="1"/>
        <v>45589</v>
      </c>
      <c r="F1215" vm="2509">
        <f ca="1"/>
        <v>579.24</v>
      </c>
    </row>
    <row r="1216" spans="1:6" x14ac:dyDescent="0.25">
      <c r="A1216" vm="2510">
        <f ca="1"/>
        <v>45590</v>
      </c>
      <c r="B1216" vm="9375">
        <f ca="1"/>
        <v>47268176</v>
      </c>
      <c r="C1216">
        <f t="shared" ca="1" si="37"/>
        <v>46090877.866666667</v>
      </c>
      <c r="D1216" vm="2511">
        <f t="shared" ca="1" si="36"/>
        <v>579.04</v>
      </c>
      <c r="E1216" vm="2510">
        <f ca="1"/>
        <v>45590</v>
      </c>
      <c r="F1216" vm="2511">
        <f ca="1"/>
        <v>579.04</v>
      </c>
    </row>
    <row r="1217" spans="1:6" x14ac:dyDescent="0.25">
      <c r="A1217" vm="2512">
        <f ca="1"/>
        <v>45593</v>
      </c>
      <c r="B1217" vm="9376">
        <f ca="1"/>
        <v>30174704</v>
      </c>
      <c r="C1217">
        <f t="shared" ca="1" si="37"/>
        <v>45874830.600000001</v>
      </c>
      <c r="D1217" vm="2513">
        <f t="shared" ca="1" si="36"/>
        <v>580.83000000000004</v>
      </c>
      <c r="E1217" vm="2512">
        <f ca="1"/>
        <v>45593</v>
      </c>
      <c r="F1217" vm="2513">
        <f ca="1"/>
        <v>580.83000000000004</v>
      </c>
    </row>
    <row r="1218" spans="1:6" x14ac:dyDescent="0.25">
      <c r="A1218" vm="2514">
        <f ca="1"/>
        <v>45594</v>
      </c>
      <c r="B1218" vm="9377">
        <f ca="1"/>
        <v>42899661</v>
      </c>
      <c r="C1218">
        <f t="shared" ca="1" si="37"/>
        <v>45660786.966666669</v>
      </c>
      <c r="D1218" vm="2515">
        <f t="shared" ca="1" si="36"/>
        <v>581.77</v>
      </c>
      <c r="E1218" vm="2514">
        <f ca="1"/>
        <v>45594</v>
      </c>
      <c r="F1218" vm="2515">
        <f ca="1"/>
        <v>581.77</v>
      </c>
    </row>
    <row r="1219" spans="1:6" x14ac:dyDescent="0.25">
      <c r="A1219" vm="2516">
        <f ca="1"/>
        <v>45595</v>
      </c>
      <c r="B1219" vm="9378">
        <f ca="1"/>
        <v>41435839</v>
      </c>
      <c r="C1219">
        <f t="shared" ca="1" si="37"/>
        <v>45073817.033333331</v>
      </c>
      <c r="D1219" vm="2517">
        <f t="shared" ca="1" si="36"/>
        <v>580.01</v>
      </c>
      <c r="E1219" vm="2516">
        <f ca="1"/>
        <v>45595</v>
      </c>
      <c r="F1219" vm="2517">
        <f ca="1"/>
        <v>580.01</v>
      </c>
    </row>
    <row r="1220" spans="1:6" x14ac:dyDescent="0.25">
      <c r="A1220" vm="2518">
        <f ca="1"/>
        <v>45596</v>
      </c>
      <c r="B1220" vm="9379">
        <f ca="1"/>
        <v>60182451</v>
      </c>
      <c r="C1220">
        <f t="shared" ca="1" si="37"/>
        <v>44569383.06666667</v>
      </c>
      <c r="D1220" vm="2519">
        <f t="shared" ca="1" si="36"/>
        <v>568.64</v>
      </c>
      <c r="E1220" vm="2518">
        <f ca="1"/>
        <v>45596</v>
      </c>
      <c r="F1220" vm="2519">
        <f ca="1"/>
        <v>568.64</v>
      </c>
    </row>
    <row r="1221" spans="1:6" x14ac:dyDescent="0.25">
      <c r="A1221" vm="2520">
        <f ca="1"/>
        <v>45597</v>
      </c>
      <c r="B1221" vm="9380">
        <f ca="1"/>
        <v>45667533</v>
      </c>
      <c r="C1221">
        <f t="shared" ca="1" si="37"/>
        <v>43508197.166666664</v>
      </c>
      <c r="D1221" vm="2521">
        <f t="shared" ca="1" si="36"/>
        <v>571.04</v>
      </c>
      <c r="E1221" vm="2520">
        <f ca="1"/>
        <v>45597</v>
      </c>
      <c r="F1221" vm="2521">
        <f ca="1"/>
        <v>571.04</v>
      </c>
    </row>
    <row r="1222" spans="1:6" x14ac:dyDescent="0.25">
      <c r="A1222" vm="2522">
        <f ca="1"/>
        <v>45600</v>
      </c>
      <c r="B1222" vm="9381">
        <f ca="1"/>
        <v>38216975</v>
      </c>
      <c r="C1222">
        <f t="shared" ca="1" si="37"/>
        <v>43311532.266666666</v>
      </c>
      <c r="D1222" vm="2523">
        <f t="shared" ca="1" si="36"/>
        <v>569.80999999999995</v>
      </c>
      <c r="E1222" vm="2522">
        <f ca="1"/>
        <v>45600</v>
      </c>
      <c r="F1222" vm="2523">
        <f ca="1"/>
        <v>569.80999999999995</v>
      </c>
    </row>
    <row r="1223" spans="1:6" x14ac:dyDescent="0.25">
      <c r="A1223" vm="2524">
        <f ca="1"/>
        <v>45601</v>
      </c>
      <c r="B1223" vm="9382">
        <f ca="1"/>
        <v>39478322</v>
      </c>
      <c r="C1223">
        <f t="shared" ca="1" si="37"/>
        <v>43067287.266666666</v>
      </c>
      <c r="D1223" vm="2525">
        <f t="shared" ca="1" si="36"/>
        <v>576.70000000000005</v>
      </c>
      <c r="E1223" vm="2524">
        <f ca="1"/>
        <v>45601</v>
      </c>
      <c r="F1223" vm="2525">
        <f ca="1"/>
        <v>576.70000000000005</v>
      </c>
    </row>
    <row r="1224" spans="1:6" x14ac:dyDescent="0.25">
      <c r="A1224" vm="2526">
        <f ca="1"/>
        <v>45602</v>
      </c>
      <c r="B1224" vm="9383">
        <f ca="1"/>
        <v>68181968</v>
      </c>
      <c r="C1224">
        <f t="shared" ca="1" si="37"/>
        <v>44059066.633333333</v>
      </c>
      <c r="D1224" vm="2527">
        <f t="shared" ca="1" si="36"/>
        <v>591.04</v>
      </c>
      <c r="E1224" vm="2526">
        <f ca="1"/>
        <v>45602</v>
      </c>
      <c r="F1224" vm="2527">
        <f ca="1"/>
        <v>591.04</v>
      </c>
    </row>
    <row r="1225" spans="1:6" x14ac:dyDescent="0.25">
      <c r="A1225" vm="2528">
        <f ca="1"/>
        <v>45603</v>
      </c>
      <c r="B1225" vm="9384">
        <f ca="1"/>
        <v>47233212</v>
      </c>
      <c r="C1225">
        <f t="shared" ca="1" si="37"/>
        <v>44022306.899999999</v>
      </c>
      <c r="D1225" vm="2529">
        <f t="shared" ca="1" si="36"/>
        <v>595.61</v>
      </c>
      <c r="E1225" vm="2528">
        <f ca="1"/>
        <v>45603</v>
      </c>
      <c r="F1225" vm="2529">
        <f ca="1"/>
        <v>595.61</v>
      </c>
    </row>
    <row r="1226" spans="1:6" x14ac:dyDescent="0.25">
      <c r="A1226" vm="2530">
        <f ca="1"/>
        <v>45604</v>
      </c>
      <c r="B1226" vm="9385">
        <f ca="1"/>
        <v>46444893</v>
      </c>
      <c r="C1226">
        <f t="shared" ca="1" si="37"/>
        <v>44167105.733333334</v>
      </c>
      <c r="D1226" vm="2531">
        <f t="shared" ca="1" si="36"/>
        <v>598.19000000000005</v>
      </c>
      <c r="E1226" vm="2530">
        <f ca="1"/>
        <v>45604</v>
      </c>
      <c r="F1226" vm="2531">
        <f ca="1"/>
        <v>598.19000000000005</v>
      </c>
    </row>
    <row r="1227" spans="1:6" x14ac:dyDescent="0.25">
      <c r="A1227" vm="2532">
        <f ca="1"/>
        <v>45607</v>
      </c>
      <c r="B1227" vm="9386">
        <f ca="1"/>
        <v>37586773</v>
      </c>
      <c r="C1227">
        <f t="shared" ca="1" si="37"/>
        <v>43298149.899999999</v>
      </c>
      <c r="D1227" vm="2533">
        <f t="shared" ca="1" si="36"/>
        <v>598.76</v>
      </c>
      <c r="E1227" vm="2532">
        <f ca="1"/>
        <v>45607</v>
      </c>
      <c r="F1227" vm="2533">
        <f ca="1"/>
        <v>598.76</v>
      </c>
    </row>
    <row r="1228" spans="1:6" x14ac:dyDescent="0.25">
      <c r="A1228" vm="2534">
        <f ca="1"/>
        <v>45608</v>
      </c>
      <c r="B1228" vm="9387">
        <f ca="1"/>
        <v>43006128</v>
      </c>
      <c r="C1228">
        <f t="shared" ca="1" si="37"/>
        <v>42309394.899999999</v>
      </c>
      <c r="D1228" vm="2535">
        <f t="shared" ca="1" si="36"/>
        <v>596.9</v>
      </c>
      <c r="E1228" vm="2534">
        <f ca="1"/>
        <v>45608</v>
      </c>
      <c r="F1228" vm="2535">
        <f ca="1"/>
        <v>596.9</v>
      </c>
    </row>
    <row r="1229" spans="1:6" x14ac:dyDescent="0.25">
      <c r="A1229" vm="2536">
        <f ca="1"/>
        <v>45609</v>
      </c>
      <c r="B1229" vm="9388">
        <f ca="1"/>
        <v>47388640</v>
      </c>
      <c r="C1229">
        <f t="shared" ca="1" si="37"/>
        <v>42619089.633333333</v>
      </c>
      <c r="D1229" vm="2537">
        <f t="shared" ca="1" si="36"/>
        <v>597.19000000000005</v>
      </c>
      <c r="E1229" vm="2536">
        <f ca="1"/>
        <v>45609</v>
      </c>
      <c r="F1229" vm="2537">
        <f ca="1"/>
        <v>597.19000000000005</v>
      </c>
    </row>
    <row r="1230" spans="1:6" x14ac:dyDescent="0.25">
      <c r="A1230" vm="2538">
        <f ca="1"/>
        <v>45610</v>
      </c>
      <c r="B1230" vm="9389">
        <f ca="1"/>
        <v>38904109</v>
      </c>
      <c r="C1230">
        <f t="shared" ca="1" si="37"/>
        <v>42554344.399999999</v>
      </c>
      <c r="D1230" vm="2539">
        <f t="shared" ca="1" si="36"/>
        <v>593.35</v>
      </c>
      <c r="E1230" vm="2538">
        <f ca="1"/>
        <v>45610</v>
      </c>
      <c r="F1230" vm="2539">
        <f ca="1"/>
        <v>593.35</v>
      </c>
    </row>
    <row r="1231" spans="1:6" x14ac:dyDescent="0.25">
      <c r="A1231" vm="2540">
        <f ca="1"/>
        <v>45611</v>
      </c>
      <c r="B1231" vm="9390">
        <f ca="1"/>
        <v>75988766</v>
      </c>
      <c r="C1231">
        <f t="shared" ca="1" si="37"/>
        <v>43653797.06666667</v>
      </c>
      <c r="D1231" vm="2541">
        <f t="shared" ca="1" si="36"/>
        <v>585.75</v>
      </c>
      <c r="E1231" vm="2540">
        <f ca="1"/>
        <v>45611</v>
      </c>
      <c r="F1231" vm="2541">
        <f ca="1"/>
        <v>585.75</v>
      </c>
    </row>
    <row r="1232" spans="1:6" x14ac:dyDescent="0.25">
      <c r="A1232" vm="2542">
        <f ca="1"/>
        <v>45614</v>
      </c>
      <c r="B1232" vm="9391">
        <f ca="1"/>
        <v>37084081</v>
      </c>
      <c r="C1232">
        <f t="shared" ca="1" si="37"/>
        <v>43224443.43333333</v>
      </c>
      <c r="D1232" vm="2543">
        <f t="shared" ca="1" si="36"/>
        <v>588.15</v>
      </c>
      <c r="E1232" vm="2542">
        <f ca="1"/>
        <v>45614</v>
      </c>
      <c r="F1232" vm="2543">
        <f ca="1"/>
        <v>588.15</v>
      </c>
    </row>
    <row r="1233" spans="1:6" x14ac:dyDescent="0.25">
      <c r="A1233" vm="2544">
        <f ca="1"/>
        <v>45615</v>
      </c>
      <c r="B1233" vm="9392">
        <f ca="1"/>
        <v>49412046</v>
      </c>
      <c r="C1233">
        <f t="shared" ca="1" si="37"/>
        <v>43624888.533333331</v>
      </c>
      <c r="D1233" vm="2545">
        <f t="shared" ca="1" si="36"/>
        <v>590.29999999999995</v>
      </c>
      <c r="E1233" vm="2544">
        <f ca="1"/>
        <v>45615</v>
      </c>
      <c r="F1233" vm="2545">
        <f ca="1"/>
        <v>590.29999999999995</v>
      </c>
    </row>
    <row r="1234" spans="1:6" x14ac:dyDescent="0.25">
      <c r="A1234" vm="2546">
        <f ca="1"/>
        <v>45616</v>
      </c>
      <c r="B1234" vm="9393">
        <f ca="1"/>
        <v>50032576</v>
      </c>
      <c r="C1234">
        <f t="shared" ca="1" si="37"/>
        <v>44028899.600000001</v>
      </c>
      <c r="D1234" vm="2547">
        <f t="shared" ca="1" si="36"/>
        <v>590.5</v>
      </c>
      <c r="E1234" vm="2546">
        <f ca="1"/>
        <v>45616</v>
      </c>
      <c r="F1234" vm="2547">
        <f ca="1"/>
        <v>590.5</v>
      </c>
    </row>
    <row r="1235" spans="1:6" x14ac:dyDescent="0.25">
      <c r="A1235" vm="2548">
        <f ca="1"/>
        <v>45617</v>
      </c>
      <c r="B1235" vm="9394">
        <f ca="1"/>
        <v>46750285</v>
      </c>
      <c r="C1235">
        <f t="shared" ca="1" si="37"/>
        <v>44115973.766666666</v>
      </c>
      <c r="D1235" vm="2549">
        <f t="shared" ca="1" si="36"/>
        <v>593.66999999999996</v>
      </c>
      <c r="E1235" vm="2548">
        <f ca="1"/>
        <v>45617</v>
      </c>
      <c r="F1235" vm="2549">
        <f ca="1"/>
        <v>593.66999999999996</v>
      </c>
    </row>
    <row r="1236" spans="1:6" x14ac:dyDescent="0.25">
      <c r="A1236" vm="2550">
        <f ca="1"/>
        <v>45618</v>
      </c>
      <c r="B1236" vm="9395">
        <f ca="1"/>
        <v>38226390</v>
      </c>
      <c r="C1236">
        <f t="shared" ca="1" si="37"/>
        <v>43981253.633333333</v>
      </c>
      <c r="D1236" vm="2551">
        <f t="shared" ca="1" si="36"/>
        <v>595.51</v>
      </c>
      <c r="E1236" vm="2550">
        <f ca="1"/>
        <v>45618</v>
      </c>
      <c r="F1236" vm="2551">
        <f ca="1"/>
        <v>595.51</v>
      </c>
    </row>
    <row r="1237" spans="1:6" x14ac:dyDescent="0.25">
      <c r="A1237" vm="2552">
        <f ca="1"/>
        <v>45621</v>
      </c>
      <c r="B1237" vm="9396">
        <f ca="1"/>
        <v>42441393</v>
      </c>
      <c r="C1237">
        <f t="shared" ca="1" si="37"/>
        <v>44188726.233333334</v>
      </c>
      <c r="D1237" vm="2553">
        <f t="shared" ca="1" si="36"/>
        <v>597.53</v>
      </c>
      <c r="E1237" vm="2552">
        <f ca="1"/>
        <v>45621</v>
      </c>
      <c r="F1237" vm="2553">
        <f ca="1"/>
        <v>597.53</v>
      </c>
    </row>
    <row r="1238" spans="1:6" x14ac:dyDescent="0.25">
      <c r="A1238" vm="2554">
        <f ca="1"/>
        <v>45622</v>
      </c>
      <c r="B1238" vm="9397">
        <f ca="1"/>
        <v>45621288</v>
      </c>
      <c r="C1238">
        <f t="shared" ca="1" si="37"/>
        <v>43902647.966666669</v>
      </c>
      <c r="D1238" vm="2555">
        <f t="shared" ca="1" si="36"/>
        <v>600.65</v>
      </c>
      <c r="E1238" vm="2554">
        <f ca="1"/>
        <v>45622</v>
      </c>
      <c r="F1238" vm="2555">
        <f ca="1"/>
        <v>600.65</v>
      </c>
    </row>
    <row r="1239" spans="1:6" x14ac:dyDescent="0.25">
      <c r="A1239" vm="2556">
        <f ca="1"/>
        <v>45623</v>
      </c>
      <c r="B1239" vm="9398">
        <f ca="1"/>
        <v>34000163</v>
      </c>
      <c r="C1239">
        <f t="shared" ca="1" si="37"/>
        <v>44011805.533333331</v>
      </c>
      <c r="D1239" vm="2557">
        <f t="shared" ca="1" si="36"/>
        <v>598.83000000000004</v>
      </c>
      <c r="E1239" vm="2556">
        <f ca="1"/>
        <v>45623</v>
      </c>
      <c r="F1239" vm="2557">
        <f ca="1"/>
        <v>598.83000000000004</v>
      </c>
    </row>
    <row r="1240" spans="1:6" x14ac:dyDescent="0.25">
      <c r="A1240" vm="2558">
        <f ca="1"/>
        <v>45625</v>
      </c>
      <c r="B1240" vm="9399">
        <f ca="1"/>
        <v>30177351</v>
      </c>
      <c r="C1240">
        <f t="shared" ca="1" si="37"/>
        <v>43871260.100000001</v>
      </c>
      <c r="D1240" vm="2559">
        <f t="shared" ca="1" si="36"/>
        <v>602.54999999999995</v>
      </c>
      <c r="E1240" vm="2558">
        <f ca="1"/>
        <v>45625</v>
      </c>
      <c r="F1240" vm="2559">
        <f ca="1"/>
        <v>602.54999999999995</v>
      </c>
    </row>
    <row r="1241" spans="1:6" x14ac:dyDescent="0.25">
      <c r="A1241" vm="2560">
        <f ca="1"/>
        <v>45628</v>
      </c>
      <c r="B1241" vm="9400">
        <f ca="1"/>
        <v>31745989</v>
      </c>
      <c r="C1241">
        <f t="shared" ca="1" si="37"/>
        <v>43682233.033333331</v>
      </c>
      <c r="D1241" vm="2561">
        <f t="shared" ca="1" si="36"/>
        <v>603.63</v>
      </c>
      <c r="E1241" vm="2560">
        <f ca="1"/>
        <v>45628</v>
      </c>
      <c r="F1241" vm="2561">
        <f ca="1"/>
        <v>603.63</v>
      </c>
    </row>
    <row r="1242" spans="1:6" x14ac:dyDescent="0.25">
      <c r="A1242" vm="2562">
        <f ca="1"/>
        <v>45629</v>
      </c>
      <c r="B1242" vm="9401">
        <f ca="1"/>
        <v>26906629</v>
      </c>
      <c r="C1242">
        <f t="shared" ca="1" si="37"/>
        <v>43364487</v>
      </c>
      <c r="D1242" vm="2563">
        <f t="shared" ca="1" si="36"/>
        <v>603.91</v>
      </c>
      <c r="E1242" vm="2562">
        <f ca="1"/>
        <v>45629</v>
      </c>
      <c r="F1242" vm="2563">
        <f ca="1"/>
        <v>603.91</v>
      </c>
    </row>
    <row r="1243" spans="1:6" x14ac:dyDescent="0.25">
      <c r="A1243" vm="2564">
        <f ca="1"/>
        <v>45630</v>
      </c>
      <c r="B1243" vm="9402">
        <f ca="1"/>
        <v>42787561</v>
      </c>
      <c r="C1243">
        <f t="shared" ca="1" si="37"/>
        <v>43651277.866666667</v>
      </c>
      <c r="D1243" vm="2565">
        <f t="shared" ca="1" si="36"/>
        <v>607.66</v>
      </c>
      <c r="E1243" vm="2564">
        <f ca="1"/>
        <v>45630</v>
      </c>
      <c r="F1243" vm="2565">
        <f ca="1"/>
        <v>607.66</v>
      </c>
    </row>
    <row r="1244" spans="1:6" x14ac:dyDescent="0.25">
      <c r="A1244" vm="2566">
        <f ca="1"/>
        <v>45631</v>
      </c>
      <c r="B1244" vm="9403">
        <f ca="1"/>
        <v>28762183</v>
      </c>
      <c r="C1244">
        <f t="shared" ca="1" si="37"/>
        <v>42966198.166666664</v>
      </c>
      <c r="D1244" vm="2567">
        <f t="shared" ca="1" si="36"/>
        <v>606.66</v>
      </c>
      <c r="E1244" vm="2566">
        <f ca="1"/>
        <v>45631</v>
      </c>
      <c r="F1244" vm="2567">
        <f ca="1"/>
        <v>606.66</v>
      </c>
    </row>
    <row r="1245" spans="1:6" x14ac:dyDescent="0.25">
      <c r="A1245" vm="2568">
        <f ca="1"/>
        <v>45632</v>
      </c>
      <c r="B1245" vm="9404">
        <f ca="1"/>
        <v>31241549</v>
      </c>
      <c r="C1245">
        <f t="shared" ca="1" si="37"/>
        <v>42841587.799999997</v>
      </c>
      <c r="D1245" vm="2569">
        <f t="shared" ca="1" si="36"/>
        <v>607.80999999999995</v>
      </c>
      <c r="E1245" vm="2568">
        <f ca="1"/>
        <v>45632</v>
      </c>
      <c r="F1245" vm="2569">
        <f ca="1"/>
        <v>607.80999999999995</v>
      </c>
    </row>
    <row r="1246" spans="1:6" x14ac:dyDescent="0.25">
      <c r="A1246" vm="2570">
        <f ca="1"/>
        <v>45635</v>
      </c>
      <c r="B1246" vm="9405">
        <f ca="1"/>
        <v>34742738</v>
      </c>
      <c r="C1246">
        <f t="shared" ca="1" si="37"/>
        <v>42424073.200000003</v>
      </c>
      <c r="D1246" vm="2571">
        <f t="shared" ca="1" si="36"/>
        <v>604.67999999999995</v>
      </c>
      <c r="E1246" vm="2570">
        <f ca="1"/>
        <v>45635</v>
      </c>
      <c r="F1246" vm="2571">
        <f ca="1"/>
        <v>604.67999999999995</v>
      </c>
    </row>
    <row r="1247" spans="1:6" x14ac:dyDescent="0.25">
      <c r="A1247" vm="2572">
        <f ca="1"/>
        <v>45636</v>
      </c>
      <c r="B1247" vm="9406">
        <f ca="1"/>
        <v>37234515</v>
      </c>
      <c r="C1247">
        <f t="shared" ca="1" si="37"/>
        <v>42659400.233333334</v>
      </c>
      <c r="D1247" vm="2573">
        <f t="shared" ca="1" si="36"/>
        <v>602.79999999999995</v>
      </c>
      <c r="E1247" vm="2572">
        <f ca="1"/>
        <v>45636</v>
      </c>
      <c r="F1247" vm="2573">
        <f ca="1"/>
        <v>602.79999999999995</v>
      </c>
    </row>
    <row r="1248" spans="1:6" x14ac:dyDescent="0.25">
      <c r="A1248" vm="2574">
        <f ca="1"/>
        <v>45637</v>
      </c>
      <c r="B1248" vm="9407">
        <f ca="1"/>
        <v>28677723</v>
      </c>
      <c r="C1248">
        <f t="shared" ca="1" si="37"/>
        <v>42185335.633333333</v>
      </c>
      <c r="D1248" vm="2575">
        <f t="shared" ca="1" si="36"/>
        <v>607.46</v>
      </c>
      <c r="E1248" vm="2574">
        <f ca="1"/>
        <v>45637</v>
      </c>
      <c r="F1248" vm="2575">
        <f ca="1"/>
        <v>607.46</v>
      </c>
    </row>
    <row r="1249" spans="1:6" x14ac:dyDescent="0.25">
      <c r="A1249" vm="2576">
        <f ca="1"/>
        <v>45638</v>
      </c>
      <c r="B1249" vm="9408">
        <f ca="1"/>
        <v>31543812</v>
      </c>
      <c r="C1249">
        <f t="shared" ca="1" si="37"/>
        <v>41855601.399999999</v>
      </c>
      <c r="D1249" vm="2577">
        <f t="shared" ref="D1249:D1312" ca="1" si="38">F1249</f>
        <v>604.33000000000004</v>
      </c>
      <c r="E1249" vm="2576">
        <f ca="1"/>
        <v>45638</v>
      </c>
      <c r="F1249" vm="2577">
        <f ca="1"/>
        <v>604.33000000000004</v>
      </c>
    </row>
    <row r="1250" spans="1:6" x14ac:dyDescent="0.25">
      <c r="A1250" vm="2578">
        <f ca="1"/>
        <v>45639</v>
      </c>
      <c r="B1250" vm="9409">
        <f ca="1"/>
        <v>35904730</v>
      </c>
      <c r="C1250">
        <f t="shared" ref="C1250:C1313" ca="1" si="39">AVERAGE(B1221:B1250)</f>
        <v>41046344.033333331</v>
      </c>
      <c r="D1250" vm="2579">
        <f t="shared" ca="1" si="38"/>
        <v>604.21</v>
      </c>
      <c r="E1250" vm="2578">
        <f ca="1"/>
        <v>45639</v>
      </c>
      <c r="F1250" vm="2579">
        <f ca="1"/>
        <v>604.21</v>
      </c>
    </row>
    <row r="1251" spans="1:6" x14ac:dyDescent="0.25">
      <c r="A1251" vm="2580">
        <f ca="1"/>
        <v>45642</v>
      </c>
      <c r="B1251" vm="9410">
        <f ca="1"/>
        <v>43695179</v>
      </c>
      <c r="C1251">
        <f t="shared" ca="1" si="39"/>
        <v>40980598.899999999</v>
      </c>
      <c r="D1251" vm="2581">
        <f t="shared" ca="1" si="38"/>
        <v>606.79</v>
      </c>
      <c r="E1251" vm="2580">
        <f ca="1"/>
        <v>45642</v>
      </c>
      <c r="F1251" vm="2581">
        <f ca="1"/>
        <v>606.79</v>
      </c>
    </row>
    <row r="1252" spans="1:6" x14ac:dyDescent="0.25">
      <c r="A1252" vm="2582">
        <f ca="1"/>
        <v>45643</v>
      </c>
      <c r="B1252" vm="9411">
        <f ca="1"/>
        <v>55773545</v>
      </c>
      <c r="C1252">
        <f t="shared" ca="1" si="39"/>
        <v>41565817.899999999</v>
      </c>
      <c r="D1252" vm="2583">
        <f t="shared" ca="1" si="38"/>
        <v>604.29</v>
      </c>
      <c r="E1252" vm="2582">
        <f ca="1"/>
        <v>45643</v>
      </c>
      <c r="F1252" vm="2583">
        <f ca="1"/>
        <v>604.29</v>
      </c>
    </row>
    <row r="1253" spans="1:6" x14ac:dyDescent="0.25">
      <c r="A1253" vm="2584">
        <f ca="1"/>
        <v>45644</v>
      </c>
      <c r="B1253" vm="9412">
        <f ca="1"/>
        <v>108248729</v>
      </c>
      <c r="C1253">
        <f t="shared" ca="1" si="39"/>
        <v>43858164.799999997</v>
      </c>
      <c r="D1253" vm="2585">
        <f t="shared" ca="1" si="38"/>
        <v>586.28</v>
      </c>
      <c r="E1253" vm="2584">
        <f ca="1"/>
        <v>45644</v>
      </c>
      <c r="F1253" vm="2585">
        <f ca="1"/>
        <v>586.28</v>
      </c>
    </row>
    <row r="1254" spans="1:6" x14ac:dyDescent="0.25">
      <c r="A1254" vm="2586">
        <f ca="1"/>
        <v>45645</v>
      </c>
      <c r="B1254" vm="9413">
        <f ca="1"/>
        <v>85919452</v>
      </c>
      <c r="C1254">
        <f t="shared" ca="1" si="39"/>
        <v>44449414.266666666</v>
      </c>
      <c r="D1254" vm="2587">
        <f t="shared" ca="1" si="38"/>
        <v>586.1</v>
      </c>
      <c r="E1254" vm="2586">
        <f ca="1"/>
        <v>45645</v>
      </c>
      <c r="F1254" vm="2587">
        <f ca="1"/>
        <v>586.1</v>
      </c>
    </row>
    <row r="1255" spans="1:6" x14ac:dyDescent="0.25">
      <c r="A1255" vm="2588">
        <f ca="1"/>
        <v>45646</v>
      </c>
      <c r="B1255" vm="9414">
        <f ca="1"/>
        <v>125716674</v>
      </c>
      <c r="C1255">
        <f t="shared" ca="1" si="39"/>
        <v>47065529.666666664</v>
      </c>
      <c r="D1255" vm="2589">
        <f t="shared" ca="1" si="38"/>
        <v>591.15</v>
      </c>
      <c r="E1255" vm="2588">
        <f ca="1"/>
        <v>45646</v>
      </c>
      <c r="F1255" vm="2589">
        <f ca="1"/>
        <v>591.15</v>
      </c>
    </row>
    <row r="1256" spans="1:6" x14ac:dyDescent="0.25">
      <c r="A1256" vm="2590">
        <f ca="1"/>
        <v>45649</v>
      </c>
      <c r="B1256" vm="9415">
        <f ca="1"/>
        <v>57635828</v>
      </c>
      <c r="C1256">
        <f t="shared" ca="1" si="39"/>
        <v>47438560.833333336</v>
      </c>
      <c r="D1256" vm="2591">
        <f t="shared" ca="1" si="38"/>
        <v>594.69000000000005</v>
      </c>
      <c r="E1256" vm="2590">
        <f ca="1"/>
        <v>45649</v>
      </c>
      <c r="F1256" vm="2591">
        <f ca="1"/>
        <v>594.69000000000005</v>
      </c>
    </row>
    <row r="1257" spans="1:6" x14ac:dyDescent="0.25">
      <c r="A1257" vm="2592">
        <f ca="1"/>
        <v>45650</v>
      </c>
      <c r="B1257" vm="9416">
        <f ca="1"/>
        <v>33160097</v>
      </c>
      <c r="C1257">
        <f t="shared" ca="1" si="39"/>
        <v>47291004.966666669</v>
      </c>
      <c r="D1257" vm="2593">
        <f t="shared" ca="1" si="38"/>
        <v>601.29999999999995</v>
      </c>
      <c r="E1257" vm="2592">
        <f ca="1"/>
        <v>45650</v>
      </c>
      <c r="F1257" vm="2593">
        <f ca="1"/>
        <v>601.29999999999995</v>
      </c>
    </row>
    <row r="1258" spans="1:6" x14ac:dyDescent="0.25">
      <c r="A1258" vm="2594">
        <f ca="1"/>
        <v>45652</v>
      </c>
      <c r="B1258" vm="9417">
        <f ca="1"/>
        <v>41338891</v>
      </c>
      <c r="C1258">
        <f t="shared" ca="1" si="39"/>
        <v>47235430.399999999</v>
      </c>
      <c r="D1258" vm="2595">
        <f t="shared" ca="1" si="38"/>
        <v>601.34</v>
      </c>
      <c r="E1258" vm="2594">
        <f ca="1"/>
        <v>45652</v>
      </c>
      <c r="F1258" vm="2595">
        <f ca="1"/>
        <v>601.34</v>
      </c>
    </row>
    <row r="1259" spans="1:6" x14ac:dyDescent="0.25">
      <c r="A1259" vm="2596">
        <f ca="1"/>
        <v>45653</v>
      </c>
      <c r="B1259" vm="9418">
        <f ca="1"/>
        <v>64969310</v>
      </c>
      <c r="C1259">
        <f t="shared" ca="1" si="39"/>
        <v>47821452.733333334</v>
      </c>
      <c r="D1259" vm="2597">
        <f t="shared" ca="1" si="38"/>
        <v>595.01</v>
      </c>
      <c r="E1259" vm="2596">
        <f ca="1"/>
        <v>45653</v>
      </c>
      <c r="F1259" vm="2597">
        <f ca="1"/>
        <v>595.01</v>
      </c>
    </row>
    <row r="1260" spans="1:6" x14ac:dyDescent="0.25">
      <c r="A1260" vm="2598">
        <f ca="1"/>
        <v>45656</v>
      </c>
      <c r="B1260" vm="9419">
        <f ca="1"/>
        <v>56578757</v>
      </c>
      <c r="C1260">
        <f t="shared" ca="1" si="39"/>
        <v>48410607.666666664</v>
      </c>
      <c r="D1260" vm="2599">
        <f t="shared" ca="1" si="38"/>
        <v>588.22</v>
      </c>
      <c r="E1260" vm="2598">
        <f ca="1"/>
        <v>45656</v>
      </c>
      <c r="F1260" vm="2599">
        <f ca="1"/>
        <v>588.22</v>
      </c>
    </row>
    <row r="1261" spans="1:6" x14ac:dyDescent="0.25">
      <c r="A1261" vm="2600">
        <f ca="1"/>
        <v>45657</v>
      </c>
      <c r="B1261" vm="9420">
        <f ca="1"/>
        <v>57052654</v>
      </c>
      <c r="C1261">
        <f t="shared" ca="1" si="39"/>
        <v>47779403.93333333</v>
      </c>
      <c r="D1261" vm="2601">
        <f t="shared" ca="1" si="38"/>
        <v>586.08000000000004</v>
      </c>
      <c r="E1261" vm="2600">
        <f ca="1"/>
        <v>45657</v>
      </c>
      <c r="F1261" vm="2601">
        <f ca="1"/>
        <v>586.08000000000004</v>
      </c>
    </row>
    <row r="1262" spans="1:6" x14ac:dyDescent="0.25">
      <c r="A1262" vm="2602">
        <f ca="1"/>
        <v>45659</v>
      </c>
      <c r="B1262" vm="9421">
        <f ca="1"/>
        <v>50203975</v>
      </c>
      <c r="C1262">
        <f t="shared" ca="1" si="39"/>
        <v>48216733.733333334</v>
      </c>
      <c r="D1262" vm="2603">
        <f t="shared" ca="1" si="38"/>
        <v>584.64</v>
      </c>
      <c r="E1262" vm="2602">
        <f ca="1"/>
        <v>45659</v>
      </c>
      <c r="F1262" vm="2603">
        <f ca="1"/>
        <v>584.64</v>
      </c>
    </row>
    <row r="1263" spans="1:6" x14ac:dyDescent="0.25">
      <c r="A1263" vm="2604">
        <f ca="1"/>
        <v>45660</v>
      </c>
      <c r="B1263" vm="9422">
        <f ca="1"/>
        <v>37888459</v>
      </c>
      <c r="C1263">
        <f t="shared" ca="1" si="39"/>
        <v>47832614.166666664</v>
      </c>
      <c r="D1263" vm="2605">
        <f t="shared" ca="1" si="38"/>
        <v>591.95000000000005</v>
      </c>
      <c r="E1263" vm="2604">
        <f ca="1"/>
        <v>45660</v>
      </c>
      <c r="F1263" vm="2605">
        <f ca="1"/>
        <v>591.95000000000005</v>
      </c>
    </row>
    <row r="1264" spans="1:6" x14ac:dyDescent="0.25">
      <c r="A1264" vm="2606">
        <f ca="1"/>
        <v>45663</v>
      </c>
      <c r="B1264" vm="9423">
        <f ca="1"/>
        <v>47679442</v>
      </c>
      <c r="C1264">
        <f t="shared" ca="1" si="39"/>
        <v>47754176.366666667</v>
      </c>
      <c r="D1264" vm="2607">
        <f t="shared" ca="1" si="38"/>
        <v>595.36</v>
      </c>
      <c r="E1264" vm="2606">
        <f ca="1"/>
        <v>45663</v>
      </c>
      <c r="F1264" vm="2607">
        <f ca="1"/>
        <v>595.36</v>
      </c>
    </row>
    <row r="1265" spans="1:6" x14ac:dyDescent="0.25">
      <c r="A1265" vm="2608">
        <f ca="1"/>
        <v>45664</v>
      </c>
      <c r="B1265" vm="9424">
        <f ca="1"/>
        <v>60393052</v>
      </c>
      <c r="C1265">
        <f t="shared" ca="1" si="39"/>
        <v>48208935.266666666</v>
      </c>
      <c r="D1265" vm="2609">
        <f t="shared" ca="1" si="38"/>
        <v>588.63</v>
      </c>
      <c r="E1265" vm="2608">
        <f ca="1"/>
        <v>45664</v>
      </c>
      <c r="F1265" vm="2609">
        <f ca="1"/>
        <v>588.63</v>
      </c>
    </row>
    <row r="1266" spans="1:6" x14ac:dyDescent="0.25">
      <c r="A1266" vm="2610">
        <f ca="1"/>
        <v>45665</v>
      </c>
      <c r="B1266" vm="9425">
        <f ca="1"/>
        <v>47304672</v>
      </c>
      <c r="C1266">
        <f t="shared" ca="1" si="39"/>
        <v>48511544.666666664</v>
      </c>
      <c r="D1266" vm="2611">
        <f t="shared" ca="1" si="38"/>
        <v>589.49</v>
      </c>
      <c r="E1266" vm="2610">
        <f ca="1"/>
        <v>45665</v>
      </c>
      <c r="F1266" vm="2611">
        <f ca="1"/>
        <v>589.49</v>
      </c>
    </row>
    <row r="1267" spans="1:6" x14ac:dyDescent="0.25">
      <c r="A1267" vm="2612">
        <f ca="1"/>
        <v>45667</v>
      </c>
      <c r="B1267" vm="9426">
        <f ca="1"/>
        <v>73105046</v>
      </c>
      <c r="C1267">
        <f t="shared" ca="1" si="39"/>
        <v>49533666.43333333</v>
      </c>
      <c r="D1267" vm="2613">
        <f t="shared" ca="1" si="38"/>
        <v>580.49</v>
      </c>
      <c r="E1267" vm="2612">
        <f ca="1"/>
        <v>45667</v>
      </c>
      <c r="F1267" vm="2613">
        <f ca="1"/>
        <v>580.49</v>
      </c>
    </row>
    <row r="1268" spans="1:6" x14ac:dyDescent="0.25">
      <c r="A1268" vm="2614">
        <f ca="1"/>
        <v>45670</v>
      </c>
      <c r="B1268" vm="9427">
        <f ca="1"/>
        <v>47910060</v>
      </c>
      <c r="C1268">
        <f t="shared" ca="1" si="39"/>
        <v>49609958.833333336</v>
      </c>
      <c r="D1268" vm="2615">
        <f t="shared" ca="1" si="38"/>
        <v>581.39</v>
      </c>
      <c r="E1268" vm="2614">
        <f ca="1"/>
        <v>45670</v>
      </c>
      <c r="F1268" vm="2615">
        <f ca="1"/>
        <v>581.39</v>
      </c>
    </row>
    <row r="1269" spans="1:6" x14ac:dyDescent="0.25">
      <c r="A1269" vm="2616">
        <f ca="1"/>
        <v>45671</v>
      </c>
      <c r="B1269" vm="9428">
        <f ca="1"/>
        <v>48420580</v>
      </c>
      <c r="C1269">
        <f t="shared" ca="1" si="39"/>
        <v>50090639.399999999</v>
      </c>
      <c r="D1269" vm="2617">
        <f t="shared" ca="1" si="38"/>
        <v>582.19000000000005</v>
      </c>
      <c r="E1269" vm="2616">
        <f ca="1"/>
        <v>45671</v>
      </c>
      <c r="F1269" vm="2617">
        <f ca="1"/>
        <v>582.19000000000005</v>
      </c>
    </row>
    <row r="1270" spans="1:6" x14ac:dyDescent="0.25">
      <c r="A1270" vm="2618">
        <f ca="1"/>
        <v>45672</v>
      </c>
      <c r="B1270" vm="9429">
        <f ca="1"/>
        <v>56900159</v>
      </c>
      <c r="C1270">
        <f t="shared" ca="1" si="39"/>
        <v>50981399.666666664</v>
      </c>
      <c r="D1270" vm="2619">
        <f t="shared" ca="1" si="38"/>
        <v>592.78</v>
      </c>
      <c r="E1270" vm="2618">
        <f ca="1"/>
        <v>45672</v>
      </c>
      <c r="F1270" vm="2619">
        <f ca="1"/>
        <v>592.78</v>
      </c>
    </row>
    <row r="1271" spans="1:6" x14ac:dyDescent="0.25">
      <c r="A1271" vm="2620">
        <f ca="1"/>
        <v>45673</v>
      </c>
      <c r="B1271" vm="9430">
        <f ca="1"/>
        <v>43319662</v>
      </c>
      <c r="C1271">
        <f t="shared" ca="1" si="39"/>
        <v>51367188.766666666</v>
      </c>
      <c r="D1271" vm="2621">
        <f t="shared" ca="1" si="38"/>
        <v>591.64</v>
      </c>
      <c r="E1271" vm="2620">
        <f ca="1"/>
        <v>45673</v>
      </c>
      <c r="F1271" vm="2621">
        <f ca="1"/>
        <v>591.64</v>
      </c>
    </row>
    <row r="1272" spans="1:6" x14ac:dyDescent="0.25">
      <c r="A1272" vm="2622">
        <f ca="1"/>
        <v>45674</v>
      </c>
      <c r="B1272" vm="9431">
        <f ca="1"/>
        <v>58070628</v>
      </c>
      <c r="C1272">
        <f t="shared" ca="1" si="39"/>
        <v>52405988.733333334</v>
      </c>
      <c r="D1272" vm="2623">
        <f t="shared" ca="1" si="38"/>
        <v>597.58000000000004</v>
      </c>
      <c r="E1272" vm="2622">
        <f ca="1"/>
        <v>45674</v>
      </c>
      <c r="F1272" vm="2623">
        <f ca="1"/>
        <v>597.58000000000004</v>
      </c>
    </row>
    <row r="1273" spans="1:6" x14ac:dyDescent="0.25">
      <c r="A1273" vm="2624">
        <f ca="1"/>
        <v>45678</v>
      </c>
      <c r="B1273" vm="9432">
        <f ca="1"/>
        <v>42532853</v>
      </c>
      <c r="C1273">
        <f t="shared" ca="1" si="39"/>
        <v>52397498.466666669</v>
      </c>
      <c r="D1273" vm="2625">
        <f t="shared" ca="1" si="38"/>
        <v>603.04999999999995</v>
      </c>
      <c r="E1273" vm="2624">
        <f ca="1"/>
        <v>45678</v>
      </c>
      <c r="F1273" vm="2625">
        <f ca="1"/>
        <v>603.04999999999995</v>
      </c>
    </row>
    <row r="1274" spans="1:6" x14ac:dyDescent="0.25">
      <c r="A1274" vm="2626">
        <f ca="1"/>
        <v>45679</v>
      </c>
      <c r="B1274" vm="9433">
        <f ca="1"/>
        <v>48195973</v>
      </c>
      <c r="C1274">
        <f t="shared" ca="1" si="39"/>
        <v>53045291.466666669</v>
      </c>
      <c r="D1274" vm="2627">
        <f t="shared" ca="1" si="38"/>
        <v>606.44000000000005</v>
      </c>
      <c r="E1274" vm="2626">
        <f ca="1"/>
        <v>45679</v>
      </c>
      <c r="F1274" vm="2627">
        <f ca="1"/>
        <v>606.44000000000005</v>
      </c>
    </row>
    <row r="1275" spans="1:6" x14ac:dyDescent="0.25">
      <c r="A1275" vm="2628">
        <f ca="1"/>
        <v>45680</v>
      </c>
      <c r="B1275" vm="9434">
        <f ca="1"/>
        <v>41152102</v>
      </c>
      <c r="C1275">
        <f t="shared" ca="1" si="39"/>
        <v>53375643.233333334</v>
      </c>
      <c r="D1275" vm="2629">
        <f t="shared" ca="1" si="38"/>
        <v>609.75</v>
      </c>
      <c r="E1275" vm="2628">
        <f ca="1"/>
        <v>45680</v>
      </c>
      <c r="F1275" vm="2629">
        <f ca="1"/>
        <v>609.75</v>
      </c>
    </row>
    <row r="1276" spans="1:6" x14ac:dyDescent="0.25">
      <c r="A1276" vm="2630">
        <f ca="1"/>
        <v>45681</v>
      </c>
      <c r="B1276" vm="9435">
        <f ca="1"/>
        <v>34604693</v>
      </c>
      <c r="C1276">
        <f t="shared" ca="1" si="39"/>
        <v>53371041.733333334</v>
      </c>
      <c r="D1276" vm="2631">
        <f t="shared" ca="1" si="38"/>
        <v>607.97</v>
      </c>
      <c r="E1276" vm="2630">
        <f ca="1"/>
        <v>45681</v>
      </c>
      <c r="F1276" vm="2631">
        <f ca="1"/>
        <v>607.97</v>
      </c>
    </row>
    <row r="1277" spans="1:6" x14ac:dyDescent="0.25">
      <c r="A1277" vm="2632">
        <f ca="1"/>
        <v>45684</v>
      </c>
      <c r="B1277" vm="9436">
        <f ca="1"/>
        <v>70361125</v>
      </c>
      <c r="C1277">
        <f t="shared" ca="1" si="39"/>
        <v>54475262.06666667</v>
      </c>
      <c r="D1277" vm="2633">
        <f t="shared" ca="1" si="38"/>
        <v>599.37</v>
      </c>
      <c r="E1277" vm="2632">
        <f ca="1"/>
        <v>45684</v>
      </c>
      <c r="F1277" vm="2633">
        <f ca="1"/>
        <v>599.37</v>
      </c>
    </row>
    <row r="1278" spans="1:6" x14ac:dyDescent="0.25">
      <c r="A1278" vm="2634">
        <f ca="1"/>
        <v>45685</v>
      </c>
      <c r="B1278" vm="9437">
        <f ca="1"/>
        <v>44433322</v>
      </c>
      <c r="C1278">
        <f t="shared" ca="1" si="39"/>
        <v>55000448.700000003</v>
      </c>
      <c r="D1278" vm="2635">
        <f t="shared" ca="1" si="38"/>
        <v>604.52</v>
      </c>
      <c r="E1278" vm="2634">
        <f ca="1"/>
        <v>45685</v>
      </c>
      <c r="F1278" vm="2635">
        <f ca="1"/>
        <v>604.52</v>
      </c>
    </row>
    <row r="1279" spans="1:6" x14ac:dyDescent="0.25">
      <c r="A1279" vm="2636">
        <f ca="1"/>
        <v>45686</v>
      </c>
      <c r="B1279" vm="9438">
        <f ca="1"/>
        <v>37177429</v>
      </c>
      <c r="C1279">
        <f t="shared" ca="1" si="39"/>
        <v>55188235.93333333</v>
      </c>
      <c r="D1279" vm="2637">
        <f t="shared" ca="1" si="38"/>
        <v>601.80999999999995</v>
      </c>
      <c r="E1279" vm="2636">
        <f ca="1"/>
        <v>45686</v>
      </c>
      <c r="F1279" vm="2637">
        <f ca="1"/>
        <v>601.80999999999995</v>
      </c>
    </row>
    <row r="1280" spans="1:6" x14ac:dyDescent="0.25">
      <c r="A1280" vm="2638">
        <f ca="1"/>
        <v>45687</v>
      </c>
      <c r="B1280" vm="9439">
        <f ca="1"/>
        <v>39281255</v>
      </c>
      <c r="C1280">
        <f t="shared" ca="1" si="39"/>
        <v>55300786.766666666</v>
      </c>
      <c r="D1280" vm="2639">
        <f t="shared" ca="1" si="38"/>
        <v>605.04</v>
      </c>
      <c r="E1280" vm="2638">
        <f ca="1"/>
        <v>45687</v>
      </c>
      <c r="F1280" vm="2639">
        <f ca="1"/>
        <v>605.04</v>
      </c>
    </row>
    <row r="1281" spans="1:6" x14ac:dyDescent="0.25">
      <c r="A1281" vm="2640">
        <f ca="1"/>
        <v>45688</v>
      </c>
      <c r="B1281" vm="9440">
        <f ca="1"/>
        <v>66671471</v>
      </c>
      <c r="C1281">
        <f t="shared" ca="1" si="39"/>
        <v>56066663.166666664</v>
      </c>
      <c r="D1281" vm="2641">
        <f t="shared" ca="1" si="38"/>
        <v>601.82000000000005</v>
      </c>
      <c r="E1281" vm="2640">
        <f ca="1"/>
        <v>45688</v>
      </c>
      <c r="F1281" vm="2641">
        <f ca="1"/>
        <v>601.82000000000005</v>
      </c>
    </row>
    <row r="1282" spans="1:6" x14ac:dyDescent="0.25">
      <c r="A1282" vm="2642">
        <f ca="1"/>
        <v>45691</v>
      </c>
      <c r="B1282" vm="9441">
        <f ca="1"/>
        <v>65857248</v>
      </c>
      <c r="C1282">
        <f t="shared" ca="1" si="39"/>
        <v>56402786.600000001</v>
      </c>
      <c r="D1282" vm="2643">
        <f t="shared" ca="1" si="38"/>
        <v>597.77</v>
      </c>
      <c r="E1282" vm="2642">
        <f ca="1"/>
        <v>45691</v>
      </c>
      <c r="F1282" vm="2643">
        <f ca="1"/>
        <v>597.77</v>
      </c>
    </row>
    <row r="1283" spans="1:6" x14ac:dyDescent="0.25">
      <c r="A1283" vm="2644">
        <f ca="1"/>
        <v>45692</v>
      </c>
      <c r="B1283" vm="9442">
        <f ca="1"/>
        <v>33457815</v>
      </c>
      <c r="C1283">
        <f t="shared" ca="1" si="39"/>
        <v>53909756.133333333</v>
      </c>
      <c r="D1283" vm="2645">
        <f t="shared" ca="1" si="38"/>
        <v>601.78</v>
      </c>
      <c r="E1283" vm="2644">
        <f ca="1"/>
        <v>45692</v>
      </c>
      <c r="F1283" vm="2645">
        <f ca="1"/>
        <v>601.78</v>
      </c>
    </row>
    <row r="1284" spans="1:6" x14ac:dyDescent="0.25">
      <c r="A1284" vm="2646">
        <f ca="1"/>
        <v>45693</v>
      </c>
      <c r="B1284" vm="9443">
        <f ca="1"/>
        <v>30653149</v>
      </c>
      <c r="C1284">
        <f t="shared" ca="1" si="39"/>
        <v>52067546.033333331</v>
      </c>
      <c r="D1284" vm="2647">
        <f t="shared" ca="1" si="38"/>
        <v>604.22</v>
      </c>
      <c r="E1284" vm="2646">
        <f ca="1"/>
        <v>45693</v>
      </c>
      <c r="F1284" vm="2647">
        <f ca="1"/>
        <v>604.22</v>
      </c>
    </row>
    <row r="1285" spans="1:6" x14ac:dyDescent="0.25">
      <c r="A1285" vm="2648">
        <f ca="1"/>
        <v>45694</v>
      </c>
      <c r="B1285" vm="9444">
        <f ca="1"/>
        <v>35771503</v>
      </c>
      <c r="C1285">
        <f t="shared" ca="1" si="39"/>
        <v>49069373.666666664</v>
      </c>
      <c r="D1285" vm="2649">
        <f t="shared" ca="1" si="38"/>
        <v>606.32000000000005</v>
      </c>
      <c r="E1285" vm="2648">
        <f ca="1"/>
        <v>45694</v>
      </c>
      <c r="F1285" vm="2649">
        <f ca="1"/>
        <v>606.32000000000005</v>
      </c>
    </row>
    <row r="1286" spans="1:6" x14ac:dyDescent="0.25">
      <c r="A1286" vm="2650">
        <f ca="1"/>
        <v>45695</v>
      </c>
      <c r="B1286" vm="9445">
        <f ca="1"/>
        <v>50788516</v>
      </c>
      <c r="C1286">
        <f t="shared" ca="1" si="39"/>
        <v>48841129.93333333</v>
      </c>
      <c r="D1286" vm="2651">
        <f t="shared" ca="1" si="38"/>
        <v>600.77</v>
      </c>
      <c r="E1286" vm="2650">
        <f ca="1"/>
        <v>45695</v>
      </c>
      <c r="F1286" vm="2651">
        <f ca="1"/>
        <v>600.77</v>
      </c>
    </row>
    <row r="1287" spans="1:6" x14ac:dyDescent="0.25">
      <c r="A1287" vm="2652">
        <f ca="1"/>
        <v>45698</v>
      </c>
      <c r="B1287" vm="9446">
        <f ca="1"/>
        <v>26048714</v>
      </c>
      <c r="C1287">
        <f t="shared" ca="1" si="39"/>
        <v>48604083.833333336</v>
      </c>
      <c r="D1287" vm="2653">
        <f t="shared" ca="1" si="38"/>
        <v>604.85</v>
      </c>
      <c r="E1287" vm="2652">
        <f ca="1"/>
        <v>45698</v>
      </c>
      <c r="F1287" vm="2653">
        <f ca="1"/>
        <v>604.85</v>
      </c>
    </row>
    <row r="1288" spans="1:6" x14ac:dyDescent="0.25">
      <c r="A1288" vm="2654">
        <f ca="1"/>
        <v>45699</v>
      </c>
      <c r="B1288" vm="9447">
        <f ca="1"/>
        <v>30056740</v>
      </c>
      <c r="C1288">
        <f t="shared" ca="1" si="39"/>
        <v>48228012.133333333</v>
      </c>
      <c r="D1288" vm="2655">
        <f t="shared" ca="1" si="38"/>
        <v>605.30999999999995</v>
      </c>
      <c r="E1288" vm="2654">
        <f ca="1"/>
        <v>45699</v>
      </c>
      <c r="F1288" vm="2655">
        <f ca="1"/>
        <v>605.30999999999995</v>
      </c>
    </row>
    <row r="1289" spans="1:6" x14ac:dyDescent="0.25">
      <c r="A1289" vm="2656">
        <f ca="1"/>
        <v>45700</v>
      </c>
      <c r="B1289" vm="9448">
        <f ca="1"/>
        <v>45076076</v>
      </c>
      <c r="C1289">
        <f t="shared" ca="1" si="39"/>
        <v>47564904.333333336</v>
      </c>
      <c r="D1289" vm="2657">
        <f t="shared" ca="1" si="38"/>
        <v>603.36</v>
      </c>
      <c r="E1289" vm="2656">
        <f ca="1"/>
        <v>45700</v>
      </c>
      <c r="F1289" vm="2657">
        <f ca="1"/>
        <v>603.36</v>
      </c>
    </row>
    <row r="1290" spans="1:6" x14ac:dyDescent="0.25">
      <c r="A1290" vm="2658">
        <f ca="1"/>
        <v>45701</v>
      </c>
      <c r="B1290" vm="9449">
        <f ca="1"/>
        <v>40921297</v>
      </c>
      <c r="C1290">
        <f t="shared" ca="1" si="39"/>
        <v>47042989</v>
      </c>
      <c r="D1290" vm="2659">
        <f t="shared" ca="1" si="38"/>
        <v>609.73</v>
      </c>
      <c r="E1290" vm="2658">
        <f ca="1"/>
        <v>45701</v>
      </c>
      <c r="F1290" vm="2659">
        <f ca="1"/>
        <v>609.73</v>
      </c>
    </row>
    <row r="1291" spans="1:6" x14ac:dyDescent="0.25">
      <c r="A1291" vm="2660">
        <f ca="1"/>
        <v>45702</v>
      </c>
      <c r="B1291" vm="9450">
        <f ca="1"/>
        <v>26910448</v>
      </c>
      <c r="C1291">
        <f t="shared" ca="1" si="39"/>
        <v>46038248.799999997</v>
      </c>
      <c r="D1291" vm="2661">
        <f t="shared" ca="1" si="38"/>
        <v>609.70000000000005</v>
      </c>
      <c r="E1291" vm="2660">
        <f ca="1"/>
        <v>45702</v>
      </c>
      <c r="F1291" vm="2661">
        <f ca="1"/>
        <v>609.70000000000005</v>
      </c>
    </row>
    <row r="1292" spans="1:6" x14ac:dyDescent="0.25">
      <c r="A1292" vm="2662">
        <f ca="1"/>
        <v>45706</v>
      </c>
      <c r="B1292" vm="9451">
        <f ca="1"/>
        <v>26749030</v>
      </c>
      <c r="C1292">
        <f t="shared" ca="1" si="39"/>
        <v>45256417.299999997</v>
      </c>
      <c r="D1292" vm="2663">
        <f t="shared" ca="1" si="38"/>
        <v>611.49</v>
      </c>
      <c r="E1292" vm="2662">
        <f ca="1"/>
        <v>45706</v>
      </c>
      <c r="F1292" vm="2663">
        <f ca="1"/>
        <v>611.49</v>
      </c>
    </row>
    <row r="1293" spans="1:6" x14ac:dyDescent="0.25">
      <c r="A1293" vm="2664">
        <f ca="1"/>
        <v>45707</v>
      </c>
      <c r="B1293" vm="9452">
        <f ca="1"/>
        <v>31011072</v>
      </c>
      <c r="C1293">
        <f t="shared" ca="1" si="39"/>
        <v>45027171.06666667</v>
      </c>
      <c r="D1293" vm="2665">
        <f t="shared" ca="1" si="38"/>
        <v>612.92999999999995</v>
      </c>
      <c r="E1293" vm="2664">
        <f ca="1"/>
        <v>45707</v>
      </c>
      <c r="F1293" vm="2665">
        <f ca="1"/>
        <v>612.92999999999995</v>
      </c>
    </row>
    <row r="1294" spans="1:6" x14ac:dyDescent="0.25">
      <c r="A1294" vm="2666">
        <f ca="1"/>
        <v>45708</v>
      </c>
      <c r="B1294" vm="9453">
        <f ca="1"/>
        <v>36554002</v>
      </c>
      <c r="C1294">
        <f t="shared" ca="1" si="39"/>
        <v>44656323.06666667</v>
      </c>
      <c r="D1294" vm="2667">
        <f t="shared" ca="1" si="38"/>
        <v>610.38</v>
      </c>
      <c r="E1294" vm="2666">
        <f ca="1"/>
        <v>45708</v>
      </c>
      <c r="F1294" vm="2667">
        <f ca="1"/>
        <v>610.38</v>
      </c>
    </row>
    <row r="1295" spans="1:6" x14ac:dyDescent="0.25">
      <c r="A1295" vm="2668">
        <f ca="1"/>
        <v>45709</v>
      </c>
      <c r="B1295" vm="9454">
        <f ca="1"/>
        <v>76519818</v>
      </c>
      <c r="C1295">
        <f t="shared" ca="1" si="39"/>
        <v>45193881.93333333</v>
      </c>
      <c r="D1295" vm="2669">
        <f t="shared" ca="1" si="38"/>
        <v>599.94000000000005</v>
      </c>
      <c r="E1295" vm="2668">
        <f ca="1"/>
        <v>45709</v>
      </c>
      <c r="F1295" vm="2669">
        <f ca="1"/>
        <v>599.94000000000005</v>
      </c>
    </row>
    <row r="1296" spans="1:6" x14ac:dyDescent="0.25">
      <c r="A1296" vm="2670">
        <f ca="1"/>
        <v>45712</v>
      </c>
      <c r="B1296" vm="9455">
        <f ca="1"/>
        <v>50737213</v>
      </c>
      <c r="C1296">
        <f t="shared" ca="1" si="39"/>
        <v>45308299.966666669</v>
      </c>
      <c r="D1296" vm="2671">
        <f t="shared" ca="1" si="38"/>
        <v>597.21</v>
      </c>
      <c r="E1296" vm="2670">
        <f ca="1"/>
        <v>45712</v>
      </c>
      <c r="F1296" vm="2671">
        <f ca="1"/>
        <v>597.21</v>
      </c>
    </row>
    <row r="1297" spans="1:6" x14ac:dyDescent="0.25">
      <c r="A1297" vm="2672">
        <f ca="1"/>
        <v>45713</v>
      </c>
      <c r="B1297" vm="9456">
        <f ca="1"/>
        <v>58266472</v>
      </c>
      <c r="C1297">
        <f t="shared" ca="1" si="39"/>
        <v>44813680.833333336</v>
      </c>
      <c r="D1297" vm="2673">
        <f t="shared" ca="1" si="38"/>
        <v>594.24</v>
      </c>
      <c r="E1297" vm="2672">
        <f ca="1"/>
        <v>45713</v>
      </c>
      <c r="F1297" vm="2673">
        <f ca="1"/>
        <v>594.24</v>
      </c>
    </row>
    <row r="1298" spans="1:6" x14ac:dyDescent="0.25">
      <c r="A1298" vm="2674">
        <f ca="1"/>
        <v>45714</v>
      </c>
      <c r="B1298" vm="9457">
        <f ca="1"/>
        <v>43321578</v>
      </c>
      <c r="C1298">
        <f t="shared" ca="1" si="39"/>
        <v>44660731.43333333</v>
      </c>
      <c r="D1298" vm="2675">
        <f t="shared" ca="1" si="38"/>
        <v>594.54</v>
      </c>
      <c r="E1298" vm="2674">
        <f ca="1"/>
        <v>45714</v>
      </c>
      <c r="F1298" vm="2675">
        <f ca="1"/>
        <v>594.54</v>
      </c>
    </row>
    <row r="1299" spans="1:6" x14ac:dyDescent="0.25">
      <c r="A1299" vm="2676">
        <f ca="1"/>
        <v>45715</v>
      </c>
      <c r="B1299" vm="9458">
        <f ca="1"/>
        <v>74196664</v>
      </c>
      <c r="C1299">
        <f t="shared" ca="1" si="39"/>
        <v>45519934.233333334</v>
      </c>
      <c r="D1299" vm="2677">
        <f t="shared" ca="1" si="38"/>
        <v>585.04999999999995</v>
      </c>
      <c r="E1299" vm="2676">
        <f ca="1"/>
        <v>45715</v>
      </c>
      <c r="F1299" vm="2677">
        <f ca="1"/>
        <v>585.04999999999995</v>
      </c>
    </row>
    <row r="1300" spans="1:6" x14ac:dyDescent="0.25">
      <c r="A1300" vm="2678">
        <f ca="1"/>
        <v>45716</v>
      </c>
      <c r="B1300" vm="9459">
        <f ca="1"/>
        <v>88744106</v>
      </c>
      <c r="C1300">
        <f t="shared" ca="1" si="39"/>
        <v>46581399.133333333</v>
      </c>
      <c r="D1300" vm="2679">
        <f t="shared" ca="1" si="38"/>
        <v>594.17999999999995</v>
      </c>
      <c r="E1300" vm="2678">
        <f ca="1"/>
        <v>45716</v>
      </c>
      <c r="F1300" vm="2679">
        <f ca="1"/>
        <v>594.17999999999995</v>
      </c>
    </row>
    <row r="1301" spans="1:6" x14ac:dyDescent="0.25">
      <c r="A1301" vm="2680">
        <f ca="1"/>
        <v>45719</v>
      </c>
      <c r="B1301" vm="9460">
        <f ca="1"/>
        <v>74249199</v>
      </c>
      <c r="C1301">
        <f t="shared" ca="1" si="39"/>
        <v>47612383.700000003</v>
      </c>
      <c r="D1301" vm="2681">
        <f t="shared" ca="1" si="38"/>
        <v>583.77</v>
      </c>
      <c r="E1301" vm="2680">
        <f ca="1"/>
        <v>45719</v>
      </c>
      <c r="F1301" vm="2681">
        <f ca="1"/>
        <v>583.77</v>
      </c>
    </row>
    <row r="1302" spans="1:6" x14ac:dyDescent="0.25">
      <c r="A1302" vm="2682">
        <f ca="1"/>
        <v>45720</v>
      </c>
      <c r="B1302" vm="9461">
        <f ca="1"/>
        <v>109648212</v>
      </c>
      <c r="C1302">
        <f t="shared" ca="1" si="39"/>
        <v>49331636.5</v>
      </c>
      <c r="D1302" vm="2683">
        <f t="shared" ca="1" si="38"/>
        <v>576.86</v>
      </c>
      <c r="E1302" vm="2682">
        <f ca="1"/>
        <v>45720</v>
      </c>
      <c r="F1302" vm="2683">
        <f ca="1"/>
        <v>576.86</v>
      </c>
    </row>
    <row r="1303" spans="1:6" x14ac:dyDescent="0.25">
      <c r="A1303" vm="2684">
        <f ca="1"/>
        <v>45721</v>
      </c>
      <c r="B1303" vm="9462">
        <f ca="1"/>
        <v>71230528</v>
      </c>
      <c r="C1303">
        <f t="shared" ca="1" si="39"/>
        <v>50288225.666666664</v>
      </c>
      <c r="D1303" vm="2685">
        <f t="shared" ca="1" si="38"/>
        <v>583.05999999999995</v>
      </c>
      <c r="E1303" vm="2684">
        <f ca="1"/>
        <v>45721</v>
      </c>
      <c r="F1303" vm="2685">
        <f ca="1"/>
        <v>583.05999999999995</v>
      </c>
    </row>
    <row r="1304" spans="1:6" x14ac:dyDescent="0.25">
      <c r="A1304" vm="2686">
        <f ca="1"/>
        <v>45722</v>
      </c>
      <c r="B1304" vm="9463">
        <f ca="1"/>
        <v>80094868</v>
      </c>
      <c r="C1304">
        <f t="shared" ca="1" si="39"/>
        <v>51351522.166666664</v>
      </c>
      <c r="D1304" vm="2687">
        <f t="shared" ca="1" si="38"/>
        <v>572.71</v>
      </c>
      <c r="E1304" vm="2686">
        <f ca="1"/>
        <v>45722</v>
      </c>
      <c r="F1304" vm="2687">
        <f ca="1"/>
        <v>572.71</v>
      </c>
    </row>
    <row r="1305" spans="1:6" x14ac:dyDescent="0.25">
      <c r="A1305" vm="2688">
        <f ca="1"/>
        <v>45723</v>
      </c>
      <c r="B1305" vm="9464">
        <f ca="1"/>
        <v>81158816</v>
      </c>
      <c r="C1305">
        <f t="shared" ca="1" si="39"/>
        <v>52685079.299999997</v>
      </c>
      <c r="D1305" vm="2689">
        <f t="shared" ca="1" si="38"/>
        <v>575.91999999999996</v>
      </c>
      <c r="E1305" vm="2688">
        <f ca="1"/>
        <v>45723</v>
      </c>
      <c r="F1305" vm="2689">
        <f ca="1"/>
        <v>575.91999999999996</v>
      </c>
    </row>
    <row r="1306" spans="1:6" x14ac:dyDescent="0.25">
      <c r="A1306" vm="2690">
        <f ca="1"/>
        <v>45726</v>
      </c>
      <c r="B1306" vm="9465">
        <f ca="1"/>
        <v>99326624</v>
      </c>
      <c r="C1306">
        <f t="shared" ca="1" si="39"/>
        <v>54842477</v>
      </c>
      <c r="D1306" vm="2691">
        <f t="shared" ca="1" si="38"/>
        <v>560.58000000000004</v>
      </c>
      <c r="E1306" vm="2690">
        <f ca="1"/>
        <v>45726</v>
      </c>
      <c r="F1306" vm="2691">
        <f ca="1"/>
        <v>560.58000000000004</v>
      </c>
    </row>
    <row r="1307" spans="1:6" x14ac:dyDescent="0.25">
      <c r="A1307" vm="2692">
        <f ca="1"/>
        <v>45727</v>
      </c>
      <c r="B1307" vm="9466">
        <f ca="1"/>
        <v>88102109</v>
      </c>
      <c r="C1307">
        <f t="shared" ca="1" si="39"/>
        <v>55433843.133333333</v>
      </c>
      <c r="D1307" vm="2693">
        <f t="shared" ca="1" si="38"/>
        <v>555.91999999999996</v>
      </c>
      <c r="E1307" vm="2692">
        <f ca="1"/>
        <v>45727</v>
      </c>
      <c r="F1307" vm="2693">
        <f ca="1"/>
        <v>555.91999999999996</v>
      </c>
    </row>
    <row r="1308" spans="1:6" x14ac:dyDescent="0.25">
      <c r="A1308" vm="2694">
        <f ca="1"/>
        <v>45728</v>
      </c>
      <c r="B1308" vm="9467">
        <f ca="1"/>
        <v>69588167</v>
      </c>
      <c r="C1308">
        <f t="shared" ca="1" si="39"/>
        <v>56272337.966666669</v>
      </c>
      <c r="D1308" vm="2695">
        <f t="shared" ca="1" si="38"/>
        <v>558.87</v>
      </c>
      <c r="E1308" vm="2694">
        <f ca="1"/>
        <v>45728</v>
      </c>
      <c r="F1308" vm="2695">
        <f ca="1"/>
        <v>558.87</v>
      </c>
    </row>
    <row r="1309" spans="1:6" x14ac:dyDescent="0.25">
      <c r="A1309" vm="2696">
        <f ca="1"/>
        <v>45729</v>
      </c>
      <c r="B1309" vm="9468">
        <f ca="1"/>
        <v>74079414</v>
      </c>
      <c r="C1309">
        <f t="shared" ca="1" si="39"/>
        <v>57502404.133333333</v>
      </c>
      <c r="D1309" vm="2697">
        <f t="shared" ca="1" si="38"/>
        <v>551.41999999999996</v>
      </c>
      <c r="E1309" vm="2696">
        <f ca="1"/>
        <v>45729</v>
      </c>
      <c r="F1309" vm="2697">
        <f ca="1"/>
        <v>551.41999999999996</v>
      </c>
    </row>
    <row r="1310" spans="1:6" x14ac:dyDescent="0.25">
      <c r="A1310" vm="2698">
        <f ca="1"/>
        <v>45730</v>
      </c>
      <c r="B1310" vm="9469">
        <f ca="1"/>
        <v>62660321</v>
      </c>
      <c r="C1310">
        <f t="shared" ca="1" si="39"/>
        <v>58281706.333333336</v>
      </c>
      <c r="D1310" vm="2699">
        <f t="shared" ca="1" si="38"/>
        <v>562.80999999999995</v>
      </c>
      <c r="E1310" vm="2698">
        <f ca="1"/>
        <v>45730</v>
      </c>
      <c r="F1310" vm="2699">
        <f ca="1"/>
        <v>562.80999999999995</v>
      </c>
    </row>
    <row r="1311" spans="1:6" x14ac:dyDescent="0.25">
      <c r="A1311" vm="2700">
        <f ca="1"/>
        <v>45733</v>
      </c>
      <c r="B1311" vm="9470">
        <f ca="1"/>
        <v>49008709</v>
      </c>
      <c r="C1311">
        <f t="shared" ca="1" si="39"/>
        <v>57692947.600000001</v>
      </c>
      <c r="D1311" vm="2701">
        <f t="shared" ca="1" si="38"/>
        <v>567.15</v>
      </c>
      <c r="E1311" vm="2700">
        <f ca="1"/>
        <v>45733</v>
      </c>
      <c r="F1311" vm="2701">
        <f ca="1"/>
        <v>567.15</v>
      </c>
    </row>
    <row r="1312" spans="1:6" x14ac:dyDescent="0.25">
      <c r="A1312" vm="2702">
        <f ca="1"/>
        <v>45734</v>
      </c>
      <c r="B1312" vm="9471">
        <f ca="1"/>
        <v>66041422</v>
      </c>
      <c r="C1312">
        <f t="shared" ca="1" si="39"/>
        <v>57699086.733333334</v>
      </c>
      <c r="D1312" vm="2703">
        <f t="shared" ca="1" si="38"/>
        <v>561.02</v>
      </c>
      <c r="E1312" vm="2702">
        <f ca="1"/>
        <v>45734</v>
      </c>
      <c r="F1312" vm="2703">
        <f ca="1"/>
        <v>561.02</v>
      </c>
    </row>
    <row r="1313" spans="1:6" x14ac:dyDescent="0.25">
      <c r="A1313" vm="2704">
        <f ca="1"/>
        <v>45735</v>
      </c>
      <c r="B1313" vm="9472">
        <f ca="1"/>
        <v>66555985</v>
      </c>
      <c r="C1313">
        <f t="shared" ca="1" si="39"/>
        <v>58802359.06666667</v>
      </c>
      <c r="D1313" vm="2705">
        <f t="shared" ref="D1313:D1376" ca="1" si="40">F1313</f>
        <v>567.13</v>
      </c>
      <c r="E1313" vm="2704">
        <f ca="1"/>
        <v>45735</v>
      </c>
      <c r="F1313" vm="2705">
        <f ca="1"/>
        <v>567.13</v>
      </c>
    </row>
    <row r="1314" spans="1:6" x14ac:dyDescent="0.25">
      <c r="A1314" vm="2706">
        <f ca="1"/>
        <v>45736</v>
      </c>
      <c r="B1314" vm="9473">
        <f ca="1"/>
        <v>62958195</v>
      </c>
      <c r="C1314">
        <f t="shared" ref="C1314:C1377" ca="1" si="41">AVERAGE(B1285:B1314)</f>
        <v>59879193.93333333</v>
      </c>
      <c r="D1314" vm="2707">
        <f t="shared" ca="1" si="40"/>
        <v>565.49</v>
      </c>
      <c r="E1314" vm="2706">
        <f ca="1"/>
        <v>45736</v>
      </c>
      <c r="F1314" vm="2707">
        <f ca="1"/>
        <v>565.49</v>
      </c>
    </row>
    <row r="1315" spans="1:6" x14ac:dyDescent="0.25">
      <c r="A1315" vm="2708">
        <f ca="1"/>
        <v>45737</v>
      </c>
      <c r="B1315" vm="9474">
        <f ca="1"/>
        <v>83762964</v>
      </c>
      <c r="C1315">
        <f t="shared" ca="1" si="41"/>
        <v>61478909.299999997</v>
      </c>
      <c r="D1315" vm="2709">
        <f t="shared" ca="1" si="40"/>
        <v>563.98</v>
      </c>
      <c r="E1315" vm="2708">
        <f ca="1"/>
        <v>45737</v>
      </c>
      <c r="F1315" vm="2709">
        <f ca="1"/>
        <v>563.98</v>
      </c>
    </row>
    <row r="1316" spans="1:6" x14ac:dyDescent="0.25">
      <c r="A1316" vm="2710">
        <f ca="1"/>
        <v>45740</v>
      </c>
      <c r="B1316" vm="9475">
        <f ca="1"/>
        <v>58766795</v>
      </c>
      <c r="C1316">
        <f t="shared" ca="1" si="41"/>
        <v>61744851.93333333</v>
      </c>
      <c r="D1316" vm="2711">
        <f t="shared" ca="1" si="40"/>
        <v>574.08000000000004</v>
      </c>
      <c r="E1316" vm="2710">
        <f ca="1"/>
        <v>45740</v>
      </c>
      <c r="F1316" vm="2711">
        <f ca="1"/>
        <v>574.08000000000004</v>
      </c>
    </row>
    <row r="1317" spans="1:6" x14ac:dyDescent="0.25">
      <c r="A1317" vm="2712">
        <f ca="1"/>
        <v>45741</v>
      </c>
      <c r="B1317" vm="9476">
        <f ca="1"/>
        <v>38355735</v>
      </c>
      <c r="C1317">
        <f t="shared" ca="1" si="41"/>
        <v>62155085.966666669</v>
      </c>
      <c r="D1317" vm="2713">
        <f t="shared" ca="1" si="40"/>
        <v>575.46</v>
      </c>
      <c r="E1317" vm="2712">
        <f ca="1"/>
        <v>45741</v>
      </c>
      <c r="F1317" vm="2713">
        <f ca="1"/>
        <v>575.46</v>
      </c>
    </row>
    <row r="1318" spans="1:6" x14ac:dyDescent="0.25">
      <c r="A1318" vm="2714">
        <f ca="1"/>
        <v>45742</v>
      </c>
      <c r="B1318" vm="9477">
        <f ca="1"/>
        <v>52228898</v>
      </c>
      <c r="C1318">
        <f t="shared" ca="1" si="41"/>
        <v>62894157.899999999</v>
      </c>
      <c r="D1318" vm="2715">
        <f t="shared" ca="1" si="40"/>
        <v>568.59</v>
      </c>
      <c r="E1318" vm="2714">
        <f ca="1"/>
        <v>45742</v>
      </c>
      <c r="F1318" vm="2715">
        <f ca="1"/>
        <v>568.59</v>
      </c>
    </row>
    <row r="1319" spans="1:6" x14ac:dyDescent="0.25">
      <c r="A1319" vm="2716">
        <f ca="1"/>
        <v>45743</v>
      </c>
      <c r="B1319" vm="9478">
        <f ca="1"/>
        <v>42164248</v>
      </c>
      <c r="C1319">
        <f t="shared" ca="1" si="41"/>
        <v>62797096.966666669</v>
      </c>
      <c r="D1319" vm="2717">
        <f t="shared" ca="1" si="40"/>
        <v>567.08000000000004</v>
      </c>
      <c r="E1319" vm="2716">
        <f ca="1"/>
        <v>45743</v>
      </c>
      <c r="F1319" vm="2717">
        <f ca="1"/>
        <v>567.08000000000004</v>
      </c>
    </row>
    <row r="1320" spans="1:6" x14ac:dyDescent="0.25">
      <c r="A1320" vm="2718">
        <f ca="1"/>
        <v>45744</v>
      </c>
      <c r="B1320" vm="9479">
        <f ca="1"/>
        <v>71662653</v>
      </c>
      <c r="C1320">
        <f t="shared" ca="1" si="41"/>
        <v>63821808.833333336</v>
      </c>
      <c r="D1320" vm="2719">
        <f t="shared" ca="1" si="40"/>
        <v>555.66</v>
      </c>
      <c r="E1320" vm="2718">
        <f ca="1"/>
        <v>45744</v>
      </c>
      <c r="F1320" vm="2719">
        <f ca="1"/>
        <v>555.66</v>
      </c>
    </row>
    <row r="1321" spans="1:6" x14ac:dyDescent="0.25">
      <c r="A1321" vm="2720">
        <f ca="1"/>
        <v>45747</v>
      </c>
      <c r="B1321" vm="9480">
        <f ca="1"/>
        <v>95328213</v>
      </c>
      <c r="C1321">
        <f t="shared" ca="1" si="41"/>
        <v>66102401</v>
      </c>
      <c r="D1321" vm="2721">
        <f t="shared" ca="1" si="40"/>
        <v>559.39</v>
      </c>
      <c r="E1321" vm="2720">
        <f ca="1"/>
        <v>45747</v>
      </c>
      <c r="F1321" vm="2721">
        <f ca="1"/>
        <v>559.39</v>
      </c>
    </row>
    <row r="1322" spans="1:6" x14ac:dyDescent="0.25">
      <c r="A1322" vm="2722">
        <f ca="1"/>
        <v>45748</v>
      </c>
      <c r="B1322" vm="9481">
        <f ca="1"/>
        <v>54609641</v>
      </c>
      <c r="C1322">
        <f t="shared" ca="1" si="41"/>
        <v>67031088.033333331</v>
      </c>
      <c r="D1322" vm="2723">
        <f t="shared" ca="1" si="40"/>
        <v>560.97</v>
      </c>
      <c r="E1322" vm="2722">
        <f ca="1"/>
        <v>45748</v>
      </c>
      <c r="F1322" vm="2723">
        <f ca="1"/>
        <v>560.97</v>
      </c>
    </row>
    <row r="1323" spans="1:6" x14ac:dyDescent="0.25">
      <c r="A1323" vm="2724">
        <f ca="1"/>
        <v>45749</v>
      </c>
      <c r="B1323" vm="9482">
        <f ca="1"/>
        <v>76014544</v>
      </c>
      <c r="C1323">
        <f t="shared" ca="1" si="41"/>
        <v>68531203.766666666</v>
      </c>
      <c r="D1323" vm="2725">
        <f t="shared" ca="1" si="40"/>
        <v>564.52</v>
      </c>
      <c r="E1323" vm="2724">
        <f ca="1"/>
        <v>45749</v>
      </c>
      <c r="F1323" vm="2725">
        <f ca="1"/>
        <v>564.52</v>
      </c>
    </row>
    <row r="1324" spans="1:6" x14ac:dyDescent="0.25">
      <c r="A1324" vm="2726">
        <f ca="1"/>
        <v>45750</v>
      </c>
      <c r="B1324" vm="9483">
        <f ca="1"/>
        <v>125985998</v>
      </c>
      <c r="C1324">
        <f t="shared" ca="1" si="41"/>
        <v>71512270.299999997</v>
      </c>
      <c r="D1324" vm="2727">
        <f t="shared" ca="1" si="40"/>
        <v>536.70000000000005</v>
      </c>
      <c r="E1324" vm="2726">
        <f ca="1"/>
        <v>45750</v>
      </c>
      <c r="F1324" vm="2727">
        <f ca="1"/>
        <v>536.70000000000005</v>
      </c>
    </row>
    <row r="1325" spans="1:6" x14ac:dyDescent="0.25">
      <c r="A1325" vm="2728">
        <f ca="1"/>
        <v>45751</v>
      </c>
      <c r="B1325" vm="9484">
        <f ca="1"/>
        <v>217965131</v>
      </c>
      <c r="C1325">
        <f t="shared" ca="1" si="41"/>
        <v>76227114.066666663</v>
      </c>
      <c r="D1325" vm="2729">
        <f t="shared" ca="1" si="40"/>
        <v>505.28</v>
      </c>
      <c r="E1325" vm="2728">
        <f ca="1"/>
        <v>45751</v>
      </c>
      <c r="F1325" vm="2729">
        <f ca="1"/>
        <v>505.28</v>
      </c>
    </row>
    <row r="1326" spans="1:6" x14ac:dyDescent="0.25">
      <c r="A1326" vm="2730">
        <f ca="1"/>
        <v>45754</v>
      </c>
      <c r="B1326" vm="9485">
        <f ca="1"/>
        <v>256611355</v>
      </c>
      <c r="C1326">
        <f t="shared" ca="1" si="41"/>
        <v>83089585.466666669</v>
      </c>
      <c r="D1326" vm="2731">
        <f t="shared" ca="1" si="40"/>
        <v>504.38</v>
      </c>
      <c r="E1326" vm="2730">
        <f ca="1"/>
        <v>45754</v>
      </c>
      <c r="F1326" vm="2731">
        <f ca="1"/>
        <v>504.38</v>
      </c>
    </row>
    <row r="1327" spans="1:6" x14ac:dyDescent="0.25">
      <c r="A1327" vm="2732">
        <f ca="1"/>
        <v>45755</v>
      </c>
      <c r="B1327" vm="9486">
        <f ca="1"/>
        <v>165816581</v>
      </c>
      <c r="C1327">
        <f t="shared" ca="1" si="41"/>
        <v>86674589.099999994</v>
      </c>
      <c r="D1327" vm="2733">
        <f t="shared" ca="1" si="40"/>
        <v>496.48</v>
      </c>
      <c r="E1327" vm="2732">
        <f ca="1"/>
        <v>45755</v>
      </c>
      <c r="F1327" vm="2733">
        <f ca="1"/>
        <v>496.48</v>
      </c>
    </row>
    <row r="1328" spans="1:6" x14ac:dyDescent="0.25">
      <c r="A1328" vm="2734">
        <f ca="1"/>
        <v>45756</v>
      </c>
      <c r="B1328" vm="9487">
        <f ca="1"/>
        <v>241867317</v>
      </c>
      <c r="C1328">
        <f t="shared" ca="1" si="41"/>
        <v>93292780.400000006</v>
      </c>
      <c r="D1328" vm="2735">
        <f t="shared" ca="1" si="40"/>
        <v>548.62</v>
      </c>
      <c r="E1328" vm="2734">
        <f ca="1"/>
        <v>45756</v>
      </c>
      <c r="F1328" vm="2735">
        <f ca="1"/>
        <v>548.62</v>
      </c>
    </row>
    <row r="1329" spans="1:6" x14ac:dyDescent="0.25">
      <c r="A1329" vm="2736">
        <f ca="1"/>
        <v>45757</v>
      </c>
      <c r="B1329" vm="9488">
        <f ca="1"/>
        <v>162331225</v>
      </c>
      <c r="C1329">
        <f t="shared" ca="1" si="41"/>
        <v>96230599.099999994</v>
      </c>
      <c r="D1329" vm="2737">
        <f t="shared" ca="1" si="40"/>
        <v>524.58000000000004</v>
      </c>
      <c r="E1329" vm="2736">
        <f ca="1"/>
        <v>45757</v>
      </c>
      <c r="F1329" vm="2737">
        <f ca="1"/>
        <v>524.58000000000004</v>
      </c>
    </row>
    <row r="1330" spans="1:6" x14ac:dyDescent="0.25">
      <c r="A1330" vm="2738">
        <f ca="1"/>
        <v>45758</v>
      </c>
      <c r="B1330" vm="9489">
        <f ca="1"/>
        <v>97866334</v>
      </c>
      <c r="C1330">
        <f t="shared" ca="1" si="41"/>
        <v>96534673.36666666</v>
      </c>
      <c r="D1330" vm="2739">
        <f t="shared" ca="1" si="40"/>
        <v>533.94000000000005</v>
      </c>
      <c r="E1330" vm="2738">
        <f ca="1"/>
        <v>45758</v>
      </c>
      <c r="F1330" vm="2739">
        <f ca="1"/>
        <v>533.94000000000005</v>
      </c>
    </row>
    <row r="1331" spans="1:6" x14ac:dyDescent="0.25">
      <c r="A1331" vm="2740">
        <f ca="1"/>
        <v>45761</v>
      </c>
      <c r="B1331" vm="9490">
        <f ca="1"/>
        <v>68033993</v>
      </c>
      <c r="C1331">
        <f t="shared" ca="1" si="41"/>
        <v>96327499.833333328</v>
      </c>
      <c r="D1331" vm="2741">
        <f t="shared" ca="1" si="40"/>
        <v>539.12</v>
      </c>
      <c r="E1331" vm="2740">
        <f ca="1"/>
        <v>45761</v>
      </c>
      <c r="F1331" vm="2741">
        <f ca="1"/>
        <v>539.12</v>
      </c>
    </row>
    <row r="1332" spans="1:6" x14ac:dyDescent="0.25">
      <c r="A1332" vm="2742">
        <f ca="1"/>
        <v>45762</v>
      </c>
      <c r="B1332" vm="9491">
        <f ca="1"/>
        <v>56892874</v>
      </c>
      <c r="C1332">
        <f t="shared" ca="1" si="41"/>
        <v>94568988.566666663</v>
      </c>
      <c r="D1332" vm="2743">
        <f t="shared" ca="1" si="40"/>
        <v>537.61</v>
      </c>
      <c r="E1332" vm="2742">
        <f ca="1"/>
        <v>45762</v>
      </c>
      <c r="F1332" vm="2743">
        <f ca="1"/>
        <v>537.61</v>
      </c>
    </row>
    <row r="1333" spans="1:6" x14ac:dyDescent="0.25">
      <c r="A1333" vm="2744">
        <f ca="1"/>
        <v>45763</v>
      </c>
      <c r="B1333" vm="9492">
        <f ca="1"/>
        <v>83484814</v>
      </c>
      <c r="C1333">
        <f t="shared" ca="1" si="41"/>
        <v>94977464.766666666</v>
      </c>
      <c r="D1333" vm="2745">
        <f t="shared" ca="1" si="40"/>
        <v>525.66</v>
      </c>
      <c r="E1333" vm="2744">
        <f ca="1"/>
        <v>45763</v>
      </c>
      <c r="F1333" vm="2745">
        <f ca="1"/>
        <v>525.66</v>
      </c>
    </row>
    <row r="1334" spans="1:6" x14ac:dyDescent="0.25">
      <c r="A1334" vm="2746">
        <f ca="1"/>
        <v>45764</v>
      </c>
      <c r="B1334" vm="9493">
        <f ca="1"/>
        <v>79868083</v>
      </c>
      <c r="C1334">
        <f t="shared" ca="1" si="41"/>
        <v>94969905.266666666</v>
      </c>
      <c r="D1334" vm="2747">
        <f t="shared" ca="1" si="40"/>
        <v>526.41</v>
      </c>
      <c r="E1334" vm="2746">
        <f ca="1"/>
        <v>45764</v>
      </c>
      <c r="F1334" vm="2747">
        <f ca="1"/>
        <v>526.41</v>
      </c>
    </row>
    <row r="1335" spans="1:6" x14ac:dyDescent="0.25">
      <c r="A1335" vm="2748">
        <f ca="1"/>
        <v>45768</v>
      </c>
      <c r="B1335" vm="9494">
        <f ca="1"/>
        <v>69368129</v>
      </c>
      <c r="C1335">
        <f t="shared" ca="1" si="41"/>
        <v>94576882.36666666</v>
      </c>
      <c r="D1335" vm="2749">
        <f t="shared" ca="1" si="40"/>
        <v>513.88</v>
      </c>
      <c r="E1335" vm="2748">
        <f ca="1"/>
        <v>45768</v>
      </c>
      <c r="F1335" vm="2749">
        <f ca="1"/>
        <v>513.88</v>
      </c>
    </row>
    <row r="1336" spans="1:6" x14ac:dyDescent="0.25">
      <c r="A1336" vm="2750">
        <f ca="1"/>
        <v>45769</v>
      </c>
      <c r="B1336" vm="9495">
        <f ca="1"/>
        <v>75948117</v>
      </c>
      <c r="C1336">
        <f t="shared" ca="1" si="41"/>
        <v>93797598.799999997</v>
      </c>
      <c r="D1336" vm="2751">
        <f t="shared" ca="1" si="40"/>
        <v>527.25</v>
      </c>
      <c r="E1336" vm="2750">
        <f ca="1"/>
        <v>45769</v>
      </c>
      <c r="F1336" vm="2751">
        <f ca="1"/>
        <v>527.25</v>
      </c>
    </row>
    <row r="1337" spans="1:6" x14ac:dyDescent="0.25">
      <c r="A1337" vm="2752">
        <f ca="1"/>
        <v>45770</v>
      </c>
      <c r="B1337" vm="9496">
        <f ca="1"/>
        <v>90590658</v>
      </c>
      <c r="C1337">
        <f t="shared" ca="1" si="41"/>
        <v>93880550.433333337</v>
      </c>
      <c r="D1337" vm="2753">
        <f t="shared" ca="1" si="40"/>
        <v>535.41999999999996</v>
      </c>
      <c r="E1337" vm="2752">
        <f ca="1"/>
        <v>45770</v>
      </c>
      <c r="F1337" vm="2753">
        <f ca="1"/>
        <v>535.41999999999996</v>
      </c>
    </row>
    <row r="1338" spans="1:6" x14ac:dyDescent="0.25">
      <c r="A1338" vm="2754">
        <f ca="1"/>
        <v>45771</v>
      </c>
      <c r="B1338" vm="9497">
        <f ca="1"/>
        <v>64150418</v>
      </c>
      <c r="C1338">
        <f t="shared" ca="1" si="41"/>
        <v>93699292.13333334</v>
      </c>
      <c r="D1338" vm="2755">
        <f t="shared" ca="1" si="40"/>
        <v>546.69000000000005</v>
      </c>
      <c r="E1338" vm="2754">
        <f ca="1"/>
        <v>45771</v>
      </c>
      <c r="F1338" vm="2755">
        <f ca="1"/>
        <v>546.69000000000005</v>
      </c>
    </row>
    <row r="1339" spans="1:6" x14ac:dyDescent="0.25">
      <c r="A1339" vm="2756">
        <f ca="1"/>
        <v>45772</v>
      </c>
      <c r="B1339" vm="9498">
        <f ca="1"/>
        <v>61119590</v>
      </c>
      <c r="C1339">
        <f t="shared" ca="1" si="41"/>
        <v>93267298</v>
      </c>
      <c r="D1339" vm="2757">
        <f t="shared" ca="1" si="40"/>
        <v>550.64</v>
      </c>
      <c r="E1339" vm="2756">
        <f ca="1"/>
        <v>45772</v>
      </c>
      <c r="F1339" vm="2757">
        <f ca="1"/>
        <v>550.64</v>
      </c>
    </row>
    <row r="1340" spans="1:6" x14ac:dyDescent="0.25">
      <c r="A1340" vm="2758">
        <f ca="1"/>
        <v>45775</v>
      </c>
      <c r="B1340" vm="9499">
        <f ca="1"/>
        <v>47613755</v>
      </c>
      <c r="C1340">
        <f t="shared" ca="1" si="41"/>
        <v>92765745.799999997</v>
      </c>
      <c r="D1340" vm="2759">
        <f t="shared" ca="1" si="40"/>
        <v>550.85</v>
      </c>
      <c r="E1340" vm="2758">
        <f ca="1"/>
        <v>45775</v>
      </c>
      <c r="F1340" vm="2759">
        <f ca="1"/>
        <v>550.85</v>
      </c>
    </row>
    <row r="1341" spans="1:6" x14ac:dyDescent="0.25">
      <c r="A1341" vm="2760">
        <f ca="1"/>
        <v>45776</v>
      </c>
      <c r="B1341" vm="9500">
        <f ca="1"/>
        <v>47775121</v>
      </c>
      <c r="C1341">
        <f t="shared" ca="1" si="41"/>
        <v>92724626.200000003</v>
      </c>
      <c r="D1341" vm="2761">
        <f t="shared" ca="1" si="40"/>
        <v>554.32000000000005</v>
      </c>
      <c r="E1341" vm="2760">
        <f ca="1"/>
        <v>45776</v>
      </c>
      <c r="F1341" vm="2761">
        <f ca="1"/>
        <v>554.32000000000005</v>
      </c>
    </row>
    <row r="1342" spans="1:6" x14ac:dyDescent="0.25">
      <c r="A1342" vm="2762">
        <f ca="1"/>
        <v>45777</v>
      </c>
      <c r="B1342" vm="9501">
        <f ca="1"/>
        <v>93101463</v>
      </c>
      <c r="C1342">
        <f t="shared" ca="1" si="41"/>
        <v>93626627.566666663</v>
      </c>
      <c r="D1342" vm="2763">
        <f t="shared" ca="1" si="40"/>
        <v>554.54</v>
      </c>
      <c r="E1342" vm="2762">
        <f ca="1"/>
        <v>45777</v>
      </c>
      <c r="F1342" vm="2763">
        <f ca="1"/>
        <v>554.54</v>
      </c>
    </row>
    <row r="1343" spans="1:6" x14ac:dyDescent="0.25">
      <c r="A1343" vm="2764">
        <f ca="1"/>
        <v>45778</v>
      </c>
      <c r="B1343" vm="9502">
        <f ca="1"/>
        <v>63186146</v>
      </c>
      <c r="C1343">
        <f t="shared" ca="1" si="41"/>
        <v>93514299.599999994</v>
      </c>
      <c r="D1343" vm="2765">
        <f t="shared" ca="1" si="40"/>
        <v>558.47</v>
      </c>
      <c r="E1343" vm="2764">
        <f ca="1"/>
        <v>45778</v>
      </c>
      <c r="F1343" vm="2765">
        <f ca="1"/>
        <v>558.47</v>
      </c>
    </row>
    <row r="1344" spans="1:6" x14ac:dyDescent="0.25">
      <c r="A1344" vm="2766">
        <f ca="1"/>
        <v>45779</v>
      </c>
      <c r="B1344" vm="9503">
        <f ca="1"/>
        <v>60717270</v>
      </c>
      <c r="C1344">
        <f t="shared" ca="1" si="41"/>
        <v>93439602.099999994</v>
      </c>
      <c r="D1344" vm="2767">
        <f t="shared" ca="1" si="40"/>
        <v>566.76</v>
      </c>
      <c r="E1344" vm="2766">
        <f ca="1"/>
        <v>45779</v>
      </c>
      <c r="F1344" vm="2767">
        <f ca="1"/>
        <v>566.76</v>
      </c>
    </row>
    <row r="1345" spans="1:6" x14ac:dyDescent="0.25">
      <c r="A1345" vm="2768">
        <f ca="1"/>
        <v>45782</v>
      </c>
      <c r="B1345" vm="9504">
        <f ca="1"/>
        <v>38659222</v>
      </c>
      <c r="C1345">
        <f t="shared" ca="1" si="41"/>
        <v>91936144.033333331</v>
      </c>
      <c r="D1345" vm="2769">
        <f t="shared" ca="1" si="40"/>
        <v>563.51</v>
      </c>
      <c r="E1345" vm="2768">
        <f ca="1"/>
        <v>45782</v>
      </c>
      <c r="F1345" vm="2769">
        <f ca="1"/>
        <v>563.51</v>
      </c>
    </row>
    <row r="1346" spans="1:6" x14ac:dyDescent="0.25">
      <c r="A1346" vm="2770">
        <f ca="1"/>
        <v>45783</v>
      </c>
      <c r="B1346" vm="9505">
        <f ca="1"/>
        <v>48264708</v>
      </c>
      <c r="C1346">
        <f t="shared" ca="1" si="41"/>
        <v>91586074.466666669</v>
      </c>
      <c r="D1346" vm="2771">
        <f t="shared" ca="1" si="40"/>
        <v>558.79999999999995</v>
      </c>
      <c r="E1346" vm="2770">
        <f ca="1"/>
        <v>45783</v>
      </c>
      <c r="F1346" vm="2771">
        <f ca="1"/>
        <v>558.79999999999995</v>
      </c>
    </row>
    <row r="1347" spans="1:6" x14ac:dyDescent="0.25">
      <c r="A1347" vm="2772">
        <f ca="1"/>
        <v>45784</v>
      </c>
      <c r="B1347" vm="9506">
        <f ca="1"/>
        <v>55733229</v>
      </c>
      <c r="C1347">
        <f t="shared" ca="1" si="41"/>
        <v>92165324.266666666</v>
      </c>
      <c r="D1347" vm="2773">
        <f t="shared" ca="1" si="40"/>
        <v>561.15</v>
      </c>
      <c r="E1347" vm="2772">
        <f ca="1"/>
        <v>45784</v>
      </c>
      <c r="F1347" vm="2773">
        <f ca="1"/>
        <v>561.15</v>
      </c>
    </row>
    <row r="1348" spans="1:6" x14ac:dyDescent="0.25">
      <c r="A1348" vm="2774">
        <f ca="1"/>
        <v>45785</v>
      </c>
      <c r="B1348" vm="9507">
        <f ca="1"/>
        <v>65130787</v>
      </c>
      <c r="C1348">
        <f t="shared" ca="1" si="41"/>
        <v>92595387.233333334</v>
      </c>
      <c r="D1348" vm="2775">
        <f t="shared" ca="1" si="40"/>
        <v>565.05999999999995</v>
      </c>
      <c r="E1348" vm="2774">
        <f ca="1"/>
        <v>45785</v>
      </c>
      <c r="F1348" vm="2775">
        <f ca="1"/>
        <v>565.05999999999995</v>
      </c>
    </row>
    <row r="1349" spans="1:6" x14ac:dyDescent="0.25">
      <c r="A1349" vm="2776">
        <f ca="1"/>
        <v>45786</v>
      </c>
      <c r="B1349" vm="9508">
        <f ca="1"/>
        <v>37603427</v>
      </c>
      <c r="C1349">
        <f t="shared" ca="1" si="41"/>
        <v>92443359.86666666</v>
      </c>
      <c r="D1349" vm="2777">
        <f t="shared" ca="1" si="40"/>
        <v>564.34</v>
      </c>
      <c r="E1349" vm="2776">
        <f ca="1"/>
        <v>45786</v>
      </c>
      <c r="F1349" vm="2777">
        <f ca="1"/>
        <v>564.34</v>
      </c>
    </row>
    <row r="1350" spans="1:6" x14ac:dyDescent="0.25">
      <c r="A1350" vm="2778">
        <f ca="1"/>
        <v>45789</v>
      </c>
      <c r="B1350" vm="9509">
        <f ca="1"/>
        <v>78993570</v>
      </c>
      <c r="C1350">
        <f t="shared" ca="1" si="41"/>
        <v>92687723.766666666</v>
      </c>
      <c r="D1350" vm="2779">
        <f t="shared" ca="1" si="40"/>
        <v>582.99</v>
      </c>
      <c r="E1350" vm="2778">
        <f ca="1"/>
        <v>45789</v>
      </c>
      <c r="F1350" vm="2779">
        <f ca="1"/>
        <v>582.99</v>
      </c>
    </row>
    <row r="1351" spans="1:6" x14ac:dyDescent="0.25">
      <c r="A1351" vm="2780">
        <f ca="1"/>
        <v>45790</v>
      </c>
      <c r="B1351" vm="9510">
        <f ca="1"/>
        <v>67947225</v>
      </c>
      <c r="C1351">
        <f t="shared" ca="1" si="41"/>
        <v>91775024.166666672</v>
      </c>
      <c r="D1351" vm="2781">
        <f t="shared" ca="1" si="40"/>
        <v>586.84</v>
      </c>
      <c r="E1351" vm="2780">
        <f ca="1"/>
        <v>45790</v>
      </c>
      <c r="F1351" vm="2781">
        <f ca="1"/>
        <v>586.84</v>
      </c>
    </row>
    <row r="1352" spans="1:6" x14ac:dyDescent="0.25">
      <c r="A1352" vm="2782">
        <f ca="1"/>
        <v>45791</v>
      </c>
      <c r="B1352" vm="9511">
        <f ca="1"/>
        <v>66283531</v>
      </c>
      <c r="C1352">
        <f t="shared" ca="1" si="41"/>
        <v>92164153.833333328</v>
      </c>
      <c r="D1352" vm="2783">
        <f t="shared" ca="1" si="40"/>
        <v>587.59</v>
      </c>
      <c r="E1352" vm="2782">
        <f ca="1"/>
        <v>45791</v>
      </c>
      <c r="F1352" vm="2783">
        <f ca="1"/>
        <v>587.59</v>
      </c>
    </row>
    <row r="1353" spans="1:6" x14ac:dyDescent="0.25">
      <c r="A1353" vm="2784">
        <f ca="1"/>
        <v>45792</v>
      </c>
      <c r="B1353" vm="9512">
        <f ca="1"/>
        <v>71268145</v>
      </c>
      <c r="C1353">
        <f t="shared" ca="1" si="41"/>
        <v>92005940.533333331</v>
      </c>
      <c r="D1353" vm="2785">
        <f t="shared" ca="1" si="40"/>
        <v>590.46</v>
      </c>
      <c r="E1353" vm="2784">
        <f ca="1"/>
        <v>45792</v>
      </c>
      <c r="F1353" vm="2785">
        <f ca="1"/>
        <v>590.46</v>
      </c>
    </row>
    <row r="1354" spans="1:6" x14ac:dyDescent="0.25">
      <c r="A1354" vm="2786">
        <f ca="1"/>
        <v>45793</v>
      </c>
      <c r="B1354" vm="9513">
        <f ca="1"/>
        <v>76052101</v>
      </c>
      <c r="C1354">
        <f t="shared" ca="1" si="41"/>
        <v>90341477.299999997</v>
      </c>
      <c r="D1354" vm="2787">
        <f t="shared" ca="1" si="40"/>
        <v>594.20000000000005</v>
      </c>
      <c r="E1354" vm="2786">
        <f ca="1"/>
        <v>45793</v>
      </c>
      <c r="F1354" vm="2787">
        <f ca="1"/>
        <v>594.20000000000005</v>
      </c>
    </row>
    <row r="1355" spans="1:6" x14ac:dyDescent="0.25">
      <c r="A1355" vm="2788">
        <f ca="1"/>
        <v>45796</v>
      </c>
      <c r="B1355" vm="9514">
        <f ca="1"/>
        <v>68168509</v>
      </c>
      <c r="C1355">
        <f t="shared" ca="1" si="41"/>
        <v>85348256.566666663</v>
      </c>
      <c r="D1355" vm="2789">
        <f t="shared" ca="1" si="40"/>
        <v>594.85</v>
      </c>
      <c r="E1355" vm="2788">
        <f ca="1"/>
        <v>45796</v>
      </c>
      <c r="F1355" vm="2789">
        <f ca="1"/>
        <v>594.85</v>
      </c>
    </row>
    <row r="1356" spans="1:6" x14ac:dyDescent="0.25">
      <c r="A1356" vm="2790">
        <f ca="1"/>
        <v>45797</v>
      </c>
      <c r="B1356" vm="9515">
        <f ca="1"/>
        <v>60614492</v>
      </c>
      <c r="C1356">
        <f t="shared" ca="1" si="41"/>
        <v>78815027.799999997</v>
      </c>
      <c r="D1356" vm="2791">
        <f t="shared" ca="1" si="40"/>
        <v>592.85</v>
      </c>
      <c r="E1356" vm="2790">
        <f ca="1"/>
        <v>45797</v>
      </c>
      <c r="F1356" vm="2791">
        <f ca="1"/>
        <v>592.85</v>
      </c>
    </row>
    <row r="1357" spans="1:6" x14ac:dyDescent="0.25">
      <c r="A1357" vm="2792">
        <f ca="1"/>
        <v>45798</v>
      </c>
      <c r="B1357" vm="9516">
        <f ca="1"/>
        <v>95197657</v>
      </c>
      <c r="C1357">
        <f t="shared" ca="1" si="41"/>
        <v>76461063.666666672</v>
      </c>
      <c r="D1357" vm="2793">
        <f t="shared" ca="1" si="40"/>
        <v>582.86</v>
      </c>
      <c r="E1357" vm="2792">
        <f ca="1"/>
        <v>45798</v>
      </c>
      <c r="F1357" vm="2793">
        <f ca="1"/>
        <v>582.86</v>
      </c>
    </row>
    <row r="1358" spans="1:6" x14ac:dyDescent="0.25">
      <c r="A1358" vm="2794">
        <f ca="1"/>
        <v>45799</v>
      </c>
      <c r="B1358" vm="9517">
        <f ca="1"/>
        <v>70860417</v>
      </c>
      <c r="C1358">
        <f t="shared" ca="1" si="41"/>
        <v>70760833.666666672</v>
      </c>
      <c r="D1358" vm="2795">
        <f t="shared" ca="1" si="40"/>
        <v>583.09</v>
      </c>
      <c r="E1358" vm="2794">
        <f ca="1"/>
        <v>45799</v>
      </c>
      <c r="F1358" vm="2795">
        <f ca="1"/>
        <v>583.09</v>
      </c>
    </row>
    <row r="1359" spans="1:6" x14ac:dyDescent="0.25">
      <c r="A1359" vm="2796">
        <f ca="1"/>
        <v>45800</v>
      </c>
      <c r="B1359" vm="9518">
        <f ca="1"/>
        <v>76029046</v>
      </c>
      <c r="C1359">
        <f t="shared" ca="1" si="41"/>
        <v>67884094.36666666</v>
      </c>
      <c r="D1359" vm="2797">
        <f t="shared" ca="1" si="40"/>
        <v>579.11</v>
      </c>
      <c r="E1359" vm="2796">
        <f ca="1"/>
        <v>45800</v>
      </c>
      <c r="F1359" vm="2797">
        <f ca="1"/>
        <v>579.11</v>
      </c>
    </row>
    <row r="1360" spans="1:6" x14ac:dyDescent="0.25">
      <c r="A1360" vm="2798">
        <f ca="1"/>
        <v>45804</v>
      </c>
      <c r="B1360" vm="9519">
        <f ca="1"/>
        <v>72588475</v>
      </c>
      <c r="C1360">
        <f t="shared" ca="1" si="41"/>
        <v>67041499.06666667</v>
      </c>
      <c r="D1360" vm="2589">
        <f t="shared" ca="1" si="40"/>
        <v>591.15</v>
      </c>
      <c r="E1360" vm="2798">
        <f ca="1"/>
        <v>45804</v>
      </c>
      <c r="F1360" vm="2589">
        <f ca="1"/>
        <v>591.15</v>
      </c>
    </row>
    <row r="1361" spans="1:6" x14ac:dyDescent="0.25">
      <c r="A1361" vm="2799">
        <f ca="1"/>
        <v>45805</v>
      </c>
      <c r="B1361" vm="9520">
        <f ca="1"/>
        <v>68445512</v>
      </c>
      <c r="C1361">
        <f t="shared" ca="1" si="41"/>
        <v>67055216.366666667</v>
      </c>
      <c r="D1361" vm="2800">
        <f t="shared" ca="1" si="40"/>
        <v>587.73</v>
      </c>
      <c r="E1361" vm="2799">
        <f ca="1"/>
        <v>45805</v>
      </c>
      <c r="F1361" vm="2800">
        <f ca="1"/>
        <v>587.73</v>
      </c>
    </row>
    <row r="1362" spans="1:6" x14ac:dyDescent="0.25">
      <c r="A1362" vm="2801">
        <f ca="1"/>
        <v>45806</v>
      </c>
      <c r="B1362" vm="9521">
        <f ca="1"/>
        <v>70073758</v>
      </c>
      <c r="C1362">
        <f t="shared" ca="1" si="41"/>
        <v>67494579.166666672</v>
      </c>
      <c r="D1362" vm="2802">
        <f t="shared" ca="1" si="40"/>
        <v>590.04999999999995</v>
      </c>
      <c r="E1362" vm="2801">
        <f ca="1"/>
        <v>45806</v>
      </c>
      <c r="F1362" vm="2802">
        <f ca="1"/>
        <v>590.04999999999995</v>
      </c>
    </row>
    <row r="1363" spans="1:6" x14ac:dyDescent="0.25">
      <c r="A1363" vm="2803">
        <f ca="1"/>
        <v>45807</v>
      </c>
      <c r="B1363" vm="9522">
        <f ca="1"/>
        <v>90601242</v>
      </c>
      <c r="C1363">
        <f t="shared" ca="1" si="41"/>
        <v>67731793.433333337</v>
      </c>
      <c r="D1363" vm="2804">
        <f t="shared" ca="1" si="40"/>
        <v>589.39</v>
      </c>
      <c r="E1363" vm="2803">
        <f ca="1"/>
        <v>45807</v>
      </c>
      <c r="F1363" vm="2804">
        <f ca="1"/>
        <v>589.39</v>
      </c>
    </row>
    <row r="1364" spans="1:6" x14ac:dyDescent="0.25">
      <c r="A1364" vm="2805">
        <f ca="1"/>
        <v>45810</v>
      </c>
      <c r="B1364" vm="9523">
        <f ca="1"/>
        <v>61630502</v>
      </c>
      <c r="C1364">
        <f t="shared" ca="1" si="41"/>
        <v>67123874.066666663</v>
      </c>
      <c r="D1364" vm="2806">
        <f t="shared" ca="1" si="40"/>
        <v>592.71</v>
      </c>
      <c r="E1364" vm="2805">
        <f ca="1"/>
        <v>45810</v>
      </c>
      <c r="F1364" vm="2806">
        <f ca="1"/>
        <v>592.71</v>
      </c>
    </row>
    <row r="1365" spans="1:6" x14ac:dyDescent="0.25">
      <c r="A1365" vm="2807">
        <f ca="1"/>
        <v>45811</v>
      </c>
      <c r="B1365" vm="9524">
        <f ca="1"/>
        <v>63606204</v>
      </c>
      <c r="C1365">
        <f t="shared" ca="1" si="41"/>
        <v>66931809.899999999</v>
      </c>
      <c r="D1365" vm="2808">
        <f t="shared" ca="1" si="40"/>
        <v>596.09</v>
      </c>
      <c r="E1365" vm="2807">
        <f ca="1"/>
        <v>45811</v>
      </c>
      <c r="F1365" vm="2808">
        <f ca="1"/>
        <v>596.09</v>
      </c>
    </row>
    <row r="1366" spans="1:6" x14ac:dyDescent="0.25">
      <c r="A1366" vm="2809">
        <f ca="1"/>
        <v>45812</v>
      </c>
      <c r="B1366" vm="9525">
        <f ca="1"/>
        <v>57314199</v>
      </c>
      <c r="C1366">
        <f t="shared" ca="1" si="41"/>
        <v>66310679.299999997</v>
      </c>
      <c r="D1366" vm="2810">
        <f t="shared" ca="1" si="40"/>
        <v>595.92999999999995</v>
      </c>
      <c r="E1366" vm="2809">
        <f ca="1"/>
        <v>45812</v>
      </c>
      <c r="F1366" vm="2810">
        <f ca="1"/>
        <v>595.92999999999995</v>
      </c>
    </row>
    <row r="1367" spans="1:6" x14ac:dyDescent="0.25">
      <c r="A1367" vm="2811">
        <f ca="1"/>
        <v>45813</v>
      </c>
      <c r="B1367" vm="9526">
        <f ca="1"/>
        <v>92436397</v>
      </c>
      <c r="C1367">
        <f t="shared" ca="1" si="41"/>
        <v>66372203.93333333</v>
      </c>
      <c r="D1367" vm="2812">
        <f t="shared" ca="1" si="40"/>
        <v>593.04999999999995</v>
      </c>
      <c r="E1367" vm="2811">
        <f ca="1"/>
        <v>45813</v>
      </c>
      <c r="F1367" vm="2812">
        <f ca="1"/>
        <v>593.04999999999995</v>
      </c>
    </row>
    <row r="1368" spans="1:6" x14ac:dyDescent="0.25">
      <c r="A1368" vm="2813">
        <f ca="1"/>
        <v>45814</v>
      </c>
      <c r="B1368" vm="9527">
        <f ca="1"/>
        <v>66588743</v>
      </c>
      <c r="C1368">
        <f t="shared" ca="1" si="41"/>
        <v>66453481.43333333</v>
      </c>
      <c r="D1368" vm="2814">
        <f t="shared" ca="1" si="40"/>
        <v>599.14</v>
      </c>
      <c r="E1368" vm="2813">
        <f ca="1"/>
        <v>45814</v>
      </c>
      <c r="F1368" vm="2814">
        <f ca="1"/>
        <v>599.14</v>
      </c>
    </row>
    <row r="1369" spans="1:6" x14ac:dyDescent="0.25">
      <c r="A1369" vm="2815">
        <f ca="1"/>
        <v>45817</v>
      </c>
      <c r="B1369" vm="9528">
        <f ca="1"/>
        <v>53016418</v>
      </c>
      <c r="C1369">
        <f t="shared" ca="1" si="41"/>
        <v>66183375.700000003</v>
      </c>
      <c r="D1369" vm="2816">
        <f t="shared" ca="1" si="40"/>
        <v>599.67999999999995</v>
      </c>
      <c r="E1369" vm="2815">
        <f ca="1"/>
        <v>45817</v>
      </c>
      <c r="F1369" vm="2816">
        <f ca="1"/>
        <v>599.67999999999995</v>
      </c>
    </row>
    <row r="1370" spans="1:6" x14ac:dyDescent="0.25">
      <c r="A1370" vm="2817">
        <f ca="1"/>
        <v>45818</v>
      </c>
      <c r="B1370" vm="9529">
        <f ca="1"/>
        <v>66246973</v>
      </c>
      <c r="C1370">
        <f t="shared" ca="1" si="41"/>
        <v>66804482.966666669</v>
      </c>
      <c r="D1370" vm="2818">
        <f t="shared" ca="1" si="40"/>
        <v>603.08000000000004</v>
      </c>
      <c r="E1370" vm="2817">
        <f ca="1"/>
        <v>45818</v>
      </c>
      <c r="F1370" vm="2818">
        <f ca="1"/>
        <v>603.08000000000004</v>
      </c>
    </row>
    <row r="1371" spans="1:6" x14ac:dyDescent="0.25">
      <c r="A1371" vm="2819">
        <f ca="1"/>
        <v>45819</v>
      </c>
      <c r="B1371" vm="9530">
        <f ca="1"/>
        <v>73658225</v>
      </c>
      <c r="C1371">
        <f t="shared" ca="1" si="41"/>
        <v>67667253.099999994</v>
      </c>
      <c r="D1371" vm="2820">
        <f t="shared" ca="1" si="40"/>
        <v>601.36</v>
      </c>
      <c r="E1371" vm="2819">
        <f ca="1"/>
        <v>45819</v>
      </c>
      <c r="F1371" vm="2820">
        <f ca="1"/>
        <v>601.36</v>
      </c>
    </row>
    <row r="1372" spans="1:6" x14ac:dyDescent="0.25">
      <c r="A1372" vm="2821">
        <f ca="1"/>
        <v>45820</v>
      </c>
      <c r="B1372" vm="9531">
        <f ca="1"/>
        <v>64129003</v>
      </c>
      <c r="C1372">
        <f t="shared" ca="1" si="41"/>
        <v>66701504.43333333</v>
      </c>
      <c r="D1372" vm="2822">
        <f t="shared" ca="1" si="40"/>
        <v>603.75</v>
      </c>
      <c r="E1372" vm="2821">
        <f ca="1"/>
        <v>45820</v>
      </c>
      <c r="F1372" vm="2822">
        <f ca="1"/>
        <v>603.75</v>
      </c>
    </row>
    <row r="1373" spans="1:6" x14ac:dyDescent="0.25">
      <c r="A1373" vm="2823">
        <f ca="1"/>
        <v>45821</v>
      </c>
      <c r="B1373" vm="9532">
        <f ca="1"/>
        <v>89505996</v>
      </c>
      <c r="C1373">
        <f t="shared" ca="1" si="41"/>
        <v>67578832.766666666</v>
      </c>
      <c r="D1373" vm="2824">
        <f t="shared" ca="1" si="40"/>
        <v>597</v>
      </c>
      <c r="E1373" vm="2823">
        <f ca="1"/>
        <v>45821</v>
      </c>
      <c r="F1373" vm="2824">
        <f ca="1"/>
        <v>597</v>
      </c>
    </row>
    <row r="1374" spans="1:6" x14ac:dyDescent="0.25">
      <c r="A1374" vm="2825">
        <f ca="1"/>
        <v>45824</v>
      </c>
      <c r="B1374" vm="9533">
        <f ca="1"/>
        <v>79984125</v>
      </c>
      <c r="C1374">
        <f t="shared" ca="1" si="41"/>
        <v>68221061.266666666</v>
      </c>
      <c r="D1374" vm="2826">
        <f t="shared" ca="1" si="40"/>
        <v>602.67999999999995</v>
      </c>
      <c r="E1374" vm="2825">
        <f ca="1"/>
        <v>45824</v>
      </c>
      <c r="F1374" vm="2826">
        <f ca="1"/>
        <v>602.67999999999995</v>
      </c>
    </row>
    <row r="1375" spans="1:6" x14ac:dyDescent="0.25">
      <c r="A1375" vm="2827">
        <f ca="1"/>
        <v>45825</v>
      </c>
      <c r="B1375" vm="9534">
        <f ca="1"/>
        <v>82209365</v>
      </c>
      <c r="C1375">
        <f t="shared" ca="1" si="41"/>
        <v>69672732.700000003</v>
      </c>
      <c r="D1375" vm="2553">
        <f t="shared" ca="1" si="40"/>
        <v>597.53</v>
      </c>
      <c r="E1375" vm="2827">
        <f ca="1"/>
        <v>45825</v>
      </c>
      <c r="F1375" vm="2553">
        <f ca="1"/>
        <v>597.53</v>
      </c>
    </row>
    <row r="1376" spans="1:6" x14ac:dyDescent="0.25">
      <c r="A1376" vm="2828">
        <f ca="1"/>
        <v>45826</v>
      </c>
      <c r="B1376" vm="9535">
        <f ca="1"/>
        <v>76605029</v>
      </c>
      <c r="C1376">
        <f t="shared" ca="1" si="41"/>
        <v>70617410.066666663</v>
      </c>
      <c r="D1376" vm="2829">
        <f t="shared" ca="1" si="40"/>
        <v>597.44000000000005</v>
      </c>
      <c r="E1376" vm="2828">
        <f ca="1"/>
        <v>45826</v>
      </c>
      <c r="F1376" vm="2829">
        <f ca="1"/>
        <v>597.44000000000005</v>
      </c>
    </row>
    <row r="1377" spans="1:6" x14ac:dyDescent="0.25">
      <c r="A1377" vm="2830">
        <f ca="1"/>
        <v>45828</v>
      </c>
      <c r="B1377" vm="9536">
        <f ca="1"/>
        <v>94051374</v>
      </c>
      <c r="C1377">
        <f t="shared" ca="1" si="41"/>
        <v>71894681.566666663</v>
      </c>
      <c r="D1377" vm="2831">
        <f t="shared" ref="D1377:D1440" ca="1" si="42">F1377</f>
        <v>594.28</v>
      </c>
      <c r="E1377" vm="2830">
        <f ca="1"/>
        <v>45828</v>
      </c>
      <c r="F1377" vm="2831">
        <f ca="1"/>
        <v>594.28</v>
      </c>
    </row>
    <row r="1378" spans="1:6" x14ac:dyDescent="0.25">
      <c r="A1378" vm="2832">
        <f ca="1"/>
        <v>45831</v>
      </c>
      <c r="B1378" vm="9537">
        <f ca="1"/>
        <v>87426039</v>
      </c>
      <c r="C1378">
        <f t="shared" ref="C1378:C1441" ca="1" si="43">AVERAGE(B1349:B1378)</f>
        <v>72637856.63333334</v>
      </c>
      <c r="D1378" vm="2833">
        <f t="shared" ca="1" si="42"/>
        <v>600.15</v>
      </c>
      <c r="E1378" vm="2832">
        <f ca="1"/>
        <v>45831</v>
      </c>
      <c r="F1378" vm="2833">
        <f ca="1"/>
        <v>600.15</v>
      </c>
    </row>
    <row r="1379" spans="1:6" x14ac:dyDescent="0.25">
      <c r="A1379" vm="2834">
        <f ca="1"/>
        <v>45832</v>
      </c>
      <c r="B1379" vm="9538">
        <f ca="1"/>
        <v>67735293</v>
      </c>
      <c r="C1379">
        <f t="shared" ca="1" si="43"/>
        <v>73642252.166666672</v>
      </c>
      <c r="D1379" vm="2835">
        <f t="shared" ca="1" si="42"/>
        <v>606.78</v>
      </c>
      <c r="E1379" vm="2834">
        <f ca="1"/>
        <v>45832</v>
      </c>
      <c r="F1379" vm="2835">
        <f ca="1"/>
        <v>606.78</v>
      </c>
    </row>
    <row r="1380" spans="1:6" x14ac:dyDescent="0.25">
      <c r="A1380" vm="2836">
        <f ca="1"/>
        <v>45833</v>
      </c>
      <c r="B1380" vm="9539">
        <f ca="1"/>
        <v>62114767</v>
      </c>
      <c r="C1380">
        <f t="shared" ca="1" si="43"/>
        <v>73079625.400000006</v>
      </c>
      <c r="D1380" vm="2837">
        <f t="shared" ca="1" si="42"/>
        <v>607.12</v>
      </c>
      <c r="E1380" vm="2836">
        <f ca="1"/>
        <v>45833</v>
      </c>
      <c r="F1380" vm="2837">
        <f ca="1"/>
        <v>607.12</v>
      </c>
    </row>
    <row r="1381" spans="1:6" x14ac:dyDescent="0.25">
      <c r="A1381" vm="2838">
        <f ca="1"/>
        <v>45834</v>
      </c>
      <c r="B1381" vm="9540">
        <f ca="1"/>
        <v>78548361</v>
      </c>
      <c r="C1381">
        <f t="shared" ca="1" si="43"/>
        <v>73432996.599999994</v>
      </c>
      <c r="D1381" vm="2839">
        <f t="shared" ca="1" si="42"/>
        <v>611.87</v>
      </c>
      <c r="E1381" vm="2838">
        <f ca="1"/>
        <v>45834</v>
      </c>
      <c r="F1381" vm="2839">
        <f ca="1"/>
        <v>611.87</v>
      </c>
    </row>
    <row r="1382" spans="1:6" x14ac:dyDescent="0.25">
      <c r="A1382" vm="2840">
        <f ca="1"/>
        <v>45835</v>
      </c>
      <c r="B1382" vm="9541">
        <f ca="1"/>
        <v>86258398</v>
      </c>
      <c r="C1382">
        <f t="shared" ca="1" si="43"/>
        <v>74098825.5</v>
      </c>
      <c r="D1382" vm="2841">
        <f t="shared" ca="1" si="42"/>
        <v>614.91</v>
      </c>
      <c r="E1382" vm="2840">
        <f ca="1"/>
        <v>45835</v>
      </c>
      <c r="F1382" vm="2841">
        <f ca="1"/>
        <v>614.91</v>
      </c>
    </row>
    <row r="1383" spans="1:6" x14ac:dyDescent="0.25">
      <c r="A1383" vm="2842">
        <f ca="1"/>
        <v>45838</v>
      </c>
      <c r="B1383" vm="9542">
        <f ca="1"/>
        <v>92502541</v>
      </c>
      <c r="C1383">
        <f t="shared" ca="1" si="43"/>
        <v>74806638.700000003</v>
      </c>
      <c r="D1383" vm="2843">
        <f t="shared" ca="1" si="42"/>
        <v>617.85</v>
      </c>
      <c r="E1383" vm="2842">
        <f ca="1"/>
        <v>45838</v>
      </c>
      <c r="F1383" vm="2843">
        <f ca="1"/>
        <v>617.85</v>
      </c>
    </row>
    <row r="1384" spans="1:6" x14ac:dyDescent="0.25">
      <c r="A1384" vm="2844">
        <f ca="1"/>
        <v>45839</v>
      </c>
      <c r="B1384" vm="9543">
        <f ca="1"/>
        <v>70030140</v>
      </c>
      <c r="C1384">
        <f t="shared" ca="1" si="43"/>
        <v>74605906.666666672</v>
      </c>
      <c r="D1384" vm="2845">
        <f t="shared" ca="1" si="42"/>
        <v>617.65</v>
      </c>
      <c r="E1384" vm="2844">
        <f ca="1"/>
        <v>45839</v>
      </c>
      <c r="F1384" vm="2845">
        <f ca="1"/>
        <v>617.65</v>
      </c>
    </row>
    <row r="1385" spans="1:6" x14ac:dyDescent="0.25">
      <c r="A1385" vm="2846">
        <f ca="1"/>
        <v>45840</v>
      </c>
      <c r="B1385" vm="9544">
        <f ca="1"/>
        <v>66510374</v>
      </c>
      <c r="C1385">
        <f t="shared" ca="1" si="43"/>
        <v>74550635.5</v>
      </c>
      <c r="D1385" vm="2847">
        <f t="shared" ca="1" si="42"/>
        <v>620.45000000000005</v>
      </c>
      <c r="E1385" vm="2846">
        <f ca="1"/>
        <v>45840</v>
      </c>
      <c r="F1385" vm="2847">
        <f ca="1"/>
        <v>620.45000000000005</v>
      </c>
    </row>
    <row r="1386" spans="1:6" x14ac:dyDescent="0.25">
      <c r="A1386" vm="2848">
        <f ca="1"/>
        <v>45841</v>
      </c>
      <c r="B1386" vm="9545">
        <f ca="1"/>
        <v>51065789</v>
      </c>
      <c r="C1386">
        <f t="shared" ca="1" si="43"/>
        <v>74232345.400000006</v>
      </c>
      <c r="D1386" vm="2849">
        <f t="shared" ca="1" si="42"/>
        <v>625.34</v>
      </c>
      <c r="E1386" vm="2848">
        <f ca="1"/>
        <v>45841</v>
      </c>
      <c r="F1386" vm="2849">
        <f ca="1"/>
        <v>625.34</v>
      </c>
    </row>
    <row r="1387" spans="1:6" x14ac:dyDescent="0.25">
      <c r="A1387" vm="2850">
        <f ca="1"/>
        <v>45845</v>
      </c>
      <c r="B1387" vm="9546">
        <f ca="1"/>
        <v>74814505</v>
      </c>
      <c r="C1387">
        <f t="shared" ca="1" si="43"/>
        <v>73552907</v>
      </c>
      <c r="D1387" vm="2851">
        <f t="shared" ca="1" si="42"/>
        <v>620.67999999999995</v>
      </c>
      <c r="E1387" vm="2850">
        <f ca="1"/>
        <v>45845</v>
      </c>
      <c r="F1387" vm="2851">
        <f ca="1"/>
        <v>620.67999999999995</v>
      </c>
    </row>
    <row r="1388" spans="1:6" x14ac:dyDescent="0.25">
      <c r="A1388" vm="2852">
        <f ca="1"/>
        <v>45846</v>
      </c>
      <c r="B1388" vm="9547">
        <f ca="1"/>
        <v>59024585</v>
      </c>
      <c r="C1388">
        <f t="shared" ca="1" si="43"/>
        <v>73158379.266666666</v>
      </c>
      <c r="D1388" vm="2853">
        <f t="shared" ca="1" si="42"/>
        <v>620.34</v>
      </c>
      <c r="E1388" vm="2852">
        <f ca="1"/>
        <v>45846</v>
      </c>
      <c r="F1388" vm="2853">
        <f ca="1"/>
        <v>620.34</v>
      </c>
    </row>
    <row r="1389" spans="1:6" x14ac:dyDescent="0.25">
      <c r="A1389" vm="2854">
        <f ca="1"/>
        <v>45847</v>
      </c>
      <c r="B1389" vm="9548">
        <f ca="1"/>
        <v>66113326</v>
      </c>
      <c r="C1389">
        <f t="shared" ca="1" si="43"/>
        <v>72827855.266666666</v>
      </c>
      <c r="D1389" vm="2855">
        <f t="shared" ca="1" si="42"/>
        <v>624.05999999999995</v>
      </c>
      <c r="E1389" vm="2854">
        <f ca="1"/>
        <v>45847</v>
      </c>
      <c r="F1389" vm="2855">
        <f ca="1"/>
        <v>624.05999999999995</v>
      </c>
    </row>
    <row r="1390" spans="1:6" x14ac:dyDescent="0.25">
      <c r="A1390" vm="2856">
        <f ca="1"/>
        <v>45848</v>
      </c>
      <c r="B1390" vm="9549">
        <f ca="1"/>
        <v>57528960</v>
      </c>
      <c r="C1390">
        <f t="shared" ca="1" si="43"/>
        <v>72325871.433333337</v>
      </c>
      <c r="D1390" vm="2857">
        <f t="shared" ca="1" si="42"/>
        <v>625.82000000000005</v>
      </c>
      <c r="E1390" vm="2856">
        <f ca="1"/>
        <v>45848</v>
      </c>
      <c r="F1390" vm="2857">
        <f ca="1"/>
        <v>625.82000000000005</v>
      </c>
    </row>
    <row r="1391" spans="1:6" x14ac:dyDescent="0.25">
      <c r="A1391" vm="2858">
        <f ca="1"/>
        <v>45849</v>
      </c>
      <c r="B1391" vm="9550">
        <f ca="1"/>
        <v>63670226</v>
      </c>
      <c r="C1391">
        <f t="shared" ca="1" si="43"/>
        <v>72166695.233333334</v>
      </c>
      <c r="D1391" vm="2859">
        <f t="shared" ca="1" si="42"/>
        <v>623.62</v>
      </c>
      <c r="E1391" vm="2858">
        <f ca="1"/>
        <v>45849</v>
      </c>
      <c r="F1391" vm="2859">
        <f ca="1"/>
        <v>623.62</v>
      </c>
    </row>
    <row r="1392" spans="1:6" x14ac:dyDescent="0.25">
      <c r="A1392" vm="2860">
        <f ca="1"/>
        <v>45852</v>
      </c>
      <c r="B1392" vm="9551">
        <f ca="1"/>
        <v>51898518</v>
      </c>
      <c r="C1392">
        <f t="shared" ca="1" si="43"/>
        <v>71560853.900000006</v>
      </c>
      <c r="D1392" vm="2861">
        <f t="shared" ca="1" si="42"/>
        <v>624.80999999999995</v>
      </c>
      <c r="E1392" vm="2860">
        <f ca="1"/>
        <v>45852</v>
      </c>
      <c r="F1392" vm="2861">
        <f ca="1"/>
        <v>624.80999999999995</v>
      </c>
    </row>
    <row r="1393" spans="1:6" x14ac:dyDescent="0.25">
      <c r="A1393" vm="2862">
        <f ca="1"/>
        <v>45853</v>
      </c>
      <c r="B1393" vm="9552">
        <f ca="1"/>
        <v>74317260</v>
      </c>
      <c r="C1393">
        <f t="shared" ca="1" si="43"/>
        <v>71018054.5</v>
      </c>
      <c r="D1393" vm="2863">
        <f t="shared" ca="1" si="42"/>
        <v>622.14</v>
      </c>
      <c r="E1393" vm="2862">
        <f ca="1"/>
        <v>45853</v>
      </c>
      <c r="F1393" vm="2863">
        <f ca="1"/>
        <v>622.14</v>
      </c>
    </row>
    <row r="1394" spans="1:6" x14ac:dyDescent="0.25">
      <c r="A1394" vm="2864">
        <f ca="1"/>
        <v>45854</v>
      </c>
      <c r="B1394" vm="9553">
        <f ca="1"/>
        <v>88987511</v>
      </c>
      <c r="C1394">
        <f t="shared" ca="1" si="43"/>
        <v>71929954.799999997</v>
      </c>
      <c r="D1394" vm="2865">
        <f t="shared" ca="1" si="42"/>
        <v>624.22</v>
      </c>
      <c r="E1394" vm="2864">
        <f ca="1"/>
        <v>45854</v>
      </c>
      <c r="F1394" vm="2865">
        <f ca="1"/>
        <v>624.22</v>
      </c>
    </row>
    <row r="1395" spans="1:6" x14ac:dyDescent="0.25">
      <c r="A1395" vm="2866">
        <f ca="1"/>
        <v>45855</v>
      </c>
      <c r="B1395" vm="9554">
        <f ca="1"/>
        <v>68885683</v>
      </c>
      <c r="C1395">
        <f t="shared" ca="1" si="43"/>
        <v>72105937.433333337</v>
      </c>
      <c r="D1395" vm="2867">
        <f t="shared" ca="1" si="42"/>
        <v>628.04</v>
      </c>
      <c r="E1395" vm="2866">
        <f ca="1"/>
        <v>45855</v>
      </c>
      <c r="F1395" vm="2867">
        <f ca="1"/>
        <v>628.04</v>
      </c>
    </row>
    <row r="1396" spans="1:6" x14ac:dyDescent="0.25">
      <c r="A1396" vm="2868">
        <f ca="1"/>
        <v>45856</v>
      </c>
      <c r="B1396" vm="9555">
        <f ca="1"/>
        <v>65621645</v>
      </c>
      <c r="C1396">
        <f t="shared" ca="1" si="43"/>
        <v>72382852.299999997</v>
      </c>
      <c r="D1396" vm="2869">
        <f t="shared" ca="1" si="42"/>
        <v>627.58000000000004</v>
      </c>
      <c r="E1396" vm="2868">
        <f ca="1"/>
        <v>45856</v>
      </c>
      <c r="F1396" vm="2869">
        <f ca="1"/>
        <v>627.58000000000004</v>
      </c>
    </row>
    <row r="1397" spans="1:6" x14ac:dyDescent="0.25">
      <c r="A1397" vm="2870">
        <f ca="1"/>
        <v>45859</v>
      </c>
      <c r="B1397" vm="9556">
        <f ca="1"/>
        <v>63374984</v>
      </c>
      <c r="C1397">
        <f t="shared" ca="1" si="43"/>
        <v>71414138.533333331</v>
      </c>
      <c r="D1397" vm="2871">
        <f t="shared" ca="1" si="42"/>
        <v>628.77</v>
      </c>
      <c r="E1397" vm="2870">
        <f ca="1"/>
        <v>45859</v>
      </c>
      <c r="F1397" vm="2871">
        <f ca="1"/>
        <v>628.77</v>
      </c>
    </row>
    <row r="1398" spans="1:6" x14ac:dyDescent="0.25">
      <c r="A1398" vm="2872">
        <f ca="1"/>
        <v>45860</v>
      </c>
      <c r="B1398" vm="9557">
        <f ca="1"/>
        <v>60046288</v>
      </c>
      <c r="C1398">
        <f t="shared" ca="1" si="43"/>
        <v>71196056.700000003</v>
      </c>
      <c r="D1398" vm="2873">
        <f t="shared" ca="1" si="42"/>
        <v>628.86</v>
      </c>
      <c r="E1398" vm="2872">
        <f ca="1"/>
        <v>45860</v>
      </c>
      <c r="F1398" vm="2873">
        <f ca="1"/>
        <v>628.86</v>
      </c>
    </row>
    <row r="1399" spans="1:6" x14ac:dyDescent="0.25">
      <c r="A1399" vm="2874">
        <f ca="1"/>
        <v>45861</v>
      </c>
      <c r="B1399" vm="9558">
        <f ca="1"/>
        <v>70511036</v>
      </c>
      <c r="C1399">
        <f t="shared" ca="1" si="43"/>
        <v>71779210.63333334</v>
      </c>
      <c r="D1399" vm="2875">
        <f t="shared" ca="1" si="42"/>
        <v>634.21</v>
      </c>
      <c r="E1399" vm="2874">
        <f ca="1"/>
        <v>45861</v>
      </c>
      <c r="F1399" vm="2875">
        <f ca="1"/>
        <v>634.21</v>
      </c>
    </row>
    <row r="1400" spans="1:6" x14ac:dyDescent="0.25">
      <c r="A1400" vm="2876">
        <f ca="1"/>
        <v>45862</v>
      </c>
      <c r="B1400" vm="9559">
        <f ca="1"/>
        <v>71307134</v>
      </c>
      <c r="C1400">
        <f t="shared" ca="1" si="43"/>
        <v>71947882.666666672</v>
      </c>
      <c r="D1400" vm="2877">
        <f t="shared" ca="1" si="42"/>
        <v>634.41999999999996</v>
      </c>
      <c r="E1400" vm="2876">
        <f ca="1"/>
        <v>45862</v>
      </c>
      <c r="F1400" vm="2877">
        <f ca="1"/>
        <v>634.41999999999996</v>
      </c>
    </row>
    <row r="1401" spans="1:6" x14ac:dyDescent="0.25">
      <c r="A1401" vm="2878">
        <f ca="1"/>
        <v>45863</v>
      </c>
      <c r="B1401" vm="9560">
        <f ca="1"/>
        <v>56865364</v>
      </c>
      <c r="C1401">
        <f t="shared" ca="1" si="43"/>
        <v>71388120.63333334</v>
      </c>
      <c r="D1401" vm="2879">
        <f t="shared" ca="1" si="42"/>
        <v>637.1</v>
      </c>
      <c r="E1401" vm="2878">
        <f ca="1"/>
        <v>45863</v>
      </c>
      <c r="F1401" vm="2879">
        <f ca="1"/>
        <v>637.1</v>
      </c>
    </row>
    <row r="1402" spans="1:6" x14ac:dyDescent="0.25">
      <c r="A1402" vm="2880">
        <f ca="1"/>
        <v>45866</v>
      </c>
      <c r="B1402" vm="9561">
        <f ca="1"/>
        <v>54917102</v>
      </c>
      <c r="C1402">
        <f t="shared" ca="1" si="43"/>
        <v>71081057.266666666</v>
      </c>
      <c r="D1402" vm="2881">
        <f t="shared" ca="1" si="42"/>
        <v>636.94000000000005</v>
      </c>
      <c r="E1402" vm="2880">
        <f ca="1"/>
        <v>45866</v>
      </c>
      <c r="F1402" vm="2881">
        <f ca="1"/>
        <v>636.94000000000005</v>
      </c>
    </row>
    <row r="1403" spans="1:6" x14ac:dyDescent="0.25">
      <c r="A1403" vm="2882">
        <f ca="1"/>
        <v>45867</v>
      </c>
      <c r="B1403" vm="9562">
        <f ca="1"/>
        <v>60556278</v>
      </c>
      <c r="C1403">
        <f t="shared" ca="1" si="43"/>
        <v>70116066.666666672</v>
      </c>
      <c r="D1403" vm="2883">
        <f t="shared" ca="1" si="42"/>
        <v>635.26</v>
      </c>
      <c r="E1403" vm="2882">
        <f ca="1"/>
        <v>45867</v>
      </c>
      <c r="F1403" vm="2883">
        <f ca="1"/>
        <v>635.26</v>
      </c>
    </row>
    <row r="1404" spans="1:6" x14ac:dyDescent="0.25">
      <c r="A1404" vm="2884">
        <f ca="1"/>
        <v>45868</v>
      </c>
      <c r="B1404" vm="9563">
        <f ca="1"/>
        <v>80418851</v>
      </c>
      <c r="C1404">
        <f t="shared" ca="1" si="43"/>
        <v>70130557.533333331</v>
      </c>
      <c r="D1404" vm="2885">
        <f t="shared" ca="1" si="42"/>
        <v>634.46</v>
      </c>
      <c r="E1404" vm="2884">
        <f ca="1"/>
        <v>45868</v>
      </c>
      <c r="F1404" vm="2885">
        <f ca="1"/>
        <v>634.46</v>
      </c>
    </row>
    <row r="1405" spans="1:6" x14ac:dyDescent="0.25">
      <c r="A1405" vm="2886">
        <f ca="1"/>
        <v>45869</v>
      </c>
      <c r="B1405" vm="9564">
        <f ca="1"/>
        <v>103385246</v>
      </c>
      <c r="C1405">
        <f t="shared" ca="1" si="43"/>
        <v>70836420.233333334</v>
      </c>
      <c r="D1405" vm="2887">
        <f t="shared" ca="1" si="42"/>
        <v>632.08000000000004</v>
      </c>
      <c r="E1405" vm="2886">
        <f ca="1"/>
        <v>45869</v>
      </c>
      <c r="F1405" vm="2887">
        <f ca="1"/>
        <v>632.08000000000004</v>
      </c>
    </row>
    <row r="1406" spans="1:6" x14ac:dyDescent="0.25">
      <c r="A1406" vm="2888">
        <f ca="1"/>
        <v>45870</v>
      </c>
      <c r="B1406" vm="9565">
        <f ca="1"/>
        <v>140103572</v>
      </c>
      <c r="C1406">
        <f t="shared" ca="1" si="43"/>
        <v>72953038.333333328</v>
      </c>
      <c r="D1406" vm="2889">
        <f t="shared" ca="1" si="42"/>
        <v>621.72</v>
      </c>
      <c r="E1406" vm="2888">
        <f ca="1"/>
        <v>45870</v>
      </c>
      <c r="F1406" vm="2889">
        <f ca="1"/>
        <v>621.72</v>
      </c>
    </row>
    <row r="1407" spans="1:6" x14ac:dyDescent="0.25">
      <c r="A1407" vm="2890">
        <f ca="1"/>
        <v>45873</v>
      </c>
      <c r="B1407" vm="9566">
        <f ca="1"/>
        <v>73218015</v>
      </c>
      <c r="C1407">
        <f t="shared" ca="1" si="43"/>
        <v>72258593.033333331</v>
      </c>
      <c r="D1407" vm="2891">
        <f t="shared" ca="1" si="42"/>
        <v>631.16999999999996</v>
      </c>
      <c r="E1407" vm="2890">
        <f ca="1"/>
        <v>45873</v>
      </c>
      <c r="F1407" vm="2891">
        <f ca="1"/>
        <v>631.16999999999996</v>
      </c>
    </row>
    <row r="1408" spans="1:6" x14ac:dyDescent="0.25">
      <c r="A1408" vm="2892">
        <f ca="1"/>
        <v>45874</v>
      </c>
      <c r="B1408" vm="9567">
        <f ca="1"/>
        <v>68051401</v>
      </c>
      <c r="C1408">
        <f t="shared" ca="1" si="43"/>
        <v>71612771.766666666</v>
      </c>
      <c r="D1408" vm="2893">
        <f t="shared" ca="1" si="42"/>
        <v>627.97</v>
      </c>
      <c r="E1408" vm="2892">
        <f ca="1"/>
        <v>45874</v>
      </c>
      <c r="F1408" vm="2893">
        <f ca="1"/>
        <v>627.97</v>
      </c>
    </row>
    <row r="1409" spans="1:6" x14ac:dyDescent="0.25">
      <c r="A1409" vm="2894">
        <f ca="1"/>
        <v>45875</v>
      </c>
      <c r="B1409" vm="9568">
        <f ca="1"/>
        <v>64357525</v>
      </c>
      <c r="C1409">
        <f t="shared" ca="1" si="43"/>
        <v>71500179.5</v>
      </c>
      <c r="D1409" vm="2895">
        <f t="shared" ca="1" si="42"/>
        <v>632.78</v>
      </c>
      <c r="E1409" vm="2894">
        <f ca="1"/>
        <v>45875</v>
      </c>
      <c r="F1409" vm="2895">
        <f ca="1"/>
        <v>632.78</v>
      </c>
    </row>
    <row r="1410" spans="1:6" x14ac:dyDescent="0.25">
      <c r="A1410" vm="2896">
        <f ca="1"/>
        <v>45876</v>
      </c>
      <c r="B1410" vm="9569">
        <f ca="1"/>
        <v>74205791</v>
      </c>
      <c r="C1410">
        <f t="shared" ca="1" si="43"/>
        <v>71903213.63333334</v>
      </c>
      <c r="D1410" vm="2897">
        <f t="shared" ca="1" si="42"/>
        <v>632.25</v>
      </c>
      <c r="E1410" vm="2896">
        <f ca="1"/>
        <v>45876</v>
      </c>
      <c r="F1410" vm="2897">
        <f ca="1"/>
        <v>632.25</v>
      </c>
    </row>
    <row r="1411" spans="1:6" x14ac:dyDescent="0.25">
      <c r="A1411" vm="2898">
        <f ca="1"/>
        <v>45877</v>
      </c>
      <c r="B1411" vm="9570">
        <f ca="1"/>
        <v>64051626</v>
      </c>
      <c r="C1411">
        <f t="shared" ca="1" si="43"/>
        <v>71419989.13333334</v>
      </c>
      <c r="D1411" vm="2899">
        <f t="shared" ca="1" si="42"/>
        <v>637.17999999999995</v>
      </c>
      <c r="E1411" vm="2898">
        <f ca="1"/>
        <v>45877</v>
      </c>
      <c r="F1411" vm="2899">
        <f ca="1"/>
        <v>637.17999999999995</v>
      </c>
    </row>
    <row r="1412" spans="1:6" x14ac:dyDescent="0.25">
      <c r="A1412" vm="2900">
        <f ca="1"/>
        <v>45880</v>
      </c>
      <c r="B1412" vm="9571">
        <f ca="1"/>
        <v>58742300</v>
      </c>
      <c r="C1412">
        <f t="shared" ca="1" si="43"/>
        <v>70502785.86666666</v>
      </c>
      <c r="D1412" vm="2901">
        <f t="shared" ca="1" si="42"/>
        <v>635.91999999999996</v>
      </c>
      <c r="E1412" vm="2900">
        <f ca="1"/>
        <v>45880</v>
      </c>
      <c r="F1412" vm="2901">
        <f ca="1"/>
        <v>635.91999999999996</v>
      </c>
    </row>
    <row r="1413" spans="1:6" x14ac:dyDescent="0.25">
      <c r="A1413" vm="2902">
        <f ca="1"/>
        <v>45881</v>
      </c>
      <c r="B1413" vm="9572">
        <f ca="1"/>
        <v>64821798</v>
      </c>
      <c r="C1413">
        <f t="shared" ca="1" si="43"/>
        <v>69580094.433333337</v>
      </c>
      <c r="D1413" vm="2903">
        <f t="shared" ca="1" si="42"/>
        <v>642.69000000000005</v>
      </c>
      <c r="E1413" vm="2902">
        <f ca="1"/>
        <v>45881</v>
      </c>
      <c r="F1413" vm="2903">
        <f ca="1"/>
        <v>642.69000000000005</v>
      </c>
    </row>
    <row r="1414" spans="1:6" x14ac:dyDescent="0.25">
      <c r="A1414" vm="2904">
        <f ca="1"/>
        <v>45882</v>
      </c>
      <c r="B1414" vm="9573">
        <f ca="1"/>
        <v>60092790</v>
      </c>
      <c r="C1414">
        <f t="shared" ca="1" si="43"/>
        <v>69248849.433333337</v>
      </c>
      <c r="D1414" vm="2905">
        <f t="shared" ca="1" si="42"/>
        <v>644.89</v>
      </c>
      <c r="E1414" vm="2904">
        <f ca="1"/>
        <v>45882</v>
      </c>
      <c r="F1414" vm="2905">
        <f ca="1"/>
        <v>644.89</v>
      </c>
    </row>
    <row r="1415" spans="1:6" x14ac:dyDescent="0.25">
      <c r="A1415" vm="2906">
        <f ca="1"/>
        <v>45883</v>
      </c>
      <c r="B1415" vm="9574">
        <f ca="1"/>
        <v>59327466</v>
      </c>
      <c r="C1415">
        <f t="shared" ca="1" si="43"/>
        <v>69009419.166666672</v>
      </c>
      <c r="D1415" vm="2907">
        <f t="shared" ca="1" si="42"/>
        <v>644.95000000000005</v>
      </c>
      <c r="E1415" vm="2906">
        <f ca="1"/>
        <v>45883</v>
      </c>
      <c r="F1415" vm="2907">
        <f ca="1"/>
        <v>644.95000000000005</v>
      </c>
    </row>
    <row r="1416" spans="1:6" x14ac:dyDescent="0.25">
      <c r="A1416" vm="2908">
        <f ca="1"/>
        <v>45884</v>
      </c>
      <c r="B1416" vm="9575">
        <f ca="1"/>
        <v>68592507</v>
      </c>
      <c r="C1416">
        <f t="shared" ca="1" si="43"/>
        <v>69593643.099999994</v>
      </c>
      <c r="D1416" vm="2909">
        <f t="shared" ca="1" si="42"/>
        <v>643.44000000000005</v>
      </c>
      <c r="E1416" vm="2908">
        <f ca="1"/>
        <v>45884</v>
      </c>
      <c r="F1416" vm="2909">
        <f ca="1"/>
        <v>643.44000000000005</v>
      </c>
    </row>
    <row r="1417" spans="1:6" x14ac:dyDescent="0.25">
      <c r="A1417" vm="2910">
        <f ca="1"/>
        <v>45887</v>
      </c>
      <c r="B1417" vm="9576">
        <f ca="1"/>
        <v>43804914</v>
      </c>
      <c r="C1417">
        <f t="shared" ca="1" si="43"/>
        <v>68559990.066666663</v>
      </c>
      <c r="D1417" vm="2911">
        <f t="shared" ca="1" si="42"/>
        <v>643.29999999999995</v>
      </c>
      <c r="E1417" vm="2910">
        <f ca="1"/>
        <v>45887</v>
      </c>
      <c r="F1417" vm="2911">
        <f ca="1"/>
        <v>643.29999999999995</v>
      </c>
    </row>
    <row r="1418" spans="1:6" x14ac:dyDescent="0.25">
      <c r="A1418" vm="2912">
        <f ca="1"/>
        <v>45888</v>
      </c>
      <c r="B1418" vm="9577">
        <f ca="1"/>
        <v>69750731</v>
      </c>
      <c r="C1418">
        <f t="shared" ca="1" si="43"/>
        <v>68917528.266666666</v>
      </c>
      <c r="D1418" vm="2913">
        <f t="shared" ca="1" si="42"/>
        <v>639.80999999999995</v>
      </c>
      <c r="E1418" vm="2912">
        <f ca="1"/>
        <v>45888</v>
      </c>
      <c r="F1418" vm="2913">
        <f ca="1"/>
        <v>639.80999999999995</v>
      </c>
    </row>
    <row r="1419" spans="1:6" x14ac:dyDescent="0.25">
      <c r="A1419" vm="2914">
        <f ca="1"/>
        <v>45889</v>
      </c>
      <c r="B1419" vm="9578">
        <f ca="1"/>
        <v>88890298</v>
      </c>
      <c r="C1419">
        <f t="shared" ca="1" si="43"/>
        <v>69676760.666666672</v>
      </c>
      <c r="D1419" vm="2915">
        <f t="shared" ca="1" si="42"/>
        <v>638.11</v>
      </c>
      <c r="E1419" vm="2914">
        <f ca="1"/>
        <v>45889</v>
      </c>
      <c r="F1419" vm="2915">
        <f ca="1"/>
        <v>638.11</v>
      </c>
    </row>
    <row r="1420" spans="1:6" x14ac:dyDescent="0.25">
      <c r="A1420" vm="2916">
        <f ca="1"/>
        <v>45890</v>
      </c>
      <c r="B1420" vm="9579">
        <f ca="1"/>
        <v>54805775</v>
      </c>
      <c r="C1420">
        <f t="shared" ca="1" si="43"/>
        <v>69585987.833333328</v>
      </c>
      <c r="D1420" vm="2917">
        <f t="shared" ca="1" si="42"/>
        <v>635.54999999999995</v>
      </c>
      <c r="E1420" vm="2916">
        <f ca="1"/>
        <v>45890</v>
      </c>
      <c r="F1420" vm="2917">
        <f ca="1"/>
        <v>635.54999999999995</v>
      </c>
    </row>
    <row r="1421" spans="1:6" x14ac:dyDescent="0.25">
      <c r="A1421" vm="2918">
        <f ca="1"/>
        <v>45891</v>
      </c>
      <c r="B1421" vm="9580">
        <f ca="1"/>
        <v>84083214</v>
      </c>
      <c r="C1421">
        <f t="shared" ca="1" si="43"/>
        <v>70266420.766666666</v>
      </c>
      <c r="D1421" vm="2919">
        <f t="shared" ca="1" si="42"/>
        <v>645.30999999999995</v>
      </c>
      <c r="E1421" vm="2918">
        <f ca="1"/>
        <v>45891</v>
      </c>
      <c r="F1421" vm="2919">
        <f ca="1"/>
        <v>645.30999999999995</v>
      </c>
    </row>
    <row r="1422" spans="1:6" x14ac:dyDescent="0.25">
      <c r="A1422" vm="2920">
        <f ca="1"/>
        <v>45894</v>
      </c>
      <c r="B1422" vm="9581">
        <f ca="1"/>
        <v>51274332</v>
      </c>
      <c r="C1422">
        <f t="shared" ca="1" si="43"/>
        <v>70245614.566666663</v>
      </c>
      <c r="D1422" vm="2921">
        <f t="shared" ca="1" si="42"/>
        <v>642.47</v>
      </c>
      <c r="E1422" vm="2920">
        <f ca="1"/>
        <v>45894</v>
      </c>
      <c r="F1422" vm="2921">
        <f ca="1"/>
        <v>642.47</v>
      </c>
    </row>
    <row r="1423" spans="1:6" x14ac:dyDescent="0.25">
      <c r="A1423" vm="2922">
        <f ca="1"/>
        <v>45895</v>
      </c>
      <c r="B1423" vm="9582">
        <f ca="1"/>
        <v>51581565</v>
      </c>
      <c r="C1423">
        <f t="shared" ca="1" si="43"/>
        <v>69487758.066666663</v>
      </c>
      <c r="D1423" vm="2923">
        <f t="shared" ca="1" si="42"/>
        <v>645.16</v>
      </c>
      <c r="E1423" vm="2922">
        <f ca="1"/>
        <v>45895</v>
      </c>
      <c r="F1423" vm="2923">
        <f ca="1"/>
        <v>645.16</v>
      </c>
    </row>
    <row r="1424" spans="1:6" x14ac:dyDescent="0.25">
      <c r="A1424" vm="2924">
        <f ca="1"/>
        <v>45896</v>
      </c>
      <c r="B1424" vm="9583">
        <f ca="1"/>
        <v>48341069</v>
      </c>
      <c r="C1424">
        <f t="shared" ca="1" si="43"/>
        <v>68132876.666666672</v>
      </c>
      <c r="D1424" vm="2925">
        <f t="shared" ca="1" si="42"/>
        <v>646.63</v>
      </c>
      <c r="E1424" vm="2924">
        <f ca="1"/>
        <v>45896</v>
      </c>
      <c r="F1424" vm="2925">
        <f ca="1"/>
        <v>646.63</v>
      </c>
    </row>
    <row r="1425" spans="1:6" x14ac:dyDescent="0.25">
      <c r="A1425" vm="2926">
        <f ca="1"/>
        <v>45897</v>
      </c>
      <c r="B1425" vm="9584">
        <f ca="1"/>
        <v>61519461</v>
      </c>
      <c r="C1425">
        <f t="shared" ca="1" si="43"/>
        <v>67887335.933333337</v>
      </c>
      <c r="D1425" vm="2927">
        <f t="shared" ca="1" si="42"/>
        <v>648.91999999999996</v>
      </c>
      <c r="E1425" vm="2926">
        <f ca="1"/>
        <v>45897</v>
      </c>
      <c r="F1425" vm="2927">
        <f ca="1"/>
        <v>648.91999999999996</v>
      </c>
    </row>
    <row r="1426" spans="1:6" x14ac:dyDescent="0.25">
      <c r="A1426" vm="2928">
        <f ca="1"/>
        <v>45898</v>
      </c>
      <c r="B1426" vm="9585">
        <f ca="1"/>
        <v>74522192</v>
      </c>
      <c r="C1426">
        <f t="shared" ca="1" si="43"/>
        <v>68184020.833333328</v>
      </c>
      <c r="D1426" vm="2929">
        <f t="shared" ca="1" si="42"/>
        <v>645.04999999999995</v>
      </c>
      <c r="E1426" vm="2928">
        <f ca="1"/>
        <v>45898</v>
      </c>
      <c r="F1426" vm="2929">
        <f ca="1"/>
        <v>645.04999999999995</v>
      </c>
    </row>
    <row r="1427" spans="1:6" x14ac:dyDescent="0.25">
      <c r="A1427" vm="2930">
        <f ca="1"/>
        <v>45902</v>
      </c>
      <c r="B1427" vm="9586">
        <f ca="1"/>
        <v>81983545</v>
      </c>
      <c r="C1427">
        <f t="shared" ca="1" si="43"/>
        <v>68804306.200000003</v>
      </c>
      <c r="D1427" vm="2931">
        <f t="shared" ca="1" si="42"/>
        <v>640.27</v>
      </c>
      <c r="E1427" vm="2930">
        <f ca="1"/>
        <v>45902</v>
      </c>
      <c r="F1427" vm="2931">
        <f ca="1"/>
        <v>640.27</v>
      </c>
    </row>
    <row r="1428" spans="1:6" x14ac:dyDescent="0.25">
      <c r="A1428" vm="2932">
        <f ca="1"/>
        <v>45903</v>
      </c>
      <c r="B1428" vm="9587">
        <f ca="1"/>
        <v>70820898</v>
      </c>
      <c r="C1428">
        <f t="shared" ca="1" si="43"/>
        <v>69163459.86666666</v>
      </c>
      <c r="D1428" vm="2933">
        <f t="shared" ca="1" si="42"/>
        <v>643.74</v>
      </c>
      <c r="E1428" vm="2932">
        <f ca="1"/>
        <v>45903</v>
      </c>
      <c r="F1428" vm="2933">
        <f ca="1"/>
        <v>643.74</v>
      </c>
    </row>
    <row r="1429" spans="1:6" x14ac:dyDescent="0.25">
      <c r="A1429" vm="2934">
        <f ca="1"/>
        <v>45904</v>
      </c>
      <c r="B1429" vm="9588">
        <f ca="1"/>
        <v>65219228</v>
      </c>
      <c r="C1429">
        <f t="shared" ca="1" si="43"/>
        <v>68987066.266666666</v>
      </c>
      <c r="D1429" vm="2935">
        <f t="shared" ca="1" si="42"/>
        <v>649.12</v>
      </c>
      <c r="E1429" vm="2934">
        <f ca="1"/>
        <v>45904</v>
      </c>
      <c r="F1429" vm="2935">
        <f ca="1"/>
        <v>649.12</v>
      </c>
    </row>
    <row r="1430" spans="1:6" x14ac:dyDescent="0.25">
      <c r="A1430" vm="2936">
        <f ca="1"/>
        <v>45905</v>
      </c>
      <c r="B1430" vm="9589">
        <f ca="1"/>
        <v>85178935</v>
      </c>
      <c r="C1430">
        <f t="shared" ca="1" si="43"/>
        <v>69449459.63333334</v>
      </c>
      <c r="D1430" vm="2937">
        <f t="shared" ca="1" si="42"/>
        <v>647.24</v>
      </c>
      <c r="E1430" vm="2936">
        <f ca="1"/>
        <v>45905</v>
      </c>
      <c r="F1430" vm="2937">
        <f ca="1"/>
        <v>647.24</v>
      </c>
    </row>
    <row r="1431" spans="1:6" x14ac:dyDescent="0.25">
      <c r="A1431" vm="2938">
        <f ca="1"/>
        <v>45908</v>
      </c>
      <c r="B1431" vm="9590">
        <f ca="1"/>
        <v>63133104</v>
      </c>
      <c r="C1431">
        <f t="shared" ca="1" si="43"/>
        <v>69658384.299999997</v>
      </c>
      <c r="D1431" vm="2939">
        <f t="shared" ca="1" si="42"/>
        <v>648.83000000000004</v>
      </c>
      <c r="E1431" vm="2938">
        <f ca="1"/>
        <v>45908</v>
      </c>
      <c r="F1431" vm="2939">
        <f ca="1"/>
        <v>648.83000000000004</v>
      </c>
    </row>
    <row r="1432" spans="1:6" x14ac:dyDescent="0.25">
      <c r="A1432" vm="2940">
        <f ca="1"/>
        <v>45909</v>
      </c>
      <c r="B1432" vm="9591">
        <f ca="1"/>
        <v>66133856</v>
      </c>
      <c r="C1432">
        <f t="shared" ca="1" si="43"/>
        <v>70032276.099999994</v>
      </c>
      <c r="D1432" vm="2941">
        <f t="shared" ca="1" si="42"/>
        <v>650.33000000000004</v>
      </c>
      <c r="E1432" vm="2940">
        <f ca="1"/>
        <v>45909</v>
      </c>
      <c r="F1432" vm="2941">
        <f ca="1"/>
        <v>650.33000000000004</v>
      </c>
    </row>
    <row r="1433" spans="1:6" x14ac:dyDescent="0.25">
      <c r="A1433" vm="2942">
        <f ca="1"/>
        <v>45910</v>
      </c>
      <c r="B1433" vm="9592">
        <f ca="1"/>
        <v>78034529</v>
      </c>
      <c r="C1433">
        <f t="shared" ca="1" si="43"/>
        <v>70614884.466666669</v>
      </c>
      <c r="D1433" vm="2943">
        <f t="shared" ca="1" si="42"/>
        <v>652.21</v>
      </c>
      <c r="E1433" vm="2942">
        <f ca="1"/>
        <v>45910</v>
      </c>
      <c r="F1433" vm="2943">
        <f ca="1"/>
        <v>652.21</v>
      </c>
    </row>
    <row r="1434" spans="1:6" x14ac:dyDescent="0.25">
      <c r="A1434" vm="2944">
        <f ca="1"/>
        <v>45911</v>
      </c>
      <c r="B1434" vm="9593">
        <f ca="1"/>
        <v>69934360</v>
      </c>
      <c r="C1434">
        <f t="shared" ca="1" si="43"/>
        <v>70265401.433333337</v>
      </c>
      <c r="D1434" vm="2945">
        <f t="shared" ca="1" si="42"/>
        <v>657.63</v>
      </c>
      <c r="E1434" vm="2944">
        <f ca="1"/>
        <v>45911</v>
      </c>
      <c r="F1434" vm="2945">
        <f ca="1"/>
        <v>657.63</v>
      </c>
    </row>
    <row r="1435" spans="1:6" x14ac:dyDescent="0.25">
      <c r="A1435" vm="2946">
        <f ca="1"/>
        <v>45912</v>
      </c>
      <c r="B1435" vm="9594">
        <f ca="1"/>
        <v>72780135</v>
      </c>
      <c r="C1435">
        <f t="shared" ca="1" si="43"/>
        <v>69245231.066666663</v>
      </c>
      <c r="D1435" vm="2947">
        <f t="shared" ca="1" si="42"/>
        <v>657.41</v>
      </c>
      <c r="E1435" vm="2946">
        <f ca="1"/>
        <v>45912</v>
      </c>
      <c r="F1435" vm="2947">
        <f ca="1"/>
        <v>657.41</v>
      </c>
    </row>
    <row r="1436" spans="1:6" x14ac:dyDescent="0.25">
      <c r="A1436" vm="2948">
        <f ca="1"/>
        <v>45915</v>
      </c>
      <c r="B1436" vm="9595">
        <f ca="1"/>
        <v>63772412</v>
      </c>
      <c r="C1436">
        <f t="shared" ca="1" si="43"/>
        <v>66700859.06666667</v>
      </c>
      <c r="D1436" vm="2949">
        <f t="shared" ca="1" si="42"/>
        <v>660.91</v>
      </c>
      <c r="E1436" vm="2948">
        <f ca="1"/>
        <v>45915</v>
      </c>
      <c r="F1436" vm="2949">
        <f ca="1"/>
        <v>660.91</v>
      </c>
    </row>
    <row r="1437" spans="1:6" x14ac:dyDescent="0.25">
      <c r="A1437" vm="2950">
        <f ca="1"/>
        <v>45916</v>
      </c>
      <c r="B1437" vm="9596">
        <f ca="1"/>
        <v>61168953</v>
      </c>
      <c r="C1437">
        <f t="shared" ca="1" si="43"/>
        <v>66299223.666666664</v>
      </c>
      <c r="D1437" vm="2951">
        <f t="shared" ca="1" si="42"/>
        <v>660</v>
      </c>
      <c r="E1437" vm="2950">
        <f ca="1"/>
        <v>45916</v>
      </c>
      <c r="F1437" vm="2951">
        <f ca="1"/>
        <v>660</v>
      </c>
    </row>
    <row r="1438" spans="1:6" x14ac:dyDescent="0.25">
      <c r="A1438" vm="2952">
        <f ca="1"/>
        <v>45917</v>
      </c>
      <c r="B1438" vm="9597">
        <f ca="1"/>
        <v>101952244</v>
      </c>
      <c r="C1438">
        <f t="shared" ca="1" si="43"/>
        <v>67429251.766666666</v>
      </c>
      <c r="D1438" vm="2953">
        <f t="shared" ca="1" si="42"/>
        <v>659.18</v>
      </c>
      <c r="E1438" vm="2952">
        <f ca="1"/>
        <v>45917</v>
      </c>
      <c r="F1438" vm="2953">
        <f ca="1"/>
        <v>659.18</v>
      </c>
    </row>
    <row r="1439" spans="1:6" x14ac:dyDescent="0.25">
      <c r="A1439" vm="2954">
        <f ca="1"/>
        <v>45918</v>
      </c>
      <c r="B1439" vm="9598">
        <f ca="1"/>
        <v>90459242</v>
      </c>
      <c r="C1439">
        <f t="shared" ca="1" si="43"/>
        <v>68299309</v>
      </c>
      <c r="D1439" vm="2955">
        <f t="shared" ca="1" si="42"/>
        <v>662.26</v>
      </c>
      <c r="E1439" vm="2954">
        <f ca="1"/>
        <v>45918</v>
      </c>
      <c r="F1439" vm="2955">
        <f ca="1"/>
        <v>662.26</v>
      </c>
    </row>
    <row r="1440" spans="1:6" x14ac:dyDescent="0.25">
      <c r="A1440" vm="2956">
        <f ca="1"/>
        <v>45919</v>
      </c>
      <c r="B1440" vm="9599">
        <f ca="1"/>
        <v>97945620</v>
      </c>
      <c r="C1440">
        <f t="shared" ca="1" si="43"/>
        <v>69090636.63333334</v>
      </c>
      <c r="D1440" vm="2957">
        <f t="shared" ca="1" si="42"/>
        <v>663.7</v>
      </c>
      <c r="E1440" vm="2956">
        <f ca="1"/>
        <v>45919</v>
      </c>
      <c r="F1440" vm="2957">
        <f ca="1"/>
        <v>663.7</v>
      </c>
    </row>
    <row r="1441" spans="1:6" x14ac:dyDescent="0.25">
      <c r="A1441" vm="2958">
        <f ca="1"/>
        <v>45922</v>
      </c>
      <c r="B1441" vm="9600">
        <f ca="1"/>
        <v>69452201</v>
      </c>
      <c r="C1441">
        <f t="shared" ca="1" si="43"/>
        <v>69270655.799999997</v>
      </c>
      <c r="D1441" vm="2959">
        <f t="shared" ref="D1441:D1449" ca="1" si="44">F1441</f>
        <v>666.84</v>
      </c>
      <c r="E1441" vm="2958">
        <f ca="1"/>
        <v>45922</v>
      </c>
      <c r="F1441" vm="2959">
        <f ca="1"/>
        <v>666.84</v>
      </c>
    </row>
    <row r="1442" spans="1:6" x14ac:dyDescent="0.25">
      <c r="A1442" vm="2960">
        <f ca="1"/>
        <v>45923</v>
      </c>
      <c r="B1442" vm="9601">
        <f ca="1"/>
        <v>81708872</v>
      </c>
      <c r="C1442">
        <f t="shared" ref="C1442:C1449" ca="1" si="45">AVERAGE(B1413:B1442)</f>
        <v>70036208.200000003</v>
      </c>
      <c r="D1442" vm="2961">
        <f t="shared" ca="1" si="44"/>
        <v>663.21</v>
      </c>
      <c r="E1442" vm="2960">
        <f ca="1"/>
        <v>45923</v>
      </c>
      <c r="F1442" vm="2961">
        <f ca="1"/>
        <v>663.21</v>
      </c>
    </row>
    <row r="1443" spans="1:6" x14ac:dyDescent="0.25">
      <c r="A1443" vm="2962">
        <f ca="1"/>
        <v>45924</v>
      </c>
      <c r="B1443" vm="9602">
        <f ca="1"/>
        <v>68082229</v>
      </c>
      <c r="C1443">
        <f t="shared" ca="1" si="45"/>
        <v>70144889.233333334</v>
      </c>
      <c r="D1443" vm="2963">
        <f t="shared" ca="1" si="44"/>
        <v>661.1</v>
      </c>
      <c r="E1443" vm="2962">
        <f ca="1"/>
        <v>45924</v>
      </c>
      <c r="F1443" vm="2963">
        <f ca="1"/>
        <v>661.1</v>
      </c>
    </row>
    <row r="1444" spans="1:6" x14ac:dyDescent="0.25">
      <c r="A1444" vm="2964">
        <f ca="1"/>
        <v>45925</v>
      </c>
      <c r="B1444" vm="9603">
        <f ca="1"/>
        <v>89622067</v>
      </c>
      <c r="C1444">
        <f t="shared" ca="1" si="45"/>
        <v>71129198.466666669</v>
      </c>
      <c r="D1444" vm="2965">
        <f t="shared" ca="1" si="44"/>
        <v>658.05</v>
      </c>
      <c r="E1444" vm="2964">
        <f ca="1"/>
        <v>45925</v>
      </c>
      <c r="F1444" vm="2965">
        <f ca="1"/>
        <v>658.05</v>
      </c>
    </row>
    <row r="1445" spans="1:6" x14ac:dyDescent="0.25">
      <c r="A1445" vm="2966">
        <f ca="1"/>
        <v>45926</v>
      </c>
      <c r="B1445" vm="9604">
        <f ca="1"/>
        <v>69179209</v>
      </c>
      <c r="C1445">
        <f t="shared" ca="1" si="45"/>
        <v>71457589.900000006</v>
      </c>
      <c r="D1445" vm="2967">
        <f t="shared" ca="1" si="44"/>
        <v>661.82</v>
      </c>
      <c r="E1445" vm="2966">
        <f ca="1"/>
        <v>45926</v>
      </c>
      <c r="F1445" vm="2967">
        <f ca="1"/>
        <v>661.82</v>
      </c>
    </row>
    <row r="1446" spans="1:6" x14ac:dyDescent="0.25">
      <c r="A1446" vm="2968">
        <f ca="1"/>
        <v>45929</v>
      </c>
      <c r="B1446" vm="9605">
        <f ca="1"/>
        <v>73499015</v>
      </c>
      <c r="C1446">
        <f t="shared" ca="1" si="45"/>
        <v>71621140.166666672</v>
      </c>
      <c r="D1446" vm="2969">
        <f t="shared" ca="1" si="44"/>
        <v>663.68</v>
      </c>
      <c r="E1446" vm="2968">
        <f ca="1"/>
        <v>45929</v>
      </c>
      <c r="F1446" vm="2969">
        <f ca="1"/>
        <v>663.68</v>
      </c>
    </row>
    <row r="1447" spans="1:6" x14ac:dyDescent="0.25">
      <c r="A1447" vm="2970">
        <f ca="1"/>
        <v>45930</v>
      </c>
      <c r="B1447" vm="9606">
        <f ca="1"/>
        <v>86288028</v>
      </c>
      <c r="C1447">
        <f t="shared" ca="1" si="45"/>
        <v>73037243.966666669</v>
      </c>
      <c r="D1447" vm="2971">
        <f t="shared" ca="1" si="44"/>
        <v>666.18</v>
      </c>
      <c r="E1447" vm="2970">
        <f ca="1"/>
        <v>45930</v>
      </c>
      <c r="F1447" vm="2971">
        <f ca="1"/>
        <v>666.18</v>
      </c>
    </row>
    <row r="1448" spans="1:6" x14ac:dyDescent="0.25">
      <c r="A1448" vm="2972">
        <f ca="1"/>
        <v>45931</v>
      </c>
      <c r="B1448" vm="9607">
        <f ca="1"/>
        <v>72545369</v>
      </c>
      <c r="C1448">
        <f t="shared" ca="1" si="45"/>
        <v>73130398.566666663</v>
      </c>
      <c r="D1448" vm="2973">
        <f t="shared" ca="1" si="44"/>
        <v>668.45</v>
      </c>
      <c r="E1448" vm="2972">
        <f ca="1"/>
        <v>45931</v>
      </c>
      <c r="F1448" vm="2973">
        <f ca="1"/>
        <v>668.45</v>
      </c>
    </row>
    <row r="1449" spans="1:6" x14ac:dyDescent="0.25">
      <c r="A1449" vm="2974">
        <f ca="1"/>
        <v>45932</v>
      </c>
      <c r="B1449" vm="9608">
        <f ca="1"/>
        <v>56895993</v>
      </c>
      <c r="C1449">
        <f t="shared" ca="1" si="45"/>
        <v>72063921.733333334</v>
      </c>
      <c r="D1449" vm="2975">
        <f t="shared" ca="1" si="44"/>
        <v>669.22</v>
      </c>
      <c r="E1449" vm="2974">
        <f ca="1"/>
        <v>45932</v>
      </c>
      <c r="F1449" vm="2975">
        <f ca="1"/>
        <v>669.22</v>
      </c>
    </row>
    <row r="1450" spans="1:6" x14ac:dyDescent="0.25">
      <c r="A1450" vm="2976">
        <f ca="1"/>
        <v>45933</v>
      </c>
      <c r="B1450" vm="9609">
        <f ca="1"/>
        <v>70494350</v>
      </c>
      <c r="E1450" vm="2976">
        <f ca="1"/>
        <v>45933</v>
      </c>
      <c r="F1450" vm="2977">
        <f ca="1"/>
        <v>669.21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6BD0C5-04A3-4897-821D-86DA66587031}">
  <dimension ref="A1:J102"/>
  <sheetViews>
    <sheetView topLeftCell="A66" workbookViewId="0">
      <selection activeCell="C2" sqref="C2:C102"/>
    </sheetView>
  </sheetViews>
  <sheetFormatPr defaultRowHeight="15" x14ac:dyDescent="0.25"/>
  <cols>
    <col min="1" max="1" width="13.5703125" bestFit="1" customWidth="1"/>
    <col min="2" max="2" width="19.85546875" bestFit="1" customWidth="1"/>
    <col min="3" max="3" width="16.28515625" bestFit="1" customWidth="1"/>
    <col min="4" max="4" width="18.5703125" bestFit="1" customWidth="1"/>
    <col min="5" max="5" width="14.42578125" bestFit="1" customWidth="1"/>
    <col min="6" max="6" width="9.7109375" bestFit="1" customWidth="1"/>
    <col min="7" max="7" width="34.28515625" bestFit="1" customWidth="1"/>
    <col min="8" max="8" width="30.85546875" bestFit="1" customWidth="1"/>
    <col min="9" max="9" width="23.140625" bestFit="1" customWidth="1"/>
    <col min="10" max="10" width="10.42578125" bestFit="1" customWidth="1"/>
  </cols>
  <sheetData>
    <row r="1" spans="1:10" x14ac:dyDescent="0.25">
      <c r="A1" t="s">
        <v>9</v>
      </c>
      <c r="B1" t="s">
        <v>10</v>
      </c>
      <c r="C1" t="s">
        <v>11</v>
      </c>
      <c r="D1" t="s">
        <v>12</v>
      </c>
      <c r="E1" t="s">
        <v>13</v>
      </c>
      <c r="F1" t="s">
        <v>14</v>
      </c>
      <c r="G1" t="s">
        <v>15</v>
      </c>
      <c r="H1" t="s">
        <v>16</v>
      </c>
      <c r="I1" t="s">
        <v>17</v>
      </c>
      <c r="J1" t="s">
        <v>18</v>
      </c>
    </row>
    <row r="2" spans="1:10" x14ac:dyDescent="0.25">
      <c r="A2" t="s">
        <v>19</v>
      </c>
      <c r="B2" t="s">
        <v>20</v>
      </c>
      <c r="C2" t="s">
        <v>21</v>
      </c>
      <c r="D2">
        <v>204259829</v>
      </c>
      <c r="E2">
        <v>36397058929.510002</v>
      </c>
      <c r="F2">
        <v>9.5069999999999997</v>
      </c>
      <c r="G2" t="s">
        <v>22</v>
      </c>
      <c r="H2" t="s">
        <v>23</v>
      </c>
      <c r="I2" t="s">
        <v>24</v>
      </c>
      <c r="J2" t="s">
        <v>25</v>
      </c>
    </row>
    <row r="3" spans="1:10" x14ac:dyDescent="0.25">
      <c r="A3" t="s">
        <v>19</v>
      </c>
      <c r="B3" t="s">
        <v>26</v>
      </c>
      <c r="C3" t="s">
        <v>27</v>
      </c>
      <c r="D3">
        <v>62481394</v>
      </c>
      <c r="E3">
        <v>31956733775.240002</v>
      </c>
      <c r="F3">
        <v>8.3469999999999995</v>
      </c>
      <c r="G3" t="s">
        <v>28</v>
      </c>
      <c r="H3" t="s">
        <v>23</v>
      </c>
      <c r="I3" t="s">
        <v>24</v>
      </c>
      <c r="J3" t="s">
        <v>25</v>
      </c>
    </row>
    <row r="4" spans="1:10" x14ac:dyDescent="0.25">
      <c r="A4" t="s">
        <v>19</v>
      </c>
      <c r="B4" t="s">
        <v>29</v>
      </c>
      <c r="C4" t="s">
        <v>30</v>
      </c>
      <c r="D4">
        <v>124744718</v>
      </c>
      <c r="E4">
        <v>31867285660.279999</v>
      </c>
      <c r="F4">
        <v>8.3239999999999998</v>
      </c>
      <c r="G4" t="s">
        <v>31</v>
      </c>
      <c r="H4" t="s">
        <v>23</v>
      </c>
      <c r="I4" t="s">
        <v>24</v>
      </c>
      <c r="J4" t="s">
        <v>25</v>
      </c>
    </row>
    <row r="5" spans="1:10" x14ac:dyDescent="0.25">
      <c r="A5" t="s">
        <v>19</v>
      </c>
      <c r="B5" t="s">
        <v>32</v>
      </c>
      <c r="C5" t="s">
        <v>33</v>
      </c>
      <c r="D5">
        <v>65389233</v>
      </c>
      <c r="E5">
        <v>21874660115.490002</v>
      </c>
      <c r="F5">
        <v>5.7140000000000004</v>
      </c>
      <c r="G5" t="s">
        <v>34</v>
      </c>
      <c r="H5" t="s">
        <v>23</v>
      </c>
      <c r="I5" t="s">
        <v>24</v>
      </c>
      <c r="J5" t="s">
        <v>25</v>
      </c>
    </row>
    <row r="6" spans="1:10" x14ac:dyDescent="0.25">
      <c r="A6" t="s">
        <v>19</v>
      </c>
      <c r="B6" t="s">
        <v>35</v>
      </c>
      <c r="C6" t="s">
        <v>36</v>
      </c>
      <c r="D6">
        <v>89646633</v>
      </c>
      <c r="E6">
        <v>19702537000.740002</v>
      </c>
      <c r="F6">
        <v>5.1459999999999999</v>
      </c>
      <c r="G6" t="s">
        <v>37</v>
      </c>
      <c r="H6" t="s">
        <v>23</v>
      </c>
      <c r="I6" t="s">
        <v>38</v>
      </c>
      <c r="J6" t="s">
        <v>25</v>
      </c>
    </row>
    <row r="7" spans="1:10" x14ac:dyDescent="0.25">
      <c r="A7" t="s">
        <v>19</v>
      </c>
      <c r="B7" t="s">
        <v>39</v>
      </c>
      <c r="C7" t="s">
        <v>40</v>
      </c>
      <c r="D7">
        <v>18231760</v>
      </c>
      <c r="E7">
        <v>13559871500</v>
      </c>
      <c r="F7">
        <v>3.5419999999999998</v>
      </c>
      <c r="G7" t="s">
        <v>41</v>
      </c>
      <c r="H7" t="s">
        <v>23</v>
      </c>
      <c r="I7" t="s">
        <v>42</v>
      </c>
      <c r="J7" t="s">
        <v>25</v>
      </c>
    </row>
    <row r="8" spans="1:10" x14ac:dyDescent="0.25">
      <c r="A8" t="s">
        <v>19</v>
      </c>
      <c r="B8" t="s">
        <v>43</v>
      </c>
      <c r="C8" t="s">
        <v>44</v>
      </c>
      <c r="D8">
        <v>30636854</v>
      </c>
      <c r="E8">
        <v>13492470501.6</v>
      </c>
      <c r="F8">
        <v>3.524</v>
      </c>
      <c r="G8" t="s">
        <v>45</v>
      </c>
      <c r="H8" t="s">
        <v>23</v>
      </c>
      <c r="I8" t="s">
        <v>38</v>
      </c>
      <c r="J8" t="s">
        <v>25</v>
      </c>
    </row>
    <row r="9" spans="1:10" x14ac:dyDescent="0.25">
      <c r="A9" t="s">
        <v>19</v>
      </c>
      <c r="B9" t="s">
        <v>46</v>
      </c>
      <c r="C9" t="s">
        <v>47</v>
      </c>
      <c r="D9">
        <v>48896264</v>
      </c>
      <c r="E9">
        <v>12054884926.559999</v>
      </c>
      <c r="F9">
        <v>3.149</v>
      </c>
      <c r="G9" t="s">
        <v>48</v>
      </c>
      <c r="H9" t="s">
        <v>23</v>
      </c>
      <c r="I9" t="s">
        <v>42</v>
      </c>
      <c r="J9" t="s">
        <v>25</v>
      </c>
    </row>
    <row r="10" spans="1:10" x14ac:dyDescent="0.25">
      <c r="A10" t="s">
        <v>19</v>
      </c>
      <c r="B10" t="s">
        <v>49</v>
      </c>
      <c r="C10" t="s">
        <v>50</v>
      </c>
      <c r="D10">
        <v>45643304</v>
      </c>
      <c r="E10">
        <v>11282111882.719999</v>
      </c>
      <c r="F10">
        <v>2.9470000000000001</v>
      </c>
      <c r="G10" t="s">
        <v>48</v>
      </c>
      <c r="H10" t="s">
        <v>23</v>
      </c>
      <c r="I10" t="s">
        <v>42</v>
      </c>
      <c r="J10" t="s">
        <v>25</v>
      </c>
    </row>
    <row r="11" spans="1:10" x14ac:dyDescent="0.25">
      <c r="A11" t="s">
        <v>19</v>
      </c>
      <c r="B11" t="s">
        <v>51</v>
      </c>
      <c r="C11" t="s">
        <v>52</v>
      </c>
      <c r="D11">
        <v>8787622</v>
      </c>
      <c r="E11">
        <v>10638383069.42</v>
      </c>
      <c r="F11">
        <v>2.7789999999999999</v>
      </c>
      <c r="G11" t="s">
        <v>53</v>
      </c>
      <c r="H11" t="s">
        <v>23</v>
      </c>
      <c r="I11" t="s">
        <v>42</v>
      </c>
      <c r="J11" t="s">
        <v>25</v>
      </c>
    </row>
    <row r="12" spans="1:10" x14ac:dyDescent="0.25">
      <c r="A12" t="s">
        <v>19</v>
      </c>
      <c r="B12" t="s">
        <v>54</v>
      </c>
      <c r="C12" t="s">
        <v>55</v>
      </c>
      <c r="D12">
        <v>9171272</v>
      </c>
      <c r="E12">
        <v>8400426588.3999996</v>
      </c>
      <c r="F12">
        <v>2.194</v>
      </c>
      <c r="G12" t="s">
        <v>56</v>
      </c>
      <c r="H12" t="s">
        <v>23</v>
      </c>
      <c r="I12" t="s">
        <v>57</v>
      </c>
      <c r="J12" t="s">
        <v>25</v>
      </c>
    </row>
    <row r="13" spans="1:10" x14ac:dyDescent="0.25">
      <c r="A13" t="s">
        <v>19</v>
      </c>
      <c r="B13" t="s">
        <v>58</v>
      </c>
      <c r="C13" t="s">
        <v>59</v>
      </c>
      <c r="D13">
        <v>47032486</v>
      </c>
      <c r="E13">
        <v>8351558539.0200005</v>
      </c>
      <c r="F13">
        <v>2.181</v>
      </c>
      <c r="G13" t="s">
        <v>60</v>
      </c>
      <c r="H13" t="s">
        <v>23</v>
      </c>
      <c r="I13" t="s">
        <v>24</v>
      </c>
      <c r="J13" t="s">
        <v>25</v>
      </c>
    </row>
    <row r="14" spans="1:10" x14ac:dyDescent="0.25">
      <c r="A14" t="s">
        <v>19</v>
      </c>
      <c r="B14" t="s">
        <v>61</v>
      </c>
      <c r="C14" t="s">
        <v>62</v>
      </c>
      <c r="D14">
        <v>23274036</v>
      </c>
      <c r="E14">
        <v>5526885328.9200001</v>
      </c>
      <c r="F14">
        <v>1.444</v>
      </c>
      <c r="G14" t="s">
        <v>63</v>
      </c>
      <c r="H14" t="s">
        <v>23</v>
      </c>
      <c r="I14" t="s">
        <v>42</v>
      </c>
      <c r="J14" t="s">
        <v>25</v>
      </c>
    </row>
    <row r="15" spans="1:10" x14ac:dyDescent="0.25">
      <c r="A15" t="s">
        <v>19</v>
      </c>
      <c r="B15" t="s">
        <v>64</v>
      </c>
      <c r="C15" t="s">
        <v>65</v>
      </c>
      <c r="D15">
        <v>81894053</v>
      </c>
      <c r="E15">
        <v>5504918242.6599998</v>
      </c>
      <c r="F15">
        <v>1.4379999999999999</v>
      </c>
      <c r="G15" t="s">
        <v>66</v>
      </c>
      <c r="H15" t="s">
        <v>23</v>
      </c>
      <c r="I15" t="s">
        <v>24</v>
      </c>
      <c r="J15" t="s">
        <v>25</v>
      </c>
    </row>
    <row r="16" spans="1:10" x14ac:dyDescent="0.25">
      <c r="A16" t="s">
        <v>19</v>
      </c>
      <c r="B16" t="s">
        <v>67</v>
      </c>
      <c r="C16" t="s">
        <v>68</v>
      </c>
      <c r="D16">
        <v>33560970</v>
      </c>
      <c r="E16">
        <v>5351632276.1999998</v>
      </c>
      <c r="F16">
        <v>1.3979999999999999</v>
      </c>
      <c r="G16" t="s">
        <v>69</v>
      </c>
      <c r="H16" t="s">
        <v>23</v>
      </c>
      <c r="I16" t="s">
        <v>24</v>
      </c>
      <c r="J16" t="s">
        <v>25</v>
      </c>
    </row>
    <row r="17" spans="1:10" x14ac:dyDescent="0.25">
      <c r="A17" t="s">
        <v>19</v>
      </c>
      <c r="B17" t="s">
        <v>70</v>
      </c>
      <c r="C17" t="s">
        <v>71</v>
      </c>
      <c r="D17">
        <v>9697225</v>
      </c>
      <c r="E17">
        <v>4600460512.25</v>
      </c>
      <c r="F17">
        <v>1.202</v>
      </c>
      <c r="G17" t="s">
        <v>72</v>
      </c>
      <c r="H17" t="s">
        <v>23</v>
      </c>
      <c r="I17" t="s">
        <v>73</v>
      </c>
      <c r="J17" t="s">
        <v>25</v>
      </c>
    </row>
    <row r="18" spans="1:10" x14ac:dyDescent="0.25">
      <c r="A18" t="s">
        <v>19</v>
      </c>
      <c r="B18" t="s">
        <v>74</v>
      </c>
      <c r="C18" t="s">
        <v>75</v>
      </c>
      <c r="D18">
        <v>6362028</v>
      </c>
      <c r="E18">
        <v>4261668076.0799999</v>
      </c>
      <c r="F18">
        <v>1.113</v>
      </c>
      <c r="G18" t="s">
        <v>76</v>
      </c>
      <c r="H18" t="s">
        <v>23</v>
      </c>
      <c r="I18" t="s">
        <v>24</v>
      </c>
      <c r="J18" t="s">
        <v>25</v>
      </c>
    </row>
    <row r="19" spans="1:10" x14ac:dyDescent="0.25">
      <c r="A19" t="s">
        <v>19</v>
      </c>
      <c r="B19" t="s">
        <v>77</v>
      </c>
      <c r="C19" t="s">
        <v>78</v>
      </c>
      <c r="D19">
        <v>5768755</v>
      </c>
      <c r="E19">
        <v>4028090866.3000002</v>
      </c>
      <c r="F19">
        <v>1.052</v>
      </c>
      <c r="G19" t="s">
        <v>79</v>
      </c>
      <c r="H19" t="s">
        <v>23</v>
      </c>
      <c r="I19" t="s">
        <v>24</v>
      </c>
      <c r="J19" t="s">
        <v>25</v>
      </c>
    </row>
    <row r="20" spans="1:10" x14ac:dyDescent="0.25">
      <c r="A20" t="s">
        <v>19</v>
      </c>
      <c r="B20" t="s">
        <v>80</v>
      </c>
      <c r="C20" t="s">
        <v>81</v>
      </c>
      <c r="D20">
        <v>28312988</v>
      </c>
      <c r="E20">
        <v>3976276034.7199998</v>
      </c>
      <c r="F20">
        <v>1.0389999999999999</v>
      </c>
      <c r="G20" t="s">
        <v>82</v>
      </c>
      <c r="H20" t="s">
        <v>23</v>
      </c>
      <c r="I20" t="s">
        <v>57</v>
      </c>
      <c r="J20" t="s">
        <v>25</v>
      </c>
    </row>
    <row r="21" spans="1:10" x14ac:dyDescent="0.25">
      <c r="A21" t="s">
        <v>19</v>
      </c>
      <c r="B21" t="s">
        <v>83</v>
      </c>
      <c r="C21" t="s">
        <v>84</v>
      </c>
      <c r="D21">
        <v>22314048</v>
      </c>
      <c r="E21">
        <v>3775536921.5999999</v>
      </c>
      <c r="F21">
        <v>0.98599999999999999</v>
      </c>
      <c r="G21" t="s">
        <v>85</v>
      </c>
      <c r="H21" t="s">
        <v>23</v>
      </c>
      <c r="I21" t="s">
        <v>24</v>
      </c>
      <c r="J21" t="s">
        <v>25</v>
      </c>
    </row>
    <row r="22" spans="1:10" x14ac:dyDescent="0.25">
      <c r="A22" t="s">
        <v>19</v>
      </c>
      <c r="B22" t="s">
        <v>86</v>
      </c>
      <c r="C22" t="s">
        <v>87</v>
      </c>
      <c r="D22">
        <v>670215</v>
      </c>
      <c r="E22">
        <v>3718352820</v>
      </c>
      <c r="F22">
        <v>0.97099999999999997</v>
      </c>
      <c r="G22" t="s">
        <v>88</v>
      </c>
      <c r="H22" t="s">
        <v>23</v>
      </c>
      <c r="I22" t="s">
        <v>38</v>
      </c>
      <c r="J22" t="s">
        <v>25</v>
      </c>
    </row>
    <row r="23" spans="1:10" x14ac:dyDescent="0.25">
      <c r="A23" t="s">
        <v>19</v>
      </c>
      <c r="B23" t="s">
        <v>89</v>
      </c>
      <c r="C23" t="s">
        <v>90</v>
      </c>
      <c r="D23">
        <v>23143895</v>
      </c>
      <c r="E23">
        <v>3639840366.6500001</v>
      </c>
      <c r="F23">
        <v>0.95099999999999996</v>
      </c>
      <c r="G23" t="s">
        <v>91</v>
      </c>
      <c r="H23" t="s">
        <v>23</v>
      </c>
      <c r="I23" t="s">
        <v>24</v>
      </c>
      <c r="J23" t="s">
        <v>25</v>
      </c>
    </row>
    <row r="24" spans="1:10" x14ac:dyDescent="0.25">
      <c r="A24" t="s">
        <v>19</v>
      </c>
      <c r="B24" t="s">
        <v>92</v>
      </c>
      <c r="C24" t="s">
        <v>93</v>
      </c>
      <c r="D24">
        <v>25238649</v>
      </c>
      <c r="E24">
        <v>3539720522.25</v>
      </c>
      <c r="F24">
        <v>0.92500000000000004</v>
      </c>
      <c r="G24" t="s">
        <v>94</v>
      </c>
      <c r="H24" t="s">
        <v>23</v>
      </c>
      <c r="I24" t="s">
        <v>24</v>
      </c>
      <c r="J24" t="s">
        <v>25</v>
      </c>
    </row>
    <row r="25" spans="1:10" x14ac:dyDescent="0.25">
      <c r="A25" t="s">
        <v>19</v>
      </c>
      <c r="B25" t="s">
        <v>95</v>
      </c>
      <c r="C25" t="s">
        <v>96</v>
      </c>
      <c r="D25">
        <v>18801219</v>
      </c>
      <c r="E25">
        <v>3469764966.4499998</v>
      </c>
      <c r="F25">
        <v>0.90600000000000003</v>
      </c>
      <c r="G25" t="s">
        <v>97</v>
      </c>
      <c r="H25" t="s">
        <v>23</v>
      </c>
      <c r="I25" t="s">
        <v>24</v>
      </c>
      <c r="J25" t="s">
        <v>25</v>
      </c>
    </row>
    <row r="26" spans="1:10" x14ac:dyDescent="0.25">
      <c r="A26" t="s">
        <v>19</v>
      </c>
      <c r="B26" t="s">
        <v>98</v>
      </c>
      <c r="C26" t="s">
        <v>99</v>
      </c>
      <c r="D26">
        <v>16474831</v>
      </c>
      <c r="E26">
        <v>3359547537.52</v>
      </c>
      <c r="F26">
        <v>0.878</v>
      </c>
      <c r="G26" t="s">
        <v>100</v>
      </c>
      <c r="H26" t="s">
        <v>23</v>
      </c>
      <c r="I26" t="s">
        <v>24</v>
      </c>
      <c r="J26" t="s">
        <v>25</v>
      </c>
    </row>
    <row r="27" spans="1:10" x14ac:dyDescent="0.25">
      <c r="A27" t="s">
        <v>19</v>
      </c>
      <c r="B27" t="s">
        <v>101</v>
      </c>
      <c r="C27" t="s">
        <v>102</v>
      </c>
      <c r="D27">
        <v>26173468</v>
      </c>
      <c r="E27">
        <v>3358841148.4400001</v>
      </c>
      <c r="F27">
        <v>0.877</v>
      </c>
      <c r="G27" t="s">
        <v>103</v>
      </c>
      <c r="H27" t="s">
        <v>23</v>
      </c>
      <c r="I27" t="s">
        <v>24</v>
      </c>
      <c r="J27" t="s">
        <v>25</v>
      </c>
    </row>
    <row r="28" spans="1:10" x14ac:dyDescent="0.25">
      <c r="A28" t="s">
        <v>19</v>
      </c>
      <c r="B28" t="s">
        <v>104</v>
      </c>
      <c r="C28" t="s">
        <v>105</v>
      </c>
      <c r="D28">
        <v>7413429</v>
      </c>
      <c r="E28">
        <v>3270211800.48</v>
      </c>
      <c r="F28">
        <v>0.85399999999999998</v>
      </c>
      <c r="G28" t="s">
        <v>106</v>
      </c>
      <c r="H28" t="s">
        <v>23</v>
      </c>
      <c r="I28" t="s">
        <v>107</v>
      </c>
      <c r="J28" t="s">
        <v>25</v>
      </c>
    </row>
    <row r="29" spans="1:10" x14ac:dyDescent="0.25">
      <c r="A29" t="s">
        <v>19</v>
      </c>
      <c r="B29" t="s">
        <v>108</v>
      </c>
      <c r="C29" t="s">
        <v>109</v>
      </c>
      <c r="D29">
        <v>90517789</v>
      </c>
      <c r="E29">
        <v>3213381509.5</v>
      </c>
      <c r="F29">
        <v>0.83899999999999997</v>
      </c>
      <c r="G29" t="s">
        <v>110</v>
      </c>
      <c r="H29" t="s">
        <v>23</v>
      </c>
      <c r="I29" t="s">
        <v>24</v>
      </c>
      <c r="J29" t="s">
        <v>25</v>
      </c>
    </row>
    <row r="30" spans="1:10" x14ac:dyDescent="0.25">
      <c r="A30" t="s">
        <v>19</v>
      </c>
      <c r="B30" t="s">
        <v>111</v>
      </c>
      <c r="C30" t="s">
        <v>112</v>
      </c>
      <c r="D30">
        <v>8772624</v>
      </c>
      <c r="E30">
        <v>3161390510.8800001</v>
      </c>
      <c r="F30">
        <v>0.82599999999999996</v>
      </c>
      <c r="G30" t="s">
        <v>113</v>
      </c>
      <c r="H30" t="s">
        <v>23</v>
      </c>
      <c r="I30" t="s">
        <v>24</v>
      </c>
      <c r="J30" t="s">
        <v>25</v>
      </c>
    </row>
    <row r="31" spans="1:10" x14ac:dyDescent="0.25">
      <c r="A31" t="s">
        <v>19</v>
      </c>
      <c r="B31" t="s">
        <v>114</v>
      </c>
      <c r="C31" t="s">
        <v>115</v>
      </c>
      <c r="D31">
        <v>11133533</v>
      </c>
      <c r="E31">
        <v>3039231838.3400002</v>
      </c>
      <c r="F31">
        <v>0.79400000000000004</v>
      </c>
      <c r="G31" t="s">
        <v>116</v>
      </c>
      <c r="H31" t="s">
        <v>23</v>
      </c>
      <c r="I31" t="s">
        <v>107</v>
      </c>
      <c r="J31" t="s">
        <v>25</v>
      </c>
    </row>
    <row r="32" spans="1:10" x14ac:dyDescent="0.25">
      <c r="A32" t="s">
        <v>19</v>
      </c>
      <c r="B32" t="s">
        <v>117</v>
      </c>
      <c r="C32" t="s">
        <v>118</v>
      </c>
      <c r="D32">
        <v>2729025</v>
      </c>
      <c r="E32">
        <v>2904474017.25</v>
      </c>
      <c r="F32">
        <v>0.75900000000000001</v>
      </c>
      <c r="G32" t="s">
        <v>119</v>
      </c>
      <c r="H32" t="s">
        <v>23</v>
      </c>
      <c r="I32" t="s">
        <v>24</v>
      </c>
      <c r="J32" t="s">
        <v>25</v>
      </c>
    </row>
    <row r="33" spans="1:10" x14ac:dyDescent="0.25">
      <c r="A33" t="s">
        <v>19</v>
      </c>
      <c r="B33" t="s">
        <v>120</v>
      </c>
      <c r="C33" t="s">
        <v>121</v>
      </c>
      <c r="D33">
        <v>25660303</v>
      </c>
      <c r="E33">
        <v>2876519966.3000002</v>
      </c>
      <c r="F33">
        <v>0.751</v>
      </c>
      <c r="G33" t="s">
        <v>122</v>
      </c>
      <c r="H33" t="s">
        <v>23</v>
      </c>
      <c r="I33" t="s">
        <v>107</v>
      </c>
      <c r="J33" t="s">
        <v>25</v>
      </c>
    </row>
    <row r="34" spans="1:10" x14ac:dyDescent="0.25">
      <c r="A34" t="s">
        <v>19</v>
      </c>
      <c r="B34" t="s">
        <v>123</v>
      </c>
      <c r="C34" t="s">
        <v>124</v>
      </c>
      <c r="D34">
        <v>13833055</v>
      </c>
      <c r="E34">
        <v>2799395340.3499999</v>
      </c>
      <c r="F34">
        <v>0.73099999999999998</v>
      </c>
      <c r="G34" t="s">
        <v>125</v>
      </c>
      <c r="H34" t="s">
        <v>23</v>
      </c>
      <c r="I34" t="s">
        <v>24</v>
      </c>
      <c r="J34" t="s">
        <v>25</v>
      </c>
    </row>
    <row r="35" spans="1:10" x14ac:dyDescent="0.25">
      <c r="A35" t="s">
        <v>19</v>
      </c>
      <c r="B35" t="s">
        <v>126</v>
      </c>
      <c r="C35" t="s">
        <v>127</v>
      </c>
      <c r="D35">
        <v>13129824</v>
      </c>
      <c r="E35">
        <v>2733498058.5599999</v>
      </c>
      <c r="F35">
        <v>0.71399999999999997</v>
      </c>
      <c r="G35" t="s">
        <v>128</v>
      </c>
      <c r="H35" t="s">
        <v>23</v>
      </c>
      <c r="I35" t="s">
        <v>129</v>
      </c>
      <c r="J35" t="s">
        <v>25</v>
      </c>
    </row>
    <row r="36" spans="1:10" x14ac:dyDescent="0.25">
      <c r="A36" t="s">
        <v>19</v>
      </c>
      <c r="B36" t="s">
        <v>130</v>
      </c>
      <c r="C36" t="s">
        <v>131</v>
      </c>
      <c r="D36">
        <v>1048480</v>
      </c>
      <c r="E36">
        <v>2588089001.5999999</v>
      </c>
      <c r="F36">
        <v>0.67600000000000005</v>
      </c>
      <c r="G36" t="s">
        <v>132</v>
      </c>
      <c r="H36" t="s">
        <v>23</v>
      </c>
      <c r="I36" t="s">
        <v>38</v>
      </c>
      <c r="J36" t="s">
        <v>25</v>
      </c>
    </row>
    <row r="37" spans="1:10" x14ac:dyDescent="0.25">
      <c r="A37" t="s">
        <v>19</v>
      </c>
      <c r="B37" t="s">
        <v>133</v>
      </c>
      <c r="C37" t="s">
        <v>134</v>
      </c>
      <c r="D37">
        <v>10173803</v>
      </c>
      <c r="E37">
        <v>2518626670.6799998</v>
      </c>
      <c r="F37">
        <v>0.65800000000000003</v>
      </c>
      <c r="G37" t="s">
        <v>135</v>
      </c>
      <c r="H37" t="s">
        <v>23</v>
      </c>
      <c r="I37" t="s">
        <v>24</v>
      </c>
      <c r="J37" t="s">
        <v>25</v>
      </c>
    </row>
    <row r="38" spans="1:10" x14ac:dyDescent="0.25">
      <c r="A38" t="s">
        <v>19</v>
      </c>
      <c r="B38" t="s">
        <v>136</v>
      </c>
      <c r="C38" t="s">
        <v>137</v>
      </c>
      <c r="D38">
        <v>5189889</v>
      </c>
      <c r="E38">
        <v>2498516362.3800001</v>
      </c>
      <c r="F38">
        <v>0.65300000000000002</v>
      </c>
      <c r="G38" t="s">
        <v>138</v>
      </c>
      <c r="H38" t="s">
        <v>23</v>
      </c>
      <c r="I38" t="s">
        <v>24</v>
      </c>
      <c r="J38" t="s">
        <v>25</v>
      </c>
    </row>
    <row r="39" spans="1:10" x14ac:dyDescent="0.25">
      <c r="A39" t="s">
        <v>19</v>
      </c>
      <c r="B39" t="s">
        <v>139</v>
      </c>
      <c r="C39" t="s">
        <v>140</v>
      </c>
      <c r="D39">
        <v>8376436</v>
      </c>
      <c r="E39">
        <v>2442066151.4400001</v>
      </c>
      <c r="F39">
        <v>0.63800000000000001</v>
      </c>
      <c r="G39" t="s">
        <v>141</v>
      </c>
      <c r="H39" t="s">
        <v>23</v>
      </c>
      <c r="I39" t="s">
        <v>129</v>
      </c>
      <c r="J39" t="s">
        <v>25</v>
      </c>
    </row>
    <row r="40" spans="1:10" x14ac:dyDescent="0.25">
      <c r="A40" t="s">
        <v>19</v>
      </c>
      <c r="B40" t="s">
        <v>142</v>
      </c>
      <c r="C40" t="s">
        <v>143</v>
      </c>
      <c r="D40">
        <v>76160715</v>
      </c>
      <c r="E40">
        <v>2415817879.8000002</v>
      </c>
      <c r="F40">
        <v>0.63100000000000001</v>
      </c>
      <c r="G40" t="s">
        <v>144</v>
      </c>
      <c r="H40" t="s">
        <v>23</v>
      </c>
      <c r="I40" t="s">
        <v>42</v>
      </c>
      <c r="J40" t="s">
        <v>25</v>
      </c>
    </row>
    <row r="41" spans="1:10" x14ac:dyDescent="0.25">
      <c r="A41" t="s">
        <v>19</v>
      </c>
      <c r="B41" t="s">
        <v>145</v>
      </c>
      <c r="C41" t="s">
        <v>146</v>
      </c>
      <c r="D41">
        <v>8321019</v>
      </c>
      <c r="E41">
        <v>2184017856.9299998</v>
      </c>
      <c r="F41">
        <v>0.56999999999999995</v>
      </c>
      <c r="G41" t="s">
        <v>147</v>
      </c>
      <c r="H41" t="s">
        <v>23</v>
      </c>
      <c r="I41" t="s">
        <v>38</v>
      </c>
      <c r="J41" t="s">
        <v>25</v>
      </c>
    </row>
    <row r="42" spans="1:10" x14ac:dyDescent="0.25">
      <c r="A42" t="s">
        <v>19</v>
      </c>
      <c r="B42" t="s">
        <v>148</v>
      </c>
      <c r="C42" t="s">
        <v>149</v>
      </c>
      <c r="D42">
        <v>6460700</v>
      </c>
      <c r="E42">
        <v>2140171482</v>
      </c>
      <c r="F42">
        <v>0.55900000000000005</v>
      </c>
      <c r="G42" t="s">
        <v>150</v>
      </c>
      <c r="H42" t="s">
        <v>23</v>
      </c>
      <c r="I42" t="s">
        <v>151</v>
      </c>
      <c r="J42" t="s">
        <v>25</v>
      </c>
    </row>
    <row r="43" spans="1:10" x14ac:dyDescent="0.25">
      <c r="A43" t="s">
        <v>19</v>
      </c>
      <c r="B43" t="s">
        <v>152</v>
      </c>
      <c r="C43" t="s">
        <v>153</v>
      </c>
      <c r="D43">
        <v>5302219</v>
      </c>
      <c r="E43">
        <v>2045251445.96</v>
      </c>
      <c r="F43">
        <v>0.53400000000000003</v>
      </c>
      <c r="G43" t="s">
        <v>154</v>
      </c>
      <c r="H43" t="s">
        <v>23</v>
      </c>
      <c r="I43" t="s">
        <v>107</v>
      </c>
      <c r="J43" t="s">
        <v>25</v>
      </c>
    </row>
    <row r="44" spans="1:10" x14ac:dyDescent="0.25">
      <c r="A44" t="s">
        <v>19</v>
      </c>
      <c r="B44" t="s">
        <v>155</v>
      </c>
      <c r="C44" t="s">
        <v>156</v>
      </c>
      <c r="D44">
        <v>5635167</v>
      </c>
      <c r="E44">
        <v>1972928318.3699999</v>
      </c>
      <c r="F44">
        <v>0.51500000000000001</v>
      </c>
      <c r="G44" t="s">
        <v>157</v>
      </c>
      <c r="H44" t="s">
        <v>23</v>
      </c>
      <c r="I44" t="s">
        <v>24</v>
      </c>
      <c r="J44" t="s">
        <v>25</v>
      </c>
    </row>
    <row r="45" spans="1:10" x14ac:dyDescent="0.25">
      <c r="A45" t="s">
        <v>19</v>
      </c>
      <c r="B45" t="s">
        <v>158</v>
      </c>
      <c r="C45" t="s">
        <v>159</v>
      </c>
      <c r="D45">
        <v>23507305</v>
      </c>
      <c r="E45">
        <v>1960274163.95</v>
      </c>
      <c r="F45">
        <v>0.51200000000000001</v>
      </c>
      <c r="G45" t="s">
        <v>160</v>
      </c>
      <c r="H45" t="s">
        <v>23</v>
      </c>
      <c r="I45" t="s">
        <v>38</v>
      </c>
      <c r="J45" t="s">
        <v>25</v>
      </c>
    </row>
    <row r="46" spans="1:10" x14ac:dyDescent="0.25">
      <c r="A46" t="s">
        <v>19</v>
      </c>
      <c r="B46" t="s">
        <v>161</v>
      </c>
      <c r="C46" t="s">
        <v>162</v>
      </c>
      <c r="D46">
        <v>3826736</v>
      </c>
      <c r="E46">
        <v>1866528751.3599999</v>
      </c>
      <c r="F46">
        <v>0.48799999999999999</v>
      </c>
      <c r="G46" t="s">
        <v>163</v>
      </c>
      <c r="H46" t="s">
        <v>23</v>
      </c>
      <c r="I46" t="s">
        <v>24</v>
      </c>
      <c r="J46" t="s">
        <v>25</v>
      </c>
    </row>
    <row r="47" spans="1:10" x14ac:dyDescent="0.25">
      <c r="A47" t="s">
        <v>19</v>
      </c>
      <c r="B47" t="s">
        <v>164</v>
      </c>
      <c r="C47" t="s">
        <v>165</v>
      </c>
      <c r="D47">
        <v>17547226</v>
      </c>
      <c r="E47">
        <v>1861760678.5999999</v>
      </c>
      <c r="F47">
        <v>0.48599999999999999</v>
      </c>
      <c r="G47" t="s">
        <v>166</v>
      </c>
      <c r="H47" t="s">
        <v>23</v>
      </c>
      <c r="I47" t="s">
        <v>38</v>
      </c>
      <c r="J47" t="s">
        <v>25</v>
      </c>
    </row>
    <row r="48" spans="1:10" x14ac:dyDescent="0.25">
      <c r="A48" t="s">
        <v>19</v>
      </c>
      <c r="B48" t="s">
        <v>167</v>
      </c>
      <c r="C48" t="s">
        <v>168</v>
      </c>
      <c r="D48">
        <v>13812992</v>
      </c>
      <c r="E48">
        <v>1795550830.0799999</v>
      </c>
      <c r="F48">
        <v>0.46899999999999997</v>
      </c>
      <c r="G48" t="s">
        <v>169</v>
      </c>
      <c r="H48" t="s">
        <v>170</v>
      </c>
      <c r="I48" t="s">
        <v>38</v>
      </c>
      <c r="J48" t="s">
        <v>25</v>
      </c>
    </row>
    <row r="49" spans="1:10" x14ac:dyDescent="0.25">
      <c r="A49" t="s">
        <v>19</v>
      </c>
      <c r="B49" t="s">
        <v>171</v>
      </c>
      <c r="C49" t="s">
        <v>172</v>
      </c>
      <c r="D49">
        <v>8333773</v>
      </c>
      <c r="E49">
        <v>1702089797.52</v>
      </c>
      <c r="F49">
        <v>0.44500000000000001</v>
      </c>
      <c r="G49" t="s">
        <v>173</v>
      </c>
      <c r="H49" t="s">
        <v>23</v>
      </c>
      <c r="I49" t="s">
        <v>129</v>
      </c>
      <c r="J49" t="s">
        <v>25</v>
      </c>
    </row>
    <row r="50" spans="1:10" x14ac:dyDescent="0.25">
      <c r="A50" t="s">
        <v>19</v>
      </c>
      <c r="B50" t="s">
        <v>174</v>
      </c>
      <c r="C50" t="s">
        <v>175</v>
      </c>
      <c r="D50">
        <v>26759248</v>
      </c>
      <c r="E50">
        <v>1695465953.28</v>
      </c>
      <c r="F50">
        <v>0.443</v>
      </c>
      <c r="G50" t="s">
        <v>176</v>
      </c>
      <c r="H50" t="s">
        <v>23</v>
      </c>
      <c r="I50" t="s">
        <v>57</v>
      </c>
      <c r="J50" t="s">
        <v>25</v>
      </c>
    </row>
    <row r="51" spans="1:10" x14ac:dyDescent="0.25">
      <c r="A51" t="s">
        <v>19</v>
      </c>
      <c r="B51" t="s">
        <v>177</v>
      </c>
      <c r="C51" t="s">
        <v>178</v>
      </c>
      <c r="D51">
        <v>5457761</v>
      </c>
      <c r="E51">
        <v>1686775614.6600001</v>
      </c>
      <c r="F51">
        <v>0.441</v>
      </c>
      <c r="G51" t="s">
        <v>179</v>
      </c>
      <c r="H51" t="s">
        <v>23</v>
      </c>
      <c r="I51" t="s">
        <v>24</v>
      </c>
      <c r="J51" t="s">
        <v>25</v>
      </c>
    </row>
    <row r="52" spans="1:10" x14ac:dyDescent="0.25">
      <c r="A52" t="s">
        <v>19</v>
      </c>
      <c r="B52" t="s">
        <v>180</v>
      </c>
      <c r="C52" t="s">
        <v>181</v>
      </c>
      <c r="D52">
        <v>1752212</v>
      </c>
      <c r="E52">
        <v>1667264762.24</v>
      </c>
      <c r="F52">
        <v>0.435</v>
      </c>
      <c r="G52" t="s">
        <v>182</v>
      </c>
      <c r="H52" t="s">
        <v>183</v>
      </c>
      <c r="I52" t="s">
        <v>24</v>
      </c>
      <c r="J52" t="s">
        <v>25</v>
      </c>
    </row>
    <row r="53" spans="1:10" x14ac:dyDescent="0.25">
      <c r="A53" t="s">
        <v>19</v>
      </c>
      <c r="B53" t="s">
        <v>184</v>
      </c>
      <c r="C53" t="s">
        <v>185</v>
      </c>
      <c r="D53">
        <v>5613886</v>
      </c>
      <c r="E53">
        <v>1483244820.0599999</v>
      </c>
      <c r="F53">
        <v>0.38700000000000001</v>
      </c>
      <c r="G53" t="s">
        <v>186</v>
      </c>
      <c r="H53" t="s">
        <v>23</v>
      </c>
      <c r="I53" t="s">
        <v>38</v>
      </c>
      <c r="J53" t="s">
        <v>25</v>
      </c>
    </row>
    <row r="54" spans="1:10" x14ac:dyDescent="0.25">
      <c r="A54" t="s">
        <v>19</v>
      </c>
      <c r="B54" t="s">
        <v>187</v>
      </c>
      <c r="C54" t="s">
        <v>188</v>
      </c>
      <c r="D54">
        <v>17828558</v>
      </c>
      <c r="E54">
        <v>1482801168.8599999</v>
      </c>
      <c r="F54">
        <v>0.38700000000000001</v>
      </c>
      <c r="G54" t="s">
        <v>189</v>
      </c>
      <c r="H54" t="s">
        <v>23</v>
      </c>
      <c r="I54" t="s">
        <v>24</v>
      </c>
      <c r="J54" t="s">
        <v>25</v>
      </c>
    </row>
    <row r="55" spans="1:10" x14ac:dyDescent="0.25">
      <c r="A55" t="s">
        <v>19</v>
      </c>
      <c r="B55" t="s">
        <v>190</v>
      </c>
      <c r="C55" t="s">
        <v>191</v>
      </c>
      <c r="D55">
        <v>9320332</v>
      </c>
      <c r="E55">
        <v>1463478530.6400001</v>
      </c>
      <c r="F55">
        <v>0.38200000000000001</v>
      </c>
      <c r="G55" t="s">
        <v>192</v>
      </c>
      <c r="H55" t="s">
        <v>23</v>
      </c>
      <c r="I55" t="s">
        <v>129</v>
      </c>
      <c r="J55" t="s">
        <v>25</v>
      </c>
    </row>
    <row r="56" spans="1:10" x14ac:dyDescent="0.25">
      <c r="A56" t="s">
        <v>19</v>
      </c>
      <c r="B56" t="s">
        <v>193</v>
      </c>
      <c r="C56" t="s">
        <v>194</v>
      </c>
      <c r="D56">
        <v>4425610</v>
      </c>
      <c r="E56">
        <v>1428940956.8</v>
      </c>
      <c r="F56">
        <v>0.373</v>
      </c>
      <c r="G56" t="s">
        <v>195</v>
      </c>
      <c r="H56" t="s">
        <v>23</v>
      </c>
      <c r="I56" t="s">
        <v>24</v>
      </c>
      <c r="J56" t="s">
        <v>25</v>
      </c>
    </row>
    <row r="57" spans="1:10" x14ac:dyDescent="0.25">
      <c r="A57" t="s">
        <v>19</v>
      </c>
      <c r="B57" t="s">
        <v>196</v>
      </c>
      <c r="C57" t="s">
        <v>197</v>
      </c>
      <c r="D57">
        <v>15846630</v>
      </c>
      <c r="E57">
        <v>1336187841.5999999</v>
      </c>
      <c r="F57">
        <v>0.34899999999999998</v>
      </c>
      <c r="G57" t="s">
        <v>198</v>
      </c>
      <c r="H57" t="s">
        <v>23</v>
      </c>
      <c r="I57" t="s">
        <v>24</v>
      </c>
      <c r="J57" t="s">
        <v>25</v>
      </c>
    </row>
    <row r="58" spans="1:10" x14ac:dyDescent="0.25">
      <c r="A58" t="s">
        <v>19</v>
      </c>
      <c r="B58" t="s">
        <v>199</v>
      </c>
      <c r="C58" t="s">
        <v>200</v>
      </c>
      <c r="D58">
        <v>19757543</v>
      </c>
      <c r="E58">
        <v>1329682643.9000001</v>
      </c>
      <c r="F58">
        <v>0.34699999999999998</v>
      </c>
      <c r="G58" t="s">
        <v>201</v>
      </c>
      <c r="H58" t="s">
        <v>23</v>
      </c>
      <c r="I58" t="s">
        <v>202</v>
      </c>
      <c r="J58" t="s">
        <v>25</v>
      </c>
    </row>
    <row r="59" spans="1:10" x14ac:dyDescent="0.25">
      <c r="A59" t="s">
        <v>19</v>
      </c>
      <c r="B59" t="s">
        <v>203</v>
      </c>
      <c r="C59" t="s">
        <v>204</v>
      </c>
      <c r="D59">
        <v>20192870</v>
      </c>
      <c r="E59">
        <v>1319402125.8</v>
      </c>
      <c r="F59">
        <v>0.34499999999999997</v>
      </c>
      <c r="G59" t="s">
        <v>205</v>
      </c>
      <c r="H59" t="s">
        <v>23</v>
      </c>
      <c r="I59" t="s">
        <v>57</v>
      </c>
      <c r="J59" t="s">
        <v>25</v>
      </c>
    </row>
    <row r="60" spans="1:10" x14ac:dyDescent="0.25">
      <c r="A60" t="s">
        <v>19</v>
      </c>
      <c r="B60" t="s">
        <v>206</v>
      </c>
      <c r="C60" t="s">
        <v>207</v>
      </c>
      <c r="D60">
        <v>38553854</v>
      </c>
      <c r="E60">
        <v>1311216574.54</v>
      </c>
      <c r="F60">
        <v>0.34200000000000003</v>
      </c>
      <c r="G60" t="s">
        <v>208</v>
      </c>
      <c r="H60" t="s">
        <v>23</v>
      </c>
      <c r="I60" t="s">
        <v>129</v>
      </c>
      <c r="J60" t="s">
        <v>25</v>
      </c>
    </row>
    <row r="61" spans="1:10" x14ac:dyDescent="0.25">
      <c r="A61" t="s">
        <v>19</v>
      </c>
      <c r="B61" t="s">
        <v>209</v>
      </c>
      <c r="C61" t="s">
        <v>210</v>
      </c>
      <c r="D61">
        <v>2154294</v>
      </c>
      <c r="E61">
        <v>1214806386.5999999</v>
      </c>
      <c r="F61">
        <v>0.317</v>
      </c>
      <c r="G61" t="s">
        <v>211</v>
      </c>
      <c r="H61" t="s">
        <v>23</v>
      </c>
      <c r="I61" t="s">
        <v>107</v>
      </c>
      <c r="J61" t="s">
        <v>25</v>
      </c>
    </row>
    <row r="62" spans="1:10" x14ac:dyDescent="0.25">
      <c r="A62" t="s">
        <v>19</v>
      </c>
      <c r="B62" t="s">
        <v>212</v>
      </c>
      <c r="C62" t="s">
        <v>213</v>
      </c>
      <c r="D62">
        <v>11059730</v>
      </c>
      <c r="E62">
        <v>1207058932.2</v>
      </c>
      <c r="F62">
        <v>0.315</v>
      </c>
      <c r="G62" t="s">
        <v>214</v>
      </c>
      <c r="H62" t="s">
        <v>23</v>
      </c>
      <c r="I62" t="s">
        <v>151</v>
      </c>
      <c r="J62" t="s">
        <v>25</v>
      </c>
    </row>
    <row r="63" spans="1:10" x14ac:dyDescent="0.25">
      <c r="A63" t="s">
        <v>19</v>
      </c>
      <c r="B63" t="s">
        <v>215</v>
      </c>
      <c r="C63" t="s">
        <v>216</v>
      </c>
      <c r="D63">
        <v>5213774</v>
      </c>
      <c r="E63">
        <v>1178521474.96</v>
      </c>
      <c r="F63">
        <v>0.308</v>
      </c>
      <c r="G63" t="s">
        <v>217</v>
      </c>
      <c r="H63" t="s">
        <v>23</v>
      </c>
      <c r="I63" t="s">
        <v>24</v>
      </c>
      <c r="J63" t="s">
        <v>25</v>
      </c>
    </row>
    <row r="64" spans="1:10" x14ac:dyDescent="0.25">
      <c r="A64" t="s">
        <v>19</v>
      </c>
      <c r="B64" t="s">
        <v>218</v>
      </c>
      <c r="C64" t="s">
        <v>219</v>
      </c>
      <c r="D64">
        <v>23733530</v>
      </c>
      <c r="E64">
        <v>1155822911</v>
      </c>
      <c r="F64">
        <v>0.30199999999999999</v>
      </c>
      <c r="G64" t="s">
        <v>220</v>
      </c>
      <c r="H64" t="s">
        <v>23</v>
      </c>
      <c r="I64" t="s">
        <v>129</v>
      </c>
      <c r="J64" t="s">
        <v>25</v>
      </c>
    </row>
    <row r="65" spans="1:10" x14ac:dyDescent="0.25">
      <c r="A65" t="s">
        <v>19</v>
      </c>
      <c r="B65" t="s">
        <v>221</v>
      </c>
      <c r="C65" t="s">
        <v>222</v>
      </c>
      <c r="D65">
        <v>1623538</v>
      </c>
      <c r="E65">
        <v>1150828675.9200001</v>
      </c>
      <c r="F65">
        <v>0.30099999999999999</v>
      </c>
      <c r="G65" t="s">
        <v>223</v>
      </c>
      <c r="H65" t="s">
        <v>23</v>
      </c>
      <c r="I65" t="s">
        <v>129</v>
      </c>
      <c r="J65" t="s">
        <v>25</v>
      </c>
    </row>
    <row r="66" spans="1:10" x14ac:dyDescent="0.25">
      <c r="A66" t="s">
        <v>19</v>
      </c>
      <c r="B66" t="s">
        <v>224</v>
      </c>
      <c r="C66" t="s">
        <v>225</v>
      </c>
      <c r="D66">
        <v>2225431</v>
      </c>
      <c r="E66">
        <v>1111179952.6099999</v>
      </c>
      <c r="F66">
        <v>0.28999999999999998</v>
      </c>
      <c r="G66" t="s">
        <v>226</v>
      </c>
      <c r="H66" t="s">
        <v>23</v>
      </c>
      <c r="I66" t="s">
        <v>24</v>
      </c>
      <c r="J66" t="s">
        <v>25</v>
      </c>
    </row>
    <row r="67" spans="1:10" x14ac:dyDescent="0.25">
      <c r="A67" t="s">
        <v>19</v>
      </c>
      <c r="B67" t="s">
        <v>227</v>
      </c>
      <c r="C67" t="s">
        <v>228</v>
      </c>
      <c r="D67">
        <v>4487646</v>
      </c>
      <c r="E67">
        <v>1106967638.8199999</v>
      </c>
      <c r="F67">
        <v>0.28899999999999998</v>
      </c>
      <c r="G67" t="s">
        <v>229</v>
      </c>
      <c r="H67" t="s">
        <v>23</v>
      </c>
      <c r="I67" t="s">
        <v>24</v>
      </c>
      <c r="J67" t="s">
        <v>25</v>
      </c>
    </row>
    <row r="68" spans="1:10" x14ac:dyDescent="0.25">
      <c r="A68" t="s">
        <v>19</v>
      </c>
      <c r="B68" t="s">
        <v>230</v>
      </c>
      <c r="C68" t="s">
        <v>231</v>
      </c>
      <c r="D68">
        <v>8873554</v>
      </c>
      <c r="E68">
        <v>1097658629.8</v>
      </c>
      <c r="F68">
        <v>0.28699999999999998</v>
      </c>
      <c r="G68" t="s">
        <v>232</v>
      </c>
      <c r="H68" t="s">
        <v>23</v>
      </c>
      <c r="I68" t="s">
        <v>38</v>
      </c>
      <c r="J68" t="s">
        <v>25</v>
      </c>
    </row>
    <row r="69" spans="1:10" x14ac:dyDescent="0.25">
      <c r="A69" t="s">
        <v>19</v>
      </c>
      <c r="B69" t="s">
        <v>233</v>
      </c>
      <c r="C69" t="s">
        <v>234</v>
      </c>
      <c r="D69">
        <v>10859256</v>
      </c>
      <c r="E69">
        <v>1091355228</v>
      </c>
      <c r="F69">
        <v>0.28499999999999998</v>
      </c>
      <c r="G69" t="s">
        <v>235</v>
      </c>
      <c r="H69" t="s">
        <v>23</v>
      </c>
      <c r="I69" t="s">
        <v>129</v>
      </c>
      <c r="J69" t="s">
        <v>25</v>
      </c>
    </row>
    <row r="70" spans="1:10" x14ac:dyDescent="0.25">
      <c r="A70" t="s">
        <v>19</v>
      </c>
      <c r="B70" t="s">
        <v>236</v>
      </c>
      <c r="C70" t="s">
        <v>237</v>
      </c>
      <c r="D70">
        <v>1654534</v>
      </c>
      <c r="E70">
        <v>1046029485.48</v>
      </c>
      <c r="F70">
        <v>0.27300000000000002</v>
      </c>
      <c r="G70" t="s">
        <v>238</v>
      </c>
      <c r="H70" t="s">
        <v>23</v>
      </c>
      <c r="I70" t="s">
        <v>107</v>
      </c>
      <c r="J70" t="s">
        <v>25</v>
      </c>
    </row>
    <row r="71" spans="1:10" x14ac:dyDescent="0.25">
      <c r="A71" t="s">
        <v>19</v>
      </c>
      <c r="B71" t="s">
        <v>239</v>
      </c>
      <c r="C71" t="s">
        <v>240</v>
      </c>
      <c r="D71">
        <v>20388286</v>
      </c>
      <c r="E71">
        <v>1030016208.72</v>
      </c>
      <c r="F71">
        <v>0.26900000000000002</v>
      </c>
      <c r="G71" t="s">
        <v>241</v>
      </c>
      <c r="H71" t="s">
        <v>23</v>
      </c>
      <c r="I71" t="s">
        <v>242</v>
      </c>
      <c r="J71" t="s">
        <v>25</v>
      </c>
    </row>
    <row r="72" spans="1:10" x14ac:dyDescent="0.25">
      <c r="A72" t="s">
        <v>19</v>
      </c>
      <c r="B72" t="s">
        <v>243</v>
      </c>
      <c r="C72" t="s">
        <v>244</v>
      </c>
      <c r="D72">
        <v>6763916</v>
      </c>
      <c r="E72">
        <v>1024868552.3200001</v>
      </c>
      <c r="F72">
        <v>0.26800000000000002</v>
      </c>
      <c r="G72" t="s">
        <v>245</v>
      </c>
      <c r="H72" t="s">
        <v>23</v>
      </c>
      <c r="I72" t="s">
        <v>38</v>
      </c>
      <c r="J72" t="s">
        <v>25</v>
      </c>
    </row>
    <row r="73" spans="1:10" x14ac:dyDescent="0.25">
      <c r="A73" t="s">
        <v>19</v>
      </c>
      <c r="B73" t="s">
        <v>246</v>
      </c>
      <c r="C73" t="s">
        <v>247</v>
      </c>
      <c r="D73">
        <v>5174341</v>
      </c>
      <c r="E73">
        <v>1000458832.35</v>
      </c>
      <c r="F73">
        <v>0.26100000000000001</v>
      </c>
      <c r="G73" t="s">
        <v>248</v>
      </c>
      <c r="H73" t="s">
        <v>23</v>
      </c>
      <c r="I73" t="s">
        <v>42</v>
      </c>
      <c r="J73" t="s">
        <v>25</v>
      </c>
    </row>
    <row r="74" spans="1:10" x14ac:dyDescent="0.25">
      <c r="A74" t="s">
        <v>19</v>
      </c>
      <c r="B74" t="s">
        <v>249</v>
      </c>
      <c r="C74" t="s">
        <v>250</v>
      </c>
      <c r="D74">
        <v>51199830</v>
      </c>
      <c r="E74">
        <v>998908683.29999995</v>
      </c>
      <c r="F74">
        <v>0.26100000000000001</v>
      </c>
      <c r="G74" t="s">
        <v>251</v>
      </c>
      <c r="H74" t="s">
        <v>23</v>
      </c>
      <c r="I74" t="s">
        <v>42</v>
      </c>
      <c r="J74" t="s">
        <v>25</v>
      </c>
    </row>
    <row r="75" spans="1:10" x14ac:dyDescent="0.25">
      <c r="A75" t="s">
        <v>19</v>
      </c>
      <c r="B75" t="s">
        <v>252</v>
      </c>
      <c r="C75" t="s">
        <v>253</v>
      </c>
      <c r="D75">
        <v>3814867</v>
      </c>
      <c r="E75">
        <v>977063736.03999996</v>
      </c>
      <c r="F75">
        <v>0.255</v>
      </c>
      <c r="G75" t="s">
        <v>254</v>
      </c>
      <c r="H75" t="s">
        <v>23</v>
      </c>
      <c r="I75" t="s">
        <v>42</v>
      </c>
      <c r="J75" t="s">
        <v>25</v>
      </c>
    </row>
    <row r="76" spans="1:10" x14ac:dyDescent="0.25">
      <c r="A76" t="s">
        <v>19</v>
      </c>
      <c r="B76" t="s">
        <v>255</v>
      </c>
      <c r="C76" t="s">
        <v>256</v>
      </c>
      <c r="D76">
        <v>12230850</v>
      </c>
      <c r="E76">
        <v>969661788</v>
      </c>
      <c r="F76">
        <v>0.253</v>
      </c>
      <c r="G76" t="s">
        <v>257</v>
      </c>
      <c r="H76" t="s">
        <v>23</v>
      </c>
      <c r="I76" t="s">
        <v>151</v>
      </c>
      <c r="J76" t="s">
        <v>25</v>
      </c>
    </row>
    <row r="77" spans="1:10" x14ac:dyDescent="0.25">
      <c r="A77" t="s">
        <v>19</v>
      </c>
      <c r="B77" t="s">
        <v>258</v>
      </c>
      <c r="C77" t="s">
        <v>259</v>
      </c>
      <c r="D77">
        <v>7436877</v>
      </c>
      <c r="E77">
        <v>953482000.16999996</v>
      </c>
      <c r="F77">
        <v>0.249</v>
      </c>
      <c r="G77" t="s">
        <v>260</v>
      </c>
      <c r="H77" t="s">
        <v>23</v>
      </c>
      <c r="I77" t="s">
        <v>129</v>
      </c>
      <c r="J77" t="s">
        <v>25</v>
      </c>
    </row>
    <row r="78" spans="1:10" x14ac:dyDescent="0.25">
      <c r="A78" t="s">
        <v>19</v>
      </c>
      <c r="B78" t="s">
        <v>261</v>
      </c>
      <c r="C78" t="s">
        <v>262</v>
      </c>
      <c r="D78">
        <v>3219851</v>
      </c>
      <c r="E78">
        <v>948729097.14999998</v>
      </c>
      <c r="F78">
        <v>0.248</v>
      </c>
      <c r="G78" t="s">
        <v>263</v>
      </c>
      <c r="H78" t="s">
        <v>23</v>
      </c>
      <c r="I78" t="s">
        <v>24</v>
      </c>
      <c r="J78" t="s">
        <v>25</v>
      </c>
    </row>
    <row r="79" spans="1:10" x14ac:dyDescent="0.25">
      <c r="A79" t="s">
        <v>19</v>
      </c>
      <c r="B79" t="s">
        <v>264</v>
      </c>
      <c r="C79" t="s">
        <v>265</v>
      </c>
      <c r="D79">
        <v>6685324</v>
      </c>
      <c r="E79">
        <v>929728008.67999995</v>
      </c>
      <c r="F79">
        <v>0.24299999999999999</v>
      </c>
      <c r="G79" t="s">
        <v>266</v>
      </c>
      <c r="H79" t="s">
        <v>23</v>
      </c>
      <c r="I79" t="s">
        <v>24</v>
      </c>
      <c r="J79" t="s">
        <v>25</v>
      </c>
    </row>
    <row r="80" spans="1:10" x14ac:dyDescent="0.25">
      <c r="A80" t="s">
        <v>19</v>
      </c>
      <c r="B80" t="s">
        <v>267</v>
      </c>
      <c r="C80" t="s">
        <v>268</v>
      </c>
      <c r="D80">
        <v>20886872</v>
      </c>
      <c r="E80">
        <v>920902186.48000002</v>
      </c>
      <c r="F80">
        <v>0.24099999999999999</v>
      </c>
      <c r="G80" t="s">
        <v>269</v>
      </c>
      <c r="H80" t="s">
        <v>23</v>
      </c>
      <c r="I80" t="s">
        <v>151</v>
      </c>
      <c r="J80" t="s">
        <v>25</v>
      </c>
    </row>
    <row r="81" spans="1:10" x14ac:dyDescent="0.25">
      <c r="A81" t="s">
        <v>19</v>
      </c>
      <c r="B81" t="s">
        <v>270</v>
      </c>
      <c r="C81" t="s">
        <v>271</v>
      </c>
      <c r="D81">
        <v>19996614</v>
      </c>
      <c r="E81">
        <v>897248070.17999995</v>
      </c>
      <c r="F81">
        <v>0.23400000000000001</v>
      </c>
      <c r="G81" t="s">
        <v>272</v>
      </c>
      <c r="H81" t="s">
        <v>23</v>
      </c>
      <c r="I81" t="s">
        <v>129</v>
      </c>
      <c r="J81" t="s">
        <v>25</v>
      </c>
    </row>
    <row r="82" spans="1:10" x14ac:dyDescent="0.25">
      <c r="A82" t="s">
        <v>19</v>
      </c>
      <c r="B82" t="s">
        <v>273</v>
      </c>
      <c r="C82" t="s">
        <v>274</v>
      </c>
      <c r="D82">
        <v>12148902</v>
      </c>
      <c r="E82">
        <v>896103011.51999998</v>
      </c>
      <c r="F82">
        <v>0.23400000000000001</v>
      </c>
      <c r="G82" t="s">
        <v>275</v>
      </c>
      <c r="H82" t="s">
        <v>170</v>
      </c>
      <c r="I82" t="s">
        <v>107</v>
      </c>
      <c r="J82" t="s">
        <v>25</v>
      </c>
    </row>
    <row r="83" spans="1:10" x14ac:dyDescent="0.25">
      <c r="A83" t="s">
        <v>19</v>
      </c>
      <c r="B83" t="s">
        <v>276</v>
      </c>
      <c r="C83" t="s">
        <v>277</v>
      </c>
      <c r="D83">
        <v>5986709</v>
      </c>
      <c r="E83">
        <v>887529609.25</v>
      </c>
      <c r="F83">
        <v>0.23200000000000001</v>
      </c>
      <c r="G83" t="s">
        <v>278</v>
      </c>
      <c r="H83" t="s">
        <v>23</v>
      </c>
      <c r="I83" t="s">
        <v>242</v>
      </c>
      <c r="J83" t="s">
        <v>25</v>
      </c>
    </row>
    <row r="84" spans="1:10" x14ac:dyDescent="0.25">
      <c r="A84" t="s">
        <v>19</v>
      </c>
      <c r="B84" t="s">
        <v>279</v>
      </c>
      <c r="C84" t="s">
        <v>280</v>
      </c>
      <c r="D84">
        <v>9475779</v>
      </c>
      <c r="E84">
        <v>848271736.08000004</v>
      </c>
      <c r="F84">
        <v>0.222</v>
      </c>
      <c r="G84" t="s">
        <v>281</v>
      </c>
      <c r="H84" t="s">
        <v>23</v>
      </c>
      <c r="I84" t="s">
        <v>57</v>
      </c>
      <c r="J84" t="s">
        <v>25</v>
      </c>
    </row>
    <row r="85" spans="1:10" x14ac:dyDescent="0.25">
      <c r="A85" t="s">
        <v>19</v>
      </c>
      <c r="B85" t="s">
        <v>282</v>
      </c>
      <c r="C85" t="s">
        <v>283</v>
      </c>
      <c r="D85">
        <v>2824731</v>
      </c>
      <c r="E85">
        <v>772281455.39999998</v>
      </c>
      <c r="F85">
        <v>0.20200000000000001</v>
      </c>
      <c r="G85" t="s">
        <v>284</v>
      </c>
      <c r="H85" t="s">
        <v>23</v>
      </c>
      <c r="I85" t="s">
        <v>42</v>
      </c>
      <c r="J85" t="s">
        <v>25</v>
      </c>
    </row>
    <row r="86" spans="1:10" x14ac:dyDescent="0.25">
      <c r="A86" t="s">
        <v>19</v>
      </c>
      <c r="B86" t="s">
        <v>285</v>
      </c>
      <c r="C86" t="s">
        <v>286</v>
      </c>
      <c r="D86">
        <v>8761242</v>
      </c>
      <c r="E86">
        <v>735856715.58000004</v>
      </c>
      <c r="F86">
        <v>0.192</v>
      </c>
      <c r="G86" t="s">
        <v>287</v>
      </c>
      <c r="H86" t="s">
        <v>23</v>
      </c>
      <c r="I86" t="s">
        <v>288</v>
      </c>
      <c r="J86" t="s">
        <v>25</v>
      </c>
    </row>
    <row r="87" spans="1:10" x14ac:dyDescent="0.25">
      <c r="A87" t="s">
        <v>19</v>
      </c>
      <c r="B87" t="s">
        <v>289</v>
      </c>
      <c r="C87" t="s">
        <v>290</v>
      </c>
      <c r="D87">
        <v>11160769</v>
      </c>
      <c r="E87">
        <v>718976738.98000002</v>
      </c>
      <c r="F87">
        <v>0.188</v>
      </c>
      <c r="G87" t="s">
        <v>291</v>
      </c>
      <c r="H87" t="s">
        <v>23</v>
      </c>
      <c r="I87" t="s">
        <v>24</v>
      </c>
      <c r="J87" t="s">
        <v>25</v>
      </c>
    </row>
    <row r="88" spans="1:10" x14ac:dyDescent="0.25">
      <c r="A88" t="s">
        <v>19</v>
      </c>
      <c r="B88" t="s">
        <v>292</v>
      </c>
      <c r="C88" t="s">
        <v>293</v>
      </c>
      <c r="D88">
        <v>28092984</v>
      </c>
      <c r="E88">
        <v>716371092</v>
      </c>
      <c r="F88">
        <v>0.187</v>
      </c>
      <c r="G88" t="s">
        <v>294</v>
      </c>
      <c r="H88" t="s">
        <v>23</v>
      </c>
      <c r="I88" t="s">
        <v>57</v>
      </c>
      <c r="J88" t="s">
        <v>25</v>
      </c>
    </row>
    <row r="89" spans="1:10" x14ac:dyDescent="0.25">
      <c r="A89" t="s">
        <v>19</v>
      </c>
      <c r="B89" t="s">
        <v>295</v>
      </c>
      <c r="C89" t="s">
        <v>296</v>
      </c>
      <c r="D89">
        <v>2889331</v>
      </c>
      <c r="E89">
        <v>713867010.16999996</v>
      </c>
      <c r="F89">
        <v>0.186</v>
      </c>
      <c r="G89" t="s">
        <v>297</v>
      </c>
      <c r="H89" t="s">
        <v>23</v>
      </c>
      <c r="I89" t="s">
        <v>129</v>
      </c>
      <c r="J89" t="s">
        <v>25</v>
      </c>
    </row>
    <row r="90" spans="1:10" x14ac:dyDescent="0.25">
      <c r="A90" t="s">
        <v>19</v>
      </c>
      <c r="B90" t="s">
        <v>298</v>
      </c>
      <c r="C90" t="s">
        <v>299</v>
      </c>
      <c r="D90">
        <v>9441861</v>
      </c>
      <c r="E90">
        <v>684157248.05999994</v>
      </c>
      <c r="F90">
        <v>0.17899999999999999</v>
      </c>
      <c r="G90" t="s">
        <v>300</v>
      </c>
      <c r="H90" t="s">
        <v>23</v>
      </c>
      <c r="I90" t="s">
        <v>107</v>
      </c>
      <c r="J90" t="s">
        <v>25</v>
      </c>
    </row>
    <row r="91" spans="1:10" x14ac:dyDescent="0.25">
      <c r="A91" t="s">
        <v>19</v>
      </c>
      <c r="B91" t="s">
        <v>301</v>
      </c>
      <c r="C91" t="s">
        <v>302</v>
      </c>
      <c r="D91">
        <v>10100155</v>
      </c>
      <c r="E91">
        <v>676508381.89999998</v>
      </c>
      <c r="F91">
        <v>0.17699999999999999</v>
      </c>
      <c r="G91" t="s">
        <v>303</v>
      </c>
      <c r="H91" t="s">
        <v>23</v>
      </c>
      <c r="I91" t="s">
        <v>24</v>
      </c>
      <c r="J91" t="s">
        <v>25</v>
      </c>
    </row>
    <row r="92" spans="1:10" x14ac:dyDescent="0.25">
      <c r="A92" t="s">
        <v>19</v>
      </c>
      <c r="B92" t="s">
        <v>304</v>
      </c>
      <c r="C92" t="s">
        <v>305</v>
      </c>
      <c r="D92">
        <v>24477255</v>
      </c>
      <c r="E92">
        <v>637632492.75</v>
      </c>
      <c r="F92">
        <v>0.16700000000000001</v>
      </c>
      <c r="G92" t="s">
        <v>306</v>
      </c>
      <c r="H92" t="s">
        <v>23</v>
      </c>
      <c r="I92" t="s">
        <v>57</v>
      </c>
      <c r="J92" t="s">
        <v>25</v>
      </c>
    </row>
    <row r="93" spans="1:10" x14ac:dyDescent="0.25">
      <c r="A93" t="s">
        <v>19</v>
      </c>
      <c r="B93" t="s">
        <v>307</v>
      </c>
      <c r="C93" t="s">
        <v>308</v>
      </c>
      <c r="D93">
        <v>4346362</v>
      </c>
      <c r="E93">
        <v>602362309.58000004</v>
      </c>
      <c r="F93">
        <v>0.157</v>
      </c>
      <c r="G93" t="s">
        <v>309</v>
      </c>
      <c r="H93" t="s">
        <v>23</v>
      </c>
      <c r="I93" t="s">
        <v>129</v>
      </c>
      <c r="J93" t="s">
        <v>25</v>
      </c>
    </row>
    <row r="94" spans="1:10" x14ac:dyDescent="0.25">
      <c r="A94" t="s">
        <v>19</v>
      </c>
      <c r="B94" t="s">
        <v>310</v>
      </c>
      <c r="C94" t="s">
        <v>311</v>
      </c>
      <c r="D94">
        <v>3438827</v>
      </c>
      <c r="E94">
        <v>573080519.54999995</v>
      </c>
      <c r="F94">
        <v>0.15</v>
      </c>
      <c r="G94" t="s">
        <v>312</v>
      </c>
      <c r="H94" t="s">
        <v>23</v>
      </c>
      <c r="I94" t="s">
        <v>24</v>
      </c>
      <c r="J94" t="s">
        <v>25</v>
      </c>
    </row>
    <row r="95" spans="1:10" x14ac:dyDescent="0.25">
      <c r="A95" t="s">
        <v>19</v>
      </c>
      <c r="B95" t="s">
        <v>313</v>
      </c>
      <c r="C95" t="s">
        <v>314</v>
      </c>
      <c r="D95">
        <v>8109879</v>
      </c>
      <c r="E95">
        <v>544172880.89999998</v>
      </c>
      <c r="F95">
        <v>0.14199999999999999</v>
      </c>
      <c r="G95" t="s">
        <v>315</v>
      </c>
      <c r="H95" t="s">
        <v>23</v>
      </c>
      <c r="I95" t="s">
        <v>107</v>
      </c>
      <c r="J95" t="s">
        <v>25</v>
      </c>
    </row>
    <row r="96" spans="1:10" x14ac:dyDescent="0.25">
      <c r="A96" t="s">
        <v>19</v>
      </c>
      <c r="B96" t="s">
        <v>316</v>
      </c>
      <c r="C96" t="s">
        <v>317</v>
      </c>
      <c r="D96">
        <v>2710351</v>
      </c>
      <c r="E96">
        <v>445500393.87</v>
      </c>
      <c r="F96">
        <v>0.11600000000000001</v>
      </c>
      <c r="G96" t="s">
        <v>318</v>
      </c>
      <c r="H96" t="s">
        <v>23</v>
      </c>
      <c r="I96" t="s">
        <v>24</v>
      </c>
      <c r="J96" t="s">
        <v>25</v>
      </c>
    </row>
    <row r="97" spans="1:10" x14ac:dyDescent="0.25">
      <c r="A97" t="s">
        <v>19</v>
      </c>
      <c r="B97" t="s">
        <v>319</v>
      </c>
      <c r="C97" t="s">
        <v>320</v>
      </c>
      <c r="D97">
        <v>9216485</v>
      </c>
      <c r="E97">
        <v>434465102.89999998</v>
      </c>
      <c r="F97">
        <v>0.113</v>
      </c>
      <c r="G97" t="s">
        <v>321</v>
      </c>
      <c r="H97" t="s">
        <v>23</v>
      </c>
      <c r="I97" t="s">
        <v>42</v>
      </c>
      <c r="J97" t="s">
        <v>25</v>
      </c>
    </row>
    <row r="98" spans="1:10" x14ac:dyDescent="0.25">
      <c r="A98" t="s">
        <v>19</v>
      </c>
      <c r="B98" t="s">
        <v>322</v>
      </c>
      <c r="C98" t="s">
        <v>323</v>
      </c>
      <c r="D98">
        <v>8457681</v>
      </c>
      <c r="E98">
        <v>424237278.95999998</v>
      </c>
      <c r="F98">
        <v>0.111</v>
      </c>
      <c r="G98" t="s">
        <v>324</v>
      </c>
      <c r="H98" t="s">
        <v>23</v>
      </c>
      <c r="I98" t="s">
        <v>24</v>
      </c>
      <c r="J98" t="s">
        <v>25</v>
      </c>
    </row>
    <row r="99" spans="1:10" x14ac:dyDescent="0.25">
      <c r="A99" t="s">
        <v>19</v>
      </c>
      <c r="B99" t="s">
        <v>325</v>
      </c>
      <c r="C99" t="s">
        <v>326</v>
      </c>
      <c r="D99">
        <v>2372658</v>
      </c>
      <c r="E99">
        <v>418299605.39999998</v>
      </c>
      <c r="F99">
        <v>0.109</v>
      </c>
      <c r="G99" t="s">
        <v>327</v>
      </c>
      <c r="H99" t="s">
        <v>23</v>
      </c>
      <c r="I99" t="s">
        <v>38</v>
      </c>
      <c r="J99" t="s">
        <v>25</v>
      </c>
    </row>
    <row r="100" spans="1:10" x14ac:dyDescent="0.25">
      <c r="A100" t="s">
        <v>19</v>
      </c>
      <c r="B100" t="s">
        <v>328</v>
      </c>
      <c r="C100" t="s">
        <v>329</v>
      </c>
      <c r="D100">
        <v>3032001</v>
      </c>
      <c r="E100">
        <v>416505977.37</v>
      </c>
      <c r="F100">
        <v>0.109</v>
      </c>
      <c r="G100" t="s">
        <v>330</v>
      </c>
      <c r="H100" t="s">
        <v>23</v>
      </c>
      <c r="I100" t="s">
        <v>107</v>
      </c>
      <c r="J100" t="s">
        <v>25</v>
      </c>
    </row>
    <row r="101" spans="1:10" x14ac:dyDescent="0.25">
      <c r="A101" t="s">
        <v>19</v>
      </c>
      <c r="B101" t="s">
        <v>331</v>
      </c>
      <c r="C101" t="s">
        <v>332</v>
      </c>
      <c r="D101">
        <v>11477034</v>
      </c>
      <c r="E101">
        <v>408467640.06</v>
      </c>
      <c r="F101">
        <v>0.107</v>
      </c>
      <c r="G101" t="s">
        <v>333</v>
      </c>
      <c r="H101" t="s">
        <v>23</v>
      </c>
      <c r="I101" t="s">
        <v>24</v>
      </c>
      <c r="J101" t="s">
        <v>25</v>
      </c>
    </row>
    <row r="102" spans="1:10" x14ac:dyDescent="0.25">
      <c r="A102" t="s">
        <v>19</v>
      </c>
      <c r="B102" t="s">
        <v>334</v>
      </c>
      <c r="C102" t="s">
        <v>335</v>
      </c>
      <c r="D102">
        <v>2824541</v>
      </c>
      <c r="E102">
        <v>394362414.42000002</v>
      </c>
      <c r="F102">
        <v>0.10299999999999999</v>
      </c>
      <c r="G102" t="s">
        <v>336</v>
      </c>
      <c r="H102" t="s">
        <v>170</v>
      </c>
      <c r="I102" t="s">
        <v>24</v>
      </c>
      <c r="J102" t="s">
        <v>25</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4CC819-91A9-4BA0-90B7-3AEE1833F835}">
  <dimension ref="A1:L604"/>
  <sheetViews>
    <sheetView topLeftCell="A461" zoomScaleNormal="100" workbookViewId="0">
      <selection activeCell="B6" sqref="B6:B509"/>
    </sheetView>
  </sheetViews>
  <sheetFormatPr defaultRowHeight="15" x14ac:dyDescent="0.25"/>
  <cols>
    <col min="1" max="1" width="30" style="10" bestFit="1" customWidth="1"/>
    <col min="2" max="2" width="14" style="10" customWidth="1"/>
    <col min="3" max="3" width="12" style="10" customWidth="1"/>
    <col min="4" max="4" width="9" style="10" customWidth="1"/>
    <col min="5" max="5" width="12" style="10" customWidth="1"/>
    <col min="6" max="6" width="13" style="10" customWidth="1"/>
    <col min="7" max="7" width="18" style="10" customWidth="1"/>
    <col min="8" max="8" width="16" style="10" customWidth="1"/>
    <col min="9" max="9" width="57.42578125" style="10" customWidth="1"/>
    <col min="10" max="16384" width="9.140625" style="10"/>
  </cols>
  <sheetData>
    <row r="1" spans="1:8" x14ac:dyDescent="0.25">
      <c r="A1" s="10" t="s">
        <v>349</v>
      </c>
      <c r="B1" s="10" t="s">
        <v>350</v>
      </c>
    </row>
    <row r="2" spans="1:8" x14ac:dyDescent="0.25">
      <c r="A2" s="10" t="s">
        <v>351</v>
      </c>
      <c r="B2" s="10" t="s">
        <v>352</v>
      </c>
    </row>
    <row r="3" spans="1:8" x14ac:dyDescent="0.25">
      <c r="A3" s="10" t="s">
        <v>353</v>
      </c>
      <c r="B3" s="10" t="s">
        <v>354</v>
      </c>
    </row>
    <row r="5" spans="1:8" x14ac:dyDescent="0.25">
      <c r="A5" s="17" t="s">
        <v>15</v>
      </c>
      <c r="B5" s="17" t="s">
        <v>342</v>
      </c>
      <c r="C5" s="17" t="s">
        <v>355</v>
      </c>
      <c r="D5" s="17" t="s">
        <v>356</v>
      </c>
      <c r="E5" s="17" t="s">
        <v>14</v>
      </c>
      <c r="F5" s="17" t="s">
        <v>17</v>
      </c>
      <c r="G5" s="17" t="s">
        <v>357</v>
      </c>
      <c r="H5" s="17" t="s">
        <v>358</v>
      </c>
    </row>
    <row r="6" spans="1:8" x14ac:dyDescent="0.25">
      <c r="A6" s="17" t="s">
        <v>359</v>
      </c>
      <c r="B6" s="17" t="s">
        <v>0</v>
      </c>
      <c r="C6" s="17" t="s">
        <v>20</v>
      </c>
      <c r="D6" s="17" t="s">
        <v>360</v>
      </c>
      <c r="E6" s="23">
        <v>7.9795199999999999</v>
      </c>
      <c r="F6" s="17" t="s">
        <v>361</v>
      </c>
      <c r="G6" s="22">
        <v>290940470</v>
      </c>
      <c r="H6" s="17" t="s">
        <v>362</v>
      </c>
    </row>
    <row r="7" spans="1:8" x14ac:dyDescent="0.25">
      <c r="A7" s="17" t="s">
        <v>363</v>
      </c>
      <c r="B7" s="17" t="s">
        <v>5</v>
      </c>
      <c r="C7" s="17" t="s">
        <v>26</v>
      </c>
      <c r="D7" s="17" t="s">
        <v>364</v>
      </c>
      <c r="E7" s="23">
        <v>6.7481140000000002</v>
      </c>
      <c r="F7" s="17" t="s">
        <v>361</v>
      </c>
      <c r="G7" s="22">
        <v>88631285</v>
      </c>
      <c r="H7" s="17" t="s">
        <v>362</v>
      </c>
    </row>
    <row r="8" spans="1:8" x14ac:dyDescent="0.25">
      <c r="A8" s="17" t="s">
        <v>365</v>
      </c>
      <c r="B8" s="17" t="s">
        <v>3</v>
      </c>
      <c r="C8" s="17" t="s">
        <v>29</v>
      </c>
      <c r="D8" s="17" t="s">
        <v>366</v>
      </c>
      <c r="E8" s="23">
        <v>6.6233120000000003</v>
      </c>
      <c r="F8" s="17" t="s">
        <v>361</v>
      </c>
      <c r="G8" s="22">
        <v>176953084</v>
      </c>
      <c r="H8" s="17" t="s">
        <v>362</v>
      </c>
    </row>
    <row r="9" spans="1:8" x14ac:dyDescent="0.25">
      <c r="A9" s="17" t="s">
        <v>367</v>
      </c>
      <c r="B9" s="17" t="s">
        <v>2</v>
      </c>
      <c r="C9" s="17" t="s">
        <v>35</v>
      </c>
      <c r="D9" s="17" t="s">
        <v>368</v>
      </c>
      <c r="E9" s="23">
        <v>3.7349869999999998</v>
      </c>
      <c r="F9" s="17" t="s">
        <v>361</v>
      </c>
      <c r="G9" s="22">
        <v>115720047</v>
      </c>
      <c r="H9" s="17" t="s">
        <v>362</v>
      </c>
    </row>
    <row r="10" spans="1:8" x14ac:dyDescent="0.25">
      <c r="A10" s="17" t="s">
        <v>369</v>
      </c>
      <c r="B10" s="17" t="s">
        <v>4</v>
      </c>
      <c r="C10" s="17" t="s">
        <v>39</v>
      </c>
      <c r="D10" s="17" t="s">
        <v>370</v>
      </c>
      <c r="E10" s="23">
        <v>2.7917900000000002</v>
      </c>
      <c r="F10" s="17" t="s">
        <v>361</v>
      </c>
      <c r="G10" s="22">
        <v>25861535</v>
      </c>
      <c r="H10" s="17" t="s">
        <v>362</v>
      </c>
    </row>
    <row r="11" spans="1:8" x14ac:dyDescent="0.25">
      <c r="A11" s="17" t="s">
        <v>371</v>
      </c>
      <c r="B11" s="17" t="s">
        <v>372</v>
      </c>
      <c r="C11" s="17" t="s">
        <v>32</v>
      </c>
      <c r="D11" s="17" t="s">
        <v>373</v>
      </c>
      <c r="E11" s="23">
        <v>2.7197269999999998</v>
      </c>
      <c r="F11" s="17" t="s">
        <v>361</v>
      </c>
      <c r="G11" s="22">
        <v>56081854</v>
      </c>
      <c r="H11" s="17" t="s">
        <v>362</v>
      </c>
    </row>
    <row r="12" spans="1:8" x14ac:dyDescent="0.25">
      <c r="A12" s="17" t="s">
        <v>374</v>
      </c>
      <c r="B12" s="17" t="s">
        <v>375</v>
      </c>
      <c r="C12" s="17" t="s">
        <v>46</v>
      </c>
      <c r="D12" s="17" t="s">
        <v>376</v>
      </c>
      <c r="E12" s="23">
        <v>2.4785330000000001</v>
      </c>
      <c r="F12" s="17" t="s">
        <v>361</v>
      </c>
      <c r="G12" s="22">
        <v>69358890</v>
      </c>
      <c r="H12" s="17" t="s">
        <v>362</v>
      </c>
    </row>
    <row r="13" spans="1:8" x14ac:dyDescent="0.25">
      <c r="A13" s="17" t="s">
        <v>377</v>
      </c>
      <c r="B13" s="17" t="s">
        <v>6</v>
      </c>
      <c r="C13" s="17" t="s">
        <v>43</v>
      </c>
      <c r="D13" s="17" t="s">
        <v>378</v>
      </c>
      <c r="E13" s="23">
        <v>2.1872590000000001</v>
      </c>
      <c r="F13" s="17" t="s">
        <v>361</v>
      </c>
      <c r="G13" s="22">
        <v>33458465</v>
      </c>
      <c r="H13" s="17" t="s">
        <v>362</v>
      </c>
    </row>
    <row r="14" spans="1:8" x14ac:dyDescent="0.25">
      <c r="A14" s="17" t="s">
        <v>379</v>
      </c>
      <c r="B14" s="17" t="s">
        <v>1</v>
      </c>
      <c r="C14" s="17" t="s">
        <v>49</v>
      </c>
      <c r="D14" s="17" t="s">
        <v>380</v>
      </c>
      <c r="E14" s="23">
        <v>1.993401</v>
      </c>
      <c r="F14" s="17" t="s">
        <v>361</v>
      </c>
      <c r="G14" s="22">
        <v>55679980</v>
      </c>
      <c r="H14" s="17" t="s">
        <v>362</v>
      </c>
    </row>
    <row r="15" spans="1:8" x14ac:dyDescent="0.25">
      <c r="A15" s="17" t="s">
        <v>381</v>
      </c>
      <c r="B15" s="17" t="s">
        <v>382</v>
      </c>
      <c r="C15" s="17" t="s">
        <v>383</v>
      </c>
      <c r="D15" s="17" t="s">
        <v>384</v>
      </c>
      <c r="E15" s="23">
        <v>1.615788</v>
      </c>
      <c r="F15" s="17" t="s">
        <v>361</v>
      </c>
      <c r="G15" s="22">
        <v>21864196</v>
      </c>
      <c r="H15" s="17" t="s">
        <v>362</v>
      </c>
    </row>
    <row r="16" spans="1:8" x14ac:dyDescent="0.25">
      <c r="A16" s="17" t="s">
        <v>385</v>
      </c>
      <c r="B16" s="17" t="s">
        <v>386</v>
      </c>
      <c r="C16" s="17" t="s">
        <v>387</v>
      </c>
      <c r="D16" s="17" t="s">
        <v>388</v>
      </c>
      <c r="E16" s="23">
        <v>1.5201960000000001</v>
      </c>
      <c r="F16" s="17" t="s">
        <v>361</v>
      </c>
      <c r="G16" s="22">
        <v>32786046</v>
      </c>
      <c r="H16" s="17" t="s">
        <v>362</v>
      </c>
    </row>
    <row r="17" spans="1:8" x14ac:dyDescent="0.25">
      <c r="A17" s="17" t="s">
        <v>389</v>
      </c>
      <c r="B17" s="17" t="s">
        <v>390</v>
      </c>
      <c r="C17" s="17" t="s">
        <v>391</v>
      </c>
      <c r="D17" s="17" t="s">
        <v>392</v>
      </c>
      <c r="E17" s="23">
        <v>1.063137</v>
      </c>
      <c r="F17" s="17" t="s">
        <v>361</v>
      </c>
      <c r="G17" s="22">
        <v>9478879</v>
      </c>
      <c r="H17" s="17" t="s">
        <v>362</v>
      </c>
    </row>
    <row r="18" spans="1:8" x14ac:dyDescent="0.25">
      <c r="A18" s="17" t="s">
        <v>393</v>
      </c>
      <c r="B18" s="17" t="s">
        <v>394</v>
      </c>
      <c r="C18" s="17" t="s">
        <v>395</v>
      </c>
      <c r="D18" s="17" t="s">
        <v>396</v>
      </c>
      <c r="E18" s="23">
        <v>1.0163359999999999</v>
      </c>
      <c r="F18" s="17" t="s">
        <v>361</v>
      </c>
      <c r="G18" s="22">
        <v>20253108</v>
      </c>
      <c r="H18" s="17" t="s">
        <v>362</v>
      </c>
    </row>
    <row r="19" spans="1:8" x14ac:dyDescent="0.25">
      <c r="A19" s="17" t="s">
        <v>397</v>
      </c>
      <c r="B19" s="17" t="s">
        <v>398</v>
      </c>
      <c r="C19" s="17" t="s">
        <v>51</v>
      </c>
      <c r="D19" s="17" t="s">
        <v>399</v>
      </c>
      <c r="E19" s="23">
        <v>0.89284799999999997</v>
      </c>
      <c r="F19" s="17" t="s">
        <v>361</v>
      </c>
      <c r="G19" s="22">
        <v>5066169</v>
      </c>
      <c r="H19" s="17" t="s">
        <v>362</v>
      </c>
    </row>
    <row r="20" spans="1:8" x14ac:dyDescent="0.25">
      <c r="A20" s="17" t="s">
        <v>400</v>
      </c>
      <c r="B20" s="17" t="s">
        <v>401</v>
      </c>
      <c r="C20" s="17" t="s">
        <v>402</v>
      </c>
      <c r="D20" s="17" t="s">
        <v>403</v>
      </c>
      <c r="E20" s="23">
        <v>0.84243000000000001</v>
      </c>
      <c r="F20" s="17" t="s">
        <v>361</v>
      </c>
      <c r="G20" s="22">
        <v>50828811</v>
      </c>
      <c r="H20" s="17" t="s">
        <v>362</v>
      </c>
    </row>
    <row r="21" spans="1:8" x14ac:dyDescent="0.25">
      <c r="A21" s="17" t="s">
        <v>404</v>
      </c>
      <c r="B21" s="17" t="s">
        <v>405</v>
      </c>
      <c r="C21" s="17" t="s">
        <v>406</v>
      </c>
      <c r="D21" s="17" t="s">
        <v>407</v>
      </c>
      <c r="E21" s="23">
        <v>0.82291899999999996</v>
      </c>
      <c r="F21" s="17" t="s">
        <v>361</v>
      </c>
      <c r="G21" s="22">
        <v>9841979</v>
      </c>
      <c r="H21" s="17" t="s">
        <v>362</v>
      </c>
    </row>
    <row r="22" spans="1:8" x14ac:dyDescent="0.25">
      <c r="A22" s="17" t="s">
        <v>408</v>
      </c>
      <c r="B22" s="17" t="s">
        <v>409</v>
      </c>
      <c r="C22" s="17" t="s">
        <v>410</v>
      </c>
      <c r="D22" s="17" t="s">
        <v>411</v>
      </c>
      <c r="E22" s="23">
        <v>0.81684000000000001</v>
      </c>
      <c r="F22" s="17" t="s">
        <v>361</v>
      </c>
      <c r="G22" s="22">
        <v>19758428</v>
      </c>
      <c r="H22" s="17" t="s">
        <v>362</v>
      </c>
    </row>
    <row r="23" spans="1:8" x14ac:dyDescent="0.25">
      <c r="A23" s="17" t="s">
        <v>412</v>
      </c>
      <c r="B23" s="17" t="s">
        <v>413</v>
      </c>
      <c r="C23" s="17" t="s">
        <v>414</v>
      </c>
      <c r="D23" s="17" t="s">
        <v>415</v>
      </c>
      <c r="E23" s="23">
        <v>0.79278300000000002</v>
      </c>
      <c r="F23" s="17" t="s">
        <v>361</v>
      </c>
      <c r="G23" s="22">
        <v>52330693</v>
      </c>
      <c r="H23" s="17" t="s">
        <v>362</v>
      </c>
    </row>
    <row r="24" spans="1:8" x14ac:dyDescent="0.25">
      <c r="A24" s="17" t="s">
        <v>416</v>
      </c>
      <c r="B24" s="17" t="s">
        <v>417</v>
      </c>
      <c r="C24" s="17" t="s">
        <v>418</v>
      </c>
      <c r="D24" s="17" t="s">
        <v>419</v>
      </c>
      <c r="E24" s="23">
        <v>0.78260399999999997</v>
      </c>
      <c r="F24" s="17" t="s">
        <v>361</v>
      </c>
      <c r="G24" s="22">
        <v>28712971</v>
      </c>
      <c r="H24" s="17" t="s">
        <v>362</v>
      </c>
    </row>
    <row r="25" spans="1:8" x14ac:dyDescent="0.25">
      <c r="A25" s="17" t="s">
        <v>420</v>
      </c>
      <c r="B25" s="17" t="s">
        <v>421</v>
      </c>
      <c r="C25" s="17" t="s">
        <v>58</v>
      </c>
      <c r="D25" s="17" t="s">
        <v>422</v>
      </c>
      <c r="E25" s="23">
        <v>0.72707900000000003</v>
      </c>
      <c r="F25" s="17" t="s">
        <v>361</v>
      </c>
      <c r="G25" s="22">
        <v>27114486</v>
      </c>
      <c r="H25" s="17" t="s">
        <v>362</v>
      </c>
    </row>
    <row r="26" spans="1:8" x14ac:dyDescent="0.25">
      <c r="A26" s="17" t="s">
        <v>423</v>
      </c>
      <c r="B26" s="17" t="s">
        <v>424</v>
      </c>
      <c r="C26" s="17" t="s">
        <v>54</v>
      </c>
      <c r="D26" s="17" t="s">
        <v>425</v>
      </c>
      <c r="E26" s="23">
        <v>0.71941500000000003</v>
      </c>
      <c r="F26" s="17" t="s">
        <v>361</v>
      </c>
      <c r="G26" s="22">
        <v>5287308</v>
      </c>
      <c r="H26" s="17" t="s">
        <v>362</v>
      </c>
    </row>
    <row r="27" spans="1:8" x14ac:dyDescent="0.25">
      <c r="A27" s="17" t="s">
        <v>426</v>
      </c>
      <c r="B27" s="17" t="s">
        <v>427</v>
      </c>
      <c r="C27" s="17" t="s">
        <v>428</v>
      </c>
      <c r="D27" s="17" t="s">
        <v>429</v>
      </c>
      <c r="E27" s="23">
        <v>0.71682900000000005</v>
      </c>
      <c r="F27" s="17" t="s">
        <v>361</v>
      </c>
      <c r="G27" s="22">
        <v>21061133</v>
      </c>
      <c r="H27" s="17" t="s">
        <v>362</v>
      </c>
    </row>
    <row r="28" spans="1:8" x14ac:dyDescent="0.25">
      <c r="A28" s="17" t="s">
        <v>430</v>
      </c>
      <c r="B28" s="17" t="s">
        <v>431</v>
      </c>
      <c r="C28" s="17" t="s">
        <v>432</v>
      </c>
      <c r="D28" s="17" t="s">
        <v>433</v>
      </c>
      <c r="E28" s="23">
        <v>0.70651799999999998</v>
      </c>
      <c r="F28" s="17" t="s">
        <v>361</v>
      </c>
      <c r="G28" s="22">
        <v>11861974</v>
      </c>
      <c r="H28" s="17" t="s">
        <v>362</v>
      </c>
    </row>
    <row r="29" spans="1:8" x14ac:dyDescent="0.25">
      <c r="A29" s="17" t="s">
        <v>434</v>
      </c>
      <c r="B29" s="17" t="s">
        <v>435</v>
      </c>
      <c r="C29" s="17" t="s">
        <v>436</v>
      </c>
      <c r="D29" s="17" t="s">
        <v>437</v>
      </c>
      <c r="E29" s="23">
        <v>0.63074300000000005</v>
      </c>
      <c r="F29" s="17" t="s">
        <v>361</v>
      </c>
      <c r="G29" s="22">
        <v>27926245</v>
      </c>
      <c r="H29" s="17" t="s">
        <v>362</v>
      </c>
    </row>
    <row r="30" spans="1:8" x14ac:dyDescent="0.25">
      <c r="A30" s="17" t="s">
        <v>438</v>
      </c>
      <c r="B30" s="17" t="s">
        <v>439</v>
      </c>
      <c r="C30" s="17" t="s">
        <v>440</v>
      </c>
      <c r="D30" s="17" t="s">
        <v>441</v>
      </c>
      <c r="E30" s="23">
        <v>0.61610299999999996</v>
      </c>
      <c r="F30" s="17" t="s">
        <v>361</v>
      </c>
      <c r="G30" s="22">
        <v>81241883</v>
      </c>
      <c r="H30" s="17" t="s">
        <v>362</v>
      </c>
    </row>
    <row r="31" spans="1:8" x14ac:dyDescent="0.25">
      <c r="A31" s="17" t="s">
        <v>442</v>
      </c>
      <c r="B31" s="17" t="s">
        <v>443</v>
      </c>
      <c r="C31" s="17" t="s">
        <v>444</v>
      </c>
      <c r="D31" s="17" t="s">
        <v>445</v>
      </c>
      <c r="E31" s="23">
        <v>0.55903599999999998</v>
      </c>
      <c r="F31" s="17" t="s">
        <v>361</v>
      </c>
      <c r="G31" s="22">
        <v>12642284</v>
      </c>
      <c r="H31" s="17" t="s">
        <v>362</v>
      </c>
    </row>
    <row r="32" spans="1:8" x14ac:dyDescent="0.25">
      <c r="A32" s="17" t="s">
        <v>446</v>
      </c>
      <c r="B32" s="17" t="s">
        <v>447</v>
      </c>
      <c r="C32" s="17" t="s">
        <v>448</v>
      </c>
      <c r="D32" s="17" t="s">
        <v>449</v>
      </c>
      <c r="E32" s="23">
        <v>0.54805300000000001</v>
      </c>
      <c r="F32" s="17" t="s">
        <v>361</v>
      </c>
      <c r="G32" s="22">
        <v>10797390</v>
      </c>
      <c r="H32" s="17" t="s">
        <v>362</v>
      </c>
    </row>
    <row r="33" spans="1:8" x14ac:dyDescent="0.25">
      <c r="A33" s="17" t="s">
        <v>450</v>
      </c>
      <c r="B33" s="17" t="s">
        <v>451</v>
      </c>
      <c r="C33" s="17" t="s">
        <v>452</v>
      </c>
      <c r="D33" s="17" t="s">
        <v>453</v>
      </c>
      <c r="E33" s="23">
        <v>0.52424499999999996</v>
      </c>
      <c r="F33" s="17" t="s">
        <v>361</v>
      </c>
      <c r="G33" s="22">
        <v>22965876</v>
      </c>
      <c r="H33" s="17" t="s">
        <v>362</v>
      </c>
    </row>
    <row r="34" spans="1:8" x14ac:dyDescent="0.25">
      <c r="A34" s="17" t="s">
        <v>454</v>
      </c>
      <c r="B34" s="17" t="s">
        <v>455</v>
      </c>
      <c r="C34" s="17" t="s">
        <v>64</v>
      </c>
      <c r="D34" s="17" t="s">
        <v>456</v>
      </c>
      <c r="E34" s="23">
        <v>0.47480600000000001</v>
      </c>
      <c r="F34" s="17" t="s">
        <v>361</v>
      </c>
      <c r="G34" s="22">
        <v>47209112</v>
      </c>
      <c r="H34" s="17" t="s">
        <v>362</v>
      </c>
    </row>
    <row r="35" spans="1:8" x14ac:dyDescent="0.25">
      <c r="A35" s="17" t="s">
        <v>457</v>
      </c>
      <c r="B35" s="17" t="s">
        <v>458</v>
      </c>
      <c r="C35" s="17" t="s">
        <v>459</v>
      </c>
      <c r="D35" s="17" t="s">
        <v>460</v>
      </c>
      <c r="E35" s="23">
        <v>0.47054400000000002</v>
      </c>
      <c r="F35" s="17" t="s">
        <v>361</v>
      </c>
      <c r="G35" s="22">
        <v>38189584</v>
      </c>
      <c r="H35" s="17" t="s">
        <v>362</v>
      </c>
    </row>
    <row r="36" spans="1:8" x14ac:dyDescent="0.25">
      <c r="A36" s="17" t="s">
        <v>461</v>
      </c>
      <c r="B36" s="17" t="s">
        <v>462</v>
      </c>
      <c r="C36" s="17" t="s">
        <v>463</v>
      </c>
      <c r="D36" s="17" t="s">
        <v>464</v>
      </c>
      <c r="E36" s="23">
        <v>0.460594</v>
      </c>
      <c r="F36" s="17" t="s">
        <v>361</v>
      </c>
      <c r="G36" s="22">
        <v>11104910</v>
      </c>
      <c r="H36" s="17" t="s">
        <v>362</v>
      </c>
    </row>
    <row r="37" spans="1:8" x14ac:dyDescent="0.25">
      <c r="A37" s="17" t="s">
        <v>465</v>
      </c>
      <c r="B37" s="17" t="s">
        <v>466</v>
      </c>
      <c r="C37" s="17" t="s">
        <v>67</v>
      </c>
      <c r="D37" s="17" t="s">
        <v>467</v>
      </c>
      <c r="E37" s="23">
        <v>0.460115</v>
      </c>
      <c r="F37" s="17" t="s">
        <v>361</v>
      </c>
      <c r="G37" s="22">
        <v>19346731</v>
      </c>
      <c r="H37" s="17" t="s">
        <v>362</v>
      </c>
    </row>
    <row r="38" spans="1:8" x14ac:dyDescent="0.25">
      <c r="A38" s="17" t="s">
        <v>468</v>
      </c>
      <c r="B38" s="17" t="s">
        <v>469</v>
      </c>
      <c r="C38" s="17" t="s">
        <v>470</v>
      </c>
      <c r="D38" s="17" t="s">
        <v>471</v>
      </c>
      <c r="E38" s="23">
        <v>0.45015500000000003</v>
      </c>
      <c r="F38" s="17" t="s">
        <v>361</v>
      </c>
      <c r="G38" s="22">
        <v>46175362</v>
      </c>
      <c r="H38" s="17" t="s">
        <v>362</v>
      </c>
    </row>
    <row r="39" spans="1:8" x14ac:dyDescent="0.25">
      <c r="A39" s="17" t="s">
        <v>472</v>
      </c>
      <c r="B39" s="17" t="s">
        <v>473</v>
      </c>
      <c r="C39" s="17" t="s">
        <v>474</v>
      </c>
      <c r="D39" s="17" t="s">
        <v>475</v>
      </c>
      <c r="E39" s="23">
        <v>0.442444</v>
      </c>
      <c r="F39" s="17" t="s">
        <v>361</v>
      </c>
      <c r="G39" s="22">
        <v>18556661</v>
      </c>
      <c r="H39" s="17" t="s">
        <v>362</v>
      </c>
    </row>
    <row r="40" spans="1:8" x14ac:dyDescent="0.25">
      <c r="A40" s="17" t="s">
        <v>476</v>
      </c>
      <c r="B40" s="17" t="s">
        <v>477</v>
      </c>
      <c r="C40" s="17" t="s">
        <v>478</v>
      </c>
      <c r="D40" s="17" t="s">
        <v>479</v>
      </c>
      <c r="E40" s="23">
        <v>0.42246800000000001</v>
      </c>
      <c r="F40" s="17" t="s">
        <v>361</v>
      </c>
      <c r="G40" s="22">
        <v>3608966</v>
      </c>
      <c r="H40" s="17" t="s">
        <v>362</v>
      </c>
    </row>
    <row r="41" spans="1:8" x14ac:dyDescent="0.25">
      <c r="A41" s="17" t="s">
        <v>480</v>
      </c>
      <c r="B41" s="17" t="s">
        <v>481</v>
      </c>
      <c r="C41" s="17" t="s">
        <v>482</v>
      </c>
      <c r="D41" s="17" t="s">
        <v>483</v>
      </c>
      <c r="E41" s="23">
        <v>0.408503</v>
      </c>
      <c r="F41" s="17" t="s">
        <v>361</v>
      </c>
      <c r="G41" s="22">
        <v>20748077</v>
      </c>
      <c r="H41" s="17" t="s">
        <v>362</v>
      </c>
    </row>
    <row r="42" spans="1:8" x14ac:dyDescent="0.25">
      <c r="A42" s="17" t="s">
        <v>484</v>
      </c>
      <c r="B42" s="17" t="s">
        <v>485</v>
      </c>
      <c r="C42" s="17" t="s">
        <v>486</v>
      </c>
      <c r="D42" s="17" t="s">
        <v>487</v>
      </c>
      <c r="E42" s="23">
        <v>0.39703300000000002</v>
      </c>
      <c r="F42" s="17" t="s">
        <v>361</v>
      </c>
      <c r="G42" s="22">
        <v>11396483</v>
      </c>
      <c r="H42" s="17" t="s">
        <v>362</v>
      </c>
    </row>
    <row r="43" spans="1:8" x14ac:dyDescent="0.25">
      <c r="A43" s="17" t="s">
        <v>488</v>
      </c>
      <c r="B43" s="17" t="s">
        <v>489</v>
      </c>
      <c r="C43" s="17" t="s">
        <v>490</v>
      </c>
      <c r="D43" s="17" t="s">
        <v>491</v>
      </c>
      <c r="E43" s="23">
        <v>0.39248699999999997</v>
      </c>
      <c r="F43" s="17" t="s">
        <v>361</v>
      </c>
      <c r="G43" s="22">
        <v>15956743</v>
      </c>
      <c r="H43" s="17" t="s">
        <v>362</v>
      </c>
    </row>
    <row r="44" spans="1:8" x14ac:dyDescent="0.25">
      <c r="A44" s="17" t="s">
        <v>492</v>
      </c>
      <c r="B44" s="17" t="s">
        <v>493</v>
      </c>
      <c r="C44" s="17" t="s">
        <v>494</v>
      </c>
      <c r="D44" s="17" t="s">
        <v>495</v>
      </c>
      <c r="E44" s="23">
        <v>0.39172699999999999</v>
      </c>
      <c r="F44" s="17" t="s">
        <v>361</v>
      </c>
      <c r="G44" s="22">
        <v>5584972</v>
      </c>
      <c r="H44" s="17" t="s">
        <v>362</v>
      </c>
    </row>
    <row r="45" spans="1:8" x14ac:dyDescent="0.25">
      <c r="A45" s="17" t="s">
        <v>496</v>
      </c>
      <c r="B45" s="17" t="s">
        <v>497</v>
      </c>
      <c r="C45" s="17" t="s">
        <v>70</v>
      </c>
      <c r="D45" s="17" t="s">
        <v>498</v>
      </c>
      <c r="E45" s="23">
        <v>0.39031300000000002</v>
      </c>
      <c r="F45" s="17" t="s">
        <v>361</v>
      </c>
      <c r="G45" s="22">
        <v>5590007</v>
      </c>
      <c r="H45" s="17" t="s">
        <v>362</v>
      </c>
    </row>
    <row r="46" spans="1:8" x14ac:dyDescent="0.25">
      <c r="A46" s="17" t="s">
        <v>499</v>
      </c>
      <c r="B46" s="17" t="s">
        <v>500</v>
      </c>
      <c r="C46" s="17" t="s">
        <v>501</v>
      </c>
      <c r="D46" s="17" t="s">
        <v>502</v>
      </c>
      <c r="E46" s="23">
        <v>0.38001200000000002</v>
      </c>
      <c r="F46" s="17" t="s">
        <v>361</v>
      </c>
      <c r="G46" s="22">
        <v>8506940</v>
      </c>
      <c r="H46" s="17" t="s">
        <v>362</v>
      </c>
    </row>
    <row r="47" spans="1:8" x14ac:dyDescent="0.25">
      <c r="A47" s="17" t="s">
        <v>503</v>
      </c>
      <c r="B47" s="17" t="s">
        <v>504</v>
      </c>
      <c r="C47" s="17" t="s">
        <v>505</v>
      </c>
      <c r="D47" s="17" t="s">
        <v>506</v>
      </c>
      <c r="E47" s="23">
        <v>0.36734899999999998</v>
      </c>
      <c r="F47" s="17" t="s">
        <v>361</v>
      </c>
      <c r="G47" s="22">
        <v>29775193</v>
      </c>
      <c r="H47" s="17" t="s">
        <v>362</v>
      </c>
    </row>
    <row r="48" spans="1:8" x14ac:dyDescent="0.25">
      <c r="A48" s="17" t="s">
        <v>507</v>
      </c>
      <c r="B48" s="17" t="s">
        <v>508</v>
      </c>
      <c r="C48" s="17" t="s">
        <v>509</v>
      </c>
      <c r="D48" s="17" t="s">
        <v>510</v>
      </c>
      <c r="E48" s="23">
        <v>0.360738</v>
      </c>
      <c r="F48" s="17" t="s">
        <v>361</v>
      </c>
      <c r="G48" s="22">
        <v>21432810</v>
      </c>
      <c r="H48" s="17" t="s">
        <v>362</v>
      </c>
    </row>
    <row r="49" spans="1:8" x14ac:dyDescent="0.25">
      <c r="A49" s="17" t="s">
        <v>511</v>
      </c>
      <c r="B49" s="17" t="s">
        <v>512</v>
      </c>
      <c r="C49" s="17" t="s">
        <v>513</v>
      </c>
      <c r="D49" s="17" t="s">
        <v>514</v>
      </c>
      <c r="E49" s="23">
        <v>0.35801100000000002</v>
      </c>
      <c r="F49" s="17" t="s">
        <v>361</v>
      </c>
      <c r="G49" s="22">
        <v>24859691</v>
      </c>
      <c r="H49" s="17" t="s">
        <v>362</v>
      </c>
    </row>
    <row r="50" spans="1:8" x14ac:dyDescent="0.25">
      <c r="A50" s="17" t="s">
        <v>515</v>
      </c>
      <c r="B50" s="17" t="s">
        <v>516</v>
      </c>
      <c r="C50" s="17" t="s">
        <v>517</v>
      </c>
      <c r="D50" s="17" t="s">
        <v>518</v>
      </c>
      <c r="E50" s="23">
        <v>0.35383999999999999</v>
      </c>
      <c r="F50" s="17" t="s">
        <v>361</v>
      </c>
      <c r="G50" s="22">
        <v>85238329</v>
      </c>
      <c r="H50" s="17" t="s">
        <v>362</v>
      </c>
    </row>
    <row r="51" spans="1:8" x14ac:dyDescent="0.25">
      <c r="A51" s="17" t="s">
        <v>519</v>
      </c>
      <c r="B51" s="17" t="s">
        <v>520</v>
      </c>
      <c r="C51" s="17" t="s">
        <v>74</v>
      </c>
      <c r="D51" s="17" t="s">
        <v>521</v>
      </c>
      <c r="E51" s="23">
        <v>0.34084300000000001</v>
      </c>
      <c r="F51" s="17" t="s">
        <v>361</v>
      </c>
      <c r="G51" s="22">
        <v>3226980</v>
      </c>
      <c r="H51" s="17" t="s">
        <v>362</v>
      </c>
    </row>
    <row r="52" spans="1:8" x14ac:dyDescent="0.25">
      <c r="A52" s="17" t="s">
        <v>522</v>
      </c>
      <c r="B52" s="17" t="s">
        <v>523</v>
      </c>
      <c r="C52" s="17" t="s">
        <v>524</v>
      </c>
      <c r="D52" s="17" t="s">
        <v>525</v>
      </c>
      <c r="E52" s="23">
        <v>0.33792899999999998</v>
      </c>
      <c r="F52" s="17" t="s">
        <v>361</v>
      </c>
      <c r="G52" s="22">
        <v>14462055</v>
      </c>
      <c r="H52" s="17" t="s">
        <v>362</v>
      </c>
    </row>
    <row r="53" spans="1:8" x14ac:dyDescent="0.25">
      <c r="A53" s="17" t="s">
        <v>526</v>
      </c>
      <c r="B53" s="17" t="s">
        <v>527</v>
      </c>
      <c r="C53" s="17" t="s">
        <v>80</v>
      </c>
      <c r="D53" s="17" t="s">
        <v>528</v>
      </c>
      <c r="E53" s="23">
        <v>0.33691300000000002</v>
      </c>
      <c r="F53" s="17" t="s">
        <v>361</v>
      </c>
      <c r="G53" s="22">
        <v>16319988</v>
      </c>
      <c r="H53" s="17" t="s">
        <v>362</v>
      </c>
    </row>
    <row r="54" spans="1:8" x14ac:dyDescent="0.25">
      <c r="A54" s="17" t="s">
        <v>529</v>
      </c>
      <c r="B54" s="17" t="s">
        <v>530</v>
      </c>
      <c r="C54" s="17" t="s">
        <v>531</v>
      </c>
      <c r="D54" s="17" t="s">
        <v>532</v>
      </c>
      <c r="E54" s="23">
        <v>0.33566099999999999</v>
      </c>
      <c r="F54" s="17" t="s">
        <v>361</v>
      </c>
      <c r="G54" s="22">
        <v>2481269</v>
      </c>
      <c r="H54" s="17" t="s">
        <v>362</v>
      </c>
    </row>
    <row r="55" spans="1:8" x14ac:dyDescent="0.25">
      <c r="A55" s="17" t="s">
        <v>533</v>
      </c>
      <c r="B55" s="17" t="s">
        <v>534</v>
      </c>
      <c r="C55" s="17" t="s">
        <v>77</v>
      </c>
      <c r="D55" s="17" t="s">
        <v>535</v>
      </c>
      <c r="E55" s="23">
        <v>0.33380300000000002</v>
      </c>
      <c r="F55" s="17" t="s">
        <v>361</v>
      </c>
      <c r="G55" s="22">
        <v>3325216</v>
      </c>
      <c r="H55" s="17" t="s">
        <v>362</v>
      </c>
    </row>
    <row r="56" spans="1:8" x14ac:dyDescent="0.25">
      <c r="A56" s="17" t="s">
        <v>536</v>
      </c>
      <c r="B56" s="17" t="s">
        <v>537</v>
      </c>
      <c r="C56" s="17" t="s">
        <v>89</v>
      </c>
      <c r="D56" s="17" t="s">
        <v>538</v>
      </c>
      <c r="E56" s="23">
        <v>0.32811200000000001</v>
      </c>
      <c r="F56" s="17" t="s">
        <v>361</v>
      </c>
      <c r="G56" s="22">
        <v>13340319</v>
      </c>
      <c r="H56" s="17" t="s">
        <v>362</v>
      </c>
    </row>
    <row r="57" spans="1:8" x14ac:dyDescent="0.25">
      <c r="A57" s="17" t="s">
        <v>539</v>
      </c>
      <c r="B57" s="17" t="s">
        <v>540</v>
      </c>
      <c r="C57" s="17" t="s">
        <v>541</v>
      </c>
      <c r="D57" s="17" t="s">
        <v>542</v>
      </c>
      <c r="E57" s="23">
        <v>0.32741500000000001</v>
      </c>
      <c r="F57" s="17" t="s">
        <v>361</v>
      </c>
      <c r="G57" s="22">
        <v>21944456</v>
      </c>
      <c r="H57" s="17" t="s">
        <v>362</v>
      </c>
    </row>
    <row r="58" spans="1:8" x14ac:dyDescent="0.25">
      <c r="A58" s="17" t="s">
        <v>543</v>
      </c>
      <c r="B58" s="17" t="s">
        <v>544</v>
      </c>
      <c r="C58" s="17" t="s">
        <v>545</v>
      </c>
      <c r="D58" s="17" t="s">
        <v>546</v>
      </c>
      <c r="E58" s="23">
        <v>0.32470700000000002</v>
      </c>
      <c r="F58" s="17" t="s">
        <v>361</v>
      </c>
      <c r="G58" s="22">
        <v>50260280</v>
      </c>
      <c r="H58" s="17" t="s">
        <v>362</v>
      </c>
    </row>
    <row r="59" spans="1:8" x14ac:dyDescent="0.25">
      <c r="A59" s="17" t="s">
        <v>547</v>
      </c>
      <c r="B59" s="17" t="s">
        <v>548</v>
      </c>
      <c r="C59" s="17" t="s">
        <v>549</v>
      </c>
      <c r="D59" s="17" t="s">
        <v>550</v>
      </c>
      <c r="E59" s="23">
        <v>0.320911</v>
      </c>
      <c r="F59" s="17" t="s">
        <v>361</v>
      </c>
      <c r="G59" s="22">
        <v>4501088</v>
      </c>
      <c r="H59" s="17" t="s">
        <v>362</v>
      </c>
    </row>
    <row r="60" spans="1:8" x14ac:dyDescent="0.25">
      <c r="A60" s="17" t="s">
        <v>551</v>
      </c>
      <c r="B60" s="17" t="s">
        <v>552</v>
      </c>
      <c r="C60" s="17" t="s">
        <v>553</v>
      </c>
      <c r="D60" s="17" t="s">
        <v>554</v>
      </c>
      <c r="E60" s="23">
        <v>0.31592199999999998</v>
      </c>
      <c r="F60" s="17" t="s">
        <v>361</v>
      </c>
      <c r="G60" s="22">
        <v>6470312</v>
      </c>
      <c r="H60" s="17" t="s">
        <v>362</v>
      </c>
    </row>
    <row r="61" spans="1:8" x14ac:dyDescent="0.25">
      <c r="A61" s="17" t="s">
        <v>555</v>
      </c>
      <c r="B61" s="17" t="s">
        <v>556</v>
      </c>
      <c r="C61" s="17" t="s">
        <v>83</v>
      </c>
      <c r="D61" s="17" t="s">
        <v>557</v>
      </c>
      <c r="E61" s="23">
        <v>0.31439800000000001</v>
      </c>
      <c r="F61" s="17" t="s">
        <v>361</v>
      </c>
      <c r="G61" s="22">
        <v>12856536</v>
      </c>
      <c r="H61" s="17" t="s">
        <v>362</v>
      </c>
    </row>
    <row r="62" spans="1:8" x14ac:dyDescent="0.25">
      <c r="A62" s="17" t="s">
        <v>558</v>
      </c>
      <c r="B62" s="17" t="s">
        <v>559</v>
      </c>
      <c r="C62" s="17" t="s">
        <v>86</v>
      </c>
      <c r="D62" s="17" t="s">
        <v>560</v>
      </c>
      <c r="E62" s="23">
        <v>0.30668899999999999</v>
      </c>
      <c r="F62" s="17" t="s">
        <v>361</v>
      </c>
      <c r="G62" s="22">
        <v>386417</v>
      </c>
      <c r="H62" s="17" t="s">
        <v>362</v>
      </c>
    </row>
    <row r="63" spans="1:8" x14ac:dyDescent="0.25">
      <c r="A63" s="17" t="s">
        <v>561</v>
      </c>
      <c r="B63" s="17" t="s">
        <v>562</v>
      </c>
      <c r="C63" s="17" t="s">
        <v>101</v>
      </c>
      <c r="D63" s="17" t="s">
        <v>563</v>
      </c>
      <c r="E63" s="23">
        <v>0.29693599999999998</v>
      </c>
      <c r="F63" s="17" t="s">
        <v>361</v>
      </c>
      <c r="G63" s="22">
        <v>15086044</v>
      </c>
      <c r="H63" s="17" t="s">
        <v>362</v>
      </c>
    </row>
    <row r="64" spans="1:8" x14ac:dyDescent="0.25">
      <c r="A64" s="17" t="s">
        <v>564</v>
      </c>
      <c r="B64" s="17" t="s">
        <v>565</v>
      </c>
      <c r="C64" s="17" t="s">
        <v>566</v>
      </c>
      <c r="D64" s="17" t="s">
        <v>567</v>
      </c>
      <c r="E64" s="23">
        <v>0.294186</v>
      </c>
      <c r="F64" s="17" t="s">
        <v>361</v>
      </c>
      <c r="G64" s="22">
        <v>1716580</v>
      </c>
      <c r="H64" s="17" t="s">
        <v>362</v>
      </c>
    </row>
    <row r="65" spans="1:8" x14ac:dyDescent="0.25">
      <c r="A65" s="17" t="s">
        <v>568</v>
      </c>
      <c r="B65" s="17" t="s">
        <v>569</v>
      </c>
      <c r="C65" s="17" t="s">
        <v>570</v>
      </c>
      <c r="D65" s="17" t="s">
        <v>571</v>
      </c>
      <c r="E65" s="23">
        <v>0.29330299999999998</v>
      </c>
      <c r="F65" s="17" t="s">
        <v>361</v>
      </c>
      <c r="G65" s="22">
        <v>3244921</v>
      </c>
      <c r="H65" s="17" t="s">
        <v>362</v>
      </c>
    </row>
    <row r="66" spans="1:8" x14ac:dyDescent="0.25">
      <c r="A66" s="17" t="s">
        <v>572</v>
      </c>
      <c r="B66" s="17" t="s">
        <v>573</v>
      </c>
      <c r="C66" s="17" t="s">
        <v>95</v>
      </c>
      <c r="D66" s="17" t="s">
        <v>574</v>
      </c>
      <c r="E66" s="23">
        <v>0.29268100000000002</v>
      </c>
      <c r="F66" s="17" t="s">
        <v>361</v>
      </c>
      <c r="G66" s="22">
        <v>10836964</v>
      </c>
      <c r="H66" s="17" t="s">
        <v>362</v>
      </c>
    </row>
    <row r="67" spans="1:8" x14ac:dyDescent="0.25">
      <c r="A67" s="17" t="s">
        <v>575</v>
      </c>
      <c r="B67" s="17" t="s">
        <v>576</v>
      </c>
      <c r="C67" s="17" t="s">
        <v>98</v>
      </c>
      <c r="D67" s="17" t="s">
        <v>577</v>
      </c>
      <c r="E67" s="23">
        <v>0.28789199999999998</v>
      </c>
      <c r="F67" s="17" t="s">
        <v>361</v>
      </c>
      <c r="G67" s="22">
        <v>9565753</v>
      </c>
      <c r="H67" s="17" t="s">
        <v>362</v>
      </c>
    </row>
    <row r="68" spans="1:8" x14ac:dyDescent="0.25">
      <c r="A68" s="17" t="s">
        <v>578</v>
      </c>
      <c r="B68" s="17" t="s">
        <v>579</v>
      </c>
      <c r="C68" s="17" t="s">
        <v>580</v>
      </c>
      <c r="D68" s="17" t="s">
        <v>581</v>
      </c>
      <c r="E68" s="23">
        <v>0.28597</v>
      </c>
      <c r="F68" s="17" t="s">
        <v>361</v>
      </c>
      <c r="G68" s="22">
        <v>9013656</v>
      </c>
      <c r="H68" s="17" t="s">
        <v>362</v>
      </c>
    </row>
    <row r="69" spans="1:8" x14ac:dyDescent="0.25">
      <c r="A69" s="17" t="s">
        <v>582</v>
      </c>
      <c r="B69" s="17" t="s">
        <v>583</v>
      </c>
      <c r="C69" s="17" t="s">
        <v>584</v>
      </c>
      <c r="D69" s="17" t="s">
        <v>585</v>
      </c>
      <c r="E69" s="23">
        <v>0.28542899999999999</v>
      </c>
      <c r="F69" s="17" t="s">
        <v>361</v>
      </c>
      <c r="G69" s="22">
        <v>20338718</v>
      </c>
      <c r="H69" s="17" t="s">
        <v>362</v>
      </c>
    </row>
    <row r="70" spans="1:8" x14ac:dyDescent="0.25">
      <c r="A70" s="17" t="s">
        <v>586</v>
      </c>
      <c r="B70" s="17" t="s">
        <v>587</v>
      </c>
      <c r="C70" s="17" t="s">
        <v>588</v>
      </c>
      <c r="D70" s="17" t="s">
        <v>589</v>
      </c>
      <c r="E70" s="23">
        <v>0.28253499999999998</v>
      </c>
      <c r="F70" s="17" t="s">
        <v>361</v>
      </c>
      <c r="G70" s="22">
        <v>13297713</v>
      </c>
      <c r="H70" s="17" t="s">
        <v>362</v>
      </c>
    </row>
    <row r="71" spans="1:8" x14ac:dyDescent="0.25">
      <c r="A71" s="17" t="s">
        <v>590</v>
      </c>
      <c r="B71" s="17" t="s">
        <v>591</v>
      </c>
      <c r="C71" s="17" t="s">
        <v>104</v>
      </c>
      <c r="D71" s="17" t="s">
        <v>592</v>
      </c>
      <c r="E71" s="23">
        <v>0.28089599999999998</v>
      </c>
      <c r="F71" s="17" t="s">
        <v>361</v>
      </c>
      <c r="G71" s="22">
        <v>4272750</v>
      </c>
      <c r="H71" s="17" t="s">
        <v>362</v>
      </c>
    </row>
    <row r="72" spans="1:8" x14ac:dyDescent="0.25">
      <c r="A72" s="17" t="s">
        <v>593</v>
      </c>
      <c r="B72" s="17" t="s">
        <v>594</v>
      </c>
      <c r="C72" s="17" t="s">
        <v>595</v>
      </c>
      <c r="D72" s="17" t="s">
        <v>596</v>
      </c>
      <c r="E72" s="23">
        <v>0.27237499999999998</v>
      </c>
      <c r="F72" s="17" t="s">
        <v>361</v>
      </c>
      <c r="G72" s="22">
        <v>24545420</v>
      </c>
      <c r="H72" s="17" t="s">
        <v>362</v>
      </c>
    </row>
    <row r="73" spans="1:8" x14ac:dyDescent="0.25">
      <c r="A73" s="17" t="s">
        <v>597</v>
      </c>
      <c r="B73" s="17" t="s">
        <v>598</v>
      </c>
      <c r="C73" s="17" t="s">
        <v>599</v>
      </c>
      <c r="D73" s="17" t="s">
        <v>600</v>
      </c>
      <c r="E73" s="23">
        <v>0.26912700000000001</v>
      </c>
      <c r="F73" s="17" t="s">
        <v>361</v>
      </c>
      <c r="G73" s="22">
        <v>7424322</v>
      </c>
      <c r="H73" s="17" t="s">
        <v>362</v>
      </c>
    </row>
    <row r="74" spans="1:8" x14ac:dyDescent="0.25">
      <c r="A74" s="17" t="s">
        <v>601</v>
      </c>
      <c r="B74" s="17" t="s">
        <v>602</v>
      </c>
      <c r="C74" s="17" t="s">
        <v>603</v>
      </c>
      <c r="D74" s="17" t="s">
        <v>604</v>
      </c>
      <c r="E74" s="23">
        <v>0.266484</v>
      </c>
      <c r="F74" s="17" t="s">
        <v>361</v>
      </c>
      <c r="G74" s="22">
        <v>3724717</v>
      </c>
      <c r="H74" s="17" t="s">
        <v>362</v>
      </c>
    </row>
    <row r="75" spans="1:8" x14ac:dyDescent="0.25">
      <c r="A75" s="17" t="s">
        <v>605</v>
      </c>
      <c r="B75" s="17" t="s">
        <v>606</v>
      </c>
      <c r="C75" s="17" t="s">
        <v>114</v>
      </c>
      <c r="D75" s="17" t="s">
        <v>607</v>
      </c>
      <c r="E75" s="23">
        <v>0.26618599999999998</v>
      </c>
      <c r="F75" s="17" t="s">
        <v>361</v>
      </c>
      <c r="G75" s="22">
        <v>6416828</v>
      </c>
      <c r="H75" s="17" t="s">
        <v>362</v>
      </c>
    </row>
    <row r="76" spans="1:8" x14ac:dyDescent="0.25">
      <c r="A76" s="17" t="s">
        <v>608</v>
      </c>
      <c r="B76" s="17" t="s">
        <v>609</v>
      </c>
      <c r="C76" s="17" t="s">
        <v>610</v>
      </c>
      <c r="D76" s="17" t="s">
        <v>611</v>
      </c>
      <c r="E76" s="23">
        <v>0.26472800000000002</v>
      </c>
      <c r="F76" s="17" t="s">
        <v>361</v>
      </c>
      <c r="G76" s="22">
        <v>14552838</v>
      </c>
      <c r="H76" s="17" t="s">
        <v>362</v>
      </c>
    </row>
    <row r="77" spans="1:8" x14ac:dyDescent="0.25">
      <c r="A77" s="17" t="s">
        <v>612</v>
      </c>
      <c r="B77" s="17" t="s">
        <v>613</v>
      </c>
      <c r="C77" s="17" t="s">
        <v>614</v>
      </c>
      <c r="D77" s="17" t="s">
        <v>615</v>
      </c>
      <c r="E77" s="23">
        <v>0.263127</v>
      </c>
      <c r="F77" s="17" t="s">
        <v>361</v>
      </c>
      <c r="G77" s="22">
        <v>12284799</v>
      </c>
      <c r="H77" s="17" t="s">
        <v>362</v>
      </c>
    </row>
    <row r="78" spans="1:8" x14ac:dyDescent="0.25">
      <c r="A78" s="17" t="s">
        <v>616</v>
      </c>
      <c r="B78" s="17" t="s">
        <v>617</v>
      </c>
      <c r="C78" s="17" t="s">
        <v>111</v>
      </c>
      <c r="D78" s="17" t="s">
        <v>618</v>
      </c>
      <c r="E78" s="23">
        <v>0.26219700000000001</v>
      </c>
      <c r="F78" s="17" t="s">
        <v>361</v>
      </c>
      <c r="G78" s="22">
        <v>5056541</v>
      </c>
      <c r="H78" s="17" t="s">
        <v>362</v>
      </c>
    </row>
    <row r="79" spans="1:8" x14ac:dyDescent="0.25">
      <c r="A79" s="17" t="s">
        <v>619</v>
      </c>
      <c r="B79" s="17" t="s">
        <v>361</v>
      </c>
      <c r="C79" s="17" t="s">
        <v>620</v>
      </c>
      <c r="D79" s="17" t="s">
        <v>361</v>
      </c>
      <c r="E79" s="23">
        <v>0.26080599999999998</v>
      </c>
      <c r="F79" s="17" t="s">
        <v>361</v>
      </c>
      <c r="G79" s="22">
        <v>1774232891.4300001</v>
      </c>
      <c r="H79" s="17" t="s">
        <v>362</v>
      </c>
    </row>
    <row r="80" spans="1:8" x14ac:dyDescent="0.25">
      <c r="A80" s="17" t="s">
        <v>621</v>
      </c>
      <c r="B80" s="17" t="s">
        <v>622</v>
      </c>
      <c r="C80" s="17" t="s">
        <v>108</v>
      </c>
      <c r="D80" s="17" t="s">
        <v>623</v>
      </c>
      <c r="E80" s="23">
        <v>0.25777699999999998</v>
      </c>
      <c r="F80" s="17" t="s">
        <v>361</v>
      </c>
      <c r="G80" s="22">
        <v>52268942</v>
      </c>
      <c r="H80" s="17" t="s">
        <v>362</v>
      </c>
    </row>
    <row r="81" spans="1:8" x14ac:dyDescent="0.25">
      <c r="A81" s="17" t="s">
        <v>624</v>
      </c>
      <c r="B81" s="17" t="s">
        <v>625</v>
      </c>
      <c r="C81" s="17" t="s">
        <v>626</v>
      </c>
      <c r="D81" s="17" t="s">
        <v>627</v>
      </c>
      <c r="E81" s="23">
        <v>0.25526799999999999</v>
      </c>
      <c r="F81" s="17" t="s">
        <v>361</v>
      </c>
      <c r="G81" s="22">
        <v>4640092</v>
      </c>
      <c r="H81" s="17" t="s">
        <v>362</v>
      </c>
    </row>
    <row r="82" spans="1:8" x14ac:dyDescent="0.25">
      <c r="A82" s="17" t="s">
        <v>628</v>
      </c>
      <c r="B82" s="17" t="s">
        <v>629</v>
      </c>
      <c r="C82" s="17" t="s">
        <v>630</v>
      </c>
      <c r="D82" s="17" t="s">
        <v>631</v>
      </c>
      <c r="E82" s="23">
        <v>0.25381999999999999</v>
      </c>
      <c r="F82" s="17" t="s">
        <v>361</v>
      </c>
      <c r="G82" s="22">
        <v>67767151</v>
      </c>
      <c r="H82" s="17" t="s">
        <v>362</v>
      </c>
    </row>
    <row r="83" spans="1:8" x14ac:dyDescent="0.25">
      <c r="A83" s="17" t="s">
        <v>632</v>
      </c>
      <c r="B83" s="17" t="s">
        <v>633</v>
      </c>
      <c r="C83" s="17" t="s">
        <v>634</v>
      </c>
      <c r="D83" s="17" t="s">
        <v>635</v>
      </c>
      <c r="E83" s="23">
        <v>0.25363599999999997</v>
      </c>
      <c r="F83" s="17" t="s">
        <v>361</v>
      </c>
      <c r="G83" s="22">
        <v>6987051</v>
      </c>
      <c r="H83" s="17" t="s">
        <v>362</v>
      </c>
    </row>
    <row r="84" spans="1:8" x14ac:dyDescent="0.25">
      <c r="A84" s="17" t="s">
        <v>636</v>
      </c>
      <c r="B84" s="17" t="s">
        <v>637</v>
      </c>
      <c r="C84" s="17" t="s">
        <v>638</v>
      </c>
      <c r="D84" s="17" t="s">
        <v>639</v>
      </c>
      <c r="E84" s="23">
        <v>0.25346600000000002</v>
      </c>
      <c r="F84" s="17" t="s">
        <v>361</v>
      </c>
      <c r="G84" s="22">
        <v>17661533</v>
      </c>
      <c r="H84" s="17" t="s">
        <v>362</v>
      </c>
    </row>
    <row r="85" spans="1:8" x14ac:dyDescent="0.25">
      <c r="A85" s="17" t="s">
        <v>640</v>
      </c>
      <c r="B85" s="17" t="s">
        <v>641</v>
      </c>
      <c r="C85" s="17" t="s">
        <v>117</v>
      </c>
      <c r="D85" s="17" t="s">
        <v>642</v>
      </c>
      <c r="E85" s="23">
        <v>0.24937300000000001</v>
      </c>
      <c r="F85" s="17" t="s">
        <v>361</v>
      </c>
      <c r="G85" s="22">
        <v>1572831</v>
      </c>
      <c r="H85" s="17" t="s">
        <v>362</v>
      </c>
    </row>
    <row r="86" spans="1:8" x14ac:dyDescent="0.25">
      <c r="A86" s="17" t="s">
        <v>643</v>
      </c>
      <c r="B86" s="17" t="s">
        <v>644</v>
      </c>
      <c r="C86" s="17" t="s">
        <v>645</v>
      </c>
      <c r="D86" s="17" t="s">
        <v>646</v>
      </c>
      <c r="E86" s="23">
        <v>0.24677199999999999</v>
      </c>
      <c r="F86" s="17" t="s">
        <v>361</v>
      </c>
      <c r="G86" s="22">
        <v>6680037</v>
      </c>
      <c r="H86" s="17" t="s">
        <v>362</v>
      </c>
    </row>
    <row r="87" spans="1:8" x14ac:dyDescent="0.25">
      <c r="A87" s="17" t="s">
        <v>647</v>
      </c>
      <c r="B87" s="17" t="s">
        <v>648</v>
      </c>
      <c r="C87" s="17" t="s">
        <v>649</v>
      </c>
      <c r="D87" s="17" t="s">
        <v>650</v>
      </c>
      <c r="E87" s="23">
        <v>0.24559</v>
      </c>
      <c r="F87" s="17" t="s">
        <v>361</v>
      </c>
      <c r="G87" s="22">
        <v>7068222</v>
      </c>
      <c r="H87" s="17" t="s">
        <v>362</v>
      </c>
    </row>
    <row r="88" spans="1:8" x14ac:dyDescent="0.25">
      <c r="A88" s="17" t="s">
        <v>651</v>
      </c>
      <c r="B88" s="17" t="s">
        <v>652</v>
      </c>
      <c r="C88" s="17" t="s">
        <v>120</v>
      </c>
      <c r="D88" s="17" t="s">
        <v>653</v>
      </c>
      <c r="E88" s="23">
        <v>0.241312</v>
      </c>
      <c r="F88" s="17" t="s">
        <v>361</v>
      </c>
      <c r="G88" s="22">
        <v>14789349</v>
      </c>
      <c r="H88" s="17" t="s">
        <v>362</v>
      </c>
    </row>
    <row r="89" spans="1:8" x14ac:dyDescent="0.25">
      <c r="A89" s="17" t="s">
        <v>654</v>
      </c>
      <c r="B89" s="17" t="s">
        <v>655</v>
      </c>
      <c r="C89" s="17" t="s">
        <v>123</v>
      </c>
      <c r="D89" s="17" t="s">
        <v>656</v>
      </c>
      <c r="E89" s="23">
        <v>0.23829</v>
      </c>
      <c r="F89" s="17" t="s">
        <v>361</v>
      </c>
      <c r="G89" s="22">
        <v>7961201</v>
      </c>
      <c r="H89" s="17" t="s">
        <v>362</v>
      </c>
    </row>
    <row r="90" spans="1:8" x14ac:dyDescent="0.25">
      <c r="A90" s="17" t="s">
        <v>657</v>
      </c>
      <c r="B90" s="17" t="s">
        <v>658</v>
      </c>
      <c r="C90" s="17" t="s">
        <v>659</v>
      </c>
      <c r="D90" s="17" t="s">
        <v>660</v>
      </c>
      <c r="E90" s="23">
        <v>0.23818600000000001</v>
      </c>
      <c r="F90" s="17" t="s">
        <v>361</v>
      </c>
      <c r="G90" s="22">
        <v>7622309</v>
      </c>
      <c r="H90" s="17" t="s">
        <v>362</v>
      </c>
    </row>
    <row r="91" spans="1:8" x14ac:dyDescent="0.25">
      <c r="A91" s="17" t="s">
        <v>661</v>
      </c>
      <c r="B91" s="17" t="s">
        <v>662</v>
      </c>
      <c r="C91" s="17" t="s">
        <v>126</v>
      </c>
      <c r="D91" s="17" t="s">
        <v>663</v>
      </c>
      <c r="E91" s="23">
        <v>0.23416200000000001</v>
      </c>
      <c r="F91" s="17" t="s">
        <v>361</v>
      </c>
      <c r="G91" s="22">
        <v>7567561</v>
      </c>
      <c r="H91" s="17" t="s">
        <v>362</v>
      </c>
    </row>
    <row r="92" spans="1:8" x14ac:dyDescent="0.25">
      <c r="A92" s="17" t="s">
        <v>664</v>
      </c>
      <c r="B92" s="17" t="s">
        <v>665</v>
      </c>
      <c r="C92" s="17" t="s">
        <v>666</v>
      </c>
      <c r="D92" s="17" t="s">
        <v>667</v>
      </c>
      <c r="E92" s="23">
        <v>0.222855</v>
      </c>
      <c r="F92" s="17" t="s">
        <v>361</v>
      </c>
      <c r="G92" s="22">
        <v>4101095</v>
      </c>
      <c r="H92" s="17" t="s">
        <v>362</v>
      </c>
    </row>
    <row r="93" spans="1:8" x14ac:dyDescent="0.25">
      <c r="A93" s="17" t="s">
        <v>668</v>
      </c>
      <c r="B93" s="17" t="s">
        <v>669</v>
      </c>
      <c r="C93" s="17" t="s">
        <v>670</v>
      </c>
      <c r="D93" s="17" t="s">
        <v>671</v>
      </c>
      <c r="E93" s="23">
        <v>0.221361</v>
      </c>
      <c r="F93" s="17" t="s">
        <v>361</v>
      </c>
      <c r="G93" s="22">
        <v>7595531</v>
      </c>
      <c r="H93" s="17" t="s">
        <v>362</v>
      </c>
    </row>
    <row r="94" spans="1:8" x14ac:dyDescent="0.25">
      <c r="A94" s="17" t="s">
        <v>672</v>
      </c>
      <c r="B94" s="17" t="s">
        <v>673</v>
      </c>
      <c r="C94" s="17" t="s">
        <v>674</v>
      </c>
      <c r="D94" s="17" t="s">
        <v>675</v>
      </c>
      <c r="E94" s="23">
        <v>0.220637</v>
      </c>
      <c r="F94" s="17" t="s">
        <v>361</v>
      </c>
      <c r="G94" s="22">
        <v>8785302</v>
      </c>
      <c r="H94" s="17" t="s">
        <v>362</v>
      </c>
    </row>
    <row r="95" spans="1:8" x14ac:dyDescent="0.25">
      <c r="A95" s="17" t="s">
        <v>676</v>
      </c>
      <c r="B95" s="17" t="s">
        <v>677</v>
      </c>
      <c r="C95" s="17" t="s">
        <v>136</v>
      </c>
      <c r="D95" s="17" t="s">
        <v>678</v>
      </c>
      <c r="E95" s="23">
        <v>0.21415799999999999</v>
      </c>
      <c r="F95" s="17" t="s">
        <v>361</v>
      </c>
      <c r="G95" s="22">
        <v>2970938</v>
      </c>
      <c r="H95" s="17" t="s">
        <v>362</v>
      </c>
    </row>
    <row r="96" spans="1:8" x14ac:dyDescent="0.25">
      <c r="A96" s="17" t="s">
        <v>679</v>
      </c>
      <c r="B96" s="17" t="s">
        <v>680</v>
      </c>
      <c r="C96" s="17" t="s">
        <v>681</v>
      </c>
      <c r="D96" s="17" t="s">
        <v>682</v>
      </c>
      <c r="E96" s="23">
        <v>0.21379100000000001</v>
      </c>
      <c r="F96" s="17" t="s">
        <v>361</v>
      </c>
      <c r="G96" s="22">
        <v>15270836</v>
      </c>
      <c r="H96" s="17" t="s">
        <v>362</v>
      </c>
    </row>
    <row r="97" spans="1:8" x14ac:dyDescent="0.25">
      <c r="A97" s="17" t="s">
        <v>683</v>
      </c>
      <c r="B97" s="17" t="s">
        <v>684</v>
      </c>
      <c r="C97" s="17" t="s">
        <v>133</v>
      </c>
      <c r="D97" s="17" t="s">
        <v>685</v>
      </c>
      <c r="E97" s="23">
        <v>0.21362100000000001</v>
      </c>
      <c r="F97" s="17" t="s">
        <v>361</v>
      </c>
      <c r="G97" s="22">
        <v>5914686</v>
      </c>
      <c r="H97" s="17" t="s">
        <v>362</v>
      </c>
    </row>
    <row r="98" spans="1:8" x14ac:dyDescent="0.25">
      <c r="A98" s="17" t="s">
        <v>686</v>
      </c>
      <c r="B98" s="17" t="s">
        <v>687</v>
      </c>
      <c r="C98" s="17" t="s">
        <v>688</v>
      </c>
      <c r="D98" s="17" t="s">
        <v>689</v>
      </c>
      <c r="E98" s="23">
        <v>0.20873800000000001</v>
      </c>
      <c r="F98" s="17" t="s">
        <v>361</v>
      </c>
      <c r="G98" s="22">
        <v>7971347</v>
      </c>
      <c r="H98" s="17" t="s">
        <v>362</v>
      </c>
    </row>
    <row r="99" spans="1:8" x14ac:dyDescent="0.25">
      <c r="A99" s="17" t="s">
        <v>690</v>
      </c>
      <c r="B99" s="17" t="s">
        <v>691</v>
      </c>
      <c r="C99" s="17" t="s">
        <v>139</v>
      </c>
      <c r="D99" s="17" t="s">
        <v>692</v>
      </c>
      <c r="E99" s="23">
        <v>0.20827200000000001</v>
      </c>
      <c r="F99" s="17" t="s">
        <v>361</v>
      </c>
      <c r="G99" s="22">
        <v>4827431</v>
      </c>
      <c r="H99" s="17" t="s">
        <v>362</v>
      </c>
    </row>
    <row r="100" spans="1:8" x14ac:dyDescent="0.25">
      <c r="A100" s="17" t="s">
        <v>693</v>
      </c>
      <c r="B100" s="17" t="s">
        <v>694</v>
      </c>
      <c r="C100" s="17" t="s">
        <v>695</v>
      </c>
      <c r="D100" s="17" t="s">
        <v>696</v>
      </c>
      <c r="E100" s="23">
        <v>0.20696899999999999</v>
      </c>
      <c r="F100" s="17" t="s">
        <v>361</v>
      </c>
      <c r="G100" s="22">
        <v>14885113</v>
      </c>
      <c r="H100" s="17" t="s">
        <v>362</v>
      </c>
    </row>
    <row r="101" spans="1:8" x14ac:dyDescent="0.25">
      <c r="A101" s="17" t="s">
        <v>697</v>
      </c>
      <c r="B101" s="17" t="s">
        <v>698</v>
      </c>
      <c r="C101" s="17" t="s">
        <v>61</v>
      </c>
      <c r="D101" s="17" t="s">
        <v>699</v>
      </c>
      <c r="E101" s="23">
        <v>0.202958</v>
      </c>
      <c r="F101" s="17" t="s">
        <v>361</v>
      </c>
      <c r="G101" s="22">
        <v>5767820</v>
      </c>
      <c r="H101" s="17" t="s">
        <v>362</v>
      </c>
    </row>
    <row r="102" spans="1:8" x14ac:dyDescent="0.25">
      <c r="A102" s="17" t="s">
        <v>700</v>
      </c>
      <c r="B102" s="17" t="s">
        <v>701</v>
      </c>
      <c r="C102" s="17" t="s">
        <v>702</v>
      </c>
      <c r="D102" s="17" t="s">
        <v>703</v>
      </c>
      <c r="E102" s="23">
        <v>0.20177</v>
      </c>
      <c r="F102" s="17" t="s">
        <v>361</v>
      </c>
      <c r="G102" s="22">
        <v>3001835</v>
      </c>
      <c r="H102" s="17" t="s">
        <v>362</v>
      </c>
    </row>
    <row r="103" spans="1:8" x14ac:dyDescent="0.25">
      <c r="A103" s="17" t="s">
        <v>704</v>
      </c>
      <c r="B103" s="17" t="s">
        <v>705</v>
      </c>
      <c r="C103" s="17" t="s">
        <v>142</v>
      </c>
      <c r="D103" s="17" t="s">
        <v>706</v>
      </c>
      <c r="E103" s="23">
        <v>0.20059299999999999</v>
      </c>
      <c r="F103" s="17" t="s">
        <v>361</v>
      </c>
      <c r="G103" s="22">
        <v>43892118</v>
      </c>
      <c r="H103" s="17" t="s">
        <v>362</v>
      </c>
    </row>
    <row r="104" spans="1:8" x14ac:dyDescent="0.25">
      <c r="A104" s="17" t="s">
        <v>707</v>
      </c>
      <c r="B104" s="17" t="s">
        <v>708</v>
      </c>
      <c r="C104" s="17" t="s">
        <v>709</v>
      </c>
      <c r="D104" s="17" t="s">
        <v>710</v>
      </c>
      <c r="E104" s="23">
        <v>0.194413</v>
      </c>
      <c r="F104" s="17" t="s">
        <v>361</v>
      </c>
      <c r="G104" s="22">
        <v>20020734</v>
      </c>
      <c r="H104" s="17" t="s">
        <v>362</v>
      </c>
    </row>
    <row r="105" spans="1:8" x14ac:dyDescent="0.25">
      <c r="A105" s="17" t="s">
        <v>711</v>
      </c>
      <c r="B105" s="17" t="s">
        <v>712</v>
      </c>
      <c r="C105" s="17" t="s">
        <v>713</v>
      </c>
      <c r="D105" s="17" t="s">
        <v>714</v>
      </c>
      <c r="E105" s="23">
        <v>0.19412299999999999</v>
      </c>
      <c r="F105" s="17" t="s">
        <v>361</v>
      </c>
      <c r="G105" s="22">
        <v>9223320</v>
      </c>
      <c r="H105" s="17" t="s">
        <v>362</v>
      </c>
    </row>
    <row r="106" spans="1:8" x14ac:dyDescent="0.25">
      <c r="A106" s="17" t="s">
        <v>715</v>
      </c>
      <c r="B106" s="17" t="s">
        <v>716</v>
      </c>
      <c r="C106" s="17" t="s">
        <v>717</v>
      </c>
      <c r="D106" s="17" t="s">
        <v>718</v>
      </c>
      <c r="E106" s="23">
        <v>0.186194</v>
      </c>
      <c r="F106" s="17" t="s">
        <v>361</v>
      </c>
      <c r="G106" s="22">
        <v>11060571</v>
      </c>
      <c r="H106" s="17" t="s">
        <v>362</v>
      </c>
    </row>
    <row r="107" spans="1:8" x14ac:dyDescent="0.25">
      <c r="A107" s="17" t="s">
        <v>719</v>
      </c>
      <c r="B107" s="17" t="s">
        <v>720</v>
      </c>
      <c r="C107" s="17" t="s">
        <v>721</v>
      </c>
      <c r="D107" s="17" t="s">
        <v>722</v>
      </c>
      <c r="E107" s="23">
        <v>0.18332499999999999</v>
      </c>
      <c r="F107" s="17" t="s">
        <v>361</v>
      </c>
      <c r="G107" s="22">
        <v>4418565</v>
      </c>
      <c r="H107" s="17" t="s">
        <v>362</v>
      </c>
    </row>
    <row r="108" spans="1:8" x14ac:dyDescent="0.25">
      <c r="A108" s="17" t="s">
        <v>723</v>
      </c>
      <c r="B108" s="17" t="s">
        <v>724</v>
      </c>
      <c r="C108" s="17" t="s">
        <v>725</v>
      </c>
      <c r="D108" s="17" t="s">
        <v>726</v>
      </c>
      <c r="E108" s="23">
        <v>0.18262800000000001</v>
      </c>
      <c r="F108" s="17" t="s">
        <v>361</v>
      </c>
      <c r="G108" s="22">
        <v>13109551</v>
      </c>
      <c r="H108" s="17" t="s">
        <v>362</v>
      </c>
    </row>
    <row r="109" spans="1:8" x14ac:dyDescent="0.25">
      <c r="A109" s="17" t="s">
        <v>727</v>
      </c>
      <c r="B109" s="17" t="s">
        <v>728</v>
      </c>
      <c r="C109" s="17" t="s">
        <v>148</v>
      </c>
      <c r="D109" s="17" t="s">
        <v>729</v>
      </c>
      <c r="E109" s="23">
        <v>0.18008199999999999</v>
      </c>
      <c r="F109" s="17" t="s">
        <v>361</v>
      </c>
      <c r="G109" s="22">
        <v>3722839</v>
      </c>
      <c r="H109" s="17" t="s">
        <v>362</v>
      </c>
    </row>
    <row r="110" spans="1:8" x14ac:dyDescent="0.25">
      <c r="A110" s="17" t="s">
        <v>730</v>
      </c>
      <c r="B110" s="17" t="s">
        <v>731</v>
      </c>
      <c r="C110" s="17" t="s">
        <v>732</v>
      </c>
      <c r="D110" s="17" t="s">
        <v>733</v>
      </c>
      <c r="E110" s="23">
        <v>0.17966699999999999</v>
      </c>
      <c r="F110" s="17" t="s">
        <v>361</v>
      </c>
      <c r="G110" s="22">
        <v>2448369</v>
      </c>
      <c r="H110" s="17" t="s">
        <v>362</v>
      </c>
    </row>
    <row r="111" spans="1:8" x14ac:dyDescent="0.25">
      <c r="A111" s="17" t="s">
        <v>734</v>
      </c>
      <c r="B111" s="17" t="s">
        <v>735</v>
      </c>
      <c r="C111" s="17" t="s">
        <v>145</v>
      </c>
      <c r="D111" s="17" t="s">
        <v>736</v>
      </c>
      <c r="E111" s="23">
        <v>0.176374</v>
      </c>
      <c r="F111" s="17" t="s">
        <v>361</v>
      </c>
      <c r="G111" s="22">
        <v>4411372</v>
      </c>
      <c r="H111" s="17" t="s">
        <v>362</v>
      </c>
    </row>
    <row r="112" spans="1:8" x14ac:dyDescent="0.25">
      <c r="A112" s="17" t="s">
        <v>737</v>
      </c>
      <c r="B112" s="17" t="s">
        <v>738</v>
      </c>
      <c r="C112" s="17" t="s">
        <v>152</v>
      </c>
      <c r="D112" s="17" t="s">
        <v>739</v>
      </c>
      <c r="E112" s="23">
        <v>0.17591399999999999</v>
      </c>
      <c r="F112" s="17" t="s">
        <v>361</v>
      </c>
      <c r="G112" s="22">
        <v>3055674</v>
      </c>
      <c r="H112" s="17" t="s">
        <v>362</v>
      </c>
    </row>
    <row r="113" spans="1:8" x14ac:dyDescent="0.25">
      <c r="A113" s="17" t="s">
        <v>740</v>
      </c>
      <c r="B113" s="17" t="s">
        <v>741</v>
      </c>
      <c r="C113" s="17" t="s">
        <v>742</v>
      </c>
      <c r="D113" s="17" t="s">
        <v>743</v>
      </c>
      <c r="E113" s="23">
        <v>0.17355899999999999</v>
      </c>
      <c r="F113" s="17" t="s">
        <v>361</v>
      </c>
      <c r="G113" s="22">
        <v>5858684</v>
      </c>
      <c r="H113" s="17" t="s">
        <v>362</v>
      </c>
    </row>
    <row r="114" spans="1:8" x14ac:dyDescent="0.25">
      <c r="A114" s="17" t="s">
        <v>744</v>
      </c>
      <c r="B114" s="17" t="s">
        <v>745</v>
      </c>
      <c r="C114" s="17" t="s">
        <v>746</v>
      </c>
      <c r="D114" s="17" t="s">
        <v>747</v>
      </c>
      <c r="E114" s="23">
        <v>0.17055799999999999</v>
      </c>
      <c r="F114" s="17" t="s">
        <v>361</v>
      </c>
      <c r="G114" s="22">
        <v>4294330</v>
      </c>
      <c r="H114" s="17" t="s">
        <v>362</v>
      </c>
    </row>
    <row r="115" spans="1:8" x14ac:dyDescent="0.25">
      <c r="A115" s="17" t="s">
        <v>748</v>
      </c>
      <c r="B115" s="17" t="s">
        <v>749</v>
      </c>
      <c r="C115" s="17" t="s">
        <v>750</v>
      </c>
      <c r="D115" s="17" t="s">
        <v>751</v>
      </c>
      <c r="E115" s="23">
        <v>0.16972499999999999</v>
      </c>
      <c r="F115" s="17" t="s">
        <v>361</v>
      </c>
      <c r="G115" s="22">
        <v>1522945</v>
      </c>
      <c r="H115" s="17" t="s">
        <v>362</v>
      </c>
    </row>
    <row r="116" spans="1:8" x14ac:dyDescent="0.25">
      <c r="A116" s="17" t="s">
        <v>752</v>
      </c>
      <c r="B116" s="17" t="s">
        <v>753</v>
      </c>
      <c r="C116" s="17" t="s">
        <v>754</v>
      </c>
      <c r="D116" s="17" t="s">
        <v>755</v>
      </c>
      <c r="E116" s="23">
        <v>0.16894300000000001</v>
      </c>
      <c r="F116" s="17" t="s">
        <v>361</v>
      </c>
      <c r="G116" s="22">
        <v>6821558</v>
      </c>
      <c r="H116" s="17" t="s">
        <v>362</v>
      </c>
    </row>
    <row r="117" spans="1:8" x14ac:dyDescent="0.25">
      <c r="A117" s="17" t="s">
        <v>756</v>
      </c>
      <c r="B117" s="17" t="s">
        <v>757</v>
      </c>
      <c r="C117" s="17" t="s">
        <v>758</v>
      </c>
      <c r="D117" s="17" t="s">
        <v>759</v>
      </c>
      <c r="E117" s="23">
        <v>0.168572</v>
      </c>
      <c r="F117" s="17" t="s">
        <v>361</v>
      </c>
      <c r="G117" s="22">
        <v>9266880</v>
      </c>
      <c r="H117" s="17" t="s">
        <v>362</v>
      </c>
    </row>
    <row r="118" spans="1:8" x14ac:dyDescent="0.25">
      <c r="A118" s="17" t="s">
        <v>760</v>
      </c>
      <c r="B118" s="17" t="s">
        <v>761</v>
      </c>
      <c r="C118" s="17" t="s">
        <v>158</v>
      </c>
      <c r="D118" s="17" t="s">
        <v>762</v>
      </c>
      <c r="E118" s="23">
        <v>0.16846</v>
      </c>
      <c r="F118" s="17" t="s">
        <v>361</v>
      </c>
      <c r="G118" s="22">
        <v>13546276</v>
      </c>
      <c r="H118" s="17" t="s">
        <v>362</v>
      </c>
    </row>
    <row r="119" spans="1:8" x14ac:dyDescent="0.25">
      <c r="A119" s="17" t="s">
        <v>763</v>
      </c>
      <c r="B119" s="17" t="s">
        <v>764</v>
      </c>
      <c r="C119" s="17" t="s">
        <v>765</v>
      </c>
      <c r="D119" s="17" t="s">
        <v>766</v>
      </c>
      <c r="E119" s="23">
        <v>0.16834499999999999</v>
      </c>
      <c r="F119" s="17" t="s">
        <v>361</v>
      </c>
      <c r="G119" s="22">
        <v>1482425</v>
      </c>
      <c r="H119" s="17" t="s">
        <v>362</v>
      </c>
    </row>
    <row r="120" spans="1:8" x14ac:dyDescent="0.25">
      <c r="A120" s="17" t="s">
        <v>767</v>
      </c>
      <c r="B120" s="17" t="s">
        <v>768</v>
      </c>
      <c r="C120" s="17" t="s">
        <v>769</v>
      </c>
      <c r="D120" s="17" t="s">
        <v>770</v>
      </c>
      <c r="E120" s="23">
        <v>0.167933</v>
      </c>
      <c r="F120" s="17" t="s">
        <v>361</v>
      </c>
      <c r="G120" s="22">
        <v>15153533</v>
      </c>
      <c r="H120" s="17" t="s">
        <v>362</v>
      </c>
    </row>
    <row r="121" spans="1:8" x14ac:dyDescent="0.25">
      <c r="A121" s="17" t="s">
        <v>771</v>
      </c>
      <c r="B121" s="17" t="s">
        <v>772</v>
      </c>
      <c r="C121" s="17" t="s">
        <v>155</v>
      </c>
      <c r="D121" s="17" t="s">
        <v>773</v>
      </c>
      <c r="E121" s="23">
        <v>0.16767000000000001</v>
      </c>
      <c r="F121" s="17" t="s">
        <v>361</v>
      </c>
      <c r="G121" s="22">
        <v>3247274</v>
      </c>
      <c r="H121" s="17" t="s">
        <v>362</v>
      </c>
    </row>
    <row r="122" spans="1:8" x14ac:dyDescent="0.25">
      <c r="A122" s="17" t="s">
        <v>774</v>
      </c>
      <c r="B122" s="17" t="s">
        <v>775</v>
      </c>
      <c r="C122" s="17" t="s">
        <v>776</v>
      </c>
      <c r="D122" s="17" t="s">
        <v>777</v>
      </c>
      <c r="E122" s="23">
        <v>0.16447300000000001</v>
      </c>
      <c r="F122" s="17" t="s">
        <v>361</v>
      </c>
      <c r="G122" s="22">
        <v>2651655</v>
      </c>
      <c r="H122" s="17" t="s">
        <v>362</v>
      </c>
    </row>
    <row r="123" spans="1:8" x14ac:dyDescent="0.25">
      <c r="A123" s="17" t="s">
        <v>778</v>
      </c>
      <c r="B123" s="17" t="s">
        <v>779</v>
      </c>
      <c r="C123" s="17" t="s">
        <v>780</v>
      </c>
      <c r="D123" s="17" t="s">
        <v>781</v>
      </c>
      <c r="E123" s="23">
        <v>0.162219</v>
      </c>
      <c r="F123" s="17" t="s">
        <v>361</v>
      </c>
      <c r="G123" s="22">
        <v>13089298</v>
      </c>
      <c r="H123" s="17" t="s">
        <v>362</v>
      </c>
    </row>
    <row r="124" spans="1:8" x14ac:dyDescent="0.25">
      <c r="A124" s="17" t="s">
        <v>782</v>
      </c>
      <c r="B124" s="17" t="s">
        <v>783</v>
      </c>
      <c r="C124" s="17" t="s">
        <v>784</v>
      </c>
      <c r="D124" s="17" t="s">
        <v>785</v>
      </c>
      <c r="E124" s="23">
        <v>0.160805</v>
      </c>
      <c r="F124" s="17" t="s">
        <v>361</v>
      </c>
      <c r="G124" s="22">
        <v>24255860</v>
      </c>
      <c r="H124" s="17" t="s">
        <v>362</v>
      </c>
    </row>
    <row r="125" spans="1:8" x14ac:dyDescent="0.25">
      <c r="A125" s="17" t="s">
        <v>786</v>
      </c>
      <c r="B125" s="17" t="s">
        <v>787</v>
      </c>
      <c r="C125" s="17" t="s">
        <v>164</v>
      </c>
      <c r="D125" s="17" t="s">
        <v>788</v>
      </c>
      <c r="E125" s="23">
        <v>0.16023599999999999</v>
      </c>
      <c r="F125" s="17" t="s">
        <v>361</v>
      </c>
      <c r="G125" s="22">
        <v>10110962</v>
      </c>
      <c r="H125" s="17" t="s">
        <v>362</v>
      </c>
    </row>
    <row r="126" spans="1:8" x14ac:dyDescent="0.25">
      <c r="A126" s="17" t="s">
        <v>789</v>
      </c>
      <c r="B126" s="17" t="s">
        <v>790</v>
      </c>
      <c r="C126" s="17" t="s">
        <v>161</v>
      </c>
      <c r="D126" s="17" t="s">
        <v>791</v>
      </c>
      <c r="E126" s="23">
        <v>0.15992899999999999</v>
      </c>
      <c r="F126" s="17" t="s">
        <v>361</v>
      </c>
      <c r="G126" s="22">
        <v>2205108</v>
      </c>
      <c r="H126" s="17" t="s">
        <v>362</v>
      </c>
    </row>
    <row r="127" spans="1:8" x14ac:dyDescent="0.25">
      <c r="A127" s="17" t="s">
        <v>792</v>
      </c>
      <c r="B127" s="17" t="s">
        <v>793</v>
      </c>
      <c r="C127" s="17" t="s">
        <v>794</v>
      </c>
      <c r="D127" s="17" t="s">
        <v>795</v>
      </c>
      <c r="E127" s="23">
        <v>0.15774299999999999</v>
      </c>
      <c r="F127" s="17" t="s">
        <v>361</v>
      </c>
      <c r="G127" s="22">
        <v>5579799</v>
      </c>
      <c r="H127" s="17" t="s">
        <v>362</v>
      </c>
    </row>
    <row r="128" spans="1:8" x14ac:dyDescent="0.25">
      <c r="A128" s="17" t="s">
        <v>796</v>
      </c>
      <c r="B128" s="17" t="s">
        <v>797</v>
      </c>
      <c r="C128" s="17" t="s">
        <v>798</v>
      </c>
      <c r="D128" s="17" t="s">
        <v>799</v>
      </c>
      <c r="E128" s="23">
        <v>0.15618000000000001</v>
      </c>
      <c r="F128" s="17" t="s">
        <v>361</v>
      </c>
      <c r="G128" s="22">
        <v>8175998</v>
      </c>
      <c r="H128" s="17" t="s">
        <v>362</v>
      </c>
    </row>
    <row r="129" spans="1:8" x14ac:dyDescent="0.25">
      <c r="A129" s="17" t="s">
        <v>800</v>
      </c>
      <c r="B129" s="17" t="s">
        <v>801</v>
      </c>
      <c r="C129" s="17" t="s">
        <v>802</v>
      </c>
      <c r="D129" s="17" t="s">
        <v>803</v>
      </c>
      <c r="E129" s="23">
        <v>0.15123700000000001</v>
      </c>
      <c r="F129" s="17" t="s">
        <v>361</v>
      </c>
      <c r="G129" s="22">
        <v>3017142</v>
      </c>
      <c r="H129" s="17" t="s">
        <v>362</v>
      </c>
    </row>
    <row r="130" spans="1:8" x14ac:dyDescent="0.25">
      <c r="A130" s="17" t="s">
        <v>804</v>
      </c>
      <c r="B130" s="17" t="s">
        <v>805</v>
      </c>
      <c r="C130" s="17" t="s">
        <v>806</v>
      </c>
      <c r="D130" s="17" t="s">
        <v>807</v>
      </c>
      <c r="E130" s="23">
        <v>0.144898</v>
      </c>
      <c r="F130" s="17" t="s">
        <v>361</v>
      </c>
      <c r="G130" s="22">
        <v>14136272</v>
      </c>
      <c r="H130" s="17" t="s">
        <v>362</v>
      </c>
    </row>
    <row r="131" spans="1:8" x14ac:dyDescent="0.25">
      <c r="A131" s="17" t="s">
        <v>808</v>
      </c>
      <c r="B131" s="17" t="s">
        <v>809</v>
      </c>
      <c r="C131" s="17" t="s">
        <v>810</v>
      </c>
      <c r="D131" s="17" t="s">
        <v>811</v>
      </c>
      <c r="E131" s="23">
        <v>0.14477699999999999</v>
      </c>
      <c r="F131" s="17" t="s">
        <v>361</v>
      </c>
      <c r="G131" s="22">
        <v>6346809</v>
      </c>
      <c r="H131" s="17" t="s">
        <v>362</v>
      </c>
    </row>
    <row r="132" spans="1:8" x14ac:dyDescent="0.25">
      <c r="A132" s="17" t="s">
        <v>812</v>
      </c>
      <c r="B132" s="17" t="s">
        <v>813</v>
      </c>
      <c r="C132" s="17" t="s">
        <v>814</v>
      </c>
      <c r="D132" s="17" t="s">
        <v>815</v>
      </c>
      <c r="E132" s="23">
        <v>0.14366499999999999</v>
      </c>
      <c r="F132" s="17" t="s">
        <v>361</v>
      </c>
      <c r="G132" s="22">
        <v>1603973</v>
      </c>
      <c r="H132" s="17" t="s">
        <v>362</v>
      </c>
    </row>
    <row r="133" spans="1:8" x14ac:dyDescent="0.25">
      <c r="A133" s="17" t="s">
        <v>816</v>
      </c>
      <c r="B133" s="17" t="s">
        <v>817</v>
      </c>
      <c r="C133" s="17" t="s">
        <v>818</v>
      </c>
      <c r="D133" s="17" t="s">
        <v>819</v>
      </c>
      <c r="E133" s="23">
        <v>0.143344</v>
      </c>
      <c r="F133" s="17" t="s">
        <v>361</v>
      </c>
      <c r="G133" s="22">
        <v>4415842</v>
      </c>
      <c r="H133" s="17" t="s">
        <v>362</v>
      </c>
    </row>
    <row r="134" spans="1:8" x14ac:dyDescent="0.25">
      <c r="A134" s="17" t="s">
        <v>820</v>
      </c>
      <c r="B134" s="17" t="s">
        <v>821</v>
      </c>
      <c r="C134" s="17" t="s">
        <v>822</v>
      </c>
      <c r="D134" s="17" t="s">
        <v>823</v>
      </c>
      <c r="E134" s="23">
        <v>0.143174</v>
      </c>
      <c r="F134" s="17" t="s">
        <v>361</v>
      </c>
      <c r="G134" s="22">
        <v>3010065</v>
      </c>
      <c r="H134" s="17" t="s">
        <v>362</v>
      </c>
    </row>
    <row r="135" spans="1:8" x14ac:dyDescent="0.25">
      <c r="A135" s="17" t="s">
        <v>824</v>
      </c>
      <c r="B135" s="17" t="s">
        <v>825</v>
      </c>
      <c r="C135" s="17" t="s">
        <v>174</v>
      </c>
      <c r="D135" s="17" t="s">
        <v>826</v>
      </c>
      <c r="E135" s="23">
        <v>0.14158899999999999</v>
      </c>
      <c r="F135" s="17" t="s">
        <v>361</v>
      </c>
      <c r="G135" s="22">
        <v>15418785</v>
      </c>
      <c r="H135" s="17" t="s">
        <v>362</v>
      </c>
    </row>
    <row r="136" spans="1:8" x14ac:dyDescent="0.25">
      <c r="A136" s="17" t="s">
        <v>827</v>
      </c>
      <c r="B136" s="17" t="s">
        <v>828</v>
      </c>
      <c r="C136" s="17" t="s">
        <v>829</v>
      </c>
      <c r="D136" s="17" t="s">
        <v>830</v>
      </c>
      <c r="E136" s="23">
        <v>0.140708</v>
      </c>
      <c r="F136" s="17" t="s">
        <v>361</v>
      </c>
      <c r="G136" s="22">
        <v>2764447</v>
      </c>
      <c r="H136" s="17" t="s">
        <v>362</v>
      </c>
    </row>
    <row r="137" spans="1:8" x14ac:dyDescent="0.25">
      <c r="A137" s="17" t="s">
        <v>831</v>
      </c>
      <c r="B137" s="17" t="s">
        <v>832</v>
      </c>
      <c r="C137" s="17" t="s">
        <v>833</v>
      </c>
      <c r="D137" s="17" t="s">
        <v>834</v>
      </c>
      <c r="E137" s="23">
        <v>0.13908999999999999</v>
      </c>
      <c r="F137" s="17" t="s">
        <v>361</v>
      </c>
      <c r="G137" s="22">
        <v>3054855</v>
      </c>
      <c r="H137" s="17" t="s">
        <v>362</v>
      </c>
    </row>
    <row r="138" spans="1:8" x14ac:dyDescent="0.25">
      <c r="A138" s="17" t="s">
        <v>835</v>
      </c>
      <c r="B138" s="17" t="s">
        <v>836</v>
      </c>
      <c r="C138" s="17" t="s">
        <v>837</v>
      </c>
      <c r="D138" s="17" t="s">
        <v>838</v>
      </c>
      <c r="E138" s="23">
        <v>0.138602</v>
      </c>
      <c r="F138" s="17" t="s">
        <v>361</v>
      </c>
      <c r="G138" s="22">
        <v>4692630</v>
      </c>
      <c r="H138" s="17" t="s">
        <v>362</v>
      </c>
    </row>
    <row r="139" spans="1:8" x14ac:dyDescent="0.25">
      <c r="A139" s="17" t="s">
        <v>839</v>
      </c>
      <c r="B139" s="17" t="s">
        <v>840</v>
      </c>
      <c r="C139" s="17" t="s">
        <v>841</v>
      </c>
      <c r="D139" s="17" t="s">
        <v>842</v>
      </c>
      <c r="E139" s="23">
        <v>0.13855100000000001</v>
      </c>
      <c r="F139" s="17" t="s">
        <v>361</v>
      </c>
      <c r="G139" s="22">
        <v>4803257</v>
      </c>
      <c r="H139" s="17" t="s">
        <v>362</v>
      </c>
    </row>
    <row r="140" spans="1:8" x14ac:dyDescent="0.25">
      <c r="A140" s="17" t="s">
        <v>843</v>
      </c>
      <c r="B140" s="17" t="s">
        <v>844</v>
      </c>
      <c r="C140" s="17" t="s">
        <v>845</v>
      </c>
      <c r="D140" s="17" t="s">
        <v>846</v>
      </c>
      <c r="E140" s="23">
        <v>0.13549600000000001</v>
      </c>
      <c r="F140" s="17" t="s">
        <v>361</v>
      </c>
      <c r="G140" s="22">
        <v>14550361</v>
      </c>
      <c r="H140" s="17" t="s">
        <v>362</v>
      </c>
    </row>
    <row r="141" spans="1:8" x14ac:dyDescent="0.25">
      <c r="A141" s="17" t="s">
        <v>847</v>
      </c>
      <c r="B141" s="17" t="s">
        <v>848</v>
      </c>
      <c r="C141" s="17" t="s">
        <v>849</v>
      </c>
      <c r="D141" s="17" t="s">
        <v>850</v>
      </c>
      <c r="E141" s="23">
        <v>0.134771</v>
      </c>
      <c r="F141" s="17" t="s">
        <v>361</v>
      </c>
      <c r="G141" s="22">
        <v>3180667</v>
      </c>
      <c r="H141" s="17" t="s">
        <v>362</v>
      </c>
    </row>
    <row r="142" spans="1:8" x14ac:dyDescent="0.25">
      <c r="A142" s="17" t="s">
        <v>851</v>
      </c>
      <c r="B142" s="17" t="s">
        <v>852</v>
      </c>
      <c r="C142" s="17" t="s">
        <v>853</v>
      </c>
      <c r="D142" s="17" t="s">
        <v>854</v>
      </c>
      <c r="E142" s="23">
        <v>0.13467399999999999</v>
      </c>
      <c r="F142" s="17" t="s">
        <v>361</v>
      </c>
      <c r="G142" s="22">
        <v>2569325</v>
      </c>
      <c r="H142" s="17" t="s">
        <v>362</v>
      </c>
    </row>
    <row r="143" spans="1:8" x14ac:dyDescent="0.25">
      <c r="A143" s="17" t="s">
        <v>855</v>
      </c>
      <c r="B143" s="17" t="s">
        <v>856</v>
      </c>
      <c r="C143" s="17" t="s">
        <v>857</v>
      </c>
      <c r="D143" s="17" t="s">
        <v>858</v>
      </c>
      <c r="E143" s="23">
        <v>0.13459399999999999</v>
      </c>
      <c r="F143" s="17" t="s">
        <v>361</v>
      </c>
      <c r="G143" s="22">
        <v>8403297</v>
      </c>
      <c r="H143" s="17" t="s">
        <v>362</v>
      </c>
    </row>
    <row r="144" spans="1:8" x14ac:dyDescent="0.25">
      <c r="A144" s="17" t="s">
        <v>859</v>
      </c>
      <c r="B144" s="17" t="s">
        <v>860</v>
      </c>
      <c r="C144" s="17" t="s">
        <v>861</v>
      </c>
      <c r="D144" s="17" t="s">
        <v>862</v>
      </c>
      <c r="E144" s="23">
        <v>0.13425200000000001</v>
      </c>
      <c r="F144" s="17" t="s">
        <v>361</v>
      </c>
      <c r="G144" s="22">
        <v>1166052</v>
      </c>
      <c r="H144" s="17" t="s">
        <v>362</v>
      </c>
    </row>
    <row r="145" spans="1:8" x14ac:dyDescent="0.25">
      <c r="A145" s="17" t="s">
        <v>863</v>
      </c>
      <c r="B145" s="17" t="s">
        <v>864</v>
      </c>
      <c r="C145" s="17" t="s">
        <v>865</v>
      </c>
      <c r="D145" s="17" t="s">
        <v>866</v>
      </c>
      <c r="E145" s="23">
        <v>0.133683</v>
      </c>
      <c r="F145" s="17" t="s">
        <v>361</v>
      </c>
      <c r="G145" s="22">
        <v>2694692</v>
      </c>
      <c r="H145" s="17" t="s">
        <v>362</v>
      </c>
    </row>
    <row r="146" spans="1:8" x14ac:dyDescent="0.25">
      <c r="A146" s="17" t="s">
        <v>867</v>
      </c>
      <c r="B146" s="17" t="s">
        <v>868</v>
      </c>
      <c r="C146" s="17" t="s">
        <v>869</v>
      </c>
      <c r="D146" s="17" t="s">
        <v>870</v>
      </c>
      <c r="E146" s="23">
        <v>0.133434</v>
      </c>
      <c r="F146" s="17" t="s">
        <v>361</v>
      </c>
      <c r="G146" s="22">
        <v>1985035</v>
      </c>
      <c r="H146" s="17" t="s">
        <v>362</v>
      </c>
    </row>
    <row r="147" spans="1:8" x14ac:dyDescent="0.25">
      <c r="A147" s="17" t="s">
        <v>871</v>
      </c>
      <c r="B147" s="17" t="s">
        <v>872</v>
      </c>
      <c r="C147" s="17" t="s">
        <v>873</v>
      </c>
      <c r="D147" s="17" t="s">
        <v>874</v>
      </c>
      <c r="E147" s="23">
        <v>0.13173699999999999</v>
      </c>
      <c r="F147" s="17" t="s">
        <v>361</v>
      </c>
      <c r="G147" s="22">
        <v>18543079</v>
      </c>
      <c r="H147" s="17" t="s">
        <v>362</v>
      </c>
    </row>
    <row r="148" spans="1:8" x14ac:dyDescent="0.25">
      <c r="A148" s="17" t="s">
        <v>875</v>
      </c>
      <c r="B148" s="17" t="s">
        <v>876</v>
      </c>
      <c r="C148" s="17" t="s">
        <v>877</v>
      </c>
      <c r="D148" s="17" t="s">
        <v>878</v>
      </c>
      <c r="E148" s="23">
        <v>0.130387</v>
      </c>
      <c r="F148" s="17" t="s">
        <v>361</v>
      </c>
      <c r="G148" s="22">
        <v>672984</v>
      </c>
      <c r="H148" s="17" t="s">
        <v>362</v>
      </c>
    </row>
    <row r="149" spans="1:8" x14ac:dyDescent="0.25">
      <c r="A149" s="17" t="s">
        <v>879</v>
      </c>
      <c r="B149" s="17" t="s">
        <v>880</v>
      </c>
      <c r="C149" s="17" t="s">
        <v>881</v>
      </c>
      <c r="D149" s="17" t="s">
        <v>882</v>
      </c>
      <c r="E149" s="23">
        <v>0.12931300000000001</v>
      </c>
      <c r="F149" s="17" t="s">
        <v>361</v>
      </c>
      <c r="G149" s="22">
        <v>6706078</v>
      </c>
      <c r="H149" s="17" t="s">
        <v>362</v>
      </c>
    </row>
    <row r="150" spans="1:8" x14ac:dyDescent="0.25">
      <c r="A150" s="17" t="s">
        <v>883</v>
      </c>
      <c r="B150" s="17" t="s">
        <v>884</v>
      </c>
      <c r="C150" s="17" t="s">
        <v>885</v>
      </c>
      <c r="D150" s="17" t="s">
        <v>886</v>
      </c>
      <c r="E150" s="23">
        <v>0.12875300000000001</v>
      </c>
      <c r="F150" s="17" t="s">
        <v>361</v>
      </c>
      <c r="G150" s="22">
        <v>1838247</v>
      </c>
      <c r="H150" s="17" t="s">
        <v>362</v>
      </c>
    </row>
    <row r="151" spans="1:8" x14ac:dyDescent="0.25">
      <c r="A151" s="17" t="s">
        <v>887</v>
      </c>
      <c r="B151" s="17" t="s">
        <v>888</v>
      </c>
      <c r="C151" s="17" t="s">
        <v>889</v>
      </c>
      <c r="D151" s="17" t="s">
        <v>890</v>
      </c>
      <c r="E151" s="23">
        <v>0.12742400000000001</v>
      </c>
      <c r="F151" s="17" t="s">
        <v>361</v>
      </c>
      <c r="G151" s="22">
        <v>2682740</v>
      </c>
      <c r="H151" s="17" t="s">
        <v>362</v>
      </c>
    </row>
    <row r="152" spans="1:8" x14ac:dyDescent="0.25">
      <c r="A152" s="17" t="s">
        <v>891</v>
      </c>
      <c r="B152" s="17" t="s">
        <v>892</v>
      </c>
      <c r="C152" s="17" t="s">
        <v>893</v>
      </c>
      <c r="D152" s="17" t="s">
        <v>894</v>
      </c>
      <c r="E152" s="23">
        <v>0.12601299999999999</v>
      </c>
      <c r="F152" s="17" t="s">
        <v>361</v>
      </c>
      <c r="G152" s="22">
        <v>7796729</v>
      </c>
      <c r="H152" s="17" t="s">
        <v>362</v>
      </c>
    </row>
    <row r="153" spans="1:8" x14ac:dyDescent="0.25">
      <c r="A153" s="17" t="s">
        <v>895</v>
      </c>
      <c r="B153" s="17" t="s">
        <v>896</v>
      </c>
      <c r="C153" s="17" t="s">
        <v>897</v>
      </c>
      <c r="D153" s="17" t="s">
        <v>898</v>
      </c>
      <c r="E153" s="23">
        <v>0.12579699999999999</v>
      </c>
      <c r="F153" s="17" t="s">
        <v>361</v>
      </c>
      <c r="G153" s="22">
        <v>199471</v>
      </c>
      <c r="H153" s="17" t="s">
        <v>362</v>
      </c>
    </row>
    <row r="154" spans="1:8" x14ac:dyDescent="0.25">
      <c r="A154" s="17" t="s">
        <v>899</v>
      </c>
      <c r="B154" s="17" t="s">
        <v>900</v>
      </c>
      <c r="C154" s="17" t="s">
        <v>171</v>
      </c>
      <c r="D154" s="17" t="s">
        <v>901</v>
      </c>
      <c r="E154" s="23">
        <v>0.12313499999999999</v>
      </c>
      <c r="F154" s="17" t="s">
        <v>361</v>
      </c>
      <c r="G154" s="22">
        <v>4081026</v>
      </c>
      <c r="H154" s="17" t="s">
        <v>362</v>
      </c>
    </row>
    <row r="155" spans="1:8" x14ac:dyDescent="0.25">
      <c r="A155" s="17" t="s">
        <v>902</v>
      </c>
      <c r="B155" s="17" t="s">
        <v>903</v>
      </c>
      <c r="C155" s="17" t="s">
        <v>904</v>
      </c>
      <c r="D155" s="17" t="s">
        <v>905</v>
      </c>
      <c r="E155" s="23">
        <v>0.12274599999999999</v>
      </c>
      <c r="F155" s="17" t="s">
        <v>361</v>
      </c>
      <c r="G155" s="22">
        <v>6476579</v>
      </c>
      <c r="H155" s="17" t="s">
        <v>362</v>
      </c>
    </row>
    <row r="156" spans="1:8" x14ac:dyDescent="0.25">
      <c r="A156" s="17" t="s">
        <v>906</v>
      </c>
      <c r="B156" s="17" t="s">
        <v>907</v>
      </c>
      <c r="C156" s="17" t="s">
        <v>908</v>
      </c>
      <c r="D156" s="17" t="s">
        <v>909</v>
      </c>
      <c r="E156" s="23">
        <v>0.122431</v>
      </c>
      <c r="F156" s="17" t="s">
        <v>361</v>
      </c>
      <c r="G156" s="22">
        <v>3041264</v>
      </c>
      <c r="H156" s="17" t="s">
        <v>362</v>
      </c>
    </row>
    <row r="157" spans="1:8" x14ac:dyDescent="0.25">
      <c r="A157" s="17" t="s">
        <v>910</v>
      </c>
      <c r="B157" s="17" t="s">
        <v>911</v>
      </c>
      <c r="C157" s="17" t="s">
        <v>912</v>
      </c>
      <c r="D157" s="17" t="s">
        <v>913</v>
      </c>
      <c r="E157" s="23">
        <v>0.12227</v>
      </c>
      <c r="F157" s="17" t="s">
        <v>361</v>
      </c>
      <c r="G157" s="22">
        <v>1951636</v>
      </c>
      <c r="H157" s="17" t="s">
        <v>362</v>
      </c>
    </row>
    <row r="158" spans="1:8" x14ac:dyDescent="0.25">
      <c r="A158" s="17" t="s">
        <v>914</v>
      </c>
      <c r="B158" s="17" t="s">
        <v>915</v>
      </c>
      <c r="C158" s="17" t="s">
        <v>916</v>
      </c>
      <c r="D158" s="17" t="s">
        <v>917</v>
      </c>
      <c r="E158" s="23">
        <v>0.121147</v>
      </c>
      <c r="F158" s="17" t="s">
        <v>361</v>
      </c>
      <c r="G158" s="22">
        <v>3160552</v>
      </c>
      <c r="H158" s="17" t="s">
        <v>362</v>
      </c>
    </row>
    <row r="159" spans="1:8" x14ac:dyDescent="0.25">
      <c r="A159" s="17" t="s">
        <v>918</v>
      </c>
      <c r="B159" s="17" t="s">
        <v>919</v>
      </c>
      <c r="C159" s="17" t="s">
        <v>193</v>
      </c>
      <c r="D159" s="17" t="s">
        <v>920</v>
      </c>
      <c r="E159" s="23">
        <v>0.119064</v>
      </c>
      <c r="F159" s="17" t="s">
        <v>361</v>
      </c>
      <c r="G159" s="22">
        <v>2549741</v>
      </c>
      <c r="H159" s="17" t="s">
        <v>362</v>
      </c>
    </row>
    <row r="160" spans="1:8" x14ac:dyDescent="0.25">
      <c r="A160" s="17" t="s">
        <v>921</v>
      </c>
      <c r="B160" s="17" t="s">
        <v>922</v>
      </c>
      <c r="C160" s="17" t="s">
        <v>923</v>
      </c>
      <c r="D160" s="17" t="s">
        <v>924</v>
      </c>
      <c r="E160" s="23">
        <v>0.118034</v>
      </c>
      <c r="F160" s="17" t="s">
        <v>361</v>
      </c>
      <c r="G160" s="22">
        <v>2672913</v>
      </c>
      <c r="H160" s="17" t="s">
        <v>362</v>
      </c>
    </row>
    <row r="161" spans="1:8" x14ac:dyDescent="0.25">
      <c r="A161" s="17" t="s">
        <v>925</v>
      </c>
      <c r="B161" s="17" t="s">
        <v>926</v>
      </c>
      <c r="C161" s="17" t="s">
        <v>206</v>
      </c>
      <c r="D161" s="17" t="s">
        <v>927</v>
      </c>
      <c r="E161" s="23">
        <v>0.115934</v>
      </c>
      <c r="F161" s="17" t="s">
        <v>361</v>
      </c>
      <c r="G161" s="22">
        <v>22210203</v>
      </c>
      <c r="H161" s="17" t="s">
        <v>362</v>
      </c>
    </row>
    <row r="162" spans="1:8" x14ac:dyDescent="0.25">
      <c r="A162" s="17" t="s">
        <v>928</v>
      </c>
      <c r="B162" s="17" t="s">
        <v>929</v>
      </c>
      <c r="C162" s="17" t="s">
        <v>930</v>
      </c>
      <c r="D162" s="17" t="s">
        <v>931</v>
      </c>
      <c r="E162" s="23">
        <v>0.113609</v>
      </c>
      <c r="F162" s="17" t="s">
        <v>361</v>
      </c>
      <c r="G162" s="22">
        <v>3520555</v>
      </c>
      <c r="H162" s="17" t="s">
        <v>362</v>
      </c>
    </row>
    <row r="163" spans="1:8" x14ac:dyDescent="0.25">
      <c r="A163" s="17" t="s">
        <v>932</v>
      </c>
      <c r="B163" s="17" t="s">
        <v>933</v>
      </c>
      <c r="C163" s="17" t="s">
        <v>934</v>
      </c>
      <c r="D163" s="17" t="s">
        <v>935</v>
      </c>
      <c r="E163" s="23">
        <v>0.113569</v>
      </c>
      <c r="F163" s="17" t="s">
        <v>361</v>
      </c>
      <c r="G163" s="22">
        <v>5280185</v>
      </c>
      <c r="H163" s="17" t="s">
        <v>362</v>
      </c>
    </row>
    <row r="164" spans="1:8" x14ac:dyDescent="0.25">
      <c r="A164" s="17" t="s">
        <v>936</v>
      </c>
      <c r="B164" s="17" t="s">
        <v>937</v>
      </c>
      <c r="C164" s="17" t="s">
        <v>938</v>
      </c>
      <c r="D164" s="17" t="s">
        <v>939</v>
      </c>
      <c r="E164" s="23">
        <v>0.113152</v>
      </c>
      <c r="F164" s="17" t="s">
        <v>361</v>
      </c>
      <c r="G164" s="22">
        <v>9629179</v>
      </c>
      <c r="H164" s="17" t="s">
        <v>362</v>
      </c>
    </row>
    <row r="165" spans="1:8" x14ac:dyDescent="0.25">
      <c r="A165" s="17" t="s">
        <v>940</v>
      </c>
      <c r="B165" s="17" t="s">
        <v>941</v>
      </c>
      <c r="C165" s="17" t="s">
        <v>199</v>
      </c>
      <c r="D165" s="17" t="s">
        <v>942</v>
      </c>
      <c r="E165" s="23">
        <v>0.112203</v>
      </c>
      <c r="F165" s="17" t="s">
        <v>361</v>
      </c>
      <c r="G165" s="22">
        <v>11382348</v>
      </c>
      <c r="H165" s="17" t="s">
        <v>362</v>
      </c>
    </row>
    <row r="166" spans="1:8" x14ac:dyDescent="0.25">
      <c r="A166" s="17" t="s">
        <v>943</v>
      </c>
      <c r="B166" s="17" t="s">
        <v>944</v>
      </c>
      <c r="C166" s="17" t="s">
        <v>945</v>
      </c>
      <c r="D166" s="17" t="s">
        <v>946</v>
      </c>
      <c r="E166" s="23">
        <v>0.11198</v>
      </c>
      <c r="F166" s="17" t="s">
        <v>361</v>
      </c>
      <c r="G166" s="22">
        <v>9286641</v>
      </c>
      <c r="H166" s="17" t="s">
        <v>362</v>
      </c>
    </row>
    <row r="167" spans="1:8" x14ac:dyDescent="0.25">
      <c r="A167" s="17" t="s">
        <v>947</v>
      </c>
      <c r="B167" s="17" t="s">
        <v>948</v>
      </c>
      <c r="C167" s="17" t="s">
        <v>949</v>
      </c>
      <c r="D167" s="17" t="s">
        <v>950</v>
      </c>
      <c r="E167" s="23">
        <v>0.11007500000000001</v>
      </c>
      <c r="F167" s="17" t="s">
        <v>361</v>
      </c>
      <c r="G167" s="22">
        <v>2681860</v>
      </c>
      <c r="H167" s="17" t="s">
        <v>362</v>
      </c>
    </row>
    <row r="168" spans="1:8" x14ac:dyDescent="0.25">
      <c r="A168" s="17" t="s">
        <v>951</v>
      </c>
      <c r="B168" s="17" t="s">
        <v>952</v>
      </c>
      <c r="C168" s="17" t="s">
        <v>953</v>
      </c>
      <c r="D168" s="17" t="s">
        <v>954</v>
      </c>
      <c r="E168" s="23">
        <v>0.109281</v>
      </c>
      <c r="F168" s="17" t="s">
        <v>361</v>
      </c>
      <c r="G168" s="22">
        <v>3794524</v>
      </c>
      <c r="H168" s="17" t="s">
        <v>362</v>
      </c>
    </row>
    <row r="169" spans="1:8" x14ac:dyDescent="0.25">
      <c r="A169" s="17" t="s">
        <v>955</v>
      </c>
      <c r="B169" s="17" t="s">
        <v>956</v>
      </c>
      <c r="C169" s="17" t="s">
        <v>957</v>
      </c>
      <c r="D169" s="17" t="s">
        <v>958</v>
      </c>
      <c r="E169" s="23">
        <v>0.108032</v>
      </c>
      <c r="F169" s="17" t="s">
        <v>361</v>
      </c>
      <c r="G169" s="22">
        <v>1773822</v>
      </c>
      <c r="H169" s="17" t="s">
        <v>362</v>
      </c>
    </row>
    <row r="170" spans="1:8" x14ac:dyDescent="0.25">
      <c r="A170" s="17" t="s">
        <v>959</v>
      </c>
      <c r="B170" s="17" t="s">
        <v>960</v>
      </c>
      <c r="C170" s="17" t="s">
        <v>961</v>
      </c>
      <c r="D170" s="17" t="s">
        <v>962</v>
      </c>
      <c r="E170" s="23">
        <v>0.107909</v>
      </c>
      <c r="F170" s="17" t="s">
        <v>361</v>
      </c>
      <c r="G170" s="22">
        <v>8788362</v>
      </c>
      <c r="H170" s="17" t="s">
        <v>362</v>
      </c>
    </row>
    <row r="171" spans="1:8" x14ac:dyDescent="0.25">
      <c r="A171" s="17" t="s">
        <v>963</v>
      </c>
      <c r="B171" s="17" t="s">
        <v>964</v>
      </c>
      <c r="C171" s="17" t="s">
        <v>965</v>
      </c>
      <c r="D171" s="17" t="s">
        <v>966</v>
      </c>
      <c r="E171" s="23">
        <v>0.10767599999999999</v>
      </c>
      <c r="F171" s="17" t="s">
        <v>361</v>
      </c>
      <c r="G171" s="22">
        <v>6533226</v>
      </c>
      <c r="H171" s="17" t="s">
        <v>362</v>
      </c>
    </row>
    <row r="172" spans="1:8" x14ac:dyDescent="0.25">
      <c r="A172" s="17" t="s">
        <v>967</v>
      </c>
      <c r="B172" s="17" t="s">
        <v>968</v>
      </c>
      <c r="C172" s="17" t="s">
        <v>969</v>
      </c>
      <c r="D172" s="17" t="s">
        <v>970</v>
      </c>
      <c r="E172" s="23">
        <v>0.10760400000000001</v>
      </c>
      <c r="F172" s="17" t="s">
        <v>361</v>
      </c>
      <c r="G172" s="22">
        <v>766786</v>
      </c>
      <c r="H172" s="17" t="s">
        <v>362</v>
      </c>
    </row>
    <row r="173" spans="1:8" x14ac:dyDescent="0.25">
      <c r="A173" s="17" t="s">
        <v>971</v>
      </c>
      <c r="B173" s="17" t="s">
        <v>972</v>
      </c>
      <c r="C173" s="17" t="s">
        <v>973</v>
      </c>
      <c r="D173" s="17" t="s">
        <v>974</v>
      </c>
      <c r="E173" s="23">
        <v>0.107402</v>
      </c>
      <c r="F173" s="17" t="s">
        <v>361</v>
      </c>
      <c r="G173" s="22">
        <v>5482418</v>
      </c>
      <c r="H173" s="17" t="s">
        <v>362</v>
      </c>
    </row>
    <row r="174" spans="1:8" x14ac:dyDescent="0.25">
      <c r="A174" s="17" t="s">
        <v>975</v>
      </c>
      <c r="B174" s="17" t="s">
        <v>976</v>
      </c>
      <c r="C174" s="17" t="s">
        <v>977</v>
      </c>
      <c r="D174" s="17" t="s">
        <v>978</v>
      </c>
      <c r="E174" s="23">
        <v>0.10730000000000001</v>
      </c>
      <c r="F174" s="17" t="s">
        <v>361</v>
      </c>
      <c r="G174" s="22">
        <v>3889532</v>
      </c>
      <c r="H174" s="17" t="s">
        <v>362</v>
      </c>
    </row>
    <row r="175" spans="1:8" x14ac:dyDescent="0.25">
      <c r="A175" s="17" t="s">
        <v>979</v>
      </c>
      <c r="B175" s="17" t="s">
        <v>980</v>
      </c>
      <c r="C175" s="17" t="s">
        <v>981</v>
      </c>
      <c r="D175" s="17" t="s">
        <v>982</v>
      </c>
      <c r="E175" s="23">
        <v>0.106852</v>
      </c>
      <c r="F175" s="17" t="s">
        <v>361</v>
      </c>
      <c r="G175" s="22">
        <v>2801803</v>
      </c>
      <c r="H175" s="17" t="s">
        <v>362</v>
      </c>
    </row>
    <row r="176" spans="1:8" x14ac:dyDescent="0.25">
      <c r="A176" s="17" t="s">
        <v>983</v>
      </c>
      <c r="B176" s="17" t="s">
        <v>984</v>
      </c>
      <c r="C176" s="17" t="s">
        <v>985</v>
      </c>
      <c r="D176" s="17" t="s">
        <v>986</v>
      </c>
      <c r="E176" s="23">
        <v>0.10609499999999999</v>
      </c>
      <c r="F176" s="17" t="s">
        <v>361</v>
      </c>
      <c r="G176" s="22">
        <v>2309381</v>
      </c>
      <c r="H176" s="17" t="s">
        <v>362</v>
      </c>
    </row>
    <row r="177" spans="1:8" x14ac:dyDescent="0.25">
      <c r="A177" s="17" t="s">
        <v>987</v>
      </c>
      <c r="B177" s="17" t="s">
        <v>988</v>
      </c>
      <c r="C177" s="17" t="s">
        <v>212</v>
      </c>
      <c r="D177" s="17" t="s">
        <v>989</v>
      </c>
      <c r="E177" s="23">
        <v>0.105727</v>
      </c>
      <c r="F177" s="17" t="s">
        <v>361</v>
      </c>
      <c r="G177" s="22">
        <v>6393290</v>
      </c>
      <c r="H177" s="17" t="s">
        <v>362</v>
      </c>
    </row>
    <row r="178" spans="1:8" x14ac:dyDescent="0.25">
      <c r="A178" s="17" t="s">
        <v>990</v>
      </c>
      <c r="B178" s="17" t="s">
        <v>991</v>
      </c>
      <c r="C178" s="17" t="s">
        <v>992</v>
      </c>
      <c r="D178" s="17" t="s">
        <v>993</v>
      </c>
      <c r="E178" s="23">
        <v>0.105598</v>
      </c>
      <c r="F178" s="17" t="s">
        <v>361</v>
      </c>
      <c r="G178" s="22">
        <v>2651496</v>
      </c>
      <c r="H178" s="17" t="s">
        <v>362</v>
      </c>
    </row>
    <row r="179" spans="1:8" x14ac:dyDescent="0.25">
      <c r="A179" s="17" t="s">
        <v>994</v>
      </c>
      <c r="B179" s="17" t="s">
        <v>995</v>
      </c>
      <c r="C179" s="17" t="s">
        <v>996</v>
      </c>
      <c r="D179" s="17" t="s">
        <v>997</v>
      </c>
      <c r="E179" s="23">
        <v>0.10323599999999999</v>
      </c>
      <c r="F179" s="17" t="s">
        <v>361</v>
      </c>
      <c r="G179" s="22">
        <v>15360917</v>
      </c>
      <c r="H179" s="17" t="s">
        <v>362</v>
      </c>
    </row>
    <row r="180" spans="1:8" x14ac:dyDescent="0.25">
      <c r="A180" s="17" t="s">
        <v>998</v>
      </c>
      <c r="B180" s="17" t="s">
        <v>999</v>
      </c>
      <c r="C180" s="17" t="s">
        <v>184</v>
      </c>
      <c r="D180" s="17" t="s">
        <v>1000</v>
      </c>
      <c r="E180" s="23">
        <v>0.102766</v>
      </c>
      <c r="F180" s="17" t="s">
        <v>361</v>
      </c>
      <c r="G180" s="22">
        <v>2684308</v>
      </c>
      <c r="H180" s="17" t="s">
        <v>362</v>
      </c>
    </row>
    <row r="181" spans="1:8" x14ac:dyDescent="0.25">
      <c r="A181" s="17" t="s">
        <v>1001</v>
      </c>
      <c r="B181" s="17" t="s">
        <v>1002</v>
      </c>
      <c r="C181" s="17" t="s">
        <v>1003</v>
      </c>
      <c r="D181" s="17" t="s">
        <v>1004</v>
      </c>
      <c r="E181" s="23">
        <v>0.102613</v>
      </c>
      <c r="F181" s="17" t="s">
        <v>361</v>
      </c>
      <c r="G181" s="22">
        <v>3621804</v>
      </c>
      <c r="H181" s="17" t="s">
        <v>362</v>
      </c>
    </row>
    <row r="182" spans="1:8" x14ac:dyDescent="0.25">
      <c r="A182" s="17" t="s">
        <v>1005</v>
      </c>
      <c r="B182" s="17" t="s">
        <v>1006</v>
      </c>
      <c r="C182" s="17" t="s">
        <v>1007</v>
      </c>
      <c r="D182" s="17" t="s">
        <v>1008</v>
      </c>
      <c r="E182" s="23">
        <v>0.102478</v>
      </c>
      <c r="F182" s="17" t="s">
        <v>361</v>
      </c>
      <c r="G182" s="22">
        <v>7803681</v>
      </c>
      <c r="H182" s="17" t="s">
        <v>362</v>
      </c>
    </row>
    <row r="183" spans="1:8" x14ac:dyDescent="0.25">
      <c r="A183" s="17" t="s">
        <v>1009</v>
      </c>
      <c r="B183" s="17" t="s">
        <v>1010</v>
      </c>
      <c r="C183" s="17" t="s">
        <v>1011</v>
      </c>
      <c r="D183" s="17" t="s">
        <v>1012</v>
      </c>
      <c r="E183" s="23">
        <v>0.102324</v>
      </c>
      <c r="F183" s="17" t="s">
        <v>361</v>
      </c>
      <c r="G183" s="22">
        <v>1648077</v>
      </c>
      <c r="H183" s="17" t="s">
        <v>362</v>
      </c>
    </row>
    <row r="184" spans="1:8" x14ac:dyDescent="0.25">
      <c r="A184" s="17" t="s">
        <v>1013</v>
      </c>
      <c r="B184" s="17" t="s">
        <v>1014</v>
      </c>
      <c r="C184" s="17" t="s">
        <v>1015</v>
      </c>
      <c r="D184" s="17" t="s">
        <v>1016</v>
      </c>
      <c r="E184" s="23">
        <v>0.101647</v>
      </c>
      <c r="F184" s="17" t="s">
        <v>361</v>
      </c>
      <c r="G184" s="22">
        <v>11341460</v>
      </c>
      <c r="H184" s="17" t="s">
        <v>362</v>
      </c>
    </row>
    <row r="185" spans="1:8" x14ac:dyDescent="0.25">
      <c r="A185" s="17" t="s">
        <v>1017</v>
      </c>
      <c r="B185" s="17" t="s">
        <v>1018</v>
      </c>
      <c r="C185" s="17" t="s">
        <v>215</v>
      </c>
      <c r="D185" s="17" t="s">
        <v>1019</v>
      </c>
      <c r="E185" s="23">
        <v>0.100533</v>
      </c>
      <c r="F185" s="17" t="s">
        <v>361</v>
      </c>
      <c r="G185" s="22">
        <v>3003164</v>
      </c>
      <c r="H185" s="17" t="s">
        <v>362</v>
      </c>
    </row>
    <row r="186" spans="1:8" x14ac:dyDescent="0.25">
      <c r="A186" s="17" t="s">
        <v>1020</v>
      </c>
      <c r="B186" s="17" t="s">
        <v>1021</v>
      </c>
      <c r="C186" s="17" t="s">
        <v>1022</v>
      </c>
      <c r="D186" s="17" t="s">
        <v>1023</v>
      </c>
      <c r="E186" s="23">
        <v>0.10041</v>
      </c>
      <c r="F186" s="17" t="s">
        <v>361</v>
      </c>
      <c r="G186" s="22">
        <v>2236600</v>
      </c>
      <c r="H186" s="17" t="s">
        <v>362</v>
      </c>
    </row>
    <row r="187" spans="1:8" x14ac:dyDescent="0.25">
      <c r="A187" s="17" t="s">
        <v>1024</v>
      </c>
      <c r="B187" s="17" t="s">
        <v>1025</v>
      </c>
      <c r="C187" s="17" t="s">
        <v>209</v>
      </c>
      <c r="D187" s="17" t="s">
        <v>1026</v>
      </c>
      <c r="E187" s="23">
        <v>0.100281</v>
      </c>
      <c r="F187" s="17" t="s">
        <v>361</v>
      </c>
      <c r="G187" s="22">
        <v>1213289</v>
      </c>
      <c r="H187" s="17" t="s">
        <v>362</v>
      </c>
    </row>
    <row r="188" spans="1:8" x14ac:dyDescent="0.25">
      <c r="A188" s="17" t="s">
        <v>1027</v>
      </c>
      <c r="B188" s="17" t="s">
        <v>1028</v>
      </c>
      <c r="C188" s="17" t="s">
        <v>1029</v>
      </c>
      <c r="D188" s="17" t="s">
        <v>1030</v>
      </c>
      <c r="E188" s="23">
        <v>9.9041000000000004E-2</v>
      </c>
      <c r="F188" s="17" t="s">
        <v>361</v>
      </c>
      <c r="G188" s="22">
        <v>3138896</v>
      </c>
      <c r="H188" s="17" t="s">
        <v>362</v>
      </c>
    </row>
    <row r="189" spans="1:8" x14ac:dyDescent="0.25">
      <c r="A189" s="17" t="s">
        <v>1031</v>
      </c>
      <c r="B189" s="17" t="s">
        <v>1032</v>
      </c>
      <c r="C189" s="17" t="s">
        <v>221</v>
      </c>
      <c r="D189" s="17" t="s">
        <v>1033</v>
      </c>
      <c r="E189" s="23">
        <v>9.8668000000000006E-2</v>
      </c>
      <c r="F189" s="17" t="s">
        <v>361</v>
      </c>
      <c r="G189" s="22">
        <v>935326</v>
      </c>
      <c r="H189" s="17" t="s">
        <v>362</v>
      </c>
    </row>
    <row r="190" spans="1:8" x14ac:dyDescent="0.25">
      <c r="A190" s="17" t="s">
        <v>1034</v>
      </c>
      <c r="B190" s="17" t="s">
        <v>1035</v>
      </c>
      <c r="C190" s="17" t="s">
        <v>1036</v>
      </c>
      <c r="D190" s="17" t="s">
        <v>1037</v>
      </c>
      <c r="E190" s="23">
        <v>9.8614999999999994E-2</v>
      </c>
      <c r="F190" s="17" t="s">
        <v>361</v>
      </c>
      <c r="G190" s="22">
        <v>17105266</v>
      </c>
      <c r="H190" s="17" t="s">
        <v>362</v>
      </c>
    </row>
    <row r="191" spans="1:8" x14ac:dyDescent="0.25">
      <c r="A191" s="17" t="s">
        <v>1038</v>
      </c>
      <c r="B191" s="17" t="s">
        <v>1039</v>
      </c>
      <c r="C191" s="17" t="s">
        <v>218</v>
      </c>
      <c r="D191" s="17" t="s">
        <v>1040</v>
      </c>
      <c r="E191" s="23">
        <v>9.8545999999999995E-2</v>
      </c>
      <c r="F191" s="17" t="s">
        <v>361</v>
      </c>
      <c r="G191" s="22">
        <v>13670455</v>
      </c>
      <c r="H191" s="17" t="s">
        <v>362</v>
      </c>
    </row>
    <row r="192" spans="1:8" x14ac:dyDescent="0.25">
      <c r="A192" s="17" t="s">
        <v>1041</v>
      </c>
      <c r="B192" s="17" t="s">
        <v>1042</v>
      </c>
      <c r="C192" s="17" t="s">
        <v>1043</v>
      </c>
      <c r="D192" s="17" t="s">
        <v>1044</v>
      </c>
      <c r="E192" s="23">
        <v>9.7043000000000004E-2</v>
      </c>
      <c r="F192" s="17" t="s">
        <v>361</v>
      </c>
      <c r="G192" s="22">
        <v>3818686</v>
      </c>
      <c r="H192" s="17" t="s">
        <v>362</v>
      </c>
    </row>
    <row r="193" spans="1:8" x14ac:dyDescent="0.25">
      <c r="A193" s="17" t="s">
        <v>1045</v>
      </c>
      <c r="B193" s="17" t="s">
        <v>1046</v>
      </c>
      <c r="C193" s="17" t="s">
        <v>1047</v>
      </c>
      <c r="D193" s="17" t="s">
        <v>1048</v>
      </c>
      <c r="E193" s="23">
        <v>9.6933000000000005E-2</v>
      </c>
      <c r="F193" s="17" t="s">
        <v>361</v>
      </c>
      <c r="G193" s="22">
        <v>23292861</v>
      </c>
      <c r="H193" s="17" t="s">
        <v>362</v>
      </c>
    </row>
    <row r="194" spans="1:8" x14ac:dyDescent="0.25">
      <c r="A194" s="17" t="s">
        <v>1049</v>
      </c>
      <c r="B194" s="17" t="s">
        <v>1050</v>
      </c>
      <c r="C194" s="17" t="s">
        <v>1051</v>
      </c>
      <c r="D194" s="17" t="s">
        <v>1052</v>
      </c>
      <c r="E194" s="23">
        <v>9.6890000000000004E-2</v>
      </c>
      <c r="F194" s="17" t="s">
        <v>361</v>
      </c>
      <c r="G194" s="22">
        <v>10891072</v>
      </c>
      <c r="H194" s="17" t="s">
        <v>362</v>
      </c>
    </row>
    <row r="195" spans="1:8" x14ac:dyDescent="0.25">
      <c r="A195" s="17" t="s">
        <v>1053</v>
      </c>
      <c r="B195" s="17" t="s">
        <v>1054</v>
      </c>
      <c r="C195" s="17" t="s">
        <v>1055</v>
      </c>
      <c r="D195" s="17" t="s">
        <v>1056</v>
      </c>
      <c r="E195" s="23">
        <v>9.6249000000000001E-2</v>
      </c>
      <c r="F195" s="17" t="s">
        <v>361</v>
      </c>
      <c r="G195" s="22">
        <v>4813786</v>
      </c>
      <c r="H195" s="17" t="s">
        <v>362</v>
      </c>
    </row>
    <row r="196" spans="1:8" x14ac:dyDescent="0.25">
      <c r="A196" s="17" t="s">
        <v>1057</v>
      </c>
      <c r="B196" s="17" t="s">
        <v>1058</v>
      </c>
      <c r="C196" s="17" t="s">
        <v>196</v>
      </c>
      <c r="D196" s="17" t="s">
        <v>1059</v>
      </c>
      <c r="E196" s="23">
        <v>9.5885999999999999E-2</v>
      </c>
      <c r="F196" s="17" t="s">
        <v>361</v>
      </c>
      <c r="G196" s="22">
        <v>7758065</v>
      </c>
      <c r="H196" s="17" t="s">
        <v>362</v>
      </c>
    </row>
    <row r="197" spans="1:8" x14ac:dyDescent="0.25">
      <c r="A197" s="17" t="s">
        <v>1060</v>
      </c>
      <c r="B197" s="17" t="s">
        <v>1061</v>
      </c>
      <c r="C197" s="17" t="s">
        <v>1062</v>
      </c>
      <c r="D197" s="17" t="s">
        <v>1063</v>
      </c>
      <c r="E197" s="23">
        <v>9.4362000000000001E-2</v>
      </c>
      <c r="F197" s="17" t="s">
        <v>361</v>
      </c>
      <c r="G197" s="22">
        <v>3429682</v>
      </c>
      <c r="H197" s="17" t="s">
        <v>362</v>
      </c>
    </row>
    <row r="198" spans="1:8" x14ac:dyDescent="0.25">
      <c r="A198" s="17" t="s">
        <v>1064</v>
      </c>
      <c r="B198" s="17" t="s">
        <v>1065</v>
      </c>
      <c r="C198" s="17" t="s">
        <v>224</v>
      </c>
      <c r="D198" s="17" t="s">
        <v>1066</v>
      </c>
      <c r="E198" s="23">
        <v>9.4334000000000001E-2</v>
      </c>
      <c r="F198" s="17" t="s">
        <v>361</v>
      </c>
      <c r="G198" s="22">
        <v>1286851</v>
      </c>
      <c r="H198" s="17" t="s">
        <v>362</v>
      </c>
    </row>
    <row r="199" spans="1:8" x14ac:dyDescent="0.25">
      <c r="A199" s="17" t="s">
        <v>1067</v>
      </c>
      <c r="B199" s="17" t="s">
        <v>1068</v>
      </c>
      <c r="C199" s="17" t="s">
        <v>1069</v>
      </c>
      <c r="D199" s="17" t="s">
        <v>1070</v>
      </c>
      <c r="E199" s="23">
        <v>9.4141000000000002E-2</v>
      </c>
      <c r="F199" s="17" t="s">
        <v>361</v>
      </c>
      <c r="G199" s="22">
        <v>5733470</v>
      </c>
      <c r="H199" s="17" t="s">
        <v>362</v>
      </c>
    </row>
    <row r="200" spans="1:8" x14ac:dyDescent="0.25">
      <c r="A200" s="17" t="s">
        <v>1071</v>
      </c>
      <c r="B200" s="17" t="s">
        <v>1072</v>
      </c>
      <c r="C200" s="17" t="s">
        <v>1073</v>
      </c>
      <c r="D200" s="17" t="s">
        <v>1074</v>
      </c>
      <c r="E200" s="23">
        <v>9.2602000000000004E-2</v>
      </c>
      <c r="F200" s="17" t="s">
        <v>361</v>
      </c>
      <c r="G200" s="22">
        <v>3699984</v>
      </c>
      <c r="H200" s="17" t="s">
        <v>362</v>
      </c>
    </row>
    <row r="201" spans="1:8" x14ac:dyDescent="0.25">
      <c r="A201" s="17" t="s">
        <v>1075</v>
      </c>
      <c r="B201" s="17" t="s">
        <v>1076</v>
      </c>
      <c r="C201" s="17" t="s">
        <v>1077</v>
      </c>
      <c r="D201" s="17" t="s">
        <v>1078</v>
      </c>
      <c r="E201" s="23">
        <v>9.2012999999999998E-2</v>
      </c>
      <c r="F201" s="17" t="s">
        <v>361</v>
      </c>
      <c r="G201" s="22">
        <v>15972185</v>
      </c>
      <c r="H201" s="17" t="s">
        <v>362</v>
      </c>
    </row>
    <row r="202" spans="1:8" x14ac:dyDescent="0.25">
      <c r="A202" s="17" t="s">
        <v>1079</v>
      </c>
      <c r="B202" s="17" t="s">
        <v>1080</v>
      </c>
      <c r="C202" s="17" t="s">
        <v>1081</v>
      </c>
      <c r="D202" s="17" t="s">
        <v>1082</v>
      </c>
      <c r="E202" s="23">
        <v>9.1744000000000006E-2</v>
      </c>
      <c r="F202" s="17" t="s">
        <v>361</v>
      </c>
      <c r="G202" s="22">
        <v>10203083</v>
      </c>
      <c r="H202" s="17" t="s">
        <v>362</v>
      </c>
    </row>
    <row r="203" spans="1:8" x14ac:dyDescent="0.25">
      <c r="A203" s="17" t="s">
        <v>1083</v>
      </c>
      <c r="B203" s="17" t="s">
        <v>1084</v>
      </c>
      <c r="C203" s="17" t="s">
        <v>230</v>
      </c>
      <c r="D203" s="17" t="s">
        <v>1085</v>
      </c>
      <c r="E203" s="23">
        <v>9.1230000000000006E-2</v>
      </c>
      <c r="F203" s="17" t="s">
        <v>361</v>
      </c>
      <c r="G203" s="22">
        <v>5111375</v>
      </c>
      <c r="H203" s="17" t="s">
        <v>362</v>
      </c>
    </row>
    <row r="204" spans="1:8" x14ac:dyDescent="0.25">
      <c r="A204" s="17" t="s">
        <v>1086</v>
      </c>
      <c r="B204" s="17" t="s">
        <v>1087</v>
      </c>
      <c r="C204" s="17" t="s">
        <v>227</v>
      </c>
      <c r="D204" s="17" t="s">
        <v>1088</v>
      </c>
      <c r="E204" s="23">
        <v>9.1037000000000007E-2</v>
      </c>
      <c r="F204" s="17" t="s">
        <v>361</v>
      </c>
      <c r="G204" s="22">
        <v>2572654</v>
      </c>
      <c r="H204" s="17" t="s">
        <v>362</v>
      </c>
    </row>
    <row r="205" spans="1:8" x14ac:dyDescent="0.25">
      <c r="A205" s="17" t="s">
        <v>1089</v>
      </c>
      <c r="B205" s="17" t="s">
        <v>1090</v>
      </c>
      <c r="C205" s="17" t="s">
        <v>233</v>
      </c>
      <c r="D205" s="17" t="s">
        <v>1091</v>
      </c>
      <c r="E205" s="23">
        <v>9.0787999999999994E-2</v>
      </c>
      <c r="F205" s="17" t="s">
        <v>361</v>
      </c>
      <c r="G205" s="22">
        <v>6281706</v>
      </c>
      <c r="H205" s="17" t="s">
        <v>362</v>
      </c>
    </row>
    <row r="206" spans="1:8" x14ac:dyDescent="0.25">
      <c r="A206" s="17" t="s">
        <v>1092</v>
      </c>
      <c r="B206" s="17" t="s">
        <v>1093</v>
      </c>
      <c r="C206" s="17" t="s">
        <v>1094</v>
      </c>
      <c r="D206" s="17" t="s">
        <v>1095</v>
      </c>
      <c r="E206" s="23">
        <v>8.9784000000000003E-2</v>
      </c>
      <c r="F206" s="17" t="s">
        <v>361</v>
      </c>
      <c r="G206" s="22">
        <v>17770968</v>
      </c>
      <c r="H206" s="17" t="s">
        <v>362</v>
      </c>
    </row>
    <row r="207" spans="1:8" x14ac:dyDescent="0.25">
      <c r="A207" s="17" t="s">
        <v>1096</v>
      </c>
      <c r="B207" s="17" t="s">
        <v>1097</v>
      </c>
      <c r="C207" s="17" t="s">
        <v>1098</v>
      </c>
      <c r="D207" s="17" t="s">
        <v>1099</v>
      </c>
      <c r="E207" s="23">
        <v>8.9607000000000006E-2</v>
      </c>
      <c r="F207" s="17" t="s">
        <v>361</v>
      </c>
      <c r="G207" s="22">
        <v>2585077</v>
      </c>
      <c r="H207" s="17" t="s">
        <v>362</v>
      </c>
    </row>
    <row r="208" spans="1:8" x14ac:dyDescent="0.25">
      <c r="A208" s="17" t="s">
        <v>1100</v>
      </c>
      <c r="B208" s="17" t="s">
        <v>1101</v>
      </c>
      <c r="C208" s="17" t="s">
        <v>236</v>
      </c>
      <c r="D208" s="17" t="s">
        <v>1102</v>
      </c>
      <c r="E208" s="23">
        <v>8.9511999999999994E-2</v>
      </c>
      <c r="F208" s="17" t="s">
        <v>361</v>
      </c>
      <c r="G208" s="22">
        <v>953117</v>
      </c>
      <c r="H208" s="17" t="s">
        <v>362</v>
      </c>
    </row>
    <row r="209" spans="1:8" x14ac:dyDescent="0.25">
      <c r="A209" s="17" t="s">
        <v>1103</v>
      </c>
      <c r="B209" s="17" t="s">
        <v>1104</v>
      </c>
      <c r="C209" s="17" t="s">
        <v>1105</v>
      </c>
      <c r="D209" s="17" t="s">
        <v>1106</v>
      </c>
      <c r="E209" s="23">
        <v>8.7887999999999994E-2</v>
      </c>
      <c r="F209" s="17" t="s">
        <v>361</v>
      </c>
      <c r="G209" s="22">
        <v>2532794</v>
      </c>
      <c r="H209" s="17" t="s">
        <v>362</v>
      </c>
    </row>
    <row r="210" spans="1:8" x14ac:dyDescent="0.25">
      <c r="A210" s="17" t="s">
        <v>1107</v>
      </c>
      <c r="B210" s="17" t="s">
        <v>1108</v>
      </c>
      <c r="C210" s="17" t="s">
        <v>243</v>
      </c>
      <c r="D210" s="17" t="s">
        <v>1109</v>
      </c>
      <c r="E210" s="23">
        <v>8.7262000000000006E-2</v>
      </c>
      <c r="F210" s="17" t="s">
        <v>361</v>
      </c>
      <c r="G210" s="22">
        <v>3895474</v>
      </c>
      <c r="H210" s="17" t="s">
        <v>362</v>
      </c>
    </row>
    <row r="211" spans="1:8" x14ac:dyDescent="0.25">
      <c r="A211" s="17" t="s">
        <v>1110</v>
      </c>
      <c r="B211" s="17" t="s">
        <v>1111</v>
      </c>
      <c r="C211" s="17" t="s">
        <v>249</v>
      </c>
      <c r="D211" s="17" t="s">
        <v>1112</v>
      </c>
      <c r="E211" s="23">
        <v>8.4650000000000003E-2</v>
      </c>
      <c r="F211" s="17" t="s">
        <v>361</v>
      </c>
      <c r="G211" s="22">
        <v>29486121</v>
      </c>
      <c r="H211" s="17" t="s">
        <v>362</v>
      </c>
    </row>
    <row r="212" spans="1:8" x14ac:dyDescent="0.25">
      <c r="A212" s="17" t="s">
        <v>1113</v>
      </c>
      <c r="B212" s="17" t="s">
        <v>1114</v>
      </c>
      <c r="C212" s="17" t="s">
        <v>239</v>
      </c>
      <c r="D212" s="17" t="s">
        <v>1115</v>
      </c>
      <c r="E212" s="23">
        <v>8.4090999999999999E-2</v>
      </c>
      <c r="F212" s="17" t="s">
        <v>361</v>
      </c>
      <c r="G212" s="22">
        <v>11741837</v>
      </c>
      <c r="H212" s="17" t="s">
        <v>362</v>
      </c>
    </row>
    <row r="213" spans="1:8" x14ac:dyDescent="0.25">
      <c r="A213" s="17" t="s">
        <v>1116</v>
      </c>
      <c r="B213" s="17" t="s">
        <v>1117</v>
      </c>
      <c r="C213" s="17" t="s">
        <v>203</v>
      </c>
      <c r="D213" s="17" t="s">
        <v>1118</v>
      </c>
      <c r="E213" s="23">
        <v>8.3993999999999999E-2</v>
      </c>
      <c r="F213" s="17" t="s">
        <v>361</v>
      </c>
      <c r="G213" s="22">
        <v>8489046</v>
      </c>
      <c r="H213" s="17" t="s">
        <v>362</v>
      </c>
    </row>
    <row r="214" spans="1:8" x14ac:dyDescent="0.25">
      <c r="A214" s="17" t="s">
        <v>1119</v>
      </c>
      <c r="B214" s="17" t="s">
        <v>1120</v>
      </c>
      <c r="C214" s="17" t="s">
        <v>1121</v>
      </c>
      <c r="D214" s="17" t="s">
        <v>1122</v>
      </c>
      <c r="E214" s="23">
        <v>8.3728999999999998E-2</v>
      </c>
      <c r="F214" s="17" t="s">
        <v>361</v>
      </c>
      <c r="G214" s="22">
        <v>9540958</v>
      </c>
      <c r="H214" s="17" t="s">
        <v>362</v>
      </c>
    </row>
    <row r="215" spans="1:8" x14ac:dyDescent="0.25">
      <c r="A215" s="17" t="s">
        <v>1123</v>
      </c>
      <c r="B215" s="17" t="s">
        <v>1124</v>
      </c>
      <c r="C215" s="17" t="s">
        <v>255</v>
      </c>
      <c r="D215" s="17" t="s">
        <v>1125</v>
      </c>
      <c r="E215" s="23">
        <v>8.3495E-2</v>
      </c>
      <c r="F215" s="17" t="s">
        <v>361</v>
      </c>
      <c r="G215" s="22">
        <v>7042836</v>
      </c>
      <c r="H215" s="17" t="s">
        <v>362</v>
      </c>
    </row>
    <row r="216" spans="1:8" x14ac:dyDescent="0.25">
      <c r="A216" s="17" t="s">
        <v>1126</v>
      </c>
      <c r="B216" s="17" t="s">
        <v>1127</v>
      </c>
      <c r="C216" s="17" t="s">
        <v>1128</v>
      </c>
      <c r="D216" s="17" t="s">
        <v>1129</v>
      </c>
      <c r="E216" s="23">
        <v>8.2263000000000003E-2</v>
      </c>
      <c r="F216" s="17" t="s">
        <v>361</v>
      </c>
      <c r="G216" s="22">
        <v>3302193</v>
      </c>
      <c r="H216" s="17" t="s">
        <v>362</v>
      </c>
    </row>
    <row r="217" spans="1:8" x14ac:dyDescent="0.25">
      <c r="A217" s="17" t="s">
        <v>1130</v>
      </c>
      <c r="B217" s="17" t="s">
        <v>1131</v>
      </c>
      <c r="C217" s="17" t="s">
        <v>1132</v>
      </c>
      <c r="D217" s="17" t="s">
        <v>1133</v>
      </c>
      <c r="E217" s="23">
        <v>8.1847000000000003E-2</v>
      </c>
      <c r="F217" s="17" t="s">
        <v>361</v>
      </c>
      <c r="G217" s="22">
        <v>46554718</v>
      </c>
      <c r="H217" s="17" t="s">
        <v>362</v>
      </c>
    </row>
    <row r="218" spans="1:8" x14ac:dyDescent="0.25">
      <c r="A218" s="17" t="s">
        <v>1134</v>
      </c>
      <c r="B218" s="17" t="s">
        <v>1135</v>
      </c>
      <c r="C218" s="17" t="s">
        <v>1136</v>
      </c>
      <c r="D218" s="17" t="s">
        <v>1137</v>
      </c>
      <c r="E218" s="23">
        <v>8.1522999999999998E-2</v>
      </c>
      <c r="F218" s="17" t="s">
        <v>361</v>
      </c>
      <c r="G218" s="22">
        <v>2416741</v>
      </c>
      <c r="H218" s="17" t="s">
        <v>362</v>
      </c>
    </row>
    <row r="219" spans="1:8" x14ac:dyDescent="0.25">
      <c r="A219" s="17" t="s">
        <v>1138</v>
      </c>
      <c r="B219" s="17" t="s">
        <v>1139</v>
      </c>
      <c r="C219" s="17" t="s">
        <v>1140</v>
      </c>
      <c r="D219" s="17" t="s">
        <v>1141</v>
      </c>
      <c r="E219" s="23">
        <v>8.1073000000000006E-2</v>
      </c>
      <c r="F219" s="17" t="s">
        <v>361</v>
      </c>
      <c r="G219" s="22">
        <v>1122712</v>
      </c>
      <c r="H219" s="17" t="s">
        <v>362</v>
      </c>
    </row>
    <row r="220" spans="1:8" x14ac:dyDescent="0.25">
      <c r="A220" s="17" t="s">
        <v>1142</v>
      </c>
      <c r="B220" s="17" t="s">
        <v>1143</v>
      </c>
      <c r="C220" s="17" t="s">
        <v>1144</v>
      </c>
      <c r="D220" s="17" t="s">
        <v>1145</v>
      </c>
      <c r="E220" s="23">
        <v>8.0851000000000006E-2</v>
      </c>
      <c r="F220" s="17" t="s">
        <v>361</v>
      </c>
      <c r="G220" s="22">
        <v>3490850</v>
      </c>
      <c r="H220" s="17" t="s">
        <v>362</v>
      </c>
    </row>
    <row r="221" spans="1:8" x14ac:dyDescent="0.25">
      <c r="A221" s="17" t="s">
        <v>1146</v>
      </c>
      <c r="B221" s="17" t="s">
        <v>1147</v>
      </c>
      <c r="C221" s="17" t="s">
        <v>264</v>
      </c>
      <c r="D221" s="17" t="s">
        <v>1148</v>
      </c>
      <c r="E221" s="23">
        <v>8.0589999999999995E-2</v>
      </c>
      <c r="F221" s="17" t="s">
        <v>361</v>
      </c>
      <c r="G221" s="22">
        <v>3850028</v>
      </c>
      <c r="H221" s="17" t="s">
        <v>362</v>
      </c>
    </row>
    <row r="222" spans="1:8" x14ac:dyDescent="0.25">
      <c r="A222" s="17" t="s">
        <v>1149</v>
      </c>
      <c r="B222" s="17" t="s">
        <v>1150</v>
      </c>
      <c r="C222" s="17" t="s">
        <v>1151</v>
      </c>
      <c r="D222" s="17" t="s">
        <v>1152</v>
      </c>
      <c r="E222" s="23">
        <v>8.0549999999999997E-2</v>
      </c>
      <c r="F222" s="17" t="s">
        <v>361</v>
      </c>
      <c r="G222" s="22">
        <v>6652557</v>
      </c>
      <c r="H222" s="17" t="s">
        <v>362</v>
      </c>
    </row>
    <row r="223" spans="1:8" x14ac:dyDescent="0.25">
      <c r="A223" s="17" t="s">
        <v>1153</v>
      </c>
      <c r="B223" s="17" t="s">
        <v>1154</v>
      </c>
      <c r="C223" s="17" t="s">
        <v>1155</v>
      </c>
      <c r="D223" s="17" t="s">
        <v>1156</v>
      </c>
      <c r="E223" s="23">
        <v>8.0546000000000006E-2</v>
      </c>
      <c r="F223" s="17" t="s">
        <v>361</v>
      </c>
      <c r="G223" s="22">
        <v>7509144</v>
      </c>
      <c r="H223" s="17" t="s">
        <v>362</v>
      </c>
    </row>
    <row r="224" spans="1:8" x14ac:dyDescent="0.25">
      <c r="A224" s="17" t="s">
        <v>1157</v>
      </c>
      <c r="B224" s="17" t="s">
        <v>1158</v>
      </c>
      <c r="C224" s="17" t="s">
        <v>1159</v>
      </c>
      <c r="D224" s="17" t="s">
        <v>1160</v>
      </c>
      <c r="E224" s="23">
        <v>8.0411999999999997E-2</v>
      </c>
      <c r="F224" s="17" t="s">
        <v>361</v>
      </c>
      <c r="G224" s="22">
        <v>8088567</v>
      </c>
      <c r="H224" s="17" t="s">
        <v>362</v>
      </c>
    </row>
    <row r="225" spans="1:8" x14ac:dyDescent="0.25">
      <c r="A225" s="17" t="s">
        <v>1161</v>
      </c>
      <c r="B225" s="17" t="s">
        <v>1162</v>
      </c>
      <c r="C225" s="17" t="s">
        <v>1163</v>
      </c>
      <c r="D225" s="17" t="s">
        <v>1164</v>
      </c>
      <c r="E225" s="23">
        <v>7.9931000000000002E-2</v>
      </c>
      <c r="F225" s="17" t="s">
        <v>361</v>
      </c>
      <c r="G225" s="22">
        <v>6991893</v>
      </c>
      <c r="H225" s="17" t="s">
        <v>362</v>
      </c>
    </row>
    <row r="226" spans="1:8" x14ac:dyDescent="0.25">
      <c r="A226" s="17" t="s">
        <v>1165</v>
      </c>
      <c r="B226" s="17" t="s">
        <v>1166</v>
      </c>
      <c r="C226" s="17" t="s">
        <v>1167</v>
      </c>
      <c r="D226" s="17" t="s">
        <v>1168</v>
      </c>
      <c r="E226" s="23">
        <v>7.9844999999999999E-2</v>
      </c>
      <c r="F226" s="17" t="s">
        <v>361</v>
      </c>
      <c r="G226" s="22">
        <v>1880487</v>
      </c>
      <c r="H226" s="17" t="s">
        <v>362</v>
      </c>
    </row>
    <row r="227" spans="1:8" x14ac:dyDescent="0.25">
      <c r="A227" s="17" t="s">
        <v>1169</v>
      </c>
      <c r="B227" s="17" t="s">
        <v>1170</v>
      </c>
      <c r="C227" s="17" t="s">
        <v>267</v>
      </c>
      <c r="D227" s="17" t="s">
        <v>1171</v>
      </c>
      <c r="E227" s="23">
        <v>7.9580999999999999E-2</v>
      </c>
      <c r="F227" s="17" t="s">
        <v>361</v>
      </c>
      <c r="G227" s="22">
        <v>12027937</v>
      </c>
      <c r="H227" s="17" t="s">
        <v>362</v>
      </c>
    </row>
    <row r="228" spans="1:8" x14ac:dyDescent="0.25">
      <c r="A228" s="17" t="s">
        <v>1172</v>
      </c>
      <c r="B228" s="17" t="s">
        <v>1173</v>
      </c>
      <c r="C228" s="17" t="s">
        <v>246</v>
      </c>
      <c r="D228" s="17" t="s">
        <v>1174</v>
      </c>
      <c r="E228" s="23">
        <v>7.9492999999999994E-2</v>
      </c>
      <c r="F228" s="17" t="s">
        <v>361</v>
      </c>
      <c r="G228" s="22">
        <v>2681124</v>
      </c>
      <c r="H228" s="17" t="s">
        <v>362</v>
      </c>
    </row>
    <row r="229" spans="1:8" x14ac:dyDescent="0.25">
      <c r="A229" s="17" t="s">
        <v>1175</v>
      </c>
      <c r="B229" s="17" t="s">
        <v>1176</v>
      </c>
      <c r="C229" s="17" t="s">
        <v>252</v>
      </c>
      <c r="D229" s="17" t="s">
        <v>1177</v>
      </c>
      <c r="E229" s="23">
        <v>7.8418000000000002E-2</v>
      </c>
      <c r="F229" s="17" t="s">
        <v>361</v>
      </c>
      <c r="G229" s="22">
        <v>2064822</v>
      </c>
      <c r="H229" s="17" t="s">
        <v>362</v>
      </c>
    </row>
    <row r="230" spans="1:8" x14ac:dyDescent="0.25">
      <c r="A230" s="17" t="s">
        <v>1178</v>
      </c>
      <c r="B230" s="17" t="s">
        <v>1179</v>
      </c>
      <c r="C230" s="17" t="s">
        <v>1180</v>
      </c>
      <c r="D230" s="17" t="s">
        <v>1181</v>
      </c>
      <c r="E230" s="23">
        <v>7.7654000000000001E-2</v>
      </c>
      <c r="F230" s="17" t="s">
        <v>361</v>
      </c>
      <c r="G230" s="22">
        <v>573810</v>
      </c>
      <c r="H230" s="17" t="s">
        <v>362</v>
      </c>
    </row>
    <row r="231" spans="1:8" x14ac:dyDescent="0.25">
      <c r="A231" s="17" t="s">
        <v>1182</v>
      </c>
      <c r="B231" s="17" t="s">
        <v>1183</v>
      </c>
      <c r="C231" s="17" t="s">
        <v>1184</v>
      </c>
      <c r="D231" s="17" t="s">
        <v>1185</v>
      </c>
      <c r="E231" s="23">
        <v>7.7303999999999998E-2</v>
      </c>
      <c r="F231" s="17" t="s">
        <v>361</v>
      </c>
      <c r="G231" s="22">
        <v>926824</v>
      </c>
      <c r="H231" s="17" t="s">
        <v>362</v>
      </c>
    </row>
    <row r="232" spans="1:8" x14ac:dyDescent="0.25">
      <c r="A232" s="17" t="s">
        <v>1186</v>
      </c>
      <c r="B232" s="17" t="s">
        <v>1187</v>
      </c>
      <c r="C232" s="17" t="s">
        <v>1188</v>
      </c>
      <c r="D232" s="17" t="s">
        <v>1189</v>
      </c>
      <c r="E232" s="23">
        <v>7.6304999999999998E-2</v>
      </c>
      <c r="F232" s="17" t="s">
        <v>361</v>
      </c>
      <c r="G232" s="22">
        <v>2761128</v>
      </c>
      <c r="H232" s="17" t="s">
        <v>362</v>
      </c>
    </row>
    <row r="233" spans="1:8" x14ac:dyDescent="0.25">
      <c r="A233" s="17" t="s">
        <v>1190</v>
      </c>
      <c r="B233" s="17" t="s">
        <v>1191</v>
      </c>
      <c r="C233" s="17" t="s">
        <v>1192</v>
      </c>
      <c r="D233" s="17" t="s">
        <v>1193</v>
      </c>
      <c r="E233" s="23">
        <v>7.6166999999999999E-2</v>
      </c>
      <c r="F233" s="17" t="s">
        <v>361</v>
      </c>
      <c r="G233" s="22">
        <v>6597333</v>
      </c>
      <c r="H233" s="17" t="s">
        <v>362</v>
      </c>
    </row>
    <row r="234" spans="1:8" x14ac:dyDescent="0.25">
      <c r="A234" s="17" t="s">
        <v>1194</v>
      </c>
      <c r="B234" s="17" t="s">
        <v>1195</v>
      </c>
      <c r="C234" s="17" t="s">
        <v>1196</v>
      </c>
      <c r="D234" s="17" t="s">
        <v>1197</v>
      </c>
      <c r="E234" s="23">
        <v>7.5056999999999999E-2</v>
      </c>
      <c r="F234" s="17" t="s">
        <v>361</v>
      </c>
      <c r="G234" s="22">
        <v>3601627</v>
      </c>
      <c r="H234" s="17" t="s">
        <v>362</v>
      </c>
    </row>
    <row r="235" spans="1:8" x14ac:dyDescent="0.25">
      <c r="A235" s="17" t="s">
        <v>1198</v>
      </c>
      <c r="B235" s="17" t="s">
        <v>1199</v>
      </c>
      <c r="C235" s="17" t="s">
        <v>1200</v>
      </c>
      <c r="D235" s="17" t="s">
        <v>1201</v>
      </c>
      <c r="E235" s="23">
        <v>7.3999999999999996E-2</v>
      </c>
      <c r="F235" s="17" t="s">
        <v>361</v>
      </c>
      <c r="G235" s="22">
        <v>5217237</v>
      </c>
      <c r="H235" s="17" t="s">
        <v>362</v>
      </c>
    </row>
    <row r="236" spans="1:8" x14ac:dyDescent="0.25">
      <c r="A236" s="17" t="s">
        <v>1202</v>
      </c>
      <c r="B236" s="17" t="s">
        <v>1203</v>
      </c>
      <c r="C236" s="17" t="s">
        <v>1204</v>
      </c>
      <c r="D236" s="17" t="s">
        <v>1205</v>
      </c>
      <c r="E236" s="23">
        <v>7.3841000000000004E-2</v>
      </c>
      <c r="F236" s="17" t="s">
        <v>361</v>
      </c>
      <c r="G236" s="22">
        <v>3304813</v>
      </c>
      <c r="H236" s="17" t="s">
        <v>362</v>
      </c>
    </row>
    <row r="237" spans="1:8" x14ac:dyDescent="0.25">
      <c r="A237" s="17" t="s">
        <v>1206</v>
      </c>
      <c r="B237" s="17" t="s">
        <v>1207</v>
      </c>
      <c r="C237" s="17" t="s">
        <v>1208</v>
      </c>
      <c r="D237" s="17" t="s">
        <v>1209</v>
      </c>
      <c r="E237" s="23">
        <v>7.3610999999999996E-2</v>
      </c>
      <c r="F237" s="17" t="s">
        <v>361</v>
      </c>
      <c r="G237" s="22">
        <v>525482</v>
      </c>
      <c r="H237" s="17" t="s">
        <v>362</v>
      </c>
    </row>
    <row r="238" spans="1:8" x14ac:dyDescent="0.25">
      <c r="A238" s="17" t="s">
        <v>1210</v>
      </c>
      <c r="B238" s="17" t="s">
        <v>1211</v>
      </c>
      <c r="C238" s="17" t="s">
        <v>1212</v>
      </c>
      <c r="D238" s="17" t="s">
        <v>1213</v>
      </c>
      <c r="E238" s="23">
        <v>7.3373999999999995E-2</v>
      </c>
      <c r="F238" s="17" t="s">
        <v>361</v>
      </c>
      <c r="G238" s="22">
        <v>5980740</v>
      </c>
      <c r="H238" s="17" t="s">
        <v>362</v>
      </c>
    </row>
    <row r="239" spans="1:8" x14ac:dyDescent="0.25">
      <c r="A239" s="17" t="s">
        <v>1214</v>
      </c>
      <c r="B239" s="17" t="s">
        <v>1215</v>
      </c>
      <c r="C239" s="17" t="s">
        <v>1216</v>
      </c>
      <c r="D239" s="17" t="s">
        <v>1217</v>
      </c>
      <c r="E239" s="23">
        <v>7.2900999999999994E-2</v>
      </c>
      <c r="F239" s="17" t="s">
        <v>361</v>
      </c>
      <c r="G239" s="22">
        <v>4130721</v>
      </c>
      <c r="H239" s="17" t="s">
        <v>362</v>
      </c>
    </row>
    <row r="240" spans="1:8" x14ac:dyDescent="0.25">
      <c r="A240" s="17" t="s">
        <v>1218</v>
      </c>
      <c r="B240" s="17" t="s">
        <v>1219</v>
      </c>
      <c r="C240" s="17" t="s">
        <v>1220</v>
      </c>
      <c r="D240" s="17" t="s">
        <v>1221</v>
      </c>
      <c r="E240" s="23">
        <v>7.2817000000000007E-2</v>
      </c>
      <c r="F240" s="17" t="s">
        <v>361</v>
      </c>
      <c r="G240" s="22">
        <v>5315668</v>
      </c>
      <c r="H240" s="17" t="s">
        <v>362</v>
      </c>
    </row>
    <row r="241" spans="1:8" x14ac:dyDescent="0.25">
      <c r="A241" s="17" t="s">
        <v>1222</v>
      </c>
      <c r="B241" s="17" t="s">
        <v>1223</v>
      </c>
      <c r="C241" s="17" t="s">
        <v>1224</v>
      </c>
      <c r="D241" s="17" t="s">
        <v>1225</v>
      </c>
      <c r="E241" s="23">
        <v>7.2756000000000001E-2</v>
      </c>
      <c r="F241" s="17" t="s">
        <v>361</v>
      </c>
      <c r="G241" s="22">
        <v>5442033</v>
      </c>
      <c r="H241" s="17" t="s">
        <v>362</v>
      </c>
    </row>
    <row r="242" spans="1:8" x14ac:dyDescent="0.25">
      <c r="A242" s="17" t="s">
        <v>1226</v>
      </c>
      <c r="B242" s="17" t="s">
        <v>1227</v>
      </c>
      <c r="C242" s="17" t="s">
        <v>1228</v>
      </c>
      <c r="D242" s="17" t="s">
        <v>1229</v>
      </c>
      <c r="E242" s="23">
        <v>7.2215000000000001E-2</v>
      </c>
      <c r="F242" s="17" t="s">
        <v>361</v>
      </c>
      <c r="G242" s="22">
        <v>3951013</v>
      </c>
      <c r="H242" s="17" t="s">
        <v>362</v>
      </c>
    </row>
    <row r="243" spans="1:8" x14ac:dyDescent="0.25">
      <c r="A243" s="17" t="s">
        <v>1230</v>
      </c>
      <c r="B243" s="17" t="s">
        <v>1231</v>
      </c>
      <c r="C243" s="17" t="s">
        <v>1232</v>
      </c>
      <c r="D243" s="17" t="s">
        <v>1233</v>
      </c>
      <c r="E243" s="23">
        <v>7.177E-2</v>
      </c>
      <c r="F243" s="17" t="s">
        <v>361</v>
      </c>
      <c r="G243" s="22">
        <v>7242886</v>
      </c>
      <c r="H243" s="17" t="s">
        <v>362</v>
      </c>
    </row>
    <row r="244" spans="1:8" x14ac:dyDescent="0.25">
      <c r="A244" s="17" t="s">
        <v>1234</v>
      </c>
      <c r="B244" s="17" t="s">
        <v>1235</v>
      </c>
      <c r="C244" s="17" t="s">
        <v>258</v>
      </c>
      <c r="D244" s="17" t="s">
        <v>1236</v>
      </c>
      <c r="E244" s="23">
        <v>7.1672E-2</v>
      </c>
      <c r="F244" s="17" t="s">
        <v>361</v>
      </c>
      <c r="G244" s="22">
        <v>3846459</v>
      </c>
      <c r="H244" s="17" t="s">
        <v>362</v>
      </c>
    </row>
    <row r="245" spans="1:8" x14ac:dyDescent="0.25">
      <c r="A245" s="17" t="s">
        <v>1237</v>
      </c>
      <c r="B245" s="17" t="s">
        <v>1238</v>
      </c>
      <c r="C245" s="17" t="s">
        <v>1239</v>
      </c>
      <c r="D245" s="17" t="s">
        <v>1240</v>
      </c>
      <c r="E245" s="23">
        <v>7.1653999999999995E-2</v>
      </c>
      <c r="F245" s="17" t="s">
        <v>361</v>
      </c>
      <c r="G245" s="22">
        <v>1584602</v>
      </c>
      <c r="H245" s="17" t="s">
        <v>362</v>
      </c>
    </row>
    <row r="246" spans="1:8" x14ac:dyDescent="0.25">
      <c r="A246" s="17" t="s">
        <v>1241</v>
      </c>
      <c r="B246" s="17" t="s">
        <v>1242</v>
      </c>
      <c r="C246" s="17" t="s">
        <v>1243</v>
      </c>
      <c r="D246" s="17" t="s">
        <v>1244</v>
      </c>
      <c r="E246" s="23">
        <v>7.1337999999999999E-2</v>
      </c>
      <c r="F246" s="17" t="s">
        <v>361</v>
      </c>
      <c r="G246" s="22">
        <v>5410325</v>
      </c>
      <c r="H246" s="17" t="s">
        <v>362</v>
      </c>
    </row>
    <row r="247" spans="1:8" x14ac:dyDescent="0.25">
      <c r="A247" s="17" t="s">
        <v>1245</v>
      </c>
      <c r="B247" s="17" t="s">
        <v>1246</v>
      </c>
      <c r="C247" s="17" t="s">
        <v>1247</v>
      </c>
      <c r="D247" s="17" t="s">
        <v>1248</v>
      </c>
      <c r="E247" s="23">
        <v>7.0522000000000001E-2</v>
      </c>
      <c r="F247" s="17" t="s">
        <v>361</v>
      </c>
      <c r="G247" s="22">
        <v>1948475</v>
      </c>
      <c r="H247" s="17" t="s">
        <v>362</v>
      </c>
    </row>
    <row r="248" spans="1:8" x14ac:dyDescent="0.25">
      <c r="A248" s="17" t="s">
        <v>1249</v>
      </c>
      <c r="B248" s="17" t="s">
        <v>1250</v>
      </c>
      <c r="C248" s="17" t="s">
        <v>1251</v>
      </c>
      <c r="D248" s="17" t="s">
        <v>1252</v>
      </c>
      <c r="E248" s="23">
        <v>7.0182999999999995E-2</v>
      </c>
      <c r="F248" s="17" t="s">
        <v>361</v>
      </c>
      <c r="G248" s="22">
        <v>5397941</v>
      </c>
      <c r="H248" s="17" t="s">
        <v>362</v>
      </c>
    </row>
    <row r="249" spans="1:8" x14ac:dyDescent="0.25">
      <c r="A249" s="17" t="s">
        <v>1253</v>
      </c>
      <c r="B249" s="17" t="s">
        <v>1254</v>
      </c>
      <c r="C249" s="17" t="s">
        <v>1255</v>
      </c>
      <c r="D249" s="17" t="s">
        <v>1256</v>
      </c>
      <c r="E249" s="23">
        <v>7.0143999999999998E-2</v>
      </c>
      <c r="F249" s="17" t="s">
        <v>361</v>
      </c>
      <c r="G249" s="22">
        <v>1743244</v>
      </c>
      <c r="H249" s="17" t="s">
        <v>362</v>
      </c>
    </row>
    <row r="250" spans="1:8" x14ac:dyDescent="0.25">
      <c r="A250" s="17" t="s">
        <v>1257</v>
      </c>
      <c r="B250" s="17" t="s">
        <v>1258</v>
      </c>
      <c r="C250" s="17" t="s">
        <v>270</v>
      </c>
      <c r="D250" s="17" t="s">
        <v>1259</v>
      </c>
      <c r="E250" s="23">
        <v>6.9868E-2</v>
      </c>
      <c r="F250" s="17" t="s">
        <v>361</v>
      </c>
      <c r="G250" s="22">
        <v>10569397</v>
      </c>
      <c r="H250" s="17" t="s">
        <v>362</v>
      </c>
    </row>
    <row r="251" spans="1:8" x14ac:dyDescent="0.25">
      <c r="A251" s="17" t="s">
        <v>1260</v>
      </c>
      <c r="B251" s="17" t="s">
        <v>1261</v>
      </c>
      <c r="C251" s="17" t="s">
        <v>1262</v>
      </c>
      <c r="D251" s="17" t="s">
        <v>1263</v>
      </c>
      <c r="E251" s="23">
        <v>6.9527000000000005E-2</v>
      </c>
      <c r="F251" s="17" t="s">
        <v>361</v>
      </c>
      <c r="G251" s="22">
        <v>6544678</v>
      </c>
      <c r="H251" s="17" t="s">
        <v>362</v>
      </c>
    </row>
    <row r="252" spans="1:8" x14ac:dyDescent="0.25">
      <c r="A252" s="17" t="s">
        <v>1264</v>
      </c>
      <c r="B252" s="17" t="s">
        <v>1265</v>
      </c>
      <c r="C252" s="17" t="s">
        <v>1266</v>
      </c>
      <c r="D252" s="17" t="s">
        <v>1267</v>
      </c>
      <c r="E252" s="23">
        <v>6.8819000000000005E-2</v>
      </c>
      <c r="F252" s="17" t="s">
        <v>361</v>
      </c>
      <c r="G252" s="22">
        <v>5685783</v>
      </c>
      <c r="H252" s="17" t="s">
        <v>362</v>
      </c>
    </row>
    <row r="253" spans="1:8" x14ac:dyDescent="0.25">
      <c r="A253" s="17" t="s">
        <v>1268</v>
      </c>
      <c r="B253" s="17" t="s">
        <v>1269</v>
      </c>
      <c r="C253" s="17" t="s">
        <v>1270</v>
      </c>
      <c r="D253" s="17" t="s">
        <v>1271</v>
      </c>
      <c r="E253" s="23">
        <v>6.8794999999999995E-2</v>
      </c>
      <c r="F253" s="17" t="s">
        <v>361</v>
      </c>
      <c r="G253" s="22">
        <v>1338945</v>
      </c>
      <c r="H253" s="17" t="s">
        <v>362</v>
      </c>
    </row>
    <row r="254" spans="1:8" x14ac:dyDescent="0.25">
      <c r="A254" s="17" t="s">
        <v>1272</v>
      </c>
      <c r="B254" s="17" t="s">
        <v>1273</v>
      </c>
      <c r="C254" s="17" t="s">
        <v>1274</v>
      </c>
      <c r="D254" s="17" t="s">
        <v>1275</v>
      </c>
      <c r="E254" s="23">
        <v>6.651E-2</v>
      </c>
      <c r="F254" s="17" t="s">
        <v>361</v>
      </c>
      <c r="G254" s="22">
        <v>717874</v>
      </c>
      <c r="H254" s="17" t="s">
        <v>362</v>
      </c>
    </row>
    <row r="255" spans="1:8" x14ac:dyDescent="0.25">
      <c r="A255" s="17" t="s">
        <v>1276</v>
      </c>
      <c r="B255" s="17" t="s">
        <v>1277</v>
      </c>
      <c r="C255" s="17" t="s">
        <v>1278</v>
      </c>
      <c r="D255" s="17" t="s">
        <v>1279</v>
      </c>
      <c r="E255" s="23">
        <v>6.5638000000000002E-2</v>
      </c>
      <c r="F255" s="17" t="s">
        <v>361</v>
      </c>
      <c r="G255" s="22">
        <v>3347539</v>
      </c>
      <c r="H255" s="17" t="s">
        <v>362</v>
      </c>
    </row>
    <row r="256" spans="1:8" x14ac:dyDescent="0.25">
      <c r="A256" s="17" t="s">
        <v>1280</v>
      </c>
      <c r="B256" s="17" t="s">
        <v>1281</v>
      </c>
      <c r="C256" s="17" t="s">
        <v>1282</v>
      </c>
      <c r="D256" s="17" t="s">
        <v>1283</v>
      </c>
      <c r="E256" s="23">
        <v>6.5376000000000004E-2</v>
      </c>
      <c r="F256" s="17" t="s">
        <v>361</v>
      </c>
      <c r="G256" s="22">
        <v>2842731</v>
      </c>
      <c r="H256" s="17" t="s">
        <v>362</v>
      </c>
    </row>
    <row r="257" spans="1:8" x14ac:dyDescent="0.25">
      <c r="A257" s="17" t="s">
        <v>1284</v>
      </c>
      <c r="B257" s="17" t="s">
        <v>1285</v>
      </c>
      <c r="C257" s="17" t="s">
        <v>1286</v>
      </c>
      <c r="D257" s="17" t="s">
        <v>1287</v>
      </c>
      <c r="E257" s="23">
        <v>6.4628000000000005E-2</v>
      </c>
      <c r="F257" s="17" t="s">
        <v>361</v>
      </c>
      <c r="G257" s="22">
        <v>3836752</v>
      </c>
      <c r="H257" s="17" t="s">
        <v>362</v>
      </c>
    </row>
    <row r="258" spans="1:8" x14ac:dyDescent="0.25">
      <c r="A258" s="17" t="s">
        <v>1288</v>
      </c>
      <c r="B258" s="17" t="s">
        <v>1289</v>
      </c>
      <c r="C258" s="17" t="s">
        <v>1290</v>
      </c>
      <c r="D258" s="17" t="s">
        <v>1291</v>
      </c>
      <c r="E258" s="23">
        <v>6.4427999999999999E-2</v>
      </c>
      <c r="F258" s="17" t="s">
        <v>361</v>
      </c>
      <c r="G258" s="22">
        <v>7723263</v>
      </c>
      <c r="H258" s="17" t="s">
        <v>362</v>
      </c>
    </row>
    <row r="259" spans="1:8" x14ac:dyDescent="0.25">
      <c r="A259" s="17" t="s">
        <v>1292</v>
      </c>
      <c r="B259" s="17" t="s">
        <v>1293</v>
      </c>
      <c r="C259" s="17" t="s">
        <v>1294</v>
      </c>
      <c r="D259" s="17" t="s">
        <v>1295</v>
      </c>
      <c r="E259" s="23">
        <v>6.3913999999999999E-2</v>
      </c>
      <c r="F259" s="17" t="s">
        <v>361</v>
      </c>
      <c r="G259" s="22">
        <v>4191210</v>
      </c>
      <c r="H259" s="17" t="s">
        <v>362</v>
      </c>
    </row>
    <row r="260" spans="1:8" x14ac:dyDescent="0.25">
      <c r="A260" s="17" t="s">
        <v>1296</v>
      </c>
      <c r="B260" s="17" t="s">
        <v>1297</v>
      </c>
      <c r="C260" s="17" t="s">
        <v>1298</v>
      </c>
      <c r="D260" s="17" t="s">
        <v>1299</v>
      </c>
      <c r="E260" s="23">
        <v>6.3810000000000006E-2</v>
      </c>
      <c r="F260" s="17" t="s">
        <v>361</v>
      </c>
      <c r="G260" s="22">
        <v>3382094</v>
      </c>
      <c r="H260" s="17" t="s">
        <v>362</v>
      </c>
    </row>
    <row r="261" spans="1:8" x14ac:dyDescent="0.25">
      <c r="A261" s="17" t="s">
        <v>1300</v>
      </c>
      <c r="B261" s="17" t="s">
        <v>1301</v>
      </c>
      <c r="C261" s="17" t="s">
        <v>1302</v>
      </c>
      <c r="D261" s="17" t="s">
        <v>1303</v>
      </c>
      <c r="E261" s="23">
        <v>6.3445000000000001E-2</v>
      </c>
      <c r="F261" s="17" t="s">
        <v>361</v>
      </c>
      <c r="G261" s="22">
        <v>4293789</v>
      </c>
      <c r="H261" s="17" t="s">
        <v>362</v>
      </c>
    </row>
    <row r="262" spans="1:8" x14ac:dyDescent="0.25">
      <c r="A262" s="17" t="s">
        <v>1304</v>
      </c>
      <c r="B262" s="17" t="s">
        <v>1305</v>
      </c>
      <c r="C262" s="17" t="s">
        <v>1306</v>
      </c>
      <c r="D262" s="17" t="s">
        <v>1307</v>
      </c>
      <c r="E262" s="23">
        <v>6.3227000000000005E-2</v>
      </c>
      <c r="F262" s="17" t="s">
        <v>361</v>
      </c>
      <c r="G262" s="22">
        <v>2916089</v>
      </c>
      <c r="H262" s="17" t="s">
        <v>362</v>
      </c>
    </row>
    <row r="263" spans="1:8" x14ac:dyDescent="0.25">
      <c r="A263" s="17" t="s">
        <v>1308</v>
      </c>
      <c r="B263" s="17" t="s">
        <v>1309</v>
      </c>
      <c r="C263" s="17" t="s">
        <v>1310</v>
      </c>
      <c r="D263" s="17" t="s">
        <v>1311</v>
      </c>
      <c r="E263" s="23">
        <v>6.3103000000000006E-2</v>
      </c>
      <c r="F263" s="17" t="s">
        <v>361</v>
      </c>
      <c r="G263" s="22">
        <v>2562252</v>
      </c>
      <c r="H263" s="17" t="s">
        <v>362</v>
      </c>
    </row>
    <row r="264" spans="1:8" x14ac:dyDescent="0.25">
      <c r="A264" s="17" t="s">
        <v>1312</v>
      </c>
      <c r="B264" s="17" t="s">
        <v>1313</v>
      </c>
      <c r="C264" s="17" t="s">
        <v>1314</v>
      </c>
      <c r="D264" s="17" t="s">
        <v>1315</v>
      </c>
      <c r="E264" s="23">
        <v>6.2873999999999999E-2</v>
      </c>
      <c r="F264" s="17" t="s">
        <v>361</v>
      </c>
      <c r="G264" s="22">
        <v>285809</v>
      </c>
      <c r="H264" s="17" t="s">
        <v>362</v>
      </c>
    </row>
    <row r="265" spans="1:8" x14ac:dyDescent="0.25">
      <c r="A265" s="17" t="s">
        <v>1316</v>
      </c>
      <c r="B265" s="17" t="s">
        <v>1317</v>
      </c>
      <c r="C265" s="17" t="s">
        <v>1318</v>
      </c>
      <c r="D265" s="17" t="s">
        <v>1319</v>
      </c>
      <c r="E265" s="23">
        <v>6.2798000000000007E-2</v>
      </c>
      <c r="F265" s="17" t="s">
        <v>361</v>
      </c>
      <c r="G265" s="22">
        <v>4672499</v>
      </c>
      <c r="H265" s="17" t="s">
        <v>362</v>
      </c>
    </row>
    <row r="266" spans="1:8" x14ac:dyDescent="0.25">
      <c r="A266" s="17" t="s">
        <v>1320</v>
      </c>
      <c r="B266" s="17" t="s">
        <v>1321</v>
      </c>
      <c r="C266" s="17" t="s">
        <v>285</v>
      </c>
      <c r="D266" s="17" t="s">
        <v>1322</v>
      </c>
      <c r="E266" s="23">
        <v>6.2703999999999996E-2</v>
      </c>
      <c r="F266" s="17" t="s">
        <v>361</v>
      </c>
      <c r="G266" s="22">
        <v>5055954</v>
      </c>
      <c r="H266" s="17" t="s">
        <v>362</v>
      </c>
    </row>
    <row r="267" spans="1:8" x14ac:dyDescent="0.25">
      <c r="A267" s="17" t="s">
        <v>1323</v>
      </c>
      <c r="B267" s="17" t="s">
        <v>1324</v>
      </c>
      <c r="C267" s="17" t="s">
        <v>295</v>
      </c>
      <c r="D267" s="17" t="s">
        <v>1325</v>
      </c>
      <c r="E267" s="23">
        <v>6.1502000000000001E-2</v>
      </c>
      <c r="F267" s="17" t="s">
        <v>361</v>
      </c>
      <c r="G267" s="22">
        <v>1663511</v>
      </c>
      <c r="H267" s="17" t="s">
        <v>362</v>
      </c>
    </row>
    <row r="268" spans="1:8" x14ac:dyDescent="0.25">
      <c r="A268" s="17" t="s">
        <v>1326</v>
      </c>
      <c r="B268" s="17" t="s">
        <v>1327</v>
      </c>
      <c r="C268" s="17" t="s">
        <v>292</v>
      </c>
      <c r="D268" s="17" t="s">
        <v>1328</v>
      </c>
      <c r="E268" s="23">
        <v>6.1090999999999999E-2</v>
      </c>
      <c r="F268" s="17" t="s">
        <v>361</v>
      </c>
      <c r="G268" s="22">
        <v>16291562</v>
      </c>
      <c r="H268" s="17" t="s">
        <v>362</v>
      </c>
    </row>
    <row r="269" spans="1:8" x14ac:dyDescent="0.25">
      <c r="A269" s="17" t="s">
        <v>1329</v>
      </c>
      <c r="B269" s="17" t="s">
        <v>1330</v>
      </c>
      <c r="C269" s="17" t="s">
        <v>289</v>
      </c>
      <c r="D269" s="17" t="s">
        <v>1331</v>
      </c>
      <c r="E269" s="23">
        <v>6.0859999999999997E-2</v>
      </c>
      <c r="F269" s="17" t="s">
        <v>361</v>
      </c>
      <c r="G269" s="22">
        <v>6446920</v>
      </c>
      <c r="H269" s="17" t="s">
        <v>362</v>
      </c>
    </row>
    <row r="270" spans="1:8" x14ac:dyDescent="0.25">
      <c r="A270" s="17" t="s">
        <v>1332</v>
      </c>
      <c r="B270" s="17" t="s">
        <v>1333</v>
      </c>
      <c r="C270" s="17" t="s">
        <v>1334</v>
      </c>
      <c r="D270" s="17" t="s">
        <v>1335</v>
      </c>
      <c r="E270" s="23">
        <v>6.0666999999999999E-2</v>
      </c>
      <c r="F270" s="17" t="s">
        <v>361</v>
      </c>
      <c r="G270" s="22">
        <v>12655931</v>
      </c>
      <c r="H270" s="17" t="s">
        <v>362</v>
      </c>
    </row>
    <row r="271" spans="1:8" x14ac:dyDescent="0.25">
      <c r="A271" s="17" t="s">
        <v>1336</v>
      </c>
      <c r="B271" s="17" t="s">
        <v>1337</v>
      </c>
      <c r="C271" s="17" t="s">
        <v>1338</v>
      </c>
      <c r="D271" s="17" t="s">
        <v>1339</v>
      </c>
      <c r="E271" s="23">
        <v>6.0400000000000002E-2</v>
      </c>
      <c r="F271" s="17" t="s">
        <v>361</v>
      </c>
      <c r="G271" s="22">
        <v>2049637</v>
      </c>
      <c r="H271" s="17" t="s">
        <v>362</v>
      </c>
    </row>
    <row r="272" spans="1:8" x14ac:dyDescent="0.25">
      <c r="A272" s="17" t="s">
        <v>1340</v>
      </c>
      <c r="B272" s="17" t="s">
        <v>1341</v>
      </c>
      <c r="C272" s="17" t="s">
        <v>1342</v>
      </c>
      <c r="D272" s="17" t="s">
        <v>1343</v>
      </c>
      <c r="E272" s="23">
        <v>6.028E-2</v>
      </c>
      <c r="F272" s="17" t="s">
        <v>361</v>
      </c>
      <c r="G272" s="22">
        <v>6218900</v>
      </c>
      <c r="H272" s="17" t="s">
        <v>362</v>
      </c>
    </row>
    <row r="273" spans="1:8" x14ac:dyDescent="0.25">
      <c r="A273" s="17" t="s">
        <v>1344</v>
      </c>
      <c r="B273" s="17" t="s">
        <v>1345</v>
      </c>
      <c r="C273" s="17" t="s">
        <v>298</v>
      </c>
      <c r="D273" s="17" t="s">
        <v>1346</v>
      </c>
      <c r="E273" s="23">
        <v>6.0003000000000001E-2</v>
      </c>
      <c r="F273" s="17" t="s">
        <v>361</v>
      </c>
      <c r="G273" s="22">
        <v>5435341</v>
      </c>
      <c r="H273" s="17" t="s">
        <v>362</v>
      </c>
    </row>
    <row r="274" spans="1:8" x14ac:dyDescent="0.25">
      <c r="A274" s="17" t="s">
        <v>1347</v>
      </c>
      <c r="B274" s="17" t="s">
        <v>1348</v>
      </c>
      <c r="C274" s="17" t="s">
        <v>1349</v>
      </c>
      <c r="D274" s="17" t="s">
        <v>1350</v>
      </c>
      <c r="E274" s="23">
        <v>5.9429999999999997E-2</v>
      </c>
      <c r="F274" s="17" t="s">
        <v>361</v>
      </c>
      <c r="G274" s="22">
        <v>7427742</v>
      </c>
      <c r="H274" s="17" t="s">
        <v>362</v>
      </c>
    </row>
    <row r="275" spans="1:8" x14ac:dyDescent="0.25">
      <c r="A275" s="17" t="s">
        <v>1351</v>
      </c>
      <c r="B275" s="17" t="s">
        <v>1352</v>
      </c>
      <c r="C275" s="17" t="s">
        <v>1353</v>
      </c>
      <c r="D275" s="17" t="s">
        <v>1354</v>
      </c>
      <c r="E275" s="23">
        <v>5.9174999999999998E-2</v>
      </c>
      <c r="F275" s="17" t="s">
        <v>361</v>
      </c>
      <c r="G275" s="22">
        <v>8519777</v>
      </c>
      <c r="H275" s="17" t="s">
        <v>362</v>
      </c>
    </row>
    <row r="276" spans="1:8" x14ac:dyDescent="0.25">
      <c r="A276" s="17" t="s">
        <v>1355</v>
      </c>
      <c r="B276" s="17" t="s">
        <v>1356</v>
      </c>
      <c r="C276" s="17" t="s">
        <v>1357</v>
      </c>
      <c r="D276" s="17" t="s">
        <v>1358</v>
      </c>
      <c r="E276" s="23">
        <v>5.901E-2</v>
      </c>
      <c r="F276" s="17" t="s">
        <v>361</v>
      </c>
      <c r="G276" s="22">
        <v>4424565</v>
      </c>
      <c r="H276" s="17" t="s">
        <v>362</v>
      </c>
    </row>
    <row r="277" spans="1:8" x14ac:dyDescent="0.25">
      <c r="A277" s="17" t="s">
        <v>1359</v>
      </c>
      <c r="B277" s="17" t="s">
        <v>1360</v>
      </c>
      <c r="C277" s="17" t="s">
        <v>1361</v>
      </c>
      <c r="D277" s="17" t="s">
        <v>1362</v>
      </c>
      <c r="E277" s="23">
        <v>5.8964999999999997E-2</v>
      </c>
      <c r="F277" s="17" t="s">
        <v>361</v>
      </c>
      <c r="G277" s="22">
        <v>1161194</v>
      </c>
      <c r="H277" s="17" t="s">
        <v>362</v>
      </c>
    </row>
    <row r="278" spans="1:8" x14ac:dyDescent="0.25">
      <c r="A278" s="17" t="s">
        <v>1363</v>
      </c>
      <c r="B278" s="17" t="s">
        <v>1364</v>
      </c>
      <c r="C278" s="17" t="s">
        <v>1365</v>
      </c>
      <c r="D278" s="17" t="s">
        <v>1366</v>
      </c>
      <c r="E278" s="23">
        <v>5.7994999999999998E-2</v>
      </c>
      <c r="F278" s="17" t="s">
        <v>361</v>
      </c>
      <c r="G278" s="22">
        <v>26162788</v>
      </c>
      <c r="H278" s="17" t="s">
        <v>362</v>
      </c>
    </row>
    <row r="279" spans="1:8" x14ac:dyDescent="0.25">
      <c r="A279" s="17" t="s">
        <v>1367</v>
      </c>
      <c r="B279" s="17" t="s">
        <v>1368</v>
      </c>
      <c r="C279" s="17" t="s">
        <v>1369</v>
      </c>
      <c r="D279" s="17" t="s">
        <v>1370</v>
      </c>
      <c r="E279" s="23">
        <v>5.7354000000000002E-2</v>
      </c>
      <c r="F279" s="17" t="s">
        <v>361</v>
      </c>
      <c r="G279" s="22">
        <v>5008650</v>
      </c>
      <c r="H279" s="17" t="s">
        <v>362</v>
      </c>
    </row>
    <row r="280" spans="1:8" x14ac:dyDescent="0.25">
      <c r="A280" s="17" t="s">
        <v>1371</v>
      </c>
      <c r="B280" s="17" t="s">
        <v>1372</v>
      </c>
      <c r="C280" s="17" t="s">
        <v>301</v>
      </c>
      <c r="D280" s="17" t="s">
        <v>1373</v>
      </c>
      <c r="E280" s="23">
        <v>5.7322999999999999E-2</v>
      </c>
      <c r="F280" s="17" t="s">
        <v>361</v>
      </c>
      <c r="G280" s="22">
        <v>5814208</v>
      </c>
      <c r="H280" s="17" t="s">
        <v>362</v>
      </c>
    </row>
    <row r="281" spans="1:8" x14ac:dyDescent="0.25">
      <c r="A281" s="17" t="s">
        <v>1374</v>
      </c>
      <c r="B281" s="17" t="s">
        <v>1375</v>
      </c>
      <c r="C281" s="17" t="s">
        <v>1376</v>
      </c>
      <c r="D281" s="17" t="s">
        <v>1377</v>
      </c>
      <c r="E281" s="23">
        <v>5.7173000000000002E-2</v>
      </c>
      <c r="F281" s="17" t="s">
        <v>361</v>
      </c>
      <c r="G281" s="22">
        <v>3377124</v>
      </c>
      <c r="H281" s="17" t="s">
        <v>362</v>
      </c>
    </row>
    <row r="282" spans="1:8" x14ac:dyDescent="0.25">
      <c r="A282" s="17" t="s">
        <v>1378</v>
      </c>
      <c r="B282" s="17" t="s">
        <v>1379</v>
      </c>
      <c r="C282" s="17" t="s">
        <v>1380</v>
      </c>
      <c r="D282" s="17" t="s">
        <v>1381</v>
      </c>
      <c r="E282" s="23">
        <v>5.6885999999999999E-2</v>
      </c>
      <c r="F282" s="17" t="s">
        <v>361</v>
      </c>
      <c r="G282" s="22">
        <v>15756733</v>
      </c>
      <c r="H282" s="17" t="s">
        <v>362</v>
      </c>
    </row>
    <row r="283" spans="1:8" x14ac:dyDescent="0.25">
      <c r="A283" s="17" t="s">
        <v>1382</v>
      </c>
      <c r="B283" s="17" t="s">
        <v>1383</v>
      </c>
      <c r="C283" s="17" t="s">
        <v>1384</v>
      </c>
      <c r="D283" s="17" t="s">
        <v>1385</v>
      </c>
      <c r="E283" s="23">
        <v>5.6495999999999998E-2</v>
      </c>
      <c r="F283" s="17" t="s">
        <v>361</v>
      </c>
      <c r="G283" s="22">
        <v>2023461</v>
      </c>
      <c r="H283" s="17" t="s">
        <v>362</v>
      </c>
    </row>
    <row r="284" spans="1:8" x14ac:dyDescent="0.25">
      <c r="A284" s="17" t="s">
        <v>1386</v>
      </c>
      <c r="B284" s="17" t="s">
        <v>1387</v>
      </c>
      <c r="C284" s="17" t="s">
        <v>1388</v>
      </c>
      <c r="D284" s="17" t="s">
        <v>1389</v>
      </c>
      <c r="E284" s="23">
        <v>5.5814999999999997E-2</v>
      </c>
      <c r="F284" s="17" t="s">
        <v>361</v>
      </c>
      <c r="G284" s="22">
        <v>5425059</v>
      </c>
      <c r="H284" s="17" t="s">
        <v>362</v>
      </c>
    </row>
    <row r="285" spans="1:8" x14ac:dyDescent="0.25">
      <c r="A285" s="17" t="s">
        <v>1390</v>
      </c>
      <c r="B285" s="17" t="s">
        <v>1391</v>
      </c>
      <c r="C285" s="17" t="s">
        <v>1392</v>
      </c>
      <c r="D285" s="17" t="s">
        <v>1393</v>
      </c>
      <c r="E285" s="23">
        <v>5.5562E-2</v>
      </c>
      <c r="F285" s="17" t="s">
        <v>361</v>
      </c>
      <c r="G285" s="22">
        <v>1473446</v>
      </c>
      <c r="H285" s="17" t="s">
        <v>362</v>
      </c>
    </row>
    <row r="286" spans="1:8" x14ac:dyDescent="0.25">
      <c r="A286" s="17" t="s">
        <v>1394</v>
      </c>
      <c r="B286" s="17" t="s">
        <v>1395</v>
      </c>
      <c r="C286" s="17" t="s">
        <v>1396</v>
      </c>
      <c r="D286" s="17" t="s">
        <v>1397</v>
      </c>
      <c r="E286" s="23">
        <v>5.4926000000000003E-2</v>
      </c>
      <c r="F286" s="17" t="s">
        <v>361</v>
      </c>
      <c r="G286" s="22">
        <v>12924848</v>
      </c>
      <c r="H286" s="17" t="s">
        <v>362</v>
      </c>
    </row>
    <row r="287" spans="1:8" x14ac:dyDescent="0.25">
      <c r="A287" s="17" t="s">
        <v>1398</v>
      </c>
      <c r="B287" s="17" t="s">
        <v>1399</v>
      </c>
      <c r="C287" s="17" t="s">
        <v>1400</v>
      </c>
      <c r="D287" s="17" t="s">
        <v>1401</v>
      </c>
      <c r="E287" s="23">
        <v>5.4908999999999999E-2</v>
      </c>
      <c r="F287" s="17" t="s">
        <v>361</v>
      </c>
      <c r="G287" s="22">
        <v>23015412</v>
      </c>
      <c r="H287" s="17" t="s">
        <v>362</v>
      </c>
    </row>
    <row r="288" spans="1:8" x14ac:dyDescent="0.25">
      <c r="A288" s="17" t="s">
        <v>1402</v>
      </c>
      <c r="B288" s="17" t="s">
        <v>1403</v>
      </c>
      <c r="C288" s="17" t="s">
        <v>1404</v>
      </c>
      <c r="D288" s="17" t="s">
        <v>1405</v>
      </c>
      <c r="E288" s="23">
        <v>5.4813000000000001E-2</v>
      </c>
      <c r="F288" s="17" t="s">
        <v>361</v>
      </c>
      <c r="G288" s="22">
        <v>2302475</v>
      </c>
      <c r="H288" s="17" t="s">
        <v>362</v>
      </c>
    </row>
    <row r="289" spans="1:8" x14ac:dyDescent="0.25">
      <c r="A289" s="17" t="s">
        <v>1406</v>
      </c>
      <c r="B289" s="17" t="s">
        <v>1407</v>
      </c>
      <c r="C289" s="17" t="s">
        <v>1408</v>
      </c>
      <c r="D289" s="17" t="s">
        <v>1409</v>
      </c>
      <c r="E289" s="23">
        <v>5.4746999999999997E-2</v>
      </c>
      <c r="F289" s="17" t="s">
        <v>361</v>
      </c>
      <c r="G289" s="22">
        <v>1431511</v>
      </c>
      <c r="H289" s="17" t="s">
        <v>362</v>
      </c>
    </row>
    <row r="290" spans="1:8" x14ac:dyDescent="0.25">
      <c r="A290" s="17" t="s">
        <v>1410</v>
      </c>
      <c r="B290" s="17" t="s">
        <v>1411</v>
      </c>
      <c r="C290" s="17" t="s">
        <v>1412</v>
      </c>
      <c r="D290" s="17" t="s">
        <v>1413</v>
      </c>
      <c r="E290" s="23">
        <v>5.4669000000000002E-2</v>
      </c>
      <c r="F290" s="17" t="s">
        <v>361</v>
      </c>
      <c r="G290" s="22">
        <v>3853923</v>
      </c>
      <c r="H290" s="17" t="s">
        <v>362</v>
      </c>
    </row>
    <row r="291" spans="1:8" x14ac:dyDescent="0.25">
      <c r="A291" s="17" t="s">
        <v>1414</v>
      </c>
      <c r="B291" s="17" t="s">
        <v>1415</v>
      </c>
      <c r="C291" s="17" t="s">
        <v>1416</v>
      </c>
      <c r="D291" s="17" t="s">
        <v>1417</v>
      </c>
      <c r="E291" s="23">
        <v>5.4390000000000001E-2</v>
      </c>
      <c r="F291" s="17" t="s">
        <v>361</v>
      </c>
      <c r="G291" s="22">
        <v>2732075</v>
      </c>
      <c r="H291" s="17" t="s">
        <v>362</v>
      </c>
    </row>
    <row r="292" spans="1:8" x14ac:dyDescent="0.25">
      <c r="A292" s="17" t="s">
        <v>1418</v>
      </c>
      <c r="B292" s="17" t="s">
        <v>1419</v>
      </c>
      <c r="C292" s="17" t="s">
        <v>1420</v>
      </c>
      <c r="D292" s="17" t="s">
        <v>1421</v>
      </c>
      <c r="E292" s="23">
        <v>5.4031000000000003E-2</v>
      </c>
      <c r="F292" s="17" t="s">
        <v>361</v>
      </c>
      <c r="G292" s="22">
        <v>1859960</v>
      </c>
      <c r="H292" s="17" t="s">
        <v>362</v>
      </c>
    </row>
    <row r="293" spans="1:8" x14ac:dyDescent="0.25">
      <c r="A293" s="17" t="s">
        <v>1422</v>
      </c>
      <c r="B293" s="17" t="s">
        <v>1423</v>
      </c>
      <c r="C293" s="17" t="s">
        <v>1424</v>
      </c>
      <c r="D293" s="17" t="s">
        <v>1425</v>
      </c>
      <c r="E293" s="23">
        <v>5.3599000000000001E-2</v>
      </c>
      <c r="F293" s="17" t="s">
        <v>361</v>
      </c>
      <c r="G293" s="22">
        <v>5298996</v>
      </c>
      <c r="H293" s="17" t="s">
        <v>362</v>
      </c>
    </row>
    <row r="294" spans="1:8" x14ac:dyDescent="0.25">
      <c r="A294" s="17" t="s">
        <v>1426</v>
      </c>
      <c r="B294" s="17" t="s">
        <v>1427</v>
      </c>
      <c r="C294" s="17" t="s">
        <v>1428</v>
      </c>
      <c r="D294" s="17" t="s">
        <v>1429</v>
      </c>
      <c r="E294" s="23">
        <v>5.3440000000000001E-2</v>
      </c>
      <c r="F294" s="17" t="s">
        <v>361</v>
      </c>
      <c r="G294" s="22">
        <v>2112414</v>
      </c>
      <c r="H294" s="17" t="s">
        <v>362</v>
      </c>
    </row>
    <row r="295" spans="1:8" x14ac:dyDescent="0.25">
      <c r="A295" s="17" t="s">
        <v>1430</v>
      </c>
      <c r="B295" s="17" t="s">
        <v>1431</v>
      </c>
      <c r="C295" s="17" t="s">
        <v>1432</v>
      </c>
      <c r="D295" s="17" t="s">
        <v>1433</v>
      </c>
      <c r="E295" s="23">
        <v>5.3141000000000001E-2</v>
      </c>
      <c r="F295" s="17" t="s">
        <v>361</v>
      </c>
      <c r="G295" s="22">
        <v>3546302</v>
      </c>
      <c r="H295" s="17" t="s">
        <v>362</v>
      </c>
    </row>
    <row r="296" spans="1:8" x14ac:dyDescent="0.25">
      <c r="A296" s="17" t="s">
        <v>1434</v>
      </c>
      <c r="B296" s="17" t="s">
        <v>1435</v>
      </c>
      <c r="C296" s="17" t="s">
        <v>1436</v>
      </c>
      <c r="D296" s="17" t="s">
        <v>1437</v>
      </c>
      <c r="E296" s="23">
        <v>5.2732000000000001E-2</v>
      </c>
      <c r="F296" s="17" t="s">
        <v>361</v>
      </c>
      <c r="G296" s="22">
        <v>6307884</v>
      </c>
      <c r="H296" s="17" t="s">
        <v>362</v>
      </c>
    </row>
    <row r="297" spans="1:8" x14ac:dyDescent="0.25">
      <c r="A297" s="17" t="s">
        <v>1438</v>
      </c>
      <c r="B297" s="17" t="s">
        <v>1439</v>
      </c>
      <c r="C297" s="17" t="s">
        <v>1440</v>
      </c>
      <c r="D297" s="17" t="s">
        <v>1441</v>
      </c>
      <c r="E297" s="23">
        <v>5.2713999999999997E-2</v>
      </c>
      <c r="F297" s="17" t="s">
        <v>361</v>
      </c>
      <c r="G297" s="22">
        <v>2544409</v>
      </c>
      <c r="H297" s="17" t="s">
        <v>362</v>
      </c>
    </row>
    <row r="298" spans="1:8" x14ac:dyDescent="0.25">
      <c r="A298" s="17" t="s">
        <v>1442</v>
      </c>
      <c r="B298" s="17" t="s">
        <v>1443</v>
      </c>
      <c r="C298" s="17" t="s">
        <v>1444</v>
      </c>
      <c r="D298" s="17" t="s">
        <v>1445</v>
      </c>
      <c r="E298" s="23">
        <v>5.2668E-2</v>
      </c>
      <c r="F298" s="17" t="s">
        <v>361</v>
      </c>
      <c r="G298" s="22">
        <v>2048332</v>
      </c>
      <c r="H298" s="17" t="s">
        <v>362</v>
      </c>
    </row>
    <row r="299" spans="1:8" x14ac:dyDescent="0.25">
      <c r="A299" s="17" t="s">
        <v>1446</v>
      </c>
      <c r="B299" s="17" t="s">
        <v>1447</v>
      </c>
      <c r="C299" s="17" t="s">
        <v>1448</v>
      </c>
      <c r="D299" s="17" t="s">
        <v>1449</v>
      </c>
      <c r="E299" s="23">
        <v>5.2277999999999998E-2</v>
      </c>
      <c r="F299" s="17" t="s">
        <v>361</v>
      </c>
      <c r="G299" s="22">
        <v>4304534</v>
      </c>
      <c r="H299" s="17" t="s">
        <v>362</v>
      </c>
    </row>
    <row r="300" spans="1:8" x14ac:dyDescent="0.25">
      <c r="A300" s="17" t="s">
        <v>1450</v>
      </c>
      <c r="B300" s="17" t="s">
        <v>1451</v>
      </c>
      <c r="C300" s="17" t="s">
        <v>1452</v>
      </c>
      <c r="D300" s="17" t="s">
        <v>1453</v>
      </c>
      <c r="E300" s="23">
        <v>5.1679000000000003E-2</v>
      </c>
      <c r="F300" s="17" t="s">
        <v>361</v>
      </c>
      <c r="G300" s="22">
        <v>2485802</v>
      </c>
      <c r="H300" s="17" t="s">
        <v>362</v>
      </c>
    </row>
    <row r="301" spans="1:8" x14ac:dyDescent="0.25">
      <c r="A301" s="17" t="s">
        <v>1454</v>
      </c>
      <c r="B301" s="17" t="s">
        <v>1455</v>
      </c>
      <c r="C301" s="17" t="s">
        <v>1456</v>
      </c>
      <c r="D301" s="17" t="s">
        <v>1457</v>
      </c>
      <c r="E301" s="23">
        <v>5.1589999999999997E-2</v>
      </c>
      <c r="F301" s="17" t="s">
        <v>361</v>
      </c>
      <c r="G301" s="22">
        <v>7877969</v>
      </c>
      <c r="H301" s="17" t="s">
        <v>362</v>
      </c>
    </row>
    <row r="302" spans="1:8" x14ac:dyDescent="0.25">
      <c r="A302" s="17" t="s">
        <v>1458</v>
      </c>
      <c r="B302" s="17" t="s">
        <v>1459</v>
      </c>
      <c r="C302" s="17" t="s">
        <v>1460</v>
      </c>
      <c r="D302" s="17" t="s">
        <v>1461</v>
      </c>
      <c r="E302" s="23">
        <v>5.0858E-2</v>
      </c>
      <c r="F302" s="17" t="s">
        <v>361</v>
      </c>
      <c r="G302" s="22">
        <v>532660</v>
      </c>
      <c r="H302" s="17" t="s">
        <v>362</v>
      </c>
    </row>
    <row r="303" spans="1:8" x14ac:dyDescent="0.25">
      <c r="A303" s="17" t="s">
        <v>1462</v>
      </c>
      <c r="B303" s="17" t="s">
        <v>1463</v>
      </c>
      <c r="C303" s="17" t="s">
        <v>1464</v>
      </c>
      <c r="D303" s="17" t="s">
        <v>1465</v>
      </c>
      <c r="E303" s="23">
        <v>5.0712E-2</v>
      </c>
      <c r="F303" s="17" t="s">
        <v>361</v>
      </c>
      <c r="G303" s="22">
        <v>5774781</v>
      </c>
      <c r="H303" s="17" t="s">
        <v>362</v>
      </c>
    </row>
    <row r="304" spans="1:8" x14ac:dyDescent="0.25">
      <c r="A304" s="17" t="s">
        <v>1466</v>
      </c>
      <c r="B304" s="17" t="s">
        <v>1467</v>
      </c>
      <c r="C304" s="17" t="s">
        <v>1468</v>
      </c>
      <c r="D304" s="17" t="s">
        <v>1469</v>
      </c>
      <c r="E304" s="23">
        <v>5.0192000000000001E-2</v>
      </c>
      <c r="F304" s="17" t="s">
        <v>361</v>
      </c>
      <c r="G304" s="22">
        <v>2709043</v>
      </c>
      <c r="H304" s="17" t="s">
        <v>362</v>
      </c>
    </row>
    <row r="305" spans="1:8" x14ac:dyDescent="0.25">
      <c r="A305" s="17" t="s">
        <v>1470</v>
      </c>
      <c r="B305" s="17" t="s">
        <v>1471</v>
      </c>
      <c r="C305" s="17" t="s">
        <v>1472</v>
      </c>
      <c r="D305" s="17" t="s">
        <v>1473</v>
      </c>
      <c r="E305" s="23">
        <v>4.9678E-2</v>
      </c>
      <c r="F305" s="17" t="s">
        <v>361</v>
      </c>
      <c r="G305" s="22">
        <v>3237720</v>
      </c>
      <c r="H305" s="17" t="s">
        <v>362</v>
      </c>
    </row>
    <row r="306" spans="1:8" x14ac:dyDescent="0.25">
      <c r="A306" s="17" t="s">
        <v>1474</v>
      </c>
      <c r="B306" s="17" t="s">
        <v>1475</v>
      </c>
      <c r="C306" s="17" t="s">
        <v>1476</v>
      </c>
      <c r="D306" s="17" t="s">
        <v>1477</v>
      </c>
      <c r="E306" s="23">
        <v>4.8793000000000003E-2</v>
      </c>
      <c r="F306" s="17" t="s">
        <v>361</v>
      </c>
      <c r="G306" s="22">
        <v>1393675</v>
      </c>
      <c r="H306" s="17" t="s">
        <v>362</v>
      </c>
    </row>
    <row r="307" spans="1:8" x14ac:dyDescent="0.25">
      <c r="A307" s="17" t="s">
        <v>1478</v>
      </c>
      <c r="B307" s="17" t="s">
        <v>1479</v>
      </c>
      <c r="C307" s="17" t="s">
        <v>1480</v>
      </c>
      <c r="D307" s="17" t="s">
        <v>1481</v>
      </c>
      <c r="E307" s="23">
        <v>4.8753999999999999E-2</v>
      </c>
      <c r="F307" s="17" t="s">
        <v>361</v>
      </c>
      <c r="G307" s="22">
        <v>1773144</v>
      </c>
      <c r="H307" s="17" t="s">
        <v>362</v>
      </c>
    </row>
    <row r="308" spans="1:8" x14ac:dyDescent="0.25">
      <c r="A308" s="17" t="s">
        <v>1482</v>
      </c>
      <c r="B308" s="17" t="s">
        <v>1483</v>
      </c>
      <c r="C308" s="17" t="s">
        <v>1484</v>
      </c>
      <c r="D308" s="17" t="s">
        <v>1485</v>
      </c>
      <c r="E308" s="23">
        <v>4.8485E-2</v>
      </c>
      <c r="F308" s="17" t="s">
        <v>361</v>
      </c>
      <c r="G308" s="22">
        <v>562827</v>
      </c>
      <c r="H308" s="17" t="s">
        <v>362</v>
      </c>
    </row>
    <row r="309" spans="1:8" x14ac:dyDescent="0.25">
      <c r="A309" s="17" t="s">
        <v>1486</v>
      </c>
      <c r="B309" s="17" t="s">
        <v>1487</v>
      </c>
      <c r="C309" s="17" t="s">
        <v>1488</v>
      </c>
      <c r="D309" s="17" t="s">
        <v>1489</v>
      </c>
      <c r="E309" s="23">
        <v>4.8417000000000002E-2</v>
      </c>
      <c r="F309" s="17" t="s">
        <v>361</v>
      </c>
      <c r="G309" s="22">
        <v>1705100</v>
      </c>
      <c r="H309" s="17" t="s">
        <v>362</v>
      </c>
    </row>
    <row r="310" spans="1:8" x14ac:dyDescent="0.25">
      <c r="A310" s="17" t="s">
        <v>1490</v>
      </c>
      <c r="B310" s="17" t="s">
        <v>1491</v>
      </c>
      <c r="C310" s="17" t="s">
        <v>1492</v>
      </c>
      <c r="D310" s="17" t="s">
        <v>1493</v>
      </c>
      <c r="E310" s="23">
        <v>4.8391000000000003E-2</v>
      </c>
      <c r="F310" s="17" t="s">
        <v>361</v>
      </c>
      <c r="G310" s="22">
        <v>8858975</v>
      </c>
      <c r="H310" s="17" t="s">
        <v>362</v>
      </c>
    </row>
    <row r="311" spans="1:8" x14ac:dyDescent="0.25">
      <c r="A311" s="17" t="s">
        <v>1494</v>
      </c>
      <c r="B311" s="17" t="s">
        <v>1495</v>
      </c>
      <c r="C311" s="17" t="s">
        <v>1496</v>
      </c>
      <c r="D311" s="17" t="s">
        <v>1497</v>
      </c>
      <c r="E311" s="23">
        <v>4.8066999999999999E-2</v>
      </c>
      <c r="F311" s="17" t="s">
        <v>361</v>
      </c>
      <c r="G311" s="22">
        <v>3486471</v>
      </c>
      <c r="H311" s="17" t="s">
        <v>362</v>
      </c>
    </row>
    <row r="312" spans="1:8" x14ac:dyDescent="0.25">
      <c r="A312" s="17" t="s">
        <v>1498</v>
      </c>
      <c r="B312" s="17" t="s">
        <v>1499</v>
      </c>
      <c r="C312" s="17" t="s">
        <v>1500</v>
      </c>
      <c r="D312" s="17" t="s">
        <v>1501</v>
      </c>
      <c r="E312" s="23">
        <v>4.7861000000000001E-2</v>
      </c>
      <c r="F312" s="17" t="s">
        <v>361</v>
      </c>
      <c r="G312" s="22">
        <v>2339202</v>
      </c>
      <c r="H312" s="17" t="s">
        <v>362</v>
      </c>
    </row>
    <row r="313" spans="1:8" x14ac:dyDescent="0.25">
      <c r="A313" s="17" t="s">
        <v>1502</v>
      </c>
      <c r="B313" s="17" t="s">
        <v>1503</v>
      </c>
      <c r="C313" s="17" t="s">
        <v>1504</v>
      </c>
      <c r="D313" s="17" t="s">
        <v>1505</v>
      </c>
      <c r="E313" s="23">
        <v>4.7820000000000001E-2</v>
      </c>
      <c r="F313" s="17" t="s">
        <v>361</v>
      </c>
      <c r="G313" s="22">
        <v>1905214</v>
      </c>
      <c r="H313" s="17" t="s">
        <v>362</v>
      </c>
    </row>
    <row r="314" spans="1:8" x14ac:dyDescent="0.25">
      <c r="A314" s="17" t="s">
        <v>1506</v>
      </c>
      <c r="B314" s="17" t="s">
        <v>1507</v>
      </c>
      <c r="C314" s="17" t="s">
        <v>276</v>
      </c>
      <c r="D314" s="17" t="s">
        <v>1508</v>
      </c>
      <c r="E314" s="23">
        <v>4.7191999999999998E-2</v>
      </c>
      <c r="F314" s="17" t="s">
        <v>361</v>
      </c>
      <c r="G314" s="22">
        <v>2243494</v>
      </c>
      <c r="H314" s="17" t="s">
        <v>362</v>
      </c>
    </row>
    <row r="315" spans="1:8" x14ac:dyDescent="0.25">
      <c r="A315" s="17" t="s">
        <v>1509</v>
      </c>
      <c r="B315" s="17" t="s">
        <v>1510</v>
      </c>
      <c r="C315" s="17" t="s">
        <v>1511</v>
      </c>
      <c r="D315" s="17" t="s">
        <v>1512</v>
      </c>
      <c r="E315" s="23">
        <v>4.7155000000000002E-2</v>
      </c>
      <c r="F315" s="17" t="s">
        <v>361</v>
      </c>
      <c r="G315" s="22">
        <v>6362285</v>
      </c>
      <c r="H315" s="17" t="s">
        <v>362</v>
      </c>
    </row>
    <row r="316" spans="1:8" x14ac:dyDescent="0.25">
      <c r="A316" s="17" t="s">
        <v>1513</v>
      </c>
      <c r="B316" s="17" t="s">
        <v>1514</v>
      </c>
      <c r="C316" s="17" t="s">
        <v>313</v>
      </c>
      <c r="D316" s="17" t="s">
        <v>1515</v>
      </c>
      <c r="E316" s="23">
        <v>4.6616999999999999E-2</v>
      </c>
      <c r="F316" s="17" t="s">
        <v>361</v>
      </c>
      <c r="G316" s="22">
        <v>4712905</v>
      </c>
      <c r="H316" s="17" t="s">
        <v>362</v>
      </c>
    </row>
    <row r="317" spans="1:8" x14ac:dyDescent="0.25">
      <c r="A317" s="17" t="s">
        <v>1516</v>
      </c>
      <c r="B317" s="17" t="s">
        <v>1517</v>
      </c>
      <c r="C317" s="17" t="s">
        <v>1518</v>
      </c>
      <c r="D317" s="17" t="s">
        <v>1519</v>
      </c>
      <c r="E317" s="23">
        <v>4.6524000000000003E-2</v>
      </c>
      <c r="F317" s="17" t="s">
        <v>361</v>
      </c>
      <c r="G317" s="22">
        <v>2968716</v>
      </c>
      <c r="H317" s="17" t="s">
        <v>362</v>
      </c>
    </row>
    <row r="318" spans="1:8" x14ac:dyDescent="0.25">
      <c r="A318" s="17" t="s">
        <v>1520</v>
      </c>
      <c r="B318" s="17" t="s">
        <v>1521</v>
      </c>
      <c r="C318" s="17" t="s">
        <v>1522</v>
      </c>
      <c r="D318" s="17" t="s">
        <v>1523</v>
      </c>
      <c r="E318" s="23">
        <v>4.6242999999999999E-2</v>
      </c>
      <c r="F318" s="17" t="s">
        <v>361</v>
      </c>
      <c r="G318" s="22">
        <v>4427641</v>
      </c>
      <c r="H318" s="17" t="s">
        <v>362</v>
      </c>
    </row>
    <row r="319" spans="1:8" x14ac:dyDescent="0.25">
      <c r="A319" s="17" t="s">
        <v>1524</v>
      </c>
      <c r="B319" s="17" t="s">
        <v>1525</v>
      </c>
      <c r="C319" s="17" t="s">
        <v>1526</v>
      </c>
      <c r="D319" s="17" t="s">
        <v>1527</v>
      </c>
      <c r="E319" s="23">
        <v>4.6012999999999998E-2</v>
      </c>
      <c r="F319" s="17" t="s">
        <v>361</v>
      </c>
      <c r="G319" s="22">
        <v>4400068</v>
      </c>
      <c r="H319" s="17" t="s">
        <v>362</v>
      </c>
    </row>
    <row r="320" spans="1:8" x14ac:dyDescent="0.25">
      <c r="A320" s="17" t="s">
        <v>1528</v>
      </c>
      <c r="B320" s="17" t="s">
        <v>1529</v>
      </c>
      <c r="C320" s="17" t="s">
        <v>1530</v>
      </c>
      <c r="D320" s="17" t="s">
        <v>1531</v>
      </c>
      <c r="E320" s="23">
        <v>4.5595999999999998E-2</v>
      </c>
      <c r="F320" s="17" t="s">
        <v>361</v>
      </c>
      <c r="G320" s="22">
        <v>2347563</v>
      </c>
      <c r="H320" s="17" t="s">
        <v>362</v>
      </c>
    </row>
    <row r="321" spans="1:8" x14ac:dyDescent="0.25">
      <c r="A321" s="17" t="s">
        <v>1532</v>
      </c>
      <c r="B321" s="17" t="s">
        <v>1533</v>
      </c>
      <c r="C321" s="17" t="s">
        <v>307</v>
      </c>
      <c r="D321" s="17" t="s">
        <v>1534</v>
      </c>
      <c r="E321" s="23">
        <v>4.5541999999999999E-2</v>
      </c>
      <c r="F321" s="17" t="s">
        <v>361</v>
      </c>
      <c r="G321" s="22">
        <v>2200718</v>
      </c>
      <c r="H321" s="17" t="s">
        <v>362</v>
      </c>
    </row>
    <row r="322" spans="1:8" x14ac:dyDescent="0.25">
      <c r="A322" s="17" t="s">
        <v>1535</v>
      </c>
      <c r="B322" s="17" t="s">
        <v>1536</v>
      </c>
      <c r="C322" s="17" t="s">
        <v>1537</v>
      </c>
      <c r="D322" s="17" t="s">
        <v>1538</v>
      </c>
      <c r="E322" s="23">
        <v>4.5260000000000002E-2</v>
      </c>
      <c r="F322" s="17" t="s">
        <v>361</v>
      </c>
      <c r="G322" s="22">
        <v>1884311</v>
      </c>
      <c r="H322" s="17" t="s">
        <v>362</v>
      </c>
    </row>
    <row r="323" spans="1:8" x14ac:dyDescent="0.25">
      <c r="A323" s="17" t="s">
        <v>1539</v>
      </c>
      <c r="B323" s="17" t="s">
        <v>1540</v>
      </c>
      <c r="C323" s="17" t="s">
        <v>1541</v>
      </c>
      <c r="D323" s="17" t="s">
        <v>1542</v>
      </c>
      <c r="E323" s="23">
        <v>4.5175E-2</v>
      </c>
      <c r="F323" s="17" t="s">
        <v>361</v>
      </c>
      <c r="G323" s="22">
        <v>1253076</v>
      </c>
      <c r="H323" s="17" t="s">
        <v>362</v>
      </c>
    </row>
    <row r="324" spans="1:8" x14ac:dyDescent="0.25">
      <c r="A324" s="17" t="s">
        <v>1543</v>
      </c>
      <c r="B324" s="17" t="s">
        <v>1544</v>
      </c>
      <c r="C324" s="17" t="s">
        <v>1545</v>
      </c>
      <c r="D324" s="17" t="s">
        <v>1546</v>
      </c>
      <c r="E324" s="23">
        <v>4.5022E-2</v>
      </c>
      <c r="F324" s="17" t="s">
        <v>361</v>
      </c>
      <c r="G324" s="22">
        <v>2275458</v>
      </c>
      <c r="H324" s="17" t="s">
        <v>362</v>
      </c>
    </row>
    <row r="325" spans="1:8" x14ac:dyDescent="0.25">
      <c r="A325" s="17" t="s">
        <v>1547</v>
      </c>
      <c r="B325" s="17" t="s">
        <v>1548</v>
      </c>
      <c r="C325" s="17" t="s">
        <v>1549</v>
      </c>
      <c r="D325" s="17" t="s">
        <v>1550</v>
      </c>
      <c r="E325" s="23">
        <v>4.4735999999999998E-2</v>
      </c>
      <c r="F325" s="17" t="s">
        <v>361</v>
      </c>
      <c r="G325" s="22">
        <v>11176416</v>
      </c>
      <c r="H325" s="17" t="s">
        <v>362</v>
      </c>
    </row>
    <row r="326" spans="1:8" x14ac:dyDescent="0.25">
      <c r="A326" s="17" t="s">
        <v>1551</v>
      </c>
      <c r="B326" s="17" t="s">
        <v>1552</v>
      </c>
      <c r="C326" s="17" t="s">
        <v>282</v>
      </c>
      <c r="D326" s="17" t="s">
        <v>1553</v>
      </c>
      <c r="E326" s="23">
        <v>4.4680999999999998E-2</v>
      </c>
      <c r="F326" s="17" t="s">
        <v>361</v>
      </c>
      <c r="G326" s="22">
        <v>1104876</v>
      </c>
      <c r="H326" s="17" t="s">
        <v>362</v>
      </c>
    </row>
    <row r="327" spans="1:8" x14ac:dyDescent="0.25">
      <c r="A327" s="17" t="s">
        <v>1554</v>
      </c>
      <c r="B327" s="17" t="s">
        <v>1555</v>
      </c>
      <c r="C327" s="17" t="s">
        <v>1556</v>
      </c>
      <c r="D327" s="17" t="s">
        <v>1557</v>
      </c>
      <c r="E327" s="23">
        <v>4.4621000000000001E-2</v>
      </c>
      <c r="F327" s="17" t="s">
        <v>361</v>
      </c>
      <c r="G327" s="22">
        <v>7823467</v>
      </c>
      <c r="H327" s="17" t="s">
        <v>362</v>
      </c>
    </row>
    <row r="328" spans="1:8" x14ac:dyDescent="0.25">
      <c r="A328" s="17" t="s">
        <v>1558</v>
      </c>
      <c r="B328" s="17" t="s">
        <v>1559</v>
      </c>
      <c r="C328" s="17" t="s">
        <v>1560</v>
      </c>
      <c r="D328" s="17" t="s">
        <v>1561</v>
      </c>
      <c r="E328" s="23">
        <v>4.4283000000000003E-2</v>
      </c>
      <c r="F328" s="17" t="s">
        <v>361</v>
      </c>
      <c r="G328" s="22">
        <v>17443549</v>
      </c>
      <c r="H328" s="17" t="s">
        <v>362</v>
      </c>
    </row>
    <row r="329" spans="1:8" x14ac:dyDescent="0.25">
      <c r="A329" s="17" t="s">
        <v>1562</v>
      </c>
      <c r="B329" s="17" t="s">
        <v>1563</v>
      </c>
      <c r="C329" s="17" t="s">
        <v>1564</v>
      </c>
      <c r="D329" s="17" t="s">
        <v>1565</v>
      </c>
      <c r="E329" s="23">
        <v>4.4242999999999998E-2</v>
      </c>
      <c r="F329" s="17" t="s">
        <v>361</v>
      </c>
      <c r="G329" s="22">
        <v>2833016</v>
      </c>
      <c r="H329" s="17" t="s">
        <v>362</v>
      </c>
    </row>
    <row r="330" spans="1:8" x14ac:dyDescent="0.25">
      <c r="A330" s="17" t="s">
        <v>1566</v>
      </c>
      <c r="B330" s="17" t="s">
        <v>1567</v>
      </c>
      <c r="C330" s="17" t="s">
        <v>1568</v>
      </c>
      <c r="D330" s="17" t="s">
        <v>1569</v>
      </c>
      <c r="E330" s="23">
        <v>4.4225E-2</v>
      </c>
      <c r="F330" s="17" t="s">
        <v>361</v>
      </c>
      <c r="G330" s="22">
        <v>245073</v>
      </c>
      <c r="H330" s="17" t="s">
        <v>362</v>
      </c>
    </row>
    <row r="331" spans="1:8" x14ac:dyDescent="0.25">
      <c r="A331" s="17" t="s">
        <v>1570</v>
      </c>
      <c r="B331" s="17" t="s">
        <v>1571</v>
      </c>
      <c r="C331" s="17" t="s">
        <v>1572</v>
      </c>
      <c r="D331" s="17" t="s">
        <v>1573</v>
      </c>
      <c r="E331" s="23">
        <v>4.4186999999999997E-2</v>
      </c>
      <c r="F331" s="17" t="s">
        <v>361</v>
      </c>
      <c r="G331" s="22">
        <v>1406310</v>
      </c>
      <c r="H331" s="17" t="s">
        <v>362</v>
      </c>
    </row>
    <row r="332" spans="1:8" x14ac:dyDescent="0.25">
      <c r="A332" s="17" t="s">
        <v>1574</v>
      </c>
      <c r="B332" s="17" t="s">
        <v>1575</v>
      </c>
      <c r="C332" s="17" t="s">
        <v>1576</v>
      </c>
      <c r="D332" s="17" t="s">
        <v>1577</v>
      </c>
      <c r="E332" s="23">
        <v>4.3485000000000003E-2</v>
      </c>
      <c r="F332" s="17" t="s">
        <v>361</v>
      </c>
      <c r="G332" s="22">
        <v>1871133</v>
      </c>
      <c r="H332" s="17" t="s">
        <v>362</v>
      </c>
    </row>
    <row r="333" spans="1:8" x14ac:dyDescent="0.25">
      <c r="A333" s="17" t="s">
        <v>1578</v>
      </c>
      <c r="B333" s="17" t="s">
        <v>1579</v>
      </c>
      <c r="C333" s="17" t="s">
        <v>1580</v>
      </c>
      <c r="D333" s="17" t="s">
        <v>1581</v>
      </c>
      <c r="E333" s="23">
        <v>4.3275000000000001E-2</v>
      </c>
      <c r="F333" s="17" t="s">
        <v>361</v>
      </c>
      <c r="G333" s="22">
        <v>6344691</v>
      </c>
      <c r="H333" s="17" t="s">
        <v>362</v>
      </c>
    </row>
    <row r="334" spans="1:8" x14ac:dyDescent="0.25">
      <c r="A334" s="17" t="s">
        <v>1582</v>
      </c>
      <c r="B334" s="17" t="s">
        <v>1583</v>
      </c>
      <c r="C334" s="17" t="s">
        <v>1584</v>
      </c>
      <c r="D334" s="17" t="s">
        <v>1585</v>
      </c>
      <c r="E334" s="23">
        <v>4.2965000000000003E-2</v>
      </c>
      <c r="F334" s="17" t="s">
        <v>361</v>
      </c>
      <c r="G334" s="22">
        <v>534582</v>
      </c>
      <c r="H334" s="17" t="s">
        <v>362</v>
      </c>
    </row>
    <row r="335" spans="1:8" x14ac:dyDescent="0.25">
      <c r="A335" s="17" t="s">
        <v>1586</v>
      </c>
      <c r="B335" s="17" t="s">
        <v>1587</v>
      </c>
      <c r="C335" s="17" t="s">
        <v>1588</v>
      </c>
      <c r="D335" s="17" t="s">
        <v>1589</v>
      </c>
      <c r="E335" s="23">
        <v>4.2877999999999999E-2</v>
      </c>
      <c r="F335" s="17" t="s">
        <v>361</v>
      </c>
      <c r="G335" s="22">
        <v>1178833</v>
      </c>
      <c r="H335" s="17" t="s">
        <v>362</v>
      </c>
    </row>
    <row r="336" spans="1:8" x14ac:dyDescent="0.25">
      <c r="A336" s="17" t="s">
        <v>1590</v>
      </c>
      <c r="B336" s="17" t="s">
        <v>1591</v>
      </c>
      <c r="C336" s="17" t="s">
        <v>1592</v>
      </c>
      <c r="D336" s="17" t="s">
        <v>1593</v>
      </c>
      <c r="E336" s="23">
        <v>4.2535000000000003E-2</v>
      </c>
      <c r="F336" s="17" t="s">
        <v>361</v>
      </c>
      <c r="G336" s="22">
        <v>1425269</v>
      </c>
      <c r="H336" s="17" t="s">
        <v>362</v>
      </c>
    </row>
    <row r="337" spans="1:8" x14ac:dyDescent="0.25">
      <c r="A337" s="17" t="s">
        <v>1594</v>
      </c>
      <c r="B337" s="17" t="s">
        <v>1595</v>
      </c>
      <c r="C337" s="17" t="s">
        <v>1596</v>
      </c>
      <c r="D337" s="17" t="s">
        <v>1597</v>
      </c>
      <c r="E337" s="23">
        <v>4.2439999999999999E-2</v>
      </c>
      <c r="F337" s="17" t="s">
        <v>361</v>
      </c>
      <c r="G337" s="22">
        <v>1477180</v>
      </c>
      <c r="H337" s="17" t="s">
        <v>362</v>
      </c>
    </row>
    <row r="338" spans="1:8" x14ac:dyDescent="0.25">
      <c r="A338" s="17" t="s">
        <v>1598</v>
      </c>
      <c r="B338" s="17" t="s">
        <v>1599</v>
      </c>
      <c r="C338" s="17" t="s">
        <v>1600</v>
      </c>
      <c r="D338" s="17" t="s">
        <v>1601</v>
      </c>
      <c r="E338" s="23">
        <v>4.2396999999999997E-2</v>
      </c>
      <c r="F338" s="17" t="s">
        <v>361</v>
      </c>
      <c r="G338" s="22">
        <v>1526347</v>
      </c>
      <c r="H338" s="17" t="s">
        <v>362</v>
      </c>
    </row>
    <row r="339" spans="1:8" x14ac:dyDescent="0.25">
      <c r="A339" s="17" t="s">
        <v>1602</v>
      </c>
      <c r="B339" s="17" t="s">
        <v>1603</v>
      </c>
      <c r="C339" s="17" t="s">
        <v>1604</v>
      </c>
      <c r="D339" s="17" t="s">
        <v>1605</v>
      </c>
      <c r="E339" s="23">
        <v>4.2026000000000001E-2</v>
      </c>
      <c r="F339" s="17" t="s">
        <v>361</v>
      </c>
      <c r="G339" s="22">
        <v>5963654</v>
      </c>
      <c r="H339" s="17" t="s">
        <v>362</v>
      </c>
    </row>
    <row r="340" spans="1:8" x14ac:dyDescent="0.25">
      <c r="A340" s="17" t="s">
        <v>1606</v>
      </c>
      <c r="B340" s="17" t="s">
        <v>1607</v>
      </c>
      <c r="C340" s="17" t="s">
        <v>1608</v>
      </c>
      <c r="D340" s="17" t="s">
        <v>1609</v>
      </c>
      <c r="E340" s="23">
        <v>4.1724999999999998E-2</v>
      </c>
      <c r="F340" s="17" t="s">
        <v>361</v>
      </c>
      <c r="G340" s="22">
        <v>988807</v>
      </c>
      <c r="H340" s="17" t="s">
        <v>362</v>
      </c>
    </row>
    <row r="341" spans="1:8" x14ac:dyDescent="0.25">
      <c r="A341" s="17" t="s">
        <v>1610</v>
      </c>
      <c r="B341" s="17" t="s">
        <v>1611</v>
      </c>
      <c r="C341" s="17" t="s">
        <v>1612</v>
      </c>
      <c r="D341" s="17" t="s">
        <v>1613</v>
      </c>
      <c r="E341" s="23">
        <v>4.1664E-2</v>
      </c>
      <c r="F341" s="17" t="s">
        <v>361</v>
      </c>
      <c r="G341" s="22">
        <v>1285242</v>
      </c>
      <c r="H341" s="17" t="s">
        <v>362</v>
      </c>
    </row>
    <row r="342" spans="1:8" x14ac:dyDescent="0.25">
      <c r="A342" s="17" t="s">
        <v>1614</v>
      </c>
      <c r="B342" s="17" t="s">
        <v>1615</v>
      </c>
      <c r="C342" s="17" t="s">
        <v>1616</v>
      </c>
      <c r="D342" s="17" t="s">
        <v>1617</v>
      </c>
      <c r="E342" s="23">
        <v>4.1491E-2</v>
      </c>
      <c r="F342" s="17" t="s">
        <v>361</v>
      </c>
      <c r="G342" s="22">
        <v>2685336</v>
      </c>
      <c r="H342" s="17" t="s">
        <v>362</v>
      </c>
    </row>
    <row r="343" spans="1:8" x14ac:dyDescent="0.25">
      <c r="A343" s="17" t="s">
        <v>1618</v>
      </c>
      <c r="B343" s="17" t="s">
        <v>1619</v>
      </c>
      <c r="C343" s="17" t="s">
        <v>1620</v>
      </c>
      <c r="D343" s="17" t="s">
        <v>1621</v>
      </c>
      <c r="E343" s="23">
        <v>4.1459000000000003E-2</v>
      </c>
      <c r="F343" s="17" t="s">
        <v>361</v>
      </c>
      <c r="G343" s="22">
        <v>2380889</v>
      </c>
      <c r="H343" s="17" t="s">
        <v>362</v>
      </c>
    </row>
    <row r="344" spans="1:8" x14ac:dyDescent="0.25">
      <c r="A344" s="17" t="s">
        <v>1622</v>
      </c>
      <c r="B344" s="17" t="s">
        <v>1623</v>
      </c>
      <c r="C344" s="17" t="s">
        <v>1624</v>
      </c>
      <c r="D344" s="17" t="s">
        <v>1625</v>
      </c>
      <c r="E344" s="23">
        <v>4.1369000000000003E-2</v>
      </c>
      <c r="F344" s="17" t="s">
        <v>361</v>
      </c>
      <c r="G344" s="22">
        <v>6142103</v>
      </c>
      <c r="H344" s="17" t="s">
        <v>362</v>
      </c>
    </row>
    <row r="345" spans="1:8" x14ac:dyDescent="0.25">
      <c r="A345" s="17" t="s">
        <v>1626</v>
      </c>
      <c r="B345" s="17" t="s">
        <v>1627</v>
      </c>
      <c r="C345" s="17" t="s">
        <v>1628</v>
      </c>
      <c r="D345" s="17" t="s">
        <v>1629</v>
      </c>
      <c r="E345" s="23">
        <v>4.1339000000000001E-2</v>
      </c>
      <c r="F345" s="17" t="s">
        <v>361</v>
      </c>
      <c r="G345" s="22">
        <v>2483844</v>
      </c>
      <c r="H345" s="17" t="s">
        <v>362</v>
      </c>
    </row>
    <row r="346" spans="1:8" x14ac:dyDescent="0.25">
      <c r="A346" s="17" t="s">
        <v>1630</v>
      </c>
      <c r="B346" s="17" t="s">
        <v>1631</v>
      </c>
      <c r="C346" s="17" t="s">
        <v>1632</v>
      </c>
      <c r="D346" s="17" t="s">
        <v>1633</v>
      </c>
      <c r="E346" s="23">
        <v>4.1259999999999998E-2</v>
      </c>
      <c r="F346" s="17" t="s">
        <v>361</v>
      </c>
      <c r="G346" s="22">
        <v>1003986</v>
      </c>
      <c r="H346" s="17" t="s">
        <v>362</v>
      </c>
    </row>
    <row r="347" spans="1:8" x14ac:dyDescent="0.25">
      <c r="A347" s="17" t="s">
        <v>1634</v>
      </c>
      <c r="B347" s="17" t="s">
        <v>1635</v>
      </c>
      <c r="C347" s="17" t="s">
        <v>1636</v>
      </c>
      <c r="D347" s="17" t="s">
        <v>1637</v>
      </c>
      <c r="E347" s="23">
        <v>4.1189999999999997E-2</v>
      </c>
      <c r="F347" s="17" t="s">
        <v>361</v>
      </c>
      <c r="G347" s="22">
        <v>1290274</v>
      </c>
      <c r="H347" s="17" t="s">
        <v>362</v>
      </c>
    </row>
    <row r="348" spans="1:8" x14ac:dyDescent="0.25">
      <c r="A348" s="17" t="s">
        <v>1638</v>
      </c>
      <c r="B348" s="17" t="s">
        <v>1639</v>
      </c>
      <c r="C348" s="17" t="s">
        <v>1640</v>
      </c>
      <c r="D348" s="17" t="s">
        <v>1641</v>
      </c>
      <c r="E348" s="23">
        <v>4.1149999999999999E-2</v>
      </c>
      <c r="F348" s="17" t="s">
        <v>361</v>
      </c>
      <c r="G348" s="22">
        <v>10615845</v>
      </c>
      <c r="H348" s="17" t="s">
        <v>362</v>
      </c>
    </row>
    <row r="349" spans="1:8" x14ac:dyDescent="0.25">
      <c r="A349" s="17" t="s">
        <v>1642</v>
      </c>
      <c r="B349" s="17" t="s">
        <v>1643</v>
      </c>
      <c r="C349" s="17" t="s">
        <v>1644</v>
      </c>
      <c r="D349" s="17" t="s">
        <v>1645</v>
      </c>
      <c r="E349" s="23">
        <v>4.0533E-2</v>
      </c>
      <c r="F349" s="17" t="s">
        <v>361</v>
      </c>
      <c r="G349" s="22">
        <v>34319</v>
      </c>
      <c r="H349" s="17" t="s">
        <v>362</v>
      </c>
    </row>
    <row r="350" spans="1:8" x14ac:dyDescent="0.25">
      <c r="A350" s="17" t="s">
        <v>1646</v>
      </c>
      <c r="B350" s="17" t="s">
        <v>1647</v>
      </c>
      <c r="C350" s="17" t="s">
        <v>1648</v>
      </c>
      <c r="D350" s="17" t="s">
        <v>1649</v>
      </c>
      <c r="E350" s="23">
        <v>4.0481000000000003E-2</v>
      </c>
      <c r="F350" s="17" t="s">
        <v>361</v>
      </c>
      <c r="G350" s="22">
        <v>5180363</v>
      </c>
      <c r="H350" s="17" t="s">
        <v>362</v>
      </c>
    </row>
    <row r="351" spans="1:8" x14ac:dyDescent="0.25">
      <c r="A351" s="17" t="s">
        <v>1650</v>
      </c>
      <c r="B351" s="17" t="s">
        <v>1651</v>
      </c>
      <c r="C351" s="17" t="s">
        <v>1652</v>
      </c>
      <c r="D351" s="17" t="s">
        <v>1653</v>
      </c>
      <c r="E351" s="23">
        <v>4.0385999999999998E-2</v>
      </c>
      <c r="F351" s="17" t="s">
        <v>361</v>
      </c>
      <c r="G351" s="22">
        <v>3585716</v>
      </c>
      <c r="H351" s="17" t="s">
        <v>362</v>
      </c>
    </row>
    <row r="352" spans="1:8" x14ac:dyDescent="0.25">
      <c r="A352" s="17" t="s">
        <v>1654</v>
      </c>
      <c r="B352" s="17" t="s">
        <v>1655</v>
      </c>
      <c r="C352" s="17" t="s">
        <v>1656</v>
      </c>
      <c r="D352" s="17" t="s">
        <v>1657</v>
      </c>
      <c r="E352" s="23">
        <v>4.0377000000000003E-2</v>
      </c>
      <c r="F352" s="17" t="s">
        <v>361</v>
      </c>
      <c r="G352" s="22">
        <v>1646468</v>
      </c>
      <c r="H352" s="17" t="s">
        <v>362</v>
      </c>
    </row>
    <row r="353" spans="1:8" x14ac:dyDescent="0.25">
      <c r="A353" s="17" t="s">
        <v>1658</v>
      </c>
      <c r="B353" s="17" t="s">
        <v>1659</v>
      </c>
      <c r="C353" s="17" t="s">
        <v>1660</v>
      </c>
      <c r="D353" s="17" t="s">
        <v>1661</v>
      </c>
      <c r="E353" s="23">
        <v>4.0300000000000002E-2</v>
      </c>
      <c r="F353" s="17" t="s">
        <v>361</v>
      </c>
      <c r="G353" s="22">
        <v>637112</v>
      </c>
      <c r="H353" s="17" t="s">
        <v>362</v>
      </c>
    </row>
    <row r="354" spans="1:8" x14ac:dyDescent="0.25">
      <c r="A354" s="17" t="s">
        <v>1662</v>
      </c>
      <c r="B354" s="17" t="s">
        <v>1663</v>
      </c>
      <c r="C354" s="17" t="s">
        <v>1664</v>
      </c>
      <c r="D354" s="17" t="s">
        <v>1665</v>
      </c>
      <c r="E354" s="23">
        <v>3.9965000000000001E-2</v>
      </c>
      <c r="F354" s="17" t="s">
        <v>361</v>
      </c>
      <c r="G354" s="22">
        <v>2630661</v>
      </c>
      <c r="H354" s="17" t="s">
        <v>362</v>
      </c>
    </row>
    <row r="355" spans="1:8" x14ac:dyDescent="0.25">
      <c r="A355" s="17" t="s">
        <v>1666</v>
      </c>
      <c r="B355" s="17" t="s">
        <v>1667</v>
      </c>
      <c r="C355" s="17" t="s">
        <v>1668</v>
      </c>
      <c r="D355" s="17" t="s">
        <v>1669</v>
      </c>
      <c r="E355" s="23">
        <v>3.9856000000000003E-2</v>
      </c>
      <c r="F355" s="17" t="s">
        <v>361</v>
      </c>
      <c r="G355" s="22">
        <v>518264</v>
      </c>
      <c r="H355" s="17" t="s">
        <v>362</v>
      </c>
    </row>
    <row r="356" spans="1:8" x14ac:dyDescent="0.25">
      <c r="A356" s="17" t="s">
        <v>1670</v>
      </c>
      <c r="B356" s="17" t="s">
        <v>1671</v>
      </c>
      <c r="C356" s="17" t="s">
        <v>1672</v>
      </c>
      <c r="D356" s="17" t="s">
        <v>1673</v>
      </c>
      <c r="E356" s="23">
        <v>3.9432000000000002E-2</v>
      </c>
      <c r="F356" s="17" t="s">
        <v>361</v>
      </c>
      <c r="G356" s="22">
        <v>2613514</v>
      </c>
      <c r="H356" s="17" t="s">
        <v>362</v>
      </c>
    </row>
    <row r="357" spans="1:8" x14ac:dyDescent="0.25">
      <c r="A357" s="17" t="s">
        <v>1674</v>
      </c>
      <c r="B357" s="17" t="s">
        <v>1675</v>
      </c>
      <c r="C357" s="17" t="s">
        <v>1676</v>
      </c>
      <c r="D357" s="17" t="s">
        <v>1677</v>
      </c>
      <c r="E357" s="23">
        <v>3.9334000000000001E-2</v>
      </c>
      <c r="F357" s="17" t="s">
        <v>361</v>
      </c>
      <c r="G357" s="22">
        <v>4133822</v>
      </c>
      <c r="H357" s="17" t="s">
        <v>362</v>
      </c>
    </row>
    <row r="358" spans="1:8" x14ac:dyDescent="0.25">
      <c r="A358" s="17" t="s">
        <v>1678</v>
      </c>
      <c r="B358" s="17" t="s">
        <v>1679</v>
      </c>
      <c r="C358" s="17" t="s">
        <v>1680</v>
      </c>
      <c r="D358" s="17" t="s">
        <v>1681</v>
      </c>
      <c r="E358" s="23">
        <v>3.9128000000000003E-2</v>
      </c>
      <c r="F358" s="17" t="s">
        <v>361</v>
      </c>
      <c r="G358" s="22">
        <v>1398323</v>
      </c>
      <c r="H358" s="17" t="s">
        <v>362</v>
      </c>
    </row>
    <row r="359" spans="1:8" x14ac:dyDescent="0.25">
      <c r="A359" s="17" t="s">
        <v>1682</v>
      </c>
      <c r="B359" s="17" t="s">
        <v>1683</v>
      </c>
      <c r="C359" s="17" t="s">
        <v>1684</v>
      </c>
      <c r="D359" s="17" t="s">
        <v>1685</v>
      </c>
      <c r="E359" s="23">
        <v>3.8918000000000001E-2</v>
      </c>
      <c r="F359" s="17" t="s">
        <v>361</v>
      </c>
      <c r="G359" s="22">
        <v>3227957</v>
      </c>
      <c r="H359" s="17" t="s">
        <v>362</v>
      </c>
    </row>
    <row r="360" spans="1:8" x14ac:dyDescent="0.25">
      <c r="A360" s="17" t="s">
        <v>1686</v>
      </c>
      <c r="B360" s="17" t="s">
        <v>1687</v>
      </c>
      <c r="C360" s="17" t="s">
        <v>1688</v>
      </c>
      <c r="D360" s="17" t="s">
        <v>1689</v>
      </c>
      <c r="E360" s="23">
        <v>3.8913999999999997E-2</v>
      </c>
      <c r="F360" s="17" t="s">
        <v>361</v>
      </c>
      <c r="G360" s="22">
        <v>7550757</v>
      </c>
      <c r="H360" s="17" t="s">
        <v>362</v>
      </c>
    </row>
    <row r="361" spans="1:8" x14ac:dyDescent="0.25">
      <c r="A361" s="17" t="s">
        <v>1690</v>
      </c>
      <c r="B361" s="17" t="s">
        <v>1691</v>
      </c>
      <c r="C361" s="17" t="s">
        <v>1692</v>
      </c>
      <c r="D361" s="17" t="s">
        <v>1693</v>
      </c>
      <c r="E361" s="23">
        <v>3.8865999999999998E-2</v>
      </c>
      <c r="F361" s="17" t="s">
        <v>361</v>
      </c>
      <c r="G361" s="22">
        <v>6210995</v>
      </c>
      <c r="H361" s="17" t="s">
        <v>362</v>
      </c>
    </row>
    <row r="362" spans="1:8" x14ac:dyDescent="0.25">
      <c r="A362" s="17" t="s">
        <v>1694</v>
      </c>
      <c r="B362" s="17" t="s">
        <v>1695</v>
      </c>
      <c r="C362" s="17" t="s">
        <v>304</v>
      </c>
      <c r="D362" s="17" t="s">
        <v>1696</v>
      </c>
      <c r="E362" s="23">
        <v>3.8801000000000002E-2</v>
      </c>
      <c r="F362" s="17" t="s">
        <v>361</v>
      </c>
      <c r="G362" s="22">
        <v>10136532</v>
      </c>
      <c r="H362" s="17" t="s">
        <v>362</v>
      </c>
    </row>
    <row r="363" spans="1:8" x14ac:dyDescent="0.25">
      <c r="A363" s="17" t="s">
        <v>1697</v>
      </c>
      <c r="B363" s="17" t="s">
        <v>1698</v>
      </c>
      <c r="C363" s="17" t="s">
        <v>1699</v>
      </c>
      <c r="D363" s="17" t="s">
        <v>1700</v>
      </c>
      <c r="E363" s="23">
        <v>3.8621999999999997E-2</v>
      </c>
      <c r="F363" s="17" t="s">
        <v>361</v>
      </c>
      <c r="G363" s="22">
        <v>3586447</v>
      </c>
      <c r="H363" s="17" t="s">
        <v>362</v>
      </c>
    </row>
    <row r="364" spans="1:8" x14ac:dyDescent="0.25">
      <c r="A364" s="17" t="s">
        <v>1701</v>
      </c>
      <c r="B364" s="17" t="s">
        <v>1702</v>
      </c>
      <c r="C364" s="17" t="s">
        <v>319</v>
      </c>
      <c r="D364" s="17" t="s">
        <v>1703</v>
      </c>
      <c r="E364" s="23">
        <v>3.8618E-2</v>
      </c>
      <c r="F364" s="17" t="s">
        <v>361</v>
      </c>
      <c r="G364" s="22">
        <v>5360443</v>
      </c>
      <c r="H364" s="17" t="s">
        <v>362</v>
      </c>
    </row>
    <row r="365" spans="1:8" x14ac:dyDescent="0.25">
      <c r="A365" s="17" t="s">
        <v>1704</v>
      </c>
      <c r="B365" s="17" t="s">
        <v>1705</v>
      </c>
      <c r="C365" s="17" t="s">
        <v>1706</v>
      </c>
      <c r="D365" s="17" t="s">
        <v>1707</v>
      </c>
      <c r="E365" s="23">
        <v>3.8387999999999999E-2</v>
      </c>
      <c r="F365" s="17" t="s">
        <v>361</v>
      </c>
      <c r="G365" s="22">
        <v>845882</v>
      </c>
      <c r="H365" s="17" t="s">
        <v>362</v>
      </c>
    </row>
    <row r="366" spans="1:8" x14ac:dyDescent="0.25">
      <c r="A366" s="17" t="s">
        <v>1708</v>
      </c>
      <c r="B366" s="17" t="s">
        <v>1709</v>
      </c>
      <c r="C366" s="17" t="s">
        <v>1710</v>
      </c>
      <c r="D366" s="17" t="s">
        <v>1711</v>
      </c>
      <c r="E366" s="23">
        <v>3.8267000000000002E-2</v>
      </c>
      <c r="F366" s="17" t="s">
        <v>361</v>
      </c>
      <c r="G366" s="22">
        <v>1891331</v>
      </c>
      <c r="H366" s="17" t="s">
        <v>362</v>
      </c>
    </row>
    <row r="367" spans="1:8" x14ac:dyDescent="0.25">
      <c r="A367" s="17" t="s">
        <v>1712</v>
      </c>
      <c r="B367" s="17" t="s">
        <v>1713</v>
      </c>
      <c r="C367" s="17" t="s">
        <v>1714</v>
      </c>
      <c r="D367" s="17" t="s">
        <v>1715</v>
      </c>
      <c r="E367" s="23">
        <v>3.7579000000000001E-2</v>
      </c>
      <c r="F367" s="17" t="s">
        <v>361</v>
      </c>
      <c r="G367" s="22">
        <v>1341393</v>
      </c>
      <c r="H367" s="17" t="s">
        <v>362</v>
      </c>
    </row>
    <row r="368" spans="1:8" x14ac:dyDescent="0.25">
      <c r="A368" s="17" t="s">
        <v>1716</v>
      </c>
      <c r="B368" s="17" t="s">
        <v>1717</v>
      </c>
      <c r="C368" s="17" t="s">
        <v>1718</v>
      </c>
      <c r="D368" s="17" t="s">
        <v>1719</v>
      </c>
      <c r="E368" s="23">
        <v>3.7324000000000003E-2</v>
      </c>
      <c r="F368" s="17" t="s">
        <v>361</v>
      </c>
      <c r="G368" s="22">
        <v>2897523</v>
      </c>
      <c r="H368" s="17" t="s">
        <v>362</v>
      </c>
    </row>
    <row r="369" spans="1:8" x14ac:dyDescent="0.25">
      <c r="A369" s="17" t="s">
        <v>1720</v>
      </c>
      <c r="B369" s="17" t="s">
        <v>1721</v>
      </c>
      <c r="C369" s="17" t="s">
        <v>1722</v>
      </c>
      <c r="D369" s="17" t="s">
        <v>1723</v>
      </c>
      <c r="E369" s="23">
        <v>3.7297999999999998E-2</v>
      </c>
      <c r="F369" s="17" t="s">
        <v>361</v>
      </c>
      <c r="G369" s="22">
        <v>4589961</v>
      </c>
      <c r="H369" s="17" t="s">
        <v>362</v>
      </c>
    </row>
    <row r="370" spans="1:8" x14ac:dyDescent="0.25">
      <c r="A370" s="17" t="s">
        <v>1724</v>
      </c>
      <c r="B370" s="17" t="s">
        <v>1725</v>
      </c>
      <c r="C370" s="17" t="s">
        <v>1726</v>
      </c>
      <c r="D370" s="17" t="s">
        <v>1727</v>
      </c>
      <c r="E370" s="23">
        <v>3.7109999999999997E-2</v>
      </c>
      <c r="F370" s="17" t="s">
        <v>361</v>
      </c>
      <c r="G370" s="22">
        <v>10262266</v>
      </c>
      <c r="H370" s="17" t="s">
        <v>362</v>
      </c>
    </row>
    <row r="371" spans="1:8" x14ac:dyDescent="0.25">
      <c r="A371" s="17" t="s">
        <v>1728</v>
      </c>
      <c r="B371" s="17" t="s">
        <v>1729</v>
      </c>
      <c r="C371" s="17" t="s">
        <v>1730</v>
      </c>
      <c r="D371" s="17" t="s">
        <v>1731</v>
      </c>
      <c r="E371" s="23">
        <v>3.6594000000000002E-2</v>
      </c>
      <c r="F371" s="17" t="s">
        <v>361</v>
      </c>
      <c r="G371" s="22">
        <v>1287535</v>
      </c>
      <c r="H371" s="17" t="s">
        <v>362</v>
      </c>
    </row>
    <row r="372" spans="1:8" x14ac:dyDescent="0.25">
      <c r="A372" s="17" t="s">
        <v>1732</v>
      </c>
      <c r="B372" s="17" t="s">
        <v>1733</v>
      </c>
      <c r="C372" s="17" t="s">
        <v>316</v>
      </c>
      <c r="D372" s="17" t="s">
        <v>1734</v>
      </c>
      <c r="E372" s="23">
        <v>3.6503000000000001E-2</v>
      </c>
      <c r="F372" s="17" t="s">
        <v>361</v>
      </c>
      <c r="G372" s="22">
        <v>1559043</v>
      </c>
      <c r="H372" s="17" t="s">
        <v>362</v>
      </c>
    </row>
    <row r="373" spans="1:8" x14ac:dyDescent="0.25">
      <c r="A373" s="17" t="s">
        <v>1735</v>
      </c>
      <c r="B373" s="17" t="s">
        <v>1736</v>
      </c>
      <c r="C373" s="17" t="s">
        <v>1737</v>
      </c>
      <c r="D373" s="17" t="s">
        <v>1738</v>
      </c>
      <c r="E373" s="23">
        <v>3.6311999999999997E-2</v>
      </c>
      <c r="F373" s="17" t="s">
        <v>361</v>
      </c>
      <c r="G373" s="22">
        <v>2803268</v>
      </c>
      <c r="H373" s="17" t="s">
        <v>362</v>
      </c>
    </row>
    <row r="374" spans="1:8" x14ac:dyDescent="0.25">
      <c r="A374" s="17" t="s">
        <v>1739</v>
      </c>
      <c r="B374" s="17" t="s">
        <v>1740</v>
      </c>
      <c r="C374" s="17" t="s">
        <v>328</v>
      </c>
      <c r="D374" s="17" t="s">
        <v>1741</v>
      </c>
      <c r="E374" s="23">
        <v>3.6020999999999997E-2</v>
      </c>
      <c r="F374" s="17" t="s">
        <v>361</v>
      </c>
      <c r="G374" s="22">
        <v>1749349</v>
      </c>
      <c r="H374" s="17" t="s">
        <v>362</v>
      </c>
    </row>
    <row r="375" spans="1:8" x14ac:dyDescent="0.25">
      <c r="A375" s="17" t="s">
        <v>1742</v>
      </c>
      <c r="B375" s="17" t="s">
        <v>1743</v>
      </c>
      <c r="C375" s="17" t="s">
        <v>1744</v>
      </c>
      <c r="D375" s="17" t="s">
        <v>1745</v>
      </c>
      <c r="E375" s="23">
        <v>3.6008999999999999E-2</v>
      </c>
      <c r="F375" s="17" t="s">
        <v>361</v>
      </c>
      <c r="G375" s="22">
        <v>5657421</v>
      </c>
      <c r="H375" s="17" t="s">
        <v>362</v>
      </c>
    </row>
    <row r="376" spans="1:8" x14ac:dyDescent="0.25">
      <c r="A376" s="17" t="s">
        <v>1746</v>
      </c>
      <c r="B376" s="17" t="s">
        <v>1747</v>
      </c>
      <c r="C376" s="17" t="s">
        <v>1748</v>
      </c>
      <c r="D376" s="17" t="s">
        <v>1749</v>
      </c>
      <c r="E376" s="23">
        <v>3.5876999999999999E-2</v>
      </c>
      <c r="F376" s="17" t="s">
        <v>361</v>
      </c>
      <c r="G376" s="22">
        <v>847273</v>
      </c>
      <c r="H376" s="17" t="s">
        <v>362</v>
      </c>
    </row>
    <row r="377" spans="1:8" x14ac:dyDescent="0.25">
      <c r="A377" s="17" t="s">
        <v>1750</v>
      </c>
      <c r="B377" s="17" t="s">
        <v>1751</v>
      </c>
      <c r="C377" s="17" t="s">
        <v>322</v>
      </c>
      <c r="D377" s="17" t="s">
        <v>1752</v>
      </c>
      <c r="E377" s="23">
        <v>3.5256000000000003E-2</v>
      </c>
      <c r="F377" s="17" t="s">
        <v>361</v>
      </c>
      <c r="G377" s="22">
        <v>4864025</v>
      </c>
      <c r="H377" s="17" t="s">
        <v>362</v>
      </c>
    </row>
    <row r="378" spans="1:8" x14ac:dyDescent="0.25">
      <c r="A378" s="17" t="s">
        <v>1753</v>
      </c>
      <c r="B378" s="17" t="s">
        <v>1754</v>
      </c>
      <c r="C378" s="17" t="s">
        <v>1755</v>
      </c>
      <c r="D378" s="17" t="s">
        <v>1756</v>
      </c>
      <c r="E378" s="23">
        <v>3.5237999999999998E-2</v>
      </c>
      <c r="F378" s="17" t="s">
        <v>361</v>
      </c>
      <c r="G378" s="22">
        <v>2885375</v>
      </c>
      <c r="H378" s="17" t="s">
        <v>362</v>
      </c>
    </row>
    <row r="379" spans="1:8" x14ac:dyDescent="0.25">
      <c r="A379" s="17" t="s">
        <v>1757</v>
      </c>
      <c r="B379" s="17" t="s">
        <v>1758</v>
      </c>
      <c r="C379" s="17" t="s">
        <v>1759</v>
      </c>
      <c r="D379" s="17" t="s">
        <v>1760</v>
      </c>
      <c r="E379" s="23">
        <v>3.4791999999999997E-2</v>
      </c>
      <c r="F379" s="17" t="s">
        <v>361</v>
      </c>
      <c r="G379" s="22">
        <v>900384</v>
      </c>
      <c r="H379" s="17" t="s">
        <v>362</v>
      </c>
    </row>
    <row r="380" spans="1:8" x14ac:dyDescent="0.25">
      <c r="A380" s="17" t="s">
        <v>1761</v>
      </c>
      <c r="B380" s="17" t="s">
        <v>1762</v>
      </c>
      <c r="C380" s="17" t="s">
        <v>1763</v>
      </c>
      <c r="D380" s="17" t="s">
        <v>1764</v>
      </c>
      <c r="E380" s="23">
        <v>3.4414E-2</v>
      </c>
      <c r="F380" s="17" t="s">
        <v>361</v>
      </c>
      <c r="G380" s="22">
        <v>2867277</v>
      </c>
      <c r="H380" s="17" t="s">
        <v>362</v>
      </c>
    </row>
    <row r="381" spans="1:8" x14ac:dyDescent="0.25">
      <c r="A381" s="17" t="s">
        <v>1765</v>
      </c>
      <c r="B381" s="17" t="s">
        <v>1766</v>
      </c>
      <c r="C381" s="17" t="s">
        <v>1767</v>
      </c>
      <c r="D381" s="17" t="s">
        <v>1768</v>
      </c>
      <c r="E381" s="23">
        <v>3.4308999999999999E-2</v>
      </c>
      <c r="F381" s="17" t="s">
        <v>361</v>
      </c>
      <c r="G381" s="22">
        <v>1070974</v>
      </c>
      <c r="H381" s="17" t="s">
        <v>362</v>
      </c>
    </row>
    <row r="382" spans="1:8" x14ac:dyDescent="0.25">
      <c r="A382" s="17" t="s">
        <v>1769</v>
      </c>
      <c r="B382" s="17" t="s">
        <v>1770</v>
      </c>
      <c r="C382" s="17" t="s">
        <v>1771</v>
      </c>
      <c r="D382" s="17" t="s">
        <v>1772</v>
      </c>
      <c r="E382" s="23">
        <v>3.4175999999999998E-2</v>
      </c>
      <c r="F382" s="17" t="s">
        <v>361</v>
      </c>
      <c r="G382" s="22">
        <v>2360350</v>
      </c>
      <c r="H382" s="17" t="s">
        <v>362</v>
      </c>
    </row>
    <row r="383" spans="1:8" x14ac:dyDescent="0.25">
      <c r="A383" s="17" t="s">
        <v>1773</v>
      </c>
      <c r="B383" s="17" t="s">
        <v>1774</v>
      </c>
      <c r="C383" s="17" t="s">
        <v>1775</v>
      </c>
      <c r="D383" s="17" t="s">
        <v>1776</v>
      </c>
      <c r="E383" s="23">
        <v>3.4012000000000001E-2</v>
      </c>
      <c r="F383" s="17" t="s">
        <v>361</v>
      </c>
      <c r="G383" s="22">
        <v>1659478</v>
      </c>
      <c r="H383" s="17" t="s">
        <v>362</v>
      </c>
    </row>
    <row r="384" spans="1:8" x14ac:dyDescent="0.25">
      <c r="A384" s="17" t="s">
        <v>1777</v>
      </c>
      <c r="B384" s="17" t="s">
        <v>1778</v>
      </c>
      <c r="C384" s="17" t="s">
        <v>1779</v>
      </c>
      <c r="D384" s="17" t="s">
        <v>1780</v>
      </c>
      <c r="E384" s="23">
        <v>3.3994999999999997E-2</v>
      </c>
      <c r="F384" s="17" t="s">
        <v>361</v>
      </c>
      <c r="G384" s="22">
        <v>1668575</v>
      </c>
      <c r="H384" s="17" t="s">
        <v>362</v>
      </c>
    </row>
    <row r="385" spans="1:8" x14ac:dyDescent="0.25">
      <c r="A385" s="17" t="s">
        <v>1781</v>
      </c>
      <c r="B385" s="17" t="s">
        <v>1782</v>
      </c>
      <c r="C385" s="17" t="s">
        <v>325</v>
      </c>
      <c r="D385" s="17" t="s">
        <v>1783</v>
      </c>
      <c r="E385" s="23">
        <v>3.3915000000000001E-2</v>
      </c>
      <c r="F385" s="17" t="s">
        <v>361</v>
      </c>
      <c r="G385" s="22">
        <v>1296691</v>
      </c>
      <c r="H385" s="17" t="s">
        <v>362</v>
      </c>
    </row>
    <row r="386" spans="1:8" x14ac:dyDescent="0.25">
      <c r="A386" s="17" t="s">
        <v>1784</v>
      </c>
      <c r="B386" s="17" t="s">
        <v>1785</v>
      </c>
      <c r="C386" s="17" t="s">
        <v>1786</v>
      </c>
      <c r="D386" s="17" t="s">
        <v>1787</v>
      </c>
      <c r="E386" s="23">
        <v>3.3599999999999998E-2</v>
      </c>
      <c r="F386" s="17" t="s">
        <v>361</v>
      </c>
      <c r="G386" s="22">
        <v>1697322</v>
      </c>
      <c r="H386" s="17" t="s">
        <v>362</v>
      </c>
    </row>
    <row r="387" spans="1:8" x14ac:dyDescent="0.25">
      <c r="A387" s="17" t="s">
        <v>1788</v>
      </c>
      <c r="B387" s="17" t="s">
        <v>1789</v>
      </c>
      <c r="C387" s="17" t="s">
        <v>1790</v>
      </c>
      <c r="D387" s="17" t="s">
        <v>1791</v>
      </c>
      <c r="E387" s="23">
        <v>3.3162999999999998E-2</v>
      </c>
      <c r="F387" s="17" t="s">
        <v>361</v>
      </c>
      <c r="G387" s="22">
        <v>2616612</v>
      </c>
      <c r="H387" s="17" t="s">
        <v>362</v>
      </c>
    </row>
    <row r="388" spans="1:8" x14ac:dyDescent="0.25">
      <c r="A388" s="17" t="s">
        <v>1792</v>
      </c>
      <c r="B388" s="17" t="s">
        <v>1793</v>
      </c>
      <c r="C388" s="17" t="s">
        <v>1794</v>
      </c>
      <c r="D388" s="17" t="s">
        <v>1795</v>
      </c>
      <c r="E388" s="23">
        <v>3.3117000000000001E-2</v>
      </c>
      <c r="F388" s="17" t="s">
        <v>361</v>
      </c>
      <c r="G388" s="22">
        <v>1646478</v>
      </c>
      <c r="H388" s="17" t="s">
        <v>362</v>
      </c>
    </row>
    <row r="389" spans="1:8" x14ac:dyDescent="0.25">
      <c r="A389" s="17" t="s">
        <v>1796</v>
      </c>
      <c r="B389" s="17" t="s">
        <v>1797</v>
      </c>
      <c r="C389" s="17" t="s">
        <v>1798</v>
      </c>
      <c r="D389" s="17" t="s">
        <v>1799</v>
      </c>
      <c r="E389" s="23">
        <v>3.3044999999999998E-2</v>
      </c>
      <c r="F389" s="17" t="s">
        <v>361</v>
      </c>
      <c r="G389" s="22">
        <v>27482101</v>
      </c>
      <c r="H389" s="17" t="s">
        <v>362</v>
      </c>
    </row>
    <row r="390" spans="1:8" x14ac:dyDescent="0.25">
      <c r="A390" s="17" t="s">
        <v>1800</v>
      </c>
      <c r="B390" s="17" t="s">
        <v>1801</v>
      </c>
      <c r="C390" s="17" t="s">
        <v>1802</v>
      </c>
      <c r="D390" s="17" t="s">
        <v>1803</v>
      </c>
      <c r="E390" s="23">
        <v>3.3043999999999997E-2</v>
      </c>
      <c r="F390" s="17" t="s">
        <v>361</v>
      </c>
      <c r="G390" s="22">
        <v>856920</v>
      </c>
      <c r="H390" s="17" t="s">
        <v>362</v>
      </c>
    </row>
    <row r="391" spans="1:8" x14ac:dyDescent="0.25">
      <c r="A391" s="17" t="s">
        <v>1804</v>
      </c>
      <c r="B391" s="17" t="s">
        <v>1805</v>
      </c>
      <c r="C391" s="17" t="s">
        <v>1806</v>
      </c>
      <c r="D391" s="17" t="s">
        <v>1807</v>
      </c>
      <c r="E391" s="23">
        <v>3.2863000000000003E-2</v>
      </c>
      <c r="F391" s="17" t="s">
        <v>361</v>
      </c>
      <c r="G391" s="22">
        <v>691729</v>
      </c>
      <c r="H391" s="17" t="s">
        <v>362</v>
      </c>
    </row>
    <row r="392" spans="1:8" x14ac:dyDescent="0.25">
      <c r="A392" s="17" t="s">
        <v>1808</v>
      </c>
      <c r="B392" s="17" t="s">
        <v>1809</v>
      </c>
      <c r="C392" s="17" t="s">
        <v>1810</v>
      </c>
      <c r="D392" s="17" t="s">
        <v>1811</v>
      </c>
      <c r="E392" s="23">
        <v>3.2079000000000003E-2</v>
      </c>
      <c r="F392" s="17" t="s">
        <v>361</v>
      </c>
      <c r="G392" s="22">
        <v>629749</v>
      </c>
      <c r="H392" s="17" t="s">
        <v>362</v>
      </c>
    </row>
    <row r="393" spans="1:8" x14ac:dyDescent="0.25">
      <c r="A393" s="17" t="s">
        <v>1812</v>
      </c>
      <c r="B393" s="17" t="s">
        <v>1813</v>
      </c>
      <c r="C393" s="17" t="s">
        <v>1814</v>
      </c>
      <c r="D393" s="17" t="s">
        <v>1815</v>
      </c>
      <c r="E393" s="23">
        <v>3.2009000000000003E-2</v>
      </c>
      <c r="F393" s="17" t="s">
        <v>361</v>
      </c>
      <c r="G393" s="22">
        <v>2307436</v>
      </c>
      <c r="H393" s="17" t="s">
        <v>362</v>
      </c>
    </row>
    <row r="394" spans="1:8" x14ac:dyDescent="0.25">
      <c r="A394" s="17" t="s">
        <v>1816</v>
      </c>
      <c r="B394" s="17" t="s">
        <v>1817</v>
      </c>
      <c r="C394" s="17" t="s">
        <v>1818</v>
      </c>
      <c r="D394" s="17" t="s">
        <v>1819</v>
      </c>
      <c r="E394" s="23">
        <v>3.1891999999999997E-2</v>
      </c>
      <c r="F394" s="17" t="s">
        <v>361</v>
      </c>
      <c r="G394" s="22">
        <v>9173664</v>
      </c>
      <c r="H394" s="17" t="s">
        <v>362</v>
      </c>
    </row>
    <row r="395" spans="1:8" x14ac:dyDescent="0.25">
      <c r="A395" s="17" t="s">
        <v>1820</v>
      </c>
      <c r="B395" s="17" t="s">
        <v>1821</v>
      </c>
      <c r="C395" s="17" t="s">
        <v>1822</v>
      </c>
      <c r="D395" s="17" t="s">
        <v>1823</v>
      </c>
      <c r="E395" s="23">
        <v>3.1805E-2</v>
      </c>
      <c r="F395" s="17" t="s">
        <v>361</v>
      </c>
      <c r="G395" s="22">
        <v>1443762</v>
      </c>
      <c r="H395" s="17" t="s">
        <v>362</v>
      </c>
    </row>
    <row r="396" spans="1:8" x14ac:dyDescent="0.25">
      <c r="A396" s="17" t="s">
        <v>1824</v>
      </c>
      <c r="B396" s="17" t="s">
        <v>1825</v>
      </c>
      <c r="C396" s="17" t="s">
        <v>1826</v>
      </c>
      <c r="D396" s="17" t="s">
        <v>1827</v>
      </c>
      <c r="E396" s="23">
        <v>3.1732999999999997E-2</v>
      </c>
      <c r="F396" s="17" t="s">
        <v>361</v>
      </c>
      <c r="G396" s="22">
        <v>1949016</v>
      </c>
      <c r="H396" s="17" t="s">
        <v>362</v>
      </c>
    </row>
    <row r="397" spans="1:8" x14ac:dyDescent="0.25">
      <c r="A397" s="17" t="s">
        <v>1828</v>
      </c>
      <c r="B397" s="17" t="s">
        <v>1829</v>
      </c>
      <c r="C397" s="17" t="s">
        <v>1830</v>
      </c>
      <c r="D397" s="17" t="s">
        <v>1831</v>
      </c>
      <c r="E397" s="23">
        <v>3.1477999999999999E-2</v>
      </c>
      <c r="F397" s="17" t="s">
        <v>361</v>
      </c>
      <c r="G397" s="22">
        <v>229362</v>
      </c>
      <c r="H397" s="17" t="s">
        <v>362</v>
      </c>
    </row>
    <row r="398" spans="1:8" x14ac:dyDescent="0.25">
      <c r="A398" s="17" t="s">
        <v>1832</v>
      </c>
      <c r="B398" s="17" t="s">
        <v>1833</v>
      </c>
      <c r="C398" s="17" t="s">
        <v>1834</v>
      </c>
      <c r="D398" s="17" t="s">
        <v>1835</v>
      </c>
      <c r="E398" s="23">
        <v>3.1415999999999999E-2</v>
      </c>
      <c r="F398" s="17" t="s">
        <v>361</v>
      </c>
      <c r="G398" s="22">
        <v>712856</v>
      </c>
      <c r="H398" s="17" t="s">
        <v>362</v>
      </c>
    </row>
    <row r="399" spans="1:8" x14ac:dyDescent="0.25">
      <c r="A399" s="17" t="s">
        <v>1836</v>
      </c>
      <c r="B399" s="17" t="s">
        <v>1837</v>
      </c>
      <c r="C399" s="17" t="s">
        <v>1838</v>
      </c>
      <c r="D399" s="17" t="s">
        <v>1839</v>
      </c>
      <c r="E399" s="23">
        <v>3.1253000000000003E-2</v>
      </c>
      <c r="F399" s="17" t="s">
        <v>361</v>
      </c>
      <c r="G399" s="22">
        <v>8576413</v>
      </c>
      <c r="H399" s="17" t="s">
        <v>362</v>
      </c>
    </row>
    <row r="400" spans="1:8" x14ac:dyDescent="0.25">
      <c r="A400" s="17" t="s">
        <v>1840</v>
      </c>
      <c r="B400" s="17" t="s">
        <v>1841</v>
      </c>
      <c r="C400" s="17" t="s">
        <v>1842</v>
      </c>
      <c r="D400" s="17" t="s">
        <v>1843</v>
      </c>
      <c r="E400" s="23">
        <v>3.0727000000000001E-2</v>
      </c>
      <c r="F400" s="17" t="s">
        <v>361</v>
      </c>
      <c r="G400" s="22">
        <v>2749708</v>
      </c>
      <c r="H400" s="17" t="s">
        <v>362</v>
      </c>
    </row>
    <row r="401" spans="1:8" x14ac:dyDescent="0.25">
      <c r="A401" s="17" t="s">
        <v>1844</v>
      </c>
      <c r="B401" s="17" t="s">
        <v>1845</v>
      </c>
      <c r="C401" s="17" t="s">
        <v>1846</v>
      </c>
      <c r="D401" s="17" t="s">
        <v>1847</v>
      </c>
      <c r="E401" s="23">
        <v>3.0581000000000001E-2</v>
      </c>
      <c r="F401" s="17" t="s">
        <v>361</v>
      </c>
      <c r="G401" s="22">
        <v>3086203</v>
      </c>
      <c r="H401" s="17" t="s">
        <v>362</v>
      </c>
    </row>
    <row r="402" spans="1:8" x14ac:dyDescent="0.25">
      <c r="A402" s="17" t="s">
        <v>1848</v>
      </c>
      <c r="B402" s="17" t="s">
        <v>1849</v>
      </c>
      <c r="C402" s="17" t="s">
        <v>1850</v>
      </c>
      <c r="D402" s="17" t="s">
        <v>1851</v>
      </c>
      <c r="E402" s="23">
        <v>3.0438E-2</v>
      </c>
      <c r="F402" s="17" t="s">
        <v>361</v>
      </c>
      <c r="G402" s="22">
        <v>11079150</v>
      </c>
      <c r="H402" s="17" t="s">
        <v>362</v>
      </c>
    </row>
    <row r="403" spans="1:8" x14ac:dyDescent="0.25">
      <c r="A403" s="17" t="s">
        <v>1852</v>
      </c>
      <c r="B403" s="17" t="s">
        <v>1853</v>
      </c>
      <c r="C403" s="17" t="s">
        <v>1854</v>
      </c>
      <c r="D403" s="17" t="s">
        <v>1855</v>
      </c>
      <c r="E403" s="23">
        <v>3.0404E-2</v>
      </c>
      <c r="F403" s="17" t="s">
        <v>361</v>
      </c>
      <c r="G403" s="22">
        <v>772759</v>
      </c>
      <c r="H403" s="17" t="s">
        <v>362</v>
      </c>
    </row>
    <row r="404" spans="1:8" x14ac:dyDescent="0.25">
      <c r="A404" s="17" t="s">
        <v>1856</v>
      </c>
      <c r="B404" s="17" t="s">
        <v>1857</v>
      </c>
      <c r="C404" s="17" t="s">
        <v>1858</v>
      </c>
      <c r="D404" s="17" t="s">
        <v>1859</v>
      </c>
      <c r="E404" s="23">
        <v>2.9950000000000001E-2</v>
      </c>
      <c r="F404" s="17" t="s">
        <v>361</v>
      </c>
      <c r="G404" s="22">
        <v>384894</v>
      </c>
      <c r="H404" s="17" t="s">
        <v>362</v>
      </c>
    </row>
    <row r="405" spans="1:8" x14ac:dyDescent="0.25">
      <c r="A405" s="17" t="s">
        <v>1860</v>
      </c>
      <c r="B405" s="17" t="s">
        <v>1861</v>
      </c>
      <c r="C405" s="17" t="s">
        <v>1862</v>
      </c>
      <c r="D405" s="17" t="s">
        <v>1863</v>
      </c>
      <c r="E405" s="23">
        <v>2.9826999999999999E-2</v>
      </c>
      <c r="F405" s="17" t="s">
        <v>361</v>
      </c>
      <c r="G405" s="22">
        <v>2021218</v>
      </c>
      <c r="H405" s="17" t="s">
        <v>362</v>
      </c>
    </row>
    <row r="406" spans="1:8" x14ac:dyDescent="0.25">
      <c r="A406" s="17" t="s">
        <v>1864</v>
      </c>
      <c r="B406" s="17" t="s">
        <v>1865</v>
      </c>
      <c r="C406" s="17" t="s">
        <v>1866</v>
      </c>
      <c r="D406" s="17" t="s">
        <v>1867</v>
      </c>
      <c r="E406" s="23">
        <v>2.9662999999999998E-2</v>
      </c>
      <c r="F406" s="17" t="s">
        <v>361</v>
      </c>
      <c r="G406" s="22">
        <v>3015932</v>
      </c>
      <c r="H406" s="17" t="s">
        <v>362</v>
      </c>
    </row>
    <row r="407" spans="1:8" x14ac:dyDescent="0.25">
      <c r="A407" s="17" t="s">
        <v>1868</v>
      </c>
      <c r="B407" s="17" t="s">
        <v>1869</v>
      </c>
      <c r="C407" s="17" t="s">
        <v>1870</v>
      </c>
      <c r="D407" s="17" t="s">
        <v>1871</v>
      </c>
      <c r="E407" s="23">
        <v>2.9474E-2</v>
      </c>
      <c r="F407" s="17" t="s">
        <v>361</v>
      </c>
      <c r="G407" s="22">
        <v>4092806</v>
      </c>
      <c r="H407" s="17" t="s">
        <v>362</v>
      </c>
    </row>
    <row r="408" spans="1:8" x14ac:dyDescent="0.25">
      <c r="A408" s="17" t="s">
        <v>1872</v>
      </c>
      <c r="B408" s="17" t="s">
        <v>1873</v>
      </c>
      <c r="C408" s="17" t="s">
        <v>1874</v>
      </c>
      <c r="D408" s="17" t="s">
        <v>1875</v>
      </c>
      <c r="E408" s="23">
        <v>2.9359E-2</v>
      </c>
      <c r="F408" s="17" t="s">
        <v>361</v>
      </c>
      <c r="G408" s="22">
        <v>2408965</v>
      </c>
      <c r="H408" s="17" t="s">
        <v>362</v>
      </c>
    </row>
    <row r="409" spans="1:8" x14ac:dyDescent="0.25">
      <c r="A409" s="17" t="s">
        <v>1876</v>
      </c>
      <c r="B409" s="17" t="s">
        <v>1877</v>
      </c>
      <c r="C409" s="17" t="s">
        <v>1878</v>
      </c>
      <c r="D409" s="17" t="s">
        <v>1879</v>
      </c>
      <c r="E409" s="23">
        <v>2.928E-2</v>
      </c>
      <c r="F409" s="17" t="s">
        <v>361</v>
      </c>
      <c r="G409" s="22">
        <v>6242204</v>
      </c>
      <c r="H409" s="17" t="s">
        <v>362</v>
      </c>
    </row>
    <row r="410" spans="1:8" x14ac:dyDescent="0.25">
      <c r="A410" s="17" t="s">
        <v>1880</v>
      </c>
      <c r="B410" s="17" t="s">
        <v>1881</v>
      </c>
      <c r="C410" s="17" t="s">
        <v>1882</v>
      </c>
      <c r="D410" s="17" t="s">
        <v>1883</v>
      </c>
      <c r="E410" s="23">
        <v>2.9187000000000001E-2</v>
      </c>
      <c r="F410" s="17" t="s">
        <v>361</v>
      </c>
      <c r="G410" s="22">
        <v>3380280</v>
      </c>
      <c r="H410" s="17" t="s">
        <v>362</v>
      </c>
    </row>
    <row r="411" spans="1:8" x14ac:dyDescent="0.25">
      <c r="A411" s="17" t="s">
        <v>1884</v>
      </c>
      <c r="B411" s="17" t="s">
        <v>1885</v>
      </c>
      <c r="C411" s="17" t="s">
        <v>1886</v>
      </c>
      <c r="D411" s="17" t="s">
        <v>1887</v>
      </c>
      <c r="E411" s="23">
        <v>2.9071E-2</v>
      </c>
      <c r="F411" s="17" t="s">
        <v>361</v>
      </c>
      <c r="G411" s="22">
        <v>5542845</v>
      </c>
      <c r="H411" s="17" t="s">
        <v>362</v>
      </c>
    </row>
    <row r="412" spans="1:8" x14ac:dyDescent="0.25">
      <c r="A412" s="17" t="s">
        <v>1888</v>
      </c>
      <c r="B412" s="17" t="s">
        <v>1889</v>
      </c>
      <c r="C412" s="17" t="s">
        <v>1890</v>
      </c>
      <c r="D412" s="17" t="s">
        <v>1891</v>
      </c>
      <c r="E412" s="23">
        <v>2.9064E-2</v>
      </c>
      <c r="F412" s="17" t="s">
        <v>361</v>
      </c>
      <c r="G412" s="22">
        <v>1612834</v>
      </c>
      <c r="H412" s="17" t="s">
        <v>362</v>
      </c>
    </row>
    <row r="413" spans="1:8" x14ac:dyDescent="0.25">
      <c r="A413" s="17" t="s">
        <v>1892</v>
      </c>
      <c r="B413" s="17" t="s">
        <v>1893</v>
      </c>
      <c r="C413" s="17" t="s">
        <v>1894</v>
      </c>
      <c r="D413" s="17" t="s">
        <v>1895</v>
      </c>
      <c r="E413" s="23">
        <v>2.9024000000000001E-2</v>
      </c>
      <c r="F413" s="17" t="s">
        <v>361</v>
      </c>
      <c r="G413" s="22">
        <v>3670727</v>
      </c>
      <c r="H413" s="17" t="s">
        <v>362</v>
      </c>
    </row>
    <row r="414" spans="1:8" x14ac:dyDescent="0.25">
      <c r="A414" s="17" t="s">
        <v>1896</v>
      </c>
      <c r="B414" s="17" t="s">
        <v>1897</v>
      </c>
      <c r="C414" s="17" t="s">
        <v>1898</v>
      </c>
      <c r="D414" s="17" t="s">
        <v>1899</v>
      </c>
      <c r="E414" s="23">
        <v>2.8896000000000002E-2</v>
      </c>
      <c r="F414" s="17" t="s">
        <v>361</v>
      </c>
      <c r="G414" s="22">
        <v>6702277</v>
      </c>
      <c r="H414" s="17" t="s">
        <v>362</v>
      </c>
    </row>
    <row r="415" spans="1:8" x14ac:dyDescent="0.25">
      <c r="A415" s="17" t="s">
        <v>1900</v>
      </c>
      <c r="B415" s="17" t="s">
        <v>1901</v>
      </c>
      <c r="C415" s="17" t="s">
        <v>1902</v>
      </c>
      <c r="D415" s="17" t="s">
        <v>1903</v>
      </c>
      <c r="E415" s="23">
        <v>2.8716999999999999E-2</v>
      </c>
      <c r="F415" s="17" t="s">
        <v>361</v>
      </c>
      <c r="G415" s="22">
        <v>1398128</v>
      </c>
      <c r="H415" s="17" t="s">
        <v>362</v>
      </c>
    </row>
    <row r="416" spans="1:8" x14ac:dyDescent="0.25">
      <c r="A416" s="17" t="s">
        <v>1904</v>
      </c>
      <c r="B416" s="17" t="s">
        <v>1905</v>
      </c>
      <c r="C416" s="17" t="s">
        <v>1906</v>
      </c>
      <c r="D416" s="17" t="s">
        <v>1907</v>
      </c>
      <c r="E416" s="23">
        <v>2.8638E-2</v>
      </c>
      <c r="F416" s="17" t="s">
        <v>361</v>
      </c>
      <c r="G416" s="22">
        <v>8496339</v>
      </c>
      <c r="H416" s="17" t="s">
        <v>362</v>
      </c>
    </row>
    <row r="417" spans="1:8" x14ac:dyDescent="0.25">
      <c r="A417" s="17" t="s">
        <v>1908</v>
      </c>
      <c r="B417" s="17" t="s">
        <v>1909</v>
      </c>
      <c r="C417" s="17" t="s">
        <v>1910</v>
      </c>
      <c r="D417" s="17" t="s">
        <v>1911</v>
      </c>
      <c r="E417" s="23">
        <v>2.8056000000000001E-2</v>
      </c>
      <c r="F417" s="17" t="s">
        <v>361</v>
      </c>
      <c r="G417" s="22">
        <v>2341021</v>
      </c>
      <c r="H417" s="17" t="s">
        <v>362</v>
      </c>
    </row>
    <row r="418" spans="1:8" x14ac:dyDescent="0.25">
      <c r="A418" s="17" t="s">
        <v>1912</v>
      </c>
      <c r="B418" s="17" t="s">
        <v>1913</v>
      </c>
      <c r="C418" s="17" t="s">
        <v>1914</v>
      </c>
      <c r="D418" s="17" t="s">
        <v>1915</v>
      </c>
      <c r="E418" s="23">
        <v>2.7793000000000002E-2</v>
      </c>
      <c r="F418" s="17" t="s">
        <v>361</v>
      </c>
      <c r="G418" s="22">
        <v>6659771</v>
      </c>
      <c r="H418" s="17" t="s">
        <v>362</v>
      </c>
    </row>
    <row r="419" spans="1:8" x14ac:dyDescent="0.25">
      <c r="A419" s="17" t="s">
        <v>1916</v>
      </c>
      <c r="B419" s="17" t="s">
        <v>1917</v>
      </c>
      <c r="C419" s="17" t="s">
        <v>1918</v>
      </c>
      <c r="D419" s="17" t="s">
        <v>1919</v>
      </c>
      <c r="E419" s="23">
        <v>2.7772000000000002E-2</v>
      </c>
      <c r="F419" s="17" t="s">
        <v>361</v>
      </c>
      <c r="G419" s="22">
        <v>3069995</v>
      </c>
      <c r="H419" s="17" t="s">
        <v>362</v>
      </c>
    </row>
    <row r="420" spans="1:8" x14ac:dyDescent="0.25">
      <c r="A420" s="17" t="s">
        <v>1920</v>
      </c>
      <c r="B420" s="17" t="s">
        <v>1921</v>
      </c>
      <c r="C420" s="17" t="s">
        <v>1922</v>
      </c>
      <c r="D420" s="17" t="s">
        <v>1923</v>
      </c>
      <c r="E420" s="23">
        <v>2.7477000000000001E-2</v>
      </c>
      <c r="F420" s="17" t="s">
        <v>361</v>
      </c>
      <c r="G420" s="22">
        <v>1411811</v>
      </c>
      <c r="H420" s="17" t="s">
        <v>362</v>
      </c>
    </row>
    <row r="421" spans="1:8" x14ac:dyDescent="0.25">
      <c r="A421" s="17" t="s">
        <v>1924</v>
      </c>
      <c r="B421" s="17" t="s">
        <v>1925</v>
      </c>
      <c r="C421" s="17" t="s">
        <v>1926</v>
      </c>
      <c r="D421" s="17" t="s">
        <v>1927</v>
      </c>
      <c r="E421" s="23">
        <v>2.7289999999999998E-2</v>
      </c>
      <c r="F421" s="17" t="s">
        <v>361</v>
      </c>
      <c r="G421" s="22">
        <v>3418981</v>
      </c>
      <c r="H421" s="17" t="s">
        <v>362</v>
      </c>
    </row>
    <row r="422" spans="1:8" x14ac:dyDescent="0.25">
      <c r="A422" s="17" t="s">
        <v>1928</v>
      </c>
      <c r="B422" s="17" t="s">
        <v>1929</v>
      </c>
      <c r="C422" s="17" t="s">
        <v>1930</v>
      </c>
      <c r="D422" s="17" t="s">
        <v>1931</v>
      </c>
      <c r="E422" s="23">
        <v>2.6726E-2</v>
      </c>
      <c r="F422" s="17" t="s">
        <v>361</v>
      </c>
      <c r="G422" s="22">
        <v>2151893</v>
      </c>
      <c r="H422" s="17" t="s">
        <v>362</v>
      </c>
    </row>
    <row r="423" spans="1:8" x14ac:dyDescent="0.25">
      <c r="A423" s="17" t="s">
        <v>1932</v>
      </c>
      <c r="B423" s="17" t="s">
        <v>1933</v>
      </c>
      <c r="C423" s="17" t="s">
        <v>1934</v>
      </c>
      <c r="D423" s="17" t="s">
        <v>1935</v>
      </c>
      <c r="E423" s="23">
        <v>2.6706000000000001E-2</v>
      </c>
      <c r="F423" s="17" t="s">
        <v>361</v>
      </c>
      <c r="G423" s="22">
        <v>1024409</v>
      </c>
      <c r="H423" s="17" t="s">
        <v>362</v>
      </c>
    </row>
    <row r="424" spans="1:8" x14ac:dyDescent="0.25">
      <c r="A424" s="17" t="s">
        <v>1936</v>
      </c>
      <c r="B424" s="17" t="s">
        <v>1937</v>
      </c>
      <c r="C424" s="17" t="s">
        <v>1938</v>
      </c>
      <c r="D424" s="17" t="s">
        <v>1939</v>
      </c>
      <c r="E424" s="23">
        <v>2.6703000000000001E-2</v>
      </c>
      <c r="F424" s="17" t="s">
        <v>361</v>
      </c>
      <c r="G424" s="22">
        <v>2691625</v>
      </c>
      <c r="H424" s="17" t="s">
        <v>362</v>
      </c>
    </row>
    <row r="425" spans="1:8" x14ac:dyDescent="0.25">
      <c r="A425" s="17" t="s">
        <v>1940</v>
      </c>
      <c r="B425" s="17" t="s">
        <v>1941</v>
      </c>
      <c r="C425" s="17" t="s">
        <v>1942</v>
      </c>
      <c r="D425" s="17" t="s">
        <v>1943</v>
      </c>
      <c r="E425" s="23">
        <v>2.6700000000000002E-2</v>
      </c>
      <c r="F425" s="17" t="s">
        <v>361</v>
      </c>
      <c r="G425" s="22">
        <v>611252</v>
      </c>
      <c r="H425" s="17" t="s">
        <v>362</v>
      </c>
    </row>
    <row r="426" spans="1:8" x14ac:dyDescent="0.25">
      <c r="A426" s="17" t="s">
        <v>1944</v>
      </c>
      <c r="B426" s="17" t="s">
        <v>1945</v>
      </c>
      <c r="C426" s="17" t="s">
        <v>1946</v>
      </c>
      <c r="D426" s="17" t="s">
        <v>1947</v>
      </c>
      <c r="E426" s="23">
        <v>2.6634000000000001E-2</v>
      </c>
      <c r="F426" s="17" t="s">
        <v>361</v>
      </c>
      <c r="G426" s="22">
        <v>1469507</v>
      </c>
      <c r="H426" s="17" t="s">
        <v>362</v>
      </c>
    </row>
    <row r="427" spans="1:8" x14ac:dyDescent="0.25">
      <c r="A427" s="17" t="s">
        <v>1948</v>
      </c>
      <c r="B427" s="17" t="s">
        <v>1949</v>
      </c>
      <c r="C427" s="17" t="s">
        <v>1950</v>
      </c>
      <c r="D427" s="17" t="s">
        <v>1951</v>
      </c>
      <c r="E427" s="23">
        <v>2.6276000000000001E-2</v>
      </c>
      <c r="F427" s="17" t="s">
        <v>361</v>
      </c>
      <c r="G427" s="22">
        <v>1763394</v>
      </c>
      <c r="H427" s="17" t="s">
        <v>362</v>
      </c>
    </row>
    <row r="428" spans="1:8" x14ac:dyDescent="0.25">
      <c r="A428" s="17" t="s">
        <v>1952</v>
      </c>
      <c r="B428" s="17" t="s">
        <v>1953</v>
      </c>
      <c r="C428" s="17" t="s">
        <v>1954</v>
      </c>
      <c r="D428" s="17" t="s">
        <v>1955</v>
      </c>
      <c r="E428" s="23">
        <v>2.6082000000000001E-2</v>
      </c>
      <c r="F428" s="17" t="s">
        <v>361</v>
      </c>
      <c r="G428" s="22">
        <v>506608</v>
      </c>
      <c r="H428" s="17" t="s">
        <v>362</v>
      </c>
    </row>
    <row r="429" spans="1:8" x14ac:dyDescent="0.25">
      <c r="A429" s="17" t="s">
        <v>1956</v>
      </c>
      <c r="B429" s="17" t="s">
        <v>1957</v>
      </c>
      <c r="C429" s="17" t="s">
        <v>1958</v>
      </c>
      <c r="D429" s="17" t="s">
        <v>1959</v>
      </c>
      <c r="E429" s="23">
        <v>2.5891999999999998E-2</v>
      </c>
      <c r="F429" s="17" t="s">
        <v>361</v>
      </c>
      <c r="G429" s="22">
        <v>8061337</v>
      </c>
      <c r="H429" s="17" t="s">
        <v>362</v>
      </c>
    </row>
    <row r="430" spans="1:8" x14ac:dyDescent="0.25">
      <c r="A430" s="17" t="s">
        <v>1960</v>
      </c>
      <c r="B430" s="17" t="s">
        <v>1961</v>
      </c>
      <c r="C430" s="17" t="s">
        <v>1962</v>
      </c>
      <c r="D430" s="17" t="s">
        <v>1963</v>
      </c>
      <c r="E430" s="23">
        <v>2.5749999999999999E-2</v>
      </c>
      <c r="F430" s="17" t="s">
        <v>361</v>
      </c>
      <c r="G430" s="22">
        <v>2316547</v>
      </c>
      <c r="H430" s="17" t="s">
        <v>362</v>
      </c>
    </row>
    <row r="431" spans="1:8" x14ac:dyDescent="0.25">
      <c r="A431" s="17" t="s">
        <v>1964</v>
      </c>
      <c r="B431" s="17" t="s">
        <v>1965</v>
      </c>
      <c r="C431" s="17" t="s">
        <v>1966</v>
      </c>
      <c r="D431" s="17" t="s">
        <v>1967</v>
      </c>
      <c r="E431" s="23">
        <v>2.5735999999999998E-2</v>
      </c>
      <c r="F431" s="17" t="s">
        <v>361</v>
      </c>
      <c r="G431" s="22">
        <v>2487282</v>
      </c>
      <c r="H431" s="17" t="s">
        <v>362</v>
      </c>
    </row>
    <row r="432" spans="1:8" x14ac:dyDescent="0.25">
      <c r="A432" s="17" t="s">
        <v>1968</v>
      </c>
      <c r="B432" s="17" t="s">
        <v>1969</v>
      </c>
      <c r="C432" s="17" t="s">
        <v>1970</v>
      </c>
      <c r="D432" s="17" t="s">
        <v>1971</v>
      </c>
      <c r="E432" s="23">
        <v>2.5676999999999998E-2</v>
      </c>
      <c r="F432" s="17" t="s">
        <v>361</v>
      </c>
      <c r="G432" s="22">
        <v>1947370</v>
      </c>
      <c r="H432" s="17" t="s">
        <v>362</v>
      </c>
    </row>
    <row r="433" spans="1:8" x14ac:dyDescent="0.25">
      <c r="A433" s="17" t="s">
        <v>1972</v>
      </c>
      <c r="B433" s="17" t="s">
        <v>1973</v>
      </c>
      <c r="C433" s="17" t="s">
        <v>1974</v>
      </c>
      <c r="D433" s="17" t="s">
        <v>1975</v>
      </c>
      <c r="E433" s="23">
        <v>2.4323999999999998E-2</v>
      </c>
      <c r="F433" s="17" t="s">
        <v>361</v>
      </c>
      <c r="G433" s="22">
        <v>819345</v>
      </c>
      <c r="H433" s="17" t="s">
        <v>362</v>
      </c>
    </row>
    <row r="434" spans="1:8" x14ac:dyDescent="0.25">
      <c r="A434" s="17" t="s">
        <v>1976</v>
      </c>
      <c r="B434" s="17" t="s">
        <v>1977</v>
      </c>
      <c r="C434" s="17" t="s">
        <v>1978</v>
      </c>
      <c r="D434" s="17" t="s">
        <v>1979</v>
      </c>
      <c r="E434" s="23">
        <v>2.4024E-2</v>
      </c>
      <c r="F434" s="17" t="s">
        <v>361</v>
      </c>
      <c r="G434" s="22">
        <v>2383816</v>
      </c>
      <c r="H434" s="17" t="s">
        <v>362</v>
      </c>
    </row>
    <row r="435" spans="1:8" x14ac:dyDescent="0.25">
      <c r="A435" s="17" t="s">
        <v>1980</v>
      </c>
      <c r="B435" s="17" t="s">
        <v>1981</v>
      </c>
      <c r="C435" s="17" t="s">
        <v>1982</v>
      </c>
      <c r="D435" s="17" t="s">
        <v>1983</v>
      </c>
      <c r="E435" s="23">
        <v>2.4E-2</v>
      </c>
      <c r="F435" s="17" t="s">
        <v>361</v>
      </c>
      <c r="G435" s="22">
        <v>1925151</v>
      </c>
      <c r="H435" s="17" t="s">
        <v>362</v>
      </c>
    </row>
    <row r="436" spans="1:8" x14ac:dyDescent="0.25">
      <c r="A436" s="17" t="s">
        <v>1984</v>
      </c>
      <c r="B436" s="17" t="s">
        <v>1985</v>
      </c>
      <c r="C436" s="17" t="s">
        <v>1986</v>
      </c>
      <c r="D436" s="17" t="s">
        <v>1987</v>
      </c>
      <c r="E436" s="23">
        <v>2.3952999999999999E-2</v>
      </c>
      <c r="F436" s="17" t="s">
        <v>361</v>
      </c>
      <c r="G436" s="22">
        <v>3231785</v>
      </c>
      <c r="H436" s="17" t="s">
        <v>362</v>
      </c>
    </row>
    <row r="437" spans="1:8" x14ac:dyDescent="0.25">
      <c r="A437" s="17" t="s">
        <v>1988</v>
      </c>
      <c r="B437" s="17" t="s">
        <v>1989</v>
      </c>
      <c r="C437" s="17" t="s">
        <v>1990</v>
      </c>
      <c r="D437" s="17" t="s">
        <v>1991</v>
      </c>
      <c r="E437" s="23">
        <v>2.3677E-2</v>
      </c>
      <c r="F437" s="17" t="s">
        <v>361</v>
      </c>
      <c r="G437" s="22">
        <v>1328407</v>
      </c>
      <c r="H437" s="17" t="s">
        <v>362</v>
      </c>
    </row>
    <row r="438" spans="1:8" x14ac:dyDescent="0.25">
      <c r="A438" s="17" t="s">
        <v>1992</v>
      </c>
      <c r="B438" s="17" t="s">
        <v>1993</v>
      </c>
      <c r="C438" s="17" t="s">
        <v>1994</v>
      </c>
      <c r="D438" s="17" t="s">
        <v>1995</v>
      </c>
      <c r="E438" s="23">
        <v>2.3633999999999999E-2</v>
      </c>
      <c r="F438" s="17" t="s">
        <v>361</v>
      </c>
      <c r="G438" s="22">
        <v>8395914</v>
      </c>
      <c r="H438" s="17" t="s">
        <v>362</v>
      </c>
    </row>
    <row r="439" spans="1:8" x14ac:dyDescent="0.25">
      <c r="A439" s="17" t="s">
        <v>1996</v>
      </c>
      <c r="B439" s="17" t="s">
        <v>1997</v>
      </c>
      <c r="C439" s="17" t="s">
        <v>1998</v>
      </c>
      <c r="D439" s="17" t="s">
        <v>1999</v>
      </c>
      <c r="E439" s="23">
        <v>2.3528E-2</v>
      </c>
      <c r="F439" s="17" t="s">
        <v>361</v>
      </c>
      <c r="G439" s="22">
        <v>370757</v>
      </c>
      <c r="H439" s="17" t="s">
        <v>362</v>
      </c>
    </row>
    <row r="440" spans="1:8" x14ac:dyDescent="0.25">
      <c r="A440" s="17" t="s">
        <v>2000</v>
      </c>
      <c r="B440" s="17" t="s">
        <v>2001</v>
      </c>
      <c r="C440" s="17" t="s">
        <v>2002</v>
      </c>
      <c r="D440" s="17" t="s">
        <v>2003</v>
      </c>
      <c r="E440" s="23">
        <v>2.3106999999999999E-2</v>
      </c>
      <c r="F440" s="17" t="s">
        <v>361</v>
      </c>
      <c r="G440" s="22">
        <v>2492753</v>
      </c>
      <c r="H440" s="17" t="s">
        <v>362</v>
      </c>
    </row>
    <row r="441" spans="1:8" x14ac:dyDescent="0.25">
      <c r="A441" s="17" t="s">
        <v>2004</v>
      </c>
      <c r="B441" s="17" t="s">
        <v>2005</v>
      </c>
      <c r="C441" s="17" t="s">
        <v>2006</v>
      </c>
      <c r="D441" s="17" t="s">
        <v>2007</v>
      </c>
      <c r="E441" s="23">
        <v>2.2651000000000001E-2</v>
      </c>
      <c r="F441" s="17" t="s">
        <v>361</v>
      </c>
      <c r="G441" s="22">
        <v>1848973</v>
      </c>
      <c r="H441" s="17" t="s">
        <v>362</v>
      </c>
    </row>
    <row r="442" spans="1:8" x14ac:dyDescent="0.25">
      <c r="A442" s="17" t="s">
        <v>2008</v>
      </c>
      <c r="B442" s="17" t="s">
        <v>2009</v>
      </c>
      <c r="C442" s="17" t="s">
        <v>2010</v>
      </c>
      <c r="D442" s="17" t="s">
        <v>2011</v>
      </c>
      <c r="E442" s="23">
        <v>2.2401000000000001E-2</v>
      </c>
      <c r="F442" s="17" t="s">
        <v>361</v>
      </c>
      <c r="G442" s="22">
        <v>939713</v>
      </c>
      <c r="H442" s="17" t="s">
        <v>362</v>
      </c>
    </row>
    <row r="443" spans="1:8" x14ac:dyDescent="0.25">
      <c r="A443" s="17" t="s">
        <v>2012</v>
      </c>
      <c r="B443" s="17" t="s">
        <v>2013</v>
      </c>
      <c r="C443" s="17" t="s">
        <v>2014</v>
      </c>
      <c r="D443" s="17" t="s">
        <v>2015</v>
      </c>
      <c r="E443" s="23">
        <v>2.2110000000000001E-2</v>
      </c>
      <c r="F443" s="17" t="s">
        <v>361</v>
      </c>
      <c r="G443" s="22">
        <v>3067083</v>
      </c>
      <c r="H443" s="17" t="s">
        <v>362</v>
      </c>
    </row>
    <row r="444" spans="1:8" x14ac:dyDescent="0.25">
      <c r="A444" s="17" t="s">
        <v>2016</v>
      </c>
      <c r="B444" s="17" t="s">
        <v>2017</v>
      </c>
      <c r="C444" s="17" t="s">
        <v>2018</v>
      </c>
      <c r="D444" s="17" t="s">
        <v>2019</v>
      </c>
      <c r="E444" s="23">
        <v>2.1736999999999999E-2</v>
      </c>
      <c r="F444" s="17" t="s">
        <v>361</v>
      </c>
      <c r="G444" s="22">
        <v>651584</v>
      </c>
      <c r="H444" s="17" t="s">
        <v>362</v>
      </c>
    </row>
    <row r="445" spans="1:8" x14ac:dyDescent="0.25">
      <c r="A445" s="17" t="s">
        <v>2020</v>
      </c>
      <c r="B445" s="17" t="s">
        <v>2021</v>
      </c>
      <c r="C445" s="17" t="s">
        <v>2022</v>
      </c>
      <c r="D445" s="17" t="s">
        <v>2023</v>
      </c>
      <c r="E445" s="23">
        <v>2.1676999999999998E-2</v>
      </c>
      <c r="F445" s="17" t="s">
        <v>361</v>
      </c>
      <c r="G445" s="22">
        <v>906014</v>
      </c>
      <c r="H445" s="17" t="s">
        <v>362</v>
      </c>
    </row>
    <row r="446" spans="1:8" x14ac:dyDescent="0.25">
      <c r="A446" s="17" t="s">
        <v>2024</v>
      </c>
      <c r="B446" s="17" t="s">
        <v>2025</v>
      </c>
      <c r="C446" s="17" t="s">
        <v>2026</v>
      </c>
      <c r="D446" s="17" t="s">
        <v>2027</v>
      </c>
      <c r="E446" s="23">
        <v>2.1180000000000001E-2</v>
      </c>
      <c r="F446" s="17" t="s">
        <v>361</v>
      </c>
      <c r="G446" s="22">
        <v>459521</v>
      </c>
      <c r="H446" s="17" t="s">
        <v>362</v>
      </c>
    </row>
    <row r="447" spans="1:8" x14ac:dyDescent="0.25">
      <c r="A447" s="17" t="s">
        <v>2028</v>
      </c>
      <c r="B447" s="17" t="s">
        <v>2029</v>
      </c>
      <c r="C447" s="17" t="s">
        <v>2030</v>
      </c>
      <c r="D447" s="17" t="s">
        <v>2031</v>
      </c>
      <c r="E447" s="23">
        <v>2.1058E-2</v>
      </c>
      <c r="F447" s="17" t="s">
        <v>361</v>
      </c>
      <c r="G447" s="22">
        <v>1965079</v>
      </c>
      <c r="H447" s="17" t="s">
        <v>362</v>
      </c>
    </row>
    <row r="448" spans="1:8" x14ac:dyDescent="0.25">
      <c r="A448" s="17" t="s">
        <v>2032</v>
      </c>
      <c r="B448" s="17" t="s">
        <v>2033</v>
      </c>
      <c r="C448" s="17" t="s">
        <v>2034</v>
      </c>
      <c r="D448" s="17" t="s">
        <v>2035</v>
      </c>
      <c r="E448" s="23">
        <v>2.0643000000000002E-2</v>
      </c>
      <c r="F448" s="17" t="s">
        <v>361</v>
      </c>
      <c r="G448" s="22">
        <v>686917</v>
      </c>
      <c r="H448" s="17" t="s">
        <v>362</v>
      </c>
    </row>
    <row r="449" spans="1:8" x14ac:dyDescent="0.25">
      <c r="A449" s="17" t="s">
        <v>2036</v>
      </c>
      <c r="B449" s="17" t="s">
        <v>2037</v>
      </c>
      <c r="C449" s="17" t="s">
        <v>2038</v>
      </c>
      <c r="D449" s="17" t="s">
        <v>2039</v>
      </c>
      <c r="E449" s="23">
        <v>2.0556999999999999E-2</v>
      </c>
      <c r="F449" s="17" t="s">
        <v>361</v>
      </c>
      <c r="G449" s="22">
        <v>6141783</v>
      </c>
      <c r="H449" s="17" t="s">
        <v>362</v>
      </c>
    </row>
    <row r="450" spans="1:8" x14ac:dyDescent="0.25">
      <c r="A450" s="17" t="s">
        <v>2040</v>
      </c>
      <c r="B450" s="17" t="s">
        <v>2041</v>
      </c>
      <c r="C450" s="17" t="s">
        <v>2042</v>
      </c>
      <c r="D450" s="17" t="s">
        <v>2043</v>
      </c>
      <c r="E450" s="23">
        <v>2.0549999999999999E-2</v>
      </c>
      <c r="F450" s="17" t="s">
        <v>361</v>
      </c>
      <c r="G450" s="22">
        <v>4552163</v>
      </c>
      <c r="H450" s="17" t="s">
        <v>362</v>
      </c>
    </row>
    <row r="451" spans="1:8" x14ac:dyDescent="0.25">
      <c r="A451" s="17" t="s">
        <v>2044</v>
      </c>
      <c r="B451" s="17" t="s">
        <v>2045</v>
      </c>
      <c r="C451" s="17" t="s">
        <v>2046</v>
      </c>
      <c r="D451" s="17" t="s">
        <v>2047</v>
      </c>
      <c r="E451" s="23">
        <v>2.0525000000000002E-2</v>
      </c>
      <c r="F451" s="17" t="s">
        <v>361</v>
      </c>
      <c r="G451" s="22">
        <v>14103819</v>
      </c>
      <c r="H451" s="17" t="s">
        <v>362</v>
      </c>
    </row>
    <row r="452" spans="1:8" x14ac:dyDescent="0.25">
      <c r="A452" s="17" t="s">
        <v>2048</v>
      </c>
      <c r="B452" s="17" t="s">
        <v>2049</v>
      </c>
      <c r="C452" s="17" t="s">
        <v>2050</v>
      </c>
      <c r="D452" s="17" t="s">
        <v>2051</v>
      </c>
      <c r="E452" s="23">
        <v>2.0441999999999998E-2</v>
      </c>
      <c r="F452" s="17" t="s">
        <v>361</v>
      </c>
      <c r="G452" s="22">
        <v>1280543</v>
      </c>
      <c r="H452" s="17" t="s">
        <v>362</v>
      </c>
    </row>
    <row r="453" spans="1:8" x14ac:dyDescent="0.25">
      <c r="A453" s="17" t="s">
        <v>2052</v>
      </c>
      <c r="B453" s="17" t="s">
        <v>2053</v>
      </c>
      <c r="C453" s="17" t="s">
        <v>2054</v>
      </c>
      <c r="D453" s="17" t="s">
        <v>2055</v>
      </c>
      <c r="E453" s="23">
        <v>2.0413000000000001E-2</v>
      </c>
      <c r="F453" s="17" t="s">
        <v>361</v>
      </c>
      <c r="G453" s="22">
        <v>1803955</v>
      </c>
      <c r="H453" s="17" t="s">
        <v>362</v>
      </c>
    </row>
    <row r="454" spans="1:8" x14ac:dyDescent="0.25">
      <c r="A454" s="17" t="s">
        <v>2056</v>
      </c>
      <c r="B454" s="17" t="s">
        <v>2057</v>
      </c>
      <c r="C454" s="17" t="s">
        <v>2058</v>
      </c>
      <c r="D454" s="17" t="s">
        <v>2059</v>
      </c>
      <c r="E454" s="23">
        <v>2.0239E-2</v>
      </c>
      <c r="F454" s="17" t="s">
        <v>361</v>
      </c>
      <c r="G454" s="22">
        <v>1852352</v>
      </c>
      <c r="H454" s="17" t="s">
        <v>362</v>
      </c>
    </row>
    <row r="455" spans="1:8" x14ac:dyDescent="0.25">
      <c r="A455" s="17" t="s">
        <v>2060</v>
      </c>
      <c r="B455" s="17" t="s">
        <v>2061</v>
      </c>
      <c r="C455" s="17" t="s">
        <v>2062</v>
      </c>
      <c r="D455" s="17" t="s">
        <v>2063</v>
      </c>
      <c r="E455" s="23">
        <v>2.0199000000000002E-2</v>
      </c>
      <c r="F455" s="17" t="s">
        <v>361</v>
      </c>
      <c r="G455" s="22">
        <v>961127</v>
      </c>
      <c r="H455" s="17" t="s">
        <v>362</v>
      </c>
    </row>
    <row r="456" spans="1:8" x14ac:dyDescent="0.25">
      <c r="A456" s="17" t="s">
        <v>2064</v>
      </c>
      <c r="B456" s="17" t="s">
        <v>2065</v>
      </c>
      <c r="C456" s="17" t="s">
        <v>2066</v>
      </c>
      <c r="D456" s="17" t="s">
        <v>2067</v>
      </c>
      <c r="E456" s="23">
        <v>2.0136000000000001E-2</v>
      </c>
      <c r="F456" s="17" t="s">
        <v>361</v>
      </c>
      <c r="G456" s="22">
        <v>1282855</v>
      </c>
      <c r="H456" s="17" t="s">
        <v>362</v>
      </c>
    </row>
    <row r="457" spans="1:8" x14ac:dyDescent="0.25">
      <c r="A457" s="17" t="s">
        <v>2068</v>
      </c>
      <c r="B457" s="17" t="s">
        <v>2069</v>
      </c>
      <c r="C457" s="17" t="s">
        <v>2070</v>
      </c>
      <c r="D457" s="17" t="s">
        <v>2071</v>
      </c>
      <c r="E457" s="23">
        <v>1.9969000000000001E-2</v>
      </c>
      <c r="F457" s="17" t="s">
        <v>361</v>
      </c>
      <c r="G457" s="22">
        <v>471841</v>
      </c>
      <c r="H457" s="17" t="s">
        <v>362</v>
      </c>
    </row>
    <row r="458" spans="1:8" x14ac:dyDescent="0.25">
      <c r="A458" s="17" t="s">
        <v>2072</v>
      </c>
      <c r="B458" s="17" t="s">
        <v>2073</v>
      </c>
      <c r="C458" s="17" t="s">
        <v>2074</v>
      </c>
      <c r="D458" s="17" t="s">
        <v>2075</v>
      </c>
      <c r="E458" s="23">
        <v>1.9847E-2</v>
      </c>
      <c r="F458" s="17" t="s">
        <v>361</v>
      </c>
      <c r="G458" s="22">
        <v>1661748</v>
      </c>
      <c r="H458" s="17" t="s">
        <v>362</v>
      </c>
    </row>
    <row r="459" spans="1:8" x14ac:dyDescent="0.25">
      <c r="A459" s="17" t="s">
        <v>2076</v>
      </c>
      <c r="B459" s="17" t="s">
        <v>2077</v>
      </c>
      <c r="C459" s="17" t="s">
        <v>2078</v>
      </c>
      <c r="D459" s="17" t="s">
        <v>2079</v>
      </c>
      <c r="E459" s="23">
        <v>1.9781E-2</v>
      </c>
      <c r="F459" s="17" t="s">
        <v>361</v>
      </c>
      <c r="G459" s="22">
        <v>3611522</v>
      </c>
      <c r="H459" s="17" t="s">
        <v>362</v>
      </c>
    </row>
    <row r="460" spans="1:8" x14ac:dyDescent="0.25">
      <c r="A460" s="17" t="s">
        <v>2080</v>
      </c>
      <c r="B460" s="17" t="s">
        <v>2081</v>
      </c>
      <c r="C460" s="17" t="s">
        <v>2082</v>
      </c>
      <c r="D460" s="17" t="s">
        <v>2083</v>
      </c>
      <c r="E460" s="23">
        <v>1.9317000000000001E-2</v>
      </c>
      <c r="F460" s="17" t="s">
        <v>361</v>
      </c>
      <c r="G460" s="22">
        <v>3789248</v>
      </c>
      <c r="H460" s="17" t="s">
        <v>362</v>
      </c>
    </row>
    <row r="461" spans="1:8" x14ac:dyDescent="0.25">
      <c r="A461" s="17" t="s">
        <v>2084</v>
      </c>
      <c r="B461" s="17" t="s">
        <v>2085</v>
      </c>
      <c r="C461" s="17" t="s">
        <v>2086</v>
      </c>
      <c r="D461" s="17" t="s">
        <v>2087</v>
      </c>
      <c r="E461" s="23">
        <v>1.9224999999999999E-2</v>
      </c>
      <c r="F461" s="17" t="s">
        <v>361</v>
      </c>
      <c r="G461" s="22">
        <v>5309955</v>
      </c>
      <c r="H461" s="17" t="s">
        <v>362</v>
      </c>
    </row>
    <row r="462" spans="1:8" x14ac:dyDescent="0.25">
      <c r="A462" s="17" t="s">
        <v>2088</v>
      </c>
      <c r="B462" s="17" t="s">
        <v>2089</v>
      </c>
      <c r="C462" s="17" t="s">
        <v>2090</v>
      </c>
      <c r="D462" s="17" t="s">
        <v>2091</v>
      </c>
      <c r="E462" s="23">
        <v>1.9219E-2</v>
      </c>
      <c r="F462" s="17" t="s">
        <v>361</v>
      </c>
      <c r="G462" s="22">
        <v>1897890</v>
      </c>
      <c r="H462" s="17" t="s">
        <v>362</v>
      </c>
    </row>
    <row r="463" spans="1:8" x14ac:dyDescent="0.25">
      <c r="A463" s="17" t="s">
        <v>2092</v>
      </c>
      <c r="B463" s="17" t="s">
        <v>2093</v>
      </c>
      <c r="C463" s="17" t="s">
        <v>2094</v>
      </c>
      <c r="D463" s="17" t="s">
        <v>2095</v>
      </c>
      <c r="E463" s="23">
        <v>1.9209E-2</v>
      </c>
      <c r="F463" s="17" t="s">
        <v>361</v>
      </c>
      <c r="G463" s="22">
        <v>456136</v>
      </c>
      <c r="H463" s="17" t="s">
        <v>362</v>
      </c>
    </row>
    <row r="464" spans="1:8" x14ac:dyDescent="0.25">
      <c r="A464" s="17" t="s">
        <v>2096</v>
      </c>
      <c r="B464" s="17" t="s">
        <v>2097</v>
      </c>
      <c r="C464" s="17" t="s">
        <v>2098</v>
      </c>
      <c r="D464" s="17" t="s">
        <v>2099</v>
      </c>
      <c r="E464" s="23">
        <v>1.9206999999999998E-2</v>
      </c>
      <c r="F464" s="17" t="s">
        <v>361</v>
      </c>
      <c r="G464" s="22">
        <v>877352</v>
      </c>
      <c r="H464" s="17" t="s">
        <v>362</v>
      </c>
    </row>
    <row r="465" spans="1:8" x14ac:dyDescent="0.25">
      <c r="A465" s="17" t="s">
        <v>2100</v>
      </c>
      <c r="B465" s="17" t="s">
        <v>2101</v>
      </c>
      <c r="C465" s="17" t="s">
        <v>2102</v>
      </c>
      <c r="D465" s="17" t="s">
        <v>2103</v>
      </c>
      <c r="E465" s="23">
        <v>1.9146E-2</v>
      </c>
      <c r="F465" s="17" t="s">
        <v>361</v>
      </c>
      <c r="G465" s="22">
        <v>601328</v>
      </c>
      <c r="H465" s="17" t="s">
        <v>362</v>
      </c>
    </row>
    <row r="466" spans="1:8" x14ac:dyDescent="0.25">
      <c r="A466" s="17" t="s">
        <v>2104</v>
      </c>
      <c r="B466" s="17" t="s">
        <v>2105</v>
      </c>
      <c r="C466" s="17" t="s">
        <v>2106</v>
      </c>
      <c r="D466" s="17" t="s">
        <v>2107</v>
      </c>
      <c r="E466" s="23">
        <v>1.9109999999999999E-2</v>
      </c>
      <c r="F466" s="17" t="s">
        <v>361</v>
      </c>
      <c r="G466" s="22">
        <v>1748746</v>
      </c>
      <c r="H466" s="17" t="s">
        <v>362</v>
      </c>
    </row>
    <row r="467" spans="1:8" x14ac:dyDescent="0.25">
      <c r="A467" s="17" t="s">
        <v>2108</v>
      </c>
      <c r="B467" s="17" t="s">
        <v>2109</v>
      </c>
      <c r="C467" s="17" t="s">
        <v>2110</v>
      </c>
      <c r="D467" s="17" t="s">
        <v>2111</v>
      </c>
      <c r="E467" s="23">
        <v>1.8981999999999999E-2</v>
      </c>
      <c r="F467" s="17" t="s">
        <v>361</v>
      </c>
      <c r="G467" s="22">
        <v>7586918</v>
      </c>
      <c r="H467" s="17" t="s">
        <v>362</v>
      </c>
    </row>
    <row r="468" spans="1:8" x14ac:dyDescent="0.25">
      <c r="A468" s="17" t="s">
        <v>2112</v>
      </c>
      <c r="B468" s="17" t="s">
        <v>2113</v>
      </c>
      <c r="C468" s="17" t="s">
        <v>2114</v>
      </c>
      <c r="D468" s="17" t="s">
        <v>2115</v>
      </c>
      <c r="E468" s="23">
        <v>1.8948E-2</v>
      </c>
      <c r="F468" s="17" t="s">
        <v>361</v>
      </c>
      <c r="G468" s="22">
        <v>1701403</v>
      </c>
      <c r="H468" s="17" t="s">
        <v>362</v>
      </c>
    </row>
    <row r="469" spans="1:8" x14ac:dyDescent="0.25">
      <c r="A469" s="17" t="s">
        <v>2116</v>
      </c>
      <c r="B469" s="17" t="s">
        <v>2117</v>
      </c>
      <c r="C469" s="17" t="s">
        <v>2118</v>
      </c>
      <c r="D469" s="17" t="s">
        <v>2119</v>
      </c>
      <c r="E469" s="23">
        <v>1.8928E-2</v>
      </c>
      <c r="F469" s="17" t="s">
        <v>361</v>
      </c>
      <c r="G469" s="22">
        <v>1763932</v>
      </c>
      <c r="H469" s="17" t="s">
        <v>362</v>
      </c>
    </row>
    <row r="470" spans="1:8" x14ac:dyDescent="0.25">
      <c r="A470" s="17" t="s">
        <v>2120</v>
      </c>
      <c r="B470" s="17" t="s">
        <v>2121</v>
      </c>
      <c r="C470" s="17" t="s">
        <v>2122</v>
      </c>
      <c r="D470" s="17" t="s">
        <v>2123</v>
      </c>
      <c r="E470" s="23">
        <v>1.8915000000000001E-2</v>
      </c>
      <c r="F470" s="17" t="s">
        <v>361</v>
      </c>
      <c r="G470" s="22">
        <v>1435149</v>
      </c>
      <c r="H470" s="17" t="s">
        <v>362</v>
      </c>
    </row>
    <row r="471" spans="1:8" x14ac:dyDescent="0.25">
      <c r="A471" s="17" t="s">
        <v>2124</v>
      </c>
      <c r="B471" s="17" t="s">
        <v>2125</v>
      </c>
      <c r="C471" s="17" t="s">
        <v>2126</v>
      </c>
      <c r="D471" s="17" t="s">
        <v>2127</v>
      </c>
      <c r="E471" s="23">
        <v>1.8881999999999999E-2</v>
      </c>
      <c r="F471" s="17" t="s">
        <v>361</v>
      </c>
      <c r="G471" s="22">
        <v>1001428</v>
      </c>
      <c r="H471" s="17" t="s">
        <v>362</v>
      </c>
    </row>
    <row r="472" spans="1:8" x14ac:dyDescent="0.25">
      <c r="A472" s="17" t="s">
        <v>2128</v>
      </c>
      <c r="B472" s="17" t="s">
        <v>2129</v>
      </c>
      <c r="C472" s="17" t="s">
        <v>2130</v>
      </c>
      <c r="D472" s="17" t="s">
        <v>2131</v>
      </c>
      <c r="E472" s="23">
        <v>1.8341E-2</v>
      </c>
      <c r="F472" s="17" t="s">
        <v>361</v>
      </c>
      <c r="G472" s="22">
        <v>4470463</v>
      </c>
      <c r="H472" s="17" t="s">
        <v>362</v>
      </c>
    </row>
    <row r="473" spans="1:8" x14ac:dyDescent="0.25">
      <c r="A473" s="17" t="s">
        <v>2132</v>
      </c>
      <c r="B473" s="17" t="s">
        <v>2133</v>
      </c>
      <c r="C473" s="17" t="s">
        <v>2134</v>
      </c>
      <c r="D473" s="17" t="s">
        <v>2135</v>
      </c>
      <c r="E473" s="23">
        <v>1.8327E-2</v>
      </c>
      <c r="F473" s="17" t="s">
        <v>361</v>
      </c>
      <c r="G473" s="22">
        <v>651544</v>
      </c>
      <c r="H473" s="17" t="s">
        <v>362</v>
      </c>
    </row>
    <row r="474" spans="1:8" x14ac:dyDescent="0.25">
      <c r="A474" s="17" t="s">
        <v>2136</v>
      </c>
      <c r="B474" s="17" t="s">
        <v>2137</v>
      </c>
      <c r="C474" s="17" t="s">
        <v>2138</v>
      </c>
      <c r="D474" s="17" t="s">
        <v>2139</v>
      </c>
      <c r="E474" s="23">
        <v>1.8256999999999999E-2</v>
      </c>
      <c r="F474" s="17" t="s">
        <v>361</v>
      </c>
      <c r="G474" s="22">
        <v>5414214</v>
      </c>
      <c r="H474" s="17" t="s">
        <v>362</v>
      </c>
    </row>
    <row r="475" spans="1:8" x14ac:dyDescent="0.25">
      <c r="A475" s="17" t="s">
        <v>2140</v>
      </c>
      <c r="B475" s="17" t="s">
        <v>2141</v>
      </c>
      <c r="C475" s="17" t="s">
        <v>2142</v>
      </c>
      <c r="D475" s="17" t="s">
        <v>2143</v>
      </c>
      <c r="E475" s="23">
        <v>1.8246999999999999E-2</v>
      </c>
      <c r="F475" s="17" t="s">
        <v>361</v>
      </c>
      <c r="G475" s="22">
        <v>1416256</v>
      </c>
      <c r="H475" s="17" t="s">
        <v>362</v>
      </c>
    </row>
    <row r="476" spans="1:8" x14ac:dyDescent="0.25">
      <c r="A476" s="17" t="s">
        <v>2144</v>
      </c>
      <c r="B476" s="17" t="s">
        <v>2145</v>
      </c>
      <c r="C476" s="17" t="s">
        <v>2146</v>
      </c>
      <c r="D476" s="17" t="s">
        <v>2147</v>
      </c>
      <c r="E476" s="23">
        <v>1.7926999999999998E-2</v>
      </c>
      <c r="F476" s="17" t="s">
        <v>361</v>
      </c>
      <c r="G476" s="22">
        <v>585926</v>
      </c>
      <c r="H476" s="17" t="s">
        <v>362</v>
      </c>
    </row>
    <row r="477" spans="1:8" x14ac:dyDescent="0.25">
      <c r="A477" s="17" t="s">
        <v>2148</v>
      </c>
      <c r="B477" s="17" t="s">
        <v>2149</v>
      </c>
      <c r="C477" s="17" t="s">
        <v>2150</v>
      </c>
      <c r="D477" s="17" t="s">
        <v>2151</v>
      </c>
      <c r="E477" s="23">
        <v>1.7892000000000002E-2</v>
      </c>
      <c r="F477" s="17" t="s">
        <v>361</v>
      </c>
      <c r="G477" s="22">
        <v>907182</v>
      </c>
      <c r="H477" s="17" t="s">
        <v>362</v>
      </c>
    </row>
    <row r="478" spans="1:8" x14ac:dyDescent="0.25">
      <c r="A478" s="17" t="s">
        <v>2152</v>
      </c>
      <c r="B478" s="17" t="s">
        <v>2153</v>
      </c>
      <c r="C478" s="17" t="s">
        <v>2154</v>
      </c>
      <c r="D478" s="17" t="s">
        <v>2155</v>
      </c>
      <c r="E478" s="23">
        <v>1.7752E-2</v>
      </c>
      <c r="F478" s="17" t="s">
        <v>361</v>
      </c>
      <c r="G478" s="22">
        <v>389472</v>
      </c>
      <c r="H478" s="17" t="s">
        <v>362</v>
      </c>
    </row>
    <row r="479" spans="1:8" x14ac:dyDescent="0.25">
      <c r="A479" s="17" t="s">
        <v>2156</v>
      </c>
      <c r="B479" s="17" t="s">
        <v>2157</v>
      </c>
      <c r="C479" s="17" t="s">
        <v>2158</v>
      </c>
      <c r="D479" s="17" t="s">
        <v>2159</v>
      </c>
      <c r="E479" s="23">
        <v>1.7592E-2</v>
      </c>
      <c r="F479" s="17" t="s">
        <v>361</v>
      </c>
      <c r="G479" s="22">
        <v>1577839</v>
      </c>
      <c r="H479" s="17" t="s">
        <v>362</v>
      </c>
    </row>
    <row r="480" spans="1:8" x14ac:dyDescent="0.25">
      <c r="A480" s="17" t="s">
        <v>2160</v>
      </c>
      <c r="B480" s="17" t="s">
        <v>2161</v>
      </c>
      <c r="C480" s="17" t="s">
        <v>2162</v>
      </c>
      <c r="D480" s="17" t="s">
        <v>2163</v>
      </c>
      <c r="E480" s="23">
        <v>1.7562999999999999E-2</v>
      </c>
      <c r="F480" s="17" t="s">
        <v>361</v>
      </c>
      <c r="G480" s="22">
        <v>713735</v>
      </c>
      <c r="H480" s="17" t="s">
        <v>362</v>
      </c>
    </row>
    <row r="481" spans="1:8" x14ac:dyDescent="0.25">
      <c r="A481" s="17" t="s">
        <v>2164</v>
      </c>
      <c r="B481" s="17" t="s">
        <v>2165</v>
      </c>
      <c r="C481" s="17" t="s">
        <v>2166</v>
      </c>
      <c r="D481" s="17" t="s">
        <v>2167</v>
      </c>
      <c r="E481" s="23">
        <v>1.6855999999999999E-2</v>
      </c>
      <c r="F481" s="17" t="s">
        <v>361</v>
      </c>
      <c r="G481" s="22">
        <v>1414280</v>
      </c>
      <c r="H481" s="17" t="s">
        <v>362</v>
      </c>
    </row>
    <row r="482" spans="1:8" x14ac:dyDescent="0.25">
      <c r="A482" s="17" t="s">
        <v>2168</v>
      </c>
      <c r="B482" s="17" t="s">
        <v>2169</v>
      </c>
      <c r="C482" s="17" t="s">
        <v>2170</v>
      </c>
      <c r="D482" s="17" t="s">
        <v>2171</v>
      </c>
      <c r="E482" s="23">
        <v>1.6549000000000001E-2</v>
      </c>
      <c r="F482" s="17" t="s">
        <v>361</v>
      </c>
      <c r="G482" s="22">
        <v>8554965</v>
      </c>
      <c r="H482" s="17" t="s">
        <v>362</v>
      </c>
    </row>
    <row r="483" spans="1:8" x14ac:dyDescent="0.25">
      <c r="A483" s="17" t="s">
        <v>2172</v>
      </c>
      <c r="B483" s="17" t="s">
        <v>2173</v>
      </c>
      <c r="C483" s="17" t="s">
        <v>2174</v>
      </c>
      <c r="D483" s="17" t="s">
        <v>2175</v>
      </c>
      <c r="E483" s="23">
        <v>1.5507E-2</v>
      </c>
      <c r="F483" s="17" t="s">
        <v>361</v>
      </c>
      <c r="G483" s="22">
        <v>1896303</v>
      </c>
      <c r="H483" s="17" t="s">
        <v>362</v>
      </c>
    </row>
    <row r="484" spans="1:8" x14ac:dyDescent="0.25">
      <c r="A484" s="17" t="s">
        <v>2176</v>
      </c>
      <c r="B484" s="17" t="s">
        <v>2177</v>
      </c>
      <c r="C484" s="17" t="s">
        <v>2178</v>
      </c>
      <c r="D484" s="17" t="s">
        <v>2179</v>
      </c>
      <c r="E484" s="23">
        <v>1.5474E-2</v>
      </c>
      <c r="F484" s="17" t="s">
        <v>361</v>
      </c>
      <c r="G484" s="22">
        <v>4335703</v>
      </c>
      <c r="H484" s="17" t="s">
        <v>362</v>
      </c>
    </row>
    <row r="485" spans="1:8" x14ac:dyDescent="0.25">
      <c r="A485" s="17" t="s">
        <v>2180</v>
      </c>
      <c r="B485" s="17" t="s">
        <v>2181</v>
      </c>
      <c r="C485" s="17" t="s">
        <v>2182</v>
      </c>
      <c r="D485" s="17" t="s">
        <v>2183</v>
      </c>
      <c r="E485" s="23">
        <v>1.5461000000000001E-2</v>
      </c>
      <c r="F485" s="17" t="s">
        <v>361</v>
      </c>
      <c r="G485" s="22">
        <v>4072001</v>
      </c>
      <c r="H485" s="17" t="s">
        <v>362</v>
      </c>
    </row>
    <row r="486" spans="1:8" x14ac:dyDescent="0.25">
      <c r="A486" s="17" t="s">
        <v>2184</v>
      </c>
      <c r="B486" s="17" t="s">
        <v>2185</v>
      </c>
      <c r="C486" s="17" t="s">
        <v>2186</v>
      </c>
      <c r="D486" s="17" t="s">
        <v>2187</v>
      </c>
      <c r="E486" s="23">
        <v>1.5422999999999999E-2</v>
      </c>
      <c r="F486" s="17" t="s">
        <v>361</v>
      </c>
      <c r="G486" s="22">
        <v>5730205</v>
      </c>
      <c r="H486" s="17" t="s">
        <v>362</v>
      </c>
    </row>
    <row r="487" spans="1:8" x14ac:dyDescent="0.25">
      <c r="A487" s="17" t="s">
        <v>2188</v>
      </c>
      <c r="B487" s="17" t="s">
        <v>2189</v>
      </c>
      <c r="C487" s="17" t="s">
        <v>2190</v>
      </c>
      <c r="D487" s="17" t="s">
        <v>2191</v>
      </c>
      <c r="E487" s="23">
        <v>1.5095000000000001E-2</v>
      </c>
      <c r="F487" s="17" t="s">
        <v>361</v>
      </c>
      <c r="G487" s="22">
        <v>680996</v>
      </c>
      <c r="H487" s="17" t="s">
        <v>362</v>
      </c>
    </row>
    <row r="488" spans="1:8" x14ac:dyDescent="0.25">
      <c r="A488" s="17" t="s">
        <v>2192</v>
      </c>
      <c r="B488" s="17" t="s">
        <v>2193</v>
      </c>
      <c r="C488" s="17" t="s">
        <v>2194</v>
      </c>
      <c r="D488" s="17" t="s">
        <v>2195</v>
      </c>
      <c r="E488" s="23">
        <v>1.5070999999999999E-2</v>
      </c>
      <c r="F488" s="17" t="s">
        <v>361</v>
      </c>
      <c r="G488" s="22">
        <v>1396603</v>
      </c>
      <c r="H488" s="17" t="s">
        <v>362</v>
      </c>
    </row>
    <row r="489" spans="1:8" x14ac:dyDescent="0.25">
      <c r="A489" s="17" t="s">
        <v>2196</v>
      </c>
      <c r="B489" s="17" t="s">
        <v>2197</v>
      </c>
      <c r="C489" s="17" t="s">
        <v>2198</v>
      </c>
      <c r="D489" s="17" t="s">
        <v>2199</v>
      </c>
      <c r="E489" s="23">
        <v>1.5066E-2</v>
      </c>
      <c r="F489" s="17" t="s">
        <v>361</v>
      </c>
      <c r="G489" s="22">
        <v>818490</v>
      </c>
      <c r="H489" s="17" t="s">
        <v>362</v>
      </c>
    </row>
    <row r="490" spans="1:8" x14ac:dyDescent="0.25">
      <c r="A490" s="17" t="s">
        <v>2200</v>
      </c>
      <c r="B490" s="17" t="s">
        <v>2201</v>
      </c>
      <c r="C490" s="17" t="s">
        <v>2202</v>
      </c>
      <c r="D490" s="17" t="s">
        <v>2203</v>
      </c>
      <c r="E490" s="23">
        <v>1.4807000000000001E-2</v>
      </c>
      <c r="F490" s="17" t="s">
        <v>361</v>
      </c>
      <c r="G490" s="22">
        <v>2851859</v>
      </c>
      <c r="H490" s="17" t="s">
        <v>362</v>
      </c>
    </row>
    <row r="491" spans="1:8" x14ac:dyDescent="0.25">
      <c r="A491" s="17" t="s">
        <v>2204</v>
      </c>
      <c r="B491" s="17" t="s">
        <v>2205</v>
      </c>
      <c r="C491" s="17" t="s">
        <v>2206</v>
      </c>
      <c r="D491" s="17" t="s">
        <v>2207</v>
      </c>
      <c r="E491" s="23">
        <v>1.4704E-2</v>
      </c>
      <c r="F491" s="17" t="s">
        <v>361</v>
      </c>
      <c r="G491" s="22">
        <v>1746041</v>
      </c>
      <c r="H491" s="17" t="s">
        <v>362</v>
      </c>
    </row>
    <row r="492" spans="1:8" x14ac:dyDescent="0.25">
      <c r="A492" s="17" t="s">
        <v>2208</v>
      </c>
      <c r="B492" s="17" t="s">
        <v>2209</v>
      </c>
      <c r="C492" s="17" t="s">
        <v>2210</v>
      </c>
      <c r="D492" s="17" t="s">
        <v>2211</v>
      </c>
      <c r="E492" s="23">
        <v>1.4605E-2</v>
      </c>
      <c r="F492" s="17" t="s">
        <v>361</v>
      </c>
      <c r="G492" s="22">
        <v>1710673</v>
      </c>
      <c r="H492" s="17" t="s">
        <v>362</v>
      </c>
    </row>
    <row r="493" spans="1:8" x14ac:dyDescent="0.25">
      <c r="A493" s="17" t="s">
        <v>2212</v>
      </c>
      <c r="B493" s="17" t="s">
        <v>2213</v>
      </c>
      <c r="C493" s="17" t="s">
        <v>2214</v>
      </c>
      <c r="D493" s="17" t="s">
        <v>2215</v>
      </c>
      <c r="E493" s="23">
        <v>1.4043999999999999E-2</v>
      </c>
      <c r="F493" s="17" t="s">
        <v>361</v>
      </c>
      <c r="G493" s="22">
        <v>300290</v>
      </c>
      <c r="H493" s="17" t="s">
        <v>362</v>
      </c>
    </row>
    <row r="494" spans="1:8" x14ac:dyDescent="0.25">
      <c r="A494" s="17" t="s">
        <v>2216</v>
      </c>
      <c r="B494" s="17" t="s">
        <v>2217</v>
      </c>
      <c r="C494" s="17" t="s">
        <v>2218</v>
      </c>
      <c r="D494" s="17" t="s">
        <v>2219</v>
      </c>
      <c r="E494" s="23">
        <v>1.4005E-2</v>
      </c>
      <c r="F494" s="17" t="s">
        <v>361</v>
      </c>
      <c r="G494" s="22">
        <v>3119597</v>
      </c>
      <c r="H494" s="17" t="s">
        <v>362</v>
      </c>
    </row>
    <row r="495" spans="1:8" x14ac:dyDescent="0.25">
      <c r="A495" s="17" t="s">
        <v>2220</v>
      </c>
      <c r="B495" s="17" t="s">
        <v>2221</v>
      </c>
      <c r="C495" s="17" t="s">
        <v>2222</v>
      </c>
      <c r="D495" s="17" t="s">
        <v>2223</v>
      </c>
      <c r="E495" s="23">
        <v>1.3743999999999999E-2</v>
      </c>
      <c r="F495" s="17" t="s">
        <v>361</v>
      </c>
      <c r="G495" s="22">
        <v>933284</v>
      </c>
      <c r="H495" s="17" t="s">
        <v>362</v>
      </c>
    </row>
    <row r="496" spans="1:8" x14ac:dyDescent="0.25">
      <c r="A496" s="17" t="s">
        <v>2224</v>
      </c>
      <c r="B496" s="17" t="s">
        <v>2225</v>
      </c>
      <c r="C496" s="17" t="s">
        <v>2226</v>
      </c>
      <c r="D496" s="17" t="s">
        <v>2227</v>
      </c>
      <c r="E496" s="23">
        <v>1.3734E-2</v>
      </c>
      <c r="F496" s="17" t="s">
        <v>361</v>
      </c>
      <c r="G496" s="22">
        <v>2064781</v>
      </c>
      <c r="H496" s="17" t="s">
        <v>362</v>
      </c>
    </row>
    <row r="497" spans="1:11" x14ac:dyDescent="0.25">
      <c r="A497" s="17" t="s">
        <v>2228</v>
      </c>
      <c r="B497" s="17" t="s">
        <v>2229</v>
      </c>
      <c r="C497" s="17" t="s">
        <v>2230</v>
      </c>
      <c r="D497" s="17" t="s">
        <v>2231</v>
      </c>
      <c r="E497" s="23">
        <v>1.3578E-2</v>
      </c>
      <c r="F497" s="17" t="s">
        <v>361</v>
      </c>
      <c r="G497" s="22">
        <v>590390</v>
      </c>
      <c r="H497" s="17" t="s">
        <v>362</v>
      </c>
    </row>
    <row r="498" spans="1:11" x14ac:dyDescent="0.25">
      <c r="A498" s="17" t="s">
        <v>2232</v>
      </c>
      <c r="B498" s="17" t="s">
        <v>2233</v>
      </c>
      <c r="C498" s="17" t="s">
        <v>2234</v>
      </c>
      <c r="D498" s="17" t="s">
        <v>2235</v>
      </c>
      <c r="E498" s="23">
        <v>1.2893E-2</v>
      </c>
      <c r="F498" s="17" t="s">
        <v>361</v>
      </c>
      <c r="G498" s="22">
        <v>1391089</v>
      </c>
      <c r="H498" s="17" t="s">
        <v>362</v>
      </c>
    </row>
    <row r="499" spans="1:11" x14ac:dyDescent="0.25">
      <c r="A499" s="17" t="s">
        <v>2236</v>
      </c>
      <c r="B499" s="17" t="s">
        <v>2237</v>
      </c>
      <c r="C499" s="17" t="s">
        <v>2238</v>
      </c>
      <c r="D499" s="17" t="s">
        <v>2239</v>
      </c>
      <c r="E499" s="23">
        <v>1.2716999999999999E-2</v>
      </c>
      <c r="F499" s="17" t="s">
        <v>361</v>
      </c>
      <c r="G499" s="22">
        <v>3496918</v>
      </c>
      <c r="H499" s="17" t="s">
        <v>362</v>
      </c>
    </row>
    <row r="500" spans="1:11" x14ac:dyDescent="0.25">
      <c r="A500" s="17" t="s">
        <v>2240</v>
      </c>
      <c r="B500" s="17" t="s">
        <v>2241</v>
      </c>
      <c r="C500" s="17" t="s">
        <v>2242</v>
      </c>
      <c r="D500" s="17" t="s">
        <v>2243</v>
      </c>
      <c r="E500" s="23">
        <v>1.2662E-2</v>
      </c>
      <c r="F500" s="17" t="s">
        <v>361</v>
      </c>
      <c r="G500" s="22">
        <v>2485145</v>
      </c>
      <c r="H500" s="17" t="s">
        <v>362</v>
      </c>
    </row>
    <row r="501" spans="1:11" x14ac:dyDescent="0.25">
      <c r="A501" s="17" t="s">
        <v>2244</v>
      </c>
      <c r="B501" s="17" t="s">
        <v>2245</v>
      </c>
      <c r="C501" s="17" t="s">
        <v>2246</v>
      </c>
      <c r="D501" s="17" t="s">
        <v>2247</v>
      </c>
      <c r="E501" s="23">
        <v>1.2622E-2</v>
      </c>
      <c r="F501" s="17" t="s">
        <v>361</v>
      </c>
      <c r="G501" s="22">
        <v>3712315</v>
      </c>
      <c r="H501" s="17" t="s">
        <v>362</v>
      </c>
    </row>
    <row r="502" spans="1:11" x14ac:dyDescent="0.25">
      <c r="A502" s="17" t="s">
        <v>2248</v>
      </c>
      <c r="B502" s="17" t="s">
        <v>2249</v>
      </c>
      <c r="C502" s="17" t="s">
        <v>2250</v>
      </c>
      <c r="D502" s="17" t="s">
        <v>2251</v>
      </c>
      <c r="E502" s="23">
        <v>1.2075000000000001E-2</v>
      </c>
      <c r="F502" s="17" t="s">
        <v>361</v>
      </c>
      <c r="G502" s="22">
        <v>1830695</v>
      </c>
      <c r="H502" s="17" t="s">
        <v>362</v>
      </c>
    </row>
    <row r="503" spans="1:11" x14ac:dyDescent="0.25">
      <c r="A503" s="17" t="s">
        <v>2252</v>
      </c>
      <c r="B503" s="17" t="s">
        <v>2253</v>
      </c>
      <c r="C503" s="17" t="s">
        <v>2254</v>
      </c>
      <c r="D503" s="17" t="s">
        <v>2255</v>
      </c>
      <c r="E503" s="23">
        <v>1.1952000000000001E-2</v>
      </c>
      <c r="F503" s="17" t="s">
        <v>361</v>
      </c>
      <c r="G503" s="22">
        <v>630672</v>
      </c>
      <c r="H503" s="17" t="s">
        <v>362</v>
      </c>
    </row>
    <row r="504" spans="1:11" x14ac:dyDescent="0.25">
      <c r="A504" s="17" t="s">
        <v>2256</v>
      </c>
      <c r="B504" s="17" t="s">
        <v>2257</v>
      </c>
      <c r="C504" s="17" t="s">
        <v>2258</v>
      </c>
      <c r="D504" s="17" t="s">
        <v>2259</v>
      </c>
      <c r="E504" s="23">
        <v>1.1897E-2</v>
      </c>
      <c r="F504" s="17" t="s">
        <v>361</v>
      </c>
      <c r="G504" s="22">
        <v>1219447</v>
      </c>
      <c r="H504" s="17" t="s">
        <v>362</v>
      </c>
    </row>
    <row r="505" spans="1:11" x14ac:dyDescent="0.25">
      <c r="A505" s="17" t="s">
        <v>2260</v>
      </c>
      <c r="B505" s="17" t="s">
        <v>2261</v>
      </c>
      <c r="C505" s="17" t="s">
        <v>2262</v>
      </c>
      <c r="D505" s="17" t="s">
        <v>2263</v>
      </c>
      <c r="E505" s="23">
        <v>1.0945E-2</v>
      </c>
      <c r="F505" s="17" t="s">
        <v>361</v>
      </c>
      <c r="G505" s="22">
        <v>2357726</v>
      </c>
      <c r="H505" s="17" t="s">
        <v>362</v>
      </c>
    </row>
    <row r="506" spans="1:11" x14ac:dyDescent="0.25">
      <c r="A506" s="17" t="s">
        <v>2264</v>
      </c>
      <c r="B506" s="17" t="s">
        <v>2265</v>
      </c>
      <c r="C506" s="17" t="s">
        <v>2266</v>
      </c>
      <c r="D506" s="17" t="s">
        <v>2267</v>
      </c>
      <c r="E506" s="23">
        <v>1.0340999999999999E-2</v>
      </c>
      <c r="F506" s="17" t="s">
        <v>361</v>
      </c>
      <c r="G506" s="22">
        <v>3718275</v>
      </c>
      <c r="H506" s="17" t="s">
        <v>362</v>
      </c>
    </row>
    <row r="507" spans="1:11" x14ac:dyDescent="0.25">
      <c r="A507" s="17" t="s">
        <v>2268</v>
      </c>
      <c r="B507" s="17" t="s">
        <v>2269</v>
      </c>
      <c r="C507" s="17" t="s">
        <v>2270</v>
      </c>
      <c r="D507" s="17" t="s">
        <v>2271</v>
      </c>
      <c r="E507" s="23">
        <v>8.6949999999999996E-3</v>
      </c>
      <c r="F507" s="17" t="s">
        <v>361</v>
      </c>
      <c r="G507" s="22">
        <v>2184280</v>
      </c>
      <c r="H507" s="17" t="s">
        <v>362</v>
      </c>
    </row>
    <row r="508" spans="1:11" x14ac:dyDescent="0.25">
      <c r="A508" s="17" t="s">
        <v>2272</v>
      </c>
      <c r="B508" s="17" t="s">
        <v>2273</v>
      </c>
      <c r="C508" s="17" t="s">
        <v>2274</v>
      </c>
      <c r="D508" s="17" t="s">
        <v>2275</v>
      </c>
      <c r="E508" s="23">
        <v>8.2290000000000002E-3</v>
      </c>
      <c r="F508" s="17" t="s">
        <v>361</v>
      </c>
      <c r="G508" s="22">
        <v>421318</v>
      </c>
      <c r="H508" s="17" t="s">
        <v>362</v>
      </c>
    </row>
    <row r="509" spans="1:11" x14ac:dyDescent="0.25">
      <c r="A509" s="17" t="s">
        <v>2276</v>
      </c>
      <c r="B509" s="17" t="s">
        <v>2277</v>
      </c>
      <c r="C509" s="17" t="s">
        <v>2278</v>
      </c>
      <c r="D509" s="17" t="s">
        <v>2279</v>
      </c>
      <c r="E509" s="23">
        <v>7.3359999999999996E-3</v>
      </c>
      <c r="F509" s="17" t="s">
        <v>361</v>
      </c>
      <c r="G509" s="22">
        <v>1444495</v>
      </c>
      <c r="H509" s="17" t="s">
        <v>362</v>
      </c>
    </row>
    <row r="511" spans="1:11" ht="14.45" customHeight="1" x14ac:dyDescent="0.25">
      <c r="A511" s="30" t="s">
        <v>2280</v>
      </c>
      <c r="B511" s="30"/>
      <c r="C511" s="30"/>
      <c r="D511" s="30"/>
      <c r="E511" s="30"/>
      <c r="F511" s="30"/>
      <c r="G511" s="30"/>
      <c r="H511" s="30"/>
      <c r="I511" s="30"/>
      <c r="J511" s="20"/>
      <c r="K511" s="20"/>
    </row>
    <row r="512" spans="1:11" x14ac:dyDescent="0.25">
      <c r="A512" s="30"/>
      <c r="B512" s="30"/>
      <c r="C512" s="30"/>
      <c r="D512" s="30"/>
      <c r="E512" s="30"/>
      <c r="F512" s="30"/>
      <c r="G512" s="30"/>
      <c r="H512" s="30"/>
      <c r="I512" s="30"/>
      <c r="J512" s="20"/>
      <c r="K512" s="20"/>
    </row>
    <row r="513" spans="1:12" x14ac:dyDescent="0.25">
      <c r="A513" s="30"/>
      <c r="B513" s="30"/>
      <c r="C513" s="30"/>
      <c r="D513" s="30"/>
      <c r="E513" s="30"/>
      <c r="F513" s="30"/>
      <c r="G513" s="30"/>
      <c r="H513" s="30"/>
      <c r="I513" s="30"/>
      <c r="J513" s="20"/>
      <c r="K513" s="20"/>
    </row>
    <row r="514" spans="1:12" x14ac:dyDescent="0.25">
      <c r="A514" s="21"/>
      <c r="B514" s="21"/>
      <c r="C514" s="21"/>
      <c r="D514" s="21"/>
      <c r="E514" s="21"/>
      <c r="F514" s="21"/>
      <c r="G514" s="21"/>
      <c r="H514" s="21"/>
      <c r="I514" s="21"/>
      <c r="J514" s="20"/>
      <c r="K514" s="20"/>
    </row>
    <row r="515" spans="1:12" ht="14.45" customHeight="1" x14ac:dyDescent="0.25">
      <c r="A515" s="29" t="s">
        <v>2281</v>
      </c>
      <c r="B515" s="29"/>
      <c r="C515" s="29"/>
      <c r="D515" s="29"/>
      <c r="E515" s="29"/>
      <c r="F515" s="29"/>
      <c r="G515" s="29"/>
      <c r="H515" s="29"/>
      <c r="I515" s="29"/>
      <c r="J515" s="18"/>
      <c r="K515" s="18"/>
      <c r="L515" s="17"/>
    </row>
    <row r="516" spans="1:12" x14ac:dyDescent="0.25">
      <c r="A516" s="29"/>
      <c r="B516" s="29"/>
      <c r="C516" s="29"/>
      <c r="D516" s="29"/>
      <c r="E516" s="29"/>
      <c r="F516" s="29"/>
      <c r="G516" s="29"/>
      <c r="H516" s="29"/>
      <c r="I516" s="29"/>
      <c r="J516" s="18"/>
      <c r="K516" s="18"/>
      <c r="L516" s="17"/>
    </row>
    <row r="517" spans="1:12" x14ac:dyDescent="0.25">
      <c r="A517" s="19"/>
      <c r="B517" s="19"/>
      <c r="C517" s="19"/>
      <c r="D517" s="19"/>
      <c r="E517" s="19"/>
      <c r="F517" s="19"/>
      <c r="G517" s="19"/>
      <c r="H517" s="19"/>
      <c r="I517" s="19"/>
      <c r="J517" s="18"/>
      <c r="K517" s="18"/>
      <c r="L517" s="17"/>
    </row>
    <row r="518" spans="1:12" s="15" customFormat="1" ht="12.75" x14ac:dyDescent="0.25">
      <c r="A518" s="32" t="s">
        <v>2282</v>
      </c>
      <c r="B518" s="32"/>
      <c r="C518" s="32"/>
      <c r="D518" s="32"/>
      <c r="E518" s="32"/>
      <c r="F518" s="32"/>
      <c r="G518" s="32"/>
      <c r="H518" s="32"/>
      <c r="I518" s="32"/>
    </row>
    <row r="519" spans="1:12" s="15" customFormat="1" ht="12.75" x14ac:dyDescent="0.25">
      <c r="A519" s="32"/>
      <c r="B519" s="32"/>
      <c r="C519" s="32"/>
      <c r="D519" s="32"/>
      <c r="E519" s="32"/>
      <c r="F519" s="32"/>
      <c r="G519" s="32"/>
      <c r="H519" s="32"/>
      <c r="I519" s="32"/>
    </row>
    <row r="520" spans="1:12" s="15" customFormat="1" ht="12.75" x14ac:dyDescent="0.25">
      <c r="A520" s="32"/>
      <c r="B520" s="32"/>
      <c r="C520" s="32"/>
      <c r="D520" s="32"/>
      <c r="E520" s="32"/>
      <c r="F520" s="32"/>
      <c r="G520" s="32"/>
      <c r="H520" s="32"/>
      <c r="I520" s="32"/>
    </row>
    <row r="521" spans="1:12" s="15" customFormat="1" ht="12.75" x14ac:dyDescent="0.25">
      <c r="A521" s="32"/>
      <c r="B521" s="32"/>
      <c r="C521" s="32"/>
      <c r="D521" s="32"/>
      <c r="E521" s="32"/>
      <c r="F521" s="32"/>
      <c r="G521" s="32"/>
      <c r="H521" s="32"/>
      <c r="I521" s="32"/>
    </row>
    <row r="522" spans="1:12" s="15" customFormat="1" ht="12.75" x14ac:dyDescent="0.25">
      <c r="A522" s="32"/>
      <c r="B522" s="32"/>
      <c r="C522" s="32"/>
      <c r="D522" s="32"/>
      <c r="E522" s="32"/>
      <c r="F522" s="32"/>
      <c r="G522" s="32"/>
      <c r="H522" s="32"/>
      <c r="I522" s="32"/>
    </row>
    <row r="523" spans="1:12" s="15" customFormat="1" ht="12.75" x14ac:dyDescent="0.25">
      <c r="A523" s="32"/>
      <c r="B523" s="32"/>
      <c r="C523" s="32"/>
      <c r="D523" s="32"/>
      <c r="E523" s="32"/>
      <c r="F523" s="32"/>
      <c r="G523" s="32"/>
      <c r="H523" s="32"/>
      <c r="I523" s="32"/>
    </row>
    <row r="524" spans="1:12" s="15" customFormat="1" ht="12.75" x14ac:dyDescent="0.25">
      <c r="A524" s="32"/>
      <c r="B524" s="32"/>
      <c r="C524" s="32"/>
      <c r="D524" s="32"/>
      <c r="E524" s="32"/>
      <c r="F524" s="32"/>
      <c r="G524" s="32"/>
      <c r="H524" s="32"/>
      <c r="I524" s="32"/>
    </row>
    <row r="525" spans="1:12" s="15" customFormat="1" ht="12.75" x14ac:dyDescent="0.25">
      <c r="A525" s="32"/>
      <c r="B525" s="32"/>
      <c r="C525" s="32"/>
      <c r="D525" s="32"/>
      <c r="E525" s="32"/>
      <c r="F525" s="32"/>
      <c r="G525" s="32"/>
      <c r="H525" s="32"/>
      <c r="I525" s="32"/>
    </row>
    <row r="526" spans="1:12" s="15" customFormat="1" ht="12.75" x14ac:dyDescent="0.25">
      <c r="A526" s="32"/>
      <c r="B526" s="32"/>
      <c r="C526" s="32"/>
      <c r="D526" s="32"/>
      <c r="E526" s="32"/>
      <c r="F526" s="32"/>
      <c r="G526" s="32"/>
      <c r="H526" s="32"/>
      <c r="I526" s="32"/>
    </row>
    <row r="527" spans="1:12" s="15" customFormat="1" ht="12.75" x14ac:dyDescent="0.25">
      <c r="A527" s="32"/>
      <c r="B527" s="32"/>
      <c r="C527" s="32"/>
      <c r="D527" s="32"/>
      <c r="E527" s="32"/>
      <c r="F527" s="32"/>
      <c r="G527" s="32"/>
      <c r="H527" s="32"/>
      <c r="I527" s="32"/>
    </row>
    <row r="528" spans="1:12" s="15" customFormat="1" ht="12.75" x14ac:dyDescent="0.25">
      <c r="A528" s="32"/>
      <c r="B528" s="32"/>
      <c r="C528" s="32"/>
      <c r="D528" s="32"/>
      <c r="E528" s="32"/>
      <c r="F528" s="32"/>
      <c r="G528" s="32"/>
      <c r="H528" s="32"/>
      <c r="I528" s="32"/>
    </row>
    <row r="529" spans="1:9" s="15" customFormat="1" ht="12.75" x14ac:dyDescent="0.25">
      <c r="A529" s="32"/>
      <c r="B529" s="32"/>
      <c r="C529" s="32"/>
      <c r="D529" s="32"/>
      <c r="E529" s="32"/>
      <c r="F529" s="32"/>
      <c r="G529" s="32"/>
      <c r="H529" s="32"/>
      <c r="I529" s="32"/>
    </row>
    <row r="530" spans="1:9" s="15" customFormat="1" ht="12.75" x14ac:dyDescent="0.25">
      <c r="A530" s="32"/>
      <c r="B530" s="32"/>
      <c r="C530" s="32"/>
      <c r="D530" s="32"/>
      <c r="E530" s="32"/>
      <c r="F530" s="32"/>
      <c r="G530" s="32"/>
      <c r="H530" s="32"/>
      <c r="I530" s="32"/>
    </row>
    <row r="531" spans="1:9" s="15" customFormat="1" ht="12.75" x14ac:dyDescent="0.25">
      <c r="A531" s="32"/>
      <c r="B531" s="32"/>
      <c r="C531" s="32"/>
      <c r="D531" s="32"/>
      <c r="E531" s="32"/>
      <c r="F531" s="32"/>
      <c r="G531" s="32"/>
      <c r="H531" s="32"/>
      <c r="I531" s="32"/>
    </row>
    <row r="532" spans="1:9" s="15" customFormat="1" ht="12.75" x14ac:dyDescent="0.25">
      <c r="A532" s="32"/>
      <c r="B532" s="32"/>
      <c r="C532" s="32"/>
      <c r="D532" s="32"/>
      <c r="E532" s="32"/>
      <c r="F532" s="32"/>
      <c r="G532" s="32"/>
      <c r="H532" s="32"/>
      <c r="I532" s="32"/>
    </row>
    <row r="533" spans="1:9" s="15" customFormat="1" ht="12.75" x14ac:dyDescent="0.25">
      <c r="A533" s="32"/>
      <c r="B533" s="32"/>
      <c r="C533" s="32"/>
      <c r="D533" s="32"/>
      <c r="E533" s="32"/>
      <c r="F533" s="32"/>
      <c r="G533" s="32"/>
      <c r="H533" s="32"/>
      <c r="I533" s="32"/>
    </row>
    <row r="534" spans="1:9" s="15" customFormat="1" ht="12.75" x14ac:dyDescent="0.25">
      <c r="A534" s="32"/>
      <c r="B534" s="32"/>
      <c r="C534" s="32"/>
      <c r="D534" s="32"/>
      <c r="E534" s="32"/>
      <c r="F534" s="32"/>
      <c r="G534" s="32"/>
      <c r="H534" s="32"/>
      <c r="I534" s="32"/>
    </row>
    <row r="535" spans="1:9" s="15" customFormat="1" ht="12.75" x14ac:dyDescent="0.25">
      <c r="A535" s="32"/>
      <c r="B535" s="32"/>
      <c r="C535" s="32"/>
      <c r="D535" s="32"/>
      <c r="E535" s="32"/>
      <c r="F535" s="32"/>
      <c r="G535" s="32"/>
      <c r="H535" s="32"/>
      <c r="I535" s="32"/>
    </row>
    <row r="536" spans="1:9" s="15" customFormat="1" ht="12.75" x14ac:dyDescent="0.25">
      <c r="A536" s="32"/>
      <c r="B536" s="32"/>
      <c r="C536" s="32"/>
      <c r="D536" s="32"/>
      <c r="E536" s="32"/>
      <c r="F536" s="32"/>
      <c r="G536" s="32"/>
      <c r="H536" s="32"/>
      <c r="I536" s="32"/>
    </row>
    <row r="537" spans="1:9" s="15" customFormat="1" ht="12.75" x14ac:dyDescent="0.25">
      <c r="A537" s="32"/>
      <c r="B537" s="32"/>
      <c r="C537" s="32"/>
      <c r="D537" s="32"/>
      <c r="E537" s="32"/>
      <c r="F537" s="32"/>
      <c r="G537" s="32"/>
      <c r="H537" s="32"/>
      <c r="I537" s="32"/>
    </row>
    <row r="538" spans="1:9" s="15" customFormat="1" ht="12.75" x14ac:dyDescent="0.25">
      <c r="A538" s="32"/>
      <c r="B538" s="32"/>
      <c r="C538" s="32"/>
      <c r="D538" s="32"/>
      <c r="E538" s="32"/>
      <c r="F538" s="32"/>
      <c r="G538" s="32"/>
      <c r="H538" s="32"/>
      <c r="I538" s="32"/>
    </row>
    <row r="539" spans="1:9" s="15" customFormat="1" ht="12.75" x14ac:dyDescent="0.25">
      <c r="A539" s="32"/>
      <c r="B539" s="32"/>
      <c r="C539" s="32"/>
      <c r="D539" s="32"/>
      <c r="E539" s="32"/>
      <c r="F539" s="32"/>
      <c r="G539" s="32"/>
      <c r="H539" s="32"/>
      <c r="I539" s="32"/>
    </row>
    <row r="540" spans="1:9" s="15" customFormat="1" ht="12.75" x14ac:dyDescent="0.25">
      <c r="A540" s="32"/>
      <c r="B540" s="32"/>
      <c r="C540" s="32"/>
      <c r="D540" s="32"/>
      <c r="E540" s="32"/>
      <c r="F540" s="32"/>
      <c r="G540" s="32"/>
      <c r="H540" s="32"/>
      <c r="I540" s="32"/>
    </row>
    <row r="541" spans="1:9" s="15" customFormat="1" ht="12.75" x14ac:dyDescent="0.25">
      <c r="A541" s="32"/>
      <c r="B541" s="32"/>
      <c r="C541" s="32"/>
      <c r="D541" s="32"/>
      <c r="E541" s="32"/>
      <c r="F541" s="32"/>
      <c r="G541" s="32"/>
      <c r="H541" s="32"/>
      <c r="I541" s="32"/>
    </row>
    <row r="542" spans="1:9" s="15" customFormat="1" ht="12.75" x14ac:dyDescent="0.25">
      <c r="A542" s="32"/>
      <c r="B542" s="32"/>
      <c r="C542" s="32"/>
      <c r="D542" s="32"/>
      <c r="E542" s="32"/>
      <c r="F542" s="32"/>
      <c r="G542" s="32"/>
      <c r="H542" s="32"/>
      <c r="I542" s="32"/>
    </row>
    <row r="543" spans="1:9" s="15" customFormat="1" ht="12.75" x14ac:dyDescent="0.25">
      <c r="A543" s="32"/>
      <c r="B543" s="32"/>
      <c r="C543" s="32"/>
      <c r="D543" s="32"/>
      <c r="E543" s="32"/>
      <c r="F543" s="32"/>
      <c r="G543" s="32"/>
      <c r="H543" s="32"/>
      <c r="I543" s="32"/>
    </row>
    <row r="544" spans="1:9" s="15" customFormat="1" ht="12.75" x14ac:dyDescent="0.25">
      <c r="A544" s="32"/>
      <c r="B544" s="32"/>
      <c r="C544" s="32"/>
      <c r="D544" s="32"/>
      <c r="E544" s="32"/>
      <c r="F544" s="32"/>
      <c r="G544" s="32"/>
      <c r="H544" s="32"/>
      <c r="I544" s="32"/>
    </row>
    <row r="545" spans="1:9" s="15" customFormat="1" ht="12.75" x14ac:dyDescent="0.25">
      <c r="A545" s="32"/>
      <c r="B545" s="32"/>
      <c r="C545" s="32"/>
      <c r="D545" s="32"/>
      <c r="E545" s="32"/>
      <c r="F545" s="32"/>
      <c r="G545" s="32"/>
      <c r="H545" s="32"/>
      <c r="I545" s="32"/>
    </row>
    <row r="546" spans="1:9" s="15" customFormat="1" ht="12.75" x14ac:dyDescent="0.25">
      <c r="A546" s="32"/>
      <c r="B546" s="32"/>
      <c r="C546" s="32"/>
      <c r="D546" s="32"/>
      <c r="E546" s="32"/>
      <c r="F546" s="32"/>
      <c r="G546" s="32"/>
      <c r="H546" s="32"/>
      <c r="I546" s="32"/>
    </row>
    <row r="547" spans="1:9" s="15" customFormat="1" ht="12.75" x14ac:dyDescent="0.25">
      <c r="A547" s="32"/>
      <c r="B547" s="32"/>
      <c r="C547" s="32"/>
      <c r="D547" s="32"/>
      <c r="E547" s="32"/>
      <c r="F547" s="32"/>
      <c r="G547" s="32"/>
      <c r="H547" s="32"/>
      <c r="I547" s="32"/>
    </row>
    <row r="548" spans="1:9" s="15" customFormat="1" ht="12.75" x14ac:dyDescent="0.25">
      <c r="A548" s="32"/>
      <c r="B548" s="32"/>
      <c r="C548" s="32"/>
      <c r="D548" s="32"/>
      <c r="E548" s="32"/>
      <c r="F548" s="32"/>
      <c r="G548" s="32"/>
      <c r="H548" s="32"/>
      <c r="I548" s="32"/>
    </row>
    <row r="549" spans="1:9" s="15" customFormat="1" ht="12.75" x14ac:dyDescent="0.25">
      <c r="A549" s="32"/>
      <c r="B549" s="32"/>
      <c r="C549" s="32"/>
      <c r="D549" s="32"/>
      <c r="E549" s="32"/>
      <c r="F549" s="32"/>
      <c r="G549" s="32"/>
      <c r="H549" s="32"/>
      <c r="I549" s="32"/>
    </row>
    <row r="550" spans="1:9" s="15" customFormat="1" ht="12.75" x14ac:dyDescent="0.25">
      <c r="A550" s="32"/>
      <c r="B550" s="32"/>
      <c r="C550" s="32"/>
      <c r="D550" s="32"/>
      <c r="E550" s="32"/>
      <c r="F550" s="32"/>
      <c r="G550" s="32"/>
      <c r="H550" s="32"/>
      <c r="I550" s="32"/>
    </row>
    <row r="551" spans="1:9" s="15" customFormat="1" ht="13.7" customHeight="1" x14ac:dyDescent="0.25">
      <c r="A551" s="32"/>
      <c r="B551" s="32"/>
      <c r="C551" s="32"/>
      <c r="D551" s="32"/>
      <c r="E551" s="32"/>
      <c r="F551" s="32"/>
      <c r="G551" s="32"/>
      <c r="H551" s="32"/>
      <c r="I551" s="32"/>
    </row>
    <row r="552" spans="1:9" s="15" customFormat="1" ht="13.7" customHeight="1" x14ac:dyDescent="0.25">
      <c r="A552" s="32"/>
      <c r="B552" s="32"/>
      <c r="C552" s="32"/>
      <c r="D552" s="32"/>
      <c r="E552" s="32"/>
      <c r="F552" s="32"/>
      <c r="G552" s="32"/>
      <c r="H552" s="32"/>
      <c r="I552" s="32"/>
    </row>
    <row r="553" spans="1:9" s="15" customFormat="1" ht="13.7" customHeight="1" x14ac:dyDescent="0.25">
      <c r="A553" s="32"/>
      <c r="B553" s="32"/>
      <c r="C553" s="32"/>
      <c r="D553" s="32"/>
      <c r="E553" s="32"/>
      <c r="F553" s="32"/>
      <c r="G553" s="32"/>
      <c r="H553" s="32"/>
      <c r="I553" s="32"/>
    </row>
    <row r="554" spans="1:9" s="15" customFormat="1" ht="13.7" customHeight="1" x14ac:dyDescent="0.25">
      <c r="A554" s="32"/>
      <c r="B554" s="32"/>
      <c r="C554" s="32"/>
      <c r="D554" s="32"/>
      <c r="E554" s="32"/>
      <c r="F554" s="32"/>
      <c r="G554" s="32"/>
      <c r="H554" s="32"/>
      <c r="I554" s="32"/>
    </row>
    <row r="555" spans="1:9" s="15" customFormat="1" ht="13.7" customHeight="1" x14ac:dyDescent="0.25">
      <c r="A555" s="32"/>
      <c r="B555" s="32"/>
      <c r="C555" s="32"/>
      <c r="D555" s="32"/>
      <c r="E555" s="32"/>
      <c r="F555" s="32"/>
      <c r="G555" s="32"/>
      <c r="H555" s="32"/>
      <c r="I555" s="32"/>
    </row>
    <row r="556" spans="1:9" s="15" customFormat="1" ht="13.7" customHeight="1" x14ac:dyDescent="0.25">
      <c r="A556" s="32"/>
      <c r="B556" s="32"/>
      <c r="C556" s="32"/>
      <c r="D556" s="32"/>
      <c r="E556" s="32"/>
      <c r="F556" s="32"/>
      <c r="G556" s="32"/>
      <c r="H556" s="32"/>
      <c r="I556" s="32"/>
    </row>
    <row r="557" spans="1:9" s="15" customFormat="1" ht="13.7" customHeight="1" x14ac:dyDescent="0.25">
      <c r="A557" s="32"/>
      <c r="B557" s="32"/>
      <c r="C557" s="32"/>
      <c r="D557" s="32"/>
      <c r="E557" s="32"/>
      <c r="F557" s="32"/>
      <c r="G557" s="32"/>
      <c r="H557" s="32"/>
      <c r="I557" s="32"/>
    </row>
    <row r="558" spans="1:9" s="15" customFormat="1" ht="13.7" customHeight="1" x14ac:dyDescent="0.25">
      <c r="A558" s="32"/>
      <c r="B558" s="32"/>
      <c r="C558" s="32"/>
      <c r="D558" s="32"/>
      <c r="E558" s="32"/>
      <c r="F558" s="32"/>
      <c r="G558" s="32"/>
      <c r="H558" s="32"/>
      <c r="I558" s="32"/>
    </row>
    <row r="559" spans="1:9" s="15" customFormat="1" ht="13.7" customHeight="1" x14ac:dyDescent="0.25">
      <c r="A559" s="32"/>
      <c r="B559" s="32"/>
      <c r="C559" s="32"/>
      <c r="D559" s="32"/>
      <c r="E559" s="32"/>
      <c r="F559" s="32"/>
      <c r="G559" s="32"/>
      <c r="H559" s="32"/>
      <c r="I559" s="32"/>
    </row>
    <row r="560" spans="1:9" s="15" customFormat="1" ht="13.7" customHeight="1" x14ac:dyDescent="0.25">
      <c r="A560" s="32"/>
      <c r="B560" s="32"/>
      <c r="C560" s="32"/>
      <c r="D560" s="32"/>
      <c r="E560" s="32"/>
      <c r="F560" s="32"/>
      <c r="G560" s="32"/>
      <c r="H560" s="32"/>
      <c r="I560" s="32"/>
    </row>
    <row r="561" spans="1:9" s="15" customFormat="1" ht="13.7" customHeight="1" x14ac:dyDescent="0.25">
      <c r="A561" s="32"/>
      <c r="B561" s="32"/>
      <c r="C561" s="32"/>
      <c r="D561" s="32"/>
      <c r="E561" s="32"/>
      <c r="F561" s="32"/>
      <c r="G561" s="32"/>
      <c r="H561" s="32"/>
      <c r="I561" s="32"/>
    </row>
    <row r="562" spans="1:9" s="15" customFormat="1" ht="13.7" customHeight="1" x14ac:dyDescent="0.25">
      <c r="A562" s="32"/>
      <c r="B562" s="32"/>
      <c r="C562" s="32"/>
      <c r="D562" s="32"/>
      <c r="E562" s="32"/>
      <c r="F562" s="32"/>
      <c r="G562" s="32"/>
      <c r="H562" s="32"/>
      <c r="I562" s="32"/>
    </row>
    <row r="563" spans="1:9" s="15" customFormat="1" ht="13.7" customHeight="1" x14ac:dyDescent="0.25">
      <c r="A563" s="32"/>
      <c r="B563" s="32"/>
      <c r="C563" s="32"/>
      <c r="D563" s="32"/>
      <c r="E563" s="32"/>
      <c r="F563" s="32"/>
      <c r="G563" s="32"/>
      <c r="H563" s="32"/>
      <c r="I563" s="32"/>
    </row>
    <row r="564" spans="1:9" s="15" customFormat="1" ht="13.7" customHeight="1" x14ac:dyDescent="0.25">
      <c r="A564" s="32"/>
      <c r="B564" s="32"/>
      <c r="C564" s="32"/>
      <c r="D564" s="32"/>
      <c r="E564" s="32"/>
      <c r="F564" s="32"/>
      <c r="G564" s="32"/>
      <c r="H564" s="32"/>
      <c r="I564" s="32"/>
    </row>
    <row r="565" spans="1:9" s="15" customFormat="1" ht="13.7" customHeight="1" x14ac:dyDescent="0.25">
      <c r="A565" s="32"/>
      <c r="B565" s="32"/>
      <c r="C565" s="32"/>
      <c r="D565" s="32"/>
      <c r="E565" s="32"/>
      <c r="F565" s="32"/>
      <c r="G565" s="32"/>
      <c r="H565" s="32"/>
      <c r="I565" s="32"/>
    </row>
    <row r="566" spans="1:9" s="15" customFormat="1" ht="13.7" customHeight="1" x14ac:dyDescent="0.25">
      <c r="A566" s="32"/>
      <c r="B566" s="32"/>
      <c r="C566" s="32"/>
      <c r="D566" s="32"/>
      <c r="E566" s="32"/>
      <c r="F566" s="32"/>
      <c r="G566" s="32"/>
      <c r="H566" s="32"/>
      <c r="I566" s="32"/>
    </row>
    <row r="567" spans="1:9" s="15" customFormat="1" ht="13.7" customHeight="1" x14ac:dyDescent="0.25">
      <c r="A567" s="32"/>
      <c r="B567" s="32"/>
      <c r="C567" s="32"/>
      <c r="D567" s="32"/>
      <c r="E567" s="32"/>
      <c r="F567" s="32"/>
      <c r="G567" s="32"/>
      <c r="H567" s="32"/>
      <c r="I567" s="32"/>
    </row>
    <row r="568" spans="1:9" s="15" customFormat="1" ht="13.7" customHeight="1" x14ac:dyDescent="0.25">
      <c r="A568" s="32"/>
      <c r="B568" s="32"/>
      <c r="C568" s="32"/>
      <c r="D568" s="32"/>
      <c r="E568" s="32"/>
      <c r="F568" s="32"/>
      <c r="G568" s="32"/>
      <c r="H568" s="32"/>
      <c r="I568" s="32"/>
    </row>
    <row r="569" spans="1:9" s="15" customFormat="1" ht="13.7" customHeight="1" x14ac:dyDescent="0.25">
      <c r="A569" s="32"/>
      <c r="B569" s="32"/>
      <c r="C569" s="32"/>
      <c r="D569" s="32"/>
      <c r="E569" s="32"/>
      <c r="F569" s="32"/>
      <c r="G569" s="32"/>
      <c r="H569" s="32"/>
      <c r="I569" s="32"/>
    </row>
    <row r="570" spans="1:9" s="15" customFormat="1" ht="20.45" customHeight="1" x14ac:dyDescent="0.25">
      <c r="A570" s="32"/>
      <c r="B570" s="32"/>
      <c r="C570" s="32"/>
      <c r="D570" s="32"/>
      <c r="E570" s="32"/>
      <c r="F570" s="32"/>
      <c r="G570" s="32"/>
      <c r="H570" s="32"/>
      <c r="I570" s="32"/>
    </row>
    <row r="571" spans="1:9" s="15" customFormat="1" ht="0.95" hidden="1" customHeight="1" x14ac:dyDescent="0.25">
      <c r="A571" s="32"/>
      <c r="B571" s="32"/>
      <c r="C571" s="32"/>
      <c r="D571" s="32"/>
      <c r="E571" s="32"/>
      <c r="F571" s="32"/>
      <c r="G571" s="32"/>
      <c r="H571" s="32"/>
      <c r="I571" s="32"/>
    </row>
    <row r="572" spans="1:9" s="15" customFormat="1" ht="13.5" hidden="1" customHeight="1" x14ac:dyDescent="0.25">
      <c r="A572" s="32"/>
      <c r="B572" s="32"/>
      <c r="C572" s="32"/>
      <c r="D572" s="32"/>
      <c r="E572" s="32"/>
      <c r="F572" s="32"/>
      <c r="G572" s="32"/>
      <c r="H572" s="32"/>
      <c r="I572" s="32"/>
    </row>
    <row r="573" spans="1:9" s="15" customFormat="1" ht="1.5" customHeight="1" x14ac:dyDescent="0.25">
      <c r="A573" s="32"/>
      <c r="B573" s="32"/>
      <c r="C573" s="32"/>
      <c r="D573" s="32"/>
      <c r="E573" s="32"/>
      <c r="F573" s="32"/>
      <c r="G573" s="32"/>
      <c r="H573" s="32"/>
      <c r="I573" s="32"/>
    </row>
    <row r="574" spans="1:9" s="15" customFormat="1" ht="8.4499999999999993" customHeight="1" x14ac:dyDescent="0.25">
      <c r="A574" s="32"/>
      <c r="B574" s="32"/>
      <c r="C574" s="32"/>
      <c r="D574" s="32"/>
      <c r="E574" s="32"/>
      <c r="F574" s="32"/>
      <c r="G574" s="32"/>
      <c r="H574" s="32"/>
      <c r="I574" s="32"/>
    </row>
    <row r="575" spans="1:9" s="15" customFormat="1" ht="26.45" customHeight="1" x14ac:dyDescent="0.25">
      <c r="A575" s="32"/>
      <c r="B575" s="32"/>
      <c r="C575" s="32"/>
      <c r="D575" s="32"/>
      <c r="E575" s="32"/>
      <c r="F575" s="32"/>
      <c r="G575" s="32"/>
      <c r="H575" s="32"/>
      <c r="I575" s="32"/>
    </row>
    <row r="576" spans="1:9" s="15" customFormat="1" ht="13.7" customHeight="1" x14ac:dyDescent="0.25">
      <c r="A576" s="11"/>
      <c r="B576" s="11"/>
      <c r="C576" s="11"/>
      <c r="D576" s="11"/>
      <c r="E576" s="11"/>
      <c r="F576" s="11"/>
      <c r="G576" s="11"/>
      <c r="H576" s="11"/>
      <c r="I576" s="11"/>
    </row>
    <row r="577" spans="1:11" s="15" customFormat="1" ht="13.35" customHeight="1" x14ac:dyDescent="0.25">
      <c r="A577" s="33" t="s">
        <v>2285</v>
      </c>
      <c r="B577" s="33"/>
      <c r="C577" s="33"/>
      <c r="D577" s="33"/>
      <c r="E577" s="33"/>
      <c r="F577" s="33"/>
      <c r="G577" s="33"/>
      <c r="H577" s="33"/>
      <c r="I577" s="33"/>
    </row>
    <row r="578" spans="1:11" s="15" customFormat="1" ht="12.6" customHeight="1" x14ac:dyDescent="0.25">
      <c r="A578" s="33"/>
      <c r="B578" s="33"/>
      <c r="C578" s="33"/>
      <c r="D578" s="33"/>
      <c r="E578" s="33"/>
      <c r="F578" s="33"/>
      <c r="G578" s="33"/>
      <c r="H578" s="33"/>
      <c r="I578" s="33"/>
    </row>
    <row r="579" spans="1:11" s="15" customFormat="1" ht="12.6" customHeight="1" x14ac:dyDescent="0.25">
      <c r="A579" s="33"/>
      <c r="B579" s="33"/>
      <c r="C579" s="33"/>
      <c r="D579" s="33"/>
      <c r="E579" s="33"/>
      <c r="F579" s="33"/>
      <c r="G579" s="33"/>
      <c r="H579" s="33"/>
      <c r="I579" s="33"/>
    </row>
    <row r="580" spans="1:11" s="15" customFormat="1" ht="12.6" customHeight="1" x14ac:dyDescent="0.25">
      <c r="A580" s="33"/>
      <c r="B580" s="33"/>
      <c r="C580" s="33"/>
      <c r="D580" s="33"/>
      <c r="E580" s="33"/>
      <c r="F580" s="33"/>
      <c r="G580" s="33"/>
      <c r="H580" s="33"/>
      <c r="I580" s="33"/>
    </row>
    <row r="581" spans="1:11" s="15" customFormat="1" ht="12.6" customHeight="1" x14ac:dyDescent="0.25">
      <c r="A581" s="33"/>
      <c r="B581" s="33"/>
      <c r="C581" s="33"/>
      <c r="D581" s="33"/>
      <c r="E581" s="33"/>
      <c r="F581" s="33"/>
      <c r="G581" s="33"/>
      <c r="H581" s="33"/>
      <c r="I581" s="33"/>
    </row>
    <row r="582" spans="1:11" s="15" customFormat="1" ht="12.6" customHeight="1" x14ac:dyDescent="0.25">
      <c r="A582" s="33"/>
      <c r="B582" s="33"/>
      <c r="C582" s="33"/>
      <c r="D582" s="33"/>
      <c r="E582" s="33"/>
      <c r="F582" s="33"/>
      <c r="G582" s="33"/>
      <c r="H582" s="33"/>
      <c r="I582" s="33"/>
    </row>
    <row r="583" spans="1:11" s="15" customFormat="1" ht="12.6" customHeight="1" x14ac:dyDescent="0.25">
      <c r="A583" s="33"/>
      <c r="B583" s="33"/>
      <c r="C583" s="33"/>
      <c r="D583" s="33"/>
      <c r="E583" s="33"/>
      <c r="F583" s="33"/>
      <c r="G583" s="33"/>
      <c r="H583" s="33"/>
      <c r="I583" s="33"/>
    </row>
    <row r="584" spans="1:11" s="15" customFormat="1" ht="12.75" x14ac:dyDescent="0.25">
      <c r="A584" s="16"/>
      <c r="B584" s="11"/>
      <c r="C584" s="11"/>
      <c r="D584" s="11"/>
      <c r="E584" s="11"/>
      <c r="F584" s="11"/>
      <c r="G584" s="11"/>
      <c r="H584" s="11"/>
      <c r="I584" s="11"/>
    </row>
    <row r="585" spans="1:11" ht="14.45" customHeight="1" x14ac:dyDescent="0.25">
      <c r="A585" s="32" t="s">
        <v>2284</v>
      </c>
      <c r="B585" s="32"/>
      <c r="C585" s="32"/>
      <c r="D585" s="32"/>
      <c r="E585" s="32"/>
      <c r="F585" s="32"/>
      <c r="G585" s="32"/>
      <c r="H585" s="32"/>
      <c r="I585" s="32"/>
      <c r="J585" s="12"/>
      <c r="K585" s="12"/>
    </row>
    <row r="586" spans="1:11" ht="14.45" customHeight="1" x14ac:dyDescent="0.25">
      <c r="A586" s="32"/>
      <c r="B586" s="32"/>
      <c r="C586" s="32"/>
      <c r="D586" s="32"/>
      <c r="E586" s="32"/>
      <c r="F586" s="32"/>
      <c r="G586" s="32"/>
      <c r="H586" s="32"/>
      <c r="I586" s="32"/>
      <c r="J586" s="12"/>
      <c r="K586" s="12"/>
    </row>
    <row r="587" spans="1:11" x14ac:dyDescent="0.25">
      <c r="A587" s="32"/>
      <c r="B587" s="32"/>
      <c r="C587" s="32"/>
      <c r="D587" s="32"/>
      <c r="E587" s="32"/>
      <c r="F587" s="32"/>
      <c r="G587" s="32"/>
      <c r="H587" s="32"/>
      <c r="I587" s="32"/>
      <c r="J587" s="12"/>
      <c r="K587" s="12"/>
    </row>
    <row r="588" spans="1:11" x14ac:dyDescent="0.25">
      <c r="A588" s="32"/>
      <c r="B588" s="32"/>
      <c r="C588" s="32"/>
      <c r="D588" s="32"/>
      <c r="E588" s="32"/>
      <c r="F588" s="32"/>
      <c r="G588" s="32"/>
      <c r="H588" s="32"/>
      <c r="I588" s="32"/>
      <c r="J588" s="12"/>
      <c r="K588" s="12"/>
    </row>
    <row r="589" spans="1:11" x14ac:dyDescent="0.25">
      <c r="A589" s="32"/>
      <c r="B589" s="32"/>
      <c r="C589" s="32"/>
      <c r="D589" s="32"/>
      <c r="E589" s="32"/>
      <c r="F589" s="32"/>
      <c r="G589" s="32"/>
      <c r="H589" s="32"/>
      <c r="I589" s="32"/>
      <c r="J589" s="12"/>
      <c r="K589" s="12"/>
    </row>
    <row r="590" spans="1:11" x14ac:dyDescent="0.25">
      <c r="A590" s="32"/>
      <c r="B590" s="32"/>
      <c r="C590" s="32"/>
      <c r="D590" s="32"/>
      <c r="E590" s="32"/>
      <c r="F590" s="32"/>
      <c r="G590" s="32"/>
      <c r="H590" s="32"/>
      <c r="I590" s="32"/>
      <c r="J590" s="12"/>
      <c r="K590" s="12"/>
    </row>
    <row r="591" spans="1:11" ht="3" customHeight="1" x14ac:dyDescent="0.25">
      <c r="A591" s="32"/>
      <c r="B591" s="32"/>
      <c r="C591" s="32"/>
      <c r="D591" s="32"/>
      <c r="E591" s="32"/>
      <c r="F591" s="32"/>
      <c r="G591" s="32"/>
      <c r="H591" s="32"/>
      <c r="I591" s="32"/>
      <c r="J591" s="12"/>
      <c r="K591" s="12"/>
    </row>
    <row r="592" spans="1:11" ht="12" customHeight="1" x14ac:dyDescent="0.25">
      <c r="A592" s="32"/>
      <c r="B592" s="32"/>
      <c r="C592" s="32"/>
      <c r="D592" s="32"/>
      <c r="E592" s="32"/>
      <c r="F592" s="32"/>
      <c r="G592" s="32"/>
      <c r="H592" s="32"/>
      <c r="I592" s="32"/>
      <c r="J592" s="12"/>
      <c r="K592" s="12"/>
    </row>
    <row r="593" spans="1:11" x14ac:dyDescent="0.25">
      <c r="A593" s="14"/>
      <c r="B593" s="13"/>
      <c r="C593" s="13"/>
      <c r="D593" s="13"/>
      <c r="E593" s="13"/>
      <c r="F593" s="13"/>
      <c r="G593" s="13"/>
      <c r="H593" s="13"/>
      <c r="I593" s="13"/>
      <c r="J593" s="12"/>
      <c r="K593" s="12"/>
    </row>
    <row r="594" spans="1:11" ht="14.45" customHeight="1" x14ac:dyDescent="0.25">
      <c r="A594" s="31" t="s">
        <v>2283</v>
      </c>
      <c r="B594" s="31"/>
      <c r="C594" s="31"/>
      <c r="D594" s="31"/>
      <c r="E594" s="31"/>
      <c r="F594" s="31"/>
      <c r="G594" s="31"/>
      <c r="H594" s="31"/>
      <c r="I594" s="31"/>
      <c r="J594" s="12"/>
      <c r="K594" s="12"/>
    </row>
    <row r="595" spans="1:11" x14ac:dyDescent="0.25">
      <c r="A595" s="31"/>
      <c r="B595" s="31"/>
      <c r="C595" s="31"/>
      <c r="D595" s="31"/>
      <c r="E595" s="31"/>
      <c r="F595" s="31"/>
      <c r="G595" s="31"/>
      <c r="H595" s="31"/>
      <c r="I595" s="31"/>
    </row>
    <row r="596" spans="1:11" x14ac:dyDescent="0.25">
      <c r="A596" s="31"/>
      <c r="B596" s="31"/>
      <c r="C596" s="31"/>
      <c r="D596" s="31"/>
      <c r="E596" s="31"/>
      <c r="F596" s="31"/>
      <c r="G596" s="31"/>
      <c r="H596" s="31"/>
      <c r="I596" s="31"/>
    </row>
    <row r="597" spans="1:11" x14ac:dyDescent="0.25">
      <c r="A597" s="31"/>
      <c r="B597" s="31"/>
      <c r="C597" s="31"/>
      <c r="D597" s="31"/>
      <c r="E597" s="31"/>
      <c r="F597" s="31"/>
      <c r="G597" s="31"/>
      <c r="H597" s="31"/>
      <c r="I597" s="31"/>
    </row>
    <row r="598" spans="1:11" x14ac:dyDescent="0.25">
      <c r="A598" s="31"/>
      <c r="B598" s="31"/>
      <c r="C598" s="31"/>
      <c r="D598" s="31"/>
      <c r="E598" s="31"/>
      <c r="F598" s="31"/>
      <c r="G598" s="31"/>
      <c r="H598" s="31"/>
      <c r="I598" s="31"/>
    </row>
    <row r="599" spans="1:11" x14ac:dyDescent="0.25">
      <c r="A599" s="31"/>
      <c r="B599" s="31"/>
      <c r="C599" s="31"/>
      <c r="D599" s="31"/>
      <c r="E599" s="31"/>
      <c r="F599" s="31"/>
      <c r="G599" s="31"/>
      <c r="H599" s="31"/>
      <c r="I599" s="31"/>
    </row>
    <row r="600" spans="1:11" x14ac:dyDescent="0.25">
      <c r="A600" s="31"/>
      <c r="B600" s="31"/>
      <c r="C600" s="31"/>
      <c r="D600" s="31"/>
      <c r="E600" s="31"/>
      <c r="F600" s="31"/>
      <c r="G600" s="31"/>
      <c r="H600" s="31"/>
      <c r="I600" s="31"/>
    </row>
    <row r="601" spans="1:11" x14ac:dyDescent="0.25">
      <c r="A601" s="31"/>
      <c r="B601" s="31"/>
      <c r="C601" s="31"/>
      <c r="D601" s="31"/>
      <c r="E601" s="31"/>
      <c r="F601" s="31"/>
      <c r="G601" s="31"/>
      <c r="H601" s="31"/>
      <c r="I601" s="31"/>
    </row>
    <row r="602" spans="1:11" x14ac:dyDescent="0.25">
      <c r="A602" s="31"/>
      <c r="B602" s="31"/>
      <c r="C602" s="31"/>
      <c r="D602" s="31"/>
      <c r="E602" s="31"/>
      <c r="F602" s="31"/>
      <c r="G602" s="31"/>
      <c r="H602" s="31"/>
      <c r="I602" s="31"/>
    </row>
    <row r="603" spans="1:11" x14ac:dyDescent="0.25">
      <c r="A603" s="31"/>
      <c r="B603" s="31"/>
      <c r="C603" s="31"/>
      <c r="D603" s="31"/>
      <c r="E603" s="31"/>
      <c r="F603" s="31"/>
      <c r="G603" s="31"/>
      <c r="H603" s="31"/>
      <c r="I603" s="31"/>
    </row>
    <row r="604" spans="1:11" x14ac:dyDescent="0.25">
      <c r="A604" s="31"/>
      <c r="B604" s="31"/>
      <c r="C604" s="31"/>
      <c r="D604" s="31"/>
      <c r="E604" s="31"/>
      <c r="F604" s="31"/>
      <c r="G604" s="31"/>
      <c r="H604" s="31"/>
      <c r="I604" s="31"/>
    </row>
  </sheetData>
  <mergeCells count="6">
    <mergeCell ref="A515:I516"/>
    <mergeCell ref="A511:I513"/>
    <mergeCell ref="A594:I604"/>
    <mergeCell ref="A518:I575"/>
    <mergeCell ref="A577:I583"/>
    <mergeCell ref="A585:I592"/>
  </mergeCells>
  <pageMargins left="0.7" right="0.7" top="0.75" bottom="0.75" header="0.3" footer="0.3"/>
  <pageSetup paperSize="9" orientation="portrait" verticalDpi="0" r:id="rId1"/>
  <headerFooter differentOddEven="1">
    <oddFooter>&amp;L&amp;"Arial,Regular"&amp;9Information Classification: General_x000D_&amp;1#&amp;"Calibri"&amp;10&amp;K000000 Information Classification: General</oddFooter>
    <evenFooter>&amp;L&amp;"Arial,Regular"&amp;9Information Classification: General_x000D_&amp;1#&amp;"Calibri"&amp;10&amp;K000000 Information Classification: General</even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2A3D607-0F8B-4A52-886B-9612F86AB72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Dashboard</vt:lpstr>
      <vt:lpstr>Beta</vt:lpstr>
      <vt:lpstr>SPY Drawdown</vt:lpstr>
      <vt:lpstr>XAU</vt:lpstr>
      <vt:lpstr>SPX</vt:lpstr>
      <vt:lpstr>MAG7</vt:lpstr>
      <vt:lpstr>NDX</vt:lpstr>
      <vt:lpstr>Volume Study</vt:lpstr>
      <vt:lpstr>QQQ Holdings</vt:lpstr>
      <vt:lpstr>SPX Holdings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Tianwei Lu</dc:creator>
  <cp:lastModifiedBy>Tianwei Lu</cp:lastModifiedBy>
  <dcterms:created xsi:type="dcterms:W3CDTF">2025-10-02T08:02:20Z</dcterms:created>
  <dcterms:modified xsi:type="dcterms:W3CDTF">2025-10-04T17:29:33Z</dcterms:modified>
</cp:coreProperties>
</file>